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kuntaliittofi-my.sharepoint.com/personal/olli_riikonen_kuntaliitto_fi/Documents/VOS-laskelmat 2027/"/>
    </mc:Choice>
  </mc:AlternateContent>
  <xr:revisionPtr revIDLastSave="0" documentId="8_{82FF45E5-F70D-4C87-B613-DCA09BDC9B7F}" xr6:coauthVersionLast="47" xr6:coauthVersionMax="47" xr10:uidLastSave="{00000000-0000-0000-0000-000000000000}"/>
  <bookViews>
    <workbookView xWindow="-110" yWindow="-110" windowWidth="38620" windowHeight="21100" tabRatio="879" activeTab="1" xr2:uid="{00000000-000D-0000-FFFF-FFFF00000000}"/>
  </bookViews>
  <sheets>
    <sheet name="Uppgifter om filen" sheetId="1" r:id="rId1"/>
    <sheet name="1.a. Statsandelsberäkning" sheetId="2" r:id="rId2"/>
    <sheet name="1.b. Statsandelsberäkning_€inv" sheetId="3" r:id="rId3"/>
    <sheet name="2.a. Vos-laskelma" sheetId="4" r:id="rId4"/>
    <sheet name="2.b. Vos-laskelma_€as" sheetId="5" r:id="rId5"/>
    <sheet name="3. Vos-muutos_tiivis_2026-27" sheetId="6" r:id="rId6"/>
    <sheet name="4. Vos-muutos_laaja2026-27" sheetId="7" r:id="rId7"/>
    <sheet name="5. Leikkausvertailu" sheetId="8" r:id="rId8"/>
    <sheet name="6. Ikärakenne" sheetId="9" r:id="rId9"/>
    <sheet name="7. Sote-erät" sheetId="10" r:id="rId10"/>
    <sheet name="8. Kotikuntakorvaukset" sheetId="11" r:id="rId11"/>
    <sheet name="9. Perus- ja yksikköhinnat" sheetId="12" r:id="rId12"/>
    <sheet name="10.a. VM-laskelma" sheetId="21" r:id="rId13"/>
    <sheet name="10.b. VM-laskelma" sheetId="14" r:id="rId14"/>
    <sheet name="11.a. OKM-laskelma-26" sheetId="19" r:id="rId15"/>
    <sheet name="11.b. OKM-laskelma-26" sheetId="17" r:id="rId16"/>
    <sheet name="12. VM-laskelmakehitys" sheetId="15" r:id="rId17"/>
    <sheet name="13. Vos 2022-27" sheetId="16" r:id="rId18"/>
  </sheets>
  <definedNames>
    <definedName name="_xlnm._FilterDatabase" localSheetId="1" hidden="1">'1.a. Statsandelsberäkning'!$A$10:$AL$10</definedName>
    <definedName name="_xlnm._FilterDatabase" localSheetId="2" hidden="1">'1.b. Statsandelsberäkning_€inv'!$A$10:$AM$10</definedName>
    <definedName name="_xlnm._FilterDatabase" localSheetId="13" hidden="1">'10.b. VM-laskelma'!$A$10:$DC$10</definedName>
    <definedName name="_xlnm._FilterDatabase" localSheetId="15" hidden="1">'11.b. OKM-laskelma-26'!$A$10:$DM$10</definedName>
    <definedName name="_xlnm._FilterDatabase" localSheetId="16" hidden="1">'12. VM-laskelmakehitys'!$A$10:$P$10</definedName>
    <definedName name="_xlnm._FilterDatabase" localSheetId="17" hidden="1">'13. Vos 2022-27'!$A$10:$AT$10</definedName>
    <definedName name="_xlnm._FilterDatabase" localSheetId="3" hidden="1">'2.a. Vos-laskelma'!$A$10:$Z$10</definedName>
    <definedName name="_xlnm._FilterDatabase" localSheetId="4" hidden="1">'2.b. Vos-laskelma_€as'!$A$10:$Z$10</definedName>
    <definedName name="_xlnm._FilterDatabase" localSheetId="5" hidden="1">'3. Vos-muutos_tiivis_2026-27'!$A$10:$O$10</definedName>
    <definedName name="_xlnm._FilterDatabase" localSheetId="6" hidden="1">'4. Vos-muutos_laaja2026-27'!$A$10:$CJ$10</definedName>
    <definedName name="_xlnm._FilterDatabase" localSheetId="7" hidden="1">'5. Leikkausvertailu'!$A$10:$M$10</definedName>
    <definedName name="_xlnm._FilterDatabase" localSheetId="8" hidden="1">'6. Ikärakenne'!$A$10:$BT$10</definedName>
    <definedName name="_xlnm._FilterDatabase" localSheetId="9" hidden="1">'7. Sote-erät'!$A$10:$CE$10</definedName>
    <definedName name="_xlnm._FilterDatabase" localSheetId="10" hidden="1">'8. Kotikuntakorvaukset'!$A$10:$E$10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1" l="1"/>
  <c r="E10" i="11"/>
  <c r="C10" i="11"/>
  <c r="M10" i="6" a="1"/>
  <c r="M10" i="6" s="1"/>
  <c r="C10" i="6" a="1"/>
  <c r="C10" i="6" s="1"/>
  <c r="M11" i="6"/>
  <c r="M12" i="6"/>
  <c r="M13" i="6"/>
  <c r="M14" i="6"/>
  <c r="M15" i="6"/>
  <c r="M16" i="6"/>
  <c r="M17" i="6"/>
  <c r="M18" i="6"/>
  <c r="M19" i="6"/>
  <c r="M20" i="6"/>
  <c r="M21" i="6"/>
  <c r="M22" i="6"/>
  <c r="M23" i="6"/>
  <c r="M24" i="6"/>
  <c r="M25"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M104" i="6"/>
  <c r="M105" i="6"/>
  <c r="M106" i="6"/>
  <c r="M107" i="6"/>
  <c r="M108" i="6"/>
  <c r="M109" i="6"/>
  <c r="M110" i="6"/>
  <c r="M111" i="6"/>
  <c r="M112" i="6"/>
  <c r="M113" i="6"/>
  <c r="M114" i="6"/>
  <c r="M115" i="6"/>
  <c r="M116" i="6"/>
  <c r="M117" i="6"/>
  <c r="M118" i="6"/>
  <c r="M119" i="6"/>
  <c r="M120" i="6"/>
  <c r="M121" i="6"/>
  <c r="M122" i="6"/>
  <c r="M123" i="6"/>
  <c r="M124" i="6"/>
  <c r="M125" i="6"/>
  <c r="M126" i="6"/>
  <c r="M127" i="6"/>
  <c r="M128" i="6"/>
  <c r="M129" i="6"/>
  <c r="M130" i="6"/>
  <c r="M131" i="6"/>
  <c r="M132" i="6"/>
  <c r="M133" i="6"/>
  <c r="M134" i="6"/>
  <c r="M135" i="6"/>
  <c r="M136" i="6"/>
  <c r="M137" i="6"/>
  <c r="M138" i="6"/>
  <c r="M139" i="6"/>
  <c r="M140" i="6"/>
  <c r="M141" i="6"/>
  <c r="M142" i="6"/>
  <c r="M143" i="6"/>
  <c r="M144" i="6"/>
  <c r="M145" i="6"/>
  <c r="M146" i="6"/>
  <c r="M147" i="6"/>
  <c r="M148" i="6"/>
  <c r="M149" i="6"/>
  <c r="M150" i="6"/>
  <c r="M151" i="6"/>
  <c r="M152" i="6"/>
  <c r="M153" i="6"/>
  <c r="M154" i="6"/>
  <c r="M155" i="6"/>
  <c r="M156" i="6"/>
  <c r="M157" i="6"/>
  <c r="M158" i="6"/>
  <c r="M159" i="6"/>
  <c r="M160" i="6"/>
  <c r="M161" i="6"/>
  <c r="M162" i="6"/>
  <c r="M163" i="6"/>
  <c r="M164" i="6"/>
  <c r="M165" i="6"/>
  <c r="M166" i="6"/>
  <c r="M167" i="6"/>
  <c r="M168" i="6"/>
  <c r="M169" i="6"/>
  <c r="M170" i="6"/>
  <c r="M171" i="6"/>
  <c r="M172" i="6"/>
  <c r="M173" i="6"/>
  <c r="M174" i="6"/>
  <c r="M175" i="6"/>
  <c r="M176" i="6"/>
  <c r="M177" i="6"/>
  <c r="M178" i="6"/>
  <c r="M179" i="6"/>
  <c r="M180" i="6"/>
  <c r="M181" i="6"/>
  <c r="M182" i="6"/>
  <c r="M183" i="6"/>
  <c r="M184" i="6"/>
  <c r="M185" i="6"/>
  <c r="M186" i="6"/>
  <c r="M187" i="6"/>
  <c r="M188" i="6"/>
  <c r="M189" i="6"/>
  <c r="M190" i="6"/>
  <c r="M191" i="6"/>
  <c r="M192" i="6"/>
  <c r="M193" i="6"/>
  <c r="M194" i="6"/>
  <c r="M195" i="6"/>
  <c r="M196" i="6"/>
  <c r="M197" i="6"/>
  <c r="M198" i="6"/>
  <c r="M199" i="6"/>
  <c r="M200" i="6"/>
  <c r="M201" i="6"/>
  <c r="M202" i="6"/>
  <c r="M203" i="6"/>
  <c r="M204" i="6"/>
  <c r="M205" i="6"/>
  <c r="M206" i="6"/>
  <c r="M207" i="6"/>
  <c r="M208" i="6"/>
  <c r="M209" i="6"/>
  <c r="M210" i="6"/>
  <c r="M211" i="6"/>
  <c r="M212" i="6"/>
  <c r="M213" i="6"/>
  <c r="M214" i="6"/>
  <c r="M215" i="6"/>
  <c r="M216" i="6"/>
  <c r="M217" i="6"/>
  <c r="M218" i="6"/>
  <c r="M219" i="6"/>
  <c r="M220" i="6"/>
  <c r="M221" i="6"/>
  <c r="M222" i="6"/>
  <c r="M223" i="6"/>
  <c r="M224" i="6"/>
  <c r="M225" i="6"/>
  <c r="M226" i="6"/>
  <c r="M227" i="6"/>
  <c r="M228" i="6"/>
  <c r="M229" i="6"/>
  <c r="M230" i="6"/>
  <c r="M231" i="6"/>
  <c r="M232" i="6"/>
  <c r="M233" i="6"/>
  <c r="M234" i="6"/>
  <c r="M235" i="6"/>
  <c r="M236" i="6"/>
  <c r="M237" i="6"/>
  <c r="M238" i="6"/>
  <c r="M239" i="6"/>
  <c r="M240" i="6"/>
  <c r="M241" i="6"/>
  <c r="M242" i="6"/>
  <c r="M243" i="6"/>
  <c r="M244" i="6"/>
  <c r="M245" i="6"/>
  <c r="M246" i="6"/>
  <c r="M247" i="6"/>
  <c r="M248" i="6"/>
  <c r="M249" i="6"/>
  <c r="M250" i="6"/>
  <c r="M251" i="6"/>
  <c r="M252" i="6"/>
  <c r="M253" i="6"/>
  <c r="M254" i="6"/>
  <c r="M255" i="6"/>
  <c r="M256" i="6"/>
  <c r="M257" i="6"/>
  <c r="M258" i="6"/>
  <c r="M259" i="6"/>
  <c r="M260" i="6"/>
  <c r="M261" i="6"/>
  <c r="M262" i="6"/>
  <c r="M263" i="6"/>
  <c r="M264" i="6"/>
  <c r="M265" i="6"/>
  <c r="M266" i="6"/>
  <c r="M267" i="6"/>
  <c r="M268" i="6"/>
  <c r="M269" i="6"/>
  <c r="M270" i="6"/>
  <c r="M271" i="6"/>
  <c r="M272" i="6"/>
  <c r="M273" i="6"/>
  <c r="M274" i="6"/>
  <c r="M275" i="6"/>
  <c r="M276" i="6"/>
  <c r="M277" i="6"/>
  <c r="M278" i="6"/>
  <c r="M279" i="6"/>
  <c r="M280" i="6"/>
  <c r="M281" i="6"/>
  <c r="M282" i="6"/>
  <c r="M283" i="6"/>
  <c r="M284" i="6"/>
  <c r="M285" i="6"/>
  <c r="M286" i="6"/>
  <c r="M287" i="6"/>
  <c r="M288" i="6"/>
  <c r="M289" i="6"/>
  <c r="M290" i="6"/>
  <c r="M291" i="6"/>
  <c r="M292" i="6"/>
  <c r="M293" i="6"/>
  <c r="M294" i="6"/>
  <c r="M295" i="6"/>
  <c r="M296" i="6"/>
  <c r="M297" i="6"/>
  <c r="M298" i="6"/>
  <c r="M299" i="6"/>
  <c r="M300" i="6"/>
  <c r="M301" i="6"/>
  <c r="M302" i="6"/>
  <c r="P74" i="12"/>
  <c r="P73" i="12"/>
  <c r="P44" i="12" l="1"/>
  <c r="C207" i="6" l="1"/>
  <c r="C185" i="6"/>
  <c r="C282" i="6"/>
  <c r="C295" i="6"/>
  <c r="C250" i="6"/>
  <c r="C201" i="6"/>
  <c r="C151" i="6"/>
  <c r="C87" i="6"/>
  <c r="C230" i="6"/>
  <c r="C65" i="6"/>
  <c r="C248" i="6"/>
  <c r="C271" i="6"/>
  <c r="C154" i="6"/>
  <c r="C50" i="6"/>
  <c r="C287" i="6"/>
  <c r="C264" i="6"/>
  <c r="C215" i="6"/>
  <c r="C191" i="6"/>
  <c r="C145" i="6"/>
  <c r="C122" i="6"/>
  <c r="C81" i="6"/>
  <c r="C59" i="6"/>
  <c r="C42" i="6"/>
  <c r="C270" i="6"/>
  <c r="C217" i="6"/>
  <c r="C153" i="6"/>
  <c r="C44" i="6"/>
  <c r="C286" i="6"/>
  <c r="C263" i="6"/>
  <c r="C235" i="6"/>
  <c r="C211" i="6"/>
  <c r="C187" i="6"/>
  <c r="C162" i="6"/>
  <c r="C138" i="6"/>
  <c r="C121" i="6"/>
  <c r="C97" i="6"/>
  <c r="C74" i="6"/>
  <c r="C58" i="6"/>
  <c r="C41" i="6"/>
  <c r="C19" i="6"/>
  <c r="C254" i="6"/>
  <c r="C214" i="6"/>
  <c r="C136" i="6"/>
  <c r="C299" i="6"/>
  <c r="C283" i="6"/>
  <c r="C259" i="6"/>
  <c r="C234" i="6"/>
  <c r="C210" i="6"/>
  <c r="C186" i="6"/>
  <c r="C161" i="6"/>
  <c r="C137" i="6"/>
  <c r="C113" i="6"/>
  <c r="C96" i="6"/>
  <c r="C73" i="6"/>
  <c r="C57" i="6"/>
  <c r="C40" i="6"/>
  <c r="C18" i="6"/>
  <c r="C227" i="6"/>
  <c r="C159" i="6"/>
  <c r="C135" i="6"/>
  <c r="C95" i="6"/>
  <c r="C72" i="6"/>
  <c r="C56" i="6"/>
  <c r="C35" i="6"/>
  <c r="C17" i="6"/>
  <c r="C246" i="6"/>
  <c r="C255" i="6"/>
  <c r="C112" i="6"/>
  <c r="C290" i="6"/>
  <c r="C242" i="6"/>
  <c r="C206" i="6"/>
  <c r="C114" i="6"/>
  <c r="C297" i="6"/>
  <c r="C274" i="6"/>
  <c r="C251" i="6"/>
  <c r="C226" i="6"/>
  <c r="C202" i="6"/>
  <c r="C177" i="6"/>
  <c r="C152" i="6"/>
  <c r="C131" i="6"/>
  <c r="C111" i="6"/>
  <c r="C88" i="6"/>
  <c r="C71" i="6"/>
  <c r="C49" i="6"/>
  <c r="C34" i="6"/>
  <c r="C16" i="6"/>
  <c r="C130" i="6"/>
  <c r="C33" i="6"/>
  <c r="C15" i="6"/>
  <c r="C298" i="6"/>
  <c r="C92" i="6"/>
  <c r="C67" i="6"/>
  <c r="C281" i="6"/>
  <c r="C231" i="6"/>
  <c r="C190" i="6"/>
  <c r="C84" i="6"/>
  <c r="C289" i="6"/>
  <c r="C266" i="6"/>
  <c r="C249" i="6"/>
  <c r="C224" i="6"/>
  <c r="C195" i="6"/>
  <c r="C171" i="6"/>
  <c r="C147" i="6"/>
  <c r="C127" i="6"/>
  <c r="C106" i="6"/>
  <c r="C83" i="6"/>
  <c r="C66" i="6"/>
  <c r="C47" i="6"/>
  <c r="C32" i="6"/>
  <c r="C294" i="6"/>
  <c r="C279" i="6"/>
  <c r="C209" i="6"/>
  <c r="C192" i="6"/>
  <c r="C273" i="6"/>
  <c r="C225" i="6"/>
  <c r="C175" i="6"/>
  <c r="C107" i="6"/>
  <c r="C160" i="6"/>
  <c r="C288" i="6"/>
  <c r="C265" i="6"/>
  <c r="C223" i="6"/>
  <c r="C194" i="6"/>
  <c r="C170" i="6"/>
  <c r="C146" i="6"/>
  <c r="C123" i="6"/>
  <c r="C99" i="6"/>
  <c r="C82" i="6"/>
  <c r="C64" i="6"/>
  <c r="C43" i="6"/>
  <c r="C24" i="6"/>
  <c r="C115" i="6"/>
  <c r="C232" i="6"/>
  <c r="C48" i="6"/>
  <c r="C278" i="6"/>
  <c r="C218" i="6"/>
  <c r="C241" i="6"/>
  <c r="C163" i="6"/>
  <c r="C98" i="6"/>
  <c r="C23" i="6"/>
  <c r="C75" i="6" l="1"/>
  <c r="C51" i="6"/>
  <c r="C27" i="6"/>
  <c r="C120" i="6"/>
  <c r="C38" i="6"/>
  <c r="C70" i="6"/>
  <c r="C102" i="6"/>
  <c r="C134" i="6"/>
  <c r="C166" i="6"/>
  <c r="C198" i="6"/>
  <c r="C238" i="6"/>
  <c r="C208" i="6"/>
  <c r="C240" i="6"/>
  <c r="C29" i="6"/>
  <c r="C133" i="6"/>
  <c r="C205" i="6"/>
  <c r="C261" i="6"/>
  <c r="C60" i="6"/>
  <c r="C172" i="6"/>
  <c r="C292" i="6"/>
  <c r="C148" i="6"/>
  <c r="C244" i="6"/>
  <c r="C89" i="6"/>
  <c r="C90" i="6"/>
  <c r="C91" i="6"/>
  <c r="C176" i="6"/>
  <c r="C55" i="6"/>
  <c r="C143" i="6"/>
  <c r="C247" i="6"/>
  <c r="C256" i="6"/>
  <c r="C37" i="6"/>
  <c r="C93" i="6"/>
  <c r="C141" i="6"/>
  <c r="C213" i="6"/>
  <c r="C269" i="6"/>
  <c r="C76" i="6"/>
  <c r="C188" i="6"/>
  <c r="C181" i="6"/>
  <c r="C139" i="6"/>
  <c r="C129" i="6"/>
  <c r="C105" i="6"/>
  <c r="C14" i="6"/>
  <c r="C46" i="6"/>
  <c r="C78" i="6"/>
  <c r="C110" i="6"/>
  <c r="C142" i="6"/>
  <c r="C302" i="6"/>
  <c r="C272" i="6"/>
  <c r="C45" i="6"/>
  <c r="C101" i="6"/>
  <c r="C149" i="6"/>
  <c r="C221" i="6"/>
  <c r="C277" i="6"/>
  <c r="C204" i="6"/>
  <c r="C164" i="6"/>
  <c r="C252" i="6"/>
  <c r="C178" i="6"/>
  <c r="C179" i="6"/>
  <c r="C155" i="6"/>
  <c r="C174" i="6"/>
  <c r="C31" i="6"/>
  <c r="C199" i="6"/>
  <c r="C79" i="6"/>
  <c r="C167" i="6"/>
  <c r="C128" i="6"/>
  <c r="C280" i="6"/>
  <c r="C80" i="6"/>
  <c r="C28" i="6"/>
  <c r="C53" i="6"/>
  <c r="C109" i="6"/>
  <c r="C157" i="6"/>
  <c r="C229" i="6"/>
  <c r="C220" i="6"/>
  <c r="C275" i="6"/>
  <c r="C68" i="6"/>
  <c r="C180" i="6"/>
  <c r="C268" i="6"/>
  <c r="C203" i="6"/>
  <c r="C193" i="6"/>
  <c r="C169" i="6"/>
  <c r="C22" i="6"/>
  <c r="C54" i="6"/>
  <c r="C86" i="6"/>
  <c r="C118" i="6"/>
  <c r="C150" i="6"/>
  <c r="C182" i="6"/>
  <c r="C222" i="6"/>
  <c r="C262" i="6"/>
  <c r="C216" i="6"/>
  <c r="C144" i="6"/>
  <c r="C104" i="6"/>
  <c r="C61" i="6"/>
  <c r="C117" i="6"/>
  <c r="C165" i="6"/>
  <c r="C285" i="6"/>
  <c r="C108" i="6"/>
  <c r="C236" i="6"/>
  <c r="C173" i="6"/>
  <c r="C100" i="6"/>
  <c r="C196" i="6"/>
  <c r="C267" i="6"/>
  <c r="C243" i="6"/>
  <c r="C219" i="6"/>
  <c r="C239" i="6"/>
  <c r="C103" i="6"/>
  <c r="C183" i="6"/>
  <c r="C168" i="6"/>
  <c r="C69" i="6"/>
  <c r="C189" i="6"/>
  <c r="C237" i="6"/>
  <c r="C293" i="6"/>
  <c r="C12" i="6"/>
  <c r="C124" i="6"/>
  <c r="C260" i="6"/>
  <c r="C291" i="6"/>
  <c r="C116" i="6"/>
  <c r="C212" i="6"/>
  <c r="C284" i="6"/>
  <c r="C11" i="6"/>
  <c r="C257" i="6"/>
  <c r="C233" i="6"/>
  <c r="C30" i="6"/>
  <c r="C62" i="6"/>
  <c r="C94" i="6"/>
  <c r="C126" i="6"/>
  <c r="C158" i="6"/>
  <c r="C63" i="6"/>
  <c r="C296" i="6"/>
  <c r="C184" i="6"/>
  <c r="C13" i="6"/>
  <c r="C77" i="6"/>
  <c r="C125" i="6"/>
  <c r="C197" i="6"/>
  <c r="C245" i="6"/>
  <c r="C36" i="6"/>
  <c r="C140" i="6"/>
  <c r="C276" i="6"/>
  <c r="C132" i="6"/>
  <c r="C300" i="6"/>
  <c r="C25" i="6"/>
  <c r="C26" i="6"/>
  <c r="C258" i="6"/>
  <c r="C39" i="6"/>
  <c r="C119" i="6"/>
  <c r="C200" i="6"/>
  <c r="C21" i="6"/>
  <c r="C85" i="6"/>
  <c r="C253" i="6"/>
  <c r="C301" i="6"/>
  <c r="C52" i="6"/>
  <c r="C156" i="6"/>
  <c r="C20" i="6"/>
  <c r="C228" i="6"/>
  <c r="D259" i="6" l="1"/>
  <c r="D258" i="6"/>
  <c r="D43" i="6"/>
  <c r="D171" i="6"/>
  <c r="D299" i="6"/>
  <c r="D76" i="6"/>
  <c r="D90" i="6"/>
  <c r="D265" i="6"/>
  <c r="D229" i="6"/>
  <c r="D29" i="6"/>
  <c r="D287" i="6"/>
  <c r="D116" i="6"/>
  <c r="D117" i="6"/>
  <c r="D104" i="6"/>
  <c r="D196" i="6"/>
  <c r="D209" i="6"/>
  <c r="D280" i="6"/>
  <c r="D24" i="6"/>
  <c r="D65" i="6"/>
  <c r="D108" i="6"/>
  <c r="D276" i="6"/>
  <c r="D133" i="6"/>
  <c r="D261" i="6"/>
  <c r="D86" i="6"/>
  <c r="D190" i="6"/>
  <c r="D286" i="6"/>
  <c r="D74" i="6"/>
  <c r="D250" i="6"/>
  <c r="D147" i="6"/>
  <c r="D203" i="6"/>
  <c r="D15" i="6"/>
  <c r="D106" i="6"/>
  <c r="D284" i="6"/>
  <c r="D151" i="6"/>
  <c r="D20" i="6"/>
  <c r="D141" i="6"/>
  <c r="D292" i="6"/>
  <c r="D142" i="6"/>
  <c r="D56" i="6"/>
  <c r="D224" i="6"/>
  <c r="D157" i="6"/>
  <c r="D105" i="6"/>
  <c r="D67" i="6"/>
  <c r="D239" i="6"/>
  <c r="D57" i="6"/>
  <c r="D201" i="6"/>
  <c r="D114" i="6"/>
  <c r="D283" i="6"/>
  <c r="D16" i="6"/>
  <c r="D232" i="6"/>
  <c r="D81" i="6"/>
  <c r="D88" i="6"/>
  <c r="D137" i="6"/>
  <c r="D208" i="6"/>
  <c r="D273" i="6"/>
  <c r="D188" i="6"/>
  <c r="D69" i="6"/>
  <c r="D197" i="6"/>
  <c r="D30" i="6"/>
  <c r="D134" i="6"/>
  <c r="D238" i="6"/>
  <c r="D289" i="6"/>
  <c r="D162" i="6"/>
  <c r="D59" i="6"/>
  <c r="D227" i="6"/>
  <c r="D290" i="6"/>
  <c r="D127" i="6"/>
  <c r="D64" i="6"/>
  <c r="D264" i="6"/>
  <c r="D135" i="6"/>
  <c r="D31" i="6"/>
  <c r="D55" i="6"/>
  <c r="D39" i="6"/>
  <c r="D170" i="6"/>
  <c r="D23" i="6"/>
  <c r="D37" i="6"/>
  <c r="D183" i="6"/>
  <c r="D300" i="6"/>
  <c r="D96" i="6"/>
  <c r="D182" i="6"/>
  <c r="D111" i="6"/>
  <c r="D246" i="6"/>
  <c r="D89" i="6"/>
  <c r="D155" i="6"/>
  <c r="D166" i="6"/>
  <c r="D28" i="6"/>
  <c r="D32" i="6"/>
  <c r="D272" i="6"/>
  <c r="D113" i="6"/>
  <c r="D249" i="6"/>
  <c r="D68" i="6"/>
  <c r="D72" i="6"/>
  <c r="D256" i="6"/>
  <c r="D44" i="6"/>
  <c r="D212" i="6"/>
  <c r="D85" i="6"/>
  <c r="D149" i="6"/>
  <c r="D277" i="6"/>
  <c r="D94" i="6"/>
  <c r="D198" i="6"/>
  <c r="D295" i="6"/>
  <c r="D98" i="6"/>
  <c r="D266" i="6"/>
  <c r="D163" i="6"/>
  <c r="D267" i="6"/>
  <c r="D97" i="6"/>
  <c r="D194" i="6"/>
  <c r="D205" i="6"/>
  <c r="D206" i="6"/>
  <c r="D248" i="6"/>
  <c r="D177" i="6"/>
  <c r="D282" i="6"/>
  <c r="D257" i="6"/>
  <c r="D51" i="6"/>
  <c r="D38" i="6"/>
  <c r="D156" i="6"/>
  <c r="D128" i="6"/>
  <c r="D260" i="6"/>
  <c r="D144" i="6"/>
  <c r="D193" i="6"/>
  <c r="D121" i="6"/>
  <c r="D124" i="6"/>
  <c r="D21" i="6"/>
  <c r="D213" i="6"/>
  <c r="D46" i="6"/>
  <c r="D150" i="6"/>
  <c r="D254" i="6"/>
  <c r="D297" i="6"/>
  <c r="D186" i="6"/>
  <c r="D83" i="6"/>
  <c r="D251" i="6"/>
  <c r="D79" i="6"/>
  <c r="D11" i="6"/>
  <c r="D167" i="6"/>
  <c r="D191" i="6"/>
  <c r="D120" i="6"/>
  <c r="D215" i="6"/>
  <c r="D247" i="6"/>
  <c r="D95" i="6"/>
  <c r="D101" i="6"/>
  <c r="D231" i="6"/>
  <c r="D161" i="6"/>
  <c r="D140" i="6"/>
  <c r="D220" i="6"/>
  <c r="D154" i="6"/>
  <c r="D115" i="6"/>
  <c r="D52" i="6"/>
  <c r="D78" i="6"/>
  <c r="D48" i="6"/>
  <c r="D82" i="6"/>
  <c r="D145" i="6"/>
  <c r="D192" i="6"/>
  <c r="D241" i="6"/>
  <c r="D118" i="6"/>
  <c r="D60" i="6"/>
  <c r="D236" i="6"/>
  <c r="D109" i="6"/>
  <c r="D173" i="6"/>
  <c r="D285" i="6"/>
  <c r="D62" i="6"/>
  <c r="D158" i="6"/>
  <c r="D262" i="6"/>
  <c r="D34" i="6"/>
  <c r="D202" i="6"/>
  <c r="D99" i="6"/>
  <c r="D275" i="6"/>
  <c r="D75" i="6"/>
  <c r="D234" i="6"/>
  <c r="D54" i="6"/>
  <c r="D66" i="6"/>
  <c r="D235" i="6"/>
  <c r="D13" i="6"/>
  <c r="D230" i="6"/>
  <c r="D14" i="6"/>
  <c r="D136" i="6"/>
  <c r="D288" i="6"/>
  <c r="D221" i="6"/>
  <c r="D233" i="6"/>
  <c r="D12" i="6"/>
  <c r="D33" i="6"/>
  <c r="D129" i="6"/>
  <c r="D27" i="6"/>
  <c r="D199" i="6"/>
  <c r="D180" i="6"/>
  <c r="D181" i="6"/>
  <c r="D168" i="6"/>
  <c r="D25" i="6"/>
  <c r="D293" i="6"/>
  <c r="D294" i="6"/>
  <c r="D112" i="6"/>
  <c r="D169" i="6"/>
  <c r="D148" i="6"/>
  <c r="D45" i="6"/>
  <c r="D237" i="6"/>
  <c r="D110" i="6"/>
  <c r="D214" i="6"/>
  <c r="D296" i="6"/>
  <c r="D122" i="6"/>
  <c r="D19" i="6"/>
  <c r="D187" i="6"/>
  <c r="D103" i="6"/>
  <c r="D291" i="6"/>
  <c r="D255" i="6"/>
  <c r="D176" i="6"/>
  <c r="D87" i="6"/>
  <c r="D175" i="6"/>
  <c r="D159" i="6"/>
  <c r="D271" i="6"/>
  <c r="D42" i="6"/>
  <c r="D179" i="6"/>
  <c r="D217" i="6"/>
  <c r="D165" i="6"/>
  <c r="D244" i="6"/>
  <c r="D184" i="6"/>
  <c r="D302" i="6"/>
  <c r="D152" i="6"/>
  <c r="D71" i="6"/>
  <c r="D269" i="6"/>
  <c r="D92" i="6"/>
  <c r="D245" i="6"/>
  <c r="D80" i="6"/>
  <c r="D200" i="6"/>
  <c r="D210" i="6"/>
  <c r="D49" i="6"/>
  <c r="D73" i="6"/>
  <c r="D125" i="6"/>
  <c r="D123" i="6"/>
  <c r="D139" i="6"/>
  <c r="D132" i="6"/>
  <c r="D107" i="6"/>
  <c r="D279" i="6"/>
  <c r="D77" i="6"/>
  <c r="D53" i="6"/>
  <c r="D301" i="6"/>
  <c r="D93" i="6"/>
  <c r="D26" i="6"/>
  <c r="D195" i="6"/>
  <c r="D41" i="6"/>
  <c r="D153" i="6"/>
  <c r="D242" i="6"/>
  <c r="D223" i="6"/>
  <c r="D102" i="6"/>
  <c r="D185" i="6"/>
  <c r="D40" i="6"/>
  <c r="D240" i="6"/>
  <c r="D270" i="6"/>
  <c r="D160" i="6"/>
  <c r="D17" i="6"/>
  <c r="D225" i="6"/>
  <c r="D84" i="6"/>
  <c r="D172" i="6"/>
  <c r="D252" i="6"/>
  <c r="D61" i="6"/>
  <c r="D189" i="6"/>
  <c r="D253" i="6"/>
  <c r="D22" i="6"/>
  <c r="D70" i="6"/>
  <c r="D126" i="6"/>
  <c r="D174" i="6"/>
  <c r="D222" i="6"/>
  <c r="D278" i="6"/>
  <c r="D281" i="6"/>
  <c r="D58" i="6"/>
  <c r="D138" i="6"/>
  <c r="D226" i="6"/>
  <c r="D35" i="6"/>
  <c r="D211" i="6"/>
  <c r="D143" i="6"/>
  <c r="D63" i="6"/>
  <c r="D119" i="6"/>
  <c r="D216" i="6"/>
  <c r="D47" i="6"/>
  <c r="D263" i="6"/>
  <c r="D207" i="6"/>
  <c r="D130" i="6" l="1"/>
  <c r="D219" i="6"/>
  <c r="D146" i="6"/>
  <c r="D50" i="6"/>
  <c r="D274" i="6"/>
  <c r="D91" i="6"/>
  <c r="D204" i="6"/>
  <c r="D268" i="6"/>
  <c r="D218" i="6"/>
  <c r="D100" i="6"/>
  <c r="D243" i="6"/>
  <c r="D178" i="6"/>
  <c r="D228" i="6"/>
  <c r="D131" i="6"/>
  <c r="D18" i="6"/>
  <c r="D36" i="6"/>
  <c r="D298" i="6"/>
  <c r="D164" i="6"/>
  <c r="Q11" i="12"/>
  <c r="Q12" i="12"/>
  <c r="Q13" i="12"/>
  <c r="Q14" i="12"/>
  <c r="Q15" i="12"/>
  <c r="Q16" i="12"/>
  <c r="Q26" i="12"/>
  <c r="Q27" i="12"/>
  <c r="Q28" i="12"/>
  <c r="Q29" i="12"/>
  <c r="Q30" i="12"/>
  <c r="Q31" i="12"/>
  <c r="Q32" i="12"/>
  <c r="Q33" i="12"/>
  <c r="Q36" i="12"/>
  <c r="Q37" i="12"/>
  <c r="Q38" i="12"/>
  <c r="Q39" i="12"/>
  <c r="Q40" i="12"/>
  <c r="Q43" i="12"/>
  <c r="Q44" i="12"/>
  <c r="Q54" i="12"/>
  <c r="Q56" i="12"/>
  <c r="Q57" i="12"/>
  <c r="Q59" i="12"/>
  <c r="Q61" i="12"/>
  <c r="Q62" i="12"/>
  <c r="Q64" i="12"/>
  <c r="Q65" i="12"/>
  <c r="Q66" i="12"/>
  <c r="Q68" i="12"/>
  <c r="Q69" i="12"/>
  <c r="Q70" i="12"/>
  <c r="Q73" i="12"/>
  <c r="Q74" i="12"/>
  <c r="Q7" i="12"/>
  <c r="J22" i="6" l="1"/>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J106" i="6"/>
  <c r="J107" i="6"/>
  <c r="J108" i="6"/>
  <c r="J109" i="6"/>
  <c r="J110" i="6"/>
  <c r="J111" i="6"/>
  <c r="J112" i="6"/>
  <c r="J113" i="6"/>
  <c r="J114" i="6"/>
  <c r="J115" i="6"/>
  <c r="J116" i="6"/>
  <c r="J117" i="6"/>
  <c r="J118" i="6"/>
  <c r="J119" i="6"/>
  <c r="J120" i="6"/>
  <c r="J121" i="6"/>
  <c r="J122" i="6"/>
  <c r="J123" i="6"/>
  <c r="J124" i="6"/>
  <c r="J125" i="6"/>
  <c r="J126" i="6"/>
  <c r="J127" i="6"/>
  <c r="J128" i="6"/>
  <c r="J129" i="6"/>
  <c r="J130" i="6"/>
  <c r="J131" i="6"/>
  <c r="J132" i="6"/>
  <c r="J133" i="6"/>
  <c r="J134" i="6"/>
  <c r="J135" i="6"/>
  <c r="J136" i="6"/>
  <c r="J137" i="6"/>
  <c r="J138" i="6"/>
  <c r="J139" i="6"/>
  <c r="J140" i="6"/>
  <c r="J141" i="6"/>
  <c r="J142" i="6"/>
  <c r="J143" i="6"/>
  <c r="J144" i="6"/>
  <c r="J145" i="6"/>
  <c r="J146" i="6"/>
  <c r="J147" i="6"/>
  <c r="J148" i="6"/>
  <c r="J149" i="6"/>
  <c r="J150" i="6"/>
  <c r="J151" i="6"/>
  <c r="J152" i="6"/>
  <c r="J153" i="6"/>
  <c r="J154" i="6"/>
  <c r="J155" i="6"/>
  <c r="J156" i="6"/>
  <c r="J157" i="6"/>
  <c r="J158" i="6"/>
  <c r="J159" i="6"/>
  <c r="J160" i="6"/>
  <c r="J161" i="6"/>
  <c r="J162" i="6"/>
  <c r="J163" i="6"/>
  <c r="J164" i="6"/>
  <c r="J165" i="6"/>
  <c r="J166" i="6"/>
  <c r="J167" i="6"/>
  <c r="J168" i="6"/>
  <c r="J169" i="6"/>
  <c r="J170" i="6"/>
  <c r="J171" i="6"/>
  <c r="J172" i="6"/>
  <c r="J173" i="6"/>
  <c r="J174" i="6"/>
  <c r="J175" i="6"/>
  <c r="J176" i="6"/>
  <c r="J177" i="6"/>
  <c r="J178" i="6"/>
  <c r="J179" i="6"/>
  <c r="J180" i="6"/>
  <c r="J181" i="6"/>
  <c r="J182" i="6"/>
  <c r="J183" i="6"/>
  <c r="J184" i="6"/>
  <c r="J185" i="6"/>
  <c r="J186" i="6"/>
  <c r="J187" i="6"/>
  <c r="J188" i="6"/>
  <c r="J189" i="6"/>
  <c r="J190" i="6"/>
  <c r="J191" i="6"/>
  <c r="J192" i="6"/>
  <c r="J193" i="6"/>
  <c r="J194" i="6"/>
  <c r="J195" i="6"/>
  <c r="J196" i="6"/>
  <c r="J197" i="6"/>
  <c r="J198" i="6"/>
  <c r="J199" i="6"/>
  <c r="J200" i="6"/>
  <c r="J201" i="6"/>
  <c r="J202" i="6"/>
  <c r="J203" i="6"/>
  <c r="J204" i="6"/>
  <c r="J205" i="6"/>
  <c r="J206" i="6"/>
  <c r="J207" i="6"/>
  <c r="J208" i="6"/>
  <c r="J209" i="6"/>
  <c r="J210" i="6"/>
  <c r="J211" i="6"/>
  <c r="J212" i="6"/>
  <c r="J213" i="6"/>
  <c r="J214" i="6"/>
  <c r="J215" i="6"/>
  <c r="J216" i="6"/>
  <c r="J217" i="6"/>
  <c r="J218" i="6"/>
  <c r="J219" i="6"/>
  <c r="J220" i="6"/>
  <c r="J221" i="6"/>
  <c r="J222" i="6"/>
  <c r="J223" i="6"/>
  <c r="J224" i="6"/>
  <c r="J225" i="6"/>
  <c r="J226" i="6"/>
  <c r="J227" i="6"/>
  <c r="J228" i="6"/>
  <c r="J229" i="6"/>
  <c r="J230" i="6"/>
  <c r="J231" i="6"/>
  <c r="J232" i="6"/>
  <c r="J233" i="6"/>
  <c r="J234" i="6"/>
  <c r="J235" i="6"/>
  <c r="J236" i="6"/>
  <c r="J237" i="6"/>
  <c r="J238" i="6"/>
  <c r="J239" i="6"/>
  <c r="J240" i="6"/>
  <c r="J241" i="6"/>
  <c r="J242" i="6"/>
  <c r="J243" i="6"/>
  <c r="J244" i="6"/>
  <c r="J245" i="6"/>
  <c r="J246" i="6"/>
  <c r="J247" i="6"/>
  <c r="J248" i="6"/>
  <c r="J249" i="6"/>
  <c r="J250" i="6"/>
  <c r="J251" i="6"/>
  <c r="J252" i="6"/>
  <c r="J253" i="6"/>
  <c r="J254" i="6"/>
  <c r="J255" i="6"/>
  <c r="J256" i="6"/>
  <c r="J257" i="6"/>
  <c r="J258" i="6"/>
  <c r="J259" i="6"/>
  <c r="J260" i="6"/>
  <c r="J261" i="6"/>
  <c r="J262" i="6"/>
  <c r="J263" i="6"/>
  <c r="J264" i="6"/>
  <c r="J265" i="6"/>
  <c r="J266" i="6"/>
  <c r="J267" i="6"/>
  <c r="J268" i="6"/>
  <c r="J269" i="6"/>
  <c r="J270" i="6"/>
  <c r="J271" i="6"/>
  <c r="J272" i="6"/>
  <c r="J273" i="6"/>
  <c r="J274" i="6"/>
  <c r="J275" i="6"/>
  <c r="J276" i="6"/>
  <c r="J277" i="6"/>
  <c r="J278" i="6"/>
  <c r="J279" i="6"/>
  <c r="J280" i="6"/>
  <c r="J281" i="6"/>
  <c r="J282" i="6"/>
  <c r="J283" i="6"/>
  <c r="J284" i="6"/>
  <c r="J285" i="6"/>
  <c r="J286" i="6"/>
  <c r="J287" i="6"/>
  <c r="J288" i="6"/>
  <c r="J289" i="6"/>
  <c r="J290" i="6"/>
  <c r="J291" i="6"/>
  <c r="J292" i="6"/>
  <c r="J293" i="6"/>
  <c r="J294" i="6"/>
  <c r="J295" i="6"/>
  <c r="J296" i="6"/>
  <c r="J297" i="6"/>
  <c r="J298" i="6"/>
  <c r="J299" i="6"/>
  <c r="J300" i="6"/>
  <c r="J301" i="6"/>
  <c r="J302" i="6"/>
  <c r="J11" i="6"/>
  <c r="J12" i="6"/>
  <c r="J13" i="6"/>
  <c r="J14" i="6"/>
  <c r="J15" i="6"/>
  <c r="J16" i="6"/>
  <c r="J17" i="6"/>
  <c r="J18" i="6"/>
  <c r="J19" i="6"/>
  <c r="J20" i="6"/>
  <c r="J21" i="6"/>
  <c r="J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10" i="6"/>
  <c r="H13" i="6"/>
  <c r="H15" i="6"/>
  <c r="H69" i="6"/>
  <c r="H87" i="6"/>
  <c r="H94" i="6"/>
  <c r="H133" i="6"/>
  <c r="H142" i="6"/>
  <c r="H152" i="6"/>
  <c r="H157" i="6"/>
  <c r="H191" i="6"/>
  <c r="H200" i="6"/>
  <c r="H221" i="6"/>
  <c r="H231" i="6"/>
  <c r="H232" i="6"/>
  <c r="H237" i="6"/>
  <c r="H246" i="6"/>
  <c r="H270" i="6"/>
  <c r="H279" i="6"/>
  <c r="H286" i="6"/>
  <c r="H288" i="6"/>
  <c r="H293" i="6"/>
  <c r="H294" i="6"/>
  <c r="H302" i="6"/>
  <c r="K10" i="6"/>
  <c r="E12" i="6"/>
  <c r="F12" i="6" s="1"/>
  <c r="E35" i="6"/>
  <c r="F35" i="6" s="1"/>
  <c r="E37" i="6"/>
  <c r="F37" i="6" s="1"/>
  <c r="E40" i="6"/>
  <c r="F40" i="6" s="1"/>
  <c r="E47" i="6"/>
  <c r="F47" i="6" s="1"/>
  <c r="E49" i="6"/>
  <c r="F49" i="6" s="1"/>
  <c r="E53" i="6"/>
  <c r="F53" i="6" s="1"/>
  <c r="H62" i="6"/>
  <c r="E71" i="6"/>
  <c r="F71" i="6" s="1"/>
  <c r="E75" i="6"/>
  <c r="F75" i="6" s="1"/>
  <c r="E78" i="6"/>
  <c r="F78" i="6" s="1"/>
  <c r="E84" i="6"/>
  <c r="F84" i="6" s="1"/>
  <c r="H85" i="6"/>
  <c r="E91" i="6"/>
  <c r="F91" i="6" s="1"/>
  <c r="E93" i="6"/>
  <c r="F93" i="6" s="1"/>
  <c r="E98" i="6"/>
  <c r="F98" i="6" s="1"/>
  <c r="E99" i="6"/>
  <c r="F99" i="6" s="1"/>
  <c r="E100" i="6"/>
  <c r="F100" i="6" s="1"/>
  <c r="E102" i="6"/>
  <c r="F102" i="6" s="1"/>
  <c r="E103" i="6"/>
  <c r="F103" i="6" s="1"/>
  <c r="E105" i="6"/>
  <c r="F105" i="6" s="1"/>
  <c r="E108" i="6"/>
  <c r="F108" i="6" s="1"/>
  <c r="E109" i="6"/>
  <c r="F109" i="6" s="1"/>
  <c r="E111" i="6"/>
  <c r="F111" i="6" s="1"/>
  <c r="E115" i="6"/>
  <c r="F115" i="6" s="1"/>
  <c r="E117" i="6"/>
  <c r="F117" i="6" s="1"/>
  <c r="E118" i="6"/>
  <c r="F118" i="6" s="1"/>
  <c r="E121" i="6"/>
  <c r="F121" i="6" s="1"/>
  <c r="H125" i="6"/>
  <c r="E127" i="6"/>
  <c r="F127" i="6" s="1"/>
  <c r="E129" i="6"/>
  <c r="F129" i="6" s="1"/>
  <c r="E132" i="6"/>
  <c r="F132" i="6" s="1"/>
  <c r="E135" i="6"/>
  <c r="F135" i="6" s="1"/>
  <c r="E139" i="6"/>
  <c r="F139" i="6" s="1"/>
  <c r="E141" i="6"/>
  <c r="F141" i="6" s="1"/>
  <c r="E145" i="6"/>
  <c r="F145" i="6" s="1"/>
  <c r="E150" i="6"/>
  <c r="F150" i="6" s="1"/>
  <c r="E151" i="6"/>
  <c r="F151" i="6" s="1"/>
  <c r="E159" i="6"/>
  <c r="F159" i="6" s="1"/>
  <c r="E163" i="6"/>
  <c r="F163" i="6" s="1"/>
  <c r="E165" i="6"/>
  <c r="F165" i="6" s="1"/>
  <c r="E170" i="6"/>
  <c r="F170" i="6" s="1"/>
  <c r="E171" i="6"/>
  <c r="F171" i="6" s="1"/>
  <c r="E172" i="6"/>
  <c r="F172" i="6" s="1"/>
  <c r="E174" i="6"/>
  <c r="F174" i="6" s="1"/>
  <c r="E175" i="6"/>
  <c r="F175" i="6" s="1"/>
  <c r="E177" i="6"/>
  <c r="F177" i="6" s="1"/>
  <c r="E180" i="6"/>
  <c r="F180" i="6" s="1"/>
  <c r="H181" i="6"/>
  <c r="E182" i="6"/>
  <c r="F182" i="6" s="1"/>
  <c r="E189" i="6"/>
  <c r="F189" i="6" s="1"/>
  <c r="E196" i="6"/>
  <c r="F196" i="6" s="1"/>
  <c r="E198" i="6"/>
  <c r="F198" i="6" s="1"/>
  <c r="E203" i="6"/>
  <c r="F203" i="6" s="1"/>
  <c r="E205" i="6"/>
  <c r="F205" i="6" s="1"/>
  <c r="E207" i="6"/>
  <c r="F207" i="6" s="1"/>
  <c r="E212" i="6"/>
  <c r="F212" i="6" s="1"/>
  <c r="E214" i="6"/>
  <c r="F214" i="6" s="1"/>
  <c r="E216" i="6"/>
  <c r="F216" i="6" s="1"/>
  <c r="E220" i="6"/>
  <c r="F220" i="6" s="1"/>
  <c r="E222" i="6"/>
  <c r="F222" i="6" s="1"/>
  <c r="E224" i="6"/>
  <c r="F224" i="6" s="1"/>
  <c r="H229" i="6"/>
  <c r="H230" i="6"/>
  <c r="E235" i="6"/>
  <c r="F235" i="6" s="1"/>
  <c r="E238" i="6"/>
  <c r="F238" i="6" s="1"/>
  <c r="E239" i="6"/>
  <c r="F239" i="6" s="1"/>
  <c r="E245" i="6"/>
  <c r="F245" i="6" s="1"/>
  <c r="E247" i="6"/>
  <c r="F247" i="6" s="1"/>
  <c r="E252" i="6"/>
  <c r="F252" i="6" s="1"/>
  <c r="E253" i="6"/>
  <c r="F253" i="6" s="1"/>
  <c r="E254" i="6"/>
  <c r="F254" i="6" s="1"/>
  <c r="E255" i="6"/>
  <c r="F255" i="6" s="1"/>
  <c r="E258" i="6"/>
  <c r="F258" i="6" s="1"/>
  <c r="E260" i="6"/>
  <c r="F260" i="6" s="1"/>
  <c r="H261" i="6"/>
  <c r="E262" i="6"/>
  <c r="F262" i="6" s="1"/>
  <c r="E263" i="6"/>
  <c r="F263" i="6" s="1"/>
  <c r="E264" i="6"/>
  <c r="F264" i="6" s="1"/>
  <c r="E267" i="6"/>
  <c r="F267" i="6" s="1"/>
  <c r="E268" i="6"/>
  <c r="F268" i="6" s="1"/>
  <c r="E269" i="6"/>
  <c r="F269" i="6" s="1"/>
  <c r="E271" i="6"/>
  <c r="F271" i="6" s="1"/>
  <c r="E272" i="6"/>
  <c r="F272" i="6" s="1"/>
  <c r="E275" i="6"/>
  <c r="F275" i="6" s="1"/>
  <c r="E276" i="6"/>
  <c r="F276" i="6" s="1"/>
  <c r="E277" i="6"/>
  <c r="F277" i="6" s="1"/>
  <c r="E278" i="6"/>
  <c r="F278" i="6" s="1"/>
  <c r="E281" i="6"/>
  <c r="F281" i="6" s="1"/>
  <c r="E282" i="6"/>
  <c r="F282" i="6" s="1"/>
  <c r="E285" i="6"/>
  <c r="F285" i="6" s="1"/>
  <c r="E287" i="6"/>
  <c r="F287" i="6" s="1"/>
  <c r="E290" i="6"/>
  <c r="F290" i="6" s="1"/>
  <c r="E292" i="6"/>
  <c r="F292" i="6" s="1"/>
  <c r="E296" i="6"/>
  <c r="F296" i="6" s="1"/>
  <c r="E299" i="6"/>
  <c r="F299" i="6" s="1"/>
  <c r="E301" i="6"/>
  <c r="F301" i="6" s="1"/>
  <c r="K300" i="6" l="1"/>
  <c r="K292" i="6"/>
  <c r="K284" i="6"/>
  <c r="K276" i="6"/>
  <c r="K268" i="6"/>
  <c r="K260" i="6"/>
  <c r="K252" i="6"/>
  <c r="K244" i="6"/>
  <c r="K236" i="6"/>
  <c r="K228" i="6"/>
  <c r="K220" i="6"/>
  <c r="K212" i="6"/>
  <c r="K204" i="6"/>
  <c r="K196" i="6"/>
  <c r="K188" i="6"/>
  <c r="K180" i="6"/>
  <c r="K172" i="6"/>
  <c r="K164" i="6"/>
  <c r="K156" i="6"/>
  <c r="K148" i="6"/>
  <c r="K140" i="6"/>
  <c r="K132" i="6"/>
  <c r="K124" i="6"/>
  <c r="K116" i="6"/>
  <c r="K108" i="6"/>
  <c r="K100" i="6"/>
  <c r="K92" i="6"/>
  <c r="K84" i="6"/>
  <c r="K76" i="6"/>
  <c r="K68" i="6"/>
  <c r="K60" i="6"/>
  <c r="K52" i="6"/>
  <c r="K44" i="6"/>
  <c r="K36" i="6"/>
  <c r="K28" i="6"/>
  <c r="K20" i="6"/>
  <c r="K12" i="6"/>
  <c r="I181" i="6"/>
  <c r="I125" i="6"/>
  <c r="I13" i="6"/>
  <c r="K297" i="6"/>
  <c r="K289" i="6"/>
  <c r="K281" i="6"/>
  <c r="K273" i="6"/>
  <c r="K265" i="6"/>
  <c r="K257" i="6"/>
  <c r="K249" i="6"/>
  <c r="K241" i="6"/>
  <c r="K233" i="6"/>
  <c r="K225" i="6"/>
  <c r="K217" i="6"/>
  <c r="K209" i="6"/>
  <c r="K201" i="6"/>
  <c r="K193" i="6"/>
  <c r="K185" i="6"/>
  <c r="K177" i="6"/>
  <c r="K169" i="6"/>
  <c r="K161" i="6"/>
  <c r="K153" i="6"/>
  <c r="K145" i="6"/>
  <c r="K137" i="6"/>
  <c r="K129" i="6"/>
  <c r="K121" i="6"/>
  <c r="K113" i="6"/>
  <c r="K105" i="6"/>
  <c r="K97" i="6"/>
  <c r="K89" i="6"/>
  <c r="K81" i="6"/>
  <c r="K73" i="6"/>
  <c r="K65" i="6"/>
  <c r="K57" i="6"/>
  <c r="K49" i="6"/>
  <c r="K41" i="6"/>
  <c r="K33" i="6"/>
  <c r="K25" i="6"/>
  <c r="K17" i="6"/>
  <c r="I302" i="6"/>
  <c r="I237" i="6"/>
  <c r="I221" i="6"/>
  <c r="I85" i="6"/>
  <c r="I133" i="6"/>
  <c r="I157" i="6"/>
  <c r="I261" i="6"/>
  <c r="I246" i="6"/>
  <c r="I293" i="6"/>
  <c r="I229" i="6"/>
  <c r="I69" i="6"/>
  <c r="K298" i="6"/>
  <c r="K290" i="6"/>
  <c r="K282" i="6"/>
  <c r="K274" i="6"/>
  <c r="K266" i="6"/>
  <c r="K258" i="6"/>
  <c r="K250" i="6"/>
  <c r="K242" i="6"/>
  <c r="K234" i="6"/>
  <c r="K226" i="6"/>
  <c r="K218" i="6"/>
  <c r="K210" i="6"/>
  <c r="K202" i="6"/>
  <c r="K194" i="6"/>
  <c r="K186" i="6"/>
  <c r="K178" i="6"/>
  <c r="K170" i="6"/>
  <c r="K162" i="6"/>
  <c r="K154" i="6"/>
  <c r="K146" i="6"/>
  <c r="K138" i="6"/>
  <c r="K130" i="6"/>
  <c r="K122" i="6"/>
  <c r="K114" i="6"/>
  <c r="K106" i="6"/>
  <c r="K98" i="6"/>
  <c r="K90" i="6"/>
  <c r="K82" i="6"/>
  <c r="K74" i="6"/>
  <c r="K66" i="6"/>
  <c r="K58" i="6"/>
  <c r="K50" i="6"/>
  <c r="K42" i="6"/>
  <c r="K34" i="6"/>
  <c r="K26" i="6"/>
  <c r="K18" i="6"/>
  <c r="K296" i="6"/>
  <c r="K288" i="6"/>
  <c r="K280" i="6"/>
  <c r="K272" i="6"/>
  <c r="K264" i="6"/>
  <c r="K256" i="6"/>
  <c r="K248" i="6"/>
  <c r="K240" i="6"/>
  <c r="K232" i="6"/>
  <c r="K224" i="6"/>
  <c r="K216" i="6"/>
  <c r="K208" i="6"/>
  <c r="K200" i="6"/>
  <c r="K192" i="6"/>
  <c r="K184" i="6"/>
  <c r="K176" i="6"/>
  <c r="K168" i="6"/>
  <c r="K160" i="6"/>
  <c r="K152" i="6"/>
  <c r="K144" i="6"/>
  <c r="K136" i="6"/>
  <c r="K128" i="6"/>
  <c r="K120" i="6"/>
  <c r="K112" i="6"/>
  <c r="K104" i="6"/>
  <c r="K96" i="6"/>
  <c r="K88" i="6"/>
  <c r="K80" i="6"/>
  <c r="K72" i="6"/>
  <c r="K64" i="6"/>
  <c r="K56" i="6"/>
  <c r="K48" i="6"/>
  <c r="K40" i="6"/>
  <c r="K32" i="6"/>
  <c r="K24" i="6"/>
  <c r="K16" i="6"/>
  <c r="E191" i="6"/>
  <c r="F191" i="6" s="1"/>
  <c r="K295" i="6"/>
  <c r="K287" i="6"/>
  <c r="K279" i="6"/>
  <c r="K271" i="6"/>
  <c r="K263" i="6"/>
  <c r="K255" i="6"/>
  <c r="K247" i="6"/>
  <c r="K239" i="6"/>
  <c r="K231" i="6"/>
  <c r="K223" i="6"/>
  <c r="K215" i="6"/>
  <c r="K207" i="6"/>
  <c r="K199" i="6"/>
  <c r="K191" i="6"/>
  <c r="K183" i="6"/>
  <c r="K175" i="6"/>
  <c r="K167" i="6"/>
  <c r="K159" i="6"/>
  <c r="K151" i="6"/>
  <c r="K143" i="6"/>
  <c r="K135" i="6"/>
  <c r="K127" i="6"/>
  <c r="K119" i="6"/>
  <c r="K111" i="6"/>
  <c r="K103" i="6"/>
  <c r="K95" i="6"/>
  <c r="K87" i="6"/>
  <c r="K79" i="6"/>
  <c r="K71" i="6"/>
  <c r="K63" i="6"/>
  <c r="K55" i="6"/>
  <c r="K47" i="6"/>
  <c r="K39" i="6"/>
  <c r="K31" i="6"/>
  <c r="K23" i="6"/>
  <c r="K15" i="6"/>
  <c r="K302" i="6"/>
  <c r="K294" i="6"/>
  <c r="K286" i="6"/>
  <c r="K278" i="6"/>
  <c r="K270" i="6"/>
  <c r="K262" i="6"/>
  <c r="K254" i="6"/>
  <c r="K246" i="6"/>
  <c r="K238" i="6"/>
  <c r="K230" i="6"/>
  <c r="K222" i="6"/>
  <c r="K214" i="6"/>
  <c r="K206" i="6"/>
  <c r="K198" i="6"/>
  <c r="K190" i="6"/>
  <c r="K182" i="6"/>
  <c r="K174" i="6"/>
  <c r="K166" i="6"/>
  <c r="K158" i="6"/>
  <c r="K150" i="6"/>
  <c r="K142" i="6"/>
  <c r="K134" i="6"/>
  <c r="K126" i="6"/>
  <c r="K118" i="6"/>
  <c r="K110" i="6"/>
  <c r="K102" i="6"/>
  <c r="K94" i="6"/>
  <c r="K86" i="6"/>
  <c r="K78" i="6"/>
  <c r="K70" i="6"/>
  <c r="K62" i="6"/>
  <c r="K54" i="6"/>
  <c r="K46" i="6"/>
  <c r="K38" i="6"/>
  <c r="K30" i="6"/>
  <c r="K22" i="6"/>
  <c r="K14" i="6"/>
  <c r="K301" i="6"/>
  <c r="K293" i="6"/>
  <c r="K285" i="6"/>
  <c r="K277" i="6"/>
  <c r="K269" i="6"/>
  <c r="K261" i="6"/>
  <c r="K253" i="6"/>
  <c r="K245" i="6"/>
  <c r="K237" i="6"/>
  <c r="K229" i="6"/>
  <c r="K221" i="6"/>
  <c r="K213" i="6"/>
  <c r="K205" i="6"/>
  <c r="K197" i="6"/>
  <c r="K189" i="6"/>
  <c r="K181" i="6"/>
  <c r="K173" i="6"/>
  <c r="K165" i="6"/>
  <c r="K157" i="6"/>
  <c r="K149" i="6"/>
  <c r="K141" i="6"/>
  <c r="K133" i="6"/>
  <c r="K125" i="6"/>
  <c r="K117" i="6"/>
  <c r="K109" i="6"/>
  <c r="K101" i="6"/>
  <c r="K93" i="6"/>
  <c r="K85" i="6"/>
  <c r="K77" i="6"/>
  <c r="K69" i="6"/>
  <c r="K61" i="6"/>
  <c r="K53" i="6"/>
  <c r="K45" i="6"/>
  <c r="K37" i="6"/>
  <c r="K29" i="6"/>
  <c r="K21" i="6"/>
  <c r="K13" i="6"/>
  <c r="K299" i="6"/>
  <c r="K291" i="6"/>
  <c r="K283" i="6"/>
  <c r="K275" i="6"/>
  <c r="K267" i="6"/>
  <c r="K259" i="6"/>
  <c r="K251" i="6"/>
  <c r="K243" i="6"/>
  <c r="K235" i="6"/>
  <c r="K227" i="6"/>
  <c r="K219" i="6"/>
  <c r="K211" i="6"/>
  <c r="K203" i="6"/>
  <c r="K195" i="6"/>
  <c r="K187" i="6"/>
  <c r="K179" i="6"/>
  <c r="K171" i="6"/>
  <c r="K163" i="6"/>
  <c r="K155" i="6"/>
  <c r="K147" i="6"/>
  <c r="K139" i="6"/>
  <c r="K131" i="6"/>
  <c r="K123" i="6"/>
  <c r="K115" i="6"/>
  <c r="K107" i="6"/>
  <c r="K99" i="6"/>
  <c r="K91" i="6"/>
  <c r="K83" i="6"/>
  <c r="K75" i="6"/>
  <c r="K67" i="6"/>
  <c r="K59" i="6"/>
  <c r="K51" i="6"/>
  <c r="K43" i="6"/>
  <c r="K35" i="6"/>
  <c r="K27" i="6"/>
  <c r="K19" i="6"/>
  <c r="K11" i="6"/>
  <c r="H249" i="6"/>
  <c r="I249" i="6" s="1"/>
  <c r="H278" i="6"/>
  <c r="I278" i="6" s="1"/>
  <c r="E87" i="6"/>
  <c r="F87" i="6" s="1"/>
  <c r="E249" i="6"/>
  <c r="F249" i="6" s="1"/>
  <c r="E62" i="6"/>
  <c r="F62" i="6" s="1"/>
  <c r="H300" i="6"/>
  <c r="I300" i="6" s="1"/>
  <c r="H228" i="6"/>
  <c r="I228" i="6" s="1"/>
  <c r="H148" i="6"/>
  <c r="I148" i="6" s="1"/>
  <c r="H243" i="6"/>
  <c r="I243" i="6" s="1"/>
  <c r="E243" i="6"/>
  <c r="F243" i="6" s="1"/>
  <c r="H263" i="6"/>
  <c r="I263" i="6" s="1"/>
  <c r="E133" i="6"/>
  <c r="F133" i="6" s="1"/>
  <c r="H236" i="6"/>
  <c r="I236" i="6" s="1"/>
  <c r="H124" i="6"/>
  <c r="I124" i="6" s="1"/>
  <c r="H76" i="6"/>
  <c r="I76" i="6" s="1"/>
  <c r="H269" i="6"/>
  <c r="I269" i="6" s="1"/>
  <c r="H189" i="6"/>
  <c r="I189" i="6" s="1"/>
  <c r="H111" i="6"/>
  <c r="I111" i="6" s="1"/>
  <c r="H284" i="6"/>
  <c r="I284" i="6" s="1"/>
  <c r="H244" i="6"/>
  <c r="I244" i="6" s="1"/>
  <c r="E85" i="6"/>
  <c r="F85" i="6" s="1"/>
  <c r="E294" i="6"/>
  <c r="F294" i="6" s="1"/>
  <c r="E231" i="6"/>
  <c r="F231" i="6" s="1"/>
  <c r="H285" i="6"/>
  <c r="I285" i="6" s="1"/>
  <c r="H255" i="6"/>
  <c r="I255" i="6" s="1"/>
  <c r="E229" i="6"/>
  <c r="F229" i="6" s="1"/>
  <c r="H109" i="6"/>
  <c r="I109" i="6" s="1"/>
  <c r="H20" i="6"/>
  <c r="I20" i="6" s="1"/>
  <c r="H166" i="6"/>
  <c r="I166" i="6" s="1"/>
  <c r="E221" i="6"/>
  <c r="F221" i="6" s="1"/>
  <c r="E157" i="6"/>
  <c r="F157" i="6" s="1"/>
  <c r="H93" i="6"/>
  <c r="I93" i="6" s="1"/>
  <c r="H180" i="6"/>
  <c r="I180" i="6" s="1"/>
  <c r="H283" i="6"/>
  <c r="I283" i="6" s="1"/>
  <c r="H67" i="6"/>
  <c r="I67" i="6" s="1"/>
  <c r="H274" i="6"/>
  <c r="I274" i="6" s="1"/>
  <c r="H220" i="6"/>
  <c r="I220" i="6" s="1"/>
  <c r="H297" i="6"/>
  <c r="I297" i="6" s="1"/>
  <c r="H273" i="6"/>
  <c r="I273" i="6" s="1"/>
  <c r="H225" i="6"/>
  <c r="I225" i="6" s="1"/>
  <c r="H185" i="6"/>
  <c r="I185" i="6" s="1"/>
  <c r="H169" i="6"/>
  <c r="I169" i="6" s="1"/>
  <c r="H97" i="6"/>
  <c r="I97" i="6" s="1"/>
  <c r="H81" i="6"/>
  <c r="I81" i="6" s="1"/>
  <c r="H73" i="6"/>
  <c r="I73" i="6" s="1"/>
  <c r="E283" i="6"/>
  <c r="F283" i="6" s="1"/>
  <c r="E246" i="6"/>
  <c r="F246" i="6" s="1"/>
  <c r="H238" i="6"/>
  <c r="I238" i="6" s="1"/>
  <c r="E228" i="6"/>
  <c r="F228" i="6" s="1"/>
  <c r="H198" i="6"/>
  <c r="I198" i="6" s="1"/>
  <c r="E148" i="6"/>
  <c r="F148" i="6" s="1"/>
  <c r="H127" i="6"/>
  <c r="I127" i="6" s="1"/>
  <c r="E81" i="6"/>
  <c r="F81" i="6" s="1"/>
  <c r="H40" i="6"/>
  <c r="I40" i="6" s="1"/>
  <c r="H171" i="6"/>
  <c r="I171" i="6" s="1"/>
  <c r="I288" i="6"/>
  <c r="I152" i="6"/>
  <c r="E302" i="6"/>
  <c r="F302" i="6" s="1"/>
  <c r="E293" i="6"/>
  <c r="F293" i="6" s="1"/>
  <c r="H275" i="6"/>
  <c r="I275" i="6" s="1"/>
  <c r="H254" i="6"/>
  <c r="I254" i="6" s="1"/>
  <c r="E236" i="6"/>
  <c r="F236" i="6" s="1"/>
  <c r="E225" i="6"/>
  <c r="F225" i="6" s="1"/>
  <c r="H216" i="6"/>
  <c r="I216" i="6" s="1"/>
  <c r="E185" i="6"/>
  <c r="F185" i="6" s="1"/>
  <c r="E169" i="6"/>
  <c r="F169" i="6" s="1"/>
  <c r="H145" i="6"/>
  <c r="I145" i="6" s="1"/>
  <c r="H78" i="6"/>
  <c r="I78" i="6" s="1"/>
  <c r="H37" i="6"/>
  <c r="I37" i="6" s="1"/>
  <c r="H291" i="6"/>
  <c r="I291" i="6" s="1"/>
  <c r="H27" i="6"/>
  <c r="I27" i="6" s="1"/>
  <c r="H282" i="6"/>
  <c r="I282" i="6" s="1"/>
  <c r="H146" i="6"/>
  <c r="I146" i="6" s="1"/>
  <c r="H276" i="6"/>
  <c r="I276" i="6" s="1"/>
  <c r="H281" i="6"/>
  <c r="I281" i="6" s="1"/>
  <c r="E261" i="6"/>
  <c r="F261" i="6" s="1"/>
  <c r="H252" i="6"/>
  <c r="I252" i="6" s="1"/>
  <c r="H245" i="6"/>
  <c r="I245" i="6" s="1"/>
  <c r="H212" i="6"/>
  <c r="I212" i="6" s="1"/>
  <c r="H165" i="6"/>
  <c r="I165" i="6" s="1"/>
  <c r="H141" i="6"/>
  <c r="I141" i="6" s="1"/>
  <c r="H99" i="6"/>
  <c r="I99" i="6" s="1"/>
  <c r="E69" i="6"/>
  <c r="F69" i="6" s="1"/>
  <c r="H35" i="6"/>
  <c r="I35" i="6" s="1"/>
  <c r="H170" i="6"/>
  <c r="I170" i="6" s="1"/>
  <c r="I294" i="6"/>
  <c r="I286" i="6"/>
  <c r="I270" i="6"/>
  <c r="I230" i="6"/>
  <c r="I142" i="6"/>
  <c r="I94" i="6"/>
  <c r="I62" i="6"/>
  <c r="E300" i="6"/>
  <c r="F300" i="6" s="1"/>
  <c r="E288" i="6"/>
  <c r="F288" i="6" s="1"/>
  <c r="E270" i="6"/>
  <c r="F270" i="6" s="1"/>
  <c r="E232" i="6"/>
  <c r="F232" i="6" s="1"/>
  <c r="H224" i="6"/>
  <c r="I224" i="6" s="1"/>
  <c r="E181" i="6"/>
  <c r="F181" i="6" s="1"/>
  <c r="H117" i="6"/>
  <c r="I117" i="6" s="1"/>
  <c r="H299" i="6"/>
  <c r="I299" i="6" s="1"/>
  <c r="H12" i="6"/>
  <c r="I12" i="6" s="1"/>
  <c r="H235" i="6"/>
  <c r="I235" i="6" s="1"/>
  <c r="H187" i="6"/>
  <c r="I187" i="6" s="1"/>
  <c r="H258" i="6"/>
  <c r="I258" i="6" s="1"/>
  <c r="H194" i="6"/>
  <c r="I194" i="6" s="1"/>
  <c r="H98" i="6"/>
  <c r="I98" i="6" s="1"/>
  <c r="H203" i="6"/>
  <c r="I203" i="6" s="1"/>
  <c r="H287" i="6"/>
  <c r="I287" i="6" s="1"/>
  <c r="E279" i="6"/>
  <c r="F279" i="6" s="1"/>
  <c r="H260" i="6"/>
  <c r="I260" i="6" s="1"/>
  <c r="E194" i="6"/>
  <c r="F194" i="6" s="1"/>
  <c r="H139" i="6"/>
  <c r="I139" i="6" s="1"/>
  <c r="H115" i="6"/>
  <c r="I115" i="6" s="1"/>
  <c r="E97" i="6"/>
  <c r="F97" i="6" s="1"/>
  <c r="E67" i="6"/>
  <c r="F67" i="6" s="1"/>
  <c r="E20" i="6"/>
  <c r="F20" i="6" s="1"/>
  <c r="E259" i="6"/>
  <c r="F259" i="6" s="1"/>
  <c r="H259" i="6"/>
  <c r="I259" i="6" s="1"/>
  <c r="E251" i="6"/>
  <c r="F251" i="6" s="1"/>
  <c r="H251" i="6"/>
  <c r="I251" i="6" s="1"/>
  <c r="E227" i="6"/>
  <c r="F227" i="6" s="1"/>
  <c r="H227" i="6"/>
  <c r="I227" i="6" s="1"/>
  <c r="H219" i="6"/>
  <c r="I219" i="6" s="1"/>
  <c r="E219" i="6"/>
  <c r="F219" i="6" s="1"/>
  <c r="E211" i="6"/>
  <c r="F211" i="6" s="1"/>
  <c r="H211" i="6"/>
  <c r="I211" i="6" s="1"/>
  <c r="E195" i="6"/>
  <c r="F195" i="6" s="1"/>
  <c r="H195" i="6"/>
  <c r="I195" i="6" s="1"/>
  <c r="E179" i="6"/>
  <c r="F179" i="6" s="1"/>
  <c r="H179" i="6"/>
  <c r="I179" i="6" s="1"/>
  <c r="H155" i="6"/>
  <c r="I155" i="6" s="1"/>
  <c r="E155" i="6"/>
  <c r="F155" i="6" s="1"/>
  <c r="H147" i="6"/>
  <c r="I147" i="6" s="1"/>
  <c r="E147" i="6"/>
  <c r="F147" i="6" s="1"/>
  <c r="H131" i="6"/>
  <c r="I131" i="6" s="1"/>
  <c r="E131" i="6"/>
  <c r="F131" i="6" s="1"/>
  <c r="E123" i="6"/>
  <c r="F123" i="6" s="1"/>
  <c r="H123" i="6"/>
  <c r="I123" i="6" s="1"/>
  <c r="E107" i="6"/>
  <c r="F107" i="6" s="1"/>
  <c r="H107" i="6"/>
  <c r="I107" i="6" s="1"/>
  <c r="E83" i="6"/>
  <c r="F83" i="6" s="1"/>
  <c r="H83" i="6"/>
  <c r="I83" i="6" s="1"/>
  <c r="E59" i="6"/>
  <c r="F59" i="6" s="1"/>
  <c r="H59" i="6"/>
  <c r="I59" i="6" s="1"/>
  <c r="E51" i="6"/>
  <c r="F51" i="6" s="1"/>
  <c r="H51" i="6"/>
  <c r="I51" i="6" s="1"/>
  <c r="E43" i="6"/>
  <c r="F43" i="6" s="1"/>
  <c r="H43" i="6"/>
  <c r="I43" i="6" s="1"/>
  <c r="E19" i="6"/>
  <c r="F19" i="6" s="1"/>
  <c r="H19" i="6"/>
  <c r="I19" i="6" s="1"/>
  <c r="H11" i="6"/>
  <c r="I11" i="6" s="1"/>
  <c r="E11" i="6"/>
  <c r="F11" i="6" s="1"/>
  <c r="E274" i="6"/>
  <c r="F274" i="6" s="1"/>
  <c r="E152" i="6"/>
  <c r="F152" i="6" s="1"/>
  <c r="H121" i="6"/>
  <c r="I121" i="6" s="1"/>
  <c r="H75" i="6"/>
  <c r="I75" i="6" s="1"/>
  <c r="E27" i="6"/>
  <c r="F27" i="6" s="1"/>
  <c r="E298" i="6"/>
  <c r="F298" i="6" s="1"/>
  <c r="H298" i="6"/>
  <c r="I298" i="6" s="1"/>
  <c r="H266" i="6"/>
  <c r="I266" i="6" s="1"/>
  <c r="E266" i="6"/>
  <c r="F266" i="6" s="1"/>
  <c r="E250" i="6"/>
  <c r="F250" i="6" s="1"/>
  <c r="H250" i="6"/>
  <c r="I250" i="6" s="1"/>
  <c r="E242" i="6"/>
  <c r="F242" i="6" s="1"/>
  <c r="H242" i="6"/>
  <c r="I242" i="6" s="1"/>
  <c r="H234" i="6"/>
  <c r="I234" i="6" s="1"/>
  <c r="E234" i="6"/>
  <c r="F234" i="6" s="1"/>
  <c r="E226" i="6"/>
  <c r="F226" i="6" s="1"/>
  <c r="H226" i="6"/>
  <c r="I226" i="6" s="1"/>
  <c r="E218" i="6"/>
  <c r="F218" i="6" s="1"/>
  <c r="H218" i="6"/>
  <c r="I218" i="6" s="1"/>
  <c r="H210" i="6"/>
  <c r="I210" i="6" s="1"/>
  <c r="E210" i="6"/>
  <c r="F210" i="6" s="1"/>
  <c r="E202" i="6"/>
  <c r="F202" i="6" s="1"/>
  <c r="H202" i="6"/>
  <c r="I202" i="6" s="1"/>
  <c r="E186" i="6"/>
  <c r="F186" i="6" s="1"/>
  <c r="H186" i="6"/>
  <c r="I186" i="6" s="1"/>
  <c r="E178" i="6"/>
  <c r="F178" i="6" s="1"/>
  <c r="H178" i="6"/>
  <c r="I178" i="6" s="1"/>
  <c r="H162" i="6"/>
  <c r="I162" i="6" s="1"/>
  <c r="E162" i="6"/>
  <c r="F162" i="6" s="1"/>
  <c r="E154" i="6"/>
  <c r="F154" i="6" s="1"/>
  <c r="H154" i="6"/>
  <c r="I154" i="6" s="1"/>
  <c r="E138" i="6"/>
  <c r="F138" i="6" s="1"/>
  <c r="H138" i="6"/>
  <c r="I138" i="6" s="1"/>
  <c r="E130" i="6"/>
  <c r="F130" i="6" s="1"/>
  <c r="H130" i="6"/>
  <c r="I130" i="6" s="1"/>
  <c r="H122" i="6"/>
  <c r="I122" i="6" s="1"/>
  <c r="E122" i="6"/>
  <c r="F122" i="6" s="1"/>
  <c r="E114" i="6"/>
  <c r="F114" i="6" s="1"/>
  <c r="H114" i="6"/>
  <c r="I114" i="6" s="1"/>
  <c r="H106" i="6"/>
  <c r="I106" i="6" s="1"/>
  <c r="E106" i="6"/>
  <c r="F106" i="6" s="1"/>
  <c r="H90" i="6"/>
  <c r="I90" i="6" s="1"/>
  <c r="E90" i="6"/>
  <c r="F90" i="6" s="1"/>
  <c r="E82" i="6"/>
  <c r="F82" i="6" s="1"/>
  <c r="H82" i="6"/>
  <c r="I82" i="6" s="1"/>
  <c r="H74" i="6"/>
  <c r="I74" i="6" s="1"/>
  <c r="E74" i="6"/>
  <c r="F74" i="6" s="1"/>
  <c r="E66" i="6"/>
  <c r="F66" i="6" s="1"/>
  <c r="H66" i="6"/>
  <c r="I66" i="6" s="1"/>
  <c r="H58" i="6"/>
  <c r="I58" i="6" s="1"/>
  <c r="E58" i="6"/>
  <c r="F58" i="6" s="1"/>
  <c r="H50" i="6"/>
  <c r="I50" i="6" s="1"/>
  <c r="E50" i="6"/>
  <c r="F50" i="6" s="1"/>
  <c r="H42" i="6"/>
  <c r="I42" i="6" s="1"/>
  <c r="E42" i="6"/>
  <c r="F42" i="6" s="1"/>
  <c r="H34" i="6"/>
  <c r="I34" i="6" s="1"/>
  <c r="E34" i="6"/>
  <c r="F34" i="6" s="1"/>
  <c r="E26" i="6"/>
  <c r="F26" i="6" s="1"/>
  <c r="H26" i="6"/>
  <c r="I26" i="6" s="1"/>
  <c r="H18" i="6"/>
  <c r="I18" i="6" s="1"/>
  <c r="E18" i="6"/>
  <c r="F18" i="6" s="1"/>
  <c r="E297" i="6"/>
  <c r="F297" i="6" s="1"/>
  <c r="E291" i="6"/>
  <c r="F291" i="6" s="1"/>
  <c r="E273" i="6"/>
  <c r="F273" i="6" s="1"/>
  <c r="H267" i="6"/>
  <c r="I267" i="6" s="1"/>
  <c r="E200" i="6"/>
  <c r="F200" i="6" s="1"/>
  <c r="H105" i="6"/>
  <c r="I105" i="6" s="1"/>
  <c r="H91" i="6"/>
  <c r="I91" i="6" s="1"/>
  <c r="E289" i="6"/>
  <c r="F289" i="6" s="1"/>
  <c r="H289" i="6"/>
  <c r="I289" i="6" s="1"/>
  <c r="E265" i="6"/>
  <c r="F265" i="6" s="1"/>
  <c r="H265" i="6"/>
  <c r="I265" i="6" s="1"/>
  <c r="H257" i="6"/>
  <c r="I257" i="6" s="1"/>
  <c r="E257" i="6"/>
  <c r="F257" i="6" s="1"/>
  <c r="E241" i="6"/>
  <c r="F241" i="6" s="1"/>
  <c r="H241" i="6"/>
  <c r="I241" i="6" s="1"/>
  <c r="E233" i="6"/>
  <c r="F233" i="6" s="1"/>
  <c r="H233" i="6"/>
  <c r="I233" i="6" s="1"/>
  <c r="E217" i="6"/>
  <c r="F217" i="6" s="1"/>
  <c r="H217" i="6"/>
  <c r="I217" i="6" s="1"/>
  <c r="E209" i="6"/>
  <c r="F209" i="6" s="1"/>
  <c r="H209" i="6"/>
  <c r="I209" i="6" s="1"/>
  <c r="H201" i="6"/>
  <c r="I201" i="6" s="1"/>
  <c r="E201" i="6"/>
  <c r="F201" i="6" s="1"/>
  <c r="E193" i="6"/>
  <c r="F193" i="6" s="1"/>
  <c r="H193" i="6"/>
  <c r="I193" i="6" s="1"/>
  <c r="E161" i="6"/>
  <c r="F161" i="6" s="1"/>
  <c r="H161" i="6"/>
  <c r="I161" i="6" s="1"/>
  <c r="H153" i="6"/>
  <c r="I153" i="6" s="1"/>
  <c r="E153" i="6"/>
  <c r="F153" i="6" s="1"/>
  <c r="E137" i="6"/>
  <c r="F137" i="6" s="1"/>
  <c r="H137" i="6"/>
  <c r="I137" i="6" s="1"/>
  <c r="H113" i="6"/>
  <c r="I113" i="6" s="1"/>
  <c r="E113" i="6"/>
  <c r="F113" i="6" s="1"/>
  <c r="E89" i="6"/>
  <c r="F89" i="6" s="1"/>
  <c r="H89" i="6"/>
  <c r="I89" i="6" s="1"/>
  <c r="H65" i="6"/>
  <c r="I65" i="6" s="1"/>
  <c r="E65" i="6"/>
  <c r="F65" i="6" s="1"/>
  <c r="E57" i="6"/>
  <c r="F57" i="6" s="1"/>
  <c r="H57" i="6"/>
  <c r="I57" i="6" s="1"/>
  <c r="H41" i="6"/>
  <c r="I41" i="6" s="1"/>
  <c r="E41" i="6"/>
  <c r="F41" i="6" s="1"/>
  <c r="E33" i="6"/>
  <c r="F33" i="6" s="1"/>
  <c r="H33" i="6"/>
  <c r="I33" i="6" s="1"/>
  <c r="E25" i="6"/>
  <c r="F25" i="6" s="1"/>
  <c r="H25" i="6"/>
  <c r="I25" i="6" s="1"/>
  <c r="H17" i="6"/>
  <c r="I17" i="6" s="1"/>
  <c r="E17" i="6"/>
  <c r="F17" i="6" s="1"/>
  <c r="H296" i="6"/>
  <c r="I296" i="6" s="1"/>
  <c r="H290" i="6"/>
  <c r="I290" i="6" s="1"/>
  <c r="H272" i="6"/>
  <c r="I272" i="6" s="1"/>
  <c r="H177" i="6"/>
  <c r="I177" i="6" s="1"/>
  <c r="H163" i="6"/>
  <c r="I163" i="6" s="1"/>
  <c r="E73" i="6"/>
  <c r="F73" i="6" s="1"/>
  <c r="H49" i="6"/>
  <c r="I49" i="6" s="1"/>
  <c r="E280" i="6"/>
  <c r="F280" i="6" s="1"/>
  <c r="H280" i="6"/>
  <c r="I280" i="6" s="1"/>
  <c r="E256" i="6"/>
  <c r="F256" i="6" s="1"/>
  <c r="H256" i="6"/>
  <c r="I256" i="6" s="1"/>
  <c r="H248" i="6"/>
  <c r="I248" i="6" s="1"/>
  <c r="E248" i="6"/>
  <c r="F248" i="6" s="1"/>
  <c r="E240" i="6"/>
  <c r="F240" i="6" s="1"/>
  <c r="H240" i="6"/>
  <c r="I240" i="6" s="1"/>
  <c r="E208" i="6"/>
  <c r="F208" i="6" s="1"/>
  <c r="H208" i="6"/>
  <c r="I208" i="6" s="1"/>
  <c r="H192" i="6"/>
  <c r="I192" i="6" s="1"/>
  <c r="E192" i="6"/>
  <c r="F192" i="6" s="1"/>
  <c r="E184" i="6"/>
  <c r="F184" i="6" s="1"/>
  <c r="H184" i="6"/>
  <c r="I184" i="6" s="1"/>
  <c r="E176" i="6"/>
  <c r="F176" i="6" s="1"/>
  <c r="H176" i="6"/>
  <c r="I176" i="6" s="1"/>
  <c r="E168" i="6"/>
  <c r="F168" i="6" s="1"/>
  <c r="H168" i="6"/>
  <c r="I168" i="6" s="1"/>
  <c r="H160" i="6"/>
  <c r="I160" i="6" s="1"/>
  <c r="E160" i="6"/>
  <c r="F160" i="6" s="1"/>
  <c r="H144" i="6"/>
  <c r="I144" i="6" s="1"/>
  <c r="E144" i="6"/>
  <c r="F144" i="6" s="1"/>
  <c r="E136" i="6"/>
  <c r="F136" i="6" s="1"/>
  <c r="H136" i="6"/>
  <c r="I136" i="6" s="1"/>
  <c r="E128" i="6"/>
  <c r="F128" i="6" s="1"/>
  <c r="H128" i="6"/>
  <c r="I128" i="6" s="1"/>
  <c r="E120" i="6"/>
  <c r="F120" i="6" s="1"/>
  <c r="H120" i="6"/>
  <c r="I120" i="6" s="1"/>
  <c r="E112" i="6"/>
  <c r="F112" i="6" s="1"/>
  <c r="H112" i="6"/>
  <c r="I112" i="6" s="1"/>
  <c r="E104" i="6"/>
  <c r="F104" i="6" s="1"/>
  <c r="H104" i="6"/>
  <c r="I104" i="6" s="1"/>
  <c r="E96" i="6"/>
  <c r="F96" i="6" s="1"/>
  <c r="H96" i="6"/>
  <c r="I96" i="6" s="1"/>
  <c r="E88" i="6"/>
  <c r="F88" i="6" s="1"/>
  <c r="H88" i="6"/>
  <c r="I88" i="6" s="1"/>
  <c r="E80" i="6"/>
  <c r="F80" i="6" s="1"/>
  <c r="H80" i="6"/>
  <c r="I80" i="6" s="1"/>
  <c r="E72" i="6"/>
  <c r="F72" i="6" s="1"/>
  <c r="H72" i="6"/>
  <c r="I72" i="6" s="1"/>
  <c r="H64" i="6"/>
  <c r="I64" i="6" s="1"/>
  <c r="E64" i="6"/>
  <c r="F64" i="6" s="1"/>
  <c r="E56" i="6"/>
  <c r="F56" i="6" s="1"/>
  <c r="H56" i="6"/>
  <c r="I56" i="6" s="1"/>
  <c r="E48" i="6"/>
  <c r="F48" i="6" s="1"/>
  <c r="H48" i="6"/>
  <c r="I48" i="6" s="1"/>
  <c r="E32" i="6"/>
  <c r="F32" i="6" s="1"/>
  <c r="H32" i="6"/>
  <c r="I32" i="6" s="1"/>
  <c r="H24" i="6"/>
  <c r="I24" i="6" s="1"/>
  <c r="E24" i="6"/>
  <c r="F24" i="6" s="1"/>
  <c r="E16" i="6"/>
  <c r="F16" i="6" s="1"/>
  <c r="H16" i="6"/>
  <c r="I16" i="6" s="1"/>
  <c r="H264" i="6"/>
  <c r="I264" i="6" s="1"/>
  <c r="H207" i="6"/>
  <c r="I207" i="6" s="1"/>
  <c r="E187" i="6"/>
  <c r="F187" i="6" s="1"/>
  <c r="E146" i="6"/>
  <c r="F146" i="6" s="1"/>
  <c r="H129" i="6"/>
  <c r="I129" i="6" s="1"/>
  <c r="H295" i="6"/>
  <c r="I295" i="6" s="1"/>
  <c r="H239" i="6"/>
  <c r="I239" i="6" s="1"/>
  <c r="H223" i="6"/>
  <c r="I223" i="6" s="1"/>
  <c r="E215" i="6"/>
  <c r="F215" i="6" s="1"/>
  <c r="H215" i="6"/>
  <c r="I215" i="6" s="1"/>
  <c r="E199" i="6"/>
  <c r="F199" i="6" s="1"/>
  <c r="H199" i="6"/>
  <c r="I199" i="6" s="1"/>
  <c r="H183" i="6"/>
  <c r="I183" i="6" s="1"/>
  <c r="H175" i="6"/>
  <c r="I175" i="6" s="1"/>
  <c r="E167" i="6"/>
  <c r="F167" i="6" s="1"/>
  <c r="H167" i="6"/>
  <c r="I167" i="6" s="1"/>
  <c r="H151" i="6"/>
  <c r="I151" i="6" s="1"/>
  <c r="E143" i="6"/>
  <c r="F143" i="6" s="1"/>
  <c r="H143" i="6"/>
  <c r="I143" i="6" s="1"/>
  <c r="H135" i="6"/>
  <c r="I135" i="6" s="1"/>
  <c r="E119" i="6"/>
  <c r="F119" i="6" s="1"/>
  <c r="H119" i="6"/>
  <c r="I119" i="6" s="1"/>
  <c r="H103" i="6"/>
  <c r="I103" i="6" s="1"/>
  <c r="E95" i="6"/>
  <c r="F95" i="6" s="1"/>
  <c r="H95" i="6"/>
  <c r="I95" i="6" s="1"/>
  <c r="E79" i="6"/>
  <c r="F79" i="6" s="1"/>
  <c r="H79" i="6"/>
  <c r="I79" i="6" s="1"/>
  <c r="E63" i="6"/>
  <c r="F63" i="6" s="1"/>
  <c r="H63" i="6"/>
  <c r="I63" i="6" s="1"/>
  <c r="E55" i="6"/>
  <c r="F55" i="6" s="1"/>
  <c r="H55" i="6"/>
  <c r="I55" i="6" s="1"/>
  <c r="H47" i="6"/>
  <c r="I47" i="6" s="1"/>
  <c r="E39" i="6"/>
  <c r="F39" i="6" s="1"/>
  <c r="H39" i="6"/>
  <c r="I39" i="6" s="1"/>
  <c r="H31" i="6"/>
  <c r="I31" i="6" s="1"/>
  <c r="E31" i="6"/>
  <c r="F31" i="6" s="1"/>
  <c r="E23" i="6"/>
  <c r="F23" i="6" s="1"/>
  <c r="H23" i="6"/>
  <c r="I23" i="6" s="1"/>
  <c r="E284" i="6"/>
  <c r="F284" i="6" s="1"/>
  <c r="E230" i="6"/>
  <c r="F230" i="6" s="1"/>
  <c r="E223" i="6"/>
  <c r="F223" i="6" s="1"/>
  <c r="H174" i="6"/>
  <c r="I174" i="6" s="1"/>
  <c r="H150" i="6"/>
  <c r="I150" i="6" s="1"/>
  <c r="H132" i="6"/>
  <c r="I132" i="6" s="1"/>
  <c r="H108" i="6"/>
  <c r="I108" i="6" s="1"/>
  <c r="H102" i="6"/>
  <c r="I102" i="6" s="1"/>
  <c r="H84" i="6"/>
  <c r="I84" i="6" s="1"/>
  <c r="H71" i="6"/>
  <c r="I71" i="6" s="1"/>
  <c r="E206" i="6"/>
  <c r="F206" i="6" s="1"/>
  <c r="H206" i="6"/>
  <c r="I206" i="6" s="1"/>
  <c r="E190" i="6"/>
  <c r="F190" i="6" s="1"/>
  <c r="H190" i="6"/>
  <c r="I190" i="6" s="1"/>
  <c r="E158" i="6"/>
  <c r="F158" i="6" s="1"/>
  <c r="H158" i="6"/>
  <c r="I158" i="6" s="1"/>
  <c r="E134" i="6"/>
  <c r="F134" i="6" s="1"/>
  <c r="H134" i="6"/>
  <c r="I134" i="6" s="1"/>
  <c r="H126" i="6"/>
  <c r="I126" i="6" s="1"/>
  <c r="E126" i="6"/>
  <c r="F126" i="6" s="1"/>
  <c r="E110" i="6"/>
  <c r="F110" i="6" s="1"/>
  <c r="H110" i="6"/>
  <c r="I110" i="6" s="1"/>
  <c r="E86" i="6"/>
  <c r="F86" i="6" s="1"/>
  <c r="H86" i="6"/>
  <c r="I86" i="6" s="1"/>
  <c r="E70" i="6"/>
  <c r="F70" i="6" s="1"/>
  <c r="H70" i="6"/>
  <c r="I70" i="6" s="1"/>
  <c r="E54" i="6"/>
  <c r="F54" i="6" s="1"/>
  <c r="H54" i="6"/>
  <c r="I54" i="6" s="1"/>
  <c r="E46" i="6"/>
  <c r="F46" i="6" s="1"/>
  <c r="H46" i="6"/>
  <c r="I46" i="6" s="1"/>
  <c r="H38" i="6"/>
  <c r="I38" i="6" s="1"/>
  <c r="E38" i="6"/>
  <c r="F38" i="6" s="1"/>
  <c r="E30" i="6"/>
  <c r="F30" i="6" s="1"/>
  <c r="H30" i="6"/>
  <c r="I30" i="6" s="1"/>
  <c r="H22" i="6"/>
  <c r="I22" i="6" s="1"/>
  <c r="E22" i="6"/>
  <c r="F22" i="6" s="1"/>
  <c r="E14" i="6"/>
  <c r="F14" i="6" s="1"/>
  <c r="H14" i="6"/>
  <c r="I14" i="6" s="1"/>
  <c r="H301" i="6"/>
  <c r="I301" i="6" s="1"/>
  <c r="E295" i="6"/>
  <c r="F295" i="6" s="1"/>
  <c r="H292" i="6"/>
  <c r="I292" i="6" s="1"/>
  <c r="H277" i="6"/>
  <c r="I277" i="6" s="1"/>
  <c r="H271" i="6"/>
  <c r="I271" i="6" s="1"/>
  <c r="H268" i="6"/>
  <c r="I268" i="6" s="1"/>
  <c r="H262" i="6"/>
  <c r="I262" i="6" s="1"/>
  <c r="H247" i="6"/>
  <c r="I247" i="6" s="1"/>
  <c r="E237" i="6"/>
  <c r="F237" i="6" s="1"/>
  <c r="H214" i="6"/>
  <c r="I214" i="6" s="1"/>
  <c r="H205" i="6"/>
  <c r="I205" i="6" s="1"/>
  <c r="H196" i="6"/>
  <c r="I196" i="6" s="1"/>
  <c r="E183" i="6"/>
  <c r="F183" i="6" s="1"/>
  <c r="E125" i="6"/>
  <c r="F125" i="6" s="1"/>
  <c r="E15" i="6"/>
  <c r="F15" i="6" s="1"/>
  <c r="E213" i="6"/>
  <c r="F213" i="6" s="1"/>
  <c r="H213" i="6"/>
  <c r="I213" i="6" s="1"/>
  <c r="E197" i="6"/>
  <c r="F197" i="6" s="1"/>
  <c r="H197" i="6"/>
  <c r="I197" i="6" s="1"/>
  <c r="E173" i="6"/>
  <c r="F173" i="6" s="1"/>
  <c r="H173" i="6"/>
  <c r="I173" i="6" s="1"/>
  <c r="H149" i="6"/>
  <c r="I149" i="6" s="1"/>
  <c r="E149" i="6"/>
  <c r="F149" i="6" s="1"/>
  <c r="E101" i="6"/>
  <c r="F101" i="6" s="1"/>
  <c r="H101" i="6"/>
  <c r="I101" i="6" s="1"/>
  <c r="E77" i="6"/>
  <c r="F77" i="6" s="1"/>
  <c r="H77" i="6"/>
  <c r="I77" i="6" s="1"/>
  <c r="E61" i="6"/>
  <c r="F61" i="6" s="1"/>
  <c r="H61" i="6"/>
  <c r="I61" i="6" s="1"/>
  <c r="E45" i="6"/>
  <c r="F45" i="6" s="1"/>
  <c r="H45" i="6"/>
  <c r="I45" i="6" s="1"/>
  <c r="H29" i="6"/>
  <c r="I29" i="6" s="1"/>
  <c r="E29" i="6"/>
  <c r="F29" i="6" s="1"/>
  <c r="E21" i="6"/>
  <c r="F21" i="6" s="1"/>
  <c r="H21" i="6"/>
  <c r="I21" i="6" s="1"/>
  <c r="E286" i="6"/>
  <c r="F286" i="6" s="1"/>
  <c r="H253" i="6"/>
  <c r="I253" i="6" s="1"/>
  <c r="E244" i="6"/>
  <c r="F244" i="6" s="1"/>
  <c r="H222" i="6"/>
  <c r="I222" i="6" s="1"/>
  <c r="H172" i="6"/>
  <c r="I172" i="6" s="1"/>
  <c r="E166" i="6"/>
  <c r="F166" i="6" s="1"/>
  <c r="E142" i="6"/>
  <c r="F142" i="6" s="1"/>
  <c r="H118" i="6"/>
  <c r="I118" i="6" s="1"/>
  <c r="H100" i="6"/>
  <c r="I100" i="6" s="1"/>
  <c r="E94" i="6"/>
  <c r="F94" i="6" s="1"/>
  <c r="E76" i="6"/>
  <c r="F76" i="6" s="1"/>
  <c r="H53" i="6"/>
  <c r="I53" i="6" s="1"/>
  <c r="E13" i="6"/>
  <c r="F13" i="6" s="1"/>
  <c r="E204" i="6"/>
  <c r="F204" i="6" s="1"/>
  <c r="H204" i="6"/>
  <c r="I204" i="6" s="1"/>
  <c r="E188" i="6"/>
  <c r="F188" i="6" s="1"/>
  <c r="H188" i="6"/>
  <c r="I188" i="6" s="1"/>
  <c r="E164" i="6"/>
  <c r="F164" i="6" s="1"/>
  <c r="H164" i="6"/>
  <c r="I164" i="6" s="1"/>
  <c r="E156" i="6"/>
  <c r="F156" i="6" s="1"/>
  <c r="H156" i="6"/>
  <c r="I156" i="6" s="1"/>
  <c r="H140" i="6"/>
  <c r="I140" i="6" s="1"/>
  <c r="E140" i="6"/>
  <c r="F140" i="6" s="1"/>
  <c r="E116" i="6"/>
  <c r="F116" i="6" s="1"/>
  <c r="H116" i="6"/>
  <c r="I116" i="6" s="1"/>
  <c r="E92" i="6"/>
  <c r="F92" i="6" s="1"/>
  <c r="H92" i="6"/>
  <c r="I92" i="6" s="1"/>
  <c r="E68" i="6"/>
  <c r="F68" i="6" s="1"/>
  <c r="H68" i="6"/>
  <c r="I68" i="6" s="1"/>
  <c r="E60" i="6"/>
  <c r="F60" i="6" s="1"/>
  <c r="H60" i="6"/>
  <c r="I60" i="6" s="1"/>
  <c r="E52" i="6"/>
  <c r="F52" i="6" s="1"/>
  <c r="H52" i="6"/>
  <c r="I52" i="6" s="1"/>
  <c r="E44" i="6"/>
  <c r="F44" i="6" s="1"/>
  <c r="H44" i="6"/>
  <c r="I44" i="6" s="1"/>
  <c r="H36" i="6"/>
  <c r="I36" i="6" s="1"/>
  <c r="E36" i="6"/>
  <c r="F36" i="6" s="1"/>
  <c r="E28" i="6"/>
  <c r="F28" i="6" s="1"/>
  <c r="H28" i="6"/>
  <c r="I28" i="6" s="1"/>
  <c r="H182" i="6"/>
  <c r="I182" i="6" s="1"/>
  <c r="H159" i="6"/>
  <c r="I159" i="6" s="1"/>
  <c r="E124" i="6"/>
  <c r="F124" i="6" s="1"/>
  <c r="I232" i="6"/>
  <c r="I200" i="6"/>
  <c r="I279" i="6"/>
  <c r="I231" i="6"/>
  <c r="I191" i="6"/>
  <c r="I87" i="6"/>
  <c r="I15" i="6"/>
  <c r="D10" i="6" l="1" a="1"/>
  <c r="D10" i="6" s="1"/>
  <c r="H10" i="6" l="1"/>
  <c r="I10" i="6" s="1"/>
  <c r="E10" i="6"/>
  <c r="F10"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tc={E111DF44-61A2-4042-823C-53DFE9FEC42E}</author>
  </authors>
  <commentList>
    <comment ref="E9" authorId="0" shapeId="0" xr:uid="{E111DF44-61A2-4042-823C-53DFE9FEC42E}">
      <text>
        <t>[Kommenttiketju]
Excel-versiosi avulla voit lukea tämän kommenttiketjun, mutta siihen tehdyt muutokset poistetaan, jos tiedosto avataan uudemmassa Excel-versiossa. Lisätietoja: https://go.microsoft.com/fwlink/?linkid=870924
Kommentti:
    Sisältää kuntakohtaiset sote-erät eli muutosrajoittimen ja järjestelmämuutoksen tasauksen yhteensä (ks. tarkemmin välilehti 2.a.)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tc={34B2690E-5A6F-4347-AAB3-7E3373C845BC}</author>
    <author>tc={7EF7909D-EDB8-4FA9-905C-053F9403BB2B}</author>
    <author>tc={6A7F521F-E4B7-44B1-9373-11B0D1D50369}</author>
    <author>tc={D9CEA952-7694-4019-A582-6E57246224FA}</author>
  </authors>
  <commentList>
    <comment ref="C6" authorId="0" shapeId="0" xr:uid="{34B2690E-5A6F-4347-AAB3-7E3373C845BC}">
      <text>
        <t>[Kommenttiketju]
Excel-versiosi avulla voit lukea tämän kommenttiketjun, mutta siihen tehdyt muutokset poistetaan, jos tiedosto avataan uudemmassa Excel-versiossa. Lisätietoja: https://go.microsoft.com/fwlink/?linkid=870924
Kommentti:
    Valtionosuusprosentti kuvaa koko maan tasolla valtion rahoitusosuutta kuntien laskennallisista kustannuksista.
Huomaa, että laskennallisiin kustannuksiin tuleva valtionosuus on vain yksi osa valtionosuusrahoitusta. Lisäosat, lisäykset ja vähennykset, verotuloihin perustuva tasaus ja veromenetysten korvaus ovat muita VM:n valtionosuuden laskentatekijöitä. Niistä ei vähennetä enää mitään (paitsi, jos laskennalliset kustannukset jäävät alle omarahoitusosuuden).</t>
      </text>
    </comment>
    <comment ref="C7" authorId="1" shapeId="0" xr:uid="{7EF7909D-EDB8-4FA9-905C-053F9403BB2B}">
      <text>
        <t>[Kommenttiketju]
Excel-versiosi avulla voit lukea tämän kommenttiketjun, mutta siihen tehdyt muutokset poistetaan, jos tiedosto avataan uudemmassa Excel-versiossa. Lisätietoja: https://go.microsoft.com/fwlink/?linkid=870924
Kommentti:
    Omarahoitusosuus vähennetään valtionosuuden perusteena olevista laskennallisista kustannuksista. Valtionosuuksia tulee omarahoitusosuuden ylittävän osan verran.</t>
      </text>
    </comment>
    <comment ref="C69" authorId="2" shapeId="0" xr:uid="{6A7F521F-E4B7-44B1-9373-11B0D1D50369}">
      <text>
        <t>[Kommenttiketju]
Excel-versiosi avulla voit lukea tämän kommenttiketjun, mutta siihen tehdyt muutokset poistetaan, jos tiedosto avataan uudemmassa Excel-versiossa. Lisätietoja: https://go.microsoft.com/fwlink/?linkid=870924
Kommentti:
    Huom! Yksikköhinta on laskennallinen. Valtionosuus on tästä vain 29,7 % eli noin 3,54 €/as.</t>
      </text>
    </comment>
    <comment ref="C70" authorId="3" shapeId="0" xr:uid="{D9CEA952-7694-4019-A582-6E57246224FA}">
      <text>
        <t>[Kommenttiketju]
Excel-versiosi avulla voit lukea tämän kommenttiketjun, mutta siihen tehdyt muutokset poistetaan, jos tiedosto avataan uudemmassa Excel-versiossa. Lisätietoja: https://go.microsoft.com/fwlink/?linkid=870924
Kommentti:
    Huom! Yksikköhinta on laskennallinen. Valtionosuus on tästä vain 29,7 % eli noin 4,45 €/0-28-vuotias!</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<sst xmlns="http://schemas.openxmlformats.org/spreadsheetml/2006/main" count="6893" uniqueCount="726">
  <si>
    <t>Kunta-nro</t>
  </si>
  <si>
    <t>Kunta</t>
  </si>
  <si>
    <t>Asukasluku 31.12.2024</t>
  </si>
  <si>
    <t>Mk-nro</t>
  </si>
  <si>
    <t>Hva-nro</t>
  </si>
  <si>
    <t>Asukasluku 31.12.2023</t>
  </si>
  <si>
    <t>Maakunta-nro</t>
  </si>
  <si>
    <t>Hyvin-vointi-alue-nro</t>
  </si>
  <si>
    <t>YHTEENSÄ</t>
  </si>
  <si>
    <t>Alajärvi</t>
  </si>
  <si>
    <t>Alavieska</t>
  </si>
  <si>
    <t>Alavus</t>
  </si>
  <si>
    <t>Asikkala</t>
  </si>
  <si>
    <t>Askola</t>
  </si>
  <si>
    <t>Aura</t>
  </si>
  <si>
    <t>Akaa</t>
  </si>
  <si>
    <t>Enonkoski</t>
  </si>
  <si>
    <t>Enontekiö</t>
  </si>
  <si>
    <t>Espoo</t>
  </si>
  <si>
    <t>Eura</t>
  </si>
  <si>
    <t>Eurajoki</t>
  </si>
  <si>
    <t>Evijärvi</t>
  </si>
  <si>
    <t>Forssa</t>
  </si>
  <si>
    <t>Haapajärvi</t>
  </si>
  <si>
    <t>Haapavesi</t>
  </si>
  <si>
    <t>Hailuoto</t>
  </si>
  <si>
    <t>Halsua</t>
  </si>
  <si>
    <t>Hamina</t>
  </si>
  <si>
    <t>Hankasalmi</t>
  </si>
  <si>
    <t>Hanko</t>
  </si>
  <si>
    <t>Harjavalta</t>
  </si>
  <si>
    <t>Hartola</t>
  </si>
  <si>
    <t>Hattula</t>
  </si>
  <si>
    <t>Hausjärvi</t>
  </si>
  <si>
    <t>Heinävesi</t>
  </si>
  <si>
    <t>Helsinki</t>
  </si>
  <si>
    <t>Vantaa</t>
  </si>
  <si>
    <t>Hirvensalmi</t>
  </si>
  <si>
    <t>Hollola</t>
  </si>
  <si>
    <t>Huittinen</t>
  </si>
  <si>
    <t>Humppila</t>
  </si>
  <si>
    <t>Hyrynsalmi</t>
  </si>
  <si>
    <t>Hyvinkää</t>
  </si>
  <si>
    <t>Hämeenkyrö</t>
  </si>
  <si>
    <t>Hämeenlinna</t>
  </si>
  <si>
    <t>Heinola</t>
  </si>
  <si>
    <t>Ii</t>
  </si>
  <si>
    <t>Iisalmi</t>
  </si>
  <si>
    <t>Iitti</t>
  </si>
  <si>
    <t>Ikaalinen</t>
  </si>
  <si>
    <t>Ilmajoki</t>
  </si>
  <si>
    <t>Ilomantsi</t>
  </si>
  <si>
    <t>Inari</t>
  </si>
  <si>
    <t>Inkoo</t>
  </si>
  <si>
    <t>Isojoki</t>
  </si>
  <si>
    <t>Isokyrö</t>
  </si>
  <si>
    <t>Imatra</t>
  </si>
  <si>
    <t>Janakkala</t>
  </si>
  <si>
    <t>Joensuu</t>
  </si>
  <si>
    <t>Jokioinen</t>
  </si>
  <si>
    <t>Joroinen</t>
  </si>
  <si>
    <t>Joutsa</t>
  </si>
  <si>
    <t>Juuka</t>
  </si>
  <si>
    <t>Juupajoki</t>
  </si>
  <si>
    <t>Juva</t>
  </si>
  <si>
    <t>Jyväskylä</t>
  </si>
  <si>
    <t>Jämijärvi</t>
  </si>
  <si>
    <t>Jämsä</t>
  </si>
  <si>
    <t>Järvenpää</t>
  </si>
  <si>
    <t>Kaarina</t>
  </si>
  <si>
    <t>Kaavi</t>
  </si>
  <si>
    <t>Kajaani</t>
  </si>
  <si>
    <t>Kalajoki</t>
  </si>
  <si>
    <t>Kangasala</t>
  </si>
  <si>
    <t>Kangasniemi</t>
  </si>
  <si>
    <t>Kankaanpää</t>
  </si>
  <si>
    <t>Kannonkoski</t>
  </si>
  <si>
    <t>Kannus</t>
  </si>
  <si>
    <t>Karijoki</t>
  </si>
  <si>
    <t>Karkkila</t>
  </si>
  <si>
    <t>Karstula</t>
  </si>
  <si>
    <t>Karvia</t>
  </si>
  <si>
    <t>Kaskinen</t>
  </si>
  <si>
    <t>Kauhajoki</t>
  </si>
  <si>
    <t>Kauhava</t>
  </si>
  <si>
    <t>Kauniainen</t>
  </si>
  <si>
    <t>Kaustinen</t>
  </si>
  <si>
    <t>Keitele</t>
  </si>
  <si>
    <t>Kemi</t>
  </si>
  <si>
    <t>Keminmaa</t>
  </si>
  <si>
    <t>Kempele</t>
  </si>
  <si>
    <t>Kerava</t>
  </si>
  <si>
    <t>Keuruu</t>
  </si>
  <si>
    <t>Kihniö</t>
  </si>
  <si>
    <t>Kinnula</t>
  </si>
  <si>
    <t>Kirkkonummi</t>
  </si>
  <si>
    <t>Kitee</t>
  </si>
  <si>
    <t>Kittilä</t>
  </si>
  <si>
    <t>Kiuruvesi</t>
  </si>
  <si>
    <t>Kivijärvi</t>
  </si>
  <si>
    <t>Kokemäki</t>
  </si>
  <si>
    <t>Kokkola</t>
  </si>
  <si>
    <t>Kolari</t>
  </si>
  <si>
    <t>Konnevesi</t>
  </si>
  <si>
    <t>Kontiolahti</t>
  </si>
  <si>
    <t>Korsnäs</t>
  </si>
  <si>
    <t>Koski Tl</t>
  </si>
  <si>
    <t>Kotka</t>
  </si>
  <si>
    <t>Kouvola</t>
  </si>
  <si>
    <t>Kristiinankaupunki</t>
  </si>
  <si>
    <t>Kruunupyy</t>
  </si>
  <si>
    <t>Kuhmo</t>
  </si>
  <si>
    <t>Kuhmoinen</t>
  </si>
  <si>
    <t>Kuopio</t>
  </si>
  <si>
    <t>Kuortane</t>
  </si>
  <si>
    <t>Kurikka</t>
  </si>
  <si>
    <t>Kustavi</t>
  </si>
  <si>
    <t>Kuusamo</t>
  </si>
  <si>
    <t>Outokumpu</t>
  </si>
  <si>
    <t>Kyyjärvi</t>
  </si>
  <si>
    <t>Kärkölä</t>
  </si>
  <si>
    <t>Kärsämäki</t>
  </si>
  <si>
    <t>Kemijärvi</t>
  </si>
  <si>
    <t>Kemiönsaari</t>
  </si>
  <si>
    <t>Lahti</t>
  </si>
  <si>
    <t>Laihia</t>
  </si>
  <si>
    <t>Laitila</t>
  </si>
  <si>
    <t>Lapinlahti</t>
  </si>
  <si>
    <t>Lappajärvi</t>
  </si>
  <si>
    <t>Lappeenranta</t>
  </si>
  <si>
    <t>Lapinjärvi</t>
  </si>
  <si>
    <t>Lapua</t>
  </si>
  <si>
    <t>Laukaa</t>
  </si>
  <si>
    <t>Lemi</t>
  </si>
  <si>
    <t>Lempäälä</t>
  </si>
  <si>
    <t>Leppävirta</t>
  </si>
  <si>
    <t>Lestijärvi</t>
  </si>
  <si>
    <t>Lieksa</t>
  </si>
  <si>
    <t>Lieto</t>
  </si>
  <si>
    <t>Liminka</t>
  </si>
  <si>
    <t>Liperi</t>
  </si>
  <si>
    <t>Loimaa</t>
  </si>
  <si>
    <t>Loppi</t>
  </si>
  <si>
    <t>Loviisa</t>
  </si>
  <si>
    <t>Luhanka</t>
  </si>
  <si>
    <t>Lumijoki</t>
  </si>
  <si>
    <t>Luoto</t>
  </si>
  <si>
    <t>Luumäki</t>
  </si>
  <si>
    <t>Lohja</t>
  </si>
  <si>
    <t>Parainen</t>
  </si>
  <si>
    <t>Maalahti</t>
  </si>
  <si>
    <t>Marttila</t>
  </si>
  <si>
    <t>Masku</t>
  </si>
  <si>
    <t>Merijärvi</t>
  </si>
  <si>
    <t>Merikarvia</t>
  </si>
  <si>
    <t>Miehikkälä</t>
  </si>
  <si>
    <t>Mikkeli</t>
  </si>
  <si>
    <t>Muhos</t>
  </si>
  <si>
    <t>Multia</t>
  </si>
  <si>
    <t>Muonio</t>
  </si>
  <si>
    <t>Mustasaari</t>
  </si>
  <si>
    <t>Muurame</t>
  </si>
  <si>
    <t>Mynämäki</t>
  </si>
  <si>
    <t>Myrskylä</t>
  </si>
  <si>
    <t>Mäntsälä</t>
  </si>
  <si>
    <t>Mäntyharju*</t>
  </si>
  <si>
    <t>Mänttä-Vilppula</t>
  </si>
  <si>
    <t>Naantali</t>
  </si>
  <si>
    <t>Nakkila</t>
  </si>
  <si>
    <t>Nivala</t>
  </si>
  <si>
    <t>Nokia</t>
  </si>
  <si>
    <t>Nousiainen</t>
  </si>
  <si>
    <t>Nurmes</t>
  </si>
  <si>
    <t>Nurmijärvi</t>
  </si>
  <si>
    <t>Närpiö</t>
  </si>
  <si>
    <t>Orimattila</t>
  </si>
  <si>
    <t>Oripää</t>
  </si>
  <si>
    <t>Orivesi</t>
  </si>
  <si>
    <t>Oulainen</t>
  </si>
  <si>
    <t>Oulu</t>
  </si>
  <si>
    <t>Padasjoki</t>
  </si>
  <si>
    <t>Paimio</t>
  </si>
  <si>
    <t>Paltamo</t>
  </si>
  <si>
    <t>Parikkala</t>
  </si>
  <si>
    <t>Parkano</t>
  </si>
  <si>
    <t>Pelkosenniemi</t>
  </si>
  <si>
    <t>Perho</t>
  </si>
  <si>
    <t>Petäjävesi</t>
  </si>
  <si>
    <t>Pieksämäki</t>
  </si>
  <si>
    <t>Pielavesi</t>
  </si>
  <si>
    <t>Pietarsaari</t>
  </si>
  <si>
    <t>Pedersöre</t>
  </si>
  <si>
    <t>Pihtipudas</t>
  </si>
  <si>
    <t>Pirkkala</t>
  </si>
  <si>
    <t>Polvijärvi</t>
  </si>
  <si>
    <t>Pomarkku</t>
  </si>
  <si>
    <t>Pori</t>
  </si>
  <si>
    <t>Pornainen</t>
  </si>
  <si>
    <t>Posio</t>
  </si>
  <si>
    <t>Pudasjärvi</t>
  </si>
  <si>
    <t>Pukkila</t>
  </si>
  <si>
    <t>Punkalaidun</t>
  </si>
  <si>
    <t>Puolanka</t>
  </si>
  <si>
    <t>Puumala</t>
  </si>
  <si>
    <t>Pyhtää</t>
  </si>
  <si>
    <t>Pyhäjoki</t>
  </si>
  <si>
    <t>Pyhäjärvi</t>
  </si>
  <si>
    <t>Pyhäntä</t>
  </si>
  <si>
    <t>Pyhäranta</t>
  </si>
  <si>
    <t>Pälkäne</t>
  </si>
  <si>
    <t>Pöytyä</t>
  </si>
  <si>
    <t>Porvoo</t>
  </si>
  <si>
    <t>Raahe</t>
  </si>
  <si>
    <t>Raisio</t>
  </si>
  <si>
    <t>Rantasalmi</t>
  </si>
  <si>
    <t>Ranua</t>
  </si>
  <si>
    <t>Rauma</t>
  </si>
  <si>
    <t>Rautalampi</t>
  </si>
  <si>
    <t>Rautavaara</t>
  </si>
  <si>
    <t>Rautjärvi</t>
  </si>
  <si>
    <t>Reisjärvi</t>
  </si>
  <si>
    <t>Riihimäki</t>
  </si>
  <si>
    <t>Ristijärvi</t>
  </si>
  <si>
    <t>Rovaniemi</t>
  </si>
  <si>
    <t>Ruokolahti</t>
  </si>
  <si>
    <t>Ruovesi</t>
  </si>
  <si>
    <t>Rusko</t>
  </si>
  <si>
    <t>Rääkkylä</t>
  </si>
  <si>
    <t>Raasepori</t>
  </si>
  <si>
    <t>Saarijärvi</t>
  </si>
  <si>
    <t>Salla</t>
  </si>
  <si>
    <t>Salo</t>
  </si>
  <si>
    <t>Sauvo</t>
  </si>
  <si>
    <t>Savitaipale</t>
  </si>
  <si>
    <t>Savonlinna</t>
  </si>
  <si>
    <t>Savukoski</t>
  </si>
  <si>
    <t>Seinäjoki</t>
  </si>
  <si>
    <t>Sievi</t>
  </si>
  <si>
    <t>Siikainen</t>
  </si>
  <si>
    <t>Siikajoki</t>
  </si>
  <si>
    <t>Siilinjärvi</t>
  </si>
  <si>
    <t>Simo</t>
  </si>
  <si>
    <t>Sipoo</t>
  </si>
  <si>
    <t>Siuntio</t>
  </si>
  <si>
    <t>Sodankylä</t>
  </si>
  <si>
    <t>Soini</t>
  </si>
  <si>
    <t>Somero</t>
  </si>
  <si>
    <t>Sonkajärvi</t>
  </si>
  <si>
    <t>Sotkamo</t>
  </si>
  <si>
    <t>Sulkava</t>
  </si>
  <si>
    <t>Suomussalmi</t>
  </si>
  <si>
    <t>Suonenjoki</t>
  </si>
  <si>
    <t>Sysmä</t>
  </si>
  <si>
    <t>Säkylä</t>
  </si>
  <si>
    <t>Vaala</t>
  </si>
  <si>
    <t>Sastamala</t>
  </si>
  <si>
    <t>Siikalatva</t>
  </si>
  <si>
    <t>Taipalsaari</t>
  </si>
  <si>
    <t>Taivalkoski</t>
  </si>
  <si>
    <t>Taivassalo</t>
  </si>
  <si>
    <t>Tammela</t>
  </si>
  <si>
    <t>Tampere</t>
  </si>
  <si>
    <t>Tervo</t>
  </si>
  <si>
    <t>Tervola</t>
  </si>
  <si>
    <t>Teuva</t>
  </si>
  <si>
    <t>Tohmajärvi</t>
  </si>
  <si>
    <t>Toholampi</t>
  </si>
  <si>
    <t>Toivakka</t>
  </si>
  <si>
    <t>Tornio</t>
  </si>
  <si>
    <t>Turku</t>
  </si>
  <si>
    <t>Pello</t>
  </si>
  <si>
    <t>Tuusniemi</t>
  </si>
  <si>
    <t>Tuusula</t>
  </si>
  <si>
    <t>Tyrnävä</t>
  </si>
  <si>
    <t>Ulvila</t>
  </si>
  <si>
    <t>Urjala</t>
  </si>
  <si>
    <t>Utajärvi</t>
  </si>
  <si>
    <t>Utsjoki</t>
  </si>
  <si>
    <t>Uurainen</t>
  </si>
  <si>
    <t>Uusikaarlepyy</t>
  </si>
  <si>
    <t>Uusikaupunki</t>
  </si>
  <si>
    <t>Vaasa</t>
  </si>
  <si>
    <t>Valkeakoski</t>
  </si>
  <si>
    <t>Varkaus</t>
  </si>
  <si>
    <t>Vehmaa</t>
  </si>
  <si>
    <t>Vesanto</t>
  </si>
  <si>
    <t>Vesilahti</t>
  </si>
  <si>
    <t>Veteli</t>
  </si>
  <si>
    <t>Vieremä</t>
  </si>
  <si>
    <t>Vihti</t>
  </si>
  <si>
    <t>Viitasaari</t>
  </si>
  <si>
    <t>Vimpeli</t>
  </si>
  <si>
    <t>Virolahti</t>
  </si>
  <si>
    <t>Virrat</t>
  </si>
  <si>
    <t>Vöyri</t>
  </si>
  <si>
    <t>Ylitornio</t>
  </si>
  <si>
    <t>Ylivieska</t>
  </si>
  <si>
    <t>Ylöjärvi</t>
  </si>
  <si>
    <t>Ypäjä</t>
  </si>
  <si>
    <t>Ähtäri</t>
  </si>
  <si>
    <t>Äänekoski</t>
  </si>
  <si>
    <t>Mäntyharju</t>
  </si>
  <si>
    <t>Tällä sivulla on avattu VM:n peruspalvelujen valtionosuuden osatekijöitä laajemmin näkyväksi kuin 1.a. Vos-laskelma -välilehdellä (tämän taulukon sarake Q = sarake D välilehdellä 1.a.)</t>
  </si>
  <si>
    <t>1.</t>
  </si>
  <si>
    <t>2.</t>
  </si>
  <si>
    <t>3.</t>
  </si>
  <si>
    <t>Valtionosuuteen tehtävät vähennykset ja lisäykset</t>
  </si>
  <si>
    <t>1+2+3</t>
  </si>
  <si>
    <t>4.</t>
  </si>
  <si>
    <t>5.</t>
  </si>
  <si>
    <t>6.</t>
  </si>
  <si>
    <t>Laskennalliset kustannukset yhteensä</t>
  </si>
  <si>
    <t>Valtionosuus-% kunnan laskennallisista kustannuksista</t>
  </si>
  <si>
    <t>Lisäosat yhteensä</t>
  </si>
  <si>
    <t>Valtionosuuteen tehtävät vähennykset ja lisäykset yhteensä</t>
  </si>
  <si>
    <t>Kunnan rahoitusosuus perustoimeentulotuesta</t>
  </si>
  <si>
    <t>Valtionosuusjärjestelmän säästö (Lisätoimet 2025), -2%</t>
  </si>
  <si>
    <t>TE25: Kunnan työttömyysetuuksien rahoitusvastuun laajentamisen korvaus</t>
  </si>
  <si>
    <t>Valtionosuus ennen verotuloihin perustuvaa valtionosuuden tasausta (G+I+J)</t>
  </si>
  <si>
    <t>Verotuloihin perustuva valtionosuuden tasaus</t>
  </si>
  <si>
    <t>Veroperustemuutoksista johtuvien veromenetysten korvaus</t>
  </si>
  <si>
    <t>VM-vos = Peruspalvelujen valtionosuus ja veromenetysten korvaus YHTEENSÄ</t>
  </si>
  <si>
    <t>OKM-vos 2026 YHTEENSÄ</t>
  </si>
  <si>
    <t>VM+OKM -vos YHTEENSÄ</t>
  </si>
  <si>
    <t>Kunnat yhteensä</t>
  </si>
  <si>
    <t>Vos 2026 yhteensä</t>
  </si>
  <si>
    <t>Muutos, %</t>
  </si>
  <si>
    <t>Vos 2026 €/as.</t>
  </si>
  <si>
    <t xml:space="preserve">Muutos €/as. </t>
  </si>
  <si>
    <t>% väestöstä -25</t>
  </si>
  <si>
    <t>Väestö 31.12.2024</t>
  </si>
  <si>
    <t>Mk</t>
  </si>
  <si>
    <t>Hva</t>
  </si>
  <si>
    <t>Nro</t>
  </si>
  <si>
    <t>Manner-Suomi</t>
  </si>
  <si>
    <t>Muutosvertailut KL / Olli Riikonen</t>
  </si>
  <si>
    <t>Huom! %-muutos ei ole käyttökelpoinen jos negatiivista verrataan positiiviseen tai päinvastoin tai jos negatiivinen luku muuttuu</t>
  </si>
  <si>
    <t>Huom! %-muutos on eri kuin absoluuttisilla euroilla väestömäärän muutoksen takia</t>
  </si>
  <si>
    <t>Vierittämällä sivua oikealle laskelma löytyy myös €/asukas -muodossa</t>
  </si>
  <si>
    <t>Maa-kunta-nro</t>
  </si>
  <si>
    <t>Muutos</t>
  </si>
  <si>
    <t>Peruspalvelujen valtionosuus ilman verotuloihin perustuvaa tasausta ja kuntakohtaisia sote-eriä 2026</t>
  </si>
  <si>
    <t>Muutos, €</t>
  </si>
  <si>
    <t>Kuntakohtaiset sote-erät yhteensä 2026</t>
  </si>
  <si>
    <t>5502 Peruspalvelujen valtionosuus (sis. kuntakohtaiset sote-erät) ilman tasausta 2026</t>
  </si>
  <si>
    <t>5891 Verotulo-menetysten korvaus 2026</t>
  </si>
  <si>
    <t>VM:n valtionosuudet ja veromenetysten korvaus yhteensä 2026</t>
  </si>
  <si>
    <t>5701 Opetus- ja kulttuuritoimen valtionosuus 2026</t>
  </si>
  <si>
    <t>"Säästö"-sarakkeen luvut löytyvät VM:n laskelman välilehdeltä "Lisäykset ja vähennykset"</t>
  </si>
  <si>
    <t>Kunta-numero</t>
  </si>
  <si>
    <t>Kunnan peruspalvelujen valtionosuus yht. €/as.</t>
  </si>
  <si>
    <t>Peruspalvelujen valtionosuus yht. ilman vos-leikkausta €/as.</t>
  </si>
  <si>
    <t>Ikä 0–5</t>
  </si>
  <si>
    <t>Ikä 6</t>
  </si>
  <si>
    <t>Ikä 7–12</t>
  </si>
  <si>
    <t>Ikä 13–15</t>
  </si>
  <si>
    <t>Ikä 16+</t>
  </si>
  <si>
    <t>Ikä 18-64</t>
  </si>
  <si>
    <t>Valtionosuuden perusteena on väkiluku t-2. Tämä tarkoittaa sitä, että vuoden 2025 valtionosuudet määräytyvät vuoden 2023 lopun (31.12.) väestötiedon perusteella.</t>
  </si>
  <si>
    <t>Laskennallinen ikärakenteen mukainen kustannus muodostuu kaavasta "ikäryhmän perushinta x ikäryhmän väestömäärä".</t>
  </si>
  <si>
    <t>Tässä alapuolella näkyy perushinta ja taulukossa kaavan mukaan muodostuva ikäryhmän laskennallinen kustannus ikäryhmittäin.</t>
  </si>
  <si>
    <t>0-15-vuotiaiden painoarvo on laskennassa erittäin suuri (yli 93 % "ikärakennekustannuksista"), koska suurin osa kunnan lakisääteisistä kustannuksista aiheutuu näistä ikäryhmistä.</t>
  </si>
  <si>
    <t>Perushinta:</t>
  </si>
  <si>
    <t>Vuosi:</t>
  </si>
  <si>
    <t>Ikäryhmä:</t>
  </si>
  <si>
    <t>Yhteensä</t>
  </si>
  <si>
    <t>0–5-vuotiaat</t>
  </si>
  <si>
    <t>6-vuotiaat</t>
  </si>
  <si>
    <t>7–12-vuotiaat</t>
  </si>
  <si>
    <t>13–15-vuotiaat</t>
  </si>
  <si>
    <t>0-15-vuotiaat yhteensä</t>
  </si>
  <si>
    <t>16 vuotta täyttäneet</t>
  </si>
  <si>
    <t>18–64-vuotiaat</t>
  </si>
  <si>
    <t>Laskennalliset kustannukset 0-15 v. yhteensä</t>
  </si>
  <si>
    <t>Laskennalliset kustannukset, IKÄRAKENNE yhteensä, €</t>
  </si>
  <si>
    <t>Koko maa</t>
  </si>
  <si>
    <t>€/asukas</t>
  </si>
  <si>
    <t>Asukasluku 31.12.2021</t>
  </si>
  <si>
    <t>Asukasluku 31.12.2022</t>
  </si>
  <si>
    <t>Sote-uudistuksen muutosrajoitin 2023</t>
  </si>
  <si>
    <t>Sote-uudistuksen järjestelmä-muutoksen tasaus vuodelle 2023</t>
  </si>
  <si>
    <t>Sote-erät yhteensä 2023</t>
  </si>
  <si>
    <t>Sote-uudistuksen muutosrajoitin 2024</t>
  </si>
  <si>
    <t>Sote-uudistuksen järjestelmä-muutoksen tasaus vuodelle 2024</t>
  </si>
  <si>
    <t>Jälkikäteis-tarkistuksesta johtuva valtionosuuden pysyvä lisäsiirtotarve 2024</t>
  </si>
  <si>
    <t>Määräaikainen lisäys kompensoimaan lisäsiirtotarpeen muutosta 2024</t>
  </si>
  <si>
    <t>Sote-uudistuksen muutosrajoitin 2025</t>
  </si>
  <si>
    <t>Sote-uudistuksen järjestelmämuutoksen tasaus vuodelle 2025</t>
  </si>
  <si>
    <t>Jälkikäteistarkistuksesta johtuva valtionosuuden  lisäsiirtotarve vuodelta 2023, 501 milj. € (1/3) 2025</t>
  </si>
  <si>
    <t>Määräaikaisen v. 2024 tehdyn lisäyksen takaisinperintä (1/3) 2025</t>
  </si>
  <si>
    <t>Sote-uudistuksen muutosrajoitin 2026</t>
  </si>
  <si>
    <t>Sote-uudistuksen järjestelmämuutoksen tasaus vuodelle 2026</t>
  </si>
  <si>
    <t>Jälkikäteistarkistuksesta johtuva valtionosuuden  lisäsiirtotarve vuodelta 2023, 501 milj. € (1/3) 2026</t>
  </si>
  <si>
    <t>Määräaikaisen v 2024 tehdyn lisäyksen takaisinperintä (1/3) 2026</t>
  </si>
  <si>
    <t>Kuntanro</t>
  </si>
  <si>
    <t>Tulot</t>
  </si>
  <si>
    <t>Menot</t>
  </si>
  <si>
    <t>Netto</t>
  </si>
  <si>
    <t>Lähde: VM / KL</t>
  </si>
  <si>
    <t xml:space="preserve">Valtionosuusprosentti </t>
  </si>
  <si>
    <t>Kunnan omarahoitusosuus, €/asukas</t>
  </si>
  <si>
    <t>euroa</t>
  </si>
  <si>
    <t>Ikärakenne</t>
  </si>
  <si>
    <t>ikä 0-5</t>
  </si>
  <si>
    <t>ikä 6</t>
  </si>
  <si>
    <t>ikä 7-12</t>
  </si>
  <si>
    <t>ikä 13-15</t>
  </si>
  <si>
    <t>Ikä 18-64 (TE-kriteeri)</t>
  </si>
  <si>
    <t>ikä 16-18</t>
  </si>
  <si>
    <t>poistui sote-uudistuksen myötä</t>
  </si>
  <si>
    <t>ikä 19-64</t>
  </si>
  <si>
    <t>ikä 65-74</t>
  </si>
  <si>
    <t>ikä 75-84</t>
  </si>
  <si>
    <t>ikä 85+</t>
  </si>
  <si>
    <t>Sairastavuus</t>
  </si>
  <si>
    <t>Muut laskennalliset kustannukset</t>
  </si>
  <si>
    <t>Työttömyys</t>
  </si>
  <si>
    <t>Kaksikielisyys</t>
  </si>
  <si>
    <t>Vieraskielisyys</t>
  </si>
  <si>
    <t>Asukastiheys</t>
  </si>
  <si>
    <t>Saaristoisuus</t>
  </si>
  <si>
    <t>Saaristo-osakunnat</t>
  </si>
  <si>
    <t>Koulutustausta</t>
  </si>
  <si>
    <t>Työttömät ja palveluissa olevat (TE-kriteeri)</t>
  </si>
  <si>
    <t>Lisäosat</t>
  </si>
  <si>
    <t>Syrjäisyys</t>
  </si>
  <si>
    <t>Saamen kotiseutu</t>
  </si>
  <si>
    <t>Työpaikkaomavaraisuus</t>
  </si>
  <si>
    <t>Hyvinvoinnin ja terveyden edistäminen (HYTE-kerroin)</t>
  </si>
  <si>
    <t>Väestön kasvu</t>
  </si>
  <si>
    <t>Kotikuntakorvaus</t>
  </si>
  <si>
    <t>Perusosa</t>
  </si>
  <si>
    <t>Yksikköhinta perusosaan tehtävän vähennyksen jälkeen</t>
  </si>
  <si>
    <t>Lukiokoulutus (€/oppilas)</t>
  </si>
  <si>
    <t>Ammatillinen koulutus</t>
  </si>
  <si>
    <t>Taiteen perusopetus (€/t)</t>
  </si>
  <si>
    <t>Kansalaisopistot (€/t)</t>
  </si>
  <si>
    <t>Kansanopistot (€/opiskelijavko)</t>
  </si>
  <si>
    <t>Liikunnan koulutuskeskukset (€/opiskelijavrk)</t>
  </si>
  <si>
    <t>Kesäyliopistot (€/t)</t>
  </si>
  <si>
    <t>Opintokeskukset</t>
  </si>
  <si>
    <t>Aamu- ja iltapäivätoiminta (€/t)</t>
  </si>
  <si>
    <t>Kuntien omarahoitusosuudet</t>
  </si>
  <si>
    <t>Lukiokoulutus</t>
  </si>
  <si>
    <t>2015-17 lukio ja ammatillinen koulutus yhteensä</t>
  </si>
  <si>
    <t>Luvut €/asukas -muodossa löytyvät vierittämällä sivua alaspäin</t>
  </si>
  <si>
    <t>Taulukon muotoilu KL/Olli Riikonen</t>
  </si>
  <si>
    <t>Sama taulukko transponoituna (kunnat riveillä) seuraavalla välilehdellä</t>
  </si>
  <si>
    <t>Kuntanumero:</t>
  </si>
  <si>
    <t>Maakuntanumero:</t>
  </si>
  <si>
    <t>Asukasluku 31.12.2024:</t>
  </si>
  <si>
    <t>Minimi</t>
  </si>
  <si>
    <t>Maksimi</t>
  </si>
  <si>
    <t>Laskennalliset kustannukset, IKÄRAKENNE yhteensä</t>
  </si>
  <si>
    <t>Työttömyysaste</t>
  </si>
  <si>
    <t>Kaksikielisyys I (koko väestö)</t>
  </si>
  <si>
    <t>Kaksikielisyys II, (ruotsink.)</t>
  </si>
  <si>
    <t>Saaristo</t>
  </si>
  <si>
    <t>Saaristo-osakunta</t>
  </si>
  <si>
    <t xml:space="preserve">Työttömät ja palveluissa olevat </t>
  </si>
  <si>
    <t>Muut laskennalliset kustannukset yhteensä</t>
  </si>
  <si>
    <t>Valtionosuus omarahoitusosuuden jälkeen (välisumma)</t>
  </si>
  <si>
    <t xml:space="preserve">Työpaikkaomavaraisuus </t>
  </si>
  <si>
    <t xml:space="preserve">HYTE-kerroin </t>
  </si>
  <si>
    <t>Kuntien yhdistymisavustus (-0,98 €/as)</t>
  </si>
  <si>
    <t>Harkinnanvaraisten avustusten vähennys (-1,78 €/as)</t>
  </si>
  <si>
    <t>Kriisikuntien harkinnanvarainen yhdistymisavustus (-0,98 €/as)</t>
  </si>
  <si>
    <t>Aloittavien koulujen rahoitukseen liittyvä vähennys (-0,01 €/as)</t>
  </si>
  <si>
    <t>Kumulatiivinen verotuloihin perustuvan tasauksen muutoksen neutralisointi</t>
  </si>
  <si>
    <t>Sote-uudistuksen muutosrajoitin</t>
  </si>
  <si>
    <t>Jälkikäteistarkistuksesta johtuva valtionosuuden  lisäsiirtotarve vuodelta 2023, 501 milj. € (1/3)</t>
  </si>
  <si>
    <t>Määräaikaisen v 2024 tehdyn lisäyksen takaisinperintä (1/3)</t>
  </si>
  <si>
    <t>Lisäykset ja vähennykset nettosumma</t>
  </si>
  <si>
    <t>Verotuloihin perustuva tasaus</t>
  </si>
  <si>
    <t>Veromenetysten korvaus 2010-2025 yhteensä, €</t>
  </si>
  <si>
    <t>Valtionosuudet ja veromenetysten korvaukset, yhteensä</t>
  </si>
  <si>
    <t>Kotikuntakorvaukset, netto</t>
  </si>
  <si>
    <t>VM maksatus kunnille (valtionosuus + verokomp. + kotikuntakorv.)</t>
  </si>
  <si>
    <t>Laskelma €/asukas -muodossa</t>
  </si>
  <si>
    <t>Omarahoitusosuus</t>
  </si>
  <si>
    <t>Luvut €/asukas -muodossa löytyvät vierittämällä sivua oikealle</t>
  </si>
  <si>
    <t>Maakunta</t>
  </si>
  <si>
    <t>Valtionosuusperuste:</t>
  </si>
  <si>
    <t>Vos-%</t>
  </si>
  <si>
    <t>Taulukosta näkee, miten laskelmat ovat muuttuneet</t>
  </si>
  <si>
    <t xml:space="preserve">Sis. VM:n ja OKM:n valtionosuudet </t>
  </si>
  <si>
    <t>Ei kotikuntakorvauksia</t>
  </si>
  <si>
    <t>Lähteet: VM ja OKM/OPH</t>
  </si>
  <si>
    <t>Valtionosuudet yhteensä (VM + OKM ilman harkinnanvaraisia)</t>
  </si>
  <si>
    <t xml:space="preserve"> - laskettu kahta vuotta aiemman (t-2) vuoden väkiluvulla</t>
  </si>
  <si>
    <t>€/as.</t>
  </si>
  <si>
    <t>Asukasluku</t>
  </si>
  <si>
    <t>Asukasluku 31.12.2020</t>
  </si>
  <si>
    <t>Tiedot ryhmitelty sarakkeisiin rahoitettavien palveluiden mukaan: Ensin lasten ja nuorten palvelukokonaisuudet ja kukin kokonaisuus rahoituksen suuruuden mukaan (esim. perusopetus).</t>
  </si>
  <si>
    <t>OKM:n valtionosuusrahoituksen määräytymisperusteisiin tutustut parhaiten OPH:n julkaisemaan rahoitusoppaaseen perehtymällä</t>
  </si>
  <si>
    <t>Laki opetus- ja kulttuuritoimen rahoituksesta 1705/2009 - Ajantasainen lainsäädäntö - FINLEX ®</t>
  </si>
  <si>
    <t>Esiopetus</t>
  </si>
  <si>
    <t>Perusopetus</t>
  </si>
  <si>
    <t>Ap-ip</t>
  </si>
  <si>
    <t>Kansalaisopistot</t>
  </si>
  <si>
    <t>Kansanopistot</t>
  </si>
  <si>
    <t>Kulttuurilaitokset</t>
  </si>
  <si>
    <t>Liikunta</t>
  </si>
  <si>
    <t>Museot</t>
  </si>
  <si>
    <t>Nuoriso</t>
  </si>
  <si>
    <t>Taiteen perusopetus</t>
  </si>
  <si>
    <t>OKM:n valtionosuus yhteensä ennen kunnan rahoitusosuutta</t>
  </si>
  <si>
    <t>Kunnan rahoitusosuus ammatilliseen koulutukseen</t>
  </si>
  <si>
    <t>Kunnan rahoitusosuus lukiokoulutukseen</t>
  </si>
  <si>
    <t>OKM-vos kunnan rahoitusosuuksien jälkeen, netto</t>
  </si>
  <si>
    <t>Esiopetus: pidennetty oppivelvollisuus, 5-vuotiaat</t>
  </si>
  <si>
    <t>Esiopetus: varhennettu oppivelvollisuus</t>
  </si>
  <si>
    <t>Perusopetus: muun pidennetyn oppivelvollisuuden rahoitus</t>
  </si>
  <si>
    <t>Perusopetus: vamma, sairaus, rajoite</t>
  </si>
  <si>
    <t>Perusopetus: valmistava opetus</t>
  </si>
  <si>
    <t>Perusopetus: pidennetty, vaikeasti kehitysvammaiset</t>
  </si>
  <si>
    <t>Perusopetus: toiminta-alueitt. op.</t>
  </si>
  <si>
    <t>Perusopetus: aikuisten perusopetus</t>
  </si>
  <si>
    <t>Perusopetus: valmistavan opetuksen arviokorjaus</t>
  </si>
  <si>
    <t>Perusopetus: aikuisten perusopetuksen arviokorjaus</t>
  </si>
  <si>
    <t>Perusopetuksen aineopetus</t>
  </si>
  <si>
    <t>Perusopetuksen yhteydessä TUVA</t>
  </si>
  <si>
    <t>Perusopetus: sisäoppilaitoslisä</t>
  </si>
  <si>
    <t>Aamu- ja iltapäivätoiminta</t>
  </si>
  <si>
    <t>Ammatillisen koulutuksen laskennallinen rahoitus</t>
  </si>
  <si>
    <t>Ammatillisen koulutuksen harkinnanvarainen rahoitus</t>
  </si>
  <si>
    <t>Lukiokoulutus, aikuisten oppimäärä</t>
  </si>
  <si>
    <t>Lukiokoulutus, erityiset koulutustehtävät</t>
  </si>
  <si>
    <t>Lukiokoulutuksen yhteydessä TUVA</t>
  </si>
  <si>
    <t>Lukiokoulutus, valtakunnalliset kehittämistehtävät</t>
  </si>
  <si>
    <t>Lukiokoulutus, sisäoppilaitos</t>
  </si>
  <si>
    <t>Kansalaisopistot, kotoutuminen</t>
  </si>
  <si>
    <t>Kansanopistot: oppiv. oppimat.</t>
  </si>
  <si>
    <t>Kansanopistot: kotoutumis</t>
  </si>
  <si>
    <t>Kansanopistot: oppivelv.l</t>
  </si>
  <si>
    <t>Kansanopistot: vapaa sivistystyö</t>
  </si>
  <si>
    <t>Kulttuurilaitosten korotettu vos</t>
  </si>
  <si>
    <t>Liikuntatoiminta</t>
  </si>
  <si>
    <t>Museot: alueellinen vastuumuseo</t>
  </si>
  <si>
    <t>Museot: valtak. vastuumuseo</t>
  </si>
  <si>
    <t>Nuorisotyö</t>
  </si>
  <si>
    <t>Taiteen perusopetus: musiikki</t>
  </si>
  <si>
    <t>Hailuodo</t>
  </si>
  <si>
    <t>Muurami</t>
  </si>
  <si>
    <t>Outokummu</t>
  </si>
  <si>
    <t>Pihtiputaa</t>
  </si>
  <si>
    <t>Taiteen perusopetus: muu kuin musiikki</t>
  </si>
  <si>
    <t>Perusopetus: joustavan perusopetuksen lisä</t>
  </si>
  <si>
    <t>OKM:n valtionosuudet 2022-26</t>
  </si>
  <si>
    <t>VM:n valtionosuuksissa mukana veromenetysten korvaukset</t>
  </si>
  <si>
    <t>Valtionosuudet yhteensä €/as.</t>
  </si>
  <si>
    <t>Harkinnanvarainen valtionosuuden korotus (VM)</t>
  </si>
  <si>
    <t>OKM-vos €/asukas -muodossa</t>
  </si>
  <si>
    <t xml:space="preserve">Tilanne 19.1.2026 / Opetushallitus </t>
  </si>
  <si>
    <t>Julkaisu kuvaa vuoden 2026 rahoituksen muodostumista. Rahoitus on muuttunut mm. ammatillisen ja lukiokoulutuksen osalta ja sitä on leikattu aamu- ja iltapäivätoiminnan osalta.</t>
  </si>
  <si>
    <t>Asukasluku 31.12.2025</t>
  </si>
  <si>
    <t>Kuntien valtionosuudet yhteensä 2026-27, muutosvertailu</t>
  </si>
  <si>
    <t>Vos 2027 yhteensä</t>
  </si>
  <si>
    <t>Väestö 31.12.2025</t>
  </si>
  <si>
    <t>% vos:sta -27</t>
  </si>
  <si>
    <t>Vos 2027 €/as.</t>
  </si>
  <si>
    <t>Kuntien valtionosuudet ja veromenetysten korvaukset 2027, yhteenveto</t>
  </si>
  <si>
    <t xml:space="preserve">Laajempi tiivistelmä VM:n ennakollisesta vos-laskelmasta 2027 </t>
  </si>
  <si>
    <t>Muut lisäykset ja vähennykset yhteensä</t>
  </si>
  <si>
    <t>Veroperuste-muutoksista johtuvien veromenetysten korvaus</t>
  </si>
  <si>
    <t>Peruspalvelujen valtionosuus ilman verotuloihin perustuvaa tasausta ja kuntakohtaisia sote-eriä 2027</t>
  </si>
  <si>
    <t>Kuntakohtaiset sote-erät yhteensä 2027</t>
  </si>
  <si>
    <t>5502 Peruspalvelujen valtionosuus (sis. kuntakohtaiset sote-erät) ilman tasausta 2027</t>
  </si>
  <si>
    <t>5891 Verotulo-menetysten korvaus 2027</t>
  </si>
  <si>
    <t>Verotuloihin perustuva valtionosuuden tasaus 2026</t>
  </si>
  <si>
    <t>Verotuloihin perustuva valtionosuuden tasaus 2027</t>
  </si>
  <si>
    <t>VM:n valtionosuudet ja veromenetysten korvaus yhteensä 2027</t>
  </si>
  <si>
    <t>VM+OKM-vos 2026 yhteensä</t>
  </si>
  <si>
    <t>VM-vos 2027 + OKM-vos 2026 yhteensä</t>
  </si>
  <si>
    <t>Valtionosuusjärjestelmän säästö -2%</t>
  </si>
  <si>
    <t>Valtionosuuteen tehtävän 75 miljoonan euron leikkauksen vaikutus</t>
  </si>
  <si>
    <t>Valtionosuuden osatekijöiden muutos 2026-27, € ja %</t>
  </si>
  <si>
    <t>Ikärakenne 2023-2025 ja ikärakenteen mukaiset laskennalliset kustannukset valtionosuuksissa 2025-27</t>
  </si>
  <si>
    <t>0-15-vuotiaat MUUTOS 2024-25</t>
  </si>
  <si>
    <t>0-15-vuotiaat MUUTOS 2024-25, %</t>
  </si>
  <si>
    <t>Lähde: VM:n valtionosuuslaskelmat 2025 - 2027</t>
  </si>
  <si>
    <t>Vuoden 2027 valtionosuudet määräytyvät 31.12.2025 väestötiedon perusteella. Väestötiedot ikäluokittain ovat tässä alapuolella.</t>
  </si>
  <si>
    <t>Ikä 7-12</t>
  </si>
  <si>
    <t>Ikä 13-15</t>
  </si>
  <si>
    <t>Ikä 0-5</t>
  </si>
  <si>
    <t>Muutos 0-15 v. 2026-27, €</t>
  </si>
  <si>
    <t>Muutos 0-15 v. 2026-27, €/as.</t>
  </si>
  <si>
    <t>Muutos 2026-27, €</t>
  </si>
  <si>
    <t>Muutos 2026-27, €/as.</t>
  </si>
  <si>
    <t>Kunnan peruspalvelujen valtionosuuden perushinnat 2015-27</t>
  </si>
  <si>
    <t>Muutos % 2026-27</t>
  </si>
  <si>
    <t>Sote-erät vuosien 2023-27 valtionosuuksissa*</t>
  </si>
  <si>
    <t>Sote-uudistuksen muutosrajoitin 2027</t>
  </si>
  <si>
    <t>Sote-uudistuksen järjestelmämuutoksen tasaus vuodelle 2027</t>
  </si>
  <si>
    <t>Jälkikäteistarkistuksesta johtuva valtionosuuden  lisäsiirtotarve vuodelta 2023, 501 milj. € (1/3) 2027</t>
  </si>
  <si>
    <t>Määräaikaisen v 2024 tehdyn lisäyksen takaisinperintä (1/3) 2027</t>
  </si>
  <si>
    <t>Sote-erät vuosien 2023-27 valtionosuuksissa</t>
  </si>
  <si>
    <t>Kuntakohtaiset sote-erät (muutosrajoitin ja järjestelmämuutoksen tasaus) yhteensä 2024</t>
  </si>
  <si>
    <t>Kuntakohtaiset sote-erät (muutosrajoitin ja järjestelmämuutoksen tasaus) yhteensä 2025</t>
  </si>
  <si>
    <t>Kuntakohtaiset sote-erät (muutosrajoitin ja järjestelmämuutoksen tasaus) yhteensä 2026</t>
  </si>
  <si>
    <t>Kuntakohtaiset sote-erät (muutosrajoitin ja järjestelmämuutoksen tasaus) yhteensä 2027</t>
  </si>
  <si>
    <t>Sote-uudistuksen muutosrajoitin ja järjestelmämuutoksen tasaus ovat kuntakohtaisesti yksilöllisiä ja tasaavat sote-uudistuksen vaikutusta kunnan taloudelliseen asemaan. Ne sisältyvät peruspalvelujen valtionosuuteen ja yksityiskohtaisessa valtionosuuslaskelmassa (VM) valtionosuuksien lisäyksiin ja vähennyksiin.</t>
  </si>
  <si>
    <t>* Sote-erät ei ole virallinen valtionosuustermi, mutta käytetään tässä yleisnimityksenä ja kuvaavat sekä kuntakohtaisia että kaikille kunnille yhteisiä sote-uudistuksen seurauksena tulleita valtionosuuden osatekijöitä.</t>
  </si>
  <si>
    <t>Vuonna 2024 mukaan tuli kaikille kunnille asukasta kohti yhtä suuri jälkitarkistuksesta johtuva valtionosuuden pysyvä lisäsiirtotarve (-501 milj.€ /-90 €/as.) sekä määräaikainen lisäys kompensoimaan lisäsiirtotarpeen muutosta (+192 milj. € / +35 €/as.)</t>
  </si>
  <si>
    <t xml:space="preserve">Koska tuo sote-siirtolaskelman jälkitarkistus valmistui vasta vuonna 2023, kunnat saivat sinä vuonna tuon 501 miljoonaa euroa liikaa valtionosuuksia. Tuo summa vähennetään kunnilta kolmanneksen osuuksina vuosina 2025-27 eli n. -167 milj. €/vuosi. </t>
  </si>
  <si>
    <t>Jälkitarkistuksesta johtuva pysyvä lisäsiirtotarve (-501 milj. €) on pysyvä. Tämä erä kuitenkin poistettiin vuonna 2025 VM:n vos-laskelman lisäyksistä ja vähennyksistä ja ns. siirrettiin valtionosuusprosenttiin eli leikkaa valtionosuutta kasvattamalla kunnan omarahoitusosuutta 90 €/as.</t>
  </si>
  <si>
    <t>Lisäksi kunnilta peritään takaisin vuonna 2024 saatu määräaikainen 192 milj. € lisäys kolmanneksen osuuksina vuosina 2025-27 eli -64 milj. €/vuosi. Tämäkin erä näkyy VM:n valtionosuuslaskelman lisäyksissä ja vähennyksissä vuodesta 2025 alkaen.</t>
  </si>
  <si>
    <t>Kaikille kunnille €/as. tasasuuruiset sote-erät yhteensä 2024</t>
  </si>
  <si>
    <t>Omarahoitusosuuteen viety pysyvä vähennys (-90 €/as.) ja vos-lisäys (+50 €/as.)</t>
  </si>
  <si>
    <t>Tätä pysyvän lisäsiirtotarpeen vaikutusta tasattiin korottamalla kuntien valtionosuuksia 277 milj. € vuodesta 2025 alkaen. Myös tämä vietiin valtionosuusprosenttiin ja se vastaavasti pienentää kunnan omarahoitusosuutta 50 €/asukas. Pysyvän vähennyksen ja tämän lisäyksen nettovaikutus (-501 milj. € +277 milj.€) vuodesta 2025 alkaen on siten -224 milj.€ eli vuonna 2025 noin 40 €/asukas.</t>
  </si>
  <si>
    <t>Kaikille kunnille €/as. tasasuuruiset sote-erät ja vos-vaikutus yhteensä 2025</t>
  </si>
  <si>
    <t>Kaikille kunnille €/as. tasasuuruiset sote-erät (ei vos-vaikutusta) yhteensä 2026</t>
  </si>
  <si>
    <t>Kaikille kunnille €/as. tasasuuruiset sote-erät (ei vos-vaikutusta) yhteensä 2027</t>
  </si>
  <si>
    <t>HUOM!!!</t>
  </si>
  <si>
    <t>Ks. Välilehdet 2.a. ja 2.b.</t>
  </si>
  <si>
    <t xml:space="preserve">Valtionosuus laskennallisiin kustannuksiin saadaan vasta, kun ikärakenteen mukaisista </t>
  </si>
  <si>
    <t>Tässä näytetään vain laskennalliset kustannukset ikärakenteen perusteella.</t>
  </si>
  <si>
    <t>ja muista laskennallisista kustannuksista vähennetään kunnan omarahoitusosuus.</t>
  </si>
  <si>
    <t>Valtionosuuden osatekijöiden muutos 2026-27, €/asukas ja %-muutos/asukas</t>
  </si>
  <si>
    <t>Huhtikuu 2026</t>
  </si>
  <si>
    <t>Kesäkuu 2026</t>
  </si>
  <si>
    <t>Kuntien valtionosuudet 2022-27</t>
  </si>
  <si>
    <t>VM:n valtionosuudet 2022-27 ilman harkkinanvaraista korotusta</t>
  </si>
  <si>
    <t>Kotikuntakorvaustulot ja -menot vuonna 2027</t>
  </si>
  <si>
    <t>0-5 vs. 7-12</t>
  </si>
  <si>
    <t>Valtionosuus laskennallisiin kustannuksiin kunnan omarahoitusosuuden (-1584,69 €/as.) jälkeen</t>
  </si>
  <si>
    <t>Perusosa vuodelle 2027 on 9225,51 €/oppilas</t>
  </si>
  <si>
    <t>Oppilastiedot 15.12.2025 mukaisia (VM syyskuu 2026)</t>
  </si>
  <si>
    <t>Opetus- ja kulttuuritoimen valtinosuuden keskimääräiset yksikköhinnat 2015-27*</t>
  </si>
  <si>
    <t>2027*</t>
  </si>
  <si>
    <t>Syyskuu 2026</t>
  </si>
  <si>
    <t>Muutos kesä-syyskuu</t>
  </si>
  <si>
    <t>VM:n ennakolliset valtionosuuslaskelmat vuodelle 2027 huhti-, kesä- ja syyskuu</t>
  </si>
  <si>
    <t>VM-vos 2026</t>
  </si>
  <si>
    <t>Ennakolliset VM-vos-laskelmat vuodelle 2027</t>
  </si>
  <si>
    <t>Kunnan peruspalvelujen valtionosuus vuonna 2027 (VM syyskuu 2026)</t>
  </si>
  <si>
    <t>Asukasluku 31.12.2025:</t>
  </si>
  <si>
    <t>https://www.oph.fi/fi/uutiset/2026/opetus-ja-kulttuuritoimen-rahoitus-2026-julkaisu</t>
  </si>
  <si>
    <r>
      <t xml:space="preserve">Opetus- ja kulttuuritoimen valtionosuudet </t>
    </r>
    <r>
      <rPr>
        <sz val="36"/>
        <color rgb="FFFF0000"/>
        <rFont val="Work Sans"/>
      </rPr>
      <t>2026</t>
    </r>
  </si>
  <si>
    <t>Tuorein kuntakohtainen laskelmatieto: OPETUSTOIMEN VALTIONOSUUS/RAHOITUSSOVELLUS 2026 OPETUS- JA KULTTUURITOIMI raportti VOP6OS26</t>
  </si>
  <si>
    <t>Valtionosuusjärjestelmän 75 M€ leikkaus / -2 % (Lisätoimet 2025- )</t>
  </si>
  <si>
    <t>Lähde: Valtionosuuksien laskentatiedot vuodelle 2027 / VM syyskuu 2026</t>
  </si>
  <si>
    <t>Leikkaus kohdennetaan VM:n perusopalvelujen valtionosuuteen. Vähennys ei siis kohdisty veromenetysten korvaukseen, eikä OKM-valtionosuuteen.</t>
  </si>
  <si>
    <t>2027 (OKM-vos v. 2026 luvuilla)</t>
  </si>
  <si>
    <t>Ei ennakkotietoja</t>
  </si>
  <si>
    <t>Vertailussa ainoastaan VM:n valtionosuudet ja veromenetysten kompensaatio yhteensä eri laskelmaversioissa (ei sisällä kotikuntakorvausta, eikä OKM-valtionosuutta)</t>
  </si>
  <si>
    <t>5501 Peruspalvelujen valtionosuus ilman tasausta (leikkauksen jälkeen)</t>
  </si>
  <si>
    <t>5502   Verotuloihin perustuva valtionosuuden tasaus (leikkauksen jälkeen)</t>
  </si>
  <si>
    <t>Kunnan  peruspalvelujen valtionosuus yhteensä (leikkauksen jälkeen)</t>
  </si>
  <si>
    <t>-641 602 000</t>
  </si>
  <si>
    <t>-1 146 876 000</t>
  </si>
  <si>
    <t>Kuntien rahoitusosuus yhteensä</t>
  </si>
  <si>
    <t>Museot (€/htv), vos 37 %</t>
  </si>
  <si>
    <t>Muu esittävä taide (€/htv), vos 37 %</t>
  </si>
  <si>
    <t>Musiikki (€/htv), vos 37 %</t>
  </si>
  <si>
    <t>Liikunta (€/as.), vos 29,7 %</t>
  </si>
  <si>
    <t>Nuoriso (€/0-28 v.), vos 29,7 %</t>
  </si>
  <si>
    <t>Kunnan  peruspalvelujen valtionosuus yhteensä (T+U)</t>
  </si>
  <si>
    <t>Muutos 2026-27</t>
  </si>
  <si>
    <t>Vos-leikkaus €/as.</t>
  </si>
  <si>
    <t>22.9.2026</t>
  </si>
  <si>
    <t>Valtio maksaa kotikuntakorvauksen vailla kotikuntaa (maahanmuuttajat, joilla ei vielä vakinaista kotikuntaa) olevien osalta (n. 16 M€).</t>
  </si>
  <si>
    <t>Kotikuntakorvaukset ovat kunnille nettona negatiivisia, koska kotikuntakorvauksia ohjautuu myös muille opetuksen kuin toisille kunnille.</t>
  </si>
  <si>
    <t>(Taulukko päivitetty 1.10.2026 - poistettu ei-kuntajärjestäjien kotikuntakorvaukset)</t>
  </si>
  <si>
    <t>Näitä ovat valtio, yliopistot, yksityiset sekä kuntayhtymät. Näiden muiden saamat kotikuntakorvaukset löytyvät VM:n vos-laskelmasta.</t>
  </si>
  <si>
    <r>
      <t xml:space="preserve">Sisältää kaikki VM:n valtionosuuslaskelman laskentatekijät eriteltynä </t>
    </r>
    <r>
      <rPr>
        <sz val="11"/>
        <rFont val="Work Sans"/>
        <scheme val="minor"/>
      </rPr>
      <t>(taulukon yhteensä-sarakkeita korjattu 1.10.2026)</t>
    </r>
  </si>
  <si>
    <t xml:space="preserve">Materialets namn: </t>
  </si>
  <si>
    <t>Preliminära statsandelar för kommunerna 2027, september 2026</t>
  </si>
  <si>
    <t xml:space="preserve">Uppgifter om materialet: </t>
  </si>
  <si>
    <t>FM:s preliminära statsandelsberäkning, september 2026, och UKM:s statsandel enligt läget 3.8.2026</t>
  </si>
  <si>
    <t xml:space="preserve">Kontaktperson: </t>
  </si>
  <si>
    <t>Olli Riikonen, tfn 050 477 5619, olli.riikonen@kuntaliitto.fi</t>
  </si>
  <si>
    <t xml:space="preserve">Datum: </t>
  </si>
  <si>
    <t>22.9.2026 (19.10.2026 avlägsnades formelreferenserna för säkerhets skull)</t>
  </si>
  <si>
    <t xml:space="preserve">Användningsvillkor: </t>
  </si>
  <si>
    <t>Du får</t>
  </si>
  <si>
    <t>Dela </t>
  </si>
  <si>
    <t>kopiera och sprida materialet vidare i vilket medium och format som helst</t>
  </si>
  <si>
    <t>Bearbeta</t>
  </si>
  <si>
    <t>remixa och bearbeta materialet samt skapa nytt material utifrån det</t>
  </si>
  <si>
    <t>för vilket ändamål som helst, även kommersiellt.</t>
  </si>
  <si>
    <t>Preliminär statsandelsberäkning för 2027, sammanfattning</t>
  </si>
  <si>
    <t>Kommunernas statsandelar och ersättningar för skatteförluster 2026, sammanfattning</t>
  </si>
  <si>
    <t>Sammandrag av FM:s preliminära statsandelsberäkning för 2027 + UKM:s statsandel enligt statsandelsbeslutet för 2026</t>
  </si>
  <si>
    <t>Sammandrag av FM:s slutliga statsandelsberäkning för 2026 utan behovsprövade höjningar + UKM:s statsandel enligt statsandelsbesluten för 2026</t>
  </si>
  <si>
    <t>Kommunförbundets publikation 22.9.2026</t>
  </si>
  <si>
    <t>Källor:</t>
  </si>
  <si>
    <t>Preliminära beräkningsuppgifter för statsandelarna 2027 / FM, september 2026</t>
  </si>
  <si>
    <t>Beräkningsuppgifter för statsandelarna 2026 / FM, juni 2026</t>
  </si>
  <si>
    <t>UKM:s statsandelar 2026 / UKM 3.8.2026 (Utbildningsstyrelsens beräkning 24.7.2026)</t>
  </si>
  <si>
    <t>Förändringsberäkningar Kommunförbundet / Olli Riikonen</t>
  </si>
  <si>
    <t>Numret i kolumnrubriken hänvisar till det bokföringskonto där posten i fråga bokförs.</t>
  </si>
  <si>
    <t>Kommunnr</t>
  </si>
  <si>
    <t>Kommun</t>
  </si>
  <si>
    <t>Invånarantal 31.12.2025</t>
  </si>
  <si>
    <t>Statsandel för basservice utan utjämning och social- och hälsovårdsposter (F–E)</t>
  </si>
  <si>
    <t>Social- och hälsovårdsposter</t>
  </si>
  <si>
    <t>5501 Statsandel för basservice utan utjämning (D+E)</t>
  </si>
  <si>
    <t>5502   Utjämning av statsandelen på basis av skatteinkomster</t>
  </si>
  <si>
    <t xml:space="preserve">Kommunens statsandel för basservice totalt (F+G) </t>
  </si>
  <si>
    <t xml:space="preserve">5890 Ersättning för skatteförluster        </t>
  </si>
  <si>
    <t>FM:s statsandelar och ersättning för skatteförluster totalt (H+I)</t>
  </si>
  <si>
    <t>5701 Statsandel för undervisnings- och kulturverksamhet (s.k. UKM-statsandel) 2026</t>
  </si>
  <si>
    <t>Kommunens statsandelar totalt (J+K)</t>
  </si>
  <si>
    <t>Kommunens statsandelar totalt, euro/invånare</t>
  </si>
  <si>
    <t>Hemkommunsersättning, netto</t>
  </si>
  <si>
    <t>Utbetalning av statsandelar (statsandelar + hemkommunsersättningar)</t>
  </si>
  <si>
    <t>Landskapsnr</t>
  </si>
  <si>
    <t>Välfärdsområdesnr</t>
  </si>
  <si>
    <t>Förändring av statsandelarna totalt, euro 2026–2027</t>
  </si>
  <si>
    <t>Förändring totalt, %</t>
  </si>
  <si>
    <t>Förändring totalt, euro/invånare</t>
  </si>
  <si>
    <t>Invånarantal 31.12.2024</t>
  </si>
  <si>
    <t>Statsandel för basservice utan utjämning och social- och hälsovårdsposter (AA–Z)</t>
  </si>
  <si>
    <t>5501 Statsandel för basservice utan utjämning (Y+Z)</t>
  </si>
  <si>
    <t xml:space="preserve">Kommunens statsandel för basservice totalt (AA+AB) </t>
  </si>
  <si>
    <t>Kommunens statsandelar totalt (AE+AF)</t>
  </si>
  <si>
    <t>TOTALT</t>
  </si>
  <si>
    <t>inte meningsfull</t>
  </si>
  <si>
    <t>Preliminär statsandelsberäkning för 2027, sammanfattning, belopp i euro/invånare</t>
  </si>
  <si>
    <t>Förändring av statsandelarna 2026–2027</t>
  </si>
  <si>
    <t>FM:s statsandelar och ersättning för skatteförluster totalt (AD+AE)</t>
  </si>
  <si>
    <t>Kommunens statsandelar totalt (AF+AG)</t>
  </si>
  <si>
    <t>Social- och hälsovårds-poster</t>
  </si>
  <si>
    <t xml:space="preserve">5890 Ersättning för skattebortfall      </t>
  </si>
  <si>
    <t>FM:s statsandelar och ersättning för skattebortfall totalt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</si>
</sst>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2" formatCode="_-* #,##0\ &quot;€&quot;_-;\-* #,##0\ &quot;€&quot;_-;_-* &quot;-&quot;\ &quot;€&quot;_-;_-@_-"/>
    <numFmt numFmtId="44" formatCode="_-* #,##0.00\ &quot;€&quot;_-;\-* #,##0.00\ &quot;€&quot;_-;_-* &quot;-&quot;??\ &quot;€&quot;_-;_-@_-"/>
    <numFmt numFmtId="43" formatCode="_-* #,##0.00_-;\-* #,##0.00_-;_-* &quot;-&quot;??_-;_-@_-"/>
    <numFmt numFmtId="164" formatCode="#,##0_ ;[Red]\-#,##0\ "/>
    <numFmt numFmtId="165" formatCode="#,##0_ ;\-#,##0\ "/>
    <numFmt numFmtId="166" formatCode="#,##0.00_ ;[Red]\-#,##0.00\ "/>
    <numFmt numFmtId="167" formatCode="0.0\ %"/>
    <numFmt numFmtId="168" formatCode="#,##0.00\ &quot;€&quot;"/>
    <numFmt numFmtId="169" formatCode="0_ ;[Red]\-0\ "/>
    <numFmt numFmtId="170" formatCode="0.00_ ;[Red]\-0.00\ "/>
    <numFmt numFmtId="171" formatCode="#,##0.00000"/>
    <numFmt numFmtId="172" formatCode="0.00000"/>
    <numFmt numFmtId="173" formatCode="0.0"/>
    <numFmt numFmtId="174" formatCode="_-* #,##0.00\ _€_-;\-* #,##0.00\ _€_-;_-* &quot;-&quot;??\ _€_-;_-@_-"/>
    <numFmt numFmtId="175" formatCode="_-* #,##0\ _€_-;\-* #,##0\ _€_-;_-* &quot;-&quot;\ _€_-;_-@_-"/>
    <numFmt numFmtId="176" formatCode="0.0%;\-0.0%;0.0%"/>
  </numFmts>
  <fonts count="214">
    <font>
      <sz val="9"/>
      <name val="Work Sans"/>
      <family val="2"/>
      <scheme val="minor"/>
    </font>
    <font>
      <sz val="9"/>
      <color theme="1"/>
      <name val="Work Sans"/>
      <family val="2"/>
    </font>
    <font>
      <sz val="9"/>
      <color theme="1"/>
      <name val="Work Sans"/>
      <family val="2"/>
    </font>
    <font>
      <sz val="11"/>
      <color theme="1"/>
      <name val="Work Sans"/>
      <family val="2"/>
      <scheme val="minor"/>
    </font>
    <font>
      <b/>
      <sz val="10"/>
      <color theme="1"/>
      <name val="Work Sans"/>
      <family val="2"/>
      <scheme val="minor"/>
    </font>
    <font>
      <sz val="9"/>
      <name val="Work Sans"/>
      <family val="2"/>
      <scheme val="minor"/>
    </font>
    <font>
      <b/>
      <sz val="9"/>
      <name val="Work Sans"/>
      <family val="2"/>
      <scheme val="minor"/>
    </font>
    <font>
      <sz val="11"/>
      <name val="Work Sans"/>
      <family val="2"/>
      <scheme val="minor"/>
    </font>
    <font>
      <b/>
      <sz val="16"/>
      <color theme="4"/>
      <name val="Work Sans ExtraBold"/>
      <family val="2"/>
      <scheme val="major"/>
    </font>
    <font>
      <b/>
      <sz val="11"/>
      <color theme="4"/>
      <name val="Work Sans"/>
      <family val="2"/>
      <scheme val="minor"/>
    </font>
    <font>
      <b/>
      <sz val="9"/>
      <color theme="4"/>
      <name val="Work Sans"/>
      <family val="2"/>
      <scheme val="minor"/>
    </font>
    <font>
      <b/>
      <sz val="16"/>
      <color theme="4"/>
      <name val="Work Sans"/>
      <family val="2"/>
      <scheme val="minor"/>
    </font>
    <font>
      <b/>
      <sz val="9"/>
      <color rgb="FFEF6079"/>
      <name val="Work Sans"/>
      <family val="2"/>
      <scheme val="minor"/>
    </font>
    <font>
      <b/>
      <sz val="9"/>
      <color theme="7"/>
      <name val="Work Sans"/>
      <family val="2"/>
      <scheme val="minor"/>
    </font>
    <font>
      <b/>
      <sz val="9"/>
      <color theme="6"/>
      <name val="Work Sans"/>
      <family val="2"/>
      <scheme val="minor"/>
    </font>
    <font>
      <b/>
      <sz val="8"/>
      <color rgb="FF7030A0"/>
      <name val="Arial Narrow"/>
      <family val="2"/>
    </font>
    <font>
      <sz val="8"/>
      <name val="Arial Narrow"/>
      <family val="2"/>
    </font>
    <font>
      <b/>
      <sz val="8"/>
      <name val="Arial Narrow"/>
      <family val="2"/>
    </font>
    <font>
      <b/>
      <sz val="11"/>
      <name val="Arial Narrow"/>
      <family val="2"/>
    </font>
    <font>
      <b/>
      <sz val="11"/>
      <color rgb="FFFFFFFF"/>
      <name val="Arial Narrow"/>
      <family val="2"/>
    </font>
    <font>
      <sz val="11"/>
      <name val="Arial Narrow"/>
      <family val="2"/>
    </font>
    <font>
      <sz val="11"/>
      <color rgb="FF000000"/>
      <name val="Arial Narrow"/>
      <family val="2"/>
    </font>
    <font>
      <sz val="11"/>
      <name val="Work Sans"/>
      <scheme val="minor"/>
    </font>
    <font>
      <b/>
      <sz val="11"/>
      <color rgb="FF000000"/>
      <name val="Arial Narrow"/>
      <family val="2"/>
    </font>
    <font>
      <b/>
      <sz val="11"/>
      <color theme="0"/>
      <name val="Arial Narrow"/>
      <family val="2"/>
    </font>
    <font>
      <u/>
      <sz val="9"/>
      <color theme="10"/>
      <name val="Work Sans"/>
      <family val="2"/>
      <scheme val="minor"/>
    </font>
    <font>
      <sz val="9"/>
      <name val="Arial Narrow"/>
      <family val="2"/>
    </font>
    <font>
      <u/>
      <sz val="11"/>
      <name val="Work Sans"/>
      <scheme val="minor"/>
    </font>
    <font>
      <b/>
      <u/>
      <sz val="11"/>
      <name val="Work Sans"/>
      <scheme val="minor"/>
    </font>
    <font>
      <b/>
      <sz val="11"/>
      <name val="Work Sans"/>
      <scheme val="minor"/>
    </font>
    <font>
      <u/>
      <sz val="11"/>
      <color theme="10"/>
      <name val="Work Sans"/>
      <scheme val="minor"/>
    </font>
    <font>
      <sz val="10"/>
      <color rgb="FF000000"/>
      <name val="Arial"/>
      <family val="2"/>
    </font>
    <font>
      <sz val="8"/>
      <name val="Arial"/>
      <family val="2"/>
    </font>
    <font>
      <b/>
      <sz val="11"/>
      <name val="Arial"/>
      <family val="2"/>
    </font>
    <font>
      <sz val="11"/>
      <name val="Arial"/>
      <family val="2"/>
    </font>
    <font>
      <i/>
      <sz val="11"/>
      <name val="Arial"/>
      <family val="2"/>
    </font>
    <font>
      <b/>
      <sz val="11"/>
      <color rgb="FFFFFFFF"/>
      <name val="Arial"/>
      <family val="2"/>
    </font>
    <font>
      <i/>
      <sz val="11"/>
      <name val="Arial Narrow"/>
      <family val="2"/>
    </font>
    <font>
      <b/>
      <i/>
      <sz val="11"/>
      <name val="Arial Narrow"/>
      <family val="2"/>
    </font>
    <font>
      <sz val="11"/>
      <color rgb="FF000000"/>
      <name val="Work Sans"/>
      <scheme val="minor"/>
    </font>
    <font>
      <i/>
      <sz val="11"/>
      <name val="Work Sans"/>
      <scheme val="minor"/>
    </font>
    <font>
      <sz val="11"/>
      <color theme="1"/>
      <name val="Arial"/>
      <family val="2"/>
    </font>
    <font>
      <sz val="10"/>
      <color theme="1"/>
      <name val="Verdana"/>
      <family val="2"/>
    </font>
    <font>
      <sz val="18"/>
      <color theme="3"/>
      <name val="Work Sans ExtraBold"/>
      <family val="2"/>
      <scheme val="major"/>
    </font>
    <font>
      <sz val="10"/>
      <name val="Arial"/>
      <family val="2"/>
    </font>
    <font>
      <sz val="10"/>
      <color theme="1"/>
      <name val="Roboto"/>
      <family val="2"/>
    </font>
    <font>
      <b/>
      <sz val="11"/>
      <color theme="1"/>
      <name val="Work Sans"/>
      <family val="2"/>
      <scheme val="minor"/>
    </font>
    <font>
      <sz val="12"/>
      <name val="Work Sans"/>
      <scheme val="minor"/>
    </font>
    <font>
      <u/>
      <sz val="12"/>
      <color theme="10"/>
      <name val="Work Sans"/>
      <scheme val="minor"/>
    </font>
    <font>
      <sz val="12"/>
      <name val="Arial"/>
      <family val="2"/>
    </font>
    <font>
      <b/>
      <sz val="12"/>
      <name val="Arial"/>
      <family val="2"/>
    </font>
    <font>
      <b/>
      <sz val="12"/>
      <name val="Arial Narrow"/>
      <family val="2"/>
    </font>
    <font>
      <sz val="12"/>
      <name val="Arial Narrow"/>
      <family val="2"/>
    </font>
    <font>
      <sz val="11"/>
      <name val="Verdana"/>
      <family val="2"/>
    </font>
    <font>
      <b/>
      <sz val="14"/>
      <name val="Arial"/>
      <family val="2"/>
    </font>
    <font>
      <b/>
      <sz val="11"/>
      <color theme="6"/>
      <name val="Arial Narrow"/>
      <family val="2"/>
    </font>
    <font>
      <sz val="10"/>
      <color theme="1"/>
      <name val="Arial"/>
      <family val="2"/>
    </font>
    <font>
      <b/>
      <sz val="13"/>
      <color theme="3"/>
      <name val="Work Sans"/>
      <family val="2"/>
      <scheme val="minor"/>
    </font>
    <font>
      <b/>
      <sz val="11"/>
      <color theme="3"/>
      <name val="Work Sans"/>
      <family val="2"/>
      <scheme val="minor"/>
    </font>
    <font>
      <b/>
      <sz val="28"/>
      <color theme="7"/>
      <name val="Work Sans ExtraBold"/>
      <scheme val="major"/>
    </font>
    <font>
      <u/>
      <sz val="12"/>
      <color theme="10"/>
      <name val="Work Sans"/>
      <family val="2"/>
      <scheme val="minor"/>
    </font>
    <font>
      <b/>
      <sz val="12"/>
      <color theme="6"/>
      <name val="Arial Narrow"/>
      <family val="2"/>
    </font>
    <font>
      <i/>
      <sz val="11"/>
      <color rgb="FFFF0000"/>
      <name val="Arial Narrow"/>
      <family val="2"/>
    </font>
    <font>
      <sz val="11"/>
      <color theme="4"/>
      <name val="Arial Narrow"/>
      <family val="2"/>
    </font>
    <font>
      <b/>
      <u/>
      <sz val="11"/>
      <name val="Arial Narrow"/>
      <family val="2"/>
    </font>
    <font>
      <sz val="32"/>
      <color theme="4"/>
      <name val="Arial Narrow"/>
      <family val="2"/>
    </font>
    <font>
      <sz val="11"/>
      <name val="Work Sans "/>
    </font>
    <font>
      <sz val="36"/>
      <color theme="6"/>
      <name val="Work Sans ExtraBold"/>
      <scheme val="major"/>
    </font>
    <font>
      <b/>
      <sz val="28"/>
      <color theme="4"/>
      <name val="Work Sans ExtraBold"/>
      <scheme val="major"/>
    </font>
    <font>
      <sz val="12"/>
      <name val="Work Sans"/>
      <family val="2"/>
      <scheme val="minor"/>
    </font>
    <font>
      <b/>
      <sz val="24"/>
      <color theme="7"/>
      <name val="Work Sans"/>
      <scheme val="minor"/>
    </font>
    <font>
      <i/>
      <sz val="12"/>
      <name val="Work Sans"/>
      <scheme val="minor"/>
    </font>
    <font>
      <sz val="9"/>
      <name val="Arial"/>
      <family val="2"/>
    </font>
    <font>
      <b/>
      <sz val="12"/>
      <color theme="1"/>
      <name val="Arial"/>
      <family val="2"/>
    </font>
    <font>
      <b/>
      <sz val="8"/>
      <color theme="5" tint="-0.499984740745262"/>
      <name val="Arial Narrow"/>
      <family val="2"/>
    </font>
    <font>
      <sz val="8"/>
      <color theme="5" tint="-0.499984740745262"/>
      <name val="Arial Narrow"/>
      <family val="2"/>
    </font>
    <font>
      <b/>
      <sz val="11"/>
      <color theme="5" tint="-0.499984740745262"/>
      <name val="Arial Narrow"/>
      <family val="2"/>
    </font>
    <font>
      <sz val="9"/>
      <color theme="5" tint="-0.499984740745262"/>
      <name val="Work Sans"/>
      <family val="2"/>
      <scheme val="minor"/>
    </font>
    <font>
      <b/>
      <sz val="9"/>
      <color theme="5" tint="-0.499984740745262"/>
      <name val="Work Sans"/>
      <family val="2"/>
      <scheme val="minor"/>
    </font>
    <font>
      <b/>
      <sz val="11"/>
      <color theme="5" tint="-0.499984740745262"/>
      <name val="Work Sans"/>
      <scheme val="minor"/>
    </font>
    <font>
      <sz val="11"/>
      <color theme="5" tint="-0.499984740745262"/>
      <name val="Work Sans"/>
      <scheme val="minor"/>
    </font>
    <font>
      <b/>
      <u/>
      <sz val="11"/>
      <color theme="5" tint="-0.499984740745262"/>
      <name val="Work Sans"/>
      <scheme val="minor"/>
    </font>
    <font>
      <sz val="12"/>
      <color theme="6"/>
      <name val="Arial Narrow"/>
      <family val="2"/>
    </font>
    <font>
      <sz val="11"/>
      <color rgb="FFFF0000"/>
      <name val="Arial Narrow"/>
      <family val="2"/>
    </font>
    <font>
      <i/>
      <sz val="11"/>
      <color rgb="FF000000"/>
      <name val="Work Sans"/>
      <scheme val="minor"/>
    </font>
    <font>
      <sz val="11"/>
      <color theme="0"/>
      <name val="Arial"/>
      <family val="2"/>
    </font>
    <font>
      <b/>
      <sz val="11"/>
      <color theme="1"/>
      <name val="Arial"/>
      <family val="2"/>
    </font>
    <font>
      <sz val="11"/>
      <color theme="5" tint="-0.499984740745262"/>
      <name val="Arial"/>
      <family val="2"/>
    </font>
    <font>
      <sz val="24"/>
      <name val="Work Sans"/>
      <scheme val="minor"/>
    </font>
    <font>
      <b/>
      <sz val="26"/>
      <color theme="3"/>
      <name val="Work Sans"/>
      <scheme val="minor"/>
    </font>
    <font>
      <b/>
      <sz val="28"/>
      <color theme="5" tint="-0.499984740745262"/>
      <name val="Arial Narrow"/>
      <family val="2"/>
    </font>
    <font>
      <sz val="28"/>
      <color theme="5" tint="-0.499984740745262"/>
      <name val="Arial Narrow"/>
      <family val="2"/>
    </font>
    <font>
      <sz val="28"/>
      <color theme="5" tint="-0.499984740745262"/>
      <name val="Work Sans"/>
      <family val="2"/>
      <scheme val="minor"/>
    </font>
    <font>
      <b/>
      <sz val="28"/>
      <color theme="5" tint="-0.499984740745262"/>
      <name val="Work Sans"/>
      <family val="2"/>
      <scheme val="minor"/>
    </font>
    <font>
      <sz val="28"/>
      <color theme="5" tint="-0.499984740745262"/>
      <name val="Work Sans ExtraBold"/>
      <scheme val="major"/>
    </font>
    <font>
      <b/>
      <sz val="12"/>
      <color theme="0"/>
      <name val="Arial Narrow"/>
      <family val="2"/>
    </font>
    <font>
      <b/>
      <sz val="9"/>
      <name val="Arial Narrow"/>
      <family val="2"/>
    </font>
    <font>
      <b/>
      <sz val="12"/>
      <name val="Work Sans"/>
      <scheme val="minor"/>
    </font>
    <font>
      <b/>
      <sz val="12"/>
      <name val="Work Sans"/>
      <family val="2"/>
      <scheme val="minor"/>
    </font>
    <font>
      <b/>
      <sz val="12"/>
      <color theme="5" tint="-0.499984740745262"/>
      <name val="Work Sans"/>
      <scheme val="minor"/>
    </font>
    <font>
      <sz val="12"/>
      <color theme="5" tint="-0.499984740745262"/>
      <name val="Work Sans"/>
      <scheme val="minor"/>
    </font>
    <font>
      <b/>
      <u/>
      <sz val="12"/>
      <color theme="5" tint="-0.499984740745262"/>
      <name val="Work Sans"/>
      <scheme val="minor"/>
    </font>
    <font>
      <b/>
      <i/>
      <sz val="12"/>
      <color theme="7"/>
      <name val="Work Sans"/>
      <scheme val="minor"/>
    </font>
    <font>
      <b/>
      <i/>
      <sz val="12"/>
      <name val="Arial"/>
      <family val="2"/>
    </font>
    <font>
      <i/>
      <sz val="12"/>
      <name val="Arial"/>
      <family val="2"/>
    </font>
    <font>
      <b/>
      <i/>
      <sz val="12"/>
      <color rgb="FFFF0000"/>
      <name val="Work Sans"/>
      <scheme val="minor"/>
    </font>
    <font>
      <b/>
      <i/>
      <sz val="12"/>
      <name val="Work Sans"/>
      <scheme val="minor"/>
    </font>
    <font>
      <i/>
      <sz val="12"/>
      <color rgb="FFFF0000"/>
      <name val="Arial Narrow"/>
      <family val="2"/>
    </font>
    <font>
      <b/>
      <sz val="11"/>
      <color theme="1"/>
      <name val="Work Sans"/>
      <scheme val="minor"/>
    </font>
    <font>
      <sz val="9"/>
      <name val="Work Sans"/>
      <scheme val="minor"/>
    </font>
    <font>
      <b/>
      <sz val="8"/>
      <name val="Arial"/>
      <family val="2"/>
    </font>
    <font>
      <sz val="8"/>
      <color indexed="8"/>
      <name val="Arial"/>
      <family val="2"/>
    </font>
    <font>
      <b/>
      <sz val="8"/>
      <color indexed="8"/>
      <name val="Arial"/>
      <family val="2"/>
    </font>
    <font>
      <b/>
      <sz val="8"/>
      <color rgb="FFFF0000"/>
      <name val="Arial"/>
      <family val="2"/>
    </font>
    <font>
      <sz val="8"/>
      <color indexed="30"/>
      <name val="Arial"/>
      <family val="2"/>
    </font>
    <font>
      <sz val="8"/>
      <name val="Work Sans"/>
      <scheme val="minor"/>
    </font>
    <font>
      <sz val="18"/>
      <color theme="3"/>
      <name val="Work Sans"/>
      <scheme val="minor"/>
    </font>
    <font>
      <sz val="11"/>
      <color theme="1"/>
      <name val="Work Sans"/>
      <scheme val="minor"/>
    </font>
    <font>
      <b/>
      <sz val="11"/>
      <color rgb="FFFF0000"/>
      <name val="Arial Narrow"/>
      <family val="2"/>
    </font>
    <font>
      <u/>
      <sz val="11"/>
      <name val="Arial Narrow"/>
      <family val="2"/>
    </font>
    <font>
      <sz val="11"/>
      <color rgb="FFFFFFFF"/>
      <name val="Arial Narrow"/>
      <family val="2"/>
    </font>
    <font>
      <sz val="28"/>
      <color theme="6"/>
      <name val="Work Sans"/>
      <scheme val="minor"/>
    </font>
    <font>
      <sz val="14"/>
      <color theme="6"/>
      <name val="Work Sans"/>
      <scheme val="minor"/>
    </font>
    <font>
      <i/>
      <sz val="12"/>
      <name val="Arial Narrow"/>
      <family val="2"/>
    </font>
    <font>
      <sz val="11"/>
      <color theme="5" tint="-0.499984740745262"/>
      <name val="Arial Narrow"/>
      <family val="2"/>
    </font>
    <font>
      <sz val="11"/>
      <color rgb="FF0066CC"/>
      <name val="Arial Narrow"/>
      <family val="2"/>
    </font>
    <font>
      <b/>
      <sz val="12"/>
      <color theme="5" tint="-0.499984740745262"/>
      <name val="Arial Narrow"/>
      <family val="2"/>
    </font>
    <font>
      <b/>
      <u/>
      <sz val="12"/>
      <name val="Arial Narrow"/>
      <family val="2"/>
    </font>
    <font>
      <b/>
      <i/>
      <sz val="12"/>
      <name val="Arial Narrow"/>
      <family val="2"/>
    </font>
    <font>
      <sz val="10"/>
      <name val="Work Sans"/>
      <scheme val="minor"/>
    </font>
    <font>
      <sz val="10"/>
      <color rgb="FFFF0000"/>
      <name val="Work Sans"/>
      <scheme val="minor"/>
    </font>
    <font>
      <b/>
      <sz val="11"/>
      <color rgb="FF000000"/>
      <name val="Work Sans"/>
      <scheme val="minor"/>
    </font>
    <font>
      <i/>
      <sz val="11"/>
      <color rgb="FF000000"/>
      <name val="Arial Narrow"/>
      <family val="2"/>
    </font>
    <font>
      <sz val="11"/>
      <color rgb="FFFF0000"/>
      <name val="Work Sans"/>
      <scheme val="minor"/>
    </font>
    <font>
      <i/>
      <sz val="11"/>
      <color rgb="FFFF0000"/>
      <name val="Work Sans"/>
      <scheme val="minor"/>
    </font>
    <font>
      <sz val="11"/>
      <color rgb="FFFFFFFF"/>
      <name val="Work Sans"/>
      <scheme val="minor"/>
    </font>
    <font>
      <b/>
      <sz val="11"/>
      <color rgb="FFFFFFFF"/>
      <name val="Work Sans"/>
      <scheme val="minor"/>
    </font>
    <font>
      <i/>
      <sz val="11"/>
      <color rgb="FFFFFFFF"/>
      <name val="Work Sans"/>
      <scheme val="minor"/>
    </font>
    <font>
      <sz val="14"/>
      <name val="Work Sans"/>
      <scheme val="minor"/>
    </font>
    <font>
      <b/>
      <sz val="11"/>
      <color rgb="FFFF0000"/>
      <name val="Work Sans"/>
      <scheme val="minor"/>
    </font>
    <font>
      <b/>
      <sz val="24"/>
      <name val="Work Sans"/>
      <scheme val="minor"/>
    </font>
    <font>
      <b/>
      <i/>
      <sz val="20"/>
      <name val="Work Sans"/>
      <scheme val="minor"/>
    </font>
    <font>
      <b/>
      <sz val="14"/>
      <name val="Work Sans"/>
      <scheme val="minor"/>
    </font>
    <font>
      <b/>
      <i/>
      <sz val="9"/>
      <name val="Work Sans"/>
      <family val="2"/>
      <scheme val="minor"/>
    </font>
    <font>
      <b/>
      <i/>
      <sz val="11"/>
      <name val="Arial"/>
      <family val="2"/>
    </font>
    <font>
      <b/>
      <i/>
      <sz val="11"/>
      <color theme="1"/>
      <name val="Arial"/>
      <family val="2"/>
    </font>
    <font>
      <b/>
      <sz val="11"/>
      <color theme="1"/>
      <name val="Arial Narrow"/>
      <family val="2"/>
    </font>
    <font>
      <sz val="11"/>
      <color theme="1"/>
      <name val="Arial Narrow"/>
      <family val="2"/>
    </font>
    <font>
      <sz val="10"/>
      <name val="Arial Narrow"/>
      <family val="2"/>
    </font>
    <font>
      <b/>
      <sz val="10"/>
      <color theme="1"/>
      <name val="Arial Narrow"/>
      <family val="2"/>
    </font>
    <font>
      <b/>
      <sz val="10"/>
      <name val="Arial Narrow"/>
      <family val="2"/>
    </font>
    <font>
      <sz val="10"/>
      <color theme="1"/>
      <name val="Arial Narrow"/>
      <family val="2"/>
    </font>
    <font>
      <b/>
      <i/>
      <sz val="22"/>
      <name val="Arial Narrow"/>
      <family val="2"/>
    </font>
    <font>
      <b/>
      <i/>
      <sz val="11"/>
      <name val="Work Sans"/>
      <scheme val="minor"/>
    </font>
    <font>
      <sz val="11"/>
      <color indexed="8"/>
      <name val="Arial Narrow"/>
      <family val="2"/>
    </font>
    <font>
      <sz val="8"/>
      <color theme="1"/>
      <name val="Arial"/>
      <family val="2"/>
    </font>
    <font>
      <sz val="12"/>
      <color theme="1"/>
      <name val="Arial"/>
      <family val="2"/>
    </font>
    <font>
      <sz val="36"/>
      <color rgb="FF000000"/>
      <name val="Work Sans"/>
    </font>
    <font>
      <sz val="28"/>
      <name val="Arial Narrow"/>
      <family val="2"/>
    </font>
    <font>
      <sz val="11"/>
      <color rgb="FF000000"/>
      <name val="Work Sans"/>
    </font>
    <font>
      <b/>
      <sz val="11"/>
      <color rgb="FF000000"/>
      <name val="Work Sans"/>
    </font>
    <font>
      <b/>
      <i/>
      <sz val="11"/>
      <color rgb="FFFFFFFF"/>
      <name val="Work Sans"/>
    </font>
    <font>
      <b/>
      <sz val="11"/>
      <color rgb="FFFFFFFF"/>
      <name val="Work Sans"/>
    </font>
    <font>
      <b/>
      <i/>
      <sz val="11"/>
      <name val="Work Sans"/>
    </font>
    <font>
      <sz val="11"/>
      <name val="Work Sans"/>
    </font>
    <font>
      <b/>
      <sz val="11"/>
      <name val="Work Sans"/>
    </font>
    <font>
      <sz val="11"/>
      <color rgb="FF000000"/>
      <name val="Calibri"/>
      <family val="2"/>
    </font>
    <font>
      <b/>
      <sz val="11"/>
      <color rgb="FF000000"/>
      <name val="Calibri"/>
      <family val="2"/>
    </font>
    <font>
      <b/>
      <sz val="11"/>
      <color theme="4"/>
      <name val="Work Sans"/>
      <scheme val="minor"/>
    </font>
    <font>
      <i/>
      <sz val="36"/>
      <color rgb="FF000000"/>
      <name val="Work Sans"/>
    </font>
    <font>
      <b/>
      <u/>
      <sz val="11"/>
      <color rgb="FF0563C1"/>
      <name val="Work Sans"/>
      <scheme val="minor"/>
    </font>
    <font>
      <b/>
      <sz val="9"/>
      <name val="Work Sans"/>
      <scheme val="minor"/>
    </font>
    <font>
      <i/>
      <sz val="11"/>
      <color rgb="FF000000"/>
      <name val="Work Sans"/>
    </font>
    <font>
      <i/>
      <sz val="9"/>
      <name val="Work Sans"/>
      <family val="2"/>
      <scheme val="minor"/>
    </font>
    <font>
      <i/>
      <sz val="11"/>
      <color theme="1"/>
      <name val="Arial"/>
      <family val="2"/>
    </font>
    <font>
      <sz val="10"/>
      <name val="Work Sans"/>
    </font>
    <font>
      <b/>
      <sz val="10"/>
      <name val="Work Sans"/>
    </font>
    <font>
      <sz val="10"/>
      <color rgb="FF000000"/>
      <name val="Work Sans"/>
    </font>
    <font>
      <sz val="10"/>
      <color rgb="FF000000"/>
      <name val="Arial Narrow"/>
      <family val="2"/>
    </font>
    <font>
      <sz val="10"/>
      <color rgb="FF000000"/>
      <name val="Calibri"/>
      <family val="2"/>
    </font>
    <font>
      <b/>
      <sz val="10"/>
      <color rgb="FF000000"/>
      <name val="Arial Narrow"/>
      <family val="2"/>
    </font>
    <font>
      <u/>
      <sz val="10"/>
      <color theme="10"/>
      <name val="Work Sans"/>
      <family val="2"/>
      <scheme val="minor"/>
    </font>
    <font>
      <i/>
      <u/>
      <sz val="10"/>
      <color rgb="FF1F497D"/>
      <name val="Work Sans"/>
    </font>
    <font>
      <b/>
      <sz val="10"/>
      <color rgb="FF000000"/>
      <name val="Work Sans"/>
    </font>
    <font>
      <u/>
      <sz val="10"/>
      <color rgb="FF0563C1"/>
      <name val="Work Sans"/>
    </font>
    <font>
      <i/>
      <sz val="10"/>
      <color rgb="FF000000"/>
      <name val="Work Sans"/>
    </font>
    <font>
      <u/>
      <sz val="10"/>
      <color rgb="FF0000FF"/>
      <name val="Calibri"/>
      <family val="2"/>
    </font>
    <font>
      <u/>
      <sz val="10"/>
      <color rgb="FF0563C1"/>
      <name val="Calibri"/>
      <family val="2"/>
    </font>
    <font>
      <u/>
      <sz val="10"/>
      <color rgb="FF1F497D"/>
      <name val="Work Sans"/>
    </font>
    <font>
      <sz val="10"/>
      <name val="Work Sans"/>
      <family val="2"/>
      <scheme val="minor"/>
    </font>
    <font>
      <i/>
      <sz val="10"/>
      <name val="Work Sans"/>
      <family val="2"/>
      <scheme val="minor"/>
    </font>
    <font>
      <b/>
      <sz val="14"/>
      <color theme="7"/>
      <name val="Work Sans"/>
      <scheme val="minor"/>
    </font>
    <font>
      <sz val="8"/>
      <name val="Work Sans"/>
      <family val="2"/>
      <scheme val="minor"/>
    </font>
    <font>
      <b/>
      <sz val="28"/>
      <color theme="7"/>
      <name val="Work Sans"/>
      <scheme val="minor"/>
    </font>
    <font>
      <sz val="28"/>
      <color theme="7"/>
      <name val="Work Sans ExtraBold"/>
      <scheme val="major"/>
    </font>
    <font>
      <sz val="12"/>
      <color theme="5" tint="-0.499984740745262"/>
      <name val="Arial Narrow"/>
      <family val="2"/>
    </font>
    <font>
      <b/>
      <sz val="10"/>
      <name val="Work Sans"/>
      <scheme val="minor"/>
    </font>
    <font>
      <b/>
      <sz val="10"/>
      <color rgb="FFFF0000"/>
      <name val="Work Sans"/>
      <scheme val="minor"/>
    </font>
    <font>
      <b/>
      <sz val="8"/>
      <name val="Work Sans"/>
      <scheme val="minor"/>
    </font>
    <font>
      <sz val="11"/>
      <color theme="0"/>
      <name val="Work Sans"/>
      <scheme val="minor"/>
    </font>
    <font>
      <b/>
      <sz val="11"/>
      <color theme="0"/>
      <name val="Work Sans"/>
      <scheme val="minor"/>
    </font>
    <font>
      <b/>
      <sz val="9"/>
      <color theme="0"/>
      <name val="Work Sans"/>
      <family val="2"/>
      <scheme val="minor"/>
    </font>
    <font>
      <i/>
      <sz val="9"/>
      <color rgb="FF7F7F7F"/>
      <name val="Work Sans"/>
      <family val="2"/>
      <scheme val="minor"/>
    </font>
    <font>
      <sz val="9"/>
      <color rgb="FFFA7D00"/>
      <name val="Work Sans"/>
      <family val="2"/>
      <scheme val="minor"/>
    </font>
    <font>
      <b/>
      <sz val="9"/>
      <color theme="9"/>
      <name val="Work Sans"/>
      <family val="2"/>
      <scheme val="minor"/>
    </font>
    <font>
      <b/>
      <sz val="14"/>
      <color theme="4"/>
      <name val="Work Sans"/>
      <family val="2"/>
      <scheme val="minor"/>
    </font>
    <font>
      <sz val="9"/>
      <color theme="0"/>
      <name val="Work Sans"/>
      <family val="2"/>
      <scheme val="minor"/>
    </font>
    <font>
      <b/>
      <sz val="10"/>
      <color theme="4"/>
      <name val="Work Sans"/>
      <family val="2"/>
      <scheme val="minor"/>
    </font>
    <font>
      <sz val="11"/>
      <color theme="4"/>
      <name val="Work Sans"/>
      <family val="2"/>
      <scheme val="minor"/>
    </font>
    <font>
      <u/>
      <sz val="12"/>
      <color theme="5" tint="-0.499984740745262"/>
      <name val="Work Sans"/>
      <scheme val="minor"/>
    </font>
    <font>
      <sz val="24"/>
      <color theme="6"/>
      <name val="Work Sans ExtraBold"/>
      <family val="2"/>
      <scheme val="major"/>
    </font>
    <font>
      <sz val="36"/>
      <color rgb="FFFF0000"/>
      <name val="Work Sans"/>
    </font>
    <font>
      <sz val="24"/>
      <color theme="1"/>
      <name val="Work Sans"/>
      <scheme val="minor"/>
    </font>
    <font>
      <sz val="11"/>
      <color rgb="FF0F0F0F"/>
      <name val="Work Sans"/>
      <scheme val="minor"/>
    </font>
  </fonts>
  <fills count="42">
    <fill>
      <patternFill patternType="none"/>
    </fill>
    <fill>
      <patternFill patternType="gray125"/>
    </fill>
    <fill>
      <patternFill patternType="solid">
        <fgColor theme="2"/>
        <bgColor indexed="64"/>
      </patternFill>
    </fill>
    <fill>
      <patternFill patternType="solid">
        <fgColor theme="7"/>
        <bgColor indexed="64"/>
      </patternFill>
    </fill>
    <fill>
      <patternFill patternType="solid">
        <fgColor theme="6"/>
        <bgColor rgb="FF000000"/>
      </patternFill>
    </fill>
    <fill>
      <patternFill patternType="solid">
        <fgColor theme="6"/>
        <bgColor indexed="64"/>
      </patternFill>
    </fill>
    <fill>
      <patternFill patternType="solid">
        <fgColor theme="6" tint="0.59999389629810485"/>
        <bgColor indexed="64"/>
      </patternFill>
    </fill>
    <fill>
      <patternFill patternType="solid">
        <fgColor theme="5"/>
        <bgColor indexed="64"/>
      </patternFill>
    </fill>
    <fill>
      <patternFill patternType="solid">
        <fgColor theme="0"/>
        <bgColor indexed="64"/>
      </patternFill>
    </fill>
    <fill>
      <patternFill patternType="solid">
        <fgColor theme="9" tint="0.79998168889431442"/>
        <bgColor indexed="64"/>
      </patternFill>
    </fill>
    <fill>
      <patternFill patternType="solid">
        <fgColor theme="9"/>
        <bgColor indexed="64"/>
      </patternFill>
    </fill>
    <fill>
      <patternFill patternType="solid">
        <fgColor theme="5" tint="-9.9978637043366805E-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FFFFFF"/>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rgb="FFFFFF00"/>
        <bgColor rgb="FF000000"/>
      </patternFill>
    </fill>
    <fill>
      <patternFill patternType="solid">
        <fgColor rgb="FFF79646"/>
        <bgColor rgb="FF000000"/>
      </patternFill>
    </fill>
    <fill>
      <patternFill patternType="solid">
        <fgColor rgb="FF974706"/>
        <bgColor rgb="FF000000"/>
      </patternFill>
    </fill>
    <fill>
      <patternFill patternType="solid">
        <fgColor rgb="FFFCD5B4"/>
        <bgColor rgb="FF000000"/>
      </patternFill>
    </fill>
    <fill>
      <patternFill patternType="solid">
        <fgColor rgb="FF8064A2"/>
        <bgColor rgb="FF000000"/>
      </patternFill>
    </fill>
    <fill>
      <patternFill patternType="solid">
        <fgColor rgb="FFB1A0C7"/>
        <bgColor rgb="FF000000"/>
      </patternFill>
    </fill>
    <fill>
      <patternFill patternType="solid">
        <fgColor rgb="FF4F81BD"/>
        <bgColor rgb="FF000000"/>
      </patternFill>
    </fill>
    <fill>
      <patternFill patternType="solid">
        <fgColor rgb="FF4BACC6"/>
        <bgColor rgb="FF000000"/>
      </patternFill>
    </fill>
    <fill>
      <patternFill patternType="solid">
        <fgColor rgb="FFC0504D"/>
        <bgColor rgb="FF000000"/>
      </patternFill>
    </fill>
    <fill>
      <patternFill patternType="solid">
        <fgColor rgb="FF9BBB59"/>
        <bgColor rgb="FF000000"/>
      </patternFill>
    </fill>
    <fill>
      <patternFill patternType="solid">
        <fgColor rgb="FFC4BD97"/>
        <bgColor rgb="FF000000"/>
      </patternFill>
    </fill>
    <fill>
      <patternFill patternType="solid">
        <fgColor rgb="FF00B050"/>
        <bgColor rgb="FF000000"/>
      </patternFill>
    </fill>
    <fill>
      <patternFill patternType="solid">
        <fgColor rgb="FFFF0000"/>
        <bgColor rgb="FF000000"/>
      </patternFill>
    </fill>
    <fill>
      <patternFill patternType="solid">
        <fgColor theme="3"/>
        <bgColor indexed="64"/>
      </patternFill>
    </fill>
    <fill>
      <patternFill patternType="solid">
        <fgColor theme="8" tint="0.79998168889431442"/>
        <bgColor theme="8"/>
      </patternFill>
    </fill>
    <fill>
      <patternFill patternType="solid">
        <fgColor theme="8"/>
        <bgColor indexed="64"/>
      </patternFill>
    </fill>
    <fill>
      <patternFill patternType="solid">
        <fgColor rgb="FFF2F2F2"/>
      </patternFill>
    </fill>
    <fill>
      <patternFill patternType="solid">
        <fgColor rgb="FFFFFFCC"/>
      </patternFill>
    </fill>
    <fill>
      <patternFill patternType="solid">
        <fgColor theme="8"/>
      </patternFill>
    </fill>
    <fill>
      <patternFill patternType="solid">
        <fgColor theme="9"/>
      </patternFill>
    </fill>
    <fill>
      <patternFill patternType="solid">
        <fgColor theme="9" tint="0.39997558519241921"/>
        <bgColor indexed="65"/>
      </patternFill>
    </fill>
    <fill>
      <patternFill patternType="solid">
        <fgColor rgb="FFEF6079"/>
        <bgColor indexed="64"/>
      </patternFill>
    </fill>
    <fill>
      <patternFill patternType="solid">
        <fgColor theme="2" tint="-0.24994659260841701"/>
        <bgColor indexed="64"/>
      </patternFill>
    </fill>
    <fill>
      <patternFill patternType="solid">
        <fgColor theme="4" tint="0.79998168889431442"/>
        <bgColor indexed="64"/>
      </patternFill>
    </fill>
  </fills>
  <borders count="32">
    <border>
      <left/>
      <right/>
      <top/>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right/>
      <top style="thin">
        <color theme="0"/>
      </top>
      <bottom style="thin">
        <color theme="5"/>
      </bottom>
      <diagonal/>
    </border>
    <border>
      <left style="thin">
        <color theme="0"/>
      </left>
      <right style="thin">
        <color theme="0"/>
      </right>
      <top style="thin">
        <color theme="4"/>
      </top>
      <bottom style="thin">
        <color theme="0"/>
      </bottom>
      <diagonal/>
    </border>
    <border>
      <left/>
      <right/>
      <top/>
      <bottom style="medium">
        <color theme="6"/>
      </bottom>
      <diagonal/>
    </border>
    <border>
      <left/>
      <right/>
      <top/>
      <bottom style="medium">
        <color theme="7"/>
      </bottom>
      <diagonal/>
    </border>
    <border>
      <left/>
      <right/>
      <top/>
      <bottom style="medium">
        <color rgb="FFEF6079"/>
      </bottom>
      <diagonal/>
    </border>
    <border>
      <left/>
      <right/>
      <top/>
      <bottom style="medium">
        <color theme="4"/>
      </bottom>
      <diagonal/>
    </border>
    <border>
      <left style="thin">
        <color theme="0"/>
      </left>
      <right style="thin">
        <color theme="0"/>
      </right>
      <top style="thin">
        <color theme="6"/>
      </top>
      <bottom style="thin">
        <color theme="0"/>
      </bottom>
      <diagonal/>
    </border>
    <border>
      <left/>
      <right/>
      <top style="hair">
        <color theme="6"/>
      </top>
      <bottom style="hair">
        <color theme="6"/>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ck">
        <color theme="4" tint="0.499984740745262"/>
      </bottom>
      <diagonal/>
    </border>
    <border>
      <left/>
      <right/>
      <top/>
      <bottom style="medium">
        <color theme="4" tint="0.39997558519241921"/>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medium">
        <color rgb="FFD6D6D6"/>
      </bottom>
      <diagonal/>
    </border>
    <border>
      <left/>
      <right/>
      <top style="thin">
        <color indexed="64"/>
      </top>
      <bottom style="medium">
        <color indexed="64"/>
      </bottom>
      <diagonal/>
    </border>
    <border>
      <left/>
      <right/>
      <top/>
      <bottom style="thin">
        <color indexed="64"/>
      </bottom>
      <diagonal/>
    </border>
    <border>
      <left/>
      <right/>
      <top style="thin">
        <color theme="8"/>
      </top>
      <bottom/>
      <diagonal/>
    </border>
    <border>
      <left/>
      <right/>
      <top style="thin">
        <color theme="8"/>
      </top>
      <bottom style="thin">
        <color theme="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style="thin">
        <color theme="8"/>
      </right>
      <top style="thin">
        <color theme="8"/>
      </top>
      <bottom/>
      <diagonal/>
    </border>
  </borders>
  <cellStyleXfs count="178">
    <xf numFmtId="0" fontId="0" fillId="0" borderId="0"/>
    <xf numFmtId="0" fontId="8" fillId="0" borderId="0"/>
    <xf numFmtId="0" fontId="9" fillId="0" borderId="0"/>
    <xf numFmtId="0" fontId="4" fillId="0" borderId="1"/>
    <xf numFmtId="0" fontId="10" fillId="0" borderId="8"/>
    <xf numFmtId="0" fontId="13" fillId="0" borderId="6"/>
    <xf numFmtId="2" fontId="10" fillId="0" borderId="2"/>
    <xf numFmtId="0" fontId="10" fillId="0" borderId="4"/>
    <xf numFmtId="0" fontId="5" fillId="0" borderId="3"/>
    <xf numFmtId="0" fontId="5" fillId="0" borderId="10"/>
    <xf numFmtId="0" fontId="12" fillId="0" borderId="7"/>
    <xf numFmtId="174" fontId="5" fillId="0" borderId="0"/>
    <xf numFmtId="9" fontId="5" fillId="0" borderId="0"/>
    <xf numFmtId="0" fontId="14" fillId="0" borderId="5"/>
    <xf numFmtId="0" fontId="14" fillId="0" borderId="9"/>
    <xf numFmtId="0" fontId="25" fillId="0" borderId="0"/>
    <xf numFmtId="0" fontId="31" fillId="0" borderId="0"/>
    <xf numFmtId="44" fontId="5" fillId="0" borderId="0"/>
    <xf numFmtId="42" fontId="5" fillId="0" borderId="0"/>
    <xf numFmtId="0" fontId="42" fillId="0" borderId="0"/>
    <xf numFmtId="0" fontId="3" fillId="0" borderId="0"/>
    <xf numFmtId="174" fontId="3" fillId="0" borderId="0"/>
    <xf numFmtId="0" fontId="43" fillId="0" borderId="0"/>
    <xf numFmtId="43" fontId="3" fillId="0" borderId="0"/>
    <xf numFmtId="9" fontId="3" fillId="0" borderId="0"/>
    <xf numFmtId="0" fontId="44" fillId="0" borderId="0"/>
    <xf numFmtId="174" fontId="44" fillId="0" borderId="0"/>
    <xf numFmtId="9" fontId="44" fillId="0" borderId="0"/>
    <xf numFmtId="0" fontId="45" fillId="0" borderId="0"/>
    <xf numFmtId="0" fontId="2" fillId="0" borderId="0"/>
    <xf numFmtId="0" fontId="56" fillId="0" borderId="0"/>
    <xf numFmtId="0" fontId="57" fillId="0" borderId="15"/>
    <xf numFmtId="43" fontId="3" fillId="0" borderId="0"/>
    <xf numFmtId="0" fontId="58" fillId="0" borderId="16"/>
    <xf numFmtId="44" fontId="5" fillId="0" borderId="0"/>
    <xf numFmtId="42" fontId="5" fillId="0" borderId="0"/>
    <xf numFmtId="44" fontId="5" fillId="0" borderId="0"/>
    <xf numFmtId="42" fontId="5" fillId="0" borderId="0"/>
    <xf numFmtId="43" fontId="3" fillId="0" borderId="0"/>
    <xf numFmtId="0" fontId="2" fillId="0" borderId="0"/>
    <xf numFmtId="43" fontId="3" fillId="0" borderId="0"/>
    <xf numFmtId="44" fontId="5" fillId="0" borderId="0"/>
    <xf numFmtId="42" fontId="5" fillId="0" borderId="0"/>
    <xf numFmtId="44" fontId="5" fillId="0" borderId="0"/>
    <xf numFmtId="42" fontId="5" fillId="0" borderId="0"/>
    <xf numFmtId="43" fontId="3" fillId="0" borderId="0"/>
    <xf numFmtId="0" fontId="2" fillId="0" borderId="0"/>
    <xf numFmtId="44" fontId="5" fillId="0" borderId="0"/>
    <xf numFmtId="44" fontId="5" fillId="0" borderId="0"/>
    <xf numFmtId="42" fontId="5" fillId="0" borderId="0"/>
    <xf numFmtId="44" fontId="5" fillId="0" borderId="0"/>
    <xf numFmtId="42" fontId="5" fillId="0" borderId="0"/>
    <xf numFmtId="43" fontId="3" fillId="0" borderId="0"/>
    <xf numFmtId="44" fontId="5" fillId="0" borderId="0"/>
    <xf numFmtId="0" fontId="2" fillId="0" borderId="0"/>
    <xf numFmtId="43" fontId="3" fillId="0" borderId="0"/>
    <xf numFmtId="44" fontId="5" fillId="0" borderId="0"/>
    <xf numFmtId="44" fontId="5" fillId="0" borderId="0"/>
    <xf numFmtId="42" fontId="5" fillId="0" borderId="0"/>
    <xf numFmtId="44" fontId="5" fillId="0" borderId="0"/>
    <xf numFmtId="42" fontId="5" fillId="0" borderId="0"/>
    <xf numFmtId="43" fontId="3" fillId="0" borderId="0"/>
    <xf numFmtId="0" fontId="2" fillId="0" borderId="0"/>
    <xf numFmtId="43" fontId="3" fillId="0" borderId="0"/>
    <xf numFmtId="44" fontId="5" fillId="0" borderId="0"/>
    <xf numFmtId="42" fontId="5" fillId="0" borderId="0"/>
    <xf numFmtId="44" fontId="5" fillId="0" borderId="0"/>
    <xf numFmtId="42" fontId="5" fillId="0" borderId="0"/>
    <xf numFmtId="43" fontId="3" fillId="0" borderId="0"/>
    <xf numFmtId="0" fontId="2" fillId="0" borderId="0"/>
    <xf numFmtId="43" fontId="3" fillId="0" borderId="0"/>
    <xf numFmtId="44" fontId="5" fillId="0" borderId="0"/>
    <xf numFmtId="42" fontId="5" fillId="0" borderId="0"/>
    <xf numFmtId="44" fontId="5" fillId="0" borderId="0"/>
    <xf numFmtId="42" fontId="5" fillId="0" borderId="0"/>
    <xf numFmtId="43" fontId="3" fillId="0" borderId="0"/>
    <xf numFmtId="0" fontId="2" fillId="0" borderId="0"/>
    <xf numFmtId="44" fontId="5" fillId="0" borderId="0"/>
    <xf numFmtId="44" fontId="5" fillId="0" borderId="0"/>
    <xf numFmtId="42" fontId="5" fillId="0" borderId="0"/>
    <xf numFmtId="44" fontId="5" fillId="0" borderId="0"/>
    <xf numFmtId="42" fontId="5" fillId="0" borderId="0"/>
    <xf numFmtId="43" fontId="3" fillId="0" borderId="0"/>
    <xf numFmtId="44" fontId="5" fillId="0" borderId="0"/>
    <xf numFmtId="0" fontId="2" fillId="0" borderId="0"/>
    <xf numFmtId="43" fontId="3" fillId="0" borderId="0"/>
    <xf numFmtId="44" fontId="5" fillId="0" borderId="0"/>
    <xf numFmtId="0" fontId="8" fillId="0" borderId="0" applyNumberFormat="0" applyFill="0" applyBorder="0" applyAlignment="0" applyProtection="0"/>
    <xf numFmtId="0" fontId="205" fillId="0" borderId="0" applyNumberFormat="0" applyFill="0" applyAlignment="0" applyProtection="0"/>
    <xf numFmtId="0" fontId="9" fillId="0" borderId="0" applyNumberFormat="0" applyFill="0" applyAlignment="0" applyProtection="0"/>
    <xf numFmtId="0" fontId="207" fillId="0" borderId="0" applyNumberFormat="0" applyFill="0" applyAlignment="0" applyProtection="0"/>
    <xf numFmtId="0" fontId="207" fillId="0" borderId="0" applyNumberFormat="0" applyFill="0" applyBorder="0" applyAlignment="0" applyProtection="0"/>
    <xf numFmtId="0" fontId="206" fillId="3" borderId="0" applyNumberFormat="0" applyBorder="0" applyAlignment="0" applyProtection="0"/>
    <xf numFmtId="0" fontId="206" fillId="39" borderId="0" applyNumberFormat="0" applyBorder="0" applyAlignment="0" applyProtection="0"/>
    <xf numFmtId="0" fontId="206" fillId="31" borderId="0" applyNumberFormat="0" applyBorder="0" applyAlignment="0" applyProtection="0"/>
    <xf numFmtId="0" fontId="206" fillId="33" borderId="26" applyNumberFormat="0" applyAlignment="0" applyProtection="0"/>
    <xf numFmtId="0" fontId="6" fillId="34" borderId="27" applyNumberFormat="0" applyAlignment="0" applyProtection="0"/>
    <xf numFmtId="0" fontId="204" fillId="2" borderId="26" applyNumberFormat="0" applyAlignment="0" applyProtection="0"/>
    <xf numFmtId="0" fontId="203" fillId="0" borderId="28" applyNumberFormat="0" applyFill="0" applyAlignment="0" applyProtection="0"/>
    <xf numFmtId="0" fontId="201" fillId="40" borderId="29" applyNumberFormat="0" applyBorder="0" applyAlignment="0" applyProtection="0"/>
    <xf numFmtId="0" fontId="5" fillId="35" borderId="30" applyNumberFormat="0" applyAlignment="0" applyProtection="0"/>
    <xf numFmtId="0" fontId="202" fillId="0" borderId="0" applyNumberFormat="0" applyFill="0" applyBorder="0" applyAlignment="0" applyProtection="0"/>
    <xf numFmtId="0" fontId="3" fillId="41" borderId="0" applyNumberFormat="0" applyBorder="0" applyAlignment="0" applyProtection="0"/>
    <xf numFmtId="0" fontId="208" fillId="36" borderId="0" applyNumberFormat="0" applyBorder="0" applyAlignment="0" applyProtection="0"/>
    <xf numFmtId="0" fontId="7" fillId="37" borderId="0" applyNumberFormat="0" applyBorder="0" applyAlignment="0" applyProtection="0"/>
    <xf numFmtId="174" fontId="5" fillId="0" borderId="0" applyFill="0" applyBorder="0" applyAlignment="0" applyProtection="0"/>
    <xf numFmtId="175"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9" fontId="5" fillId="0" borderId="0" applyFill="0" applyBorder="0" applyAlignment="0" applyProtection="0"/>
    <xf numFmtId="0" fontId="7" fillId="38" borderId="0" applyNumberFormat="0" applyBorder="0" applyAlignment="0" applyProtection="0"/>
    <xf numFmtId="0" fontId="25" fillId="0" borderId="0" applyNumberFormat="0" applyFill="0" applyBorder="0" applyAlignment="0" applyProtection="0"/>
    <xf numFmtId="44" fontId="5" fillId="0" borderId="0" applyFill="0" applyBorder="0" applyAlignment="0" applyProtection="0"/>
    <xf numFmtId="42" fontId="5" fillId="0" borderId="0" applyFill="0" applyBorder="0" applyAlignment="0" applyProtection="0"/>
    <xf numFmtId="174" fontId="3" fillId="0" borderId="0" applyFont="0" applyFill="0" applyBorder="0" applyAlignment="0" applyProtection="0"/>
    <xf numFmtId="0" fontId="43" fillId="0" borderId="0" applyNumberForma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174" fontId="44" fillId="0" borderId="0" applyFont="0" applyFill="0" applyBorder="0" applyAlignment="0" applyProtection="0"/>
    <xf numFmtId="9" fontId="44" fillId="0" borderId="0" applyFont="0" applyFill="0" applyBorder="0" applyAlignment="0" applyProtection="0"/>
    <xf numFmtId="0" fontId="1" fillId="0" borderId="0"/>
    <xf numFmtId="0" fontId="57" fillId="0" borderId="15" applyNumberFormat="0" applyFill="0" applyAlignment="0" applyProtection="0"/>
    <xf numFmtId="43" fontId="3" fillId="0" borderId="0" applyFont="0" applyFill="0" applyBorder="0" applyAlignment="0" applyProtection="0"/>
    <xf numFmtId="0" fontId="58" fillId="0" borderId="16" applyNumberFormat="0" applyFill="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4"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44" fontId="5" fillId="0" borderId="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0" fontId="1" fillId="0" borderId="0"/>
    <xf numFmtId="44"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4" fontId="5" fillId="0" borderId="0" applyFill="0" applyBorder="0" applyAlignment="0" applyProtection="0"/>
    <xf numFmtId="42" fontId="5" fillId="0" borderId="0" applyFill="0" applyBorder="0" applyAlignment="0" applyProtection="0"/>
    <xf numFmtId="43" fontId="3" fillId="0" borderId="0" applyFont="0" applyFill="0" applyBorder="0" applyAlignment="0" applyProtection="0"/>
    <xf numFmtId="44" fontId="5" fillId="0" borderId="0" applyFill="0" applyBorder="0" applyAlignment="0" applyProtection="0"/>
    <xf numFmtId="0" fontId="1" fillId="0" borderId="0"/>
    <xf numFmtId="43" fontId="3" fillId="0" borderId="0" applyFont="0" applyFill="0" applyBorder="0" applyAlignment="0" applyProtection="0"/>
    <xf numFmtId="44" fontId="5" fillId="0" borderId="0" applyFill="0" applyBorder="0" applyAlignment="0" applyProtection="0"/>
    <xf numFmtId="0" fontId="25" fillId="0" borderId="0"/>
  </cellStyleXfs>
  <cellXfs count="807">
    <xf numFmtId="0" fontId="0" fillId="0" borderId="0" xfId="0"/>
    <xf numFmtId="0" fontId="5" fillId="0" borderId="0" xfId="0" applyFont="1"/>
    <xf numFmtId="0" fontId="10" fillId="0" borderId="8" xfId="4"/>
    <xf numFmtId="0" fontId="9" fillId="0" borderId="0" xfId="2" applyAlignment="1">
      <alignment vertical="top"/>
    </xf>
    <xf numFmtId="0" fontId="9" fillId="0" borderId="0" xfId="2"/>
    <xf numFmtId="0" fontId="11" fillId="0" borderId="8" xfId="4" applyFont="1"/>
    <xf numFmtId="0" fontId="15" fillId="0" borderId="0" xfId="0" applyFont="1"/>
    <xf numFmtId="3" fontId="16" fillId="0" borderId="0" xfId="0" applyNumberFormat="1" applyFont="1" applyAlignment="1">
      <alignment horizontal="right"/>
    </xf>
    <xf numFmtId="0" fontId="17" fillId="0" borderId="0" xfId="0" applyFont="1"/>
    <xf numFmtId="0" fontId="20" fillId="0" borderId="0" xfId="0" applyFont="1"/>
    <xf numFmtId="0" fontId="16" fillId="0" borderId="0" xfId="0" applyFont="1" applyAlignment="1">
      <alignment horizontal="right"/>
    </xf>
    <xf numFmtId="0" fontId="18" fillId="0" borderId="0" xfId="0" applyFont="1"/>
    <xf numFmtId="164" fontId="18" fillId="0" borderId="0" xfId="0" applyNumberFormat="1" applyFont="1"/>
    <xf numFmtId="3" fontId="21" fillId="0" borderId="0" xfId="0" applyNumberFormat="1" applyFont="1"/>
    <xf numFmtId="3" fontId="20" fillId="0" borderId="0" xfId="0" applyNumberFormat="1" applyFont="1" applyAlignment="1">
      <alignment horizontal="right"/>
    </xf>
    <xf numFmtId="164" fontId="20" fillId="0" borderId="0" xfId="0" applyNumberFormat="1" applyFont="1"/>
    <xf numFmtId="3" fontId="18" fillId="0" borderId="0" xfId="0" applyNumberFormat="1" applyFont="1"/>
    <xf numFmtId="165" fontId="20" fillId="0" borderId="0" xfId="0" applyNumberFormat="1" applyFont="1" applyAlignment="1">
      <alignment horizontal="right"/>
    </xf>
    <xf numFmtId="0" fontId="20" fillId="0" borderId="0" xfId="0" applyFont="1" applyAlignment="1">
      <alignment horizontal="right"/>
    </xf>
    <xf numFmtId="0" fontId="26" fillId="0" borderId="0" xfId="0" applyFont="1"/>
    <xf numFmtId="3" fontId="20" fillId="0" borderId="0" xfId="0" applyNumberFormat="1" applyFont="1"/>
    <xf numFmtId="164" fontId="20" fillId="0" borderId="0" xfId="0" applyNumberFormat="1" applyFont="1" applyAlignment="1">
      <alignment horizontal="right"/>
    </xf>
    <xf numFmtId="3" fontId="18" fillId="0" borderId="0" xfId="0" applyNumberFormat="1" applyFont="1" applyAlignment="1">
      <alignment horizontal="right"/>
    </xf>
    <xf numFmtId="0" fontId="18" fillId="0" borderId="0" xfId="0" applyFont="1" applyAlignment="1">
      <alignment horizontal="right"/>
    </xf>
    <xf numFmtId="0" fontId="28" fillId="0" borderId="0" xfId="0" applyFont="1" applyAlignment="1">
      <alignment horizontal="center"/>
    </xf>
    <xf numFmtId="0" fontId="29" fillId="0" borderId="0" xfId="0" applyFont="1"/>
    <xf numFmtId="3" fontId="22" fillId="0" borderId="0" xfId="0" applyNumberFormat="1" applyFont="1" applyAlignment="1">
      <alignment horizontal="right"/>
    </xf>
    <xf numFmtId="3" fontId="24" fillId="5" borderId="0" xfId="0" applyNumberFormat="1" applyFont="1" applyFill="1" applyAlignment="1">
      <alignment horizontal="center" vertical="center" wrapText="1"/>
    </xf>
    <xf numFmtId="0" fontId="24" fillId="5" borderId="0" xfId="0" applyFont="1" applyFill="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center" wrapText="1"/>
    </xf>
    <xf numFmtId="0" fontId="32" fillId="0" borderId="0" xfId="0" applyFont="1"/>
    <xf numFmtId="0" fontId="18" fillId="0" borderId="0" xfId="0" applyFont="1" applyAlignment="1">
      <alignment horizontal="left" vertical="center" wrapText="1"/>
    </xf>
    <xf numFmtId="0" fontId="34" fillId="0" borderId="0" xfId="0" applyFont="1"/>
    <xf numFmtId="0" fontId="18" fillId="11" borderId="0" xfId="0" applyFont="1" applyFill="1" applyAlignment="1">
      <alignment horizontal="center" vertical="center" wrapText="1"/>
    </xf>
    <xf numFmtId="0" fontId="33" fillId="0" borderId="0" xfId="0" applyFont="1"/>
    <xf numFmtId="0" fontId="39" fillId="0" borderId="0" xfId="0" applyFont="1"/>
    <xf numFmtId="0" fontId="30" fillId="0" borderId="0" xfId="15" applyFont="1"/>
    <xf numFmtId="0" fontId="6" fillId="0" borderId="0" xfId="0" applyFont="1"/>
    <xf numFmtId="164" fontId="18" fillId="0" borderId="11" xfId="0" applyNumberFormat="1" applyFont="1" applyBorder="1"/>
    <xf numFmtId="3" fontId="21" fillId="0" borderId="0" xfId="0" applyNumberFormat="1" applyFont="1" applyAlignment="1">
      <alignment horizontal="right"/>
    </xf>
    <xf numFmtId="1" fontId="20" fillId="0" borderId="0" xfId="0" applyNumberFormat="1" applyFont="1" applyAlignment="1">
      <alignment horizontal="right"/>
    </xf>
    <xf numFmtId="0" fontId="25" fillId="0" borderId="0" xfId="15"/>
    <xf numFmtId="0" fontId="50" fillId="0" borderId="0" xfId="0" applyFont="1"/>
    <xf numFmtId="0" fontId="20" fillId="0" borderId="0" xfId="19" applyFont="1" applyProtection="1">
      <protection locked="0"/>
    </xf>
    <xf numFmtId="14" fontId="34" fillId="0" borderId="0" xfId="0" applyNumberFormat="1" applyFont="1" applyAlignment="1">
      <alignment horizontal="left"/>
    </xf>
    <xf numFmtId="4" fontId="32" fillId="0" borderId="0" xfId="0" applyNumberFormat="1" applyFont="1"/>
    <xf numFmtId="0" fontId="53" fillId="0" borderId="0" xfId="0" applyFont="1"/>
    <xf numFmtId="0" fontId="54" fillId="0" borderId="0" xfId="0" applyFont="1"/>
    <xf numFmtId="0" fontId="50" fillId="0" borderId="12" xfId="0" applyFont="1" applyBorder="1"/>
    <xf numFmtId="4" fontId="49" fillId="0" borderId="0" xfId="0" applyNumberFormat="1" applyFont="1" applyAlignment="1">
      <alignment horizontal="right"/>
    </xf>
    <xf numFmtId="0" fontId="49" fillId="0" borderId="0" xfId="0" applyFont="1" applyAlignment="1">
      <alignment horizontal="right"/>
    </xf>
    <xf numFmtId="0" fontId="49" fillId="0" borderId="12" xfId="0" applyFont="1" applyBorder="1" applyAlignment="1">
      <alignment horizontal="right"/>
    </xf>
    <xf numFmtId="4" fontId="49" fillId="0" borderId="0" xfId="0" applyNumberFormat="1" applyFont="1"/>
    <xf numFmtId="166" fontId="49" fillId="0" borderId="0" xfId="0" applyNumberFormat="1" applyFont="1" applyAlignment="1">
      <alignment horizontal="right"/>
    </xf>
    <xf numFmtId="0" fontId="49" fillId="0" borderId="0" xfId="0" applyFont="1"/>
    <xf numFmtId="4" fontId="49" fillId="0" borderId="12" xfId="0" applyNumberFormat="1" applyFont="1" applyBorder="1" applyAlignment="1">
      <alignment horizontal="right"/>
    </xf>
    <xf numFmtId="0" fontId="49" fillId="0" borderId="12" xfId="0" applyFont="1" applyBorder="1"/>
    <xf numFmtId="4" fontId="49" fillId="0" borderId="0" xfId="16" applyNumberFormat="1" applyFont="1" applyAlignment="1">
      <alignment horizontal="right"/>
    </xf>
    <xf numFmtId="4" fontId="49" fillId="0" borderId="12" xfId="11" applyNumberFormat="1" applyFont="1" applyBorder="1" applyAlignment="1">
      <alignment horizontal="right"/>
    </xf>
    <xf numFmtId="4" fontId="49" fillId="0" borderId="12" xfId="0" applyNumberFormat="1" applyFont="1" applyBorder="1"/>
    <xf numFmtId="0" fontId="36" fillId="0" borderId="0" xfId="0" applyFont="1" applyAlignment="1">
      <alignment horizontal="right"/>
    </xf>
    <xf numFmtId="4" fontId="49" fillId="0" borderId="12" xfId="0" applyNumberFormat="1" applyFont="1" applyBorder="1" applyAlignment="1">
      <alignment wrapText="1"/>
    </xf>
    <xf numFmtId="0" fontId="49" fillId="0" borderId="0" xfId="16" applyFont="1"/>
    <xf numFmtId="4" fontId="49" fillId="0" borderId="0" xfId="20" applyNumberFormat="1" applyFont="1" applyProtection="1">
      <protection locked="0"/>
    </xf>
    <xf numFmtId="4" fontId="49" fillId="0" borderId="0" xfId="20" applyNumberFormat="1" applyFont="1"/>
    <xf numFmtId="0" fontId="24" fillId="4" borderId="0" xfId="0" applyFont="1" applyFill="1" applyAlignment="1">
      <alignment horizontal="center" vertical="center" wrapText="1"/>
    </xf>
    <xf numFmtId="3" fontId="24" fillId="4" borderId="0" xfId="0" applyNumberFormat="1" applyFont="1" applyFill="1" applyAlignment="1">
      <alignment horizontal="center" vertical="center" wrapText="1"/>
    </xf>
    <xf numFmtId="0" fontId="6" fillId="0" borderId="0" xfId="0" applyFont="1" applyAlignment="1">
      <alignment vertical="top"/>
    </xf>
    <xf numFmtId="0" fontId="5" fillId="0" borderId="0" xfId="0" applyFont="1" applyAlignment="1">
      <alignment horizontal="center"/>
    </xf>
    <xf numFmtId="3" fontId="55" fillId="9" borderId="0" xfId="0" applyNumberFormat="1" applyFont="1" applyFill="1" applyAlignment="1">
      <alignment horizontal="center" vertical="center" wrapText="1"/>
    </xf>
    <xf numFmtId="0" fontId="47" fillId="0" borderId="0" xfId="1" applyFont="1" applyAlignment="1">
      <alignment horizontal="left"/>
    </xf>
    <xf numFmtId="3" fontId="21" fillId="0" borderId="11" xfId="0" applyNumberFormat="1" applyFont="1" applyBorder="1" applyAlignment="1">
      <alignment horizontal="right"/>
    </xf>
    <xf numFmtId="0" fontId="18" fillId="0" borderId="11" xfId="0" applyFont="1" applyBorder="1"/>
    <xf numFmtId="164" fontId="20" fillId="0" borderId="11" xfId="0" applyNumberFormat="1" applyFont="1" applyBorder="1" applyAlignment="1">
      <alignment horizontal="right" vertical="top"/>
    </xf>
    <xf numFmtId="164" fontId="20" fillId="0" borderId="11" xfId="0" applyNumberFormat="1" applyFont="1" applyBorder="1" applyAlignment="1">
      <alignment horizontal="right"/>
    </xf>
    <xf numFmtId="3" fontId="21" fillId="0" borderId="14" xfId="0" applyNumberFormat="1" applyFont="1" applyBorder="1" applyAlignment="1">
      <alignment horizontal="right"/>
    </xf>
    <xf numFmtId="0" fontId="18" fillId="0" borderId="14" xfId="0" applyFont="1" applyBorder="1"/>
    <xf numFmtId="164" fontId="20" fillId="0" borderId="14" xfId="0" applyNumberFormat="1" applyFont="1" applyBorder="1"/>
    <xf numFmtId="164" fontId="20" fillId="0" borderId="14" xfId="0" applyNumberFormat="1" applyFont="1" applyBorder="1" applyAlignment="1">
      <alignment horizontal="right" vertical="top"/>
    </xf>
    <xf numFmtId="164" fontId="20" fillId="0" borderId="14" xfId="0" applyNumberFormat="1" applyFont="1" applyBorder="1" applyAlignment="1">
      <alignment horizontal="right"/>
    </xf>
    <xf numFmtId="164" fontId="18" fillId="12" borderId="11" xfId="0" applyNumberFormat="1" applyFont="1" applyFill="1" applyBorder="1" applyAlignment="1">
      <alignment horizontal="right" vertical="top"/>
    </xf>
    <xf numFmtId="164" fontId="20" fillId="0" borderId="11" xfId="19" applyNumberFormat="1" applyFont="1" applyBorder="1" applyProtection="1">
      <protection locked="0"/>
    </xf>
    <xf numFmtId="164" fontId="20" fillId="0" borderId="11" xfId="19" applyNumberFormat="1" applyFont="1" applyBorder="1" applyAlignment="1" applyProtection="1">
      <alignment horizontal="right"/>
      <protection locked="0"/>
    </xf>
    <xf numFmtId="164" fontId="20" fillId="0" borderId="14" xfId="19" applyNumberFormat="1" applyFont="1" applyBorder="1" applyProtection="1">
      <protection locked="0"/>
    </xf>
    <xf numFmtId="0" fontId="52" fillId="0" borderId="0" xfId="0" applyFont="1"/>
    <xf numFmtId="0" fontId="47" fillId="0" borderId="0" xfId="0" applyFont="1" applyAlignment="1">
      <alignment horizontal="left"/>
    </xf>
    <xf numFmtId="164" fontId="21" fillId="0" borderId="11" xfId="0" applyNumberFormat="1" applyFont="1" applyBorder="1" applyAlignment="1">
      <alignment horizontal="right"/>
    </xf>
    <xf numFmtId="164" fontId="20" fillId="0" borderId="13" xfId="0" applyNumberFormat="1" applyFont="1" applyBorder="1" applyAlignment="1">
      <alignment horizontal="right"/>
    </xf>
    <xf numFmtId="0" fontId="51" fillId="0" borderId="0" xfId="0" applyFont="1" applyAlignment="1">
      <alignment vertical="center"/>
    </xf>
    <xf numFmtId="0" fontId="59" fillId="0" borderId="0" xfId="1" applyFont="1" applyAlignment="1">
      <alignment horizontal="left"/>
    </xf>
    <xf numFmtId="164" fontId="20" fillId="0" borderId="18" xfId="0" applyNumberFormat="1" applyFont="1" applyBorder="1" applyAlignment="1">
      <alignment horizontal="right"/>
    </xf>
    <xf numFmtId="164" fontId="20" fillId="0" borderId="11" xfId="0" applyNumberFormat="1" applyFont="1" applyBorder="1" applyAlignment="1">
      <alignment vertical="top"/>
    </xf>
    <xf numFmtId="14" fontId="60" fillId="0" borderId="0" xfId="15" quotePrefix="1" applyNumberFormat="1" applyFont="1" applyAlignment="1">
      <alignment horizontal="left"/>
    </xf>
    <xf numFmtId="10" fontId="20" fillId="0" borderId="11" xfId="0" applyNumberFormat="1" applyFont="1" applyBorder="1" applyAlignment="1">
      <alignment vertical="top"/>
    </xf>
    <xf numFmtId="0" fontId="18" fillId="0" borderId="11" xfId="0" applyFont="1" applyBorder="1" applyAlignment="1">
      <alignment horizontal="right" vertical="top"/>
    </xf>
    <xf numFmtId="0" fontId="18" fillId="0" borderId="11" xfId="0" applyFont="1" applyBorder="1" applyAlignment="1">
      <alignment vertical="top"/>
    </xf>
    <xf numFmtId="164" fontId="18" fillId="0" borderId="11" xfId="0" applyNumberFormat="1" applyFont="1" applyBorder="1" applyAlignment="1">
      <alignment vertical="top"/>
    </xf>
    <xf numFmtId="164" fontId="18" fillId="0" borderId="11" xfId="0" applyNumberFormat="1" applyFont="1" applyBorder="1" applyAlignment="1">
      <alignment horizontal="right" vertical="top"/>
    </xf>
    <xf numFmtId="164" fontId="18" fillId="9" borderId="11" xfId="0" applyNumberFormat="1" applyFont="1" applyFill="1" applyBorder="1" applyAlignment="1">
      <alignment vertical="top"/>
    </xf>
    <xf numFmtId="0" fontId="18" fillId="0" borderId="0" xfId="0" applyFont="1" applyAlignment="1">
      <alignment vertical="top"/>
    </xf>
    <xf numFmtId="164" fontId="18" fillId="11" borderId="11" xfId="0" applyNumberFormat="1" applyFont="1" applyFill="1" applyBorder="1" applyAlignment="1">
      <alignment vertical="top"/>
    </xf>
    <xf numFmtId="3" fontId="18" fillId="11" borderId="11" xfId="0" applyNumberFormat="1" applyFont="1" applyFill="1" applyBorder="1" applyAlignment="1">
      <alignment vertical="top"/>
    </xf>
    <xf numFmtId="0" fontId="51" fillId="0" borderId="20" xfId="0" applyFont="1" applyBorder="1" applyAlignment="1">
      <alignment horizontal="center" vertical="center" wrapText="1"/>
    </xf>
    <xf numFmtId="0" fontId="51" fillId="12" borderId="20" xfId="0" applyFont="1" applyFill="1" applyBorder="1" applyAlignment="1">
      <alignment horizontal="center" vertical="center" wrapText="1"/>
    </xf>
    <xf numFmtId="164" fontId="51" fillId="0" borderId="20" xfId="0" applyNumberFormat="1" applyFont="1" applyBorder="1" applyAlignment="1">
      <alignment horizontal="center" vertical="center" wrapText="1"/>
    </xf>
    <xf numFmtId="0" fontId="18" fillId="0" borderId="20" xfId="0" applyFont="1" applyBorder="1" applyAlignment="1">
      <alignment horizontal="center" vertical="center" wrapText="1"/>
    </xf>
    <xf numFmtId="3" fontId="18" fillId="0" borderId="11" xfId="0" applyNumberFormat="1" applyFont="1" applyBorder="1" applyAlignment="1">
      <alignment vertical="top"/>
    </xf>
    <xf numFmtId="10" fontId="18" fillId="0" borderId="11" xfId="0" applyNumberFormat="1" applyFont="1" applyBorder="1" applyAlignment="1">
      <alignment vertical="top"/>
    </xf>
    <xf numFmtId="0" fontId="61" fillId="0" borderId="0" xfId="0" applyFont="1"/>
    <xf numFmtId="164" fontId="20" fillId="0" borderId="0" xfId="0" applyNumberFormat="1" applyFont="1" applyAlignment="1">
      <alignment horizontal="center" wrapText="1"/>
    </xf>
    <xf numFmtId="3" fontId="20" fillId="0" borderId="0" xfId="0" applyNumberFormat="1" applyFont="1" applyAlignment="1">
      <alignment horizontal="center" wrapText="1"/>
    </xf>
    <xf numFmtId="164" fontId="18" fillId="0" borderId="0" xfId="0" applyNumberFormat="1" applyFont="1" applyAlignment="1">
      <alignment vertical="top"/>
    </xf>
    <xf numFmtId="0" fontId="20" fillId="0" borderId="0" xfId="0" applyFont="1" applyAlignment="1">
      <alignment horizontal="center" wrapText="1"/>
    </xf>
    <xf numFmtId="0" fontId="18" fillId="0" borderId="0" xfId="0" applyFont="1" applyAlignment="1">
      <alignment horizontal="right" vertical="top"/>
    </xf>
    <xf numFmtId="164" fontId="18" fillId="0" borderId="0" xfId="0" applyNumberFormat="1" applyFont="1" applyAlignment="1">
      <alignment horizontal="right" vertical="top"/>
    </xf>
    <xf numFmtId="0" fontId="20" fillId="0" borderId="0" xfId="0" applyFont="1" applyAlignment="1">
      <alignment vertical="top"/>
    </xf>
    <xf numFmtId="164" fontId="20" fillId="0" borderId="0" xfId="0" applyNumberFormat="1" applyFont="1" applyAlignment="1">
      <alignment horizontal="right" vertical="top"/>
    </xf>
    <xf numFmtId="0" fontId="20" fillId="0" borderId="0" xfId="19" applyFont="1" applyAlignment="1" applyProtection="1">
      <alignment horizontal="right"/>
      <protection locked="0"/>
    </xf>
    <xf numFmtId="0" fontId="65" fillId="0" borderId="0" xfId="0" applyFont="1"/>
    <xf numFmtId="0" fontId="37" fillId="0" borderId="0" xfId="0" applyFont="1" applyAlignment="1">
      <alignment horizontal="center"/>
    </xf>
    <xf numFmtId="0" fontId="38" fillId="0" borderId="0" xfId="0" applyFont="1" applyAlignment="1">
      <alignment horizontal="center"/>
    </xf>
    <xf numFmtId="14" fontId="62" fillId="0" borderId="0" xfId="0" applyNumberFormat="1" applyFont="1" applyAlignment="1">
      <alignment horizontal="left"/>
    </xf>
    <xf numFmtId="10" fontId="19" fillId="0" borderId="0" xfId="0" applyNumberFormat="1" applyFont="1" applyAlignment="1">
      <alignment horizontal="center" vertical="center"/>
    </xf>
    <xf numFmtId="0" fontId="64" fillId="0" borderId="0" xfId="0" applyFont="1" applyAlignment="1">
      <alignment horizontal="center"/>
    </xf>
    <xf numFmtId="164" fontId="20" fillId="0" borderId="0" xfId="0" applyNumberFormat="1" applyFont="1" applyAlignment="1">
      <alignment vertical="top"/>
    </xf>
    <xf numFmtId="164" fontId="20" fillId="7" borderId="0" xfId="0" applyNumberFormat="1" applyFont="1" applyFill="1" applyAlignment="1">
      <alignment horizontal="center" wrapText="1"/>
    </xf>
    <xf numFmtId="164" fontId="18" fillId="7" borderId="0" xfId="0" applyNumberFormat="1" applyFont="1" applyFill="1" applyAlignment="1">
      <alignment horizontal="center" wrapText="1"/>
    </xf>
    <xf numFmtId="3" fontId="20" fillId="11" borderId="0" xfId="0" applyNumberFormat="1" applyFont="1" applyFill="1" applyAlignment="1">
      <alignment horizontal="center" wrapText="1"/>
    </xf>
    <xf numFmtId="164" fontId="20" fillId="11" borderId="0" xfId="0" applyNumberFormat="1" applyFont="1" applyFill="1" applyAlignment="1">
      <alignment horizontal="center" wrapText="1"/>
    </xf>
    <xf numFmtId="164" fontId="18" fillId="11" borderId="0" xfId="0" applyNumberFormat="1" applyFont="1" applyFill="1" applyAlignment="1">
      <alignment horizontal="center" wrapText="1"/>
    </xf>
    <xf numFmtId="0" fontId="66" fillId="0" borderId="0" xfId="0" applyFont="1"/>
    <xf numFmtId="164" fontId="20" fillId="6" borderId="0" xfId="0" applyNumberFormat="1" applyFont="1" applyFill="1" applyAlignment="1">
      <alignment horizontal="center" wrapText="1"/>
    </xf>
    <xf numFmtId="164" fontId="63" fillId="6" borderId="0" xfId="0" applyNumberFormat="1" applyFont="1" applyFill="1" applyAlignment="1">
      <alignment horizontal="center" wrapText="1"/>
    </xf>
    <xf numFmtId="0" fontId="67" fillId="0" borderId="0" xfId="0" applyFont="1"/>
    <xf numFmtId="0" fontId="37" fillId="0" borderId="0" xfId="0" applyFont="1"/>
    <xf numFmtId="167" fontId="37" fillId="0" borderId="11" xfId="0" applyNumberFormat="1" applyFont="1" applyBorder="1" applyAlignment="1">
      <alignment vertical="top"/>
    </xf>
    <xf numFmtId="10" fontId="37" fillId="0" borderId="11" xfId="0" applyNumberFormat="1" applyFont="1" applyBorder="1" applyAlignment="1">
      <alignment vertical="top"/>
    </xf>
    <xf numFmtId="0" fontId="68" fillId="0" borderId="0" xfId="1" applyFont="1" applyAlignment="1">
      <alignment horizontal="left"/>
    </xf>
    <xf numFmtId="0" fontId="7" fillId="0" borderId="0" xfId="0" applyFont="1"/>
    <xf numFmtId="0" fontId="69" fillId="0" borderId="0" xfId="0" applyFont="1"/>
    <xf numFmtId="0" fontId="20" fillId="5" borderId="0" xfId="0" applyFont="1" applyFill="1"/>
    <xf numFmtId="0" fontId="20" fillId="5" borderId="0" xfId="0" applyFont="1" applyFill="1" applyAlignment="1">
      <alignment vertical="top"/>
    </xf>
    <xf numFmtId="0" fontId="0" fillId="0" borderId="0" xfId="0" applyAlignment="1">
      <alignment vertical="top"/>
    </xf>
    <xf numFmtId="164" fontId="18" fillId="12" borderId="11" xfId="0" applyNumberFormat="1" applyFont="1" applyFill="1" applyBorder="1" applyAlignment="1">
      <alignment vertical="top"/>
    </xf>
    <xf numFmtId="167" fontId="18" fillId="0" borderId="11" xfId="0" applyNumberFormat="1" applyFont="1" applyBorder="1" applyAlignment="1">
      <alignment vertical="top"/>
    </xf>
    <xf numFmtId="0" fontId="70" fillId="0" borderId="0" xfId="1" applyFont="1" applyAlignment="1">
      <alignment horizontal="left"/>
    </xf>
    <xf numFmtId="0" fontId="40" fillId="0" borderId="0" xfId="0" applyFont="1"/>
    <xf numFmtId="164" fontId="18" fillId="0" borderId="0" xfId="0" applyNumberFormat="1" applyFont="1" applyAlignment="1">
      <alignment horizontal="right"/>
    </xf>
    <xf numFmtId="3" fontId="23" fillId="0" borderId="0" xfId="0" applyNumberFormat="1" applyFont="1"/>
    <xf numFmtId="3" fontId="18" fillId="0" borderId="0" xfId="0" applyNumberFormat="1" applyFont="1" applyAlignment="1">
      <alignment horizontal="center" vertical="center" wrapText="1"/>
    </xf>
    <xf numFmtId="0" fontId="5" fillId="13" borderId="0" xfId="0" applyFont="1" applyFill="1"/>
    <xf numFmtId="167" fontId="20" fillId="0" borderId="11" xfId="0" applyNumberFormat="1" applyFont="1" applyBorder="1" applyAlignment="1">
      <alignment vertical="top"/>
    </xf>
    <xf numFmtId="164" fontId="20" fillId="0" borderId="18" xfId="0" applyNumberFormat="1" applyFont="1" applyBorder="1"/>
    <xf numFmtId="4" fontId="0" fillId="0" borderId="0" xfId="0" applyNumberFormat="1"/>
    <xf numFmtId="14" fontId="54" fillId="0" borderId="0" xfId="0" applyNumberFormat="1" applyFont="1" applyAlignment="1">
      <alignment horizontal="left"/>
    </xf>
    <xf numFmtId="0" fontId="73" fillId="0" borderId="0" xfId="0" applyFont="1"/>
    <xf numFmtId="3" fontId="49" fillId="0" borderId="0" xfId="0" applyNumberFormat="1" applyFont="1"/>
    <xf numFmtId="0" fontId="0" fillId="0" borderId="0" xfId="0" applyAlignment="1">
      <alignment horizontal="right"/>
    </xf>
    <xf numFmtId="166" fontId="49" fillId="0" borderId="0" xfId="0" applyNumberFormat="1" applyFont="1"/>
    <xf numFmtId="0" fontId="0" fillId="0" borderId="0" xfId="0" applyAlignment="1">
      <alignment horizontal="left"/>
    </xf>
    <xf numFmtId="0" fontId="0" fillId="2" borderId="0" xfId="0" applyFill="1"/>
    <xf numFmtId="4" fontId="72" fillId="0" borderId="0" xfId="0" applyNumberFormat="1" applyFont="1"/>
    <xf numFmtId="0" fontId="72" fillId="0" borderId="0" xfId="0" applyFont="1" applyAlignment="1">
      <alignment horizontal="left"/>
    </xf>
    <xf numFmtId="0" fontId="50" fillId="0" borderId="0" xfId="0" applyFont="1" applyAlignment="1">
      <alignment horizontal="right"/>
    </xf>
    <xf numFmtId="10" fontId="5" fillId="0" borderId="0" xfId="0" applyNumberFormat="1" applyFont="1"/>
    <xf numFmtId="167" fontId="37" fillId="0" borderId="14" xfId="0" applyNumberFormat="1" applyFont="1" applyBorder="1" applyAlignment="1">
      <alignment vertical="top"/>
    </xf>
    <xf numFmtId="0" fontId="74" fillId="0" borderId="0" xfId="0" applyFont="1"/>
    <xf numFmtId="3" fontId="75" fillId="0" borderId="0" xfId="0" applyNumberFormat="1" applyFont="1" applyAlignment="1">
      <alignment horizontal="right"/>
    </xf>
    <xf numFmtId="0" fontId="75" fillId="0" borderId="0" xfId="0" applyFont="1" applyAlignment="1">
      <alignment horizontal="right"/>
    </xf>
    <xf numFmtId="3" fontId="76" fillId="0" borderId="0" xfId="0" applyNumberFormat="1" applyFont="1" applyAlignment="1">
      <alignment horizontal="right"/>
    </xf>
    <xf numFmtId="0" fontId="77" fillId="0" borderId="0" xfId="0" applyFont="1"/>
    <xf numFmtId="0" fontId="77" fillId="0" borderId="0" xfId="0" applyFont="1" applyAlignment="1">
      <alignment horizontal="center"/>
    </xf>
    <xf numFmtId="0" fontId="78" fillId="0" borderId="0" xfId="0" applyFont="1"/>
    <xf numFmtId="0" fontId="79" fillId="0" borderId="0" xfId="0" applyFont="1"/>
    <xf numFmtId="3" fontId="80" fillId="0" borderId="0" xfId="0" applyNumberFormat="1" applyFont="1" applyAlignment="1">
      <alignment horizontal="right"/>
    </xf>
    <xf numFmtId="0" fontId="80" fillId="0" borderId="0" xfId="0" applyFont="1" applyAlignment="1">
      <alignment horizontal="right"/>
    </xf>
    <xf numFmtId="0" fontId="76" fillId="0" borderId="0" xfId="0" applyFont="1" applyAlignment="1">
      <alignment horizontal="right"/>
    </xf>
    <xf numFmtId="10" fontId="79" fillId="0" borderId="0" xfId="0" applyNumberFormat="1" applyFont="1" applyAlignment="1">
      <alignment horizontal="center" vertical="center"/>
    </xf>
    <xf numFmtId="0" fontId="81" fillId="0" borderId="0" xfId="0" applyFont="1" applyAlignment="1">
      <alignment horizontal="center"/>
    </xf>
    <xf numFmtId="0" fontId="76" fillId="0" borderId="0" xfId="0" applyFont="1"/>
    <xf numFmtId="0" fontId="18" fillId="0" borderId="11" xfId="0" applyFont="1" applyBorder="1" applyAlignment="1">
      <alignment horizontal="center" vertical="center" wrapText="1"/>
    </xf>
    <xf numFmtId="3" fontId="18" fillId="0" borderId="11" xfId="0" applyNumberFormat="1" applyFont="1" applyBorder="1" applyAlignment="1">
      <alignment horizontal="center" vertical="center" wrapText="1"/>
    </xf>
    <xf numFmtId="164" fontId="20" fillId="12" borderId="11" xfId="0" applyNumberFormat="1" applyFont="1" applyFill="1" applyBorder="1" applyAlignment="1">
      <alignment horizontal="right" vertical="top"/>
    </xf>
    <xf numFmtId="0" fontId="82" fillId="0" borderId="0" xfId="0" applyFont="1"/>
    <xf numFmtId="3" fontId="20" fillId="0" borderId="11" xfId="0" applyNumberFormat="1" applyFont="1" applyBorder="1" applyAlignment="1">
      <alignment vertical="top"/>
    </xf>
    <xf numFmtId="164" fontId="34" fillId="0" borderId="0" xfId="0" applyNumberFormat="1" applyFont="1"/>
    <xf numFmtId="0" fontId="27" fillId="0" borderId="0" xfId="0" applyFont="1" applyAlignment="1">
      <alignment horizontal="center"/>
    </xf>
    <xf numFmtId="0" fontId="83" fillId="0" borderId="0" xfId="0" applyFont="1"/>
    <xf numFmtId="0" fontId="38" fillId="0" borderId="11" xfId="0" applyFont="1" applyBorder="1" applyAlignment="1">
      <alignment horizontal="center" vertical="center"/>
    </xf>
    <xf numFmtId="0" fontId="38" fillId="0" borderId="11" xfId="0" applyFont="1" applyBorder="1" applyAlignment="1">
      <alignment horizontal="center" vertical="center" wrapText="1"/>
    </xf>
    <xf numFmtId="0" fontId="6" fillId="0" borderId="0" xfId="0" applyFont="1" applyAlignment="1">
      <alignment horizontal="center" vertical="center"/>
    </xf>
    <xf numFmtId="0" fontId="5" fillId="3" borderId="0" xfId="0" applyFont="1" applyFill="1"/>
    <xf numFmtId="0" fontId="6" fillId="3" borderId="11" xfId="0" applyFont="1" applyFill="1" applyBorder="1" applyAlignment="1">
      <alignment horizontal="center" vertical="center"/>
    </xf>
    <xf numFmtId="0" fontId="35" fillId="0" borderId="0" xfId="0" applyFont="1"/>
    <xf numFmtId="164" fontId="20" fillId="10" borderId="0" xfId="0" applyNumberFormat="1" applyFont="1" applyFill="1" applyAlignment="1">
      <alignment horizontal="center" wrapText="1"/>
    </xf>
    <xf numFmtId="0" fontId="40" fillId="0" borderId="0" xfId="0" applyFont="1" applyAlignment="1">
      <alignment horizontal="left"/>
    </xf>
    <xf numFmtId="0" fontId="27" fillId="0" borderId="0" xfId="15" applyFont="1"/>
    <xf numFmtId="164" fontId="20" fillId="0" borderId="14" xfId="0" applyNumberFormat="1" applyFont="1" applyBorder="1" applyAlignment="1">
      <alignment vertical="top"/>
    </xf>
    <xf numFmtId="164" fontId="37" fillId="0" borderId="14" xfId="0" applyNumberFormat="1" applyFont="1" applyBorder="1" applyAlignment="1">
      <alignment vertical="top"/>
    </xf>
    <xf numFmtId="0" fontId="20" fillId="0" borderId="11" xfId="0" applyFont="1" applyBorder="1"/>
    <xf numFmtId="0" fontId="20" fillId="0" borderId="11" xfId="0" applyFont="1" applyBorder="1" applyAlignment="1">
      <alignment vertical="top"/>
    </xf>
    <xf numFmtId="4" fontId="85" fillId="0" borderId="0" xfId="0" applyNumberFormat="1" applyFont="1" applyAlignment="1">
      <alignment wrapText="1"/>
    </xf>
    <xf numFmtId="168" fontId="86" fillId="0" borderId="0" xfId="0" applyNumberFormat="1" applyFont="1" applyAlignment="1">
      <alignment horizontal="right"/>
    </xf>
    <xf numFmtId="0" fontId="24" fillId="5" borderId="11" xfId="0" applyFont="1" applyFill="1" applyBorder="1" applyAlignment="1">
      <alignment horizontal="center" vertical="center" wrapText="1"/>
    </xf>
    <xf numFmtId="3" fontId="24" fillId="5" borderId="11" xfId="0" applyNumberFormat="1" applyFont="1" applyFill="1" applyBorder="1" applyAlignment="1">
      <alignment horizontal="center" vertical="center" wrapText="1"/>
    </xf>
    <xf numFmtId="0" fontId="87" fillId="0" borderId="0" xfId="0" applyFont="1" applyAlignment="1">
      <alignment horizontal="right"/>
    </xf>
    <xf numFmtId="0" fontId="87" fillId="0" borderId="0" xfId="0" applyFont="1"/>
    <xf numFmtId="0" fontId="87" fillId="0" borderId="0" xfId="0" applyFont="1" applyAlignment="1">
      <alignment horizontal="center"/>
    </xf>
    <xf numFmtId="0" fontId="89" fillId="0" borderId="0" xfId="22" applyFont="1"/>
    <xf numFmtId="0" fontId="90" fillId="0" borderId="0" xfId="0" applyFont="1"/>
    <xf numFmtId="3" fontId="91" fillId="0" borderId="0" xfId="0" applyNumberFormat="1" applyFont="1" applyAlignment="1">
      <alignment horizontal="right"/>
    </xf>
    <xf numFmtId="0" fontId="91" fillId="0" borderId="0" xfId="0" applyFont="1" applyAlignment="1">
      <alignment horizontal="right"/>
    </xf>
    <xf numFmtId="3" fontId="90" fillId="0" borderId="0" xfId="0" applyNumberFormat="1" applyFont="1" applyAlignment="1">
      <alignment horizontal="right"/>
    </xf>
    <xf numFmtId="0" fontId="92" fillId="0" borderId="0" xfId="0" applyFont="1"/>
    <xf numFmtId="0" fontId="92" fillId="0" borderId="0" xfId="0" applyFont="1" applyAlignment="1">
      <alignment horizontal="center"/>
    </xf>
    <xf numFmtId="0" fontId="93" fillId="0" borderId="0" xfId="0" applyFont="1"/>
    <xf numFmtId="0" fontId="94" fillId="0" borderId="0" xfId="0" applyFont="1"/>
    <xf numFmtId="164" fontId="51" fillId="0" borderId="17" xfId="0" applyNumberFormat="1" applyFont="1" applyBorder="1" applyAlignment="1">
      <alignment vertical="top"/>
    </xf>
    <xf numFmtId="164" fontId="51" fillId="0" borderId="11" xfId="0" applyNumberFormat="1" applyFont="1" applyBorder="1" applyAlignment="1">
      <alignment vertical="top"/>
    </xf>
    <xf numFmtId="164" fontId="51" fillId="0" borderId="11" xfId="0" applyNumberFormat="1" applyFont="1" applyBorder="1" applyAlignment="1">
      <alignment horizontal="right" vertical="top"/>
    </xf>
    <xf numFmtId="164" fontId="52" fillId="0" borderId="14" xfId="19" applyNumberFormat="1" applyFont="1" applyBorder="1" applyProtection="1">
      <protection locked="0"/>
    </xf>
    <xf numFmtId="164" fontId="52" fillId="0" borderId="11" xfId="19" applyNumberFormat="1" applyFont="1" applyBorder="1" applyProtection="1">
      <protection locked="0"/>
    </xf>
    <xf numFmtId="164" fontId="52" fillId="0" borderId="11" xfId="19" applyNumberFormat="1" applyFont="1" applyBorder="1" applyAlignment="1" applyProtection="1">
      <alignment horizontal="right"/>
      <protection locked="0"/>
    </xf>
    <xf numFmtId="169" fontId="51" fillId="0" borderId="17" xfId="0" applyNumberFormat="1" applyFont="1" applyBorder="1" applyAlignment="1">
      <alignment vertical="top"/>
    </xf>
    <xf numFmtId="164" fontId="52" fillId="0" borderId="11" xfId="0" applyNumberFormat="1" applyFont="1" applyBorder="1"/>
    <xf numFmtId="169" fontId="52" fillId="0" borderId="17" xfId="0" applyNumberFormat="1" applyFont="1" applyBorder="1" applyAlignment="1">
      <alignment vertical="top"/>
    </xf>
    <xf numFmtId="169" fontId="52" fillId="0" borderId="19" xfId="0" applyNumberFormat="1" applyFont="1" applyBorder="1" applyAlignment="1">
      <alignment vertical="top"/>
    </xf>
    <xf numFmtId="0" fontId="95" fillId="5" borderId="0" xfId="0" applyFont="1" applyFill="1" applyAlignment="1">
      <alignment horizontal="center" vertical="center" wrapText="1"/>
    </xf>
    <xf numFmtId="0" fontId="95" fillId="4" borderId="0" xfId="0" applyFont="1" applyFill="1" applyAlignment="1">
      <alignment horizontal="center" vertical="center" wrapText="1"/>
    </xf>
    <xf numFmtId="3" fontId="95" fillId="4" borderId="0" xfId="0" applyNumberFormat="1" applyFont="1" applyFill="1" applyAlignment="1">
      <alignment horizontal="center" vertical="center" wrapText="1"/>
    </xf>
    <xf numFmtId="164" fontId="51" fillId="8" borderId="11" xfId="0" applyNumberFormat="1" applyFont="1" applyFill="1" applyBorder="1" applyAlignment="1">
      <alignment horizontal="center" vertical="center" wrapText="1"/>
    </xf>
    <xf numFmtId="0" fontId="51" fillId="0" borderId="11" xfId="0" applyFont="1" applyBorder="1" applyAlignment="1">
      <alignment horizontal="center" vertical="center" wrapText="1"/>
    </xf>
    <xf numFmtId="0" fontId="51" fillId="0" borderId="11" xfId="0" applyFont="1" applyBorder="1" applyAlignment="1">
      <alignment vertical="top"/>
    </xf>
    <xf numFmtId="0" fontId="52" fillId="0" borderId="11" xfId="0" applyFont="1" applyBorder="1"/>
    <xf numFmtId="0" fontId="51" fillId="0" borderId="14" xfId="0" applyFont="1" applyBorder="1"/>
    <xf numFmtId="0" fontId="51" fillId="0" borderId="11" xfId="0" applyFont="1" applyBorder="1"/>
    <xf numFmtId="0" fontId="96" fillId="0" borderId="0" xfId="0" applyFont="1"/>
    <xf numFmtId="0" fontId="97" fillId="0" borderId="0" xfId="0" applyFont="1"/>
    <xf numFmtId="3" fontId="47" fillId="0" borderId="0" xfId="0" applyNumberFormat="1" applyFont="1" applyAlignment="1">
      <alignment horizontal="right"/>
    </xf>
    <xf numFmtId="0" fontId="71" fillId="0" borderId="0" xfId="0" applyFont="1" applyAlignment="1">
      <alignment horizontal="left"/>
    </xf>
    <xf numFmtId="0" fontId="99" fillId="0" borderId="0" xfId="0" applyFont="1"/>
    <xf numFmtId="3" fontId="100" fillId="0" borderId="0" xfId="0" applyNumberFormat="1" applyFont="1" applyAlignment="1">
      <alignment horizontal="right"/>
    </xf>
    <xf numFmtId="0" fontId="100" fillId="0" borderId="0" xfId="0" applyFont="1" applyAlignment="1">
      <alignment horizontal="right"/>
    </xf>
    <xf numFmtId="0" fontId="99" fillId="0" borderId="0" xfId="0" applyFont="1" applyAlignment="1">
      <alignment horizontal="right"/>
    </xf>
    <xf numFmtId="0" fontId="100" fillId="0" borderId="0" xfId="0" applyFont="1"/>
    <xf numFmtId="0" fontId="100" fillId="0" borderId="0" xfId="0" applyFont="1" applyAlignment="1">
      <alignment horizontal="center"/>
    </xf>
    <xf numFmtId="0" fontId="48" fillId="0" borderId="0" xfId="15" applyFont="1"/>
    <xf numFmtId="10" fontId="99" fillId="0" borderId="0" xfId="0" applyNumberFormat="1" applyFont="1" applyAlignment="1">
      <alignment horizontal="center" vertical="center"/>
    </xf>
    <xf numFmtId="0" fontId="99" fillId="0" borderId="0" xfId="0" applyFont="1" applyAlignment="1">
      <alignment horizontal="center" vertical="center" wrapText="1"/>
    </xf>
    <xf numFmtId="3" fontId="99" fillId="0" borderId="0" xfId="0" applyNumberFormat="1" applyFont="1" applyAlignment="1">
      <alignment horizontal="center" vertical="center" wrapText="1"/>
    </xf>
    <xf numFmtId="0" fontId="101" fillId="0" borderId="0" xfId="0" applyFont="1" applyAlignment="1">
      <alignment horizontal="center"/>
    </xf>
    <xf numFmtId="164" fontId="100" fillId="0" borderId="0" xfId="0" applyNumberFormat="1" applyFont="1" applyAlignment="1">
      <alignment horizontal="right"/>
    </xf>
    <xf numFmtId="164" fontId="100" fillId="0" borderId="0" xfId="0" applyNumberFormat="1" applyFont="1" applyAlignment="1">
      <alignment vertical="top"/>
    </xf>
    <xf numFmtId="164" fontId="100" fillId="0" borderId="0" xfId="0" applyNumberFormat="1" applyFont="1"/>
    <xf numFmtId="164" fontId="100" fillId="0" borderId="0" xfId="0" applyNumberFormat="1" applyFont="1" applyAlignment="1">
      <alignment horizontal="right" vertical="top"/>
    </xf>
    <xf numFmtId="164" fontId="99" fillId="0" borderId="0" xfId="0" applyNumberFormat="1" applyFont="1" applyAlignment="1">
      <alignment horizontal="right" vertical="top"/>
    </xf>
    <xf numFmtId="0" fontId="102" fillId="0" borderId="0" xfId="0" applyFont="1"/>
    <xf numFmtId="4" fontId="104" fillId="0" borderId="0" xfId="0" applyNumberFormat="1" applyFont="1"/>
    <xf numFmtId="4" fontId="104" fillId="0" borderId="12" xfId="0" applyNumberFormat="1" applyFont="1" applyBorder="1" applyAlignment="1">
      <alignment horizontal="right"/>
    </xf>
    <xf numFmtId="170" fontId="51" fillId="0" borderId="11" xfId="0" applyNumberFormat="1" applyFont="1" applyBorder="1" applyAlignment="1">
      <alignment vertical="top"/>
    </xf>
    <xf numFmtId="164" fontId="52" fillId="0" borderId="17" xfId="0" applyNumberFormat="1" applyFont="1" applyBorder="1" applyAlignment="1">
      <alignment vertical="top"/>
    </xf>
    <xf numFmtId="0" fontId="47" fillId="0" borderId="0" xfId="0" applyFont="1"/>
    <xf numFmtId="0" fontId="22" fillId="0" borderId="0" xfId="0" applyFont="1"/>
    <xf numFmtId="0" fontId="22" fillId="0" borderId="0" xfId="0" applyFont="1" applyAlignment="1">
      <alignment horizontal="left"/>
    </xf>
    <xf numFmtId="0" fontId="22" fillId="0" borderId="0" xfId="1" applyFont="1" applyAlignment="1">
      <alignment horizontal="left"/>
    </xf>
    <xf numFmtId="0" fontId="22" fillId="0" borderId="0" xfId="0" quotePrefix="1" applyFont="1"/>
    <xf numFmtId="3" fontId="92" fillId="0" borderId="0" xfId="0" applyNumberFormat="1" applyFont="1"/>
    <xf numFmtId="3" fontId="77" fillId="0" borderId="0" xfId="0" applyNumberFormat="1" applyFont="1"/>
    <xf numFmtId="3" fontId="100" fillId="0" borderId="0" xfId="0" applyNumberFormat="1" applyFont="1"/>
    <xf numFmtId="3" fontId="6" fillId="0" borderId="0" xfId="0" applyNumberFormat="1" applyFont="1"/>
    <xf numFmtId="3" fontId="6" fillId="0" borderId="0" xfId="0" applyNumberFormat="1" applyFont="1" applyAlignment="1">
      <alignment vertical="top"/>
    </xf>
    <xf numFmtId="3" fontId="5" fillId="0" borderId="0" xfId="0" applyNumberFormat="1" applyFont="1"/>
    <xf numFmtId="14" fontId="22" fillId="0" borderId="0" xfId="0" quotePrefix="1" applyNumberFormat="1" applyFont="1" applyAlignment="1">
      <alignment horizontal="left"/>
    </xf>
    <xf numFmtId="14" fontId="7" fillId="0" borderId="0" xfId="0" quotePrefix="1" applyNumberFormat="1" applyFont="1"/>
    <xf numFmtId="3" fontId="97" fillId="0" borderId="0" xfId="0" applyNumberFormat="1" applyFont="1" applyAlignment="1">
      <alignment horizontal="right"/>
    </xf>
    <xf numFmtId="0" fontId="106" fillId="0" borderId="0" xfId="0" applyFont="1" applyAlignment="1">
      <alignment horizontal="center"/>
    </xf>
    <xf numFmtId="0" fontId="106" fillId="0" borderId="0" xfId="0" applyFont="1" applyAlignment="1">
      <alignment horizontal="left"/>
    </xf>
    <xf numFmtId="14" fontId="105" fillId="0" borderId="0" xfId="0" applyNumberFormat="1" applyFont="1" applyAlignment="1">
      <alignment horizontal="left"/>
    </xf>
    <xf numFmtId="14" fontId="107" fillId="0" borderId="0" xfId="0" applyNumberFormat="1" applyFont="1" applyAlignment="1">
      <alignment horizontal="left"/>
    </xf>
    <xf numFmtId="0" fontId="97" fillId="5" borderId="0" xfId="0" applyFont="1" applyFill="1"/>
    <xf numFmtId="0" fontId="29" fillId="0" borderId="0" xfId="0" applyFont="1" applyAlignment="1">
      <alignment horizontal="left"/>
    </xf>
    <xf numFmtId="0" fontId="31" fillId="14" borderId="21" xfId="0" applyFont="1" applyFill="1" applyBorder="1" applyAlignment="1">
      <alignment horizontal="right" wrapText="1"/>
    </xf>
    <xf numFmtId="167" fontId="35" fillId="0" borderId="0" xfId="0" applyNumberFormat="1" applyFont="1"/>
    <xf numFmtId="4" fontId="104" fillId="0" borderId="12" xfId="11" applyNumberFormat="1" applyFont="1" applyBorder="1" applyAlignment="1">
      <alignment horizontal="left"/>
    </xf>
    <xf numFmtId="164" fontId="7" fillId="0" borderId="0" xfId="0" applyNumberFormat="1" applyFont="1"/>
    <xf numFmtId="164" fontId="0" fillId="0" borderId="0" xfId="0" applyNumberFormat="1"/>
    <xf numFmtId="164" fontId="7" fillId="0" borderId="0" xfId="0" applyNumberFormat="1" applyFont="1" applyAlignment="1">
      <alignment horizontal="right"/>
    </xf>
    <xf numFmtId="164" fontId="41" fillId="0" borderId="0" xfId="0" applyNumberFormat="1" applyFont="1"/>
    <xf numFmtId="164" fontId="86" fillId="0" borderId="0" xfId="0" applyNumberFormat="1" applyFont="1"/>
    <xf numFmtId="164" fontId="33" fillId="0" borderId="0" xfId="0" applyNumberFormat="1" applyFont="1"/>
    <xf numFmtId="3" fontId="34" fillId="0" borderId="0" xfId="0" applyNumberFormat="1" applyFont="1" applyAlignment="1">
      <alignment horizontal="right"/>
    </xf>
    <xf numFmtId="164" fontId="86" fillId="0" borderId="0" xfId="0" applyNumberFormat="1" applyFont="1" applyAlignment="1">
      <alignment horizontal="right"/>
    </xf>
    <xf numFmtId="164" fontId="33" fillId="0" borderId="0" xfId="0" applyNumberFormat="1" applyFont="1" applyAlignment="1">
      <alignment horizontal="right"/>
    </xf>
    <xf numFmtId="0" fontId="29" fillId="0" borderId="0" xfId="22" applyFont="1" applyAlignment="1">
      <alignment horizontal="left"/>
    </xf>
    <xf numFmtId="0" fontId="22" fillId="0" borderId="0" xfId="22" applyFont="1" applyAlignment="1">
      <alignment horizontal="left"/>
    </xf>
    <xf numFmtId="164" fontId="6" fillId="0" borderId="0" xfId="0" applyNumberFormat="1" applyFont="1"/>
    <xf numFmtId="0" fontId="110" fillId="0" borderId="0" xfId="0" applyFont="1"/>
    <xf numFmtId="1" fontId="111" fillId="0" borderId="0" xfId="0" applyNumberFormat="1" applyFont="1"/>
    <xf numFmtId="3" fontId="111" fillId="0" borderId="0" xfId="0" applyNumberFormat="1" applyFont="1"/>
    <xf numFmtId="1" fontId="112" fillId="0" borderId="0" xfId="0" applyNumberFormat="1" applyFont="1"/>
    <xf numFmtId="0" fontId="113" fillId="0" borderId="0" xfId="0" applyFont="1"/>
    <xf numFmtId="1" fontId="114" fillId="0" borderId="0" xfId="0" applyNumberFormat="1" applyFont="1"/>
    <xf numFmtId="49" fontId="0" fillId="0" borderId="0" xfId="0" applyNumberFormat="1"/>
    <xf numFmtId="0" fontId="88" fillId="0" borderId="0" xfId="0" applyFont="1"/>
    <xf numFmtId="164" fontId="20" fillId="0" borderId="0" xfId="19" applyNumberFormat="1" applyFont="1" applyProtection="1">
      <protection locked="0"/>
    </xf>
    <xf numFmtId="0" fontId="118" fillId="0" borderId="0" xfId="0" applyFont="1"/>
    <xf numFmtId="0" fontId="21" fillId="0" borderId="0" xfId="0" applyFont="1"/>
    <xf numFmtId="3" fontId="20" fillId="0" borderId="0" xfId="0" applyNumberFormat="1" applyFont="1" applyAlignment="1">
      <alignment horizontal="left" vertical="center" wrapText="1"/>
    </xf>
    <xf numFmtId="3" fontId="20" fillId="0" borderId="0" xfId="0" applyNumberFormat="1" applyFont="1" applyAlignment="1">
      <alignment horizontal="left" wrapText="1"/>
    </xf>
    <xf numFmtId="0" fontId="23" fillId="0" borderId="0" xfId="0" applyFont="1"/>
    <xf numFmtId="3" fontId="83" fillId="0" borderId="0" xfId="0" applyNumberFormat="1" applyFont="1" applyAlignment="1">
      <alignment horizontal="right"/>
    </xf>
    <xf numFmtId="171" fontId="18" fillId="0" borderId="0" xfId="0" applyNumberFormat="1" applyFont="1"/>
    <xf numFmtId="171" fontId="20" fillId="0" borderId="0" xfId="0" applyNumberFormat="1" applyFont="1"/>
    <xf numFmtId="164" fontId="119" fillId="0" borderId="0" xfId="0" applyNumberFormat="1" applyFont="1"/>
    <xf numFmtId="164" fontId="64" fillId="0" borderId="0" xfId="0" applyNumberFormat="1" applyFont="1"/>
    <xf numFmtId="0" fontId="20" fillId="0" borderId="0" xfId="0" applyFont="1" applyAlignment="1">
      <alignment horizontal="left" vertical="center" wrapText="1"/>
    </xf>
    <xf numFmtId="1" fontId="21" fillId="0" borderId="0" xfId="0" applyNumberFormat="1" applyFont="1"/>
    <xf numFmtId="10" fontId="120" fillId="0" borderId="0" xfId="0" applyNumberFormat="1" applyFont="1" applyAlignment="1">
      <alignment horizontal="center" vertical="center"/>
    </xf>
    <xf numFmtId="3" fontId="20" fillId="0" borderId="0" xfId="0" applyNumberFormat="1" applyFont="1" applyAlignment="1">
      <alignment horizontal="left"/>
    </xf>
    <xf numFmtId="3" fontId="37" fillId="0" borderId="0" xfId="0" applyNumberFormat="1" applyFont="1"/>
    <xf numFmtId="3" fontId="37" fillId="0" borderId="0" xfId="0" applyNumberFormat="1" applyFont="1" applyAlignment="1">
      <alignment horizontal="right"/>
    </xf>
    <xf numFmtId="164" fontId="37" fillId="15" borderId="0" xfId="0" applyNumberFormat="1" applyFont="1" applyFill="1" applyAlignment="1">
      <alignment horizontal="left" wrapText="1"/>
    </xf>
    <xf numFmtId="164" fontId="37" fillId="15" borderId="0" xfId="0" applyNumberFormat="1" applyFont="1" applyFill="1" applyAlignment="1">
      <alignment wrapText="1"/>
    </xf>
    <xf numFmtId="164" fontId="37" fillId="15" borderId="0" xfId="0" applyNumberFormat="1" applyFont="1" applyFill="1"/>
    <xf numFmtId="164" fontId="37" fillId="15" borderId="0" xfId="0" applyNumberFormat="1" applyFont="1" applyFill="1" applyAlignment="1">
      <alignment horizontal="right"/>
    </xf>
    <xf numFmtId="3" fontId="37" fillId="15" borderId="0" xfId="0" applyNumberFormat="1" applyFont="1" applyFill="1" applyAlignment="1">
      <alignment horizontal="right"/>
    </xf>
    <xf numFmtId="164" fontId="18" fillId="15" borderId="0" xfId="0" applyNumberFormat="1" applyFont="1" applyFill="1" applyAlignment="1">
      <alignment horizontal="right"/>
    </xf>
    <xf numFmtId="164" fontId="18" fillId="9" borderId="0" xfId="0" applyNumberFormat="1" applyFont="1" applyFill="1" applyAlignment="1">
      <alignment vertical="top"/>
    </xf>
    <xf numFmtId="0" fontId="121" fillId="0" borderId="0" xfId="1" applyFont="1" applyAlignment="1">
      <alignment horizontal="left"/>
    </xf>
    <xf numFmtId="0" fontId="122" fillId="0" borderId="0" xfId="0" applyFont="1" applyAlignment="1">
      <alignment horizontal="left"/>
    </xf>
    <xf numFmtId="0" fontId="20" fillId="0" borderId="0" xfId="1" applyFont="1" applyAlignment="1">
      <alignment horizontal="left"/>
    </xf>
    <xf numFmtId="1" fontId="20" fillId="0" borderId="0" xfId="0" applyNumberFormat="1" applyFont="1"/>
    <xf numFmtId="1" fontId="125" fillId="0" borderId="0" xfId="0" applyNumberFormat="1" applyFont="1"/>
    <xf numFmtId="0" fontId="124" fillId="0" borderId="0" xfId="0" applyFont="1"/>
    <xf numFmtId="0" fontId="124" fillId="0" borderId="0" xfId="0" applyFont="1" applyAlignment="1">
      <alignment horizontal="center"/>
    </xf>
    <xf numFmtId="0" fontId="20" fillId="0" borderId="0" xfId="0" applyFont="1" applyAlignment="1">
      <alignment horizontal="center" vertical="center" wrapText="1"/>
    </xf>
    <xf numFmtId="164" fontId="20" fillId="0" borderId="0" xfId="19" applyNumberFormat="1" applyFont="1" applyAlignment="1" applyProtection="1">
      <alignment horizontal="right"/>
      <protection locked="0"/>
    </xf>
    <xf numFmtId="0" fontId="20" fillId="0" borderId="0" xfId="0" applyFont="1" applyAlignment="1">
      <alignment horizontal="center"/>
    </xf>
    <xf numFmtId="164" fontId="18" fillId="15" borderId="0" xfId="0" applyNumberFormat="1" applyFont="1" applyFill="1" applyAlignment="1">
      <alignment vertical="top"/>
    </xf>
    <xf numFmtId="164" fontId="38" fillId="15" borderId="0" xfId="0" applyNumberFormat="1" applyFont="1" applyFill="1" applyAlignment="1">
      <alignment vertical="top"/>
    </xf>
    <xf numFmtId="164" fontId="38" fillId="15" borderId="0" xfId="0" applyNumberFormat="1" applyFont="1" applyFill="1" applyAlignment="1">
      <alignment horizontal="right" vertical="top"/>
    </xf>
    <xf numFmtId="0" fontId="126" fillId="0" borderId="0" xfId="0" applyFont="1" applyAlignment="1">
      <alignment horizontal="center"/>
    </xf>
    <xf numFmtId="0" fontId="127" fillId="0" borderId="0" xfId="0" applyFont="1" applyAlignment="1">
      <alignment horizontal="center"/>
    </xf>
    <xf numFmtId="0" fontId="51" fillId="0" borderId="0" xfId="0" applyFont="1" applyAlignment="1">
      <alignment horizontal="center"/>
    </xf>
    <xf numFmtId="0" fontId="98" fillId="0" borderId="0" xfId="0" applyFont="1" applyAlignment="1">
      <alignment horizontal="center"/>
    </xf>
    <xf numFmtId="3" fontId="51" fillId="16" borderId="0" xfId="0" applyNumberFormat="1" applyFont="1" applyFill="1" applyAlignment="1">
      <alignment horizontal="center"/>
    </xf>
    <xf numFmtId="0" fontId="98" fillId="16" borderId="0" xfId="0" applyFont="1" applyFill="1" applyAlignment="1">
      <alignment horizontal="center"/>
    </xf>
    <xf numFmtId="3" fontId="128" fillId="16" borderId="0" xfId="0" applyNumberFormat="1" applyFont="1" applyFill="1" applyAlignment="1">
      <alignment horizontal="center" vertical="center"/>
    </xf>
    <xf numFmtId="171" fontId="37" fillId="0" borderId="0" xfId="0" applyNumberFormat="1" applyFont="1"/>
    <xf numFmtId="0" fontId="128" fillId="0" borderId="0" xfId="0" applyFont="1" applyAlignment="1">
      <alignment horizontal="center"/>
    </xf>
    <xf numFmtId="4" fontId="37" fillId="0" borderId="0" xfId="0" applyNumberFormat="1" applyFont="1" applyAlignment="1">
      <alignment horizontal="left" vertical="center" wrapText="1"/>
    </xf>
    <xf numFmtId="10" fontId="38" fillId="0" borderId="0" xfId="12" applyNumberFormat="1" applyFont="1" applyAlignment="1">
      <alignment vertical="top"/>
    </xf>
    <xf numFmtId="0" fontId="52" fillId="0" borderId="0" xfId="0" applyFont="1" applyAlignment="1">
      <alignment horizontal="center"/>
    </xf>
    <xf numFmtId="3" fontId="18" fillId="15" borderId="0" xfId="0" applyNumberFormat="1" applyFont="1" applyFill="1" applyAlignment="1">
      <alignment horizontal="center" vertical="center" wrapText="1"/>
    </xf>
    <xf numFmtId="4" fontId="18" fillId="0" borderId="0" xfId="0" applyNumberFormat="1" applyFont="1" applyAlignment="1">
      <alignment horizontal="center" vertical="center" wrapText="1"/>
    </xf>
    <xf numFmtId="164" fontId="37" fillId="15" borderId="0" xfId="0" applyNumberFormat="1" applyFont="1" applyFill="1" applyAlignment="1">
      <alignment vertical="top"/>
    </xf>
    <xf numFmtId="3" fontId="83" fillId="0" borderId="0" xfId="0" applyNumberFormat="1" applyFont="1"/>
    <xf numFmtId="3" fontId="120" fillId="0" borderId="0" xfId="0" applyNumberFormat="1" applyFont="1" applyAlignment="1">
      <alignment horizontal="center" vertical="center"/>
    </xf>
    <xf numFmtId="3" fontId="127" fillId="0" borderId="0" xfId="0" applyNumberFormat="1" applyFont="1" applyAlignment="1">
      <alignment horizontal="center"/>
    </xf>
    <xf numFmtId="3" fontId="18" fillId="0" borderId="0" xfId="0" applyNumberFormat="1" applyFont="1" applyAlignment="1">
      <alignment vertical="top"/>
    </xf>
    <xf numFmtId="3" fontId="18" fillId="9" borderId="0" xfId="0" applyNumberFormat="1" applyFont="1" applyFill="1" applyAlignment="1">
      <alignment horizontal="center" vertical="center" wrapText="1"/>
    </xf>
    <xf numFmtId="0" fontId="51" fillId="9" borderId="0" xfId="0" applyFont="1" applyFill="1" applyAlignment="1">
      <alignment horizontal="center"/>
    </xf>
    <xf numFmtId="3" fontId="123" fillId="16" borderId="0" xfId="0" applyNumberFormat="1" applyFont="1" applyFill="1" applyAlignment="1">
      <alignment horizontal="center" vertical="center"/>
    </xf>
    <xf numFmtId="167" fontId="20" fillId="0" borderId="14" xfId="0" applyNumberFormat="1" applyFont="1" applyBorder="1" applyAlignment="1">
      <alignment vertical="top"/>
    </xf>
    <xf numFmtId="164" fontId="20" fillId="15" borderId="0" xfId="0" applyNumberFormat="1" applyFont="1" applyFill="1" applyAlignment="1">
      <alignment vertical="top"/>
    </xf>
    <xf numFmtId="164" fontId="20" fillId="9" borderId="0" xfId="0" applyNumberFormat="1" applyFont="1" applyFill="1" applyAlignment="1">
      <alignment vertical="top"/>
    </xf>
    <xf numFmtId="3" fontId="118" fillId="0" borderId="0" xfId="0" applyNumberFormat="1" applyFont="1" applyAlignment="1">
      <alignment horizontal="left"/>
    </xf>
    <xf numFmtId="14" fontId="22" fillId="0" borderId="0" xfId="1" quotePrefix="1" applyNumberFormat="1" applyFont="1" applyAlignment="1">
      <alignment horizontal="left"/>
    </xf>
    <xf numFmtId="0" fontId="129" fillId="0" borderId="0" xfId="0" applyFont="1"/>
    <xf numFmtId="0" fontId="130" fillId="0" borderId="0" xfId="0" applyFont="1"/>
    <xf numFmtId="0" fontId="131" fillId="0" borderId="0" xfId="0" applyFont="1"/>
    <xf numFmtId="0" fontId="109" fillId="0" borderId="0" xfId="0" applyFont="1"/>
    <xf numFmtId="164" fontId="84" fillId="0" borderId="0" xfId="0" applyNumberFormat="1" applyFont="1"/>
    <xf numFmtId="164" fontId="37" fillId="0" borderId="0" xfId="0" applyNumberFormat="1" applyFont="1"/>
    <xf numFmtId="164" fontId="132" fillId="0" borderId="0" xfId="0" applyNumberFormat="1" applyFont="1"/>
    <xf numFmtId="0" fontId="23" fillId="0" borderId="0" xfId="0" applyFont="1" applyAlignment="1">
      <alignment horizontal="left"/>
    </xf>
    <xf numFmtId="168" fontId="20" fillId="0" borderId="0" xfId="11" applyNumberFormat="1" applyFont="1" applyAlignment="1">
      <alignment horizontal="right"/>
    </xf>
    <xf numFmtId="168" fontId="18" fillId="0" borderId="0" xfId="11" applyNumberFormat="1" applyFont="1" applyAlignment="1">
      <alignment horizontal="right"/>
    </xf>
    <xf numFmtId="167" fontId="18" fillId="0" borderId="0" xfId="11" applyNumberFormat="1" applyFont="1" applyAlignment="1">
      <alignment horizontal="right"/>
    </xf>
    <xf numFmtId="168" fontId="37" fillId="0" borderId="0" xfId="11" applyNumberFormat="1" applyFont="1" applyAlignment="1">
      <alignment horizontal="right"/>
    </xf>
    <xf numFmtId="0" fontId="83" fillId="0" borderId="0" xfId="0" applyFont="1" applyAlignment="1">
      <alignment horizontal="right"/>
    </xf>
    <xf numFmtId="0" fontId="118" fillId="0" borderId="0" xfId="0" applyFont="1" applyAlignment="1">
      <alignment horizontal="right"/>
    </xf>
    <xf numFmtId="1" fontId="20" fillId="0" borderId="0" xfId="11" applyNumberFormat="1" applyFont="1" applyAlignment="1">
      <alignment horizontal="center"/>
    </xf>
    <xf numFmtId="1" fontId="18" fillId="0" borderId="0" xfId="11" applyNumberFormat="1" applyFont="1" applyAlignment="1">
      <alignment horizontal="center"/>
    </xf>
    <xf numFmtId="164" fontId="37" fillId="0" borderId="0" xfId="0" applyNumberFormat="1" applyFont="1" applyAlignment="1">
      <alignment horizontal="center"/>
    </xf>
    <xf numFmtId="0" fontId="18" fillId="0" borderId="0" xfId="0" applyFont="1" applyAlignment="1">
      <alignment horizontal="right" vertical="center" wrapText="1"/>
    </xf>
    <xf numFmtId="0" fontId="23" fillId="0" borderId="0" xfId="0" applyFont="1" applyAlignment="1">
      <alignment vertical="top"/>
    </xf>
    <xf numFmtId="3" fontId="20" fillId="0" borderId="0" xfId="0" applyNumberFormat="1" applyFont="1" applyAlignment="1">
      <alignment vertical="top"/>
    </xf>
    <xf numFmtId="164" fontId="38" fillId="0" borderId="0" xfId="0" applyNumberFormat="1" applyFont="1" applyAlignment="1">
      <alignment vertical="top" wrapText="1"/>
    </xf>
    <xf numFmtId="0" fontId="132" fillId="0" borderId="0" xfId="0" applyFont="1"/>
    <xf numFmtId="3" fontId="131" fillId="0" borderId="0" xfId="0" applyNumberFormat="1" applyFont="1"/>
    <xf numFmtId="2" fontId="29" fillId="0" borderId="0" xfId="0" applyNumberFormat="1" applyFont="1"/>
    <xf numFmtId="2" fontId="22" fillId="0" borderId="0" xfId="0" applyNumberFormat="1" applyFont="1"/>
    <xf numFmtId="3" fontId="133" fillId="0" borderId="0" xfId="0" applyNumberFormat="1" applyFont="1" applyAlignment="1">
      <alignment horizontal="right"/>
    </xf>
    <xf numFmtId="3" fontId="134" fillId="0" borderId="0" xfId="0" applyNumberFormat="1" applyFont="1" applyAlignment="1">
      <alignment horizontal="right"/>
    </xf>
    <xf numFmtId="3" fontId="22" fillId="0" borderId="0" xfId="0" applyNumberFormat="1" applyFont="1"/>
    <xf numFmtId="3" fontId="29" fillId="0" borderId="0" xfId="0" applyNumberFormat="1" applyFont="1"/>
    <xf numFmtId="164" fontId="40" fillId="0" borderId="0" xfId="0" applyNumberFormat="1" applyFont="1"/>
    <xf numFmtId="172" fontId="22" fillId="0" borderId="0" xfId="0" applyNumberFormat="1" applyFont="1"/>
    <xf numFmtId="0" fontId="135" fillId="0" borderId="0" xfId="0" applyFont="1" applyAlignment="1">
      <alignment horizontal="left" vertical="center" wrapText="1"/>
    </xf>
    <xf numFmtId="0" fontId="136" fillId="0" borderId="0" xfId="0" applyFont="1" applyAlignment="1">
      <alignment horizontal="left" vertical="center" wrapText="1"/>
    </xf>
    <xf numFmtId="0" fontId="137" fillId="0" borderId="0" xfId="0" applyFont="1" applyAlignment="1">
      <alignment horizontal="left" vertical="center" wrapText="1"/>
    </xf>
    <xf numFmtId="164" fontId="39" fillId="0" borderId="0" xfId="0" applyNumberFormat="1" applyFont="1"/>
    <xf numFmtId="164" fontId="131" fillId="0" borderId="0" xfId="0" applyNumberFormat="1" applyFont="1"/>
    <xf numFmtId="0" fontId="138" fillId="0" borderId="0" xfId="0" applyFont="1"/>
    <xf numFmtId="0" fontId="22" fillId="0" borderId="0" xfId="0" applyFont="1" applyAlignment="1">
      <alignment horizontal="left" vertical="center"/>
    </xf>
    <xf numFmtId="3" fontId="29" fillId="0" borderId="0" xfId="0" applyNumberFormat="1" applyFont="1" applyAlignment="1">
      <alignment horizontal="left" vertical="center" wrapText="1"/>
    </xf>
    <xf numFmtId="3" fontId="22" fillId="0" borderId="0" xfId="0" applyNumberFormat="1" applyFont="1" applyAlignment="1">
      <alignment horizontal="left" vertical="center" wrapText="1"/>
    </xf>
    <xf numFmtId="3" fontId="40" fillId="0" borderId="0" xfId="0" applyNumberFormat="1" applyFont="1" applyAlignment="1">
      <alignment horizontal="left" vertical="center" wrapText="1"/>
    </xf>
    <xf numFmtId="0" fontId="133" fillId="0" borderId="0" xfId="0" applyFont="1"/>
    <xf numFmtId="0" fontId="139" fillId="0" borderId="0" xfId="0" applyFont="1"/>
    <xf numFmtId="2" fontId="133" fillId="0" borderId="0" xfId="0" applyNumberFormat="1" applyFont="1"/>
    <xf numFmtId="164" fontId="139" fillId="0" borderId="0" xfId="0" applyNumberFormat="1" applyFont="1"/>
    <xf numFmtId="164" fontId="133" fillId="0" borderId="0" xfId="0" applyNumberFormat="1" applyFont="1"/>
    <xf numFmtId="168" fontId="22" fillId="0" borderId="0" xfId="0" applyNumberFormat="1" applyFont="1" applyAlignment="1">
      <alignment horizontal="left" vertical="center"/>
    </xf>
    <xf numFmtId="168" fontId="139" fillId="0" borderId="0" xfId="0" applyNumberFormat="1" applyFont="1" applyAlignment="1">
      <alignment horizontal="left" vertical="center" wrapText="1"/>
    </xf>
    <xf numFmtId="0" fontId="133" fillId="0" borderId="0" xfId="0" applyFont="1" applyAlignment="1">
      <alignment horizontal="left" vertical="center" wrapText="1"/>
    </xf>
    <xf numFmtId="0" fontId="139" fillId="0" borderId="0" xfId="0" applyFont="1" applyAlignment="1">
      <alignment horizontal="left" vertical="center" wrapText="1"/>
    </xf>
    <xf numFmtId="0" fontId="134" fillId="0" borderId="0" xfId="0" applyFont="1" applyAlignment="1">
      <alignment horizontal="left" vertical="center" wrapText="1"/>
    </xf>
    <xf numFmtId="164" fontId="134" fillId="0" borderId="0" xfId="0" applyNumberFormat="1" applyFont="1"/>
    <xf numFmtId="0" fontId="134" fillId="0" borderId="0" xfId="0" applyFont="1"/>
    <xf numFmtId="0" fontId="140" fillId="0" borderId="0" xfId="1" applyFont="1"/>
    <xf numFmtId="0" fontId="18" fillId="15" borderId="11" xfId="0" applyFont="1" applyFill="1" applyBorder="1" applyAlignment="1">
      <alignment horizontal="left" vertical="center" wrapText="1"/>
    </xf>
    <xf numFmtId="164" fontId="18" fillId="15" borderId="11" xfId="0" applyNumberFormat="1" applyFont="1" applyFill="1" applyBorder="1" applyAlignment="1">
      <alignment vertical="top"/>
    </xf>
    <xf numFmtId="1" fontId="37" fillId="15" borderId="0" xfId="11" applyNumberFormat="1" applyFont="1" applyFill="1" applyAlignment="1">
      <alignment horizontal="center"/>
    </xf>
    <xf numFmtId="0" fontId="38" fillId="15" borderId="0" xfId="0" applyFont="1" applyFill="1" applyAlignment="1">
      <alignment horizontal="left" vertical="center" wrapText="1"/>
    </xf>
    <xf numFmtId="167" fontId="20" fillId="15" borderId="11" xfId="12" applyNumberFormat="1" applyFont="1" applyFill="1" applyBorder="1" applyAlignment="1">
      <alignment vertical="top"/>
    </xf>
    <xf numFmtId="49" fontId="20" fillId="0" borderId="0" xfId="0" applyNumberFormat="1" applyFont="1"/>
    <xf numFmtId="3" fontId="41" fillId="0" borderId="0" xfId="0" applyNumberFormat="1" applyFont="1"/>
    <xf numFmtId="3" fontId="33" fillId="6" borderId="0" xfId="0" applyNumberFormat="1" applyFont="1" applyFill="1"/>
    <xf numFmtId="164" fontId="33" fillId="6" borderId="0" xfId="0" applyNumberFormat="1" applyFont="1" applyFill="1"/>
    <xf numFmtId="3" fontId="86" fillId="6" borderId="0" xfId="0" applyNumberFormat="1" applyFont="1" applyFill="1"/>
    <xf numFmtId="3" fontId="41" fillId="0" borderId="0" xfId="0" applyNumberFormat="1" applyFont="1" applyAlignment="1">
      <alignment horizontal="right"/>
    </xf>
    <xf numFmtId="3" fontId="86" fillId="6" borderId="0" xfId="0" applyNumberFormat="1" applyFont="1" applyFill="1" applyAlignment="1">
      <alignment horizontal="right"/>
    </xf>
    <xf numFmtId="3" fontId="34" fillId="0" borderId="0" xfId="0" applyNumberFormat="1" applyFont="1"/>
    <xf numFmtId="164" fontId="33" fillId="12" borderId="0" xfId="0" applyNumberFormat="1" applyFont="1" applyFill="1"/>
    <xf numFmtId="164" fontId="34" fillId="0" borderId="0" xfId="0" applyNumberFormat="1" applyFont="1" applyAlignment="1">
      <alignment horizontal="right"/>
    </xf>
    <xf numFmtId="164" fontId="33" fillId="12" borderId="0" xfId="0" applyNumberFormat="1" applyFont="1" applyFill="1" applyAlignment="1">
      <alignment horizontal="right"/>
    </xf>
    <xf numFmtId="164" fontId="86" fillId="12" borderId="0" xfId="0" applyNumberFormat="1" applyFont="1" applyFill="1" applyAlignment="1">
      <alignment horizontal="right"/>
    </xf>
    <xf numFmtId="166" fontId="33" fillId="0" borderId="23" xfId="0" applyNumberFormat="1" applyFont="1" applyBorder="1"/>
    <xf numFmtId="164" fontId="141" fillId="0" borderId="23" xfId="0" applyNumberFormat="1" applyFont="1" applyBorder="1"/>
    <xf numFmtId="164" fontId="0" fillId="0" borderId="23" xfId="0" applyNumberFormat="1" applyBorder="1"/>
    <xf numFmtId="0" fontId="80" fillId="0" borderId="0" xfId="0" applyFont="1"/>
    <xf numFmtId="0" fontId="80" fillId="0" borderId="0" xfId="15" applyFont="1"/>
    <xf numFmtId="0" fontId="18" fillId="0" borderId="11" xfId="0" applyFont="1" applyBorder="1" applyAlignment="1">
      <alignment vertical="center" wrapText="1"/>
    </xf>
    <xf numFmtId="0" fontId="18" fillId="0" borderId="11" xfId="0" applyFont="1" applyBorder="1" applyAlignment="1">
      <alignment horizontal="left" vertical="center" wrapText="1"/>
    </xf>
    <xf numFmtId="0" fontId="18" fillId="0" borderId="11" xfId="0" applyFont="1" applyBorder="1" applyAlignment="1">
      <alignment horizontal="center" vertical="center"/>
    </xf>
    <xf numFmtId="0" fontId="5" fillId="0" borderId="11" xfId="0" applyFont="1" applyBorder="1"/>
    <xf numFmtId="0" fontId="103" fillId="7" borderId="0" xfId="0" applyFont="1" applyFill="1"/>
    <xf numFmtId="0" fontId="143" fillId="0" borderId="0" xfId="0" applyFont="1"/>
    <xf numFmtId="0" fontId="144" fillId="7" borderId="0" xfId="0" applyFont="1" applyFill="1"/>
    <xf numFmtId="4" fontId="144" fillId="7" borderId="0" xfId="0" applyNumberFormat="1" applyFont="1" applyFill="1" applyAlignment="1">
      <alignment horizontal="right"/>
    </xf>
    <xf numFmtId="4" fontId="103" fillId="7" borderId="0" xfId="0" applyNumberFormat="1" applyFont="1" applyFill="1"/>
    <xf numFmtId="166" fontId="145" fillId="7" borderId="0" xfId="0" applyNumberFormat="1" applyFont="1" applyFill="1"/>
    <xf numFmtId="4" fontId="103" fillId="7" borderId="0" xfId="0" applyNumberFormat="1" applyFont="1" applyFill="1" applyAlignment="1">
      <alignment horizontal="right"/>
    </xf>
    <xf numFmtId="4" fontId="103" fillId="2" borderId="0" xfId="0" applyNumberFormat="1" applyFont="1" applyFill="1"/>
    <xf numFmtId="167" fontId="35" fillId="2" borderId="0" xfId="0" applyNumberFormat="1" applyFont="1" applyFill="1"/>
    <xf numFmtId="4" fontId="103" fillId="0" borderId="0" xfId="0" applyNumberFormat="1" applyFont="1"/>
    <xf numFmtId="4" fontId="103" fillId="9" borderId="0" xfId="0" applyNumberFormat="1" applyFont="1" applyFill="1"/>
    <xf numFmtId="3" fontId="103" fillId="9" borderId="0" xfId="0" applyNumberFormat="1" applyFont="1" applyFill="1"/>
    <xf numFmtId="2" fontId="103" fillId="9" borderId="0" xfId="0" applyNumberFormat="1" applyFont="1" applyFill="1"/>
    <xf numFmtId="0" fontId="143" fillId="9" borderId="0" xfId="0" applyFont="1" applyFill="1"/>
    <xf numFmtId="0" fontId="35" fillId="0" borderId="0" xfId="0" applyFont="1" applyAlignment="1">
      <alignment wrapText="1"/>
    </xf>
    <xf numFmtId="164" fontId="148" fillId="0" borderId="0" xfId="0" applyNumberFormat="1" applyFont="1"/>
    <xf numFmtId="164" fontId="149" fillId="0" borderId="0" xfId="0" applyNumberFormat="1" applyFont="1"/>
    <xf numFmtId="164" fontId="150" fillId="6" borderId="0" xfId="0" applyNumberFormat="1" applyFont="1" applyFill="1"/>
    <xf numFmtId="164" fontId="150" fillId="0" borderId="0" xfId="0" applyNumberFormat="1" applyFont="1"/>
    <xf numFmtId="164" fontId="150" fillId="12" borderId="0" xfId="0" applyNumberFormat="1" applyFont="1" applyFill="1"/>
    <xf numFmtId="0" fontId="148" fillId="0" borderId="0" xfId="0" applyFont="1"/>
    <xf numFmtId="164" fontId="148" fillId="0" borderId="0" xfId="0" applyNumberFormat="1" applyFont="1" applyAlignment="1">
      <alignment horizontal="right"/>
    </xf>
    <xf numFmtId="164" fontId="148" fillId="0" borderId="0" xfId="0" applyNumberFormat="1" applyFont="1" applyAlignment="1">
      <alignment horizontal="left" vertical="center" wrapText="1"/>
    </xf>
    <xf numFmtId="164" fontId="150" fillId="6" borderId="0" xfId="0" applyNumberFormat="1" applyFont="1" applyFill="1" applyAlignment="1">
      <alignment horizontal="left" vertical="center" wrapText="1"/>
    </xf>
    <xf numFmtId="164" fontId="150" fillId="0" borderId="0" xfId="0" applyNumberFormat="1" applyFont="1" applyAlignment="1">
      <alignment horizontal="left" vertical="center" wrapText="1"/>
    </xf>
    <xf numFmtId="164" fontId="150" fillId="12" borderId="0" xfId="0" applyNumberFormat="1" applyFont="1" applyFill="1" applyAlignment="1">
      <alignment horizontal="left" vertical="center" wrapText="1"/>
    </xf>
    <xf numFmtId="164" fontId="151" fillId="0" borderId="0" xfId="0" applyNumberFormat="1" applyFont="1"/>
    <xf numFmtId="3" fontId="148" fillId="0" borderId="0" xfId="0" applyNumberFormat="1" applyFont="1"/>
    <xf numFmtId="3" fontId="150" fillId="6" borderId="0" xfId="0" applyNumberFormat="1" applyFont="1" applyFill="1"/>
    <xf numFmtId="3" fontId="151" fillId="0" borderId="0" xfId="0" applyNumberFormat="1" applyFont="1" applyAlignment="1">
      <alignment horizontal="right"/>
    </xf>
    <xf numFmtId="3" fontId="149" fillId="6" borderId="0" xfId="0" applyNumberFormat="1" applyFont="1" applyFill="1" applyAlignment="1">
      <alignment horizontal="right"/>
    </xf>
    <xf numFmtId="164" fontId="149" fillId="0" borderId="0" xfId="0" applyNumberFormat="1" applyFont="1" applyAlignment="1">
      <alignment horizontal="right"/>
    </xf>
    <xf numFmtId="164" fontId="150" fillId="0" borderId="0" xfId="0" applyNumberFormat="1" applyFont="1" applyAlignment="1">
      <alignment horizontal="right"/>
    </xf>
    <xf numFmtId="164" fontId="148" fillId="12" borderId="0" xfId="0" applyNumberFormat="1" applyFont="1" applyFill="1"/>
    <xf numFmtId="164" fontId="148" fillId="0" borderId="0" xfId="28" applyNumberFormat="1" applyFont="1" applyProtection="1">
      <protection locked="0"/>
    </xf>
    <xf numFmtId="3" fontId="148" fillId="0" borderId="0" xfId="0" applyNumberFormat="1" applyFont="1" applyAlignment="1">
      <alignment horizontal="right"/>
    </xf>
    <xf numFmtId="3" fontId="151" fillId="0" borderId="0" xfId="0" applyNumberFormat="1" applyFont="1"/>
    <xf numFmtId="3" fontId="149" fillId="6" borderId="0" xfId="0" applyNumberFormat="1" applyFont="1" applyFill="1"/>
    <xf numFmtId="164" fontId="150" fillId="12" borderId="0" xfId="0" applyNumberFormat="1" applyFont="1" applyFill="1" applyAlignment="1">
      <alignment horizontal="right"/>
    </xf>
    <xf numFmtId="164" fontId="149" fillId="12" borderId="0" xfId="0" applyNumberFormat="1" applyFont="1" applyFill="1" applyAlignment="1">
      <alignment horizontal="right"/>
    </xf>
    <xf numFmtId="164" fontId="150" fillId="17" borderId="0" xfId="0" applyNumberFormat="1" applyFont="1" applyFill="1" applyAlignment="1">
      <alignment horizontal="left" vertical="center" wrapText="1"/>
    </xf>
    <xf numFmtId="164" fontId="150" fillId="17" borderId="0" xfId="0" applyNumberFormat="1" applyFont="1" applyFill="1"/>
    <xf numFmtId="164" fontId="150" fillId="17" borderId="0" xfId="0" applyNumberFormat="1" applyFont="1" applyFill="1" applyAlignment="1">
      <alignment horizontal="right"/>
    </xf>
    <xf numFmtId="164" fontId="148" fillId="0" borderId="0" xfId="0" applyNumberFormat="1" applyFont="1" applyAlignment="1">
      <alignment wrapText="1"/>
    </xf>
    <xf numFmtId="164" fontId="150" fillId="0" borderId="0" xfId="0" applyNumberFormat="1" applyFont="1" applyAlignment="1">
      <alignment vertical="center"/>
    </xf>
    <xf numFmtId="0" fontId="20" fillId="0" borderId="0" xfId="0" applyFont="1" applyAlignment="1">
      <alignment horizontal="right" vertical="top"/>
    </xf>
    <xf numFmtId="164" fontId="148" fillId="0" borderId="0" xfId="0" applyNumberFormat="1" applyFont="1" applyAlignment="1">
      <alignment horizontal="left" wrapText="1"/>
    </xf>
    <xf numFmtId="0" fontId="148" fillId="3" borderId="0" xfId="0" applyFont="1" applyFill="1"/>
    <xf numFmtId="164" fontId="148" fillId="3" borderId="0" xfId="0" applyNumberFormat="1" applyFont="1" applyFill="1"/>
    <xf numFmtId="164" fontId="152" fillId="0" borderId="0" xfId="0" applyNumberFormat="1" applyFont="1"/>
    <xf numFmtId="10" fontId="148" fillId="0" borderId="0" xfId="12" applyNumberFormat="1" applyFont="1"/>
    <xf numFmtId="164" fontId="150" fillId="0" borderId="0" xfId="0" applyNumberFormat="1" applyFont="1" applyAlignment="1">
      <alignment horizontal="center" vertical="center"/>
    </xf>
    <xf numFmtId="49" fontId="20" fillId="0" borderId="0" xfId="0" applyNumberFormat="1" applyFont="1" applyAlignment="1">
      <alignment horizontal="left" wrapText="1"/>
    </xf>
    <xf numFmtId="3" fontId="154" fillId="0" borderId="0" xfId="0" applyNumberFormat="1" applyFont="1"/>
    <xf numFmtId="0" fontId="29" fillId="0" borderId="0" xfId="0" applyFont="1" applyAlignment="1">
      <alignment vertical="top"/>
    </xf>
    <xf numFmtId="0" fontId="155" fillId="0" borderId="0" xfId="0" applyFont="1"/>
    <xf numFmtId="1" fontId="155" fillId="0" borderId="0" xfId="0" applyNumberFormat="1" applyFont="1"/>
    <xf numFmtId="164" fontId="155" fillId="0" borderId="0" xfId="0" applyNumberFormat="1" applyFont="1"/>
    <xf numFmtId="0" fontId="155" fillId="0" borderId="0" xfId="0" applyFont="1" applyAlignment="1">
      <alignment horizontal="right"/>
    </xf>
    <xf numFmtId="0" fontId="18" fillId="0" borderId="0" xfId="0" applyFont="1" applyAlignment="1">
      <alignment wrapText="1"/>
    </xf>
    <xf numFmtId="0" fontId="156" fillId="0" borderId="0" xfId="0" applyFont="1"/>
    <xf numFmtId="3" fontId="73" fillId="0" borderId="0" xfId="0" applyNumberFormat="1" applyFont="1" applyAlignment="1">
      <alignment horizontal="right" vertical="top"/>
    </xf>
    <xf numFmtId="3" fontId="146" fillId="0" borderId="0" xfId="0" applyNumberFormat="1" applyFont="1" applyAlignment="1">
      <alignment horizontal="right" vertical="top"/>
    </xf>
    <xf numFmtId="0" fontId="147" fillId="0" borderId="0" xfId="0" applyFont="1" applyAlignment="1">
      <alignment horizontal="right"/>
    </xf>
    <xf numFmtId="3" fontId="147" fillId="0" borderId="0" xfId="0" applyNumberFormat="1" applyFont="1" applyAlignment="1">
      <alignment horizontal="right"/>
    </xf>
    <xf numFmtId="0" fontId="146" fillId="0" borderId="0" xfId="0" applyFont="1" applyAlignment="1">
      <alignment horizontal="center" vertical="center"/>
    </xf>
    <xf numFmtId="0" fontId="147" fillId="0" borderId="0" xfId="0" applyFont="1"/>
    <xf numFmtId="164" fontId="147" fillId="0" borderId="0" xfId="0" applyNumberFormat="1" applyFont="1"/>
    <xf numFmtId="1" fontId="147" fillId="0" borderId="0" xfId="0" applyNumberFormat="1" applyFont="1"/>
    <xf numFmtId="3" fontId="76" fillId="0" borderId="0" xfId="0" applyNumberFormat="1" applyFont="1" applyAlignment="1">
      <alignment horizontal="center" vertical="center" wrapText="1"/>
    </xf>
    <xf numFmtId="164" fontId="124" fillId="0" borderId="0" xfId="0" applyNumberFormat="1" applyFont="1" applyAlignment="1">
      <alignment horizontal="right" vertical="top"/>
    </xf>
    <xf numFmtId="0" fontId="146" fillId="0" borderId="0" xfId="0" applyFont="1"/>
    <xf numFmtId="173" fontId="108" fillId="0" borderId="0" xfId="0" applyNumberFormat="1" applyFont="1"/>
    <xf numFmtId="164" fontId="79" fillId="0" borderId="0" xfId="0" applyNumberFormat="1" applyFont="1"/>
    <xf numFmtId="0" fontId="18" fillId="0" borderId="0" xfId="0" applyFont="1" applyAlignment="1">
      <alignment horizontal="center" vertical="center"/>
    </xf>
    <xf numFmtId="0" fontId="47" fillId="0" borderId="0" xfId="15" applyFont="1"/>
    <xf numFmtId="0" fontId="47" fillId="0" borderId="0" xfId="15" quotePrefix="1" applyFont="1"/>
    <xf numFmtId="164" fontId="147" fillId="9" borderId="11" xfId="0" applyNumberFormat="1" applyFont="1" applyFill="1" applyBorder="1"/>
    <xf numFmtId="0" fontId="159" fillId="0" borderId="0" xfId="0" applyFont="1"/>
    <xf numFmtId="0" fontId="160" fillId="0" borderId="0" xfId="0" applyFont="1"/>
    <xf numFmtId="0" fontId="160" fillId="0" borderId="0" xfId="0" applyFont="1" applyAlignment="1">
      <alignment vertical="center"/>
    </xf>
    <xf numFmtId="0" fontId="159" fillId="0" borderId="0" xfId="0" applyFont="1" applyAlignment="1">
      <alignment vertical="center"/>
    </xf>
    <xf numFmtId="0" fontId="165" fillId="0" borderId="0" xfId="0" applyFont="1" applyAlignment="1">
      <alignment horizontal="center" wrapText="1"/>
    </xf>
    <xf numFmtId="0" fontId="164" fillId="0" borderId="0" xfId="0" applyFont="1" applyAlignment="1">
      <alignment horizontal="center" wrapText="1"/>
    </xf>
    <xf numFmtId="0" fontId="165" fillId="18" borderId="0" xfId="0" applyFont="1" applyFill="1" applyAlignment="1">
      <alignment horizontal="center" wrapText="1"/>
    </xf>
    <xf numFmtId="164" fontId="21" fillId="0" borderId="0" xfId="0" applyNumberFormat="1" applyFont="1" applyAlignment="1">
      <alignment horizontal="right"/>
    </xf>
    <xf numFmtId="0" fontId="166" fillId="0" borderId="0" xfId="0" applyFont="1"/>
    <xf numFmtId="164" fontId="23" fillId="0" borderId="0" xfId="0" applyNumberFormat="1" applyFont="1" applyAlignment="1">
      <alignment horizontal="right" vertical="top"/>
    </xf>
    <xf numFmtId="164" fontId="21" fillId="0" borderId="0" xfId="0" applyNumberFormat="1" applyFont="1" applyAlignment="1">
      <alignment horizontal="right" vertical="top"/>
    </xf>
    <xf numFmtId="0" fontId="167" fillId="0" borderId="0" xfId="0" applyFont="1"/>
    <xf numFmtId="164" fontId="21" fillId="0" borderId="0" xfId="0" applyNumberFormat="1" applyFont="1"/>
    <xf numFmtId="164" fontId="23" fillId="0" borderId="0" xfId="0" applyNumberFormat="1" applyFont="1" applyAlignment="1">
      <alignment vertical="top"/>
    </xf>
    <xf numFmtId="0" fontId="168" fillId="0" borderId="0" xfId="0" applyFont="1"/>
    <xf numFmtId="0" fontId="159" fillId="31" borderId="0" xfId="0" applyFont="1" applyFill="1" applyAlignment="1">
      <alignment vertical="center"/>
    </xf>
    <xf numFmtId="164" fontId="21" fillId="31" borderId="0" xfId="0" applyNumberFormat="1" applyFont="1" applyFill="1" applyAlignment="1">
      <alignment horizontal="right"/>
    </xf>
    <xf numFmtId="0" fontId="166" fillId="31" borderId="0" xfId="0" applyFont="1" applyFill="1"/>
    <xf numFmtId="0" fontId="157" fillId="0" borderId="0" xfId="0" applyFont="1" applyAlignment="1">
      <alignment vertical="center"/>
    </xf>
    <xf numFmtId="0" fontId="158" fillId="0" borderId="0" xfId="0" applyFont="1" applyAlignment="1">
      <alignment vertical="center"/>
    </xf>
    <xf numFmtId="0" fontId="160" fillId="0" borderId="0" xfId="0" applyFont="1" applyAlignment="1">
      <alignment horizontal="right" vertical="center"/>
    </xf>
    <xf numFmtId="0" fontId="169" fillId="0" borderId="0" xfId="0" applyFont="1" applyAlignment="1">
      <alignment vertical="center"/>
    </xf>
    <xf numFmtId="164" fontId="23" fillId="0" borderId="0" xfId="0" applyNumberFormat="1" applyFont="1" applyAlignment="1">
      <alignment horizontal="right"/>
    </xf>
    <xf numFmtId="0" fontId="160" fillId="18" borderId="0" xfId="0" applyFont="1" applyFill="1"/>
    <xf numFmtId="164" fontId="18" fillId="18" borderId="0" xfId="0" applyNumberFormat="1" applyFont="1" applyFill="1" applyAlignment="1">
      <alignment horizontal="right"/>
    </xf>
    <xf numFmtId="0" fontId="161" fillId="19" borderId="0" xfId="0" applyFont="1" applyFill="1"/>
    <xf numFmtId="0" fontId="162" fillId="19" borderId="0" xfId="0" applyFont="1" applyFill="1"/>
    <xf numFmtId="0" fontId="162" fillId="0" borderId="0" xfId="0" applyFont="1"/>
    <xf numFmtId="0" fontId="161" fillId="20" borderId="0" xfId="0" applyFont="1" applyFill="1"/>
    <xf numFmtId="0" fontId="162" fillId="20" borderId="0" xfId="0" applyFont="1" applyFill="1"/>
    <xf numFmtId="0" fontId="162" fillId="20" borderId="0" xfId="0" applyFont="1" applyFill="1" applyAlignment="1">
      <alignment horizontal="right"/>
    </xf>
    <xf numFmtId="0" fontId="163" fillId="21" borderId="0" xfId="0" applyFont="1" applyFill="1"/>
    <xf numFmtId="0" fontId="161" fillId="22" borderId="0" xfId="0" applyFont="1" applyFill="1"/>
    <xf numFmtId="0" fontId="159" fillId="22" borderId="0" xfId="0" applyFont="1" applyFill="1"/>
    <xf numFmtId="0" fontId="161" fillId="23" borderId="0" xfId="0" applyFont="1" applyFill="1"/>
    <xf numFmtId="0" fontId="159" fillId="23" borderId="0" xfId="0" applyFont="1" applyFill="1"/>
    <xf numFmtId="0" fontId="161" fillId="24" borderId="0" xfId="0" applyFont="1" applyFill="1"/>
    <xf numFmtId="0" fontId="159" fillId="24" borderId="0" xfId="0" applyFont="1" applyFill="1"/>
    <xf numFmtId="0" fontId="161" fillId="25" borderId="0" xfId="0" applyFont="1" applyFill="1"/>
    <xf numFmtId="0" fontId="161" fillId="0" borderId="0" xfId="0" applyFont="1"/>
    <xf numFmtId="0" fontId="161" fillId="26" borderId="0" xfId="0" applyFont="1" applyFill="1"/>
    <xf numFmtId="0" fontId="161" fillId="27" borderId="0" xfId="0" applyFont="1" applyFill="1"/>
    <xf numFmtId="0" fontId="161" fillId="28" borderId="0" xfId="0" applyFont="1" applyFill="1"/>
    <xf numFmtId="0" fontId="161" fillId="29" borderId="0" xfId="0" applyFont="1" applyFill="1"/>
    <xf numFmtId="0" fontId="161" fillId="30" borderId="0" xfId="0" applyFont="1" applyFill="1"/>
    <xf numFmtId="0" fontId="159" fillId="30" borderId="0" xfId="0" applyFont="1" applyFill="1"/>
    <xf numFmtId="166" fontId="18" fillId="0" borderId="0" xfId="0" applyNumberFormat="1" applyFont="1" applyAlignment="1">
      <alignment horizontal="right"/>
    </xf>
    <xf numFmtId="3" fontId="109" fillId="0" borderId="0" xfId="0" applyNumberFormat="1" applyFont="1" applyAlignment="1">
      <alignment horizontal="right"/>
    </xf>
    <xf numFmtId="0" fontId="170" fillId="0" borderId="0" xfId="15" applyFont="1"/>
    <xf numFmtId="164" fontId="29" fillId="0" borderId="0" xfId="0" applyNumberFormat="1" applyFont="1" applyAlignment="1">
      <alignment horizontal="left"/>
    </xf>
    <xf numFmtId="0" fontId="171" fillId="0" borderId="0" xfId="0" applyFont="1"/>
    <xf numFmtId="0" fontId="159" fillId="0" borderId="23" xfId="0" applyFont="1" applyBorder="1"/>
    <xf numFmtId="164" fontId="21" fillId="0" borderId="23" xfId="0" applyNumberFormat="1" applyFont="1" applyBorder="1" applyAlignment="1">
      <alignment horizontal="right"/>
    </xf>
    <xf numFmtId="0" fontId="166" fillId="0" borderId="23" xfId="0" applyFont="1" applyBorder="1"/>
    <xf numFmtId="0" fontId="0" fillId="0" borderId="23" xfId="0" applyBorder="1"/>
    <xf numFmtId="0" fontId="172" fillId="0" borderId="0" xfId="0" applyFont="1" applyAlignment="1">
      <alignment vertical="center"/>
    </xf>
    <xf numFmtId="164" fontId="153" fillId="0" borderId="0" xfId="0" applyNumberFormat="1" applyFont="1" applyAlignment="1">
      <alignment horizontal="left"/>
    </xf>
    <xf numFmtId="0" fontId="173" fillId="0" borderId="0" xfId="0" applyFont="1"/>
    <xf numFmtId="164" fontId="173" fillId="0" borderId="0" xfId="0" applyNumberFormat="1" applyFont="1"/>
    <xf numFmtId="164" fontId="174" fillId="0" borderId="0" xfId="0" applyNumberFormat="1" applyFont="1"/>
    <xf numFmtId="164" fontId="35" fillId="0" borderId="0" xfId="0" applyNumberFormat="1" applyFont="1"/>
    <xf numFmtId="164" fontId="145" fillId="0" borderId="0" xfId="0" applyNumberFormat="1" applyFont="1"/>
    <xf numFmtId="164" fontId="144" fillId="0" borderId="0" xfId="0" applyNumberFormat="1" applyFont="1"/>
    <xf numFmtId="164" fontId="35" fillId="12" borderId="0" xfId="0" applyNumberFormat="1" applyFont="1" applyFill="1"/>
    <xf numFmtId="3" fontId="35" fillId="0" borderId="0" xfId="0" applyNumberFormat="1" applyFont="1" applyAlignment="1">
      <alignment horizontal="right"/>
    </xf>
    <xf numFmtId="3" fontId="33" fillId="0" borderId="0" xfId="0" applyNumberFormat="1" applyFont="1" applyAlignment="1">
      <alignment horizontal="right"/>
    </xf>
    <xf numFmtId="3" fontId="144" fillId="0" borderId="0" xfId="0" applyNumberFormat="1" applyFont="1" applyAlignment="1">
      <alignment horizontal="right"/>
    </xf>
    <xf numFmtId="3" fontId="34" fillId="0" borderId="0" xfId="19" applyNumberFormat="1" applyFont="1" applyAlignment="1" applyProtection="1">
      <alignment horizontal="right"/>
      <protection locked="0"/>
    </xf>
    <xf numFmtId="0" fontId="160" fillId="18" borderId="22" xfId="0" applyFont="1" applyFill="1" applyBorder="1"/>
    <xf numFmtId="0" fontId="165" fillId="18" borderId="22" xfId="0" applyFont="1" applyFill="1" applyBorder="1" applyAlignment="1">
      <alignment horizontal="center" wrapText="1"/>
    </xf>
    <xf numFmtId="164" fontId="18" fillId="18" borderId="22" xfId="0" applyNumberFormat="1" applyFont="1" applyFill="1" applyBorder="1" applyAlignment="1">
      <alignment horizontal="right"/>
    </xf>
    <xf numFmtId="164" fontId="23" fillId="18" borderId="22" xfId="0" applyNumberFormat="1" applyFont="1" applyFill="1" applyBorder="1" applyAlignment="1">
      <alignment horizontal="right"/>
    </xf>
    <xf numFmtId="164" fontId="37" fillId="0" borderId="23" xfId="0" applyNumberFormat="1" applyFont="1" applyBorder="1"/>
    <xf numFmtId="164" fontId="38" fillId="13" borderId="0" xfId="0" applyNumberFormat="1" applyFont="1" applyFill="1"/>
    <xf numFmtId="164" fontId="38" fillId="13" borderId="22" xfId="0" applyNumberFormat="1" applyFont="1" applyFill="1" applyBorder="1"/>
    <xf numFmtId="0" fontId="148" fillId="0" borderId="0" xfId="0" applyFont="1" applyAlignment="1">
      <alignment horizontal="left" wrapText="1"/>
    </xf>
    <xf numFmtId="0" fontId="175" fillId="0" borderId="0" xfId="0" applyFont="1" applyAlignment="1">
      <alignment horizontal="center"/>
    </xf>
    <xf numFmtId="0" fontId="175" fillId="0" borderId="0" xfId="0" applyFont="1" applyAlignment="1">
      <alignment wrapText="1"/>
    </xf>
    <xf numFmtId="0" fontId="176" fillId="0" borderId="0" xfId="0" applyFont="1" applyAlignment="1">
      <alignment horizontal="center" wrapText="1"/>
    </xf>
    <xf numFmtId="0" fontId="175" fillId="0" borderId="0" xfId="0" applyFont="1" applyAlignment="1">
      <alignment horizontal="center" wrapText="1"/>
    </xf>
    <xf numFmtId="0" fontId="176" fillId="18" borderId="11" xfId="0" applyFont="1" applyFill="1" applyBorder="1" applyAlignment="1">
      <alignment horizontal="center" wrapText="1"/>
    </xf>
    <xf numFmtId="0" fontId="177" fillId="0" borderId="0" xfId="0" applyFont="1"/>
    <xf numFmtId="0" fontId="177" fillId="31" borderId="0" xfId="0" applyFont="1" applyFill="1"/>
    <xf numFmtId="0" fontId="176" fillId="18" borderId="0" xfId="0" applyFont="1" applyFill="1" applyAlignment="1">
      <alignment horizontal="center" wrapText="1"/>
    </xf>
    <xf numFmtId="164" fontId="148" fillId="0" borderId="23" xfId="0" applyNumberFormat="1" applyFont="1" applyBorder="1" applyAlignment="1">
      <alignment horizontal="right"/>
    </xf>
    <xf numFmtId="164" fontId="150" fillId="0" borderId="23" xfId="0" applyNumberFormat="1" applyFont="1" applyBorder="1" applyAlignment="1">
      <alignment vertical="top"/>
    </xf>
    <xf numFmtId="164" fontId="150" fillId="0" borderId="23" xfId="0" applyNumberFormat="1" applyFont="1" applyBorder="1" applyAlignment="1">
      <alignment horizontal="left" vertical="top"/>
    </xf>
    <xf numFmtId="164" fontId="150" fillId="0" borderId="23" xfId="0" applyNumberFormat="1" applyFont="1" applyBorder="1" applyAlignment="1">
      <alignment horizontal="right" vertical="top"/>
    </xf>
    <xf numFmtId="164" fontId="150" fillId="18" borderId="11" xfId="0" applyNumberFormat="1" applyFont="1" applyFill="1" applyBorder="1" applyAlignment="1">
      <alignment horizontal="right" vertical="top"/>
    </xf>
    <xf numFmtId="164" fontId="178" fillId="0" borderId="23" xfId="0" applyNumberFormat="1" applyFont="1" applyBorder="1" applyAlignment="1">
      <alignment horizontal="right" vertical="top"/>
    </xf>
    <xf numFmtId="164" fontId="178" fillId="31" borderId="0" xfId="0" applyNumberFormat="1" applyFont="1" applyFill="1" applyAlignment="1">
      <alignment horizontal="right"/>
    </xf>
    <xf numFmtId="166" fontId="150" fillId="0" borderId="23" xfId="0" applyNumberFormat="1" applyFont="1" applyBorder="1" applyAlignment="1">
      <alignment horizontal="right" vertical="top"/>
    </xf>
    <xf numFmtId="164" fontId="150" fillId="18" borderId="23" xfId="0" applyNumberFormat="1" applyFont="1" applyFill="1" applyBorder="1" applyAlignment="1">
      <alignment horizontal="right" vertical="top"/>
    </xf>
    <xf numFmtId="164" fontId="178" fillId="0" borderId="0" xfId="0" applyNumberFormat="1" applyFont="1" applyAlignment="1">
      <alignment horizontal="right"/>
    </xf>
    <xf numFmtId="164" fontId="148" fillId="0" borderId="0" xfId="19" applyNumberFormat="1" applyFont="1" applyProtection="1">
      <protection locked="0"/>
    </xf>
    <xf numFmtId="0" fontId="179" fillId="0" borderId="0" xfId="0" applyFont="1"/>
    <xf numFmtId="164" fontId="180" fillId="0" borderId="0" xfId="0" applyNumberFormat="1" applyFont="1" applyAlignment="1">
      <alignment horizontal="right" vertical="top"/>
    </xf>
    <xf numFmtId="164" fontId="178" fillId="0" borderId="0" xfId="0" applyNumberFormat="1" applyFont="1" applyAlignment="1">
      <alignment horizontal="right" vertical="top"/>
    </xf>
    <xf numFmtId="164" fontId="180" fillId="18" borderId="11" xfId="0" applyNumberFormat="1" applyFont="1" applyFill="1" applyBorder="1" applyAlignment="1">
      <alignment horizontal="right" vertical="top"/>
    </xf>
    <xf numFmtId="0" fontId="179" fillId="31" borderId="0" xfId="0" applyFont="1" applyFill="1"/>
    <xf numFmtId="164" fontId="150" fillId="0" borderId="0" xfId="0" applyNumberFormat="1" applyFont="1" applyAlignment="1">
      <alignment horizontal="right" vertical="top"/>
    </xf>
    <xf numFmtId="166" fontId="150" fillId="0" borderId="0" xfId="0" applyNumberFormat="1" applyFont="1" applyAlignment="1">
      <alignment horizontal="right" vertical="top"/>
    </xf>
    <xf numFmtId="164" fontId="150" fillId="18" borderId="0" xfId="0" applyNumberFormat="1" applyFont="1" applyFill="1" applyAlignment="1">
      <alignment horizontal="right" vertical="top"/>
    </xf>
    <xf numFmtId="164" fontId="148" fillId="0" borderId="0" xfId="0" applyNumberFormat="1" applyFont="1" applyAlignment="1">
      <alignment horizontal="right" vertical="top"/>
    </xf>
    <xf numFmtId="0" fontId="129" fillId="0" borderId="0" xfId="15" applyFont="1"/>
    <xf numFmtId="0" fontId="181" fillId="0" borderId="0" xfId="15" applyFont="1"/>
    <xf numFmtId="0" fontId="182" fillId="0" borderId="0" xfId="15" applyFont="1"/>
    <xf numFmtId="0" fontId="183" fillId="0" borderId="0" xfId="0" applyFont="1"/>
    <xf numFmtId="0" fontId="184" fillId="0" borderId="0" xfId="15" applyFont="1" applyAlignment="1">
      <alignment vertical="top"/>
    </xf>
    <xf numFmtId="0" fontId="183" fillId="0" borderId="0" xfId="0" applyFont="1" applyAlignment="1">
      <alignment horizontal="right"/>
    </xf>
    <xf numFmtId="0" fontId="175" fillId="0" borderId="0" xfId="0" applyFont="1" applyAlignment="1">
      <alignment vertical="top"/>
    </xf>
    <xf numFmtId="0" fontId="185" fillId="0" borderId="0" xfId="0" applyFont="1"/>
    <xf numFmtId="0" fontId="186" fillId="0" borderId="0" xfId="15" applyFont="1"/>
    <xf numFmtId="0" fontId="184" fillId="0" borderId="0" xfId="15" applyFont="1"/>
    <xf numFmtId="0" fontId="187" fillId="0" borderId="0" xfId="15" applyFont="1"/>
    <xf numFmtId="0" fontId="188" fillId="0" borderId="0" xfId="15" applyFont="1"/>
    <xf numFmtId="0" fontId="189" fillId="0" borderId="0" xfId="0" applyFont="1"/>
    <xf numFmtId="0" fontId="190" fillId="0" borderId="0" xfId="0" applyFont="1"/>
    <xf numFmtId="0" fontId="191" fillId="0" borderId="0" xfId="0" applyFont="1" applyAlignment="1">
      <alignment horizontal="left"/>
    </xf>
    <xf numFmtId="0" fontId="193" fillId="0" borderId="0" xfId="0" applyFont="1"/>
    <xf numFmtId="10" fontId="37" fillId="0" borderId="0" xfId="12" applyNumberFormat="1" applyFont="1" applyAlignment="1">
      <alignment vertical="top"/>
    </xf>
    <xf numFmtId="3" fontId="20" fillId="15" borderId="0" xfId="0" applyNumberFormat="1" applyFont="1" applyFill="1" applyAlignment="1">
      <alignment horizontal="left" wrapText="1"/>
    </xf>
    <xf numFmtId="164" fontId="20" fillId="15" borderId="0" xfId="0" applyNumberFormat="1" applyFont="1" applyFill="1" applyAlignment="1">
      <alignment wrapText="1"/>
    </xf>
    <xf numFmtId="164" fontId="18" fillId="15" borderId="0" xfId="0" applyNumberFormat="1" applyFont="1" applyFill="1" applyAlignment="1">
      <alignment horizontal="right" vertical="top"/>
    </xf>
    <xf numFmtId="164" fontId="20" fillId="15" borderId="0" xfId="0" applyNumberFormat="1" applyFont="1" applyFill="1" applyAlignment="1">
      <alignment horizontal="right"/>
    </xf>
    <xf numFmtId="164" fontId="20" fillId="15" borderId="24" xfId="0" applyNumberFormat="1" applyFont="1" applyFill="1" applyBorder="1"/>
    <xf numFmtId="164" fontId="20" fillId="15" borderId="25" xfId="0" applyNumberFormat="1" applyFont="1" applyFill="1" applyBorder="1"/>
    <xf numFmtId="164" fontId="18" fillId="15" borderId="24" xfId="0" applyNumberFormat="1" applyFont="1" applyFill="1" applyBorder="1" applyAlignment="1">
      <alignment vertical="top"/>
    </xf>
    <xf numFmtId="164" fontId="20" fillId="32" borderId="24" xfId="0" applyNumberFormat="1" applyFont="1" applyFill="1" applyBorder="1" applyAlignment="1">
      <alignment horizontal="left" wrapText="1"/>
    </xf>
    <xf numFmtId="170" fontId="52" fillId="0" borderId="11" xfId="0" applyNumberFormat="1" applyFont="1" applyBorder="1" applyAlignment="1">
      <alignment vertical="top"/>
    </xf>
    <xf numFmtId="0" fontId="194" fillId="0" borderId="0" xfId="1" applyFont="1" applyAlignment="1">
      <alignment horizontal="left"/>
    </xf>
    <xf numFmtId="0" fontId="195" fillId="0" borderId="0" xfId="0" applyFont="1" applyAlignment="1">
      <alignment horizontal="center"/>
    </xf>
    <xf numFmtId="0" fontId="20" fillId="15" borderId="0" xfId="0" applyFont="1" applyFill="1" applyAlignment="1">
      <alignment horizontal="center"/>
    </xf>
    <xf numFmtId="0" fontId="0" fillId="0" borderId="0" xfId="0" applyAlignment="1">
      <alignment horizontal="center"/>
    </xf>
    <xf numFmtId="2" fontId="18" fillId="0" borderId="0" xfId="0" applyNumberFormat="1" applyFont="1"/>
    <xf numFmtId="2" fontId="20" fillId="0" borderId="0" xfId="0" applyNumberFormat="1" applyFont="1"/>
    <xf numFmtId="2" fontId="83" fillId="0" borderId="0" xfId="0" applyNumberFormat="1" applyFont="1"/>
    <xf numFmtId="164" fontId="20" fillId="0" borderId="12" xfId="0" applyNumberFormat="1" applyFont="1" applyBorder="1"/>
    <xf numFmtId="0" fontId="20" fillId="0" borderId="0" xfId="0" applyFont="1" applyAlignment="1">
      <alignment vertical="center"/>
    </xf>
    <xf numFmtId="164" fontId="38" fillId="0" borderId="0" xfId="0" applyNumberFormat="1" applyFont="1" applyAlignment="1">
      <alignment vertical="center" wrapText="1"/>
    </xf>
    <xf numFmtId="0" fontId="38" fillId="0" borderId="0" xfId="0" applyFont="1" applyAlignment="1">
      <alignment vertical="center" wrapText="1"/>
    </xf>
    <xf numFmtId="172" fontId="133" fillId="0" borderId="0" xfId="0" applyNumberFormat="1" applyFont="1"/>
    <xf numFmtId="0" fontId="142" fillId="0" borderId="0" xfId="0" applyFont="1"/>
    <xf numFmtId="0" fontId="196" fillId="0" borderId="0" xfId="0" applyFont="1"/>
    <xf numFmtId="0" fontId="197" fillId="0" borderId="0" xfId="0" applyFont="1"/>
    <xf numFmtId="0" fontId="18" fillId="0" borderId="0" xfId="0" applyFont="1" applyAlignment="1">
      <alignment vertical="center"/>
    </xf>
    <xf numFmtId="0" fontId="18" fillId="0" borderId="0" xfId="0" applyFont="1" applyAlignment="1">
      <alignment vertical="center" wrapText="1"/>
    </xf>
    <xf numFmtId="168" fontId="133" fillId="0" borderId="0" xfId="0" applyNumberFormat="1" applyFont="1" applyAlignment="1">
      <alignment horizontal="left" vertical="center" wrapText="1"/>
    </xf>
    <xf numFmtId="167" fontId="20" fillId="0" borderId="0" xfId="11" applyNumberFormat="1" applyFont="1" applyAlignment="1">
      <alignment horizontal="right"/>
    </xf>
    <xf numFmtId="4" fontId="49" fillId="2" borderId="0" xfId="0" applyNumberFormat="1" applyFont="1" applyFill="1"/>
    <xf numFmtId="4" fontId="34" fillId="0" borderId="0" xfId="0" applyNumberFormat="1" applyFont="1" applyAlignment="1">
      <alignment horizontal="right"/>
    </xf>
    <xf numFmtId="166" fontId="41" fillId="0" borderId="0" xfId="0" applyNumberFormat="1" applyFont="1"/>
    <xf numFmtId="2" fontId="49" fillId="0" borderId="0" xfId="0" applyNumberFormat="1" applyFont="1"/>
    <xf numFmtId="164" fontId="20" fillId="33" borderId="0" xfId="0" applyNumberFormat="1" applyFont="1" applyFill="1" applyAlignment="1">
      <alignment horizontal="center" wrapText="1"/>
    </xf>
    <xf numFmtId="164" fontId="18" fillId="33" borderId="0" xfId="0" applyNumberFormat="1" applyFont="1" applyFill="1" applyAlignment="1">
      <alignment horizontal="center" wrapText="1"/>
    </xf>
    <xf numFmtId="0" fontId="18" fillId="5" borderId="0" xfId="0" applyFont="1" applyFill="1" applyAlignment="1">
      <alignment vertical="top"/>
    </xf>
    <xf numFmtId="164" fontId="18" fillId="6" borderId="0" xfId="0" applyNumberFormat="1" applyFont="1" applyFill="1" applyAlignment="1">
      <alignment horizontal="center" wrapText="1"/>
    </xf>
    <xf numFmtId="2" fontId="62" fillId="0" borderId="0" xfId="0" applyNumberFormat="1" applyFont="1" applyAlignment="1">
      <alignment horizontal="left"/>
    </xf>
    <xf numFmtId="164" fontId="18" fillId="10" borderId="0" xfId="0" applyNumberFormat="1" applyFont="1" applyFill="1" applyAlignment="1">
      <alignment horizontal="center" wrapText="1"/>
    </xf>
    <xf numFmtId="0" fontId="29" fillId="33" borderId="0" xfId="0" applyFont="1" applyFill="1" applyAlignment="1">
      <alignment horizontal="right"/>
    </xf>
    <xf numFmtId="0" fontId="139" fillId="33" borderId="0" xfId="0" applyFont="1" applyFill="1" applyAlignment="1">
      <alignment horizontal="right"/>
    </xf>
    <xf numFmtId="0" fontId="18" fillId="33" borderId="0" xfId="0" applyFont="1" applyFill="1" applyAlignment="1">
      <alignment horizontal="right"/>
    </xf>
    <xf numFmtId="0" fontId="20" fillId="33" borderId="0" xfId="0" applyFont="1" applyFill="1" applyAlignment="1">
      <alignment horizontal="right"/>
    </xf>
    <xf numFmtId="0" fontId="18" fillId="33" borderId="0" xfId="0" applyFont="1" applyFill="1" applyAlignment="1">
      <alignment horizontal="right" vertical="center"/>
    </xf>
    <xf numFmtId="0" fontId="18" fillId="33" borderId="0" xfId="0" applyFont="1" applyFill="1" applyAlignment="1">
      <alignment horizontal="right" vertical="top"/>
    </xf>
    <xf numFmtId="1" fontId="37" fillId="0" borderId="0" xfId="11" applyNumberFormat="1" applyFont="1" applyAlignment="1">
      <alignment horizontal="center"/>
    </xf>
    <xf numFmtId="0" fontId="38" fillId="0" borderId="0" xfId="0" applyFont="1" applyAlignment="1">
      <alignment horizontal="left" vertical="center" wrapText="1"/>
    </xf>
    <xf numFmtId="164" fontId="38" fillId="0" borderId="0" xfId="0" applyNumberFormat="1" applyFont="1" applyAlignment="1">
      <alignment vertical="top"/>
    </xf>
    <xf numFmtId="0" fontId="84" fillId="0" borderId="0" xfId="0" applyFont="1"/>
    <xf numFmtId="3" fontId="18" fillId="0" borderId="0" xfId="0" applyNumberFormat="1" applyFont="1" applyAlignment="1">
      <alignment horizontal="left" vertical="center" wrapText="1"/>
    </xf>
    <xf numFmtId="3" fontId="20" fillId="11" borderId="11" xfId="0" applyNumberFormat="1" applyFont="1" applyFill="1" applyBorder="1" applyAlignment="1">
      <alignment vertical="top"/>
    </xf>
    <xf numFmtId="0" fontId="18" fillId="0" borderId="14" xfId="0" applyFont="1" applyBorder="1" applyAlignment="1">
      <alignment horizontal="right" vertical="top"/>
    </xf>
    <xf numFmtId="164" fontId="18" fillId="0" borderId="14" xfId="0" applyNumberFormat="1" applyFont="1" applyBorder="1" applyAlignment="1">
      <alignment vertical="top"/>
    </xf>
    <xf numFmtId="164" fontId="18" fillId="0" borderId="14" xfId="0" applyNumberFormat="1" applyFont="1" applyBorder="1" applyAlignment="1">
      <alignment horizontal="right" vertical="top"/>
    </xf>
    <xf numFmtId="0" fontId="18" fillId="0" borderId="14" xfId="0" applyFont="1" applyBorder="1" applyAlignment="1">
      <alignment vertical="top"/>
    </xf>
    <xf numFmtId="164" fontId="38" fillId="0" borderId="14" xfId="0" applyNumberFormat="1" applyFont="1" applyBorder="1" applyAlignment="1">
      <alignment vertical="top"/>
    </xf>
    <xf numFmtId="167" fontId="38" fillId="0" borderId="14" xfId="0" applyNumberFormat="1" applyFont="1" applyBorder="1" applyAlignment="1">
      <alignment vertical="top"/>
    </xf>
    <xf numFmtId="10" fontId="38" fillId="0" borderId="14" xfId="0" applyNumberFormat="1" applyFont="1" applyBorder="1" applyAlignment="1">
      <alignment vertical="top"/>
    </xf>
    <xf numFmtId="0" fontId="6" fillId="3" borderId="0" xfId="0" applyFont="1" applyFill="1" applyAlignment="1">
      <alignment vertical="top"/>
    </xf>
    <xf numFmtId="167" fontId="18" fillId="0" borderId="14" xfId="0" applyNumberFormat="1" applyFont="1" applyBorder="1" applyAlignment="1">
      <alignment vertical="top"/>
    </xf>
    <xf numFmtId="0" fontId="6" fillId="0" borderId="11" xfId="0" applyFont="1" applyBorder="1" applyAlignment="1">
      <alignment vertical="top"/>
    </xf>
    <xf numFmtId="164" fontId="38" fillId="0" borderId="18" xfId="0" applyNumberFormat="1" applyFont="1" applyBorder="1" applyAlignment="1">
      <alignment vertical="top"/>
    </xf>
    <xf numFmtId="166" fontId="49" fillId="0" borderId="12" xfId="0" applyNumberFormat="1" applyFont="1" applyBorder="1" applyAlignment="1">
      <alignment horizontal="right"/>
    </xf>
    <xf numFmtId="166" fontId="49" fillId="0" borderId="12" xfId="0" applyNumberFormat="1" applyFont="1" applyBorder="1"/>
    <xf numFmtId="49" fontId="20" fillId="0" borderId="0" xfId="0" applyNumberFormat="1" applyFont="1" applyAlignment="1">
      <alignment wrapText="1"/>
    </xf>
    <xf numFmtId="3" fontId="199" fillId="0" borderId="0" xfId="0" applyNumberFormat="1" applyFont="1" applyAlignment="1">
      <alignment horizontal="left" vertical="center" wrapText="1"/>
    </xf>
    <xf numFmtId="10" fontId="200" fillId="0" borderId="0" xfId="0" applyNumberFormat="1" applyFont="1" applyAlignment="1">
      <alignment horizontal="center" vertical="center"/>
    </xf>
    <xf numFmtId="0" fontId="100" fillId="0" borderId="0" xfId="0" applyFont="1" applyAlignment="1">
      <alignment horizontal="center" vertical="center" wrapText="1"/>
    </xf>
    <xf numFmtId="3" fontId="100" fillId="0" borderId="0" xfId="0" applyNumberFormat="1" applyFont="1" applyAlignment="1">
      <alignment horizontal="center" vertical="center" wrapText="1"/>
    </xf>
    <xf numFmtId="0" fontId="116" fillId="0" borderId="0" xfId="22" applyFont="1"/>
    <xf numFmtId="0" fontId="198" fillId="0" borderId="0" xfId="0" applyFont="1"/>
    <xf numFmtId="0" fontId="117" fillId="0" borderId="0" xfId="0" applyFont="1"/>
    <xf numFmtId="0" fontId="115" fillId="0" borderId="0" xfId="0" applyFont="1"/>
    <xf numFmtId="3" fontId="199" fillId="0" borderId="0" xfId="0" applyNumberFormat="1" applyFont="1" applyAlignment="1">
      <alignment wrapText="1"/>
    </xf>
    <xf numFmtId="0" fontId="29" fillId="0" borderId="0" xfId="22" applyFont="1"/>
    <xf numFmtId="0" fontId="60" fillId="0" borderId="0" xfId="111" applyFont="1"/>
    <xf numFmtId="10" fontId="100" fillId="0" borderId="0" xfId="0" applyNumberFormat="1" applyFont="1" applyAlignment="1">
      <alignment horizontal="center" vertical="center"/>
    </xf>
    <xf numFmtId="0" fontId="209" fillId="0" borderId="0" xfId="0" applyFont="1" applyAlignment="1">
      <alignment horizontal="center"/>
    </xf>
    <xf numFmtId="164" fontId="99" fillId="0" borderId="0" xfId="0" applyNumberFormat="1" applyFont="1" applyAlignment="1">
      <alignment vertical="top"/>
    </xf>
    <xf numFmtId="164" fontId="99" fillId="0" borderId="0" xfId="0" applyNumberFormat="1" applyFont="1"/>
    <xf numFmtId="164" fontId="18" fillId="0" borderId="14" xfId="0" applyNumberFormat="1" applyFont="1" applyBorder="1" applyAlignment="1">
      <alignment horizontal="right"/>
    </xf>
    <xf numFmtId="164" fontId="18" fillId="0" borderId="11" xfId="0" applyNumberFormat="1" applyFont="1" applyBorder="1" applyAlignment="1">
      <alignment horizontal="right"/>
    </xf>
    <xf numFmtId="0" fontId="24" fillId="0" borderId="0" xfId="0" applyFont="1" applyAlignment="1">
      <alignment horizontal="center" vertical="center" wrapText="1"/>
    </xf>
    <xf numFmtId="3" fontId="62" fillId="0" borderId="0" xfId="0" applyNumberFormat="1" applyFont="1" applyAlignment="1">
      <alignment horizontal="left"/>
    </xf>
    <xf numFmtId="10" fontId="18" fillId="0" borderId="0" xfId="0" applyNumberFormat="1" applyFont="1" applyAlignment="1">
      <alignment vertical="top"/>
    </xf>
    <xf numFmtId="10" fontId="20" fillId="0" borderId="0" xfId="0" applyNumberFormat="1" applyFont="1" applyAlignment="1">
      <alignment vertical="top"/>
    </xf>
    <xf numFmtId="164" fontId="37" fillId="0" borderId="18" xfId="0" applyNumberFormat="1" applyFont="1" applyBorder="1" applyAlignment="1">
      <alignment vertical="top"/>
    </xf>
    <xf numFmtId="0" fontId="20" fillId="7" borderId="0" xfId="0" applyFont="1" applyFill="1" applyAlignment="1">
      <alignment horizontal="center"/>
    </xf>
    <xf numFmtId="0" fontId="18" fillId="7" borderId="0" xfId="0" applyFont="1" applyFill="1" applyAlignment="1">
      <alignment vertical="center" wrapText="1"/>
    </xf>
    <xf numFmtId="167" fontId="18" fillId="7" borderId="0" xfId="0" applyNumberFormat="1" applyFont="1" applyFill="1" applyAlignment="1">
      <alignment vertical="top"/>
    </xf>
    <xf numFmtId="164" fontId="20" fillId="0" borderId="11" xfId="0" applyNumberFormat="1" applyFont="1" applyBorder="1"/>
    <xf numFmtId="166" fontId="104" fillId="7" borderId="0" xfId="0" applyNumberFormat="1" applyFont="1" applyFill="1"/>
    <xf numFmtId="49" fontId="20" fillId="0" borderId="12" xfId="0" quotePrefix="1" applyNumberFormat="1" applyFont="1" applyBorder="1" applyAlignment="1">
      <alignment horizontal="left" wrapText="1"/>
    </xf>
    <xf numFmtId="164" fontId="18" fillId="0" borderId="12" xfId="0" applyNumberFormat="1" applyFont="1" applyBorder="1" applyAlignment="1">
      <alignment vertical="top"/>
    </xf>
    <xf numFmtId="164" fontId="20" fillId="0" borderId="12" xfId="0" applyNumberFormat="1" applyFont="1" applyBorder="1" applyAlignment="1">
      <alignment horizontal="right"/>
    </xf>
    <xf numFmtId="0" fontId="153" fillId="0" borderId="12" xfId="0" applyFont="1" applyBorder="1"/>
    <xf numFmtId="0" fontId="22" fillId="0" borderId="12" xfId="0" applyFont="1" applyBorder="1"/>
    <xf numFmtId="3" fontId="18" fillId="0" borderId="12" xfId="0" applyNumberFormat="1" applyFont="1" applyBorder="1" applyAlignment="1">
      <alignment vertical="top"/>
    </xf>
    <xf numFmtId="3" fontId="20" fillId="0" borderId="12" xfId="0" applyNumberFormat="1" applyFont="1" applyBorder="1" applyAlignment="1">
      <alignment vertical="top"/>
    </xf>
    <xf numFmtId="0" fontId="109" fillId="0" borderId="12" xfId="0" applyFont="1" applyBorder="1"/>
    <xf numFmtId="3" fontId="148" fillId="6" borderId="0" xfId="0" applyNumberFormat="1" applyFont="1" applyFill="1"/>
    <xf numFmtId="166" fontId="148" fillId="0" borderId="0" xfId="23" applyNumberFormat="1" applyFont="1" applyAlignment="1">
      <alignment horizontal="right"/>
    </xf>
    <xf numFmtId="2" fontId="148" fillId="0" borderId="0" xfId="23" applyNumberFormat="1" applyFont="1" applyAlignment="1">
      <alignment horizontal="right"/>
    </xf>
    <xf numFmtId="0" fontId="148" fillId="0" borderId="0" xfId="22" applyFont="1" applyAlignment="1">
      <alignment horizontal="left"/>
    </xf>
    <xf numFmtId="4" fontId="148" fillId="0" borderId="0" xfId="0" applyNumberFormat="1" applyFont="1"/>
    <xf numFmtId="166" fontId="151" fillId="0" borderId="0" xfId="0" applyNumberFormat="1" applyFont="1"/>
    <xf numFmtId="164" fontId="148" fillId="6" borderId="0" xfId="0" applyNumberFormat="1" applyFont="1" applyFill="1"/>
    <xf numFmtId="3" fontId="148" fillId="17" borderId="0" xfId="0" applyNumberFormat="1" applyFont="1" applyFill="1"/>
    <xf numFmtId="166" fontId="34" fillId="0" borderId="0" xfId="0" applyNumberFormat="1" applyFont="1"/>
    <xf numFmtId="166" fontId="148" fillId="0" borderId="0" xfId="0" applyNumberFormat="1" applyFont="1"/>
    <xf numFmtId="0" fontId="148" fillId="0" borderId="0" xfId="0" applyFont="1" applyAlignment="1">
      <alignment wrapText="1"/>
    </xf>
    <xf numFmtId="3" fontId="148" fillId="12" borderId="0" xfId="0" applyNumberFormat="1" applyFont="1" applyFill="1"/>
    <xf numFmtId="164" fontId="148" fillId="17" borderId="0" xfId="0" applyNumberFormat="1" applyFont="1" applyFill="1"/>
    <xf numFmtId="164" fontId="151" fillId="3" borderId="0" xfId="0" applyNumberFormat="1" applyFont="1" applyFill="1"/>
    <xf numFmtId="10" fontId="148" fillId="0" borderId="0" xfId="0" applyNumberFormat="1" applyFont="1"/>
    <xf numFmtId="0" fontId="34" fillId="0" borderId="0" xfId="22" applyFont="1" applyAlignment="1">
      <alignment horizontal="left"/>
    </xf>
    <xf numFmtId="164" fontId="34" fillId="0" borderId="0" xfId="28" applyNumberFormat="1" applyFont="1" applyProtection="1">
      <protection locked="0"/>
    </xf>
    <xf numFmtId="164" fontId="34" fillId="0" borderId="0" xfId="0" applyNumberFormat="1" applyFont="1" applyAlignment="1">
      <alignment horizontal="left" wrapText="1"/>
    </xf>
    <xf numFmtId="164" fontId="33" fillId="0" borderId="0" xfId="0" applyNumberFormat="1" applyFont="1" applyAlignment="1">
      <alignment vertical="center"/>
    </xf>
    <xf numFmtId="4" fontId="34" fillId="0" borderId="0" xfId="0" applyNumberFormat="1" applyFont="1"/>
    <xf numFmtId="164" fontId="34" fillId="0" borderId="0" xfId="0" applyNumberFormat="1" applyFont="1" applyAlignment="1">
      <alignment horizontal="left" vertical="center" wrapText="1"/>
    </xf>
    <xf numFmtId="164" fontId="33" fillId="6" borderId="0" xfId="0" applyNumberFormat="1" applyFont="1" applyFill="1" applyAlignment="1">
      <alignment horizontal="left" vertical="center" wrapText="1"/>
    </xf>
    <xf numFmtId="164" fontId="33" fillId="0" borderId="0" xfId="0" applyNumberFormat="1" applyFont="1" applyAlignment="1">
      <alignment horizontal="left" vertical="center" wrapText="1"/>
    </xf>
    <xf numFmtId="164" fontId="33" fillId="17" borderId="0" xfId="0" applyNumberFormat="1" applyFont="1" applyFill="1" applyAlignment="1">
      <alignment horizontal="left" vertical="center" wrapText="1"/>
    </xf>
    <xf numFmtId="164" fontId="33" fillId="17" borderId="0" xfId="0" applyNumberFormat="1" applyFont="1" applyFill="1"/>
    <xf numFmtId="164" fontId="33" fillId="0" borderId="0" xfId="0" applyNumberFormat="1" applyFont="1" applyAlignment="1">
      <alignment horizontal="center" vertical="center"/>
    </xf>
    <xf numFmtId="10" fontId="34" fillId="0" borderId="0" xfId="12" applyNumberFormat="1" applyFont="1"/>
    <xf numFmtId="0" fontId="34" fillId="0" borderId="0" xfId="0" applyFont="1" applyAlignment="1">
      <alignment wrapText="1"/>
    </xf>
    <xf numFmtId="166" fontId="34" fillId="0" borderId="0" xfId="23" applyNumberFormat="1" applyFont="1" applyAlignment="1">
      <alignment horizontal="right"/>
    </xf>
    <xf numFmtId="164" fontId="33" fillId="12" borderId="0" xfId="0" applyNumberFormat="1" applyFont="1" applyFill="1" applyAlignment="1">
      <alignment horizontal="left" vertical="center" wrapText="1"/>
    </xf>
    <xf numFmtId="2" fontId="34" fillId="0" borderId="0" xfId="23" applyNumberFormat="1" applyFont="1" applyAlignment="1">
      <alignment horizontal="right"/>
    </xf>
    <xf numFmtId="164" fontId="34" fillId="0" borderId="0" xfId="0" applyNumberFormat="1" applyFont="1" applyAlignment="1">
      <alignment wrapText="1"/>
    </xf>
    <xf numFmtId="164" fontId="144" fillId="17" borderId="0" xfId="0" applyNumberFormat="1" applyFont="1" applyFill="1"/>
    <xf numFmtId="10" fontId="35" fillId="0" borderId="0" xfId="0" applyNumberFormat="1" applyFont="1"/>
    <xf numFmtId="3" fontId="33" fillId="0" borderId="0" xfId="0" applyNumberFormat="1" applyFont="1"/>
    <xf numFmtId="3" fontId="33" fillId="17" borderId="0" xfId="0" applyNumberFormat="1" applyFont="1" applyFill="1"/>
    <xf numFmtId="10" fontId="33" fillId="0" borderId="0" xfId="12" applyNumberFormat="1" applyFont="1"/>
    <xf numFmtId="3" fontId="33" fillId="12" borderId="0" xfId="0" applyNumberFormat="1" applyFont="1" applyFill="1"/>
    <xf numFmtId="164" fontId="6" fillId="0" borderId="23" xfId="0" applyNumberFormat="1" applyFont="1" applyBorder="1"/>
    <xf numFmtId="0" fontId="210" fillId="0" borderId="0" xfId="22" applyFont="1" applyAlignment="1">
      <alignment horizontal="left"/>
    </xf>
    <xf numFmtId="164" fontId="21" fillId="0" borderId="0" xfId="0" applyNumberFormat="1" applyFont="1" applyAlignment="1">
      <alignment vertical="top"/>
    </xf>
    <xf numFmtId="0" fontId="212" fillId="0" borderId="0" xfId="0" applyFont="1"/>
    <xf numFmtId="3" fontId="79" fillId="0" borderId="0" xfId="0" applyNumberFormat="1" applyFont="1"/>
    <xf numFmtId="0" fontId="31" fillId="0" borderId="0" xfId="0" applyFont="1" applyAlignment="1">
      <alignment horizontal="right"/>
    </xf>
    <xf numFmtId="176" fontId="18" fillId="11" borderId="11" xfId="0" applyNumberFormat="1" applyFont="1" applyFill="1" applyBorder="1" applyAlignment="1">
      <alignment vertical="top"/>
    </xf>
    <xf numFmtId="176" fontId="20" fillId="11" borderId="11" xfId="0" applyNumberFormat="1" applyFont="1" applyFill="1" applyBorder="1" applyAlignment="1">
      <alignment vertical="top"/>
    </xf>
    <xf numFmtId="0" fontId="39" fillId="0" borderId="0" xfId="0" quotePrefix="1" applyFont="1"/>
    <xf numFmtId="167" fontId="37" fillId="0" borderId="0" xfId="0" applyNumberFormat="1" applyFont="1" applyAlignment="1">
      <alignment vertical="top"/>
    </xf>
    <xf numFmtId="0" fontId="18" fillId="0" borderId="0" xfId="0" applyFont="1" applyAlignment="1">
      <alignment horizontal="left" vertical="top"/>
    </xf>
    <xf numFmtId="0" fontId="22" fillId="0" borderId="0" xfId="0" applyFont="1" applyAlignment="1">
      <alignment vertical="top"/>
    </xf>
    <xf numFmtId="3" fontId="22" fillId="0" borderId="0" xfId="0" applyNumberFormat="1" applyFont="1" applyAlignment="1">
      <alignment vertical="top"/>
    </xf>
    <xf numFmtId="164" fontId="29" fillId="0" borderId="31" xfId="0" applyNumberFormat="1" applyFont="1" applyBorder="1" applyAlignment="1">
      <alignment horizontal="right" vertical="top"/>
    </xf>
    <xf numFmtId="168" fontId="29" fillId="0" borderId="0" xfId="0" applyNumberFormat="1" applyFont="1" applyAlignment="1">
      <alignment horizontal="center"/>
    </xf>
    <xf numFmtId="0" fontId="213" fillId="0" borderId="0" xfId="0" applyFont="1"/>
    <xf numFmtId="164" fontId="51" fillId="17" borderId="0" xfId="0" applyNumberFormat="1" applyFont="1" applyFill="1" applyAlignment="1">
      <alignment horizontal="right"/>
    </xf>
    <xf numFmtId="164" fontId="144" fillId="6" borderId="0" xfId="0" applyNumberFormat="1" applyFont="1" applyFill="1"/>
    <xf numFmtId="164" fontId="144" fillId="12" borderId="0" xfId="0" applyNumberFormat="1" applyFont="1" applyFill="1"/>
    <xf numFmtId="164" fontId="35" fillId="0" borderId="23" xfId="0" applyNumberFormat="1" applyFont="1" applyBorder="1"/>
    <xf numFmtId="0" fontId="46" fillId="0" borderId="0" xfId="0" applyFont="1" applyAlignment="1">
      <alignment horizontal="left" vertical="top"/>
    </xf>
    <xf numFmtId="0" fontId="0" fillId="0" borderId="0" xfId="0"/>
  </cellXfs>
  <cellStyles count="178">
    <cellStyle name="20 % - Aksentti1 2" xfId="102" xr:uid="{D7D949FB-B6A3-47C9-83F2-E31E4248C993}"/>
    <cellStyle name="60 % - Aksentti6 2" xfId="110" xr:uid="{3A517A86-F97F-4A9D-B049-9F506A159EED}"/>
    <cellStyle name="Aksentti5 2" xfId="103" xr:uid="{6B588FA7-96D2-48D6-8BD5-1EE0439899B8}"/>
    <cellStyle name="Aksentti6 2" xfId="104" xr:uid="{7A00FAA8-BABF-4551-8E98-A4643AC7F861}"/>
    <cellStyle name="Erotin 2" xfId="21" xr:uid="{00000000-0005-0000-0000-000029000000}"/>
    <cellStyle name="Erotin 2 2" xfId="114" xr:uid="{5220D188-A4D0-467F-8F22-9E7E3B979175}"/>
    <cellStyle name="Huomautus 2" xfId="100" xr:uid="{10EC351B-89CA-42EB-8B13-257E8FD098B9}"/>
    <cellStyle name="Huono 2" xfId="93" xr:uid="{F4DA526C-FCE1-4A6C-B6A6-BC6328789CE5}"/>
    <cellStyle name="Hyperlinkki" xfId="15" builtinId="8"/>
    <cellStyle name="Hyperlinkki 2" xfId="177" xr:uid="{88E38B32-30F3-4A22-BA4B-549E2B57A304}"/>
    <cellStyle name="Hyperlinkki 3" xfId="111" xr:uid="{4226C47C-553D-4747-8982-3D592C4ACEBD}"/>
    <cellStyle name="Hyvä 2" xfId="92" xr:uid="{B7A626EF-925C-408B-B5E8-6285C4BBEB29}"/>
    <cellStyle name="Laskenta 2" xfId="97" xr:uid="{C4EE4CAD-9291-41E4-B57F-394755CFCDDA}"/>
    <cellStyle name="Linkitetty solu 2" xfId="98" xr:uid="{92C8F647-5A4F-4230-94E6-E4383E369D4D}"/>
    <cellStyle name="Neutraali 2" xfId="94" xr:uid="{B54A526B-22AE-49B6-A963-EC8861685567}"/>
    <cellStyle name="Normaali" xfId="0" builtinId="0" customBuiltin="1"/>
    <cellStyle name="Normaali 2" xfId="16" xr:uid="{00000000-0005-0000-0000-000024000000}"/>
    <cellStyle name="Normaali 2 2" xfId="25" xr:uid="{00000000-0005-0000-0000-00002D000000}"/>
    <cellStyle name="Normaali 2 3" xfId="30" xr:uid="{00000000-0005-0000-0000-000032000000}"/>
    <cellStyle name="Normaali 3" xfId="19" xr:uid="{00000000-0005-0000-0000-000027000000}"/>
    <cellStyle name="Normaali 3 2" xfId="28" xr:uid="{00000000-0005-0000-0000-000030000000}"/>
    <cellStyle name="Normaali 4" xfId="20" xr:uid="{00000000-0005-0000-0000-000028000000}"/>
    <cellStyle name="Normaali 5" xfId="29" xr:uid="{00000000-0005-0000-0000-000031000000}"/>
    <cellStyle name="Normaali 5 2" xfId="39" xr:uid="{00000000-0005-0000-0000-00003B000000}"/>
    <cellStyle name="Normaali 5 2 2" xfId="69" xr:uid="{00000000-0005-0000-0000-000059000000}"/>
    <cellStyle name="Normaali 5 2 2 2" xfId="159" xr:uid="{D258491D-1D8C-462A-AD4B-8C0E990BF3C7}"/>
    <cellStyle name="Normaali 5 2 3" xfId="129" xr:uid="{2DC369C6-5F5C-44BE-9F60-3A6B8047F126}"/>
    <cellStyle name="Normaali 5 3" xfId="46" xr:uid="{00000000-0005-0000-0000-000042000000}"/>
    <cellStyle name="Normaali 5 3 2" xfId="76" xr:uid="{00000000-0005-0000-0000-000060000000}"/>
    <cellStyle name="Normaali 5 3 2 2" xfId="166" xr:uid="{78BFEFB3-BF8D-43FC-8B2C-2C5E7AE09103}"/>
    <cellStyle name="Normaali 5 3 3" xfId="136" xr:uid="{8D6FFEA6-0260-49F6-A359-122ED80DC740}"/>
    <cellStyle name="Normaali 5 4" xfId="54" xr:uid="{00000000-0005-0000-0000-00004A000000}"/>
    <cellStyle name="Normaali 5 4 2" xfId="84" xr:uid="{00000000-0005-0000-0000-000068000000}"/>
    <cellStyle name="Normaali 5 4 2 2" xfId="174" xr:uid="{E95BEFDC-96AB-4DC5-8785-F423F96A0A79}"/>
    <cellStyle name="Normaali 5 4 3" xfId="144" xr:uid="{612ACB96-28C5-4ED9-AF72-92DF751B4E20}"/>
    <cellStyle name="Normaali 5 5" xfId="62" xr:uid="{00000000-0005-0000-0000-000052000000}"/>
    <cellStyle name="Normaali 5 5 2" xfId="152" xr:uid="{4DDFC9B4-96FA-4F60-B3E4-5D0B2C35509F}"/>
    <cellStyle name="Normaali 5 6" xfId="120" xr:uid="{6F846DBB-A681-45A4-9DC9-2D160822A07B}"/>
    <cellStyle name="Otsikko" xfId="1" builtinId="15"/>
    <cellStyle name="Otsikko 1 2" xfId="88" xr:uid="{FC752783-39B6-47D2-9158-CB166E85F839}"/>
    <cellStyle name="Otsikko 2" xfId="2" builtinId="17"/>
    <cellStyle name="Otsikko 2 2" xfId="31" xr:uid="{00000000-0005-0000-0000-000033000000}"/>
    <cellStyle name="Otsikko 2 2 2" xfId="121" xr:uid="{B267630F-72AE-4115-A63E-F736CE87A62C}"/>
    <cellStyle name="Otsikko 2 3" xfId="89" xr:uid="{F51BBCB3-06CF-4BB9-B15F-1FCF1DEF7D44}"/>
    <cellStyle name="Otsikko 3 2" xfId="33" xr:uid="{00000000-0005-0000-0000-000035000000}"/>
    <cellStyle name="Otsikko 3 2 2" xfId="123" xr:uid="{5E0C3D25-61E5-44F7-B724-85FA88F97349}"/>
    <cellStyle name="Otsikko 3 3" xfId="90" xr:uid="{BF9D3A5C-5DA3-4AD5-8784-3D909501C0EB}"/>
    <cellStyle name="Otsikko 4 2" xfId="91" xr:uid="{11CE9DC2-AFCD-40DF-ACC8-78A080E29643}"/>
    <cellStyle name="Otsikko 5" xfId="22" xr:uid="{00000000-0005-0000-0000-00002A000000}"/>
    <cellStyle name="Otsikko 5 2" xfId="115" xr:uid="{9D4FBD1E-8A7E-4C68-955B-719BC4099E6B}"/>
    <cellStyle name="Otsikko 6" xfId="87" xr:uid="{9B78FB0A-0DE1-47B5-B777-11DDF3AEAD38}"/>
    <cellStyle name="Pilkku" xfId="11" builtinId="3"/>
    <cellStyle name="Pilkku [0] 2" xfId="106" xr:uid="{CB77F823-EEC9-4103-BBF4-6195BEA28ECE}"/>
    <cellStyle name="Pilkku 2" xfId="26" xr:uid="{00000000-0005-0000-0000-00002E000000}"/>
    <cellStyle name="Pilkku 2 2" xfId="118" xr:uid="{192E349B-2BCB-4269-BEB2-1278DF735567}"/>
    <cellStyle name="Pilkku 3" xfId="23" xr:uid="{00000000-0005-0000-0000-00002B000000}"/>
    <cellStyle name="Pilkku 3 2" xfId="38" xr:uid="{00000000-0005-0000-0000-00003A000000}"/>
    <cellStyle name="Pilkku 3 2 2" xfId="68" xr:uid="{00000000-0005-0000-0000-000058000000}"/>
    <cellStyle name="Pilkku 3 2 2 2" xfId="158" xr:uid="{1AFF79FF-7BBE-4157-8688-50FAF2546959}"/>
    <cellStyle name="Pilkku 3 2 3" xfId="128" xr:uid="{E93A2093-FBD2-422D-ACCD-AE5BDB3292BB}"/>
    <cellStyle name="Pilkku 3 3" xfId="45" xr:uid="{00000000-0005-0000-0000-000041000000}"/>
    <cellStyle name="Pilkku 3 3 2" xfId="75" xr:uid="{00000000-0005-0000-0000-00005F000000}"/>
    <cellStyle name="Pilkku 3 3 2 2" xfId="165" xr:uid="{5722D44A-B344-4CD5-B2D0-7D7DA9F07232}"/>
    <cellStyle name="Pilkku 3 3 3" xfId="135" xr:uid="{C7A32167-8A92-4AFB-A749-603B638480A3}"/>
    <cellStyle name="Pilkku 3 4" xfId="52" xr:uid="{00000000-0005-0000-0000-000048000000}"/>
    <cellStyle name="Pilkku 3 4 2" xfId="82" xr:uid="{00000000-0005-0000-0000-000066000000}"/>
    <cellStyle name="Pilkku 3 4 2 2" xfId="172" xr:uid="{7B543A98-720A-4734-B591-9434CDF2DBEC}"/>
    <cellStyle name="Pilkku 3 4 3" xfId="142" xr:uid="{3C003CC0-C4DF-45FE-8777-ABE699E7F628}"/>
    <cellStyle name="Pilkku 3 5" xfId="61" xr:uid="{00000000-0005-0000-0000-000051000000}"/>
    <cellStyle name="Pilkku 3 5 2" xfId="151" xr:uid="{EC172881-3F51-4169-AC54-B4EF660EB7C7}"/>
    <cellStyle name="Pilkku 3 6" xfId="116" xr:uid="{D05F6818-F734-4D33-9830-B6E1CEA5A8A0}"/>
    <cellStyle name="Pilkku 4" xfId="32" xr:uid="{00000000-0005-0000-0000-000034000000}"/>
    <cellStyle name="Pilkku 4 2" xfId="40" xr:uid="{00000000-0005-0000-0000-00003C000000}"/>
    <cellStyle name="Pilkku 4 2 2" xfId="70" xr:uid="{00000000-0005-0000-0000-00005A000000}"/>
    <cellStyle name="Pilkku 4 2 2 2" xfId="160" xr:uid="{ED2C11D5-B150-4D46-B54A-891F16722824}"/>
    <cellStyle name="Pilkku 4 2 3" xfId="130" xr:uid="{9B445A25-9EE6-43EB-BE34-E6C33F3413D7}"/>
    <cellStyle name="Pilkku 4 3" xfId="55" xr:uid="{00000000-0005-0000-0000-00004B000000}"/>
    <cellStyle name="Pilkku 4 3 2" xfId="85" xr:uid="{00000000-0005-0000-0000-000069000000}"/>
    <cellStyle name="Pilkku 4 3 2 2" xfId="175" xr:uid="{78A04366-0087-466A-9894-69D9F5EAD4CF}"/>
    <cellStyle name="Pilkku 4 3 3" xfId="145" xr:uid="{D410BE5D-040D-4846-A89C-09929BAB5983}"/>
    <cellStyle name="Pilkku 4 4" xfId="63" xr:uid="{00000000-0005-0000-0000-000053000000}"/>
    <cellStyle name="Pilkku 4 4 2" xfId="153" xr:uid="{21B19F7F-A30E-4CF6-ADE2-F78DC9FB38F0}"/>
    <cellStyle name="Pilkku 4 5" xfId="122" xr:uid="{31C23427-4EA2-4FBD-8AA7-839CD1E2FA31}"/>
    <cellStyle name="Pilkku 5" xfId="105" xr:uid="{5C44B6EA-81F9-4C4E-8E51-4C2B3635ED71}"/>
    <cellStyle name="Prosenttia" xfId="12" builtinId="5"/>
    <cellStyle name="Prosenttia 2" xfId="27" xr:uid="{00000000-0005-0000-0000-00002F000000}"/>
    <cellStyle name="Prosenttia 2 2" xfId="119" xr:uid="{BDBAFA16-CFD9-4AAA-8A36-C04734F63BB9}"/>
    <cellStyle name="Prosenttia 3" xfId="24" xr:uid="{00000000-0005-0000-0000-00002C000000}"/>
    <cellStyle name="Prosenttia 3 2" xfId="117" xr:uid="{AE5E0BF2-BDA6-4E10-9892-FE80F7D17CFE}"/>
    <cellStyle name="Prosenttia 4" xfId="109" xr:uid="{AD95AE72-8DA0-448C-84B9-CE30414E7284}"/>
    <cellStyle name="Selittävä teksti 2" xfId="101" xr:uid="{3B9B6B72-43AB-4C4E-A437-3303D513F82D}"/>
    <cellStyle name="Summa" xfId="3" builtinId="25" hidden="1"/>
    <cellStyle name="Syöttö 2" xfId="95" xr:uid="{2B00DFFC-A6D2-45F9-8232-4823FA8EA28F}"/>
    <cellStyle name="Table Fill" xfId="9" xr:uid="{00000000-0005-0000-0000-000019000000}"/>
    <cellStyle name="Table Heading" xfId="4" xr:uid="{00000000-0005-0000-0000-000014000000}"/>
    <cellStyle name="Table Heading 2" xfId="10" xr:uid="{00000000-0005-0000-0000-00001A000000}"/>
    <cellStyle name="Table heading 3" xfId="5" xr:uid="{00000000-0005-0000-0000-000015000000}"/>
    <cellStyle name="Table heading 4" xfId="13" xr:uid="{00000000-0005-0000-0000-000021000000}"/>
    <cellStyle name="Table Highlight" xfId="6" xr:uid="{00000000-0005-0000-0000-000016000000}"/>
    <cellStyle name="Table Section Break" xfId="8" xr:uid="{00000000-0005-0000-0000-000018000000}"/>
    <cellStyle name="Table Total" xfId="7" xr:uid="{00000000-0005-0000-0000-000017000000}"/>
    <cellStyle name="Table Total 2" xfId="14" xr:uid="{00000000-0005-0000-0000-000022000000}"/>
    <cellStyle name="Tarkistussolu 2" xfId="99" xr:uid="{0C785683-5AF3-4D86-8558-D22468DCD17B}"/>
    <cellStyle name="Tulostus 2" xfId="96" xr:uid="{F92BD554-8E67-44F3-AF87-E2ED070A1612}"/>
    <cellStyle name="Valuutta [0] 2" xfId="18" xr:uid="{00000000-0005-0000-0000-000026000000}"/>
    <cellStyle name="Valuutta [0] 2 2" xfId="37" xr:uid="{00000000-0005-0000-0000-000039000000}"/>
    <cellStyle name="Valuutta [0] 2 2 2" xfId="67" xr:uid="{00000000-0005-0000-0000-000057000000}"/>
    <cellStyle name="Valuutta [0] 2 2 2 2" xfId="157" xr:uid="{E43642ED-4363-4BA8-AE9A-EAC86C6A72BC}"/>
    <cellStyle name="Valuutta [0] 2 2 3" xfId="127" xr:uid="{27EEE325-5D6B-4ECF-98D2-4E2DA17BB6B0}"/>
    <cellStyle name="Valuutta [0] 2 3" xfId="44" xr:uid="{00000000-0005-0000-0000-000040000000}"/>
    <cellStyle name="Valuutta [0] 2 3 2" xfId="74" xr:uid="{00000000-0005-0000-0000-00005E000000}"/>
    <cellStyle name="Valuutta [0] 2 3 2 2" xfId="164" xr:uid="{FD9F1266-8350-400C-B058-0F418349C8CF}"/>
    <cellStyle name="Valuutta [0] 2 3 3" xfId="134" xr:uid="{D8873AD9-3B45-4404-913C-0C0943DA6B07}"/>
    <cellStyle name="Valuutta [0] 2 4" xfId="51" xr:uid="{00000000-0005-0000-0000-000047000000}"/>
    <cellStyle name="Valuutta [0] 2 4 2" xfId="81" xr:uid="{00000000-0005-0000-0000-000065000000}"/>
    <cellStyle name="Valuutta [0] 2 4 2 2" xfId="171" xr:uid="{CAB81BA1-15FE-4F74-B94F-5CF32469E7A7}"/>
    <cellStyle name="Valuutta [0] 2 4 3" xfId="141" xr:uid="{EF2FACCB-E173-4F55-8FE0-269BD38633A6}"/>
    <cellStyle name="Valuutta [0] 2 5" xfId="60" xr:uid="{00000000-0005-0000-0000-000050000000}"/>
    <cellStyle name="Valuutta [0] 2 5 2" xfId="150" xr:uid="{24C32A33-48BE-42D0-9B57-C2E847CDD468}"/>
    <cellStyle name="Valuutta [0] 2 6" xfId="113" xr:uid="{707B1171-4C31-4175-9A71-EFD0E04CBD20}"/>
    <cellStyle name="Valuutta [0] 3" xfId="35" xr:uid="{00000000-0005-0000-0000-000037000000}"/>
    <cellStyle name="Valuutta [0] 3 2" xfId="65" xr:uid="{00000000-0005-0000-0000-000055000000}"/>
    <cellStyle name="Valuutta [0] 3 2 2" xfId="155" xr:uid="{2E4E895E-D0DB-42B2-ADFD-610B79E5F37E}"/>
    <cellStyle name="Valuutta [0] 3 3" xfId="125" xr:uid="{9DAC7A74-7133-4A49-90AB-E0DF41E156A3}"/>
    <cellStyle name="Valuutta [0] 4" xfId="42" xr:uid="{00000000-0005-0000-0000-00003E000000}"/>
    <cellStyle name="Valuutta [0] 4 2" xfId="72" xr:uid="{00000000-0005-0000-0000-00005C000000}"/>
    <cellStyle name="Valuutta [0] 4 2 2" xfId="162" xr:uid="{DEDC2DD4-00F0-4B5D-9120-78FD3214FB48}"/>
    <cellStyle name="Valuutta [0] 4 3" xfId="132" xr:uid="{2E5828EA-84DF-4BF9-AA03-1CAFC7091CAA}"/>
    <cellStyle name="Valuutta [0] 5" xfId="49" xr:uid="{00000000-0005-0000-0000-000045000000}"/>
    <cellStyle name="Valuutta [0] 5 2" xfId="79" xr:uid="{00000000-0005-0000-0000-000063000000}"/>
    <cellStyle name="Valuutta [0] 5 2 2" xfId="169" xr:uid="{F8980D07-151C-42B1-A799-9FC9A07BD2B6}"/>
    <cellStyle name="Valuutta [0] 5 3" xfId="139" xr:uid="{7F503618-0243-458E-A78F-D54F3951B668}"/>
    <cellStyle name="Valuutta [0] 6" xfId="58" xr:uid="{00000000-0005-0000-0000-00004E000000}"/>
    <cellStyle name="Valuutta [0] 6 2" xfId="148" xr:uid="{D7B662A7-D0CD-457C-8C94-6DB04BB81F6F}"/>
    <cellStyle name="Valuutta [0] 7" xfId="108" xr:uid="{074E45D6-2F0E-42E9-B093-52CF7D85B4FA}"/>
    <cellStyle name="Valuutta 10" xfId="107" xr:uid="{FDCE68BD-A54F-4F51-AC3D-E36B0CD3B1FD}"/>
    <cellStyle name="Valuutta 2" xfId="17" xr:uid="{00000000-0005-0000-0000-000025000000}"/>
    <cellStyle name="Valuutta 2 2" xfId="36" xr:uid="{00000000-0005-0000-0000-000038000000}"/>
    <cellStyle name="Valuutta 2 2 2" xfId="66" xr:uid="{00000000-0005-0000-0000-000056000000}"/>
    <cellStyle name="Valuutta 2 2 2 2" xfId="156" xr:uid="{E2720861-E580-4E51-8D13-44CFB40F4D8A}"/>
    <cellStyle name="Valuutta 2 2 3" xfId="126" xr:uid="{D9CE5C58-FBFC-4314-B721-D903B70D0720}"/>
    <cellStyle name="Valuutta 2 3" xfId="43" xr:uid="{00000000-0005-0000-0000-00003F000000}"/>
    <cellStyle name="Valuutta 2 3 2" xfId="73" xr:uid="{00000000-0005-0000-0000-00005D000000}"/>
    <cellStyle name="Valuutta 2 3 2 2" xfId="163" xr:uid="{324FAE40-B44E-4191-A416-C25B661B4305}"/>
    <cellStyle name="Valuutta 2 3 3" xfId="133" xr:uid="{AD05B016-3FE9-48D5-A925-F4007365E72C}"/>
    <cellStyle name="Valuutta 2 4" xfId="50" xr:uid="{00000000-0005-0000-0000-000046000000}"/>
    <cellStyle name="Valuutta 2 4 2" xfId="80" xr:uid="{00000000-0005-0000-0000-000064000000}"/>
    <cellStyle name="Valuutta 2 4 2 2" xfId="170" xr:uid="{AB81F324-7797-4541-9042-9A7138C0AB82}"/>
    <cellStyle name="Valuutta 2 4 3" xfId="140" xr:uid="{6C1D2266-FCC8-4349-BF36-DE32DB0FA9B7}"/>
    <cellStyle name="Valuutta 2 5" xfId="59" xr:uid="{00000000-0005-0000-0000-00004F000000}"/>
    <cellStyle name="Valuutta 2 5 2" xfId="149" xr:uid="{5255A164-1781-4C66-BE26-C042F721FD44}"/>
    <cellStyle name="Valuutta 2 6" xfId="112" xr:uid="{5AAB3735-ABF5-4EC9-9EE9-86145852B8DA}"/>
    <cellStyle name="Valuutta 3" xfId="34" xr:uid="{00000000-0005-0000-0000-000036000000}"/>
    <cellStyle name="Valuutta 3 2" xfId="64" xr:uid="{00000000-0005-0000-0000-000054000000}"/>
    <cellStyle name="Valuutta 3 2 2" xfId="154" xr:uid="{3CFDD752-E5C3-4046-9317-4F0695EC6597}"/>
    <cellStyle name="Valuutta 3 3" xfId="124" xr:uid="{2DB6E57A-015F-48FA-80E0-1216554CCF3E}"/>
    <cellStyle name="Valuutta 4" xfId="41" xr:uid="{00000000-0005-0000-0000-00003D000000}"/>
    <cellStyle name="Valuutta 4 2" xfId="71" xr:uid="{00000000-0005-0000-0000-00005B000000}"/>
    <cellStyle name="Valuutta 4 2 2" xfId="161" xr:uid="{AA4B82F4-F349-48A9-95FD-30F76CA53256}"/>
    <cellStyle name="Valuutta 4 3" xfId="131" xr:uid="{E572A314-3F1E-4D42-A003-D7C6EE83B003}"/>
    <cellStyle name="Valuutta 5" xfId="48" xr:uid="{00000000-0005-0000-0000-000044000000}"/>
    <cellStyle name="Valuutta 5 2" xfId="78" xr:uid="{00000000-0005-0000-0000-000062000000}"/>
    <cellStyle name="Valuutta 5 2 2" xfId="168" xr:uid="{8F4139E6-B427-4BF0-AA13-38EF19A664E1}"/>
    <cellStyle name="Valuutta 5 3" xfId="138" xr:uid="{C2493519-64ED-4B02-B054-FEA43CDD4432}"/>
    <cellStyle name="Valuutta 6" xfId="53" xr:uid="{00000000-0005-0000-0000-000049000000}"/>
    <cellStyle name="Valuutta 6 2" xfId="83" xr:uid="{00000000-0005-0000-0000-000067000000}"/>
    <cellStyle name="Valuutta 6 2 2" xfId="173" xr:uid="{D842B009-A576-42D0-8171-752137407EF4}"/>
    <cellStyle name="Valuutta 6 3" xfId="143" xr:uid="{600DAE45-355D-4702-9BB7-8E0A47FA3762}"/>
    <cellStyle name="Valuutta 7" xfId="56" xr:uid="{00000000-0005-0000-0000-00004C000000}"/>
    <cellStyle name="Valuutta 7 2" xfId="86" xr:uid="{00000000-0005-0000-0000-00006A000000}"/>
    <cellStyle name="Valuutta 7 2 2" xfId="176" xr:uid="{1358ECFA-5EC3-4227-8797-D874F773CB08}"/>
    <cellStyle name="Valuutta 7 3" xfId="146" xr:uid="{BA5663C8-1F11-43AB-9193-3D8A2BF7F13F}"/>
    <cellStyle name="Valuutta 8" xfId="47" xr:uid="{00000000-0005-0000-0000-000043000000}"/>
    <cellStyle name="Valuutta 8 2" xfId="77" xr:uid="{00000000-0005-0000-0000-000061000000}"/>
    <cellStyle name="Valuutta 8 2 2" xfId="167" xr:uid="{335B182B-ED37-45CA-AC24-7CE9AC01FE99}"/>
    <cellStyle name="Valuutta 8 3" xfId="137" xr:uid="{A12824DC-B982-45A7-B830-99EE11462056}"/>
    <cellStyle name="Valuutta 9" xfId="57" xr:uid="{00000000-0005-0000-0000-00004D000000}"/>
    <cellStyle name="Valuutta 9 2" xfId="147" xr:uid="{0C0B206D-B05C-439F-867E-90070147D224}"/>
  </cellStyles>
  <dxfs count="133">
    <dxf>
      <font>
        <color rgb="FF9C0006"/>
      </font>
    </dxf>
    <dxf>
      <font>
        <color rgb="FF9C0006"/>
      </font>
    </dxf>
    <dxf>
      <font>
        <color rgb="FF9C0006"/>
      </font>
    </dxf>
    <dxf>
      <font>
        <color rgb="FF9C0006"/>
      </font>
    </dxf>
    <dxf>
      <font>
        <color rgb="FF9C0006"/>
      </font>
    </dxf>
    <dxf>
      <font>
        <color rgb="FF006100"/>
      </font>
      <fill>
        <patternFill>
          <bgColor rgb="FFC6EFCE"/>
        </patternFill>
      </fill>
    </dxf>
    <dxf>
      <font>
        <color rgb="FF9C0006"/>
      </font>
      <fill>
        <patternFill>
          <bgColor rgb="FFFFC7CE"/>
        </patternFill>
      </fill>
    </dxf>
    <dxf>
      <font>
        <color rgb="FF9C0006"/>
      </font>
    </dxf>
    <dxf>
      <font>
        <color rgb="FF006100"/>
      </font>
      <fill>
        <patternFill>
          <bgColor rgb="FFC6EFCE"/>
        </patternFill>
      </fill>
    </dxf>
    <dxf>
      <font>
        <color rgb="FF9C0006"/>
      </font>
      <fill>
        <patternFill>
          <bgColor rgb="FFFFC7CE"/>
        </patternFill>
      </fill>
    </dxf>
    <dxf>
      <font>
        <color rgb="FF9C0006"/>
      </font>
    </dxf>
    <dxf>
      <font>
        <color rgb="FF9C0006"/>
      </font>
    </dxf>
    <dxf>
      <font>
        <color rgb="FF9C0006"/>
      </font>
    </dxf>
    <dxf>
      <font>
        <color rgb="FF006100"/>
      </font>
      <fill>
        <patternFill>
          <bgColor rgb="FFC6EFCE"/>
        </patternFill>
      </fill>
    </dxf>
    <dxf>
      <font>
        <color rgb="FF9C0006"/>
      </font>
      <fill>
        <patternFill>
          <bgColor rgb="FFFFC7CE"/>
        </patternFill>
      </fill>
    </dxf>
    <dxf>
      <font>
        <color rgb="FF9C0006"/>
      </font>
    </dxf>
    <dxf>
      <font>
        <color rgb="FF006100"/>
      </font>
      <fill>
        <patternFill>
          <bgColor rgb="FFC6EFCE"/>
        </patternFill>
      </fill>
    </dxf>
    <dxf>
      <font>
        <color rgb="FF9C0006"/>
      </font>
      <fill>
        <patternFill>
          <bgColor rgb="FFFFC7CE"/>
        </patternFill>
      </fill>
    </dxf>
    <dxf>
      <font>
        <color rgb="FF9C0006"/>
      </font>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fill>
        <patternFill patternType="solid">
          <fgColor rgb="FFD5DDF2"/>
          <bgColor rgb="FFD5DDF2"/>
        </patternFill>
      </fill>
    </dxf>
    <dxf>
      <fill>
        <patternFill patternType="solid">
          <fgColor rgb="FFD5DDF2"/>
          <bgColor rgb="FFD5DDF2"/>
        </patternFill>
      </fill>
    </dxf>
    <dxf>
      <font>
        <b/>
        <color rgb="FF000000"/>
      </font>
    </dxf>
    <dxf>
      <font>
        <b/>
        <color rgb="FF000000"/>
      </font>
    </dxf>
    <dxf>
      <font>
        <b/>
        <color rgb="FF000000"/>
      </font>
      <border>
        <top style="double">
          <color rgb="FF365ABD"/>
        </top>
      </border>
    </dxf>
    <dxf>
      <font>
        <b/>
        <color rgb="FFFFFFFF"/>
      </font>
      <fill>
        <patternFill patternType="solid">
          <fgColor rgb="FF365ABD"/>
          <bgColor rgb="FF365ABD"/>
        </patternFill>
      </fill>
    </dxf>
    <dxf>
      <font>
        <color rgb="FF000000"/>
      </font>
      <border>
        <left style="thin">
          <color rgb="FF829ADB"/>
        </left>
        <right style="thin">
          <color rgb="FF829ADB"/>
        </right>
        <top style="thin">
          <color rgb="FF829ADB"/>
        </top>
        <bottom style="thin">
          <color rgb="FF829ADB"/>
        </bottom>
        <horizontal style="thin">
          <color rgb="FF829ADB"/>
        </horizontal>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728CD1"/>
        </left>
      </border>
    </dxf>
    <dxf>
      <border>
        <left style="thin">
          <color rgb="FF728CD1"/>
        </left>
      </border>
    </dxf>
    <dxf>
      <border>
        <top style="thin">
          <color rgb="FF728CD1"/>
        </top>
      </border>
    </dxf>
    <dxf>
      <border>
        <top style="thin">
          <color rgb="FF728CD1"/>
        </top>
      </border>
    </dxf>
    <dxf>
      <font>
        <b/>
        <color rgb="FF000000"/>
      </font>
    </dxf>
    <dxf>
      <font>
        <b/>
        <color rgb="FF000000"/>
      </font>
    </dxf>
    <dxf>
      <font>
        <b/>
        <color rgb="FF000000"/>
      </font>
      <border>
        <top style="double">
          <color rgb="FF728CD1"/>
        </top>
      </border>
    </dxf>
    <dxf>
      <font>
        <b/>
        <color rgb="FFFFFFFF"/>
      </font>
      <fill>
        <patternFill patternType="solid">
          <fgColor rgb="FF728CD1"/>
          <bgColor rgb="FF728CD1"/>
        </patternFill>
      </fill>
    </dxf>
    <dxf>
      <font>
        <color rgb="FF000000"/>
      </font>
      <border>
        <left style="thin">
          <color rgb="FF728CD1"/>
        </left>
        <right style="thin">
          <color rgb="FF728CD1"/>
        </right>
        <top style="thin">
          <color rgb="FF728CD1"/>
        </top>
        <bottom style="thin">
          <color rgb="FF728CD1"/>
        </bottom>
      </border>
    </dxf>
    <dxf>
      <border>
        <left style="thin">
          <color rgb="FFA34E96"/>
        </left>
      </border>
    </dxf>
    <dxf>
      <border>
        <left style="thin">
          <color rgb="FFA34E96"/>
        </left>
      </border>
    </dxf>
    <dxf>
      <border>
        <top style="thin">
          <color rgb="FFA34E96"/>
        </top>
      </border>
    </dxf>
    <dxf>
      <border>
        <top style="thin">
          <color rgb="FFA34E96"/>
        </top>
      </border>
    </dxf>
    <dxf>
      <font>
        <b/>
        <color rgb="FF000000"/>
      </font>
    </dxf>
    <dxf>
      <font>
        <b/>
        <color rgb="FF000000"/>
      </font>
    </dxf>
    <dxf>
      <font>
        <b/>
        <color rgb="FF000000"/>
      </font>
      <border>
        <top style="double">
          <color rgb="FFA34E96"/>
        </top>
      </border>
    </dxf>
    <dxf>
      <font>
        <b/>
        <color rgb="FFFFFFFF"/>
      </font>
      <fill>
        <patternFill patternType="solid">
          <fgColor rgb="FFA34E96"/>
          <bgColor rgb="FFA34E96"/>
        </patternFill>
      </fill>
    </dxf>
    <dxf>
      <font>
        <color rgb="FF000000"/>
      </font>
      <border>
        <left style="thin">
          <color rgb="FFA34E96"/>
        </left>
        <right style="thin">
          <color rgb="FFA34E96"/>
        </right>
        <top style="thin">
          <color rgb="FFA34E96"/>
        </top>
        <bottom style="thin">
          <color rgb="FFA34E96"/>
        </bottom>
      </border>
    </dxf>
    <dxf>
      <border>
        <left style="thin">
          <color rgb="FFA34E96"/>
        </left>
      </border>
    </dxf>
    <dxf>
      <border>
        <left style="thin">
          <color rgb="FFA34E96"/>
        </left>
      </border>
    </dxf>
    <dxf>
      <border>
        <top style="thin">
          <color rgb="FFA34E96"/>
        </top>
      </border>
    </dxf>
    <dxf>
      <border>
        <top style="thin">
          <color rgb="FFA34E96"/>
        </top>
      </border>
    </dxf>
    <dxf>
      <font>
        <b/>
        <color rgb="FF000000"/>
      </font>
    </dxf>
    <dxf>
      <font>
        <b/>
        <color rgb="FF000000"/>
      </font>
    </dxf>
    <dxf>
      <font>
        <b/>
        <color rgb="FF000000"/>
      </font>
      <border>
        <top style="double">
          <color rgb="FFA34E96"/>
        </top>
      </border>
    </dxf>
    <dxf>
      <font>
        <b/>
        <color rgb="FFFFFFFF"/>
      </font>
      <fill>
        <patternFill patternType="solid">
          <fgColor rgb="FFA34E96"/>
          <bgColor rgb="FFA34E96"/>
        </patternFill>
      </fill>
    </dxf>
    <dxf>
      <font>
        <color rgb="FF000000"/>
      </font>
      <border>
        <left style="thin">
          <color rgb="FFA34E96"/>
        </left>
        <right style="thin">
          <color rgb="FFA34E96"/>
        </right>
        <top style="thin">
          <color rgb="FFA34E96"/>
        </top>
        <bottom style="thin">
          <color rgb="FFA34E96"/>
        </bottom>
      </border>
    </dxf>
    <dxf>
      <fill>
        <patternFill>
          <bgColor auto="1"/>
        </patternFill>
      </fill>
      <border>
        <left style="thin">
          <color theme="0"/>
        </left>
        <right style="thin">
          <color theme="0"/>
        </right>
        <vertical style="thin">
          <color theme="0"/>
        </vertical>
      </border>
    </dxf>
    <dxf>
      <fill>
        <patternFill>
          <bgColor auto="1"/>
        </patternFill>
      </fill>
      <border>
        <left style="thin">
          <color theme="0"/>
        </left>
        <right style="thin">
          <color theme="0"/>
        </right>
        <top style="thin">
          <color theme="0"/>
        </top>
        <bottom style="thin">
          <color theme="0"/>
        </bottom>
        <vertical style="thin">
          <color theme="0"/>
        </vertical>
        <horizontal style="thin">
          <color theme="0"/>
        </horizontal>
      </border>
    </dxf>
    <dxf>
      <fill>
        <patternFill>
          <bgColor auto="1"/>
        </patternFill>
      </fill>
      <border>
        <left style="thin">
          <color theme="0"/>
        </left>
        <right style="thin">
          <color theme="0"/>
        </right>
        <top style="thin">
          <color theme="0"/>
        </top>
        <bottom style="thin">
          <color theme="0"/>
        </bottom>
        <vertical style="thin">
          <color theme="0"/>
        </vertical>
        <horizontal style="thin">
          <color theme="0"/>
        </horizontal>
      </border>
    </dxf>
    <dxf>
      <fill>
        <patternFill>
          <bgColor auto="1"/>
        </patternFill>
      </fill>
      <border>
        <left style="thin">
          <color theme="0"/>
        </left>
        <right style="thin">
          <color theme="0"/>
        </right>
        <top style="thin">
          <color theme="0"/>
        </top>
        <bottom style="thin">
          <color theme="0"/>
        </bottom>
        <vertical style="thin">
          <color theme="0"/>
        </vertical>
        <horizontal style="thin">
          <color theme="0"/>
        </horizontal>
      </border>
    </dxf>
    <dxf>
      <font>
        <b/>
        <color theme="1"/>
      </font>
      <fill>
        <patternFill>
          <bgColor auto="1"/>
        </patternFill>
      </fill>
    </dxf>
    <dxf>
      <font>
        <b/>
        <color theme="1"/>
      </font>
      <fill>
        <patternFill>
          <bgColor auto="1"/>
        </patternFill>
      </fill>
    </dxf>
    <dxf>
      <font>
        <b/>
        <color theme="1"/>
      </font>
      <fill>
        <patternFill>
          <bgColor auto="1"/>
        </patternFill>
      </fill>
      <border>
        <left/>
        <right/>
        <top style="thin">
          <color theme="6"/>
        </top>
        <bottom/>
        <vertical/>
        <horizontal/>
      </border>
    </dxf>
    <dxf>
      <font>
        <b/>
        <color theme="6"/>
      </font>
      <fill>
        <patternFill>
          <fgColor indexed="64"/>
          <bgColor auto="1"/>
        </patternFill>
      </fill>
      <border>
        <left/>
        <right/>
        <top/>
        <bottom style="medium">
          <color theme="6"/>
        </bottom>
        <vertical/>
        <horizontal/>
      </border>
    </dxf>
    <dxf>
      <font>
        <color theme="1"/>
      </font>
      <fill>
        <patternFill>
          <fgColor auto="1"/>
          <bgColor auto="1"/>
        </patternFill>
      </fill>
      <border>
        <left/>
        <right/>
        <top/>
        <bottom/>
        <vertical style="hair">
          <color theme="0"/>
        </vertical>
        <horizontal style="thin">
          <color theme="6"/>
        </horizontal>
      </border>
    </dxf>
  </dxfs>
  <tableStyles count="14" defaultTableStyle="Kuntaliitto" defaultPivotStyle="PivotStyleLight16">
    <tableStyle name="Kuntaliitto" pivot="0" count="9" xr9:uid="{00000000-0011-0000-FFFF-FFFF00000000}">
      <tableStyleElement type="wholeTable" dxfId="132"/>
      <tableStyleElement type="headerRow" dxfId="131"/>
      <tableStyleElement type="totalRow" dxfId="130"/>
      <tableStyleElement type="firstColumn" dxfId="129"/>
      <tableStyleElement type="lastColumn" dxfId="128"/>
      <tableStyleElement type="firstRowStripe" dxfId="127"/>
      <tableStyleElement type="secondRowStripe" dxfId="126"/>
      <tableStyleElement type="firstColumnStripe" dxfId="125"/>
      <tableStyleElement type="secondColumnStripe" dxfId="124"/>
    </tableStyle>
    <tableStyle name="TableStyleLight11 2" pivot="0" count="9" xr9:uid="{00000000-0011-0000-FFFF-FFFF01000000}">
      <tableStyleElement type="wholeTable" dxfId="123"/>
      <tableStyleElement type="headerRow" dxfId="122"/>
      <tableStyleElement type="totalRow" dxfId="121"/>
      <tableStyleElement type="firstColumn" dxfId="120"/>
      <tableStyleElement type="lastColumn" dxfId="119"/>
      <tableStyleElement type="firstRowStripe" dxfId="118"/>
      <tableStyleElement type="secondRowStripe" dxfId="117"/>
      <tableStyleElement type="firstColumnStripe" dxfId="116"/>
      <tableStyleElement type="secondColumnStripe" dxfId="115"/>
    </tableStyle>
    <tableStyle name="TableStyleLight11 3" pivot="0" count="9" xr9:uid="{00000000-0011-0000-FFFF-FFFF02000000}">
      <tableStyleElement type="wholeTable" dxfId="114"/>
      <tableStyleElement type="headerRow" dxfId="113"/>
      <tableStyleElement type="totalRow" dxfId="112"/>
      <tableStyleElement type="firstColumn" dxfId="111"/>
      <tableStyleElement type="lastColumn" dxfId="110"/>
      <tableStyleElement type="firstRowStripe" dxfId="109"/>
      <tableStyleElement type="secondRowStripe" dxfId="108"/>
      <tableStyleElement type="firstColumnStripe" dxfId="107"/>
      <tableStyleElement type="secondColumnStripe" dxfId="106"/>
    </tableStyle>
    <tableStyle name="TableStyleLight13 2" pivot="0" count="9" xr9:uid="{00000000-0011-0000-FFFF-FFFF03000000}">
      <tableStyleElement type="wholeTable" dxfId="105"/>
      <tableStyleElement type="headerRow" dxfId="104"/>
      <tableStyleElement type="totalRow" dxfId="103"/>
      <tableStyleElement type="firstColumn" dxfId="102"/>
      <tableStyleElement type="lastColumn" dxfId="101"/>
      <tableStyleElement type="firstRowStripe" dxfId="100"/>
      <tableStyleElement type="secondRowStripe" dxfId="99"/>
      <tableStyleElement type="firstColumnStripe" dxfId="98"/>
      <tableStyleElement type="secondColumnStripe" dxfId="97"/>
    </tableStyle>
    <tableStyle name="TableStyleLight13 3" pivot="0" count="9" xr9:uid="{00000000-0011-0000-FFFF-FFFF04000000}">
      <tableStyleElement type="wholeTable" dxfId="96"/>
      <tableStyleElement type="headerRow" dxfId="95"/>
      <tableStyleElement type="totalRow" dxfId="94"/>
      <tableStyleElement type="firstColumn" dxfId="93"/>
      <tableStyleElement type="lastColumn" dxfId="92"/>
      <tableStyleElement type="firstRowStripe" dxfId="91"/>
      <tableStyleElement type="secondRowStripe" dxfId="90"/>
      <tableStyleElement type="firstColumnStripe" dxfId="89"/>
      <tableStyleElement type="secondColumnStripe" dxfId="88"/>
    </tableStyle>
    <tableStyle name="TableStyleLight13 4" pivot="0" count="9" xr9:uid="{00000000-0011-0000-FFFF-FFFF05000000}">
      <tableStyleElement type="wholeTable" dxfId="87"/>
      <tableStyleElement type="headerRow" dxfId="86"/>
      <tableStyleElement type="totalRow" dxfId="85"/>
      <tableStyleElement type="firstColumn" dxfId="84"/>
      <tableStyleElement type="lastColumn" dxfId="83"/>
      <tableStyleElement type="firstRowStripe" dxfId="82"/>
      <tableStyleElement type="secondRowStripe" dxfId="81"/>
      <tableStyleElement type="firstColumnStripe" dxfId="80"/>
      <tableStyleElement type="secondColumnStripe" dxfId="79"/>
    </tableStyle>
    <tableStyle name="TableStyleLight13 5" pivot="0" count="9" xr9:uid="{00000000-0011-0000-FFFF-FFFF06000000}">
      <tableStyleElement type="wholeTable" dxfId="78"/>
      <tableStyleElement type="headerRow" dxfId="77"/>
      <tableStyleElement type="totalRow" dxfId="76"/>
      <tableStyleElement type="firstColumn" dxfId="75"/>
      <tableStyleElement type="lastColumn" dxfId="74"/>
      <tableStyleElement type="firstRowStripe" dxfId="73"/>
      <tableStyleElement type="secondRowStripe" dxfId="72"/>
      <tableStyleElement type="firstColumnStripe" dxfId="71"/>
      <tableStyleElement type="secondColumnStripe" dxfId="70"/>
    </tableStyle>
    <tableStyle name="TableStyleLight13 6" pivot="0" count="9" xr9:uid="{AEDBAD01-F88E-446D-8C75-72D1470609DC}">
      <tableStyleElement type="wholeTable" dxfId="69"/>
      <tableStyleElement type="headerRow" dxfId="68"/>
      <tableStyleElement type="totalRow" dxfId="67"/>
      <tableStyleElement type="firstColumn" dxfId="66"/>
      <tableStyleElement type="lastColumn" dxfId="65"/>
      <tableStyleElement type="firstRowStripe" dxfId="64"/>
      <tableStyleElement type="secondRowStripe" dxfId="63"/>
      <tableStyleElement type="firstColumnStripe" dxfId="62"/>
      <tableStyleElement type="secondColumnStripe" dxfId="61"/>
    </tableStyle>
    <tableStyle name="TableStyleMedium2 2" pivot="0" count="7" xr9:uid="{00000000-0011-0000-FFFF-FFFF07000000}">
      <tableStyleElement type="wholeTable" dxfId="60"/>
      <tableStyleElement type="headerRow" dxfId="59"/>
      <tableStyleElement type="totalRow" dxfId="58"/>
      <tableStyleElement type="firstColumn" dxfId="57"/>
      <tableStyleElement type="lastColumn" dxfId="56"/>
      <tableStyleElement type="firstRowStripe" dxfId="55"/>
      <tableStyleElement type="firstColumnStripe" dxfId="54"/>
    </tableStyle>
    <tableStyle name="TableStyleMedium2 3" pivot="0" count="7" xr9:uid="{00000000-0011-0000-FFFF-FFFF08000000}">
      <tableStyleElement type="wholeTable" dxfId="53"/>
      <tableStyleElement type="headerRow" dxfId="52"/>
      <tableStyleElement type="totalRow" dxfId="51"/>
      <tableStyleElement type="firstColumn" dxfId="50"/>
      <tableStyleElement type="lastColumn" dxfId="49"/>
      <tableStyleElement type="firstRowStripe" dxfId="48"/>
      <tableStyleElement type="firstColumnStripe" dxfId="47"/>
    </tableStyle>
    <tableStyle name="TableStyleMedium2 4" pivot="0" count="7" xr9:uid="{00000000-0011-0000-FFFF-FFFF09000000}">
      <tableStyleElement type="wholeTable" dxfId="46"/>
      <tableStyleElement type="headerRow" dxfId="45"/>
      <tableStyleElement type="totalRow" dxfId="44"/>
      <tableStyleElement type="firstColumn" dxfId="43"/>
      <tableStyleElement type="lastColumn" dxfId="42"/>
      <tableStyleElement type="firstRowStripe" dxfId="41"/>
      <tableStyleElement type="firstColumnStripe" dxfId="40"/>
    </tableStyle>
    <tableStyle name="TableStyleMedium2 5" pivot="0" count="7" xr9:uid="{00000000-0011-0000-FFFF-FFFF0A000000}">
      <tableStyleElement type="wholeTable" dxfId="39"/>
      <tableStyleElement type="headerRow" dxfId="38"/>
      <tableStyleElement type="totalRow" dxfId="37"/>
      <tableStyleElement type="firstColumn" dxfId="36"/>
      <tableStyleElement type="lastColumn" dxfId="35"/>
      <tableStyleElement type="firstRowStripe" dxfId="34"/>
      <tableStyleElement type="firstColumnStripe" dxfId="33"/>
    </tableStyle>
    <tableStyle name="TableStyleMedium2 6" pivot="0" count="7" xr9:uid="{00000000-0011-0000-FFFF-FFFF0B000000}">
      <tableStyleElement type="wholeTable" dxfId="32"/>
      <tableStyleElement type="headerRow" dxfId="31"/>
      <tableStyleElement type="totalRow" dxfId="30"/>
      <tableStyleElement type="firstColumn" dxfId="29"/>
      <tableStyleElement type="lastColumn" dxfId="28"/>
      <tableStyleElement type="firstRowStripe" dxfId="27"/>
      <tableStyleElement type="firstColumnStripe" dxfId="26"/>
    </tableStyle>
    <tableStyle name="TableStyleMedium2 7" pivot="0" count="7" xr9:uid="{B0A17848-3A6C-4C6C-BEA3-23AE90E2E5BC}">
      <tableStyleElement type="wholeTable" dxfId="25"/>
      <tableStyleElement type="headerRow" dxfId="24"/>
      <tableStyleElement type="totalRow" dxfId="23"/>
      <tableStyleElement type="firstColumn" dxfId="22"/>
      <tableStyleElement type="lastColumn" dxfId="21"/>
      <tableStyleElement type="firstRowStripe" dxfId="20"/>
      <tableStyleElement type="firstColumnStripe" dxfId="1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 Id="rId27"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Riikonen Olli" id="{56BB87D2-68D8-4BFF-B6E2-1D94AD0825E4}" userId="S::Olli.Riikonen@kuntaliitto.fi::cdc422a3-70a4-48f5-9102-df52d22bc0a2" providerId="AD"/>
</personList>
</file>

<file path=xl/theme/theme1.xml><?xml version="1.0" encoding="utf-8"?>
<a:theme xmlns:a="http://schemas.openxmlformats.org/drawingml/2006/main" name="kuntaliitto">
  <a:themeElements>
    <a:clrScheme name="Kuntaliitto 2020">
      <a:dk1>
        <a:srgbClr val="000000"/>
      </a:dk1>
      <a:lt1>
        <a:sysClr val="window" lastClr="FFFFFF"/>
      </a:lt1>
      <a:dk2>
        <a:srgbClr val="73899D"/>
      </a:dk2>
      <a:lt2>
        <a:srgbClr val="DFDAD6"/>
      </a:lt2>
      <a:accent1>
        <a:srgbClr val="104264"/>
      </a:accent1>
      <a:accent2>
        <a:srgbClr val="FFC0D0"/>
      </a:accent2>
      <a:accent3>
        <a:srgbClr val="923468"/>
      </a:accent3>
      <a:accent4>
        <a:srgbClr val="255DD0"/>
      </a:accent4>
      <a:accent5>
        <a:srgbClr val="FFE561"/>
      </a:accent5>
      <a:accent6>
        <a:srgbClr val="7DC6F0"/>
      </a:accent6>
      <a:hlink>
        <a:srgbClr val="104264"/>
      </a:hlink>
      <a:folHlink>
        <a:srgbClr val="104264"/>
      </a:folHlink>
    </a:clrScheme>
    <a:fontScheme name="Kuntaliitto 2020">
      <a:majorFont>
        <a:latin typeface="Work Sans ExtraBold"/>
        <a:ea typeface=""/>
        <a:cs typeface=""/>
      </a:majorFont>
      <a:minorFont>
        <a:latin typeface="Work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accent3"/>
          </a:solidFill>
          <a:headEnd type="none" w="med" len="med"/>
          <a:tailEnd type="none" w="med" len="med"/>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kuntaliitto" id="{83420136-60C6-47BA-A243-B2DA9E88A498}" vid="{61E78A92-B961-430C-A106-E58B00BEBC2D}"/>
    </a:ext>
  </a:extLst>
</a:theme>
</file>

<file path=xl/threadedComments/threadedComment1.xml><?xml version="1.0" encoding="utf-8"?>
<ThreadedComments xmlns="http://schemas.microsoft.com/office/spreadsheetml/2018/threadedcomments" xmlns:x="http://schemas.openxmlformats.org/spreadsheetml/2006/main">
  <threadedComment ref="E9" dT="2026-08-17T13:43:39.50" personId="{56BB87D2-68D8-4BFF-B6E2-1D94AD0825E4}" id="{E111DF44-61A2-4042-823C-53DFE9FEC42E}">
    <text>Sisältää kuntakohtaiset sote-erät eli muutosrajoittimen ja järjestelmämuutoksen tasauksen yhteensä (ks. tarkemmin välilehti 2.a.)</text>
  </threadedComment>
</ThreadedComments>
</file>

<file path=xl/threadedComments/threadedComment2.xml><?xml version="1.0" encoding="utf-8"?>
<ThreadedComments xmlns="http://schemas.microsoft.com/office/spreadsheetml/2018/threadedcomments" xmlns:x="http://schemas.openxmlformats.org/spreadsheetml/2006/main">
  <threadedComment ref="C6" dT="2026-06-25T13:48:44.23" personId="{56BB87D2-68D8-4BFF-B6E2-1D94AD0825E4}" id="{34B2690E-5A6F-4347-AAB3-7E3373C845BC}">
    <text>Valtionosuusprosentti kuvaa koko maan tasolla valtion rahoitusosuutta kuntien laskennallisista kustannuksista.
Huomaa, että laskennallisiin kustannuksiin tuleva valtionosuus on vain yksi osa valtionosuusrahoitusta. Lisäosat, lisäykset ja vähennykset, verotuloihin perustuva tasaus ja veromenetysten korvaus ovat muita VM:n valtionosuuden laskentatekijöitä. Niistä ei vähennetä enää mitään (paitsi, jos laskennalliset kustannukset jäävät alle omarahoitusosuuden).</text>
  </threadedComment>
  <threadedComment ref="C7" dT="2026-06-25T13:45:42.29" personId="{56BB87D2-68D8-4BFF-B6E2-1D94AD0825E4}" id="{7EF7909D-EDB8-4FA9-905C-053F9403BB2B}">
    <text>Omarahoitusosuus vähennetään valtionosuuden perusteena olevista laskennallisista kustannuksista. Valtionosuuksia tulee omarahoitusosuuden ylittävän osan verran.</text>
  </threadedComment>
  <threadedComment ref="C69" dT="2026-09-21T11:56:39.22" personId="{56BB87D2-68D8-4BFF-B6E2-1D94AD0825E4}" id="{6A7F521F-E4B7-44B1-9373-11B0D1D50369}">
    <text>Huom! Yksikköhinta on laskennallinen. Valtionosuus on tästä vain 29,7 % eli noin 3,54 €/as.</text>
  </threadedComment>
  <threadedComment ref="C70" dT="2026-09-21T11:56:59.84" personId="{56BB87D2-68D8-4BFF-B6E2-1D94AD0825E4}" id="{D9CEA952-7694-4019-A582-6E57246224FA}">
    <text>Huom! Yksikköhinta on laskennallinen. Valtionosuus on tästä vain 29,7 % eli noin 4,45 €/0-28-vuotias!</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vos.oph.fi/rap/vos/v26/vop6os26.html" TargetMode="External"/><Relationship Id="rId1" Type="http://schemas.openxmlformats.org/officeDocument/2006/relationships/hyperlink" Target="https://vm.fi/valtionosuuslaskelmia"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vos.oph.fi/rap/vos/v26/vop6os26.html" TargetMode="External"/><Relationship Id="rId1" Type="http://schemas.openxmlformats.org/officeDocument/2006/relationships/hyperlink" Target="https://vm.fi/valtionosuuslaskelmia" TargetMode="External"/></Relationships>
</file>

<file path=xl/worksheets/_rels/sheet1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5.xml.rels><?xml version="1.0" encoding="UTF-8" standalone="yes"?>
<Relationships xmlns="http://schemas.openxmlformats.org/package/2006/relationships"><Relationship Id="rId3" Type="http://schemas.openxmlformats.org/officeDocument/2006/relationships/hyperlink" Target="https://vos.oph.fi/rap/vos/v26/vop6os26.html" TargetMode="External"/><Relationship Id="rId2" Type="http://schemas.openxmlformats.org/officeDocument/2006/relationships/hyperlink" Target="https://www.oph.fi/fi/uutiset/2026/opetus-ja-kulttuuritoimen-rahoitus-2026-julkaisu" TargetMode="External"/><Relationship Id="rId1" Type="http://schemas.openxmlformats.org/officeDocument/2006/relationships/hyperlink" Target="https://www.finlex.fi/fi/laki/ajantasa/2009/20091705"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vos.oph.fi/rap/vos/v26/vop6os26.html" TargetMode="External"/><Relationship Id="rId2" Type="http://schemas.openxmlformats.org/officeDocument/2006/relationships/hyperlink" Target="https://www.oph.fi/fi/uutiset/2026/opetus-ja-kulttuuritoimen-rahoitus-2026-julkaisu" TargetMode="External"/><Relationship Id="rId1" Type="http://schemas.openxmlformats.org/officeDocument/2006/relationships/hyperlink" Target="https://www.finlex.fi/fi/laki/ajantasa/2009/2009170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4:J22"/>
  <sheetViews>
    <sheetView workbookViewId="0">
      <selection activeCell="D7" sqref="D7"/>
    </sheetView>
  </sheetViews>
  <sheetFormatPr defaultColWidth="9.08984375" defaultRowHeight="11.5"/>
  <cols>
    <col min="1" max="3" width="10.36328125" style="1" customWidth="1"/>
    <col min="4" max="4" width="11.54296875" style="1" customWidth="1"/>
    <col min="5" max="5" width="63.6328125" style="1" customWidth="1"/>
    <col min="6" max="9" width="10.36328125" style="1" customWidth="1"/>
    <col min="10" max="10" width="11.36328125" style="1" customWidth="1"/>
    <col min="11" max="11" width="9.08984375" style="1" customWidth="1"/>
    <col min="12" max="16384" width="9.08984375" style="1"/>
  </cols>
  <sheetData>
    <row r="4" spans="2:10" ht="15" customHeight="1">
      <c r="B4" s="3" t="s">
        <v>666</v>
      </c>
      <c r="D4" s="139" t="s">
        <v>667</v>
      </c>
    </row>
    <row r="5" spans="2:10" ht="15" customHeight="1">
      <c r="B5" s="3" t="s">
        <v>668</v>
      </c>
      <c r="D5" s="139" t="s">
        <v>669</v>
      </c>
    </row>
    <row r="6" spans="2:10" ht="15" customHeight="1">
      <c r="B6" s="3" t="s">
        <v>670</v>
      </c>
      <c r="D6" s="139" t="s">
        <v>671</v>
      </c>
    </row>
    <row r="7" spans="2:10" ht="15" customHeight="1">
      <c r="B7" s="3" t="s">
        <v>672</v>
      </c>
      <c r="D7" s="274" t="s">
        <v>673</v>
      </c>
    </row>
    <row r="8" spans="2:10" ht="15" customHeight="1">
      <c r="B8" s="3" t="s">
        <v>674</v>
      </c>
    </row>
    <row r="9" spans="2:10" ht="21" customHeight="1" thickBot="1">
      <c r="B9" s="5" t="s">
        <v>675</v>
      </c>
      <c r="C9" s="2"/>
      <c r="D9" s="2"/>
      <c r="E9" s="2"/>
      <c r="F9" s="2"/>
      <c r="G9" s="2"/>
      <c r="H9" s="2"/>
      <c r="I9" s="2"/>
      <c r="J9" s="2"/>
    </row>
    <row r="11" spans="2:10" ht="15" customHeight="1">
      <c r="D11" s="4" t="s">
        <v>676</v>
      </c>
    </row>
    <row r="12" spans="2:10">
      <c r="D12" t="s">
        <v>677</v>
      </c>
    </row>
    <row r="14" spans="2:10" ht="15" customHeight="1">
      <c r="D14" s="4" t="s">
        <v>678</v>
      </c>
    </row>
    <row r="15" spans="2:10">
      <c r="D15" t="s">
        <v>679</v>
      </c>
    </row>
    <row r="16" spans="2:10">
      <c r="D16" t="s">
        <v>680</v>
      </c>
    </row>
    <row r="22" spans="4:4" ht="15" customHeight="1">
      <c r="D22" s="4"/>
    </row>
  </sheetData>
  <printOptions horizontalCentered="1"/>
  <pageMargins left="0.39370078740157483" right="0.39370078740157483" top="1.5748031496062991" bottom="0.78740157480314965" header="0.39370078740157483" footer="0.39370078740157483"/>
  <pageSetup paperSize="9" scale="91" orientation="portrait"/>
  <headerFooter scaleWithDoc="0">
    <oddHeader>&amp;L&amp;G</oddHeader>
    <oddFooter>&amp;L&amp;8 &amp;K06+000&amp;P/&amp;N | &amp;D &amp;T | &amp;Z&amp;F&amp;R&amp;8 &amp;K06+000&amp;G</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pageSetUpPr fitToPage="1"/>
  </sheetPr>
  <dimension ref="A1:KK582"/>
  <sheetViews>
    <sheetView tabSelected="1" zoomScaleNormal="100" workbookViewId="0">
      <pane xSplit="2" ySplit="10" topLeftCell="C11" activePane="bottomRight" state="frozen"/>
      <selection pane="topRight" activeCell="C1" sqref="C1"/>
      <selection pane="bottomLeft" activeCell="A11" sqref="A11"/>
      <selection pane="bottomRight" activeCell="L19" sqref="L19"/>
    </sheetView>
  </sheetViews>
  <sheetFormatPr defaultColWidth="9.08984375" defaultRowHeight="14"/>
  <cols>
    <col min="1" max="1" width="6.90625" style="10" customWidth="1"/>
    <col min="2" max="2" width="15.54296875" style="8" bestFit="1" customWidth="1"/>
    <col min="3" max="3" width="11.90625" style="7" customWidth="1"/>
    <col min="4" max="4" width="16.81640625" style="7" customWidth="1"/>
    <col min="5" max="5" width="11.54296875" style="7" bestFit="1" customWidth="1"/>
    <col min="6" max="6" width="14.54296875" style="10" customWidth="1"/>
    <col min="7" max="7" width="15.08984375" style="23" customWidth="1"/>
    <col min="8" max="8" width="14.36328125" style="23" customWidth="1"/>
    <col min="9" max="9" width="14.36328125" customWidth="1"/>
    <col min="10" max="10" width="16.1796875" customWidth="1"/>
    <col min="11" max="11" width="19.81640625" customWidth="1"/>
    <col min="12" max="12" width="15.6328125" customWidth="1"/>
    <col min="13" max="13" width="14.36328125" bestFit="1" customWidth="1"/>
    <col min="14" max="14" width="13.453125" style="9" bestFit="1" customWidth="1"/>
    <col min="15" max="15" width="14.54296875" bestFit="1" customWidth="1"/>
    <col min="16" max="16" width="5.6328125" style="1" customWidth="1"/>
    <col min="17" max="17" width="6.453125" style="69" customWidth="1"/>
    <col min="18" max="18" width="15.6328125" style="38" bestFit="1" customWidth="1"/>
    <col min="19" max="19" width="11.36328125" style="1" customWidth="1"/>
    <col min="20" max="20" width="10.453125" style="38" customWidth="1"/>
    <col min="21" max="21" width="5.36328125" style="272" customWidth="1"/>
    <col min="22" max="22" width="6.6328125" style="1" bestFit="1" customWidth="1"/>
    <col min="23" max="23" width="15.54296875" style="1" bestFit="1" customWidth="1"/>
    <col min="24" max="24" width="12" style="1" customWidth="1"/>
    <col min="25" max="25" width="15" style="1" customWidth="1"/>
    <col min="26" max="26" width="12" style="1" customWidth="1"/>
    <col min="27" max="27" width="15.54296875" style="38" customWidth="1"/>
    <col min="28" max="28" width="15.453125" style="1" bestFit="1" customWidth="1"/>
    <col min="29" max="29" width="16.453125" style="1" customWidth="1"/>
    <col min="30" max="30" width="15.90625" style="1" customWidth="1"/>
    <col min="31" max="31" width="14.6328125" style="1" bestFit="1" customWidth="1"/>
    <col min="32" max="32" width="16.08984375" style="1" customWidth="1"/>
    <col min="33" max="33" width="14.54296875" style="1" customWidth="1"/>
    <col min="34" max="34" width="13.08984375" style="1" customWidth="1"/>
    <col min="35" max="35" width="12" style="1" bestFit="1" customWidth="1"/>
    <col min="36" max="36" width="13.6328125" style="1" customWidth="1"/>
    <col min="37" max="37" width="8.54296875" style="1" customWidth="1"/>
    <col min="38" max="38" width="7" style="1" bestFit="1" customWidth="1"/>
    <col min="39" max="39" width="9.08984375" style="1" customWidth="1"/>
    <col min="40" max="16384" width="9.08984375" style="1"/>
  </cols>
  <sheetData>
    <row r="1" spans="1:38" s="214" customFormat="1" ht="35.25" customHeight="1">
      <c r="A1" s="657" t="s">
        <v>681</v>
      </c>
      <c r="B1" s="210"/>
      <c r="C1" s="211"/>
      <c r="D1" s="211"/>
      <c r="E1" s="211"/>
      <c r="F1" s="212"/>
      <c r="G1" s="213"/>
      <c r="H1" s="213"/>
      <c r="N1" s="334"/>
      <c r="Q1" s="215"/>
      <c r="R1" s="216"/>
      <c r="T1" s="216"/>
      <c r="U1" s="267"/>
      <c r="V1" s="217" t="s">
        <v>682</v>
      </c>
      <c r="AA1" s="216"/>
    </row>
    <row r="2" spans="1:38" s="171" customFormat="1" ht="18.75" customHeight="1">
      <c r="A2" s="645" t="s">
        <v>683</v>
      </c>
      <c r="B2" s="174"/>
      <c r="C2" s="175"/>
      <c r="D2" s="175"/>
      <c r="E2" s="175"/>
      <c r="F2" s="176"/>
      <c r="G2" s="170"/>
      <c r="H2" s="170"/>
      <c r="N2" s="334"/>
      <c r="Q2" s="172"/>
      <c r="R2" s="173"/>
      <c r="T2" s="173"/>
      <c r="U2" s="268"/>
      <c r="V2" s="443" t="s">
        <v>684</v>
      </c>
      <c r="AA2" s="173"/>
    </row>
    <row r="3" spans="1:38" s="245" customFormat="1" ht="19.5" customHeight="1">
      <c r="A3" s="240" t="s">
        <v>685</v>
      </c>
      <c r="B3" s="241"/>
      <c r="C3" s="242"/>
      <c r="D3" s="242"/>
      <c r="E3" s="242"/>
      <c r="F3" s="243"/>
      <c r="G3" s="244"/>
      <c r="H3" s="244"/>
      <c r="N3" s="334"/>
      <c r="Q3" s="246"/>
      <c r="R3" s="241"/>
      <c r="T3" s="241"/>
      <c r="U3" s="269"/>
      <c r="V3" s="444"/>
      <c r="AA3" s="241"/>
    </row>
    <row r="4" spans="1:38" s="245" customFormat="1" ht="16" thickBot="1">
      <c r="A4" s="71" t="s">
        <v>686</v>
      </c>
      <c r="B4" s="241"/>
      <c r="C4" s="242"/>
      <c r="D4" s="242"/>
      <c r="E4" s="242"/>
      <c r="F4" s="243"/>
      <c r="G4" s="244"/>
      <c r="H4" s="244"/>
      <c r="J4" s="282"/>
      <c r="N4" s="334"/>
      <c r="Q4" s="246"/>
      <c r="R4" s="241"/>
      <c r="T4" s="241"/>
      <c r="U4" s="269"/>
      <c r="V4" s="443" t="s">
        <v>686</v>
      </c>
      <c r="AA4" s="241"/>
    </row>
    <row r="5" spans="1:38" s="245" customFormat="1" ht="19.5" customHeight="1">
      <c r="A5" s="247" t="s">
        <v>687</v>
      </c>
      <c r="B5" s="248"/>
      <c r="C5" s="248"/>
      <c r="D5" s="723"/>
      <c r="E5" s="723"/>
      <c r="F5" s="243"/>
      <c r="G5" s="244"/>
      <c r="I5" s="257"/>
      <c r="N5" s="334"/>
      <c r="Q5" s="246"/>
      <c r="R5" s="241"/>
      <c r="T5" s="241"/>
      <c r="U5" s="269"/>
      <c r="V5" s="245" t="s">
        <v>688</v>
      </c>
      <c r="W5" s="249"/>
      <c r="X5" s="250"/>
      <c r="Y5" s="250"/>
      <c r="Z5" s="250"/>
      <c r="AA5" s="250"/>
      <c r="AB5" s="250"/>
      <c r="AC5" s="250"/>
      <c r="AD5" s="250"/>
      <c r="AE5" s="250"/>
      <c r="AF5" s="250"/>
      <c r="AG5" s="250"/>
      <c r="AH5" s="250"/>
      <c r="AI5" s="249"/>
      <c r="AJ5" s="249"/>
      <c r="AK5" s="249"/>
    </row>
    <row r="6" spans="1:38" s="245" customFormat="1" ht="19.5" customHeight="1">
      <c r="A6" s="722" t="s">
        <v>689</v>
      </c>
      <c r="B6" s="251"/>
      <c r="C6" s="251"/>
      <c r="D6" s="724"/>
      <c r="E6" s="724"/>
      <c r="F6" s="243"/>
      <c r="G6" s="244"/>
      <c r="I6" s="257"/>
      <c r="N6" s="334"/>
      <c r="Q6" s="246"/>
      <c r="R6" s="241"/>
      <c r="T6" s="241"/>
      <c r="U6" s="269"/>
      <c r="V6" s="245" t="s">
        <v>689</v>
      </c>
      <c r="W6" s="241"/>
      <c r="X6" s="252"/>
      <c r="Y6" s="252"/>
      <c r="Z6" s="252"/>
      <c r="AA6" s="725"/>
      <c r="AB6" s="252"/>
      <c r="AC6" s="252"/>
      <c r="AD6" s="252"/>
      <c r="AE6" s="254"/>
      <c r="AF6" s="252"/>
      <c r="AG6" s="255"/>
      <c r="AH6" s="254"/>
      <c r="AI6" s="256"/>
      <c r="AJ6" s="255"/>
      <c r="AK6" s="255"/>
    </row>
    <row r="7" spans="1:38" s="245" customFormat="1" ht="15.75" customHeight="1">
      <c r="A7" s="86" t="s">
        <v>690</v>
      </c>
      <c r="B7" s="241"/>
      <c r="C7" s="251"/>
      <c r="D7" s="724"/>
      <c r="E7" s="724"/>
      <c r="F7" s="241"/>
      <c r="G7" s="241"/>
      <c r="H7" s="241"/>
      <c r="N7" s="334"/>
      <c r="Q7" s="246"/>
      <c r="R7" s="241"/>
      <c r="T7" s="241"/>
      <c r="U7" s="269"/>
      <c r="V7" s="245" t="s">
        <v>690</v>
      </c>
      <c r="W7" s="241"/>
      <c r="X7" s="252"/>
      <c r="Y7" s="252"/>
      <c r="Z7" s="252"/>
      <c r="AA7" s="725"/>
      <c r="AB7" s="252"/>
      <c r="AC7" s="252"/>
      <c r="AD7" s="252"/>
      <c r="AE7" s="254"/>
      <c r="AF7" s="252"/>
      <c r="AG7" s="255"/>
      <c r="AH7" s="254"/>
      <c r="AI7" s="256"/>
      <c r="AJ7" s="255"/>
      <c r="AK7" s="255"/>
    </row>
    <row r="8" spans="1:38" s="245" customFormat="1" ht="15.75" customHeight="1">
      <c r="A8" s="86" t="s">
        <v>691</v>
      </c>
      <c r="B8" s="241"/>
      <c r="C8" s="251"/>
      <c r="D8" s="724"/>
      <c r="E8" s="724"/>
      <c r="F8" s="241"/>
      <c r="G8" s="241"/>
      <c r="H8" s="241"/>
      <c r="N8" s="334"/>
      <c r="Q8" s="246"/>
      <c r="R8" s="241"/>
      <c r="T8" s="241"/>
      <c r="U8" s="269"/>
      <c r="V8" s="245" t="s">
        <v>691</v>
      </c>
      <c r="AA8" s="726"/>
      <c r="AB8" s="254"/>
      <c r="AC8" s="254"/>
      <c r="AD8" s="254"/>
      <c r="AE8" s="254"/>
      <c r="AF8" s="254"/>
      <c r="AG8" s="254"/>
      <c r="AH8" s="254"/>
      <c r="AI8" s="254"/>
      <c r="AJ8" s="254"/>
      <c r="AK8" s="254"/>
    </row>
    <row r="9" spans="1:38" s="38" customFormat="1" ht="99" customHeight="1">
      <c r="A9" s="66" t="s">
        <v>692</v>
      </c>
      <c r="B9" s="66" t="s">
        <v>693</v>
      </c>
      <c r="C9" s="67" t="s">
        <v>694</v>
      </c>
      <c r="D9" s="67" t="s">
        <v>695</v>
      </c>
      <c r="E9" s="67" t="s">
        <v>723</v>
      </c>
      <c r="F9" s="67" t="s">
        <v>697</v>
      </c>
      <c r="G9" s="67" t="s">
        <v>698</v>
      </c>
      <c r="H9" s="67" t="s">
        <v>699</v>
      </c>
      <c r="I9" s="27" t="s">
        <v>700</v>
      </c>
      <c r="J9" s="27" t="s">
        <v>701</v>
      </c>
      <c r="K9" s="70" t="s">
        <v>702</v>
      </c>
      <c r="L9" s="28" t="s">
        <v>703</v>
      </c>
      <c r="M9" s="28" t="s">
        <v>704</v>
      </c>
      <c r="N9" s="28" t="s">
        <v>705</v>
      </c>
      <c r="O9" s="28" t="s">
        <v>706</v>
      </c>
      <c r="P9" s="28" t="s">
        <v>707</v>
      </c>
      <c r="Q9" s="28" t="s">
        <v>708</v>
      </c>
      <c r="R9" s="34" t="s">
        <v>709</v>
      </c>
      <c r="S9" s="34" t="s">
        <v>710</v>
      </c>
      <c r="T9" s="34" t="s">
        <v>711</v>
      </c>
      <c r="U9" s="270"/>
      <c r="V9" s="181" t="s">
        <v>692</v>
      </c>
      <c r="W9" s="181" t="s">
        <v>693</v>
      </c>
      <c r="X9" s="182" t="s">
        <v>712</v>
      </c>
      <c r="Y9" s="182" t="s">
        <v>713</v>
      </c>
      <c r="Z9" s="182" t="s">
        <v>696</v>
      </c>
      <c r="AA9" s="182" t="s">
        <v>714</v>
      </c>
      <c r="AB9" s="182" t="s">
        <v>698</v>
      </c>
      <c r="AC9" s="182" t="s">
        <v>715</v>
      </c>
      <c r="AD9" s="182" t="s">
        <v>724</v>
      </c>
      <c r="AE9" s="182" t="s">
        <v>725</v>
      </c>
      <c r="AF9" s="182" t="s">
        <v>702</v>
      </c>
      <c r="AG9" s="181" t="s">
        <v>716</v>
      </c>
      <c r="AH9" s="181" t="s">
        <v>704</v>
      </c>
      <c r="AI9" s="181" t="s">
        <v>705</v>
      </c>
      <c r="AJ9" s="181" t="s">
        <v>706</v>
      </c>
      <c r="AK9" s="181" t="s">
        <v>707</v>
      </c>
      <c r="AL9" s="181" t="s">
        <v>708</v>
      </c>
    </row>
    <row r="10" spans="1:38" s="68" customFormat="1" ht="30.75" customHeight="1">
      <c r="A10" s="95"/>
      <c r="B10" s="96" t="s">
        <v>717</v>
      </c>
      <c r="C10" s="97">
        <v>5622045</v>
      </c>
      <c r="D10" s="97">
        <v>2598834776.3016186</v>
      </c>
      <c r="E10" s="97">
        <v>0.27999703149544075</v>
      </c>
      <c r="F10" s="97">
        <v>2598834776.5816154</v>
      </c>
      <c r="G10" s="97">
        <v>804925136.74740219</v>
      </c>
      <c r="H10" s="97">
        <v>3403759913.3290129</v>
      </c>
      <c r="I10" s="97">
        <v>616500000.00000143</v>
      </c>
      <c r="J10" s="97">
        <v>4020259913.3290124</v>
      </c>
      <c r="K10" s="99">
        <v>153721870</v>
      </c>
      <c r="L10" s="144">
        <v>4173981783.3290124</v>
      </c>
      <c r="M10" s="81">
        <v>742.43122979787825</v>
      </c>
      <c r="N10" s="98">
        <v>-271810642.06409383</v>
      </c>
      <c r="O10" s="81">
        <v>3902171141.2649183</v>
      </c>
      <c r="P10" s="97">
        <v>0</v>
      </c>
      <c r="Q10" s="98">
        <v>0</v>
      </c>
      <c r="R10" s="101">
        <v>-28268220.267584324</v>
      </c>
      <c r="S10" s="791">
        <v>-6.7269249196002827E-3</v>
      </c>
      <c r="T10" s="102">
        <v>-5.0281028109138797</v>
      </c>
      <c r="U10" s="271"/>
      <c r="V10" s="95"/>
      <c r="W10" s="96" t="s">
        <v>717</v>
      </c>
      <c r="X10" s="97">
        <v>5605317</v>
      </c>
      <c r="Y10" s="112">
        <v>2739010759.7418137</v>
      </c>
      <c r="Z10" s="97">
        <v>0.279997025110788</v>
      </c>
      <c r="AA10" s="97">
        <v>2739010760.0218105</v>
      </c>
      <c r="AB10" s="97">
        <v>782517373.57478368</v>
      </c>
      <c r="AC10" s="97">
        <v>3521528133.5965919</v>
      </c>
      <c r="AD10" s="97">
        <v>527000000.00000107</v>
      </c>
      <c r="AE10" s="97">
        <v>4048528133.5965967</v>
      </c>
      <c r="AF10" s="97">
        <v>153721870</v>
      </c>
      <c r="AG10" s="97">
        <v>4202250003.5965967</v>
      </c>
      <c r="AH10" s="97">
        <v>749.68998249280048</v>
      </c>
      <c r="AI10" s="97">
        <v>-252861936.58725011</v>
      </c>
      <c r="AJ10" s="98">
        <v>3949388067.0093465</v>
      </c>
      <c r="AK10" s="98">
        <v>0</v>
      </c>
      <c r="AL10" s="97">
        <v>0</v>
      </c>
    </row>
    <row r="11" spans="1:38">
      <c r="A11" s="76">
        <v>5</v>
      </c>
      <c r="B11" s="77" t="s">
        <v>9</v>
      </c>
      <c r="C11" s="91">
        <v>8982</v>
      </c>
      <c r="D11" s="92">
        <v>4566114.2465670239</v>
      </c>
      <c r="E11" s="92">
        <v>1057381.0955412202</v>
      </c>
      <c r="F11" s="80">
        <v>5623495.3421082441</v>
      </c>
      <c r="G11" s="92">
        <v>5336568.514795702</v>
      </c>
      <c r="H11" s="97">
        <v>10960063.856903946</v>
      </c>
      <c r="I11" s="75">
        <v>1524212.60027945</v>
      </c>
      <c r="J11" s="97">
        <v>12484276.457183396</v>
      </c>
      <c r="K11" s="526">
        <v>525570</v>
      </c>
      <c r="L11" s="144">
        <v>13009846.457183396</v>
      </c>
      <c r="M11" s="81">
        <v>1448.4353659745486</v>
      </c>
      <c r="N11" s="75">
        <v>-520411.01910000009</v>
      </c>
      <c r="O11" s="81">
        <v>12489435.438083397</v>
      </c>
      <c r="P11" s="84">
        <v>14</v>
      </c>
      <c r="Q11" s="84">
        <v>14</v>
      </c>
      <c r="R11" s="101">
        <v>117704.54444387928</v>
      </c>
      <c r="S11" s="791">
        <v>9.1299448331055213E-3</v>
      </c>
      <c r="T11" s="102">
        <v>13.104491699385356</v>
      </c>
      <c r="V11" s="76">
        <v>5</v>
      </c>
      <c r="W11" s="77" t="s">
        <v>9</v>
      </c>
      <c r="X11" s="91">
        <v>9078</v>
      </c>
      <c r="Y11" s="92">
        <v>4806528.7563399756</v>
      </c>
      <c r="Z11" s="92">
        <v>1070292.2316141324</v>
      </c>
      <c r="AA11" s="727">
        <v>5876820.987954108</v>
      </c>
      <c r="AB11" s="80">
        <v>5075761.2754726885</v>
      </c>
      <c r="AC11" s="78">
        <v>10952582.263426796</v>
      </c>
      <c r="AD11" s="91">
        <v>1413989.6493127213</v>
      </c>
      <c r="AE11" s="79">
        <v>12366571.912739517</v>
      </c>
      <c r="AF11" s="92">
        <v>525570</v>
      </c>
      <c r="AG11" s="97">
        <v>12892141.912739517</v>
      </c>
      <c r="AH11" s="97">
        <v>1420.1522265630665</v>
      </c>
      <c r="AI11" s="92">
        <v>-399462.17499999999</v>
      </c>
      <c r="AJ11" s="98">
        <v>12492679.737739516</v>
      </c>
      <c r="AK11" s="74">
        <v>14</v>
      </c>
      <c r="AL11" s="84">
        <v>14</v>
      </c>
    </row>
    <row r="12" spans="1:38">
      <c r="A12" s="72">
        <v>9</v>
      </c>
      <c r="B12" s="73" t="s">
        <v>10</v>
      </c>
      <c r="C12" s="88">
        <v>2384</v>
      </c>
      <c r="D12" s="92">
        <v>1497790.3768472348</v>
      </c>
      <c r="E12" s="92">
        <v>494035.10408722336</v>
      </c>
      <c r="F12" s="75">
        <v>1991825.4809344581</v>
      </c>
      <c r="G12" s="92">
        <v>1766431.5136165309</v>
      </c>
      <c r="H12" s="97">
        <v>3758256.994550989</v>
      </c>
      <c r="I12" s="75">
        <v>392967.7652085711</v>
      </c>
      <c r="J12" s="97">
        <v>4151224.7597595602</v>
      </c>
      <c r="K12" s="526">
        <v>-538205</v>
      </c>
      <c r="L12" s="144">
        <v>3613019.7597595602</v>
      </c>
      <c r="M12" s="81">
        <v>1515.5284227179363</v>
      </c>
      <c r="N12" s="75">
        <v>110890.6302</v>
      </c>
      <c r="O12" s="81">
        <v>3723910.3899595602</v>
      </c>
      <c r="P12" s="82">
        <v>17</v>
      </c>
      <c r="Q12" s="82">
        <v>17</v>
      </c>
      <c r="R12" s="101">
        <v>-101727.59201248735</v>
      </c>
      <c r="S12" s="791">
        <v>-2.7384794275163878E-2</v>
      </c>
      <c r="T12" s="102">
        <v>-42.670969803895701</v>
      </c>
      <c r="V12" s="72">
        <v>9</v>
      </c>
      <c r="W12" s="73" t="s">
        <v>10</v>
      </c>
      <c r="X12" s="88">
        <v>2410</v>
      </c>
      <c r="Y12" s="92">
        <v>1620188.4191367333</v>
      </c>
      <c r="Z12" s="92">
        <v>497475.5429384067</v>
      </c>
      <c r="AA12" s="728">
        <v>2117663.9620751399</v>
      </c>
      <c r="AB12" s="75">
        <v>1776046.9893770614</v>
      </c>
      <c r="AC12" s="78">
        <v>3893710.9514522012</v>
      </c>
      <c r="AD12" s="91">
        <v>359241.40031984617</v>
      </c>
      <c r="AE12" s="79">
        <v>4252952.3517720476</v>
      </c>
      <c r="AF12" s="92">
        <v>-538205</v>
      </c>
      <c r="AG12" s="97">
        <v>3714747.3517720476</v>
      </c>
      <c r="AH12" s="97">
        <v>1541.3889426440032</v>
      </c>
      <c r="AI12" s="92">
        <v>113072</v>
      </c>
      <c r="AJ12" s="98">
        <v>3827819.3517720476</v>
      </c>
      <c r="AK12" s="74">
        <v>17</v>
      </c>
      <c r="AL12" s="82">
        <v>17</v>
      </c>
    </row>
    <row r="13" spans="1:38">
      <c r="A13" s="72">
        <v>10</v>
      </c>
      <c r="B13" s="73" t="s">
        <v>11</v>
      </c>
      <c r="C13" s="88">
        <v>10634</v>
      </c>
      <c r="D13" s="92">
        <v>4626380.6537797507</v>
      </c>
      <c r="E13" s="92">
        <v>-916360.12950900919</v>
      </c>
      <c r="F13" s="75">
        <v>3710020.5242707413</v>
      </c>
      <c r="G13" s="92">
        <v>6680702.5749042928</v>
      </c>
      <c r="H13" s="97">
        <v>10390723.099175034</v>
      </c>
      <c r="I13" s="75">
        <v>1802651.6816974576</v>
      </c>
      <c r="J13" s="97">
        <v>12193374.780872492</v>
      </c>
      <c r="K13" s="526">
        <v>-767804</v>
      </c>
      <c r="L13" s="144">
        <v>11425570.780872492</v>
      </c>
      <c r="M13" s="81">
        <v>1074.4377262434166</v>
      </c>
      <c r="N13" s="75">
        <v>-79431.641100000008</v>
      </c>
      <c r="O13" s="81">
        <v>11346139.139772492</v>
      </c>
      <c r="P13" s="82">
        <v>14</v>
      </c>
      <c r="Q13" s="82">
        <v>14</v>
      </c>
      <c r="R13" s="101">
        <v>-38187.60048606433</v>
      </c>
      <c r="S13" s="791">
        <v>-3.3311588761467566E-3</v>
      </c>
      <c r="T13" s="102">
        <v>-3.5910852441286751</v>
      </c>
      <c r="V13" s="72">
        <v>10</v>
      </c>
      <c r="W13" s="73" t="s">
        <v>11</v>
      </c>
      <c r="X13" s="88">
        <v>10780</v>
      </c>
      <c r="Y13" s="92">
        <v>4872991.0780554051</v>
      </c>
      <c r="Z13" s="92">
        <v>-1067280.9132745024</v>
      </c>
      <c r="AA13" s="728">
        <v>3805710.1647809027</v>
      </c>
      <c r="AB13" s="75">
        <v>6775281.5115100024</v>
      </c>
      <c r="AC13" s="78">
        <v>10580991.676290905</v>
      </c>
      <c r="AD13" s="91">
        <v>1650570.7050676523</v>
      </c>
      <c r="AE13" s="79">
        <v>12231562.381358556</v>
      </c>
      <c r="AF13" s="92">
        <v>-767804</v>
      </c>
      <c r="AG13" s="97">
        <v>11463758.381358556</v>
      </c>
      <c r="AH13" s="97">
        <v>1063.4284212763039</v>
      </c>
      <c r="AI13" s="92">
        <v>8922.0874999999942</v>
      </c>
      <c r="AJ13" s="98">
        <v>11472680.468858557</v>
      </c>
      <c r="AK13" s="74">
        <v>14</v>
      </c>
      <c r="AL13" s="82">
        <v>14</v>
      </c>
    </row>
    <row r="14" spans="1:38">
      <c r="A14" s="72">
        <v>16</v>
      </c>
      <c r="B14" s="73" t="s">
        <v>12</v>
      </c>
      <c r="C14" s="88">
        <v>7841</v>
      </c>
      <c r="D14" s="92">
        <v>323478.51353824791</v>
      </c>
      <c r="E14" s="92">
        <v>3783635.9380770596</v>
      </c>
      <c r="F14" s="75">
        <v>4107114.4516153075</v>
      </c>
      <c r="G14" s="92">
        <v>2363417.209206786</v>
      </c>
      <c r="H14" s="97">
        <v>6470531.6608220935</v>
      </c>
      <c r="I14" s="75">
        <v>1093228.5090342225</v>
      </c>
      <c r="J14" s="97">
        <v>7563760.1698563155</v>
      </c>
      <c r="K14" s="526">
        <v>-637863</v>
      </c>
      <c r="L14" s="144">
        <v>6925897.1698563155</v>
      </c>
      <c r="M14" s="81">
        <v>883.29258638647059</v>
      </c>
      <c r="N14" s="75">
        <v>473416.27116</v>
      </c>
      <c r="O14" s="81">
        <v>7399313.4410163155</v>
      </c>
      <c r="P14" s="82">
        <v>7</v>
      </c>
      <c r="Q14" s="82">
        <v>7</v>
      </c>
      <c r="R14" s="101">
        <v>-827378.33576102555</v>
      </c>
      <c r="S14" s="791">
        <v>-0.10671339296037914</v>
      </c>
      <c r="T14" s="102">
        <v>-105.51949187106563</v>
      </c>
      <c r="V14" s="72">
        <v>16</v>
      </c>
      <c r="W14" s="73" t="s">
        <v>12</v>
      </c>
      <c r="X14" s="88">
        <v>7889</v>
      </c>
      <c r="Y14" s="92">
        <v>1073993.6883963104</v>
      </c>
      <c r="Z14" s="92">
        <v>3915113.4807633627</v>
      </c>
      <c r="AA14" s="728">
        <v>4989107.1691596732</v>
      </c>
      <c r="AB14" s="75">
        <v>2433034.970495244</v>
      </c>
      <c r="AC14" s="78">
        <v>7422142.1396549176</v>
      </c>
      <c r="AD14" s="91">
        <v>968996.36596242373</v>
      </c>
      <c r="AE14" s="79">
        <v>8391138.505617341</v>
      </c>
      <c r="AF14" s="92">
        <v>-637863</v>
      </c>
      <c r="AG14" s="97">
        <v>7753275.505617341</v>
      </c>
      <c r="AH14" s="97">
        <v>982.79572894122714</v>
      </c>
      <c r="AI14" s="92">
        <v>483347.46500000008</v>
      </c>
      <c r="AJ14" s="98">
        <v>8236622.9706173409</v>
      </c>
      <c r="AK14" s="74">
        <v>7</v>
      </c>
      <c r="AL14" s="82">
        <v>7</v>
      </c>
    </row>
    <row r="15" spans="1:38">
      <c r="A15" s="72">
        <v>18</v>
      </c>
      <c r="B15" s="73" t="s">
        <v>13</v>
      </c>
      <c r="C15" s="88">
        <v>4677</v>
      </c>
      <c r="D15" s="92">
        <v>2219179.2631412046</v>
      </c>
      <c r="E15" s="92">
        <v>-547602.15319350059</v>
      </c>
      <c r="F15" s="75">
        <v>1671577.1099477042</v>
      </c>
      <c r="G15" s="92">
        <v>1017533.2815902077</v>
      </c>
      <c r="H15" s="97">
        <v>2689110.3915379122</v>
      </c>
      <c r="I15" s="75">
        <v>501608.60298327648</v>
      </c>
      <c r="J15" s="97">
        <v>3190718.9945211885</v>
      </c>
      <c r="K15" s="526">
        <v>-121633</v>
      </c>
      <c r="L15" s="144">
        <v>3069085.9945211885</v>
      </c>
      <c r="M15" s="81">
        <v>656.20825198229386</v>
      </c>
      <c r="N15" s="75">
        <v>706581.81090000016</v>
      </c>
      <c r="O15" s="81">
        <v>3775667.8054211885</v>
      </c>
      <c r="P15" s="82">
        <v>1</v>
      </c>
      <c r="Q15" s="83">
        <v>34</v>
      </c>
      <c r="R15" s="101">
        <v>-96952.657703759149</v>
      </c>
      <c r="S15" s="791">
        <v>-3.062270185350556E-2</v>
      </c>
      <c r="T15" s="102">
        <v>-20.729668100012645</v>
      </c>
      <c r="V15" s="72">
        <v>18</v>
      </c>
      <c r="W15" s="73" t="s">
        <v>13</v>
      </c>
      <c r="X15" s="88">
        <v>4651</v>
      </c>
      <c r="Y15" s="92">
        <v>2489657.4928244376</v>
      </c>
      <c r="Z15" s="92">
        <v>-612350.45918116439</v>
      </c>
      <c r="AA15" s="728">
        <v>1877307.0336432732</v>
      </c>
      <c r="AB15" s="75">
        <v>996978.64647981327</v>
      </c>
      <c r="AC15" s="78">
        <v>2874285.6801230866</v>
      </c>
      <c r="AD15" s="91">
        <v>413385.97210186103</v>
      </c>
      <c r="AE15" s="79">
        <v>3287671.6522249477</v>
      </c>
      <c r="AF15" s="92">
        <v>-121633</v>
      </c>
      <c r="AG15" s="97">
        <v>3166038.6522249477</v>
      </c>
      <c r="AH15" s="97">
        <v>680.72213550310641</v>
      </c>
      <c r="AI15" s="92">
        <v>641595.26250000007</v>
      </c>
      <c r="AJ15" s="98">
        <v>3807633.9147249479</v>
      </c>
      <c r="AK15" s="74">
        <v>1</v>
      </c>
      <c r="AL15" s="82">
        <v>34</v>
      </c>
    </row>
    <row r="16" spans="1:38">
      <c r="A16" s="72">
        <v>19</v>
      </c>
      <c r="B16" s="73" t="s">
        <v>14</v>
      </c>
      <c r="C16" s="88">
        <v>3937</v>
      </c>
      <c r="D16" s="92">
        <v>2066457.6431833357</v>
      </c>
      <c r="E16" s="92">
        <v>-712801.27720988169</v>
      </c>
      <c r="F16" s="75">
        <v>1353656.365973454</v>
      </c>
      <c r="G16" s="92">
        <v>1375014.2044209058</v>
      </c>
      <c r="H16" s="97">
        <v>2728670.5703943595</v>
      </c>
      <c r="I16" s="75">
        <v>369193.05559987843</v>
      </c>
      <c r="J16" s="97">
        <v>3097863.6259942381</v>
      </c>
      <c r="K16" s="526">
        <v>-964731</v>
      </c>
      <c r="L16" s="144">
        <v>2133132.6259942381</v>
      </c>
      <c r="M16" s="81">
        <v>541.81677063607776</v>
      </c>
      <c r="N16" s="75">
        <v>56515.474260000017</v>
      </c>
      <c r="O16" s="81">
        <v>2189648.1002542381</v>
      </c>
      <c r="P16" s="82">
        <v>2</v>
      </c>
      <c r="Q16" s="82">
        <v>2</v>
      </c>
      <c r="R16" s="101">
        <v>-120455.98198327702</v>
      </c>
      <c r="S16" s="791">
        <v>-5.3450741433850403E-2</v>
      </c>
      <c r="T16" s="102">
        <v>-30.595880615513593</v>
      </c>
      <c r="V16" s="72">
        <v>19</v>
      </c>
      <c r="W16" s="73" t="s">
        <v>14</v>
      </c>
      <c r="X16" s="88">
        <v>3966</v>
      </c>
      <c r="Y16" s="92">
        <v>2094842.0857903757</v>
      </c>
      <c r="Z16" s="92">
        <v>-766701.55712612916</v>
      </c>
      <c r="AA16" s="728">
        <v>1328140.5286642464</v>
      </c>
      <c r="AB16" s="75">
        <v>1588957.8220861678</v>
      </c>
      <c r="AC16" s="78">
        <v>2917098.3507504142</v>
      </c>
      <c r="AD16" s="91">
        <v>301221.25722710113</v>
      </c>
      <c r="AE16" s="79">
        <v>3218319.6079775151</v>
      </c>
      <c r="AF16" s="92">
        <v>-964731</v>
      </c>
      <c r="AG16" s="97">
        <v>2253588.6079775151</v>
      </c>
      <c r="AH16" s="97">
        <v>568.22708219301944</v>
      </c>
      <c r="AI16" s="92">
        <v>79592.087499999994</v>
      </c>
      <c r="AJ16" s="98">
        <v>2333180.695477515</v>
      </c>
      <c r="AK16" s="74">
        <v>2</v>
      </c>
      <c r="AL16" s="82">
        <v>2</v>
      </c>
    </row>
    <row r="17" spans="1:38">
      <c r="A17" s="72">
        <v>20</v>
      </c>
      <c r="B17" s="73" t="s">
        <v>15</v>
      </c>
      <c r="C17" s="88">
        <v>16429</v>
      </c>
      <c r="D17" s="92">
        <v>5355738.5757697439</v>
      </c>
      <c r="E17" s="92">
        <v>-4489516.2731602509</v>
      </c>
      <c r="F17" s="75">
        <v>866222.30260949302</v>
      </c>
      <c r="G17" s="92">
        <v>6794825.4346377756</v>
      </c>
      <c r="H17" s="97">
        <v>7661047.7372472687</v>
      </c>
      <c r="I17" s="75">
        <v>1423814.1671486332</v>
      </c>
      <c r="J17" s="97">
        <v>9084861.9043959025</v>
      </c>
      <c r="K17" s="526">
        <v>-2763453</v>
      </c>
      <c r="L17" s="144">
        <v>6321408.9043959025</v>
      </c>
      <c r="M17" s="81">
        <v>384.77137405781866</v>
      </c>
      <c r="N17" s="75">
        <v>-96129.814199999848</v>
      </c>
      <c r="O17" s="81">
        <v>6225279.0901959026</v>
      </c>
      <c r="P17" s="82">
        <v>6</v>
      </c>
      <c r="Q17" s="82">
        <v>6</v>
      </c>
      <c r="R17" s="101">
        <v>217506.3163809441</v>
      </c>
      <c r="S17" s="791">
        <v>3.563397568106981E-2</v>
      </c>
      <c r="T17" s="102">
        <v>13.239169540504237</v>
      </c>
      <c r="V17" s="72">
        <v>20</v>
      </c>
      <c r="W17" s="73" t="s">
        <v>15</v>
      </c>
      <c r="X17" s="88">
        <v>16387</v>
      </c>
      <c r="Y17" s="92">
        <v>5703508.4210431315</v>
      </c>
      <c r="Z17" s="92">
        <v>-4713450.5256344862</v>
      </c>
      <c r="AA17" s="728">
        <v>990057.89540864527</v>
      </c>
      <c r="AB17" s="75">
        <v>6747448.8939143568</v>
      </c>
      <c r="AC17" s="78">
        <v>7737506.7893230021</v>
      </c>
      <c r="AD17" s="91">
        <v>1129848.7986919568</v>
      </c>
      <c r="AE17" s="79">
        <v>8867355.5880149584</v>
      </c>
      <c r="AF17" s="92">
        <v>-2763453</v>
      </c>
      <c r="AG17" s="97">
        <v>6103902.5880149584</v>
      </c>
      <c r="AH17" s="97">
        <v>372.48444425550485</v>
      </c>
      <c r="AI17" s="92">
        <v>-358561.91249999998</v>
      </c>
      <c r="AJ17" s="98">
        <v>5745340.6755149588</v>
      </c>
      <c r="AK17" s="74">
        <v>6</v>
      </c>
      <c r="AL17" s="82">
        <v>6</v>
      </c>
    </row>
    <row r="18" spans="1:38">
      <c r="A18" s="72">
        <v>46</v>
      </c>
      <c r="B18" s="73" t="s">
        <v>16</v>
      </c>
      <c r="C18" s="88">
        <v>1273</v>
      </c>
      <c r="D18" s="92">
        <v>1044539.0401280588</v>
      </c>
      <c r="E18" s="92">
        <v>609099.5767305186</v>
      </c>
      <c r="F18" s="75">
        <v>1653638.6168585774</v>
      </c>
      <c r="G18" s="92">
        <v>460678.56648330909</v>
      </c>
      <c r="H18" s="97">
        <v>2114317.1833418864</v>
      </c>
      <c r="I18" s="75">
        <v>260111.19330028733</v>
      </c>
      <c r="J18" s="97">
        <v>2374428.3766421736</v>
      </c>
      <c r="K18" s="526">
        <v>-381686</v>
      </c>
      <c r="L18" s="144">
        <v>1992742.3766421736</v>
      </c>
      <c r="M18" s="81">
        <v>1565.3907122090916</v>
      </c>
      <c r="N18" s="75">
        <v>540707.14110000001</v>
      </c>
      <c r="O18" s="81">
        <v>2533449.5177421737</v>
      </c>
      <c r="P18" s="82">
        <v>10</v>
      </c>
      <c r="Q18" s="82">
        <v>10</v>
      </c>
      <c r="R18" s="101">
        <v>12562.27836122876</v>
      </c>
      <c r="S18" s="791">
        <v>6.3440079880281901E-3</v>
      </c>
      <c r="T18" s="102">
        <v>9.8682469451914852</v>
      </c>
      <c r="V18" s="72">
        <v>46</v>
      </c>
      <c r="W18" s="73" t="s">
        <v>16</v>
      </c>
      <c r="X18" s="88">
        <v>1288</v>
      </c>
      <c r="Y18" s="92">
        <v>952773.75791413453</v>
      </c>
      <c r="Z18" s="92">
        <v>631099.99908419116</v>
      </c>
      <c r="AA18" s="728">
        <v>1583873.7569983257</v>
      </c>
      <c r="AB18" s="75">
        <v>532260.50319786405</v>
      </c>
      <c r="AC18" s="78">
        <v>2116134.2601961899</v>
      </c>
      <c r="AD18" s="91">
        <v>245731.83808475488</v>
      </c>
      <c r="AE18" s="79">
        <v>2361866.0982809449</v>
      </c>
      <c r="AF18" s="92">
        <v>-381686</v>
      </c>
      <c r="AG18" s="97">
        <v>1980180.0982809449</v>
      </c>
      <c r="AH18" s="97">
        <v>1537.406908603218</v>
      </c>
      <c r="AI18" s="92">
        <v>510944.10000000009</v>
      </c>
      <c r="AJ18" s="98">
        <v>2491124.198280945</v>
      </c>
      <c r="AK18" s="74">
        <v>10</v>
      </c>
      <c r="AL18" s="82">
        <v>10</v>
      </c>
    </row>
    <row r="19" spans="1:38">
      <c r="A19" s="72">
        <v>47</v>
      </c>
      <c r="B19" s="73" t="s">
        <v>17</v>
      </c>
      <c r="C19" s="88">
        <v>1769</v>
      </c>
      <c r="D19" s="92">
        <v>2320694.6021401207</v>
      </c>
      <c r="E19" s="92">
        <v>355521.55802931119</v>
      </c>
      <c r="F19" s="75">
        <v>2676216.1601694319</v>
      </c>
      <c r="G19" s="92">
        <v>294775.02565743326</v>
      </c>
      <c r="H19" s="97">
        <v>2970991.185826865</v>
      </c>
      <c r="I19" s="75">
        <v>306294.04536724137</v>
      </c>
      <c r="J19" s="97">
        <v>3277285.2311941064</v>
      </c>
      <c r="K19" s="526">
        <v>-46308</v>
      </c>
      <c r="L19" s="144">
        <v>3230977.2311941064</v>
      </c>
      <c r="M19" s="81">
        <v>1826.4427536427961</v>
      </c>
      <c r="N19" s="75">
        <v>-53507.957999999999</v>
      </c>
      <c r="O19" s="81">
        <v>3177469.2731941063</v>
      </c>
      <c r="P19" s="82">
        <v>19</v>
      </c>
      <c r="Q19" s="82">
        <v>19</v>
      </c>
      <c r="R19" s="101">
        <v>-205035.85482255369</v>
      </c>
      <c r="S19" s="791">
        <v>-5.9672605921373238E-2</v>
      </c>
      <c r="T19" s="102">
        <v>-115.90494902348993</v>
      </c>
      <c r="V19" s="72">
        <v>47</v>
      </c>
      <c r="W19" s="73" t="s">
        <v>17</v>
      </c>
      <c r="X19" s="88">
        <v>1762</v>
      </c>
      <c r="Y19" s="92">
        <v>2396193.1652680123</v>
      </c>
      <c r="Z19" s="92">
        <v>385232.79209530773</v>
      </c>
      <c r="AA19" s="728">
        <v>2781425.95736332</v>
      </c>
      <c r="AB19" s="75">
        <v>415214.51225738524</v>
      </c>
      <c r="AC19" s="78">
        <v>3196640.4696207051</v>
      </c>
      <c r="AD19" s="91">
        <v>285680.61639595486</v>
      </c>
      <c r="AE19" s="79">
        <v>3482321.0860166601</v>
      </c>
      <c r="AF19" s="92">
        <v>-46308</v>
      </c>
      <c r="AG19" s="97">
        <v>3436013.0860166601</v>
      </c>
      <c r="AH19" s="97">
        <v>1950.0641804861862</v>
      </c>
      <c r="AI19" s="92">
        <v>-68903.25</v>
      </c>
      <c r="AJ19" s="98">
        <v>3367109.8360166601</v>
      </c>
      <c r="AK19" s="74">
        <v>19</v>
      </c>
      <c r="AL19" s="82">
        <v>19</v>
      </c>
    </row>
    <row r="20" spans="1:38">
      <c r="A20" s="72">
        <v>49</v>
      </c>
      <c r="B20" s="73" t="s">
        <v>18</v>
      </c>
      <c r="C20" s="88">
        <v>325716</v>
      </c>
      <c r="D20" s="92">
        <v>321645748.31570864</v>
      </c>
      <c r="E20" s="92">
        <v>146161144.86921391</v>
      </c>
      <c r="F20" s="75">
        <v>467806893.18492258</v>
      </c>
      <c r="G20" s="92">
        <v>-25866900.496194694</v>
      </c>
      <c r="H20" s="97">
        <v>441939992.68872786</v>
      </c>
      <c r="I20" s="75">
        <v>27145349.522742309</v>
      </c>
      <c r="J20" s="97">
        <v>469085342.21147019</v>
      </c>
      <c r="K20" s="526">
        <v>8305398</v>
      </c>
      <c r="L20" s="144">
        <v>477390740.21147019</v>
      </c>
      <c r="M20" s="81">
        <v>1465.6656111811214</v>
      </c>
      <c r="N20" s="75">
        <v>-19426447.933116004</v>
      </c>
      <c r="O20" s="81">
        <v>457964292.27835417</v>
      </c>
      <c r="P20" s="82">
        <v>1</v>
      </c>
      <c r="Q20" s="83">
        <v>33</v>
      </c>
      <c r="R20" s="101">
        <v>1147827.0236398578</v>
      </c>
      <c r="S20" s="791">
        <v>2.4101713471317409E-3</v>
      </c>
      <c r="T20" s="102">
        <v>3.5240117883059408</v>
      </c>
      <c r="V20" s="72">
        <v>49</v>
      </c>
      <c r="W20" s="73" t="s">
        <v>18</v>
      </c>
      <c r="X20" s="88">
        <v>320931</v>
      </c>
      <c r="Y20" s="92">
        <v>320185396.8388651</v>
      </c>
      <c r="Z20" s="92">
        <v>151169464.73020947</v>
      </c>
      <c r="AA20" s="728">
        <v>471354861.56907457</v>
      </c>
      <c r="AB20" s="75">
        <v>-25136907.951851565</v>
      </c>
      <c r="AC20" s="78">
        <v>446217953.61722302</v>
      </c>
      <c r="AD20" s="91">
        <v>21719561.570607316</v>
      </c>
      <c r="AE20" s="79">
        <v>467937515.18783033</v>
      </c>
      <c r="AF20" s="92">
        <v>8305398</v>
      </c>
      <c r="AG20" s="97">
        <v>476242913.18783033</v>
      </c>
      <c r="AH20" s="97">
        <v>1483.9417606520726</v>
      </c>
      <c r="AI20" s="92">
        <v>-19057101.877500001</v>
      </c>
      <c r="AJ20" s="98">
        <v>457185811.31033033</v>
      </c>
      <c r="AK20" s="74">
        <v>1</v>
      </c>
      <c r="AL20" s="82">
        <v>33</v>
      </c>
    </row>
    <row r="21" spans="1:38">
      <c r="A21" s="72">
        <v>50</v>
      </c>
      <c r="B21" s="73" t="s">
        <v>19</v>
      </c>
      <c r="C21" s="88">
        <v>11005</v>
      </c>
      <c r="D21" s="92">
        <v>2397093.8939813143</v>
      </c>
      <c r="E21" s="92">
        <v>-965338.08433366928</v>
      </c>
      <c r="F21" s="75">
        <v>1431755.8096476449</v>
      </c>
      <c r="G21" s="92">
        <v>2924786.7311700499</v>
      </c>
      <c r="H21" s="97">
        <v>4356542.5408176947</v>
      </c>
      <c r="I21" s="75">
        <v>1282106.4577779968</v>
      </c>
      <c r="J21" s="97">
        <v>5638648.9985956913</v>
      </c>
      <c r="K21" s="526">
        <v>-1286895</v>
      </c>
      <c r="L21" s="144">
        <v>4351753.9985956913</v>
      </c>
      <c r="M21" s="81">
        <v>395.43425702823185</v>
      </c>
      <c r="N21" s="75">
        <v>360606.73488</v>
      </c>
      <c r="O21" s="81">
        <v>4712360.7334756916</v>
      </c>
      <c r="P21" s="82">
        <v>4</v>
      </c>
      <c r="Q21" s="82">
        <v>4</v>
      </c>
      <c r="R21" s="101">
        <v>-593755.8627683185</v>
      </c>
      <c r="S21" s="791">
        <v>-0.12005958524255295</v>
      </c>
      <c r="T21" s="102">
        <v>-53.953281487352882</v>
      </c>
      <c r="V21" s="72">
        <v>50</v>
      </c>
      <c r="W21" s="73" t="s">
        <v>19</v>
      </c>
      <c r="X21" s="88">
        <v>11084</v>
      </c>
      <c r="Y21" s="92">
        <v>3075083.7779532629</v>
      </c>
      <c r="Z21" s="92">
        <v>-1097089.3432015197</v>
      </c>
      <c r="AA21" s="728">
        <v>1977994.4347517432</v>
      </c>
      <c r="AB21" s="75">
        <v>3171299.7426062981</v>
      </c>
      <c r="AC21" s="78">
        <v>5149294.1773580415</v>
      </c>
      <c r="AD21" s="91">
        <v>1083110.6840059683</v>
      </c>
      <c r="AE21" s="79">
        <v>6232404.8613640098</v>
      </c>
      <c r="AF21" s="92">
        <v>-1286895</v>
      </c>
      <c r="AG21" s="97">
        <v>4945509.8613640098</v>
      </c>
      <c r="AH21" s="97">
        <v>446.18457789281933</v>
      </c>
      <c r="AI21" s="92">
        <v>273015.87750000012</v>
      </c>
      <c r="AJ21" s="98">
        <v>5218525.7388640102</v>
      </c>
      <c r="AK21" s="74">
        <v>4</v>
      </c>
      <c r="AL21" s="82">
        <v>4</v>
      </c>
    </row>
    <row r="22" spans="1:38">
      <c r="A22" s="72">
        <v>51</v>
      </c>
      <c r="B22" s="73" t="s">
        <v>20</v>
      </c>
      <c r="C22" s="88">
        <v>8920</v>
      </c>
      <c r="D22" s="92">
        <v>2800596.2371287569</v>
      </c>
      <c r="E22" s="92">
        <v>-8194793.6607971434</v>
      </c>
      <c r="F22" s="75">
        <v>-5394197.4236683864</v>
      </c>
      <c r="G22" s="92">
        <v>-267086.24809744075</v>
      </c>
      <c r="H22" s="97">
        <v>-5661283.6717658276</v>
      </c>
      <c r="I22" s="75">
        <v>1440172.8376836453</v>
      </c>
      <c r="J22" s="97">
        <v>-4221110.8340821825</v>
      </c>
      <c r="K22" s="526">
        <v>-746766</v>
      </c>
      <c r="L22" s="144">
        <v>-4967876.8340821825</v>
      </c>
      <c r="M22" s="81">
        <v>-556.93686480741951</v>
      </c>
      <c r="N22" s="75">
        <v>14668.560899999982</v>
      </c>
      <c r="O22" s="81">
        <v>-4953208.2731821826</v>
      </c>
      <c r="P22" s="82">
        <v>4</v>
      </c>
      <c r="Q22" s="82">
        <v>4</v>
      </c>
      <c r="R22" s="101">
        <v>-509856.76174559072</v>
      </c>
      <c r="S22" s="791">
        <v>-0.11436843115835466</v>
      </c>
      <c r="T22" s="102">
        <v>-57.15882979210658</v>
      </c>
      <c r="V22" s="72">
        <v>51</v>
      </c>
      <c r="W22" s="73" t="s">
        <v>20</v>
      </c>
      <c r="X22" s="88">
        <v>9052</v>
      </c>
      <c r="Y22" s="92">
        <v>3668408.5283396048</v>
      </c>
      <c r="Z22" s="92">
        <v>-8320008.1572179636</v>
      </c>
      <c r="AA22" s="728">
        <v>-4651599.6288783588</v>
      </c>
      <c r="AB22" s="75">
        <v>-341571.70342208637</v>
      </c>
      <c r="AC22" s="78">
        <v>-4993171.3323004451</v>
      </c>
      <c r="AD22" s="91">
        <v>1281917.2599638538</v>
      </c>
      <c r="AE22" s="79">
        <v>-3711254.0723365913</v>
      </c>
      <c r="AF22" s="92">
        <v>-746766</v>
      </c>
      <c r="AG22" s="97">
        <v>-4458020.0723365918</v>
      </c>
      <c r="AH22" s="97">
        <v>-492.49006543709589</v>
      </c>
      <c r="AI22" s="92">
        <v>-6978.6624999999767</v>
      </c>
      <c r="AJ22" s="98">
        <v>-4464998.7348365914</v>
      </c>
      <c r="AK22" s="74">
        <v>4</v>
      </c>
      <c r="AL22" s="82">
        <v>4</v>
      </c>
    </row>
    <row r="23" spans="1:38">
      <c r="A23" s="72">
        <v>52</v>
      </c>
      <c r="B23" s="73" t="s">
        <v>21</v>
      </c>
      <c r="C23" s="88">
        <v>2267</v>
      </c>
      <c r="D23" s="92">
        <v>1058055.8537259474</v>
      </c>
      <c r="E23" s="92">
        <v>463773.68924453104</v>
      </c>
      <c r="F23" s="75">
        <v>1521829.5429704785</v>
      </c>
      <c r="G23" s="92">
        <v>971411.16007534112</v>
      </c>
      <c r="H23" s="97">
        <v>2493240.7030458199</v>
      </c>
      <c r="I23" s="75">
        <v>394746.89075171738</v>
      </c>
      <c r="J23" s="97">
        <v>2887987.5937975375</v>
      </c>
      <c r="K23" s="526">
        <v>118422</v>
      </c>
      <c r="L23" s="144">
        <v>3006409.5937975375</v>
      </c>
      <c r="M23" s="81">
        <v>1326.1621498886359</v>
      </c>
      <c r="N23" s="75">
        <v>-9225.5100000000093</v>
      </c>
      <c r="O23" s="81">
        <v>2997184.0837975377</v>
      </c>
      <c r="P23" s="82">
        <v>14</v>
      </c>
      <c r="Q23" s="82">
        <v>14</v>
      </c>
      <c r="R23" s="101">
        <v>-175190.49006586056</v>
      </c>
      <c r="S23" s="791">
        <v>-5.5063642647735847E-2</v>
      </c>
      <c r="T23" s="102">
        <v>-77.278557594115824</v>
      </c>
      <c r="V23" s="72">
        <v>52</v>
      </c>
      <c r="W23" s="73" t="s">
        <v>21</v>
      </c>
      <c r="X23" s="88">
        <v>2272</v>
      </c>
      <c r="Y23" s="92">
        <v>1120259.9785128459</v>
      </c>
      <c r="Z23" s="92">
        <v>502262.12387668312</v>
      </c>
      <c r="AA23" s="728">
        <v>1622522.1023895291</v>
      </c>
      <c r="AB23" s="75">
        <v>1079639.6897672745</v>
      </c>
      <c r="AC23" s="78">
        <v>2702161.7921568034</v>
      </c>
      <c r="AD23" s="91">
        <v>361016.29170659487</v>
      </c>
      <c r="AE23" s="79">
        <v>3063178.0838633981</v>
      </c>
      <c r="AF23" s="92">
        <v>118422</v>
      </c>
      <c r="AG23" s="97">
        <v>3181600.0838633981</v>
      </c>
      <c r="AH23" s="97">
        <v>1400.3521495877633</v>
      </c>
      <c r="AI23" s="92">
        <v>12367.25</v>
      </c>
      <c r="AJ23" s="98">
        <v>3193967.3338633981</v>
      </c>
      <c r="AK23" s="74">
        <v>14</v>
      </c>
      <c r="AL23" s="82">
        <v>14</v>
      </c>
    </row>
    <row r="24" spans="1:38">
      <c r="A24" s="72">
        <v>61</v>
      </c>
      <c r="B24" s="73" t="s">
        <v>22</v>
      </c>
      <c r="C24" s="88">
        <v>16307</v>
      </c>
      <c r="D24" s="92">
        <v>691116.56929539307</v>
      </c>
      <c r="E24" s="92">
        <v>1078833.966033408</v>
      </c>
      <c r="F24" s="75">
        <v>1769950.535328801</v>
      </c>
      <c r="G24" s="92">
        <v>6760737.5011447277</v>
      </c>
      <c r="H24" s="97">
        <v>8530688.0364735294</v>
      </c>
      <c r="I24" s="75">
        <v>2167558.5968040964</v>
      </c>
      <c r="J24" s="97">
        <v>10698246.633277625</v>
      </c>
      <c r="K24" s="526">
        <v>2319101</v>
      </c>
      <c r="L24" s="144">
        <v>13017347.633277625</v>
      </c>
      <c r="M24" s="81">
        <v>798.26746999924114</v>
      </c>
      <c r="N24" s="75">
        <v>145670.80290000001</v>
      </c>
      <c r="O24" s="81">
        <v>13163018.436177624</v>
      </c>
      <c r="P24" s="82">
        <v>5</v>
      </c>
      <c r="Q24" s="82">
        <v>5</v>
      </c>
      <c r="R24" s="101">
        <v>-696776.4840056356</v>
      </c>
      <c r="S24" s="791">
        <v>-5.0807217292683039E-2</v>
      </c>
      <c r="T24" s="102">
        <v>-42.728673821404037</v>
      </c>
      <c r="V24" s="72">
        <v>61</v>
      </c>
      <c r="W24" s="73" t="s">
        <v>22</v>
      </c>
      <c r="X24" s="88">
        <v>16478</v>
      </c>
      <c r="Y24" s="92">
        <v>1738145.0008520549</v>
      </c>
      <c r="Z24" s="92">
        <v>1348860.0298060388</v>
      </c>
      <c r="AA24" s="728">
        <v>3087005.0306580937</v>
      </c>
      <c r="AB24" s="75">
        <v>6353607.2660083557</v>
      </c>
      <c r="AC24" s="78">
        <v>9440612.2966664489</v>
      </c>
      <c r="AD24" s="91">
        <v>1954410.820616812</v>
      </c>
      <c r="AE24" s="79">
        <v>11395023.11728326</v>
      </c>
      <c r="AF24" s="92">
        <v>2319101</v>
      </c>
      <c r="AG24" s="97">
        <v>13714124.11728326</v>
      </c>
      <c r="AH24" s="97">
        <v>832.26872904983986</v>
      </c>
      <c r="AI24" s="92">
        <v>360417.00000000012</v>
      </c>
      <c r="AJ24" s="98">
        <v>14074541.11728326</v>
      </c>
      <c r="AK24" s="74">
        <v>5</v>
      </c>
      <c r="AL24" s="82">
        <v>5</v>
      </c>
    </row>
    <row r="25" spans="1:38">
      <c r="A25" s="72">
        <v>69</v>
      </c>
      <c r="B25" s="73" t="s">
        <v>23</v>
      </c>
      <c r="C25" s="88">
        <v>6441</v>
      </c>
      <c r="D25" s="92">
        <v>3690634.2164674774</v>
      </c>
      <c r="E25" s="92">
        <v>-3421414.4647706915</v>
      </c>
      <c r="F25" s="75">
        <v>269219.75169678591</v>
      </c>
      <c r="G25" s="92">
        <v>3611948.9966701195</v>
      </c>
      <c r="H25" s="97">
        <v>3881168.7483669054</v>
      </c>
      <c r="I25" s="75">
        <v>873188.55882382765</v>
      </c>
      <c r="J25" s="97">
        <v>4754357.307190733</v>
      </c>
      <c r="K25" s="526">
        <v>571263</v>
      </c>
      <c r="L25" s="144">
        <v>5325620.307190733</v>
      </c>
      <c r="M25" s="81">
        <v>826.83128507851779</v>
      </c>
      <c r="N25" s="75">
        <v>-27768.785099999994</v>
      </c>
      <c r="O25" s="81">
        <v>5297851.5220907331</v>
      </c>
      <c r="P25" s="82">
        <v>17</v>
      </c>
      <c r="Q25" s="82">
        <v>17</v>
      </c>
      <c r="R25" s="101">
        <v>316933.71716758236</v>
      </c>
      <c r="S25" s="791">
        <v>6.3276811489639928E-2</v>
      </c>
      <c r="T25" s="102">
        <v>49.205669487281845</v>
      </c>
      <c r="V25" s="72">
        <v>69</v>
      </c>
      <c r="W25" s="73" t="s">
        <v>23</v>
      </c>
      <c r="X25" s="88">
        <v>6492</v>
      </c>
      <c r="Y25" s="92">
        <v>4090552.2981410669</v>
      </c>
      <c r="Z25" s="92">
        <v>-3512317.6606849292</v>
      </c>
      <c r="AA25" s="728">
        <v>578234.63745613769</v>
      </c>
      <c r="AB25" s="75">
        <v>3078476.2316483487</v>
      </c>
      <c r="AC25" s="78">
        <v>3656710.8691044864</v>
      </c>
      <c r="AD25" s="91">
        <v>780712.72091866448</v>
      </c>
      <c r="AE25" s="79">
        <v>4437423.5900231507</v>
      </c>
      <c r="AF25" s="92">
        <v>571263</v>
      </c>
      <c r="AG25" s="97">
        <v>5008686.5900231507</v>
      </c>
      <c r="AH25" s="97">
        <v>771.51672674416989</v>
      </c>
      <c r="AI25" s="92">
        <v>-23144.424999999988</v>
      </c>
      <c r="AJ25" s="98">
        <v>4985542.1650231509</v>
      </c>
      <c r="AK25" s="74">
        <v>17</v>
      </c>
      <c r="AL25" s="82">
        <v>17</v>
      </c>
    </row>
    <row r="26" spans="1:38">
      <c r="A26" s="72">
        <v>71</v>
      </c>
      <c r="B26" s="73" t="s">
        <v>24</v>
      </c>
      <c r="C26" s="88">
        <v>6298</v>
      </c>
      <c r="D26" s="92">
        <v>4951266.4506328814</v>
      </c>
      <c r="E26" s="92">
        <v>-831458.91130727832</v>
      </c>
      <c r="F26" s="75">
        <v>4119807.5393256033</v>
      </c>
      <c r="G26" s="92">
        <v>3906215.9212038512</v>
      </c>
      <c r="H26" s="97">
        <v>8026023.4605294541</v>
      </c>
      <c r="I26" s="75">
        <v>1021954.4502883265</v>
      </c>
      <c r="J26" s="97">
        <v>9047977.9108177796</v>
      </c>
      <c r="K26" s="526">
        <v>997182</v>
      </c>
      <c r="L26" s="144">
        <v>10045159.91081778</v>
      </c>
      <c r="M26" s="81">
        <v>1594.9761687548078</v>
      </c>
      <c r="N26" s="75">
        <v>10886.101799999946</v>
      </c>
      <c r="O26" s="81">
        <v>10056046.01261778</v>
      </c>
      <c r="P26" s="82">
        <v>17</v>
      </c>
      <c r="Q26" s="82">
        <v>17</v>
      </c>
      <c r="R26" s="101">
        <v>-239420.84404767677</v>
      </c>
      <c r="S26" s="791">
        <v>-2.3279592017828334E-2</v>
      </c>
      <c r="T26" s="102">
        <v>-38.015376952632067</v>
      </c>
      <c r="V26" s="72">
        <v>71</v>
      </c>
      <c r="W26" s="73" t="s">
        <v>24</v>
      </c>
      <c r="X26" s="88">
        <v>6365</v>
      </c>
      <c r="Y26" s="92">
        <v>5195275.3762214463</v>
      </c>
      <c r="Z26" s="92">
        <v>-921057.08152871276</v>
      </c>
      <c r="AA26" s="728">
        <v>4274218.2946927333</v>
      </c>
      <c r="AB26" s="75">
        <v>4066597.5715756556</v>
      </c>
      <c r="AC26" s="78">
        <v>8340815.8662683889</v>
      </c>
      <c r="AD26" s="91">
        <v>946582.88859706838</v>
      </c>
      <c r="AE26" s="79">
        <v>9287398.7548654564</v>
      </c>
      <c r="AF26" s="92">
        <v>997182</v>
      </c>
      <c r="AG26" s="97">
        <v>10284580.754865456</v>
      </c>
      <c r="AH26" s="97">
        <v>1615.8021610157825</v>
      </c>
      <c r="AI26" s="92">
        <v>31624.825000000012</v>
      </c>
      <c r="AJ26" s="98">
        <v>10316205.579865456</v>
      </c>
      <c r="AK26" s="74">
        <v>17</v>
      </c>
      <c r="AL26" s="82">
        <v>17</v>
      </c>
    </row>
    <row r="27" spans="1:38">
      <c r="A27" s="72">
        <v>72</v>
      </c>
      <c r="B27" s="73" t="s">
        <v>25</v>
      </c>
      <c r="C27" s="88">
        <v>912</v>
      </c>
      <c r="D27" s="92">
        <v>1269754.1107147399</v>
      </c>
      <c r="E27" s="92">
        <v>-205691.03850504666</v>
      </c>
      <c r="F27" s="75">
        <v>1064063.0722096933</v>
      </c>
      <c r="G27" s="92">
        <v>305020.66297018336</v>
      </c>
      <c r="H27" s="97">
        <v>1369083.7351798767</v>
      </c>
      <c r="I27" s="75">
        <v>120989.94207604704</v>
      </c>
      <c r="J27" s="97">
        <v>1490073.6772559236</v>
      </c>
      <c r="K27" s="526">
        <v>-248794</v>
      </c>
      <c r="L27" s="144">
        <v>1241279.6772559236</v>
      </c>
      <c r="M27" s="81">
        <v>1361.0522776928988</v>
      </c>
      <c r="N27" s="75">
        <v>-8671.979400000002</v>
      </c>
      <c r="O27" s="81">
        <v>1232607.6978559236</v>
      </c>
      <c r="P27" s="82">
        <v>17</v>
      </c>
      <c r="Q27" s="82">
        <v>17</v>
      </c>
      <c r="R27" s="101">
        <v>-80455.62682902813</v>
      </c>
      <c r="S27" s="791">
        <v>-6.0871209674412251E-2</v>
      </c>
      <c r="T27" s="102">
        <v>-88.218889066916802</v>
      </c>
      <c r="V27" s="72">
        <v>72</v>
      </c>
      <c r="W27" s="73" t="s">
        <v>25</v>
      </c>
      <c r="X27" s="88">
        <v>927</v>
      </c>
      <c r="Y27" s="92">
        <v>1327614.3509028428</v>
      </c>
      <c r="Z27" s="92">
        <v>-218741.2954330662</v>
      </c>
      <c r="AA27" s="728">
        <v>1108873.0554697765</v>
      </c>
      <c r="AB27" s="75">
        <v>354888.13864213345</v>
      </c>
      <c r="AC27" s="78">
        <v>1463761.19411191</v>
      </c>
      <c r="AD27" s="91">
        <v>106768.10997304173</v>
      </c>
      <c r="AE27" s="79">
        <v>1570529.3040849518</v>
      </c>
      <c r="AF27" s="92">
        <v>-248794</v>
      </c>
      <c r="AG27" s="97">
        <v>1321735.3040849518</v>
      </c>
      <c r="AH27" s="97">
        <v>1425.8201770064204</v>
      </c>
      <c r="AI27" s="92">
        <v>-28268</v>
      </c>
      <c r="AJ27" s="98">
        <v>1293467.3040849518</v>
      </c>
      <c r="AK27" s="74">
        <v>17</v>
      </c>
      <c r="AL27" s="82">
        <v>17</v>
      </c>
    </row>
    <row r="28" spans="1:38">
      <c r="A28" s="72">
        <v>74</v>
      </c>
      <c r="B28" s="73" t="s">
        <v>26</v>
      </c>
      <c r="C28" s="88">
        <v>975</v>
      </c>
      <c r="D28" s="92">
        <v>615378.27247903519</v>
      </c>
      <c r="E28" s="92">
        <v>208022.93417404377</v>
      </c>
      <c r="F28" s="75">
        <v>823401.20665307902</v>
      </c>
      <c r="G28" s="92">
        <v>494103.01559553132</v>
      </c>
      <c r="H28" s="97">
        <v>1317504.2222486103</v>
      </c>
      <c r="I28" s="75">
        <v>220950.87939303016</v>
      </c>
      <c r="J28" s="97">
        <v>1538455.1016416405</v>
      </c>
      <c r="K28" s="526">
        <v>-294171</v>
      </c>
      <c r="L28" s="144">
        <v>1244284.1016416405</v>
      </c>
      <c r="M28" s="81">
        <v>1276.1888221965544</v>
      </c>
      <c r="N28" s="75">
        <v>51662.856</v>
      </c>
      <c r="O28" s="81">
        <v>1295946.9576416404</v>
      </c>
      <c r="P28" s="82">
        <v>16</v>
      </c>
      <c r="Q28" s="82">
        <v>16</v>
      </c>
      <c r="R28" s="101">
        <v>-65016.856389770983</v>
      </c>
      <c r="S28" s="791">
        <v>-4.9657686409644526E-2</v>
      </c>
      <c r="T28" s="102">
        <v>-66.683955271559981</v>
      </c>
      <c r="V28" s="72">
        <v>74</v>
      </c>
      <c r="W28" s="73" t="s">
        <v>26</v>
      </c>
      <c r="X28" s="88">
        <v>985</v>
      </c>
      <c r="Y28" s="92">
        <v>619376.92430744681</v>
      </c>
      <c r="Z28" s="92">
        <v>225282.0276237556</v>
      </c>
      <c r="AA28" s="728">
        <v>844658.95193120243</v>
      </c>
      <c r="AB28" s="75">
        <v>547160.88851544901</v>
      </c>
      <c r="AC28" s="78">
        <v>1391819.8404466514</v>
      </c>
      <c r="AD28" s="91">
        <v>211652.1175847601</v>
      </c>
      <c r="AE28" s="79">
        <v>1603471.9580314115</v>
      </c>
      <c r="AF28" s="92">
        <v>-294171</v>
      </c>
      <c r="AG28" s="97">
        <v>1309300.9580314115</v>
      </c>
      <c r="AH28" s="97">
        <v>1329.2395513009253</v>
      </c>
      <c r="AI28" s="92">
        <v>72436.75</v>
      </c>
      <c r="AJ28" s="98">
        <v>1381737.7080314115</v>
      </c>
      <c r="AK28" s="74">
        <v>16</v>
      </c>
      <c r="AL28" s="82">
        <v>16</v>
      </c>
    </row>
    <row r="29" spans="1:38">
      <c r="A29" s="72">
        <v>75</v>
      </c>
      <c r="B29" s="73" t="s">
        <v>27</v>
      </c>
      <c r="C29" s="88">
        <v>19113</v>
      </c>
      <c r="D29" s="92">
        <v>2357213.6039410331</v>
      </c>
      <c r="E29" s="92">
        <v>-4145254.4988074549</v>
      </c>
      <c r="F29" s="75">
        <v>-1788040.8948664218</v>
      </c>
      <c r="G29" s="92">
        <v>2531728.7638621992</v>
      </c>
      <c r="H29" s="97">
        <v>743687.86899577733</v>
      </c>
      <c r="I29" s="75">
        <v>1874837.7529305215</v>
      </c>
      <c r="J29" s="97">
        <v>2618525.6219262988</v>
      </c>
      <c r="K29" s="526">
        <v>-1633539</v>
      </c>
      <c r="L29" s="144">
        <v>984986.62192629883</v>
      </c>
      <c r="M29" s="81">
        <v>51.534904092832043</v>
      </c>
      <c r="N29" s="75">
        <v>52733.015159999952</v>
      </c>
      <c r="O29" s="81">
        <v>1037719.6370862988</v>
      </c>
      <c r="P29" s="82">
        <v>8</v>
      </c>
      <c r="Q29" s="82">
        <v>8</v>
      </c>
      <c r="R29" s="101">
        <v>-527987.43097668001</v>
      </c>
      <c r="S29" s="791">
        <v>-0.34897322261648711</v>
      </c>
      <c r="T29" s="102">
        <v>-27.624518964928583</v>
      </c>
      <c r="V29" s="72">
        <v>75</v>
      </c>
      <c r="W29" s="73" t="s">
        <v>27</v>
      </c>
      <c r="X29" s="88">
        <v>19311</v>
      </c>
      <c r="Y29" s="92">
        <v>3365394.8953629564</v>
      </c>
      <c r="Z29" s="92">
        <v>-4356433.6105946852</v>
      </c>
      <c r="AA29" s="728">
        <v>-991038.71523172874</v>
      </c>
      <c r="AB29" s="75">
        <v>2598406.0087464023</v>
      </c>
      <c r="AC29" s="78">
        <v>1607367.2935146736</v>
      </c>
      <c r="AD29" s="91">
        <v>1539145.759388305</v>
      </c>
      <c r="AE29" s="79">
        <v>3146513.0529029788</v>
      </c>
      <c r="AF29" s="92">
        <v>-1633539</v>
      </c>
      <c r="AG29" s="97">
        <v>1512974.0529029788</v>
      </c>
      <c r="AH29" s="97">
        <v>78.347783796954005</v>
      </c>
      <c r="AI29" s="92">
        <v>51960.117500000051</v>
      </c>
      <c r="AJ29" s="98">
        <v>1564934.170402979</v>
      </c>
      <c r="AK29" s="74">
        <v>8</v>
      </c>
      <c r="AL29" s="82">
        <v>8</v>
      </c>
    </row>
    <row r="30" spans="1:38">
      <c r="A30" s="72">
        <v>77</v>
      </c>
      <c r="B30" s="73" t="s">
        <v>28</v>
      </c>
      <c r="C30" s="88">
        <v>4436</v>
      </c>
      <c r="D30" s="92">
        <v>898470.30112201057</v>
      </c>
      <c r="E30" s="92">
        <v>-455348.55379928474</v>
      </c>
      <c r="F30" s="75">
        <v>443121.74732272583</v>
      </c>
      <c r="G30" s="92">
        <v>2232565.4988908689</v>
      </c>
      <c r="H30" s="97">
        <v>2675687.2462135945</v>
      </c>
      <c r="I30" s="75">
        <v>803657.46673065424</v>
      </c>
      <c r="J30" s="97">
        <v>3479344.7129442487</v>
      </c>
      <c r="K30" s="526">
        <v>218334</v>
      </c>
      <c r="L30" s="144">
        <v>3697678.7129442487</v>
      </c>
      <c r="M30" s="81">
        <v>833.56147721917239</v>
      </c>
      <c r="N30" s="75">
        <v>56183.355899999937</v>
      </c>
      <c r="O30" s="81">
        <v>3753862.0688442485</v>
      </c>
      <c r="P30" s="82">
        <v>13</v>
      </c>
      <c r="Q30" s="82">
        <v>13</v>
      </c>
      <c r="R30" s="101">
        <v>-92137.567126167007</v>
      </c>
      <c r="S30" s="791">
        <v>-2.4311882243657223E-2</v>
      </c>
      <c r="T30" s="102">
        <v>-20.770416394537197</v>
      </c>
      <c r="V30" s="72">
        <v>77</v>
      </c>
      <c r="W30" s="73" t="s">
        <v>28</v>
      </c>
      <c r="X30" s="88">
        <v>4509</v>
      </c>
      <c r="Y30" s="92">
        <v>1072962.6222215216</v>
      </c>
      <c r="Z30" s="92">
        <v>-517894.62893034529</v>
      </c>
      <c r="AA30" s="728">
        <v>555067.99329117639</v>
      </c>
      <c r="AB30" s="75">
        <v>2268421.0265234346</v>
      </c>
      <c r="AC30" s="78">
        <v>2823489.0198146109</v>
      </c>
      <c r="AD30" s="91">
        <v>747993.26025580452</v>
      </c>
      <c r="AE30" s="79">
        <v>3571482.2800704157</v>
      </c>
      <c r="AF30" s="92">
        <v>218334</v>
      </c>
      <c r="AG30" s="97">
        <v>3789816.2800704157</v>
      </c>
      <c r="AH30" s="97">
        <v>840.50039478164024</v>
      </c>
      <c r="AI30" s="92">
        <v>14664.024999999991</v>
      </c>
      <c r="AJ30" s="98">
        <v>3804480.3050704156</v>
      </c>
      <c r="AK30" s="74">
        <v>13</v>
      </c>
      <c r="AL30" s="82">
        <v>13</v>
      </c>
    </row>
    <row r="31" spans="1:38">
      <c r="A31" s="72">
        <v>78</v>
      </c>
      <c r="B31" s="73" t="s">
        <v>29</v>
      </c>
      <c r="C31" s="88">
        <v>7620</v>
      </c>
      <c r="D31" s="92">
        <v>1095748.0004903041</v>
      </c>
      <c r="E31" s="92">
        <v>-2671956.3698447566</v>
      </c>
      <c r="F31" s="75">
        <v>-1576208.3693544525</v>
      </c>
      <c r="G31" s="92">
        <v>-72663.267228186334</v>
      </c>
      <c r="H31" s="97">
        <v>-1648871.6365826388</v>
      </c>
      <c r="I31" s="75">
        <v>739802.83664708049</v>
      </c>
      <c r="J31" s="97">
        <v>-909068.79993555835</v>
      </c>
      <c r="K31" s="526">
        <v>-122550</v>
      </c>
      <c r="L31" s="144">
        <v>-1031618.7999355583</v>
      </c>
      <c r="M31" s="81">
        <v>-135.38304461096567</v>
      </c>
      <c r="N31" s="75">
        <v>12915.713999999978</v>
      </c>
      <c r="O31" s="81">
        <v>-1018703.0859355584</v>
      </c>
      <c r="P31" s="82">
        <v>1</v>
      </c>
      <c r="Q31" s="83">
        <v>33</v>
      </c>
      <c r="R31" s="101">
        <v>-124261.37683931331</v>
      </c>
      <c r="S31" s="791">
        <v>-0.13694865295231368</v>
      </c>
      <c r="T31" s="102">
        <v>-16.307267301747153</v>
      </c>
      <c r="V31" s="72">
        <v>78</v>
      </c>
      <c r="W31" s="73" t="s">
        <v>29</v>
      </c>
      <c r="X31" s="88">
        <v>7702</v>
      </c>
      <c r="Y31" s="92">
        <v>1478101.0506102459</v>
      </c>
      <c r="Z31" s="92">
        <v>-2778424.7159491838</v>
      </c>
      <c r="AA31" s="728">
        <v>-1300323.6653389379</v>
      </c>
      <c r="AB31" s="75">
        <v>-62987.526190049772</v>
      </c>
      <c r="AC31" s="78">
        <v>-1363311.1915289876</v>
      </c>
      <c r="AD31" s="91">
        <v>578503.76843274257</v>
      </c>
      <c r="AE31" s="79">
        <v>-784807.42309624504</v>
      </c>
      <c r="AF31" s="92">
        <v>-122550</v>
      </c>
      <c r="AG31" s="97">
        <v>-907357.42309624504</v>
      </c>
      <c r="AH31" s="97">
        <v>-117.80802688863218</v>
      </c>
      <c r="AI31" s="92">
        <v>37101.75</v>
      </c>
      <c r="AJ31" s="98">
        <v>-870255.67309624504</v>
      </c>
      <c r="AK31" s="74">
        <v>1</v>
      </c>
      <c r="AL31" s="82">
        <v>33</v>
      </c>
    </row>
    <row r="32" spans="1:38">
      <c r="A32" s="72">
        <v>79</v>
      </c>
      <c r="B32" s="73" t="s">
        <v>30</v>
      </c>
      <c r="C32" s="88">
        <v>6565</v>
      </c>
      <c r="D32" s="92">
        <v>1088623.3721676257</v>
      </c>
      <c r="E32" s="92">
        <v>-1673522.1319770017</v>
      </c>
      <c r="F32" s="75">
        <v>-584898.75980937597</v>
      </c>
      <c r="G32" s="92">
        <v>-419529.22559817921</v>
      </c>
      <c r="H32" s="97">
        <v>-1004427.9854075552</v>
      </c>
      <c r="I32" s="75">
        <v>686137.06328926608</v>
      </c>
      <c r="J32" s="97">
        <v>-318290.92211828916</v>
      </c>
      <c r="K32" s="526">
        <v>-76868</v>
      </c>
      <c r="L32" s="144">
        <v>-395158.92211828916</v>
      </c>
      <c r="M32" s="81">
        <v>-60.191762698901627</v>
      </c>
      <c r="N32" s="75">
        <v>7380.408000000054</v>
      </c>
      <c r="O32" s="81">
        <v>-387778.51411828911</v>
      </c>
      <c r="P32" s="82">
        <v>4</v>
      </c>
      <c r="Q32" s="82">
        <v>4</v>
      </c>
      <c r="R32" s="101">
        <v>-70545.146349676768</v>
      </c>
      <c r="S32" s="791">
        <v>-0.21732024829396637</v>
      </c>
      <c r="T32" s="102">
        <v>-10.745643008328525</v>
      </c>
      <c r="V32" s="72">
        <v>79</v>
      </c>
      <c r="W32" s="73" t="s">
        <v>30</v>
      </c>
      <c r="X32" s="88">
        <v>6647</v>
      </c>
      <c r="Y32" s="92">
        <v>1260439.1193927559</v>
      </c>
      <c r="Z32" s="92">
        <v>-1765322.5330550391</v>
      </c>
      <c r="AA32" s="728">
        <v>-504883.41366228322</v>
      </c>
      <c r="AB32" s="75">
        <v>-317898.58601216134</v>
      </c>
      <c r="AC32" s="78">
        <v>-822781.99967444455</v>
      </c>
      <c r="AD32" s="91">
        <v>575036.22390583216</v>
      </c>
      <c r="AE32" s="79">
        <v>-247745.7757686124</v>
      </c>
      <c r="AF32" s="92">
        <v>-76868</v>
      </c>
      <c r="AG32" s="97">
        <v>-324613.7757686124</v>
      </c>
      <c r="AH32" s="97">
        <v>-48.836132957516533</v>
      </c>
      <c r="AI32" s="92">
        <v>49557.337500000023</v>
      </c>
      <c r="AJ32" s="98">
        <v>-275056.43826861237</v>
      </c>
      <c r="AK32" s="74">
        <v>4</v>
      </c>
      <c r="AL32" s="82">
        <v>4</v>
      </c>
    </row>
    <row r="33" spans="1:38">
      <c r="A33" s="72">
        <v>81</v>
      </c>
      <c r="B33" s="73" t="s">
        <v>31</v>
      </c>
      <c r="C33" s="88">
        <v>2401</v>
      </c>
      <c r="D33" s="92">
        <v>22164.957356476778</v>
      </c>
      <c r="E33" s="92">
        <v>-155180.80291538543</v>
      </c>
      <c r="F33" s="75">
        <v>-133015.84555890865</v>
      </c>
      <c r="G33" s="92">
        <v>265789.40174428647</v>
      </c>
      <c r="H33" s="97">
        <v>132773.55618537782</v>
      </c>
      <c r="I33" s="75">
        <v>494708.08482064446</v>
      </c>
      <c r="J33" s="97">
        <v>627481.64100602223</v>
      </c>
      <c r="K33" s="526">
        <v>-744608</v>
      </c>
      <c r="L33" s="144">
        <v>-117126.35899397777</v>
      </c>
      <c r="M33" s="81">
        <v>-48.782323612652135</v>
      </c>
      <c r="N33" s="75">
        <v>-107015.916</v>
      </c>
      <c r="O33" s="81">
        <v>-224142.27499397777</v>
      </c>
      <c r="P33" s="82">
        <v>7</v>
      </c>
      <c r="Q33" s="82">
        <v>7</v>
      </c>
      <c r="R33" s="101">
        <v>-187366.36899372167</v>
      </c>
      <c r="S33" s="791" t="s">
        <v>718</v>
      </c>
      <c r="T33" s="102">
        <v>-78.036805078601276</v>
      </c>
      <c r="V33" s="72">
        <v>81</v>
      </c>
      <c r="W33" s="73" t="s">
        <v>31</v>
      </c>
      <c r="X33" s="88">
        <v>2482</v>
      </c>
      <c r="Y33" s="92">
        <v>97304.33951589826</v>
      </c>
      <c r="Z33" s="92">
        <v>-151561.80430363794</v>
      </c>
      <c r="AA33" s="728">
        <v>-54257.464787739678</v>
      </c>
      <c r="AB33" s="75">
        <v>398264.70643822732</v>
      </c>
      <c r="AC33" s="78">
        <v>344007.24165048765</v>
      </c>
      <c r="AD33" s="91">
        <v>470840.76834925619</v>
      </c>
      <c r="AE33" s="79">
        <v>814848.0099997439</v>
      </c>
      <c r="AF33" s="92">
        <v>-744608</v>
      </c>
      <c r="AG33" s="97">
        <v>70240.009999743896</v>
      </c>
      <c r="AH33" s="97">
        <v>28.299762288373849</v>
      </c>
      <c r="AI33" s="92">
        <v>-171374.75</v>
      </c>
      <c r="AJ33" s="98">
        <v>-101134.7400002561</v>
      </c>
      <c r="AK33" s="74">
        <v>7</v>
      </c>
      <c r="AL33" s="82">
        <v>7</v>
      </c>
    </row>
    <row r="34" spans="1:38">
      <c r="A34" s="72">
        <v>82</v>
      </c>
      <c r="B34" s="73" t="s">
        <v>32</v>
      </c>
      <c r="C34" s="88">
        <v>9346</v>
      </c>
      <c r="D34" s="92">
        <v>3231680.4574733479</v>
      </c>
      <c r="E34" s="92">
        <v>93459.116015872831</v>
      </c>
      <c r="F34" s="75">
        <v>3325139.5734892208</v>
      </c>
      <c r="G34" s="92">
        <v>1645745.3150472885</v>
      </c>
      <c r="H34" s="97">
        <v>4970884.8885365091</v>
      </c>
      <c r="I34" s="75">
        <v>819611.63824866584</v>
      </c>
      <c r="J34" s="97">
        <v>5790496.5267851753</v>
      </c>
      <c r="K34" s="526">
        <v>-2196127</v>
      </c>
      <c r="L34" s="144">
        <v>3594369.5267851753</v>
      </c>
      <c r="M34" s="81">
        <v>384.58907840628882</v>
      </c>
      <c r="N34" s="75">
        <v>-42326.639879999915</v>
      </c>
      <c r="O34" s="81">
        <v>3552042.8869051756</v>
      </c>
      <c r="P34" s="82">
        <v>5</v>
      </c>
      <c r="Q34" s="82">
        <v>5</v>
      </c>
      <c r="R34" s="101">
        <v>1049166.5131257521</v>
      </c>
      <c r="S34" s="791">
        <v>0.41221329202234802</v>
      </c>
      <c r="T34" s="102">
        <v>112.25834722081662</v>
      </c>
      <c r="V34" s="72">
        <v>82</v>
      </c>
      <c r="W34" s="73" t="s">
        <v>32</v>
      </c>
      <c r="X34" s="88">
        <v>9361</v>
      </c>
      <c r="Y34" s="92">
        <v>3473480.6294734729</v>
      </c>
      <c r="Z34" s="92">
        <v>106617.70498531524</v>
      </c>
      <c r="AA34" s="728">
        <v>3580098.3344587884</v>
      </c>
      <c r="AB34" s="75">
        <v>523213.9228441983</v>
      </c>
      <c r="AC34" s="78">
        <v>4103312.2573029865</v>
      </c>
      <c r="AD34" s="91">
        <v>638017.75635643641</v>
      </c>
      <c r="AE34" s="79">
        <v>4741330.0136594232</v>
      </c>
      <c r="AF34" s="92">
        <v>-2196127</v>
      </c>
      <c r="AG34" s="97">
        <v>2545203.0136594232</v>
      </c>
      <c r="AH34" s="97">
        <v>271.89435035353307</v>
      </c>
      <c r="AI34" s="92">
        <v>759.70250000001397</v>
      </c>
      <c r="AJ34" s="98">
        <v>2545962.7161594233</v>
      </c>
      <c r="AK34" s="74">
        <v>5</v>
      </c>
      <c r="AL34" s="82">
        <v>5</v>
      </c>
    </row>
    <row r="35" spans="1:38">
      <c r="A35" s="72">
        <v>86</v>
      </c>
      <c r="B35" s="73" t="s">
        <v>33</v>
      </c>
      <c r="C35" s="88">
        <v>7862</v>
      </c>
      <c r="D35" s="92">
        <v>2675880.3278239584</v>
      </c>
      <c r="E35" s="92">
        <v>-480961.97876727936</v>
      </c>
      <c r="F35" s="75">
        <v>2194918.3490566788</v>
      </c>
      <c r="G35" s="92">
        <v>2420625.816365649</v>
      </c>
      <c r="H35" s="97">
        <v>4615544.1654223278</v>
      </c>
      <c r="I35" s="75">
        <v>838830.65263864014</v>
      </c>
      <c r="J35" s="97">
        <v>5454374.8180609681</v>
      </c>
      <c r="K35" s="526">
        <v>-1186904</v>
      </c>
      <c r="L35" s="144">
        <v>4267470.8180609681</v>
      </c>
      <c r="M35" s="81">
        <v>542.79710227180976</v>
      </c>
      <c r="N35" s="75">
        <v>-7103.6426999999676</v>
      </c>
      <c r="O35" s="81">
        <v>4260367.1753609683</v>
      </c>
      <c r="P35" s="82">
        <v>5</v>
      </c>
      <c r="Q35" s="82">
        <v>5</v>
      </c>
      <c r="R35" s="101">
        <v>-62279.578159503639</v>
      </c>
      <c r="S35" s="791">
        <v>-1.4384103576471467E-2</v>
      </c>
      <c r="T35" s="102">
        <v>-7.921594779891076</v>
      </c>
      <c r="V35" s="72">
        <v>86</v>
      </c>
      <c r="W35" s="73" t="s">
        <v>33</v>
      </c>
      <c r="X35" s="88">
        <v>7901</v>
      </c>
      <c r="Y35" s="92">
        <v>2868779.4283194598</v>
      </c>
      <c r="Z35" s="92">
        <v>-590135.53438074316</v>
      </c>
      <c r="AA35" s="728">
        <v>2278643.8939387165</v>
      </c>
      <c r="AB35" s="75">
        <v>2536218.7183283903</v>
      </c>
      <c r="AC35" s="78">
        <v>4814862.6122671068</v>
      </c>
      <c r="AD35" s="91">
        <v>701791.78395336529</v>
      </c>
      <c r="AE35" s="79">
        <v>5516654.3962204717</v>
      </c>
      <c r="AF35" s="92">
        <v>-1186904</v>
      </c>
      <c r="AG35" s="97">
        <v>4329750.3962204717</v>
      </c>
      <c r="AH35" s="97">
        <v>548.00030328065714</v>
      </c>
      <c r="AI35" s="92">
        <v>23144.42500000005</v>
      </c>
      <c r="AJ35" s="98">
        <v>4352894.8212204715</v>
      </c>
      <c r="AK35" s="74">
        <v>5</v>
      </c>
      <c r="AL35" s="82">
        <v>5</v>
      </c>
    </row>
    <row r="36" spans="1:38">
      <c r="A36" s="72">
        <v>90</v>
      </c>
      <c r="B36" s="73" t="s">
        <v>34</v>
      </c>
      <c r="C36" s="88">
        <v>2888</v>
      </c>
      <c r="D36" s="92">
        <v>1037826.0517792269</v>
      </c>
      <c r="E36" s="92">
        <v>-1395164.557946184</v>
      </c>
      <c r="F36" s="75">
        <v>-357338.50616695709</v>
      </c>
      <c r="G36" s="92">
        <v>567197.29564619937</v>
      </c>
      <c r="H36" s="97">
        <v>209858.78947924229</v>
      </c>
      <c r="I36" s="75">
        <v>560710.72720176936</v>
      </c>
      <c r="J36" s="97">
        <v>770569.51668101165</v>
      </c>
      <c r="K36" s="526">
        <v>-451712</v>
      </c>
      <c r="L36" s="144">
        <v>318857.51668101165</v>
      </c>
      <c r="M36" s="81">
        <v>110.40772738262176</v>
      </c>
      <c r="N36" s="75">
        <v>-36994.295099999988</v>
      </c>
      <c r="O36" s="81">
        <v>281863.22158101166</v>
      </c>
      <c r="P36" s="82">
        <v>12</v>
      </c>
      <c r="Q36" s="82">
        <v>12</v>
      </c>
      <c r="R36" s="101">
        <v>-364551.47413734405</v>
      </c>
      <c r="S36" s="791">
        <v>-0.53343090160521278</v>
      </c>
      <c r="T36" s="102">
        <v>-126.22973481209974</v>
      </c>
      <c r="V36" s="72">
        <v>90</v>
      </c>
      <c r="W36" s="73" t="s">
        <v>34</v>
      </c>
      <c r="X36" s="88">
        <v>2929</v>
      </c>
      <c r="Y36" s="92">
        <v>1214928.5049744695</v>
      </c>
      <c r="Z36" s="92">
        <v>-1436775.8459218796</v>
      </c>
      <c r="AA36" s="728">
        <v>-221847.34094741009</v>
      </c>
      <c r="AB36" s="75">
        <v>827417.58313926822</v>
      </c>
      <c r="AC36" s="78">
        <v>605570.24219185812</v>
      </c>
      <c r="AD36" s="91">
        <v>529550.74862649757</v>
      </c>
      <c r="AE36" s="79">
        <v>1135120.9908183557</v>
      </c>
      <c r="AF36" s="92">
        <v>-451712</v>
      </c>
      <c r="AG36" s="97">
        <v>683408.9908183557</v>
      </c>
      <c r="AH36" s="97">
        <v>233.32502247127201</v>
      </c>
      <c r="AI36" s="92">
        <v>-26501.25</v>
      </c>
      <c r="AJ36" s="98">
        <v>656907.7408183557</v>
      </c>
      <c r="AK36" s="74">
        <v>12</v>
      </c>
      <c r="AL36" s="82">
        <v>12</v>
      </c>
    </row>
    <row r="37" spans="1:38">
      <c r="A37" s="72">
        <v>91</v>
      </c>
      <c r="B37" s="73" t="s">
        <v>35</v>
      </c>
      <c r="C37" s="88">
        <v>694392</v>
      </c>
      <c r="D37" s="92">
        <v>379719933.92319393</v>
      </c>
      <c r="E37" s="92">
        <v>51335850.800968416</v>
      </c>
      <c r="F37" s="75">
        <v>431055784.72416234</v>
      </c>
      <c r="G37" s="92">
        <v>-60175059.079905398</v>
      </c>
      <c r="H37" s="97">
        <v>370880725.64425695</v>
      </c>
      <c r="I37" s="75">
        <v>81090537.774431705</v>
      </c>
      <c r="J37" s="97">
        <v>451971263.41868865</v>
      </c>
      <c r="K37" s="526">
        <v>58267327</v>
      </c>
      <c r="L37" s="144">
        <v>510238590.41868865</v>
      </c>
      <c r="M37" s="81">
        <v>734.79906222809109</v>
      </c>
      <c r="N37" s="75">
        <v>-127275257.73673198</v>
      </c>
      <c r="O37" s="81">
        <v>382963332.68195665</v>
      </c>
      <c r="P37" s="82">
        <v>1</v>
      </c>
      <c r="Q37" s="83">
        <v>31</v>
      </c>
      <c r="R37" s="101">
        <v>28107154.917492509</v>
      </c>
      <c r="S37" s="791">
        <v>5.8297702343913592E-2</v>
      </c>
      <c r="T37" s="102">
        <v>40.477359931411236</v>
      </c>
      <c r="V37" s="72">
        <v>91</v>
      </c>
      <c r="W37" s="73" t="s">
        <v>35</v>
      </c>
      <c r="X37" s="88">
        <v>684018</v>
      </c>
      <c r="Y37" s="92">
        <v>366344723.17121094</v>
      </c>
      <c r="Z37" s="92">
        <v>43805943.372338757</v>
      </c>
      <c r="AA37" s="728">
        <v>410150666.54354972</v>
      </c>
      <c r="AB37" s="75">
        <v>-57146063.111426309</v>
      </c>
      <c r="AC37" s="78">
        <v>353004603.43212342</v>
      </c>
      <c r="AD37" s="91">
        <v>70859505.069072738</v>
      </c>
      <c r="AE37" s="79">
        <v>423864108.50119615</v>
      </c>
      <c r="AF37" s="92">
        <v>58267327</v>
      </c>
      <c r="AG37" s="97">
        <v>482131435.50119615</v>
      </c>
      <c r="AH37" s="97">
        <v>704.85197100251185</v>
      </c>
      <c r="AI37" s="92">
        <v>-120431208.0827501</v>
      </c>
      <c r="AJ37" s="98">
        <v>361700227.41844606</v>
      </c>
      <c r="AK37" s="74">
        <v>1</v>
      </c>
      <c r="AL37" s="82">
        <v>31</v>
      </c>
    </row>
    <row r="38" spans="1:38">
      <c r="A38" s="72">
        <v>92</v>
      </c>
      <c r="B38" s="73" t="s">
        <v>36</v>
      </c>
      <c r="C38" s="88">
        <v>252956</v>
      </c>
      <c r="D38" s="92">
        <v>240309282.6570968</v>
      </c>
      <c r="E38" s="92">
        <v>-27833347.044886257</v>
      </c>
      <c r="F38" s="75">
        <v>212475935.61221054</v>
      </c>
      <c r="G38" s="92">
        <v>-1503615.2635003503</v>
      </c>
      <c r="H38" s="97">
        <v>210972320.34871018</v>
      </c>
      <c r="I38" s="75">
        <v>22740653.543799572</v>
      </c>
      <c r="J38" s="97">
        <v>233712973.89250976</v>
      </c>
      <c r="K38" s="526">
        <v>44548683</v>
      </c>
      <c r="L38" s="144">
        <v>278261656.89250976</v>
      </c>
      <c r="M38" s="81">
        <v>1100.0397574776237</v>
      </c>
      <c r="N38" s="75">
        <v>-7270449.1463099914</v>
      </c>
      <c r="O38" s="81">
        <v>270991207.74619979</v>
      </c>
      <c r="P38" s="82">
        <v>1</v>
      </c>
      <c r="Q38" s="83">
        <v>32</v>
      </c>
      <c r="R38" s="101">
        <v>4275543.5452934504</v>
      </c>
      <c r="S38" s="791">
        <v>1.5604964401517504E-2</v>
      </c>
      <c r="T38" s="102">
        <v>16.902321136061015</v>
      </c>
      <c r="V38" s="72">
        <v>92</v>
      </c>
      <c r="W38" s="73" t="s">
        <v>36</v>
      </c>
      <c r="X38" s="88">
        <v>251269</v>
      </c>
      <c r="Y38" s="92">
        <v>240515045.05349204</v>
      </c>
      <c r="Z38" s="92">
        <v>-27491947.812599577</v>
      </c>
      <c r="AA38" s="728">
        <v>213023097.24089247</v>
      </c>
      <c r="AB38" s="75">
        <v>-2595864.4336474673</v>
      </c>
      <c r="AC38" s="78">
        <v>210427232.80724502</v>
      </c>
      <c r="AD38" s="91">
        <v>19010197.539971277</v>
      </c>
      <c r="AE38" s="79">
        <v>229437430.34721631</v>
      </c>
      <c r="AF38" s="92">
        <v>44548683</v>
      </c>
      <c r="AG38" s="97">
        <v>273986113.34721631</v>
      </c>
      <c r="AH38" s="97">
        <v>1090.4095345912799</v>
      </c>
      <c r="AI38" s="92">
        <v>-7487020.0780000016</v>
      </c>
      <c r="AJ38" s="98">
        <v>266499093.2692163</v>
      </c>
      <c r="AK38" s="74">
        <v>1</v>
      </c>
      <c r="AL38" s="82">
        <v>32</v>
      </c>
    </row>
    <row r="39" spans="1:38">
      <c r="A39" s="72">
        <v>97</v>
      </c>
      <c r="B39" s="73" t="s">
        <v>37</v>
      </c>
      <c r="C39" s="88">
        <v>2023</v>
      </c>
      <c r="D39" s="92">
        <v>463708.7379474999</v>
      </c>
      <c r="E39" s="92">
        <v>-339939.36904936918</v>
      </c>
      <c r="F39" s="75">
        <v>123769.36889813072</v>
      </c>
      <c r="G39" s="92">
        <v>131016.62021656115</v>
      </c>
      <c r="H39" s="97">
        <v>254785.98911469185</v>
      </c>
      <c r="I39" s="75">
        <v>381358.99721778918</v>
      </c>
      <c r="J39" s="97">
        <v>636144.98633248103</v>
      </c>
      <c r="K39" s="526">
        <v>-513243</v>
      </c>
      <c r="L39" s="144">
        <v>122901.98633248103</v>
      </c>
      <c r="M39" s="81">
        <v>60.752341241958</v>
      </c>
      <c r="N39" s="75">
        <v>65132.100599999991</v>
      </c>
      <c r="O39" s="81">
        <v>188034.08693248103</v>
      </c>
      <c r="P39" s="82">
        <v>10</v>
      </c>
      <c r="Q39" s="82">
        <v>10</v>
      </c>
      <c r="R39" s="101">
        <v>-220684.01533272793</v>
      </c>
      <c r="S39" s="791">
        <v>-0.64229629339720007</v>
      </c>
      <c r="T39" s="102">
        <v>-109.08750140026096</v>
      </c>
      <c r="V39" s="72">
        <v>97</v>
      </c>
      <c r="W39" s="73" t="s">
        <v>37</v>
      </c>
      <c r="X39" s="88">
        <v>2059</v>
      </c>
      <c r="Y39" s="92">
        <v>608472.29568286252</v>
      </c>
      <c r="Z39" s="92">
        <v>-305634.45992071182</v>
      </c>
      <c r="AA39" s="728">
        <v>302837.8357621507</v>
      </c>
      <c r="AB39" s="75">
        <v>198554.79615271909</v>
      </c>
      <c r="AC39" s="78">
        <v>501392.63191486977</v>
      </c>
      <c r="AD39" s="91">
        <v>355436.36975033913</v>
      </c>
      <c r="AE39" s="79">
        <v>856829.00166520895</v>
      </c>
      <c r="AF39" s="92">
        <v>-513243</v>
      </c>
      <c r="AG39" s="97">
        <v>343586.00166520895</v>
      </c>
      <c r="AH39" s="97">
        <v>166.87032620942639</v>
      </c>
      <c r="AI39" s="92">
        <v>13745.315000000001</v>
      </c>
      <c r="AJ39" s="98">
        <v>357331.31666520896</v>
      </c>
      <c r="AK39" s="74">
        <v>10</v>
      </c>
      <c r="AL39" s="82">
        <v>10</v>
      </c>
    </row>
    <row r="40" spans="1:38">
      <c r="A40" s="72">
        <v>98</v>
      </c>
      <c r="B40" s="73" t="s">
        <v>38</v>
      </c>
      <c r="C40" s="88">
        <v>22775</v>
      </c>
      <c r="D40" s="92">
        <v>8325051.3011710038</v>
      </c>
      <c r="E40" s="92">
        <v>6018666.7225727225</v>
      </c>
      <c r="F40" s="75">
        <v>14343718.023743726</v>
      </c>
      <c r="G40" s="92">
        <v>6296751.2199011995</v>
      </c>
      <c r="H40" s="97">
        <v>20640469.243644927</v>
      </c>
      <c r="I40" s="75">
        <v>2195020.6035205121</v>
      </c>
      <c r="J40" s="97">
        <v>22835489.847165439</v>
      </c>
      <c r="K40" s="526">
        <v>-5535804</v>
      </c>
      <c r="L40" s="144">
        <v>17299685.847165439</v>
      </c>
      <c r="M40" s="81">
        <v>759.59103609947044</v>
      </c>
      <c r="N40" s="75">
        <v>-3382440.9863999989</v>
      </c>
      <c r="O40" s="81">
        <v>13917244.86076544</v>
      </c>
      <c r="P40" s="82">
        <v>7</v>
      </c>
      <c r="Q40" s="82">
        <v>7</v>
      </c>
      <c r="R40" s="101">
        <v>112966.63396060839</v>
      </c>
      <c r="S40" s="791">
        <v>6.5729027488745104E-3</v>
      </c>
      <c r="T40" s="102">
        <v>4.9601156513988318</v>
      </c>
      <c r="V40" s="72">
        <v>98</v>
      </c>
      <c r="W40" s="73" t="s">
        <v>38</v>
      </c>
      <c r="X40" s="88">
        <v>22849</v>
      </c>
      <c r="Y40" s="92">
        <v>8503742.4980634227</v>
      </c>
      <c r="Z40" s="92">
        <v>6395069.1760106869</v>
      </c>
      <c r="AA40" s="728">
        <v>14898811.67407411</v>
      </c>
      <c r="AB40" s="75">
        <v>6071419.2405670211</v>
      </c>
      <c r="AC40" s="78">
        <v>20970230.914641131</v>
      </c>
      <c r="AD40" s="91">
        <v>1752292.2985637013</v>
      </c>
      <c r="AE40" s="79">
        <v>22722523.213204831</v>
      </c>
      <c r="AF40" s="92">
        <v>-5535804</v>
      </c>
      <c r="AG40" s="97">
        <v>17186719.213204831</v>
      </c>
      <c r="AH40" s="97">
        <v>752.1869321722977</v>
      </c>
      <c r="AI40" s="92">
        <v>-2635231.2974999999</v>
      </c>
      <c r="AJ40" s="98">
        <v>14551487.915704831</v>
      </c>
      <c r="AK40" s="74">
        <v>7</v>
      </c>
      <c r="AL40" s="82">
        <v>7</v>
      </c>
    </row>
    <row r="41" spans="1:38">
      <c r="A41" s="72">
        <v>102</v>
      </c>
      <c r="B41" s="73" t="s">
        <v>39</v>
      </c>
      <c r="C41" s="88">
        <v>9546</v>
      </c>
      <c r="D41" s="92">
        <v>1905525.7016505364</v>
      </c>
      <c r="E41" s="92">
        <v>255394.44923835169</v>
      </c>
      <c r="F41" s="75">
        <v>2160920.1508888882</v>
      </c>
      <c r="G41" s="92">
        <v>3571704.7511369474</v>
      </c>
      <c r="H41" s="97">
        <v>5732624.9020258356</v>
      </c>
      <c r="I41" s="75">
        <v>1575762.2975836569</v>
      </c>
      <c r="J41" s="97">
        <v>7308387.199609492</v>
      </c>
      <c r="K41" s="526">
        <v>830210</v>
      </c>
      <c r="L41" s="144">
        <v>8138597.199609492</v>
      </c>
      <c r="M41" s="81">
        <v>852.56622665090003</v>
      </c>
      <c r="N41" s="75">
        <v>158771.02709999992</v>
      </c>
      <c r="O41" s="81">
        <v>8297368.2267094916</v>
      </c>
      <c r="P41" s="82">
        <v>4</v>
      </c>
      <c r="Q41" s="82">
        <v>4</v>
      </c>
      <c r="R41" s="101">
        <v>-280988.62945484556</v>
      </c>
      <c r="S41" s="791">
        <v>-3.3373212787364818E-2</v>
      </c>
      <c r="T41" s="102">
        <v>-29.435222025439511</v>
      </c>
      <c r="V41" s="72">
        <v>102</v>
      </c>
      <c r="W41" s="73" t="s">
        <v>39</v>
      </c>
      <c r="X41" s="88">
        <v>9555</v>
      </c>
      <c r="Y41" s="92">
        <v>1982827.2210102263</v>
      </c>
      <c r="Z41" s="92">
        <v>269095.74740131956</v>
      </c>
      <c r="AA41" s="728">
        <v>2251922.9684115457</v>
      </c>
      <c r="AB41" s="75">
        <v>3890123.322890617</v>
      </c>
      <c r="AC41" s="78">
        <v>6142046.2913021632</v>
      </c>
      <c r="AD41" s="91">
        <v>1447329.5377621741</v>
      </c>
      <c r="AE41" s="79">
        <v>7589375.8290643375</v>
      </c>
      <c r="AF41" s="92">
        <v>830210</v>
      </c>
      <c r="AG41" s="97">
        <v>8419585.8290643375</v>
      </c>
      <c r="AH41" s="97">
        <v>881.17067808104002</v>
      </c>
      <c r="AI41" s="92">
        <v>191074.01250000001</v>
      </c>
      <c r="AJ41" s="98">
        <v>8610659.8415643368</v>
      </c>
      <c r="AK41" s="74">
        <v>4</v>
      </c>
      <c r="AL41" s="82">
        <v>4</v>
      </c>
    </row>
    <row r="42" spans="1:38">
      <c r="A42" s="72">
        <v>103</v>
      </c>
      <c r="B42" s="73" t="s">
        <v>40</v>
      </c>
      <c r="C42" s="88">
        <v>2074</v>
      </c>
      <c r="D42" s="92">
        <v>18936.001970776037</v>
      </c>
      <c r="E42" s="92">
        <v>129927.42805785176</v>
      </c>
      <c r="F42" s="75">
        <v>148863.4300286278</v>
      </c>
      <c r="G42" s="92">
        <v>1071814.3865396969</v>
      </c>
      <c r="H42" s="97">
        <v>1220677.8165683248</v>
      </c>
      <c r="I42" s="75">
        <v>377683.69302824972</v>
      </c>
      <c r="J42" s="97">
        <v>1598361.5095965746</v>
      </c>
      <c r="K42" s="526">
        <v>-546962</v>
      </c>
      <c r="L42" s="144">
        <v>1051399.5095965746</v>
      </c>
      <c r="M42" s="81">
        <v>506.94286865794339</v>
      </c>
      <c r="N42" s="75">
        <v>7472.6630999999907</v>
      </c>
      <c r="O42" s="81">
        <v>1058872.1726965746</v>
      </c>
      <c r="P42" s="82">
        <v>5</v>
      </c>
      <c r="Q42" s="82">
        <v>5</v>
      </c>
      <c r="R42" s="101">
        <v>-148711.80285845092</v>
      </c>
      <c r="S42" s="791">
        <v>-0.12391500797891523</v>
      </c>
      <c r="T42" s="102">
        <v>-71.702894338693781</v>
      </c>
      <c r="V42" s="72">
        <v>103</v>
      </c>
      <c r="W42" s="73" t="s">
        <v>40</v>
      </c>
      <c r="X42" s="88">
        <v>2094</v>
      </c>
      <c r="Y42" s="92">
        <v>158721.72945435636</v>
      </c>
      <c r="Z42" s="92">
        <v>132965.75595217431</v>
      </c>
      <c r="AA42" s="728">
        <v>291687.48540653067</v>
      </c>
      <c r="AB42" s="75">
        <v>1101989.9896684526</v>
      </c>
      <c r="AC42" s="78">
        <v>1393677.4750749832</v>
      </c>
      <c r="AD42" s="91">
        <v>353395.8373800423</v>
      </c>
      <c r="AE42" s="79">
        <v>1747073.3124550255</v>
      </c>
      <c r="AF42" s="92">
        <v>-546962</v>
      </c>
      <c r="AG42" s="97">
        <v>1200111.3124550255</v>
      </c>
      <c r="AH42" s="97">
        <v>573.11906038921938</v>
      </c>
      <c r="AI42" s="92">
        <v>47702.25</v>
      </c>
      <c r="AJ42" s="98">
        <v>1247813.5624550255</v>
      </c>
      <c r="AK42" s="74">
        <v>5</v>
      </c>
      <c r="AL42" s="82">
        <v>5</v>
      </c>
    </row>
    <row r="43" spans="1:38">
      <c r="A43" s="72">
        <v>105</v>
      </c>
      <c r="B43" s="73" t="s">
        <v>41</v>
      </c>
      <c r="C43" s="88">
        <v>1984</v>
      </c>
      <c r="D43" s="92">
        <v>1084145.5325497182</v>
      </c>
      <c r="E43" s="92">
        <v>674653.10262911557</v>
      </c>
      <c r="F43" s="75">
        <v>1758798.6351788337</v>
      </c>
      <c r="G43" s="92">
        <v>867278.20919107494</v>
      </c>
      <c r="H43" s="97">
        <v>2626076.8443699088</v>
      </c>
      <c r="I43" s="75">
        <v>390032.90614071785</v>
      </c>
      <c r="J43" s="97">
        <v>3016109.7505106265</v>
      </c>
      <c r="K43" s="526">
        <v>-483888</v>
      </c>
      <c r="L43" s="144">
        <v>2532221.7505106265</v>
      </c>
      <c r="M43" s="81">
        <v>1276.3214468299529</v>
      </c>
      <c r="N43" s="75">
        <v>-64578.57</v>
      </c>
      <c r="O43" s="81">
        <v>2467643.1805106266</v>
      </c>
      <c r="P43" s="82">
        <v>18</v>
      </c>
      <c r="Q43" s="82">
        <v>18</v>
      </c>
      <c r="R43" s="101">
        <v>-301604.70475266501</v>
      </c>
      <c r="S43" s="791">
        <v>-0.1064301958902571</v>
      </c>
      <c r="T43" s="102">
        <v>-152.01850037936745</v>
      </c>
      <c r="V43" s="72">
        <v>105</v>
      </c>
      <c r="W43" s="73" t="s">
        <v>41</v>
      </c>
      <c r="X43" s="88">
        <v>2002</v>
      </c>
      <c r="Y43" s="92">
        <v>1192173.6548488929</v>
      </c>
      <c r="Z43" s="92">
        <v>709007.22970487294</v>
      </c>
      <c r="AA43" s="728">
        <v>1901180.8845537659</v>
      </c>
      <c r="AB43" s="75">
        <v>1049361.4141071348</v>
      </c>
      <c r="AC43" s="78">
        <v>2950542.2986609004</v>
      </c>
      <c r="AD43" s="91">
        <v>367172.15660239087</v>
      </c>
      <c r="AE43" s="79">
        <v>3317714.4552632915</v>
      </c>
      <c r="AF43" s="92">
        <v>-483888</v>
      </c>
      <c r="AG43" s="97">
        <v>2833826.4552632915</v>
      </c>
      <c r="AH43" s="97">
        <v>1415.4977299017439</v>
      </c>
      <c r="AI43" s="92">
        <v>-19434.25</v>
      </c>
      <c r="AJ43" s="98">
        <v>2814392.2052632915</v>
      </c>
      <c r="AK43" s="74">
        <v>18</v>
      </c>
      <c r="AL43" s="82">
        <v>18</v>
      </c>
    </row>
    <row r="44" spans="1:38">
      <c r="A44" s="72">
        <v>106</v>
      </c>
      <c r="B44" s="73" t="s">
        <v>42</v>
      </c>
      <c r="C44" s="88">
        <v>47015</v>
      </c>
      <c r="D44" s="92">
        <v>13370799.561354874</v>
      </c>
      <c r="E44" s="92">
        <v>-1609694.388472772</v>
      </c>
      <c r="F44" s="75">
        <v>11761105.172882102</v>
      </c>
      <c r="G44" s="92">
        <v>-57403.940090533943</v>
      </c>
      <c r="H44" s="97">
        <v>11703701.232791569</v>
      </c>
      <c r="I44" s="75">
        <v>4338217.9911243794</v>
      </c>
      <c r="J44" s="97">
        <v>16041919.223915949</v>
      </c>
      <c r="K44" s="526">
        <v>-990726</v>
      </c>
      <c r="L44" s="144">
        <v>15051193.223915949</v>
      </c>
      <c r="M44" s="81">
        <v>320.13598264204933</v>
      </c>
      <c r="N44" s="75">
        <v>-340273.71083999984</v>
      </c>
      <c r="O44" s="81">
        <v>14710919.51307595</v>
      </c>
      <c r="P44" s="82">
        <v>1</v>
      </c>
      <c r="Q44" s="83">
        <v>35</v>
      </c>
      <c r="R44" s="101">
        <v>-1639133.1996745989</v>
      </c>
      <c r="S44" s="791">
        <v>-9.820857651758115E-2</v>
      </c>
      <c r="T44" s="102">
        <v>-34.864047637447598</v>
      </c>
      <c r="V44" s="72">
        <v>106</v>
      </c>
      <c r="W44" s="73" t="s">
        <v>42</v>
      </c>
      <c r="X44" s="88">
        <v>47031</v>
      </c>
      <c r="Y44" s="92">
        <v>15363412.080854384</v>
      </c>
      <c r="Z44" s="92">
        <v>-1543898.6316608267</v>
      </c>
      <c r="AA44" s="728">
        <v>13819513.449193558</v>
      </c>
      <c r="AB44" s="75">
        <v>367626.20205887366</v>
      </c>
      <c r="AC44" s="78">
        <v>14187139.651252432</v>
      </c>
      <c r="AD44" s="91">
        <v>3493912.7723381161</v>
      </c>
      <c r="AE44" s="79">
        <v>17681052.423590548</v>
      </c>
      <c r="AF44" s="92">
        <v>-990726</v>
      </c>
      <c r="AG44" s="97">
        <v>16690326.423590548</v>
      </c>
      <c r="AH44" s="97">
        <v>354.87925886310194</v>
      </c>
      <c r="AI44" s="92">
        <v>-225454.9674999998</v>
      </c>
      <c r="AJ44" s="98">
        <v>16464871.456090549</v>
      </c>
      <c r="AK44" s="74">
        <v>1</v>
      </c>
      <c r="AL44" s="82">
        <v>35</v>
      </c>
    </row>
    <row r="45" spans="1:38">
      <c r="A45" s="72">
        <v>108</v>
      </c>
      <c r="B45" s="73" t="s">
        <v>43</v>
      </c>
      <c r="C45" s="88">
        <v>10249</v>
      </c>
      <c r="D45" s="92">
        <v>3720533.1646062871</v>
      </c>
      <c r="E45" s="92">
        <v>816899.1385135809</v>
      </c>
      <c r="F45" s="75">
        <v>4537432.303119868</v>
      </c>
      <c r="G45" s="92">
        <v>4631285.3373007085</v>
      </c>
      <c r="H45" s="97">
        <v>9168717.6404205766</v>
      </c>
      <c r="I45" s="75">
        <v>1063011.662166439</v>
      </c>
      <c r="J45" s="97">
        <v>10231729.302587016</v>
      </c>
      <c r="K45" s="526">
        <v>-1454199</v>
      </c>
      <c r="L45" s="144">
        <v>8777530.3025870156</v>
      </c>
      <c r="M45" s="81">
        <v>856.42797371324184</v>
      </c>
      <c r="N45" s="75">
        <v>27768.785099999921</v>
      </c>
      <c r="O45" s="81">
        <v>8805299.0876870155</v>
      </c>
      <c r="P45" s="82">
        <v>6</v>
      </c>
      <c r="Q45" s="82">
        <v>6</v>
      </c>
      <c r="R45" s="101">
        <v>-263911.69431299716</v>
      </c>
      <c r="S45" s="791">
        <v>-2.9189115453429115E-2</v>
      </c>
      <c r="T45" s="102">
        <v>-25.749994566591585</v>
      </c>
      <c r="V45" s="72">
        <v>108</v>
      </c>
      <c r="W45" s="73" t="s">
        <v>43</v>
      </c>
      <c r="X45" s="88">
        <v>10348</v>
      </c>
      <c r="Y45" s="92">
        <v>4288561.4888532078</v>
      </c>
      <c r="Z45" s="92">
        <v>831320.29964827176</v>
      </c>
      <c r="AA45" s="728">
        <v>5119881.7885014797</v>
      </c>
      <c r="AB45" s="75">
        <v>4499072.0628661672</v>
      </c>
      <c r="AC45" s="78">
        <v>9618953.8513676468</v>
      </c>
      <c r="AD45" s="91">
        <v>876687.145532366</v>
      </c>
      <c r="AE45" s="79">
        <v>10495640.996900013</v>
      </c>
      <c r="AF45" s="92">
        <v>-1454199</v>
      </c>
      <c r="AG45" s="97">
        <v>9041441.9969000127</v>
      </c>
      <c r="AH45" s="97">
        <v>873.73811334557524</v>
      </c>
      <c r="AI45" s="92">
        <v>40546.912499999977</v>
      </c>
      <c r="AJ45" s="98">
        <v>9081988.9094000123</v>
      </c>
      <c r="AK45" s="74">
        <v>6</v>
      </c>
      <c r="AL45" s="82">
        <v>6</v>
      </c>
    </row>
    <row r="46" spans="1:38">
      <c r="A46" s="72">
        <v>109</v>
      </c>
      <c r="B46" s="73" t="s">
        <v>44</v>
      </c>
      <c r="C46" s="88">
        <v>68614</v>
      </c>
      <c r="D46" s="92">
        <v>14599894.907664036</v>
      </c>
      <c r="E46" s="92">
        <v>421044.85628133215</v>
      </c>
      <c r="F46" s="75">
        <v>15020939.763945369</v>
      </c>
      <c r="G46" s="92">
        <v>6503790.5548482295</v>
      </c>
      <c r="H46" s="97">
        <v>21524730.318793599</v>
      </c>
      <c r="I46" s="75">
        <v>7044258.6950867176</v>
      </c>
      <c r="J46" s="97">
        <v>28568989.013880316</v>
      </c>
      <c r="K46" s="526">
        <v>-13105926</v>
      </c>
      <c r="L46" s="144">
        <v>15463063.013880316</v>
      </c>
      <c r="M46" s="81">
        <v>225.36308936777212</v>
      </c>
      <c r="N46" s="75">
        <v>-9262.4120400003158</v>
      </c>
      <c r="O46" s="81">
        <v>15453800.601840315</v>
      </c>
      <c r="P46" s="82">
        <v>5</v>
      </c>
      <c r="Q46" s="82">
        <v>5</v>
      </c>
      <c r="R46" s="101">
        <v>578799.60151422024</v>
      </c>
      <c r="S46" s="791">
        <v>3.8886680884278345E-2</v>
      </c>
      <c r="T46" s="102">
        <v>8.4355904263593473</v>
      </c>
      <c r="V46" s="72">
        <v>109</v>
      </c>
      <c r="W46" s="73" t="s">
        <v>44</v>
      </c>
      <c r="X46" s="88">
        <v>68433</v>
      </c>
      <c r="Y46" s="92">
        <v>17474693.476737913</v>
      </c>
      <c r="Z46" s="92">
        <v>633853.16175410186</v>
      </c>
      <c r="AA46" s="728">
        <v>18108546.638492014</v>
      </c>
      <c r="AB46" s="75">
        <v>3999066.8663363308</v>
      </c>
      <c r="AC46" s="78">
        <v>22107613.504828345</v>
      </c>
      <c r="AD46" s="91">
        <v>5882575.9075377509</v>
      </c>
      <c r="AE46" s="79">
        <v>27990189.412366096</v>
      </c>
      <c r="AF46" s="92">
        <v>-13105926</v>
      </c>
      <c r="AG46" s="97">
        <v>14884263.412366096</v>
      </c>
      <c r="AH46" s="97">
        <v>217.50125542305753</v>
      </c>
      <c r="AI46" s="92">
        <v>137788.83249999999</v>
      </c>
      <c r="AJ46" s="98">
        <v>15022052.244866095</v>
      </c>
      <c r="AK46" s="74">
        <v>5</v>
      </c>
      <c r="AL46" s="82">
        <v>5</v>
      </c>
    </row>
    <row r="47" spans="1:38">
      <c r="A47" s="72">
        <v>111</v>
      </c>
      <c r="B47" s="73" t="s">
        <v>45</v>
      </c>
      <c r="C47" s="88">
        <v>17694</v>
      </c>
      <c r="D47" s="92">
        <v>-2443016.4482948212</v>
      </c>
      <c r="E47" s="92">
        <v>5899714.8169661835</v>
      </c>
      <c r="F47" s="75">
        <v>3456698.3686713623</v>
      </c>
      <c r="G47" s="92">
        <v>4525126.6322397413</v>
      </c>
      <c r="H47" s="97">
        <v>7981825.0009111036</v>
      </c>
      <c r="I47" s="75">
        <v>2195297.0867143711</v>
      </c>
      <c r="J47" s="97">
        <v>10177122.087625474</v>
      </c>
      <c r="K47" s="526">
        <v>-2478104</v>
      </c>
      <c r="L47" s="144">
        <v>7699018.0876254737</v>
      </c>
      <c r="M47" s="81">
        <v>435.12027170936329</v>
      </c>
      <c r="N47" s="75">
        <v>8284.5079799999367</v>
      </c>
      <c r="O47" s="81">
        <v>7707302.595605474</v>
      </c>
      <c r="P47" s="82">
        <v>7</v>
      </c>
      <c r="Q47" s="82">
        <v>7</v>
      </c>
      <c r="R47" s="101">
        <v>-690571.10407775454</v>
      </c>
      <c r="S47" s="791">
        <v>-8.2312862799132719E-2</v>
      </c>
      <c r="T47" s="102">
        <v>-39.028546630369306</v>
      </c>
      <c r="V47" s="72">
        <v>111</v>
      </c>
      <c r="W47" s="73" t="s">
        <v>45</v>
      </c>
      <c r="X47" s="88">
        <v>17829</v>
      </c>
      <c r="Y47" s="92">
        <v>-1501509.6116135903</v>
      </c>
      <c r="Z47" s="92">
        <v>6197171.6832558475</v>
      </c>
      <c r="AA47" s="728">
        <v>4695662.0716422573</v>
      </c>
      <c r="AB47" s="75">
        <v>4234258.5979948901</v>
      </c>
      <c r="AC47" s="78">
        <v>8929920.6696371473</v>
      </c>
      <c r="AD47" s="91">
        <v>1937772.5220660812</v>
      </c>
      <c r="AE47" s="79">
        <v>10867693.191703228</v>
      </c>
      <c r="AF47" s="92">
        <v>-2478104</v>
      </c>
      <c r="AG47" s="97">
        <v>8389589.1917032283</v>
      </c>
      <c r="AH47" s="97">
        <v>470.55859508122882</v>
      </c>
      <c r="AI47" s="92">
        <v>151021.79</v>
      </c>
      <c r="AJ47" s="98">
        <v>8540610.9817032274</v>
      </c>
      <c r="AK47" s="74">
        <v>7</v>
      </c>
      <c r="AL47" s="82">
        <v>7</v>
      </c>
    </row>
    <row r="48" spans="1:38">
      <c r="A48" s="72">
        <v>139</v>
      </c>
      <c r="B48" s="73" t="s">
        <v>46</v>
      </c>
      <c r="C48" s="88">
        <v>9755</v>
      </c>
      <c r="D48" s="92">
        <v>9301793.1572923157</v>
      </c>
      <c r="E48" s="92">
        <v>-1625824.1901387493</v>
      </c>
      <c r="F48" s="75">
        <v>7675968.967153566</v>
      </c>
      <c r="G48" s="92">
        <v>5429162.5759674618</v>
      </c>
      <c r="H48" s="97">
        <v>13105131.543121029</v>
      </c>
      <c r="I48" s="75">
        <v>857333.31471181067</v>
      </c>
      <c r="J48" s="97">
        <v>13962464.85783284</v>
      </c>
      <c r="K48" s="526">
        <v>-168840</v>
      </c>
      <c r="L48" s="144">
        <v>13793624.85783284</v>
      </c>
      <c r="M48" s="81">
        <v>1414.0056235605166</v>
      </c>
      <c r="N48" s="75">
        <v>112551.22200000004</v>
      </c>
      <c r="O48" s="81">
        <v>13906176.079832839</v>
      </c>
      <c r="P48" s="82">
        <v>17</v>
      </c>
      <c r="Q48" s="82">
        <v>17</v>
      </c>
      <c r="R48" s="101">
        <v>-389240.77647564933</v>
      </c>
      <c r="S48" s="791">
        <v>-2.7444437993833358E-2</v>
      </c>
      <c r="T48" s="102">
        <v>-39.901668526463283</v>
      </c>
      <c r="V48" s="72">
        <v>139</v>
      </c>
      <c r="W48" s="73" t="s">
        <v>46</v>
      </c>
      <c r="X48" s="88">
        <v>9806</v>
      </c>
      <c r="Y48" s="92">
        <v>9783183.6663762033</v>
      </c>
      <c r="Z48" s="92">
        <v>-1759766.0458801836</v>
      </c>
      <c r="AA48" s="728">
        <v>8023417.6204960207</v>
      </c>
      <c r="AB48" s="75">
        <v>5631429.3875265978</v>
      </c>
      <c r="AC48" s="78">
        <v>13654847.008022618</v>
      </c>
      <c r="AD48" s="91">
        <v>696858.62628587161</v>
      </c>
      <c r="AE48" s="79">
        <v>14351705.634308489</v>
      </c>
      <c r="AF48" s="92">
        <v>-168840</v>
      </c>
      <c r="AG48" s="97">
        <v>14182865.634308489</v>
      </c>
      <c r="AH48" s="97">
        <v>1446.3456694175493</v>
      </c>
      <c r="AI48" s="92">
        <v>148407</v>
      </c>
      <c r="AJ48" s="98">
        <v>14331272.634308489</v>
      </c>
      <c r="AK48" s="74">
        <v>17</v>
      </c>
      <c r="AL48" s="82">
        <v>17</v>
      </c>
    </row>
    <row r="49" spans="1:38">
      <c r="A49" s="72">
        <v>140</v>
      </c>
      <c r="B49" s="73" t="s">
        <v>47</v>
      </c>
      <c r="C49" s="88">
        <v>20205</v>
      </c>
      <c r="D49" s="92">
        <v>4135538.3624769729</v>
      </c>
      <c r="E49" s="92">
        <v>7586012.3834440056</v>
      </c>
      <c r="F49" s="75">
        <v>11721550.745920978</v>
      </c>
      <c r="G49" s="92">
        <v>7503887.4661752842</v>
      </c>
      <c r="H49" s="97">
        <v>19225438.212096263</v>
      </c>
      <c r="I49" s="75">
        <v>2585475.2597319265</v>
      </c>
      <c r="J49" s="97">
        <v>21810913.471828189</v>
      </c>
      <c r="K49" s="526">
        <v>-1692345</v>
      </c>
      <c r="L49" s="144">
        <v>20118568.471828189</v>
      </c>
      <c r="M49" s="81">
        <v>995.72227032062301</v>
      </c>
      <c r="N49" s="75">
        <v>-172646.19414000004</v>
      </c>
      <c r="O49" s="81">
        <v>19945922.27768819</v>
      </c>
      <c r="P49" s="82">
        <v>11</v>
      </c>
      <c r="Q49" s="82">
        <v>11</v>
      </c>
      <c r="R49" s="101">
        <v>-1536040.3233397864</v>
      </c>
      <c r="S49" s="791">
        <v>-7.0933644558960562E-2</v>
      </c>
      <c r="T49" s="102">
        <v>-76.0227826448793</v>
      </c>
      <c r="V49" s="72">
        <v>140</v>
      </c>
      <c r="W49" s="73" t="s">
        <v>47</v>
      </c>
      <c r="X49" s="88">
        <v>20463</v>
      </c>
      <c r="Y49" s="92">
        <v>5653954.4663303625</v>
      </c>
      <c r="Z49" s="92">
        <v>7927273.222652616</v>
      </c>
      <c r="AA49" s="728">
        <v>13581227.688982978</v>
      </c>
      <c r="AB49" s="75">
        <v>7494006.2442667149</v>
      </c>
      <c r="AC49" s="78">
        <v>21075233.933249693</v>
      </c>
      <c r="AD49" s="91">
        <v>2271719.8619182827</v>
      </c>
      <c r="AE49" s="79">
        <v>23346953.795167975</v>
      </c>
      <c r="AF49" s="92">
        <v>-1692345</v>
      </c>
      <c r="AG49" s="97">
        <v>21654608.795167975</v>
      </c>
      <c r="AH49" s="97">
        <v>1058.2323606102709</v>
      </c>
      <c r="AI49" s="92">
        <v>-91111.297499999986</v>
      </c>
      <c r="AJ49" s="98">
        <v>21563497.497667976</v>
      </c>
      <c r="AK49" s="74">
        <v>11</v>
      </c>
      <c r="AL49" s="82">
        <v>11</v>
      </c>
    </row>
    <row r="50" spans="1:38">
      <c r="A50" s="72">
        <v>142</v>
      </c>
      <c r="B50" s="73" t="s">
        <v>48</v>
      </c>
      <c r="C50" s="88">
        <v>6329</v>
      </c>
      <c r="D50" s="92">
        <v>662214.92618072883</v>
      </c>
      <c r="E50" s="92">
        <v>265766.3728999825</v>
      </c>
      <c r="F50" s="75">
        <v>927981.29908071132</v>
      </c>
      <c r="G50" s="92">
        <v>2657627.1556128529</v>
      </c>
      <c r="H50" s="97">
        <v>3585608.4546935642</v>
      </c>
      <c r="I50" s="75">
        <v>887265.93276736955</v>
      </c>
      <c r="J50" s="97">
        <v>4472874.387460934</v>
      </c>
      <c r="K50" s="526">
        <v>-695628</v>
      </c>
      <c r="L50" s="144">
        <v>3777246.387460934</v>
      </c>
      <c r="M50" s="81">
        <v>596.81567190092176</v>
      </c>
      <c r="N50" s="75">
        <v>596853.59496000002</v>
      </c>
      <c r="O50" s="81">
        <v>4374099.9824209344</v>
      </c>
      <c r="P50" s="82">
        <v>7</v>
      </c>
      <c r="Q50" s="82">
        <v>7</v>
      </c>
      <c r="R50" s="101">
        <v>-265615.21770253778</v>
      </c>
      <c r="S50" s="791">
        <v>-6.5699804654034827E-2</v>
      </c>
      <c r="T50" s="102">
        <v>-41.967959820277734</v>
      </c>
      <c r="V50" s="72">
        <v>142</v>
      </c>
      <c r="W50" s="73" t="s">
        <v>48</v>
      </c>
      <c r="X50" s="88">
        <v>6401</v>
      </c>
      <c r="Y50" s="92">
        <v>1001547.5878698661</v>
      </c>
      <c r="Z50" s="92">
        <v>342265.79024373711</v>
      </c>
      <c r="AA50" s="728">
        <v>1343813.3781136032</v>
      </c>
      <c r="AB50" s="75">
        <v>2602144.279742917</v>
      </c>
      <c r="AC50" s="78">
        <v>3945957.6578565203</v>
      </c>
      <c r="AD50" s="91">
        <v>792531.94730695186</v>
      </c>
      <c r="AE50" s="79">
        <v>4738489.6051634718</v>
      </c>
      <c r="AF50" s="92">
        <v>-695628</v>
      </c>
      <c r="AG50" s="97">
        <v>4042861.6051634718</v>
      </c>
      <c r="AH50" s="97">
        <v>631.59843855076895</v>
      </c>
      <c r="AI50" s="92">
        <v>587497.37750000006</v>
      </c>
      <c r="AJ50" s="98">
        <v>4630358.9826634722</v>
      </c>
      <c r="AK50" s="74">
        <v>7</v>
      </c>
      <c r="AL50" s="82">
        <v>7</v>
      </c>
    </row>
    <row r="51" spans="1:38">
      <c r="A51" s="72">
        <v>143</v>
      </c>
      <c r="B51" s="73" t="s">
        <v>49</v>
      </c>
      <c r="C51" s="88">
        <v>6704</v>
      </c>
      <c r="D51" s="92">
        <v>1261260.6453854153</v>
      </c>
      <c r="E51" s="92">
        <v>-607482.54197442543</v>
      </c>
      <c r="F51" s="75">
        <v>653778.10341098998</v>
      </c>
      <c r="G51" s="92">
        <v>2613146.1171027431</v>
      </c>
      <c r="H51" s="97">
        <v>3266924.2205137331</v>
      </c>
      <c r="I51" s="75">
        <v>945938.57517074898</v>
      </c>
      <c r="J51" s="97">
        <v>4212862.795684482</v>
      </c>
      <c r="K51" s="526">
        <v>-986114</v>
      </c>
      <c r="L51" s="144">
        <v>3226748.795684482</v>
      </c>
      <c r="M51" s="81">
        <v>481.31694446367572</v>
      </c>
      <c r="N51" s="75">
        <v>168882.18605999998</v>
      </c>
      <c r="O51" s="81">
        <v>3395630.9817444822</v>
      </c>
      <c r="P51" s="82">
        <v>6</v>
      </c>
      <c r="Q51" s="82">
        <v>6</v>
      </c>
      <c r="R51" s="101">
        <v>-444886.95398000255</v>
      </c>
      <c r="S51" s="791">
        <v>-0.12116859740802352</v>
      </c>
      <c r="T51" s="102">
        <v>-66.361419149761716</v>
      </c>
      <c r="V51" s="72">
        <v>143</v>
      </c>
      <c r="W51" s="73" t="s">
        <v>49</v>
      </c>
      <c r="X51" s="88">
        <v>6758</v>
      </c>
      <c r="Y51" s="92">
        <v>1651240.1772389202</v>
      </c>
      <c r="Z51" s="92">
        <v>-597916.23795176425</v>
      </c>
      <c r="AA51" s="728">
        <v>1053323.9392871561</v>
      </c>
      <c r="AB51" s="75">
        <v>2744908.9381804885</v>
      </c>
      <c r="AC51" s="78">
        <v>3798232.8774676444</v>
      </c>
      <c r="AD51" s="91">
        <v>859516.87219683977</v>
      </c>
      <c r="AE51" s="79">
        <v>4657749.7496644845</v>
      </c>
      <c r="AF51" s="92">
        <v>-986114</v>
      </c>
      <c r="AG51" s="97">
        <v>3671635.7496644845</v>
      </c>
      <c r="AH51" s="97">
        <v>543.30212335964552</v>
      </c>
      <c r="AI51" s="92">
        <v>159767.20250000001</v>
      </c>
      <c r="AJ51" s="98">
        <v>3831402.9521644847</v>
      </c>
      <c r="AK51" s="74">
        <v>6</v>
      </c>
      <c r="AL51" s="82">
        <v>6</v>
      </c>
    </row>
    <row r="52" spans="1:38">
      <c r="A52" s="72">
        <v>145</v>
      </c>
      <c r="B52" s="73" t="s">
        <v>50</v>
      </c>
      <c r="C52" s="88">
        <v>12405</v>
      </c>
      <c r="D52" s="92">
        <v>7336068.7060021106</v>
      </c>
      <c r="E52" s="92">
        <v>849112.905647879</v>
      </c>
      <c r="F52" s="75">
        <v>8185181.6116499901</v>
      </c>
      <c r="G52" s="92">
        <v>5838651.6372182164</v>
      </c>
      <c r="H52" s="97">
        <v>14023833.248868207</v>
      </c>
      <c r="I52" s="75">
        <v>1304273.4534491464</v>
      </c>
      <c r="J52" s="97">
        <v>15328106.702317353</v>
      </c>
      <c r="K52" s="526">
        <v>-320094</v>
      </c>
      <c r="L52" s="144">
        <v>15008012.702317353</v>
      </c>
      <c r="M52" s="81">
        <v>1209.8357680223583</v>
      </c>
      <c r="N52" s="75">
        <v>577332.41579999996</v>
      </c>
      <c r="O52" s="81">
        <v>15585345.118117353</v>
      </c>
      <c r="P52" s="82">
        <v>14</v>
      </c>
      <c r="Q52" s="82">
        <v>14</v>
      </c>
      <c r="R52" s="101">
        <v>-10194.330679973587</v>
      </c>
      <c r="S52" s="791">
        <v>-6.7879811868188148E-4</v>
      </c>
      <c r="T52" s="102">
        <v>-0.82179207416151445</v>
      </c>
      <c r="V52" s="72">
        <v>145</v>
      </c>
      <c r="W52" s="73" t="s">
        <v>50</v>
      </c>
      <c r="X52" s="88">
        <v>12429</v>
      </c>
      <c r="Y52" s="92">
        <v>7463753.5787320416</v>
      </c>
      <c r="Z52" s="92">
        <v>866503.50154092675</v>
      </c>
      <c r="AA52" s="728">
        <v>8330257.0802729679</v>
      </c>
      <c r="AB52" s="75">
        <v>5920880.5904870443</v>
      </c>
      <c r="AC52" s="78">
        <v>14251137.670760013</v>
      </c>
      <c r="AD52" s="91">
        <v>1087163.3622373133</v>
      </c>
      <c r="AE52" s="79">
        <v>15338301.032997327</v>
      </c>
      <c r="AF52" s="92">
        <v>-320094</v>
      </c>
      <c r="AG52" s="97">
        <v>15018207.032997327</v>
      </c>
      <c r="AH52" s="97">
        <v>1208.3198192129155</v>
      </c>
      <c r="AI52" s="92">
        <v>279499.84999999998</v>
      </c>
      <c r="AJ52" s="98">
        <v>15297706.882997327</v>
      </c>
      <c r="AK52" s="74">
        <v>14</v>
      </c>
      <c r="AL52" s="82">
        <v>14</v>
      </c>
    </row>
    <row r="53" spans="1:38">
      <c r="A53" s="72">
        <v>146</v>
      </c>
      <c r="B53" s="73" t="s">
        <v>51</v>
      </c>
      <c r="C53" s="88">
        <v>4293</v>
      </c>
      <c r="D53" s="92">
        <v>2062708.5941894469</v>
      </c>
      <c r="E53" s="92">
        <v>279271.61166389048</v>
      </c>
      <c r="F53" s="75">
        <v>2341980.2058533374</v>
      </c>
      <c r="G53" s="92">
        <v>510671.45893954323</v>
      </c>
      <c r="H53" s="97">
        <v>2852651.6647928804</v>
      </c>
      <c r="I53" s="75">
        <v>809340.47598053026</v>
      </c>
      <c r="J53" s="97">
        <v>3661992.1407734109</v>
      </c>
      <c r="K53" s="526">
        <v>-342518</v>
      </c>
      <c r="L53" s="144">
        <v>3319474.1407734109</v>
      </c>
      <c r="M53" s="81">
        <v>773.22947607114156</v>
      </c>
      <c r="N53" s="75">
        <v>177314.30220000003</v>
      </c>
      <c r="O53" s="81">
        <v>3496788.4429734107</v>
      </c>
      <c r="P53" s="82">
        <v>12</v>
      </c>
      <c r="Q53" s="82">
        <v>12</v>
      </c>
      <c r="R53" s="101">
        <v>-640467.82909312192</v>
      </c>
      <c r="S53" s="791">
        <v>-0.16173667037719455</v>
      </c>
      <c r="T53" s="102">
        <v>-149.18887237202932</v>
      </c>
      <c r="V53" s="72">
        <v>146</v>
      </c>
      <c r="W53" s="73" t="s">
        <v>51</v>
      </c>
      <c r="X53" s="88">
        <v>4382</v>
      </c>
      <c r="Y53" s="92">
        <v>2345261.2391272467</v>
      </c>
      <c r="Z53" s="92">
        <v>285587.28445486544</v>
      </c>
      <c r="AA53" s="728">
        <v>2630848.523582112</v>
      </c>
      <c r="AB53" s="75">
        <v>916756.01854817371</v>
      </c>
      <c r="AC53" s="78">
        <v>3547604.5421302859</v>
      </c>
      <c r="AD53" s="91">
        <v>754855.42773624684</v>
      </c>
      <c r="AE53" s="79">
        <v>4302459.9698665328</v>
      </c>
      <c r="AF53" s="92">
        <v>-342518</v>
      </c>
      <c r="AG53" s="97">
        <v>3959941.9698665328</v>
      </c>
      <c r="AH53" s="97">
        <v>903.68369919364056</v>
      </c>
      <c r="AI53" s="92">
        <v>145050.17499999999</v>
      </c>
      <c r="AJ53" s="98">
        <v>4104992.1448665326</v>
      </c>
      <c r="AK53" s="74">
        <v>12</v>
      </c>
      <c r="AL53" s="82">
        <v>12</v>
      </c>
    </row>
    <row r="54" spans="1:38">
      <c r="A54" s="72">
        <v>148</v>
      </c>
      <c r="B54" s="73" t="s">
        <v>52</v>
      </c>
      <c r="C54" s="88">
        <v>7244</v>
      </c>
      <c r="D54" s="92">
        <v>9362690.001757266</v>
      </c>
      <c r="E54" s="92">
        <v>2849696.4805535343</v>
      </c>
      <c r="F54" s="75">
        <v>12212386.4823108</v>
      </c>
      <c r="G54" s="92">
        <v>-125725.11773299341</v>
      </c>
      <c r="H54" s="97">
        <v>12086661.364577806</v>
      </c>
      <c r="I54" s="75">
        <v>868016.86755658942</v>
      </c>
      <c r="J54" s="97">
        <v>12954678.232134394</v>
      </c>
      <c r="K54" s="526">
        <v>-643603</v>
      </c>
      <c r="L54" s="144">
        <v>12311075.232134394</v>
      </c>
      <c r="M54" s="81">
        <v>1699.4858133813354</v>
      </c>
      <c r="N54" s="75">
        <v>-94007.946900000024</v>
      </c>
      <c r="O54" s="81">
        <v>12217067.285234394</v>
      </c>
      <c r="P54" s="82">
        <v>19</v>
      </c>
      <c r="Q54" s="82">
        <v>19</v>
      </c>
      <c r="R54" s="101">
        <v>-374598.08393216878</v>
      </c>
      <c r="S54" s="791">
        <v>-2.9529223605162185E-2</v>
      </c>
      <c r="T54" s="102">
        <v>-51.711496953640086</v>
      </c>
      <c r="V54" s="72">
        <v>148</v>
      </c>
      <c r="W54" s="73" t="s">
        <v>52</v>
      </c>
      <c r="X54" s="88">
        <v>7224</v>
      </c>
      <c r="Y54" s="92">
        <v>9646604.9715849813</v>
      </c>
      <c r="Z54" s="92">
        <v>2965309.4382912908</v>
      </c>
      <c r="AA54" s="728">
        <v>12611914.409876272</v>
      </c>
      <c r="AB54" s="75">
        <v>-45166.195056927754</v>
      </c>
      <c r="AC54" s="78">
        <v>12566748.214819344</v>
      </c>
      <c r="AD54" s="91">
        <v>762528.10124721983</v>
      </c>
      <c r="AE54" s="79">
        <v>13329276.316066563</v>
      </c>
      <c r="AF54" s="92">
        <v>-643603</v>
      </c>
      <c r="AG54" s="97">
        <v>12685673.316066563</v>
      </c>
      <c r="AH54" s="97">
        <v>1756.0455863879517</v>
      </c>
      <c r="AI54" s="92">
        <v>-72260.074999999997</v>
      </c>
      <c r="AJ54" s="98">
        <v>12613413.241066564</v>
      </c>
      <c r="AK54" s="74">
        <v>19</v>
      </c>
      <c r="AL54" s="82">
        <v>19</v>
      </c>
    </row>
    <row r="55" spans="1:38">
      <c r="A55" s="72">
        <v>149</v>
      </c>
      <c r="B55" s="73" t="s">
        <v>53</v>
      </c>
      <c r="C55" s="88">
        <v>5391</v>
      </c>
      <c r="D55" s="92">
        <v>2235199.7745642625</v>
      </c>
      <c r="E55" s="92">
        <v>787142.80967220303</v>
      </c>
      <c r="F55" s="75">
        <v>3022342.5842364654</v>
      </c>
      <c r="G55" s="92">
        <v>-77264.326127015549</v>
      </c>
      <c r="H55" s="97">
        <v>2945078.2581094499</v>
      </c>
      <c r="I55" s="75">
        <v>634173.6074390451</v>
      </c>
      <c r="J55" s="97">
        <v>3579251.8655484952</v>
      </c>
      <c r="K55" s="526">
        <v>-1464504</v>
      </c>
      <c r="L55" s="144">
        <v>2114747.8655484952</v>
      </c>
      <c r="M55" s="81">
        <v>392.27376470942221</v>
      </c>
      <c r="N55" s="75">
        <v>-2961480.9650999997</v>
      </c>
      <c r="O55" s="81">
        <v>-846733.09955150448</v>
      </c>
      <c r="P55" s="82">
        <v>1</v>
      </c>
      <c r="Q55" s="83">
        <v>33</v>
      </c>
      <c r="R55" s="101">
        <v>18745.147729021497</v>
      </c>
      <c r="S55" s="791">
        <v>8.9432840757585289E-3</v>
      </c>
      <c r="T55" s="102">
        <v>3.4771188516085139</v>
      </c>
      <c r="V55" s="72">
        <v>149</v>
      </c>
      <c r="W55" s="73" t="s">
        <v>53</v>
      </c>
      <c r="X55" s="88">
        <v>5402</v>
      </c>
      <c r="Y55" s="92">
        <v>2208592.1514071133</v>
      </c>
      <c r="Z55" s="92">
        <v>875472.61873422656</v>
      </c>
      <c r="AA55" s="728">
        <v>3084064.7701413399</v>
      </c>
      <c r="AB55" s="75">
        <v>-65958.064402011718</v>
      </c>
      <c r="AC55" s="78">
        <v>3018106.7057393282</v>
      </c>
      <c r="AD55" s="91">
        <v>542400.0120801453</v>
      </c>
      <c r="AE55" s="79">
        <v>3560506.7178194737</v>
      </c>
      <c r="AF55" s="92">
        <v>-1464504</v>
      </c>
      <c r="AG55" s="97">
        <v>2096002.7178194737</v>
      </c>
      <c r="AH55" s="97">
        <v>388.00494591252755</v>
      </c>
      <c r="AI55" s="92">
        <v>-2735194.0125000002</v>
      </c>
      <c r="AJ55" s="98">
        <v>-639191.29468052648</v>
      </c>
      <c r="AK55" s="74">
        <v>1</v>
      </c>
      <c r="AL55" s="82">
        <v>33</v>
      </c>
    </row>
    <row r="56" spans="1:38">
      <c r="A56" s="72">
        <v>151</v>
      </c>
      <c r="B56" s="73" t="s">
        <v>54</v>
      </c>
      <c r="C56" s="88">
        <v>1771</v>
      </c>
      <c r="D56" s="92">
        <v>703660.60540941637</v>
      </c>
      <c r="E56" s="92">
        <v>-410519.19095970003</v>
      </c>
      <c r="F56" s="75">
        <v>293141.41444971634</v>
      </c>
      <c r="G56" s="92">
        <v>381820.33308021422</v>
      </c>
      <c r="H56" s="97">
        <v>674961.74752993055</v>
      </c>
      <c r="I56" s="75">
        <v>386885.8054937378</v>
      </c>
      <c r="J56" s="97">
        <v>1061847.5530236685</v>
      </c>
      <c r="K56" s="526">
        <v>-501585</v>
      </c>
      <c r="L56" s="144">
        <v>560262.55302366847</v>
      </c>
      <c r="M56" s="81">
        <v>316.35378488067107</v>
      </c>
      <c r="N56" s="75">
        <v>18451.020000000004</v>
      </c>
      <c r="O56" s="81">
        <v>578713.57302366849</v>
      </c>
      <c r="P56" s="82">
        <v>14</v>
      </c>
      <c r="Q56" s="82">
        <v>14</v>
      </c>
      <c r="R56" s="101">
        <v>129797.92759042769</v>
      </c>
      <c r="S56" s="791">
        <v>0.3015298352560159</v>
      </c>
      <c r="T56" s="102">
        <v>73.290755274098075</v>
      </c>
      <c r="V56" s="72">
        <v>151</v>
      </c>
      <c r="W56" s="73" t="s">
        <v>54</v>
      </c>
      <c r="X56" s="88">
        <v>1794</v>
      </c>
      <c r="Y56" s="92">
        <v>676866.11560438527</v>
      </c>
      <c r="Z56" s="92">
        <v>-435695.31161667121</v>
      </c>
      <c r="AA56" s="728">
        <v>241170.803987714</v>
      </c>
      <c r="AB56" s="75">
        <v>323596.3119620831</v>
      </c>
      <c r="AC56" s="78">
        <v>564767.11594979709</v>
      </c>
      <c r="AD56" s="91">
        <v>367282.50948344363</v>
      </c>
      <c r="AE56" s="79">
        <v>932049.62543324078</v>
      </c>
      <c r="AF56" s="92">
        <v>-501585</v>
      </c>
      <c r="AG56" s="97">
        <v>430464.62543324078</v>
      </c>
      <c r="AH56" s="97">
        <v>239.94683691930925</v>
      </c>
      <c r="AI56" s="92">
        <v>12278.9125</v>
      </c>
      <c r="AJ56" s="98">
        <v>442743.53793324076</v>
      </c>
      <c r="AK56" s="74">
        <v>14</v>
      </c>
      <c r="AL56" s="82">
        <v>14</v>
      </c>
    </row>
    <row r="57" spans="1:38">
      <c r="A57" s="72">
        <v>152</v>
      </c>
      <c r="B57" s="73" t="s">
        <v>55</v>
      </c>
      <c r="C57" s="88">
        <v>4261</v>
      </c>
      <c r="D57" s="92">
        <v>1018092.8787928999</v>
      </c>
      <c r="E57" s="92">
        <v>200521.98412125936</v>
      </c>
      <c r="F57" s="75">
        <v>1218614.8629141592</v>
      </c>
      <c r="G57" s="92">
        <v>1957022.5267000876</v>
      </c>
      <c r="H57" s="97">
        <v>3175637.3896142468</v>
      </c>
      <c r="I57" s="75">
        <v>684689.07799831149</v>
      </c>
      <c r="J57" s="97">
        <v>3860326.467612558</v>
      </c>
      <c r="K57" s="526">
        <v>284434</v>
      </c>
      <c r="L57" s="144">
        <v>4144760.467612558</v>
      </c>
      <c r="M57" s="81">
        <v>972.72012851738043</v>
      </c>
      <c r="N57" s="75">
        <v>459430.39800000004</v>
      </c>
      <c r="O57" s="81">
        <v>4604190.8656125581</v>
      </c>
      <c r="P57" s="82">
        <v>14</v>
      </c>
      <c r="Q57" s="82">
        <v>14</v>
      </c>
      <c r="R57" s="101">
        <v>-330656.50874861982</v>
      </c>
      <c r="S57" s="791">
        <v>-7.3882838290850461E-2</v>
      </c>
      <c r="T57" s="102">
        <v>-77.600682644595125</v>
      </c>
      <c r="V57" s="72">
        <v>152</v>
      </c>
      <c r="W57" s="73" t="s">
        <v>55</v>
      </c>
      <c r="X57" s="88">
        <v>4319</v>
      </c>
      <c r="Y57" s="92">
        <v>1228459.0199046554</v>
      </c>
      <c r="Z57" s="92">
        <v>161482.28517232975</v>
      </c>
      <c r="AA57" s="728">
        <v>1389941.3050769852</v>
      </c>
      <c r="AB57" s="75">
        <v>2173627.2588016614</v>
      </c>
      <c r="AC57" s="78">
        <v>3563568.5638786466</v>
      </c>
      <c r="AD57" s="91">
        <v>627414.41248253151</v>
      </c>
      <c r="AE57" s="79">
        <v>4190982.9763611779</v>
      </c>
      <c r="AF57" s="92">
        <v>284434</v>
      </c>
      <c r="AG57" s="97">
        <v>4475416.9763611779</v>
      </c>
      <c r="AH57" s="97">
        <v>1036.216016754151</v>
      </c>
      <c r="AI57" s="92">
        <v>420486.5</v>
      </c>
      <c r="AJ57" s="98">
        <v>4895903.4763611779</v>
      </c>
      <c r="AK57" s="74">
        <v>14</v>
      </c>
      <c r="AL57" s="82">
        <v>14</v>
      </c>
    </row>
    <row r="58" spans="1:38">
      <c r="A58" s="72">
        <v>153</v>
      </c>
      <c r="B58" s="73" t="s">
        <v>56</v>
      </c>
      <c r="C58" s="88">
        <v>24345</v>
      </c>
      <c r="D58" s="92">
        <v>1885895.2348199263</v>
      </c>
      <c r="E58" s="92">
        <v>7902858.4252912439</v>
      </c>
      <c r="F58" s="75">
        <v>9788753.6601111703</v>
      </c>
      <c r="G58" s="92">
        <v>7017632.3757585101</v>
      </c>
      <c r="H58" s="97">
        <v>16806386.03586968</v>
      </c>
      <c r="I58" s="75">
        <v>2430143.0514673004</v>
      </c>
      <c r="J58" s="97">
        <v>19236529.08733698</v>
      </c>
      <c r="K58" s="526">
        <v>-251106</v>
      </c>
      <c r="L58" s="144">
        <v>18985423.08733698</v>
      </c>
      <c r="M58" s="81">
        <v>779.84896641351327</v>
      </c>
      <c r="N58" s="75">
        <v>-596134.00518000056</v>
      </c>
      <c r="O58" s="81">
        <v>18389289.082156979</v>
      </c>
      <c r="P58" s="82">
        <v>9</v>
      </c>
      <c r="Q58" s="82">
        <v>9</v>
      </c>
      <c r="R58" s="101">
        <v>-1231507.3849144615</v>
      </c>
      <c r="S58" s="791">
        <v>-6.091465698043308E-2</v>
      </c>
      <c r="T58" s="102">
        <v>-50.58563914210152</v>
      </c>
      <c r="V58" s="72">
        <v>153</v>
      </c>
      <c r="W58" s="73" t="s">
        <v>56</v>
      </c>
      <c r="X58" s="88">
        <v>24724</v>
      </c>
      <c r="Y58" s="92">
        <v>3416750.1244247751</v>
      </c>
      <c r="Z58" s="92">
        <v>8316420.4287896631</v>
      </c>
      <c r="AA58" s="728">
        <v>11733170.553214438</v>
      </c>
      <c r="AB58" s="75">
        <v>6753208.4096270045</v>
      </c>
      <c r="AC58" s="78">
        <v>18486378.962841444</v>
      </c>
      <c r="AD58" s="91">
        <v>1981657.509409999</v>
      </c>
      <c r="AE58" s="79">
        <v>20468036.472251441</v>
      </c>
      <c r="AF58" s="92">
        <v>-251106</v>
      </c>
      <c r="AG58" s="97">
        <v>20216930.472251441</v>
      </c>
      <c r="AH58" s="97">
        <v>817.70467854115202</v>
      </c>
      <c r="AI58" s="92">
        <v>-985510.81749999989</v>
      </c>
      <c r="AJ58" s="98">
        <v>19231419.654751442</v>
      </c>
      <c r="AK58" s="74">
        <v>9</v>
      </c>
      <c r="AL58" s="82">
        <v>9</v>
      </c>
    </row>
    <row r="59" spans="1:38">
      <c r="A59" s="72">
        <v>165</v>
      </c>
      <c r="B59" s="73" t="s">
        <v>57</v>
      </c>
      <c r="C59" s="88">
        <v>15867</v>
      </c>
      <c r="D59" s="92">
        <v>4495952.1946042897</v>
      </c>
      <c r="E59" s="92">
        <v>604949.55023342755</v>
      </c>
      <c r="F59" s="75">
        <v>5100901.7448377172</v>
      </c>
      <c r="G59" s="92">
        <v>3139279.9747423031</v>
      </c>
      <c r="H59" s="97">
        <v>8240181.7195800208</v>
      </c>
      <c r="I59" s="75">
        <v>1514957.0814257006</v>
      </c>
      <c r="J59" s="97">
        <v>9755138.8010057211</v>
      </c>
      <c r="K59" s="526">
        <v>-2126254</v>
      </c>
      <c r="L59" s="144">
        <v>7628884.8010057211</v>
      </c>
      <c r="M59" s="81">
        <v>480.80196640862931</v>
      </c>
      <c r="N59" s="75">
        <v>431477.10269999993</v>
      </c>
      <c r="O59" s="81">
        <v>8060361.9037057208</v>
      </c>
      <c r="P59" s="82">
        <v>5</v>
      </c>
      <c r="Q59" s="82">
        <v>5</v>
      </c>
      <c r="R59" s="101">
        <v>-1120933.5552444477</v>
      </c>
      <c r="S59" s="791">
        <v>-0.12810935148656458</v>
      </c>
      <c r="T59" s="102">
        <v>-70.645588658501779</v>
      </c>
      <c r="V59" s="72">
        <v>165</v>
      </c>
      <c r="W59" s="73" t="s">
        <v>57</v>
      </c>
      <c r="X59" s="88">
        <v>16015</v>
      </c>
      <c r="Y59" s="92">
        <v>5534022.3381574238</v>
      </c>
      <c r="Z59" s="92">
        <v>627838.9431624288</v>
      </c>
      <c r="AA59" s="728">
        <v>6161861.2813198529</v>
      </c>
      <c r="AB59" s="75">
        <v>3502150.0211466323</v>
      </c>
      <c r="AC59" s="78">
        <v>9664011.3024664856</v>
      </c>
      <c r="AD59" s="91">
        <v>1212061.0537836833</v>
      </c>
      <c r="AE59" s="79">
        <v>10876072.356250169</v>
      </c>
      <c r="AF59" s="92">
        <v>-2126254</v>
      </c>
      <c r="AG59" s="97">
        <v>8749818.3562501688</v>
      </c>
      <c r="AH59" s="97">
        <v>546.35144278802181</v>
      </c>
      <c r="AI59" s="92">
        <v>374639.33750000002</v>
      </c>
      <c r="AJ59" s="98">
        <v>9124457.6937501691</v>
      </c>
      <c r="AK59" s="74">
        <v>5</v>
      </c>
      <c r="AL59" s="82">
        <v>5</v>
      </c>
    </row>
    <row r="60" spans="1:38">
      <c r="A60" s="72">
        <v>167</v>
      </c>
      <c r="B60" s="73" t="s">
        <v>58</v>
      </c>
      <c r="C60" s="88">
        <v>79129</v>
      </c>
      <c r="D60" s="92">
        <v>14937756.554194128</v>
      </c>
      <c r="E60" s="92">
        <v>573741.57146030851</v>
      </c>
      <c r="F60" s="75">
        <v>15511498.125654437</v>
      </c>
      <c r="G60" s="92">
        <v>28071821.25189238</v>
      </c>
      <c r="H60" s="97">
        <v>43583319.377546817</v>
      </c>
      <c r="I60" s="75">
        <v>9768451.4387305845</v>
      </c>
      <c r="J60" s="97">
        <v>53351770.8162774</v>
      </c>
      <c r="K60" s="526">
        <v>2877872</v>
      </c>
      <c r="L60" s="144">
        <v>56229642.8162774</v>
      </c>
      <c r="M60" s="81">
        <v>710.60727187601765</v>
      </c>
      <c r="N60" s="75">
        <v>-12955291.437899996</v>
      </c>
      <c r="O60" s="81">
        <v>43274351.378377408</v>
      </c>
      <c r="P60" s="82">
        <v>12</v>
      </c>
      <c r="Q60" s="82">
        <v>12</v>
      </c>
      <c r="R60" s="101">
        <v>70333.376387223601</v>
      </c>
      <c r="S60" s="791">
        <v>1.2523903354350282E-3</v>
      </c>
      <c r="T60" s="102">
        <v>0.88884449932671461</v>
      </c>
      <c r="V60" s="72">
        <v>167</v>
      </c>
      <c r="W60" s="73" t="s">
        <v>58</v>
      </c>
      <c r="X60" s="88">
        <v>78741</v>
      </c>
      <c r="Y60" s="92">
        <v>17825255.715287514</v>
      </c>
      <c r="Z60" s="92">
        <v>682723.48264616099</v>
      </c>
      <c r="AA60" s="728">
        <v>18507979.197933674</v>
      </c>
      <c r="AB60" s="75">
        <v>26113489.72272297</v>
      </c>
      <c r="AC60" s="78">
        <v>44621468.920656644</v>
      </c>
      <c r="AD60" s="91">
        <v>8659968.5192335341</v>
      </c>
      <c r="AE60" s="79">
        <v>53281437.439890176</v>
      </c>
      <c r="AF60" s="92">
        <v>2877872</v>
      </c>
      <c r="AG60" s="97">
        <v>56159309.439890176</v>
      </c>
      <c r="AH60" s="97">
        <v>713.2155984797015</v>
      </c>
      <c r="AI60" s="92">
        <v>-11798939.5275</v>
      </c>
      <c r="AJ60" s="98">
        <v>44360369.912390172</v>
      </c>
      <c r="AK60" s="74">
        <v>12</v>
      </c>
      <c r="AL60" s="82">
        <v>12</v>
      </c>
    </row>
    <row r="61" spans="1:38">
      <c r="A61" s="72">
        <v>169</v>
      </c>
      <c r="B61" s="73" t="s">
        <v>59</v>
      </c>
      <c r="C61" s="88">
        <v>4795</v>
      </c>
      <c r="D61" s="92">
        <v>1038810.5646350393</v>
      </c>
      <c r="E61" s="92">
        <v>320312.44919719454</v>
      </c>
      <c r="F61" s="75">
        <v>1359123.0138322338</v>
      </c>
      <c r="G61" s="92">
        <v>1978627.4450658232</v>
      </c>
      <c r="H61" s="97">
        <v>3337750.4588980572</v>
      </c>
      <c r="I61" s="75">
        <v>557350.88490766136</v>
      </c>
      <c r="J61" s="97">
        <v>3895101.3438057187</v>
      </c>
      <c r="K61" s="526">
        <v>-1306479</v>
      </c>
      <c r="L61" s="144">
        <v>2588622.3438057187</v>
      </c>
      <c r="M61" s="81">
        <v>539.85867441203732</v>
      </c>
      <c r="N61" s="75">
        <v>-1291.5714000000153</v>
      </c>
      <c r="O61" s="81">
        <v>2587330.7724057185</v>
      </c>
      <c r="P61" s="82">
        <v>5</v>
      </c>
      <c r="Q61" s="82">
        <v>5</v>
      </c>
      <c r="R61" s="101">
        <v>-58232.940513928887</v>
      </c>
      <c r="S61" s="791">
        <v>-2.2000802559516277E-2</v>
      </c>
      <c r="T61" s="102">
        <v>-12.144513141591009</v>
      </c>
      <c r="V61" s="72">
        <v>169</v>
      </c>
      <c r="W61" s="73" t="s">
        <v>59</v>
      </c>
      <c r="X61" s="88">
        <v>4848</v>
      </c>
      <c r="Y61" s="92">
        <v>1156033.7667645765</v>
      </c>
      <c r="Z61" s="92">
        <v>358501.36114160641</v>
      </c>
      <c r="AA61" s="728">
        <v>1514535.127906183</v>
      </c>
      <c r="AB61" s="75">
        <v>1964719.151458231</v>
      </c>
      <c r="AC61" s="78">
        <v>3479254.279364414</v>
      </c>
      <c r="AD61" s="91">
        <v>474080.00495523348</v>
      </c>
      <c r="AE61" s="79">
        <v>3953334.2843196476</v>
      </c>
      <c r="AF61" s="92">
        <v>-1306479</v>
      </c>
      <c r="AG61" s="97">
        <v>2646855.2843196476</v>
      </c>
      <c r="AH61" s="97">
        <v>545.96849924085143</v>
      </c>
      <c r="AI61" s="92">
        <v>-74115.162500000006</v>
      </c>
      <c r="AJ61" s="98">
        <v>2572740.1218196475</v>
      </c>
      <c r="AK61" s="74">
        <v>5</v>
      </c>
      <c r="AL61" s="82">
        <v>5</v>
      </c>
    </row>
    <row r="62" spans="1:38">
      <c r="A62" s="72">
        <v>171</v>
      </c>
      <c r="B62" s="73" t="s">
        <v>60</v>
      </c>
      <c r="C62" s="88">
        <v>4494</v>
      </c>
      <c r="D62" s="92">
        <v>1024424.5279508147</v>
      </c>
      <c r="E62" s="92">
        <v>-37057.960444118566</v>
      </c>
      <c r="F62" s="75">
        <v>987366.5675066961</v>
      </c>
      <c r="G62" s="92">
        <v>1454133.922556621</v>
      </c>
      <c r="H62" s="97">
        <v>2441500.4900633171</v>
      </c>
      <c r="I62" s="75">
        <v>742988.18311245216</v>
      </c>
      <c r="J62" s="97">
        <v>3184488.6731757694</v>
      </c>
      <c r="K62" s="526">
        <v>36919</v>
      </c>
      <c r="L62" s="144">
        <v>3221407.6731757694</v>
      </c>
      <c r="M62" s="81">
        <v>716.82413733328201</v>
      </c>
      <c r="N62" s="75">
        <v>-47788.141799999983</v>
      </c>
      <c r="O62" s="81">
        <v>3173619.5313757695</v>
      </c>
      <c r="P62" s="82">
        <v>11</v>
      </c>
      <c r="Q62" s="82">
        <v>11</v>
      </c>
      <c r="R62" s="101">
        <v>-259156.01157004666</v>
      </c>
      <c r="S62" s="791">
        <v>-7.4458057672049952E-2</v>
      </c>
      <c r="T62" s="102">
        <v>-57.667114279049102</v>
      </c>
      <c r="V62" s="72">
        <v>171</v>
      </c>
      <c r="W62" s="73" t="s">
        <v>60</v>
      </c>
      <c r="X62" s="88">
        <v>4552</v>
      </c>
      <c r="Y62" s="92">
        <v>1252216.9109895206</v>
      </c>
      <c r="Z62" s="92">
        <v>-34571.699078685633</v>
      </c>
      <c r="AA62" s="728">
        <v>1217645.211910835</v>
      </c>
      <c r="AB62" s="75">
        <v>1546377.2386811911</v>
      </c>
      <c r="AC62" s="78">
        <v>2764022.4505920261</v>
      </c>
      <c r="AD62" s="91">
        <v>679622.23415379005</v>
      </c>
      <c r="AE62" s="79">
        <v>3443644.684745816</v>
      </c>
      <c r="AF62" s="92">
        <v>36919</v>
      </c>
      <c r="AG62" s="97">
        <v>3480563.684745816</v>
      </c>
      <c r="AH62" s="97">
        <v>764.62295359090865</v>
      </c>
      <c r="AI62" s="92">
        <v>37101.75</v>
      </c>
      <c r="AJ62" s="98">
        <v>3517665.434745816</v>
      </c>
      <c r="AK62" s="74">
        <v>11</v>
      </c>
      <c r="AL62" s="82">
        <v>11</v>
      </c>
    </row>
    <row r="63" spans="1:38">
      <c r="A63" s="72">
        <v>172</v>
      </c>
      <c r="B63" s="73" t="s">
        <v>61</v>
      </c>
      <c r="C63" s="88">
        <v>4079</v>
      </c>
      <c r="D63" s="92">
        <v>545402.74651004665</v>
      </c>
      <c r="E63" s="92">
        <v>26984.708659671644</v>
      </c>
      <c r="F63" s="75">
        <v>572387.45516971825</v>
      </c>
      <c r="G63" s="92">
        <v>1800581.9359664021</v>
      </c>
      <c r="H63" s="97">
        <v>2372969.3911361201</v>
      </c>
      <c r="I63" s="75">
        <v>740986.01831969304</v>
      </c>
      <c r="J63" s="97">
        <v>3113955.409455813</v>
      </c>
      <c r="K63" s="526">
        <v>114612</v>
      </c>
      <c r="L63" s="144">
        <v>3228567.409455813</v>
      </c>
      <c r="M63" s="81">
        <v>791.50953896930935</v>
      </c>
      <c r="N63" s="75">
        <v>163752.80249999999</v>
      </c>
      <c r="O63" s="81">
        <v>3392320.2119558128</v>
      </c>
      <c r="P63" s="82">
        <v>13</v>
      </c>
      <c r="Q63" s="82">
        <v>13</v>
      </c>
      <c r="R63" s="101">
        <v>-52877.376944655553</v>
      </c>
      <c r="S63" s="791">
        <v>-1.6114053530261772E-2</v>
      </c>
      <c r="T63" s="102">
        <v>-12.963318691996948</v>
      </c>
      <c r="V63" s="72">
        <v>172</v>
      </c>
      <c r="W63" s="73" t="s">
        <v>61</v>
      </c>
      <c r="X63" s="88">
        <v>4099</v>
      </c>
      <c r="Y63" s="92">
        <v>779477.52545277739</v>
      </c>
      <c r="Z63" s="92">
        <v>32849.061110953247</v>
      </c>
      <c r="AA63" s="728">
        <v>812326.58656373061</v>
      </c>
      <c r="AB63" s="75">
        <v>1659128.9419642931</v>
      </c>
      <c r="AC63" s="78">
        <v>2471455.5285280235</v>
      </c>
      <c r="AD63" s="91">
        <v>695377.25787244493</v>
      </c>
      <c r="AE63" s="79">
        <v>3166832.7864004686</v>
      </c>
      <c r="AF63" s="92">
        <v>114612</v>
      </c>
      <c r="AG63" s="97">
        <v>3281444.7864004686</v>
      </c>
      <c r="AH63" s="97">
        <v>800.54764244949217</v>
      </c>
      <c r="AI63" s="92">
        <v>142576.72500000001</v>
      </c>
      <c r="AJ63" s="98">
        <v>3424021.5114004686</v>
      </c>
      <c r="AK63" s="74">
        <v>13</v>
      </c>
      <c r="AL63" s="82">
        <v>13</v>
      </c>
    </row>
    <row r="64" spans="1:38">
      <c r="A64" s="72">
        <v>176</v>
      </c>
      <c r="B64" s="73" t="s">
        <v>62</v>
      </c>
      <c r="C64" s="88">
        <v>4059</v>
      </c>
      <c r="D64" s="92">
        <v>1287309.925980232</v>
      </c>
      <c r="E64" s="92">
        <v>-1908095.0811508088</v>
      </c>
      <c r="F64" s="75">
        <v>-620785.15517057688</v>
      </c>
      <c r="G64" s="92">
        <v>1802020.7706804436</v>
      </c>
      <c r="H64" s="97">
        <v>1181235.6155098667</v>
      </c>
      <c r="I64" s="75">
        <v>804528.74237804126</v>
      </c>
      <c r="J64" s="97">
        <v>1985764.3578879079</v>
      </c>
      <c r="K64" s="526">
        <v>-67832</v>
      </c>
      <c r="L64" s="144">
        <v>1917932.3578879079</v>
      </c>
      <c r="M64" s="81">
        <v>472.51351512389948</v>
      </c>
      <c r="N64" s="75">
        <v>-286083.06510000007</v>
      </c>
      <c r="O64" s="81">
        <v>1631849.2927879079</v>
      </c>
      <c r="P64" s="82">
        <v>12</v>
      </c>
      <c r="Q64" s="82">
        <v>12</v>
      </c>
      <c r="R64" s="101">
        <v>-508326.46846352797</v>
      </c>
      <c r="S64" s="791">
        <v>-0.20951040463722501</v>
      </c>
      <c r="T64" s="102">
        <v>-125.23440957465581</v>
      </c>
      <c r="V64" s="72">
        <v>176</v>
      </c>
      <c r="W64" s="73" t="s">
        <v>62</v>
      </c>
      <c r="X64" s="88">
        <v>4160</v>
      </c>
      <c r="Y64" s="92">
        <v>1620803.2562189396</v>
      </c>
      <c r="Z64" s="92">
        <v>-1967256.2458911641</v>
      </c>
      <c r="AA64" s="728">
        <v>-346452.9896722245</v>
      </c>
      <c r="AB64" s="75">
        <v>2083175.7406007696</v>
      </c>
      <c r="AC64" s="78">
        <v>1736722.7509285451</v>
      </c>
      <c r="AD64" s="91">
        <v>757368.07542289072</v>
      </c>
      <c r="AE64" s="79">
        <v>2494090.8263514359</v>
      </c>
      <c r="AF64" s="92">
        <v>-67832</v>
      </c>
      <c r="AG64" s="97">
        <v>2426258.8263514359</v>
      </c>
      <c r="AH64" s="97">
        <v>583.23529479601825</v>
      </c>
      <c r="AI64" s="92">
        <v>-254588.67499999999</v>
      </c>
      <c r="AJ64" s="98">
        <v>2171670.151351436</v>
      </c>
      <c r="AK64" s="74">
        <v>12</v>
      </c>
      <c r="AL64" s="82">
        <v>12</v>
      </c>
    </row>
    <row r="65" spans="1:39">
      <c r="A65" s="72">
        <v>177</v>
      </c>
      <c r="B65" s="73" t="s">
        <v>63</v>
      </c>
      <c r="C65" s="88">
        <v>1663</v>
      </c>
      <c r="D65" s="92">
        <v>294882.00816700445</v>
      </c>
      <c r="E65" s="92">
        <v>601112.95633358206</v>
      </c>
      <c r="F65" s="75">
        <v>895994.9645005865</v>
      </c>
      <c r="G65" s="92">
        <v>-22714.382746867886</v>
      </c>
      <c r="H65" s="97">
        <v>873280.58175371867</v>
      </c>
      <c r="I65" s="75">
        <v>300079.86839600466</v>
      </c>
      <c r="J65" s="97">
        <v>1173360.4501497233</v>
      </c>
      <c r="K65" s="526">
        <v>-499377</v>
      </c>
      <c r="L65" s="144">
        <v>673983.45014972333</v>
      </c>
      <c r="M65" s="81">
        <v>405.28168980741032</v>
      </c>
      <c r="N65" s="75">
        <v>247428.17820000002</v>
      </c>
      <c r="O65" s="81">
        <v>921411.62834972329</v>
      </c>
      <c r="P65" s="82">
        <v>6</v>
      </c>
      <c r="Q65" s="82">
        <v>6</v>
      </c>
      <c r="R65" s="101">
        <v>-681.51209756033495</v>
      </c>
      <c r="S65" s="791">
        <v>-1.0101489416172492E-3</v>
      </c>
      <c r="T65" s="102">
        <v>-0.40980883797975642</v>
      </c>
      <c r="V65" s="72">
        <v>177</v>
      </c>
      <c r="W65" s="73" t="s">
        <v>63</v>
      </c>
      <c r="X65" s="88">
        <v>1668</v>
      </c>
      <c r="Y65" s="92">
        <v>288966.10835266463</v>
      </c>
      <c r="Z65" s="92">
        <v>630118.73315781262</v>
      </c>
      <c r="AA65" s="728">
        <v>919084.84151047724</v>
      </c>
      <c r="AB65" s="75">
        <v>-20866.997350411704</v>
      </c>
      <c r="AC65" s="78">
        <v>898217.84416006552</v>
      </c>
      <c r="AD65" s="91">
        <v>275824.11808721826</v>
      </c>
      <c r="AE65" s="79">
        <v>1174041.9622472837</v>
      </c>
      <c r="AF65" s="92">
        <v>-499377</v>
      </c>
      <c r="AG65" s="97">
        <v>674664.96224728366</v>
      </c>
      <c r="AH65" s="97">
        <v>404.47539703074563</v>
      </c>
      <c r="AI65" s="92">
        <v>268811.01250000001</v>
      </c>
      <c r="AJ65" s="98">
        <v>943475.97474728362</v>
      </c>
      <c r="AK65" s="74">
        <v>6</v>
      </c>
      <c r="AL65" s="82">
        <v>6</v>
      </c>
    </row>
    <row r="66" spans="1:39" s="151" customFormat="1">
      <c r="A66" s="72">
        <v>178</v>
      </c>
      <c r="B66" s="73" t="s">
        <v>64</v>
      </c>
      <c r="C66" s="88">
        <v>5569</v>
      </c>
      <c r="D66" s="92">
        <v>283039.07369872078</v>
      </c>
      <c r="E66" s="92">
        <v>531077.2108781588</v>
      </c>
      <c r="F66" s="75">
        <v>814116.28457687958</v>
      </c>
      <c r="G66" s="92">
        <v>2101469.6707853191</v>
      </c>
      <c r="H66" s="97">
        <v>2915585.9553621989</v>
      </c>
      <c r="I66" s="75">
        <v>1031110.9093248976</v>
      </c>
      <c r="J66" s="97">
        <v>3946696.8646870963</v>
      </c>
      <c r="K66" s="526">
        <v>-950878</v>
      </c>
      <c r="L66" s="144">
        <v>2995818.8646870963</v>
      </c>
      <c r="M66" s="81">
        <v>537.94556737064033</v>
      </c>
      <c r="N66" s="75">
        <v>7564.9182000000146</v>
      </c>
      <c r="O66" s="81">
        <v>3003383.7828870965</v>
      </c>
      <c r="P66" s="82">
        <v>10</v>
      </c>
      <c r="Q66" s="82">
        <v>10</v>
      </c>
      <c r="R66" s="101">
        <v>-588567.32591332123</v>
      </c>
      <c r="S66" s="791">
        <v>-0.16420310050762996</v>
      </c>
      <c r="T66" s="102">
        <v>-105.68635767881509</v>
      </c>
      <c r="U66" s="272"/>
      <c r="V66" s="72">
        <v>178</v>
      </c>
      <c r="W66" s="73" t="s">
        <v>64</v>
      </c>
      <c r="X66" s="88">
        <v>5674</v>
      </c>
      <c r="Y66" s="92">
        <v>637414.83430579933</v>
      </c>
      <c r="Z66" s="92">
        <v>539188.32315134117</v>
      </c>
      <c r="AA66" s="728">
        <v>1176603.1574571405</v>
      </c>
      <c r="AB66" s="75">
        <v>2396106.455371832</v>
      </c>
      <c r="AC66" s="78">
        <v>3572709.6128289727</v>
      </c>
      <c r="AD66" s="91">
        <v>962554.57777144515</v>
      </c>
      <c r="AE66" s="79">
        <v>4535264.1906004176</v>
      </c>
      <c r="AF66" s="92">
        <v>-950878</v>
      </c>
      <c r="AG66" s="97">
        <v>3584386.1906004176</v>
      </c>
      <c r="AH66" s="97">
        <v>631.72121794156112</v>
      </c>
      <c r="AI66" s="92">
        <v>17755.837499999991</v>
      </c>
      <c r="AJ66" s="98">
        <v>3602142.0281004175</v>
      </c>
      <c r="AK66" s="74">
        <v>10</v>
      </c>
      <c r="AL66" s="82">
        <v>10</v>
      </c>
      <c r="AM66" s="1"/>
    </row>
    <row r="67" spans="1:39">
      <c r="A67" s="72">
        <v>179</v>
      </c>
      <c r="B67" s="73" t="s">
        <v>65</v>
      </c>
      <c r="C67" s="88">
        <v>149895</v>
      </c>
      <c r="D67" s="92">
        <v>38576956.248318233</v>
      </c>
      <c r="E67" s="92">
        <v>-17775294.05109597</v>
      </c>
      <c r="F67" s="75">
        <v>20801662.197222263</v>
      </c>
      <c r="G67" s="92">
        <v>43190150.284954064</v>
      </c>
      <c r="H67" s="97">
        <v>63991812.482176326</v>
      </c>
      <c r="I67" s="75">
        <v>15201783.929411037</v>
      </c>
      <c r="J67" s="97">
        <v>79193596.411587358</v>
      </c>
      <c r="K67" s="526">
        <v>-24942284</v>
      </c>
      <c r="L67" s="144">
        <v>54251312.411587358</v>
      </c>
      <c r="M67" s="81">
        <v>361.92876621359858</v>
      </c>
      <c r="N67" s="75">
        <v>-14799267.925679985</v>
      </c>
      <c r="O67" s="81">
        <v>39452044.485907376</v>
      </c>
      <c r="P67" s="82">
        <v>13</v>
      </c>
      <c r="Q67" s="82">
        <v>13</v>
      </c>
      <c r="R67" s="101">
        <v>-3121530.1129596978</v>
      </c>
      <c r="S67" s="791">
        <v>-5.4407799502423929E-2</v>
      </c>
      <c r="T67" s="102">
        <v>-20.824778097733066</v>
      </c>
      <c r="V67" s="72">
        <v>179</v>
      </c>
      <c r="W67" s="73" t="s">
        <v>65</v>
      </c>
      <c r="X67" s="88">
        <v>149194</v>
      </c>
      <c r="Y67" s="92">
        <v>47007733.037515134</v>
      </c>
      <c r="Z67" s="92">
        <v>-17570179.501573045</v>
      </c>
      <c r="AA67" s="728">
        <v>29437553.535942093</v>
      </c>
      <c r="AB67" s="75">
        <v>39959487.855712511</v>
      </c>
      <c r="AC67" s="78">
        <v>69397041.391654611</v>
      </c>
      <c r="AD67" s="91">
        <v>12918085.132892441</v>
      </c>
      <c r="AE67" s="79">
        <v>82315126.524547055</v>
      </c>
      <c r="AF67" s="92">
        <v>-24942284</v>
      </c>
      <c r="AG67" s="97">
        <v>57372842.524547055</v>
      </c>
      <c r="AH67" s="97">
        <v>384.55194260189455</v>
      </c>
      <c r="AI67" s="92">
        <v>-13564664.8125</v>
      </c>
      <c r="AJ67" s="98">
        <v>43808177.712047055</v>
      </c>
      <c r="AK67" s="74">
        <v>13</v>
      </c>
      <c r="AL67" s="82">
        <v>13</v>
      </c>
    </row>
    <row r="68" spans="1:39">
      <c r="A68" s="72">
        <v>181</v>
      </c>
      <c r="B68" s="73" t="s">
        <v>66</v>
      </c>
      <c r="C68" s="88">
        <v>1663</v>
      </c>
      <c r="D68" s="92">
        <v>546368.9511989014</v>
      </c>
      <c r="E68" s="92">
        <v>554073.77258213272</v>
      </c>
      <c r="F68" s="75">
        <v>1100442.7237810341</v>
      </c>
      <c r="G68" s="92">
        <v>917025.78159412812</v>
      </c>
      <c r="H68" s="97">
        <v>2017468.5053751622</v>
      </c>
      <c r="I68" s="75">
        <v>310566.35015282803</v>
      </c>
      <c r="J68" s="97">
        <v>2328034.8555279905</v>
      </c>
      <c r="K68" s="526">
        <v>-387771</v>
      </c>
      <c r="L68" s="144">
        <v>1940263.8555279905</v>
      </c>
      <c r="M68" s="81">
        <v>1166.7251085556165</v>
      </c>
      <c r="N68" s="75">
        <v>4575.8529600000038</v>
      </c>
      <c r="O68" s="81">
        <v>1944839.7084879905</v>
      </c>
      <c r="P68" s="82">
        <v>4</v>
      </c>
      <c r="Q68" s="82">
        <v>4</v>
      </c>
      <c r="R68" s="101">
        <v>-8996.6455190158449</v>
      </c>
      <c r="S68" s="791">
        <v>-4.615414673504889E-3</v>
      </c>
      <c r="T68" s="102">
        <v>-5.4098890673576943</v>
      </c>
      <c r="V68" s="72">
        <v>181</v>
      </c>
      <c r="W68" s="73" t="s">
        <v>66</v>
      </c>
      <c r="X68" s="88">
        <v>1658</v>
      </c>
      <c r="Y68" s="92">
        <v>496119.44844149542</v>
      </c>
      <c r="Z68" s="92">
        <v>581685.04090519832</v>
      </c>
      <c r="AA68" s="728">
        <v>1077804.4893466937</v>
      </c>
      <c r="AB68" s="75">
        <v>967108.8365948369</v>
      </c>
      <c r="AC68" s="78">
        <v>2044913.3259415305</v>
      </c>
      <c r="AD68" s="91">
        <v>292118.17510547588</v>
      </c>
      <c r="AE68" s="79">
        <v>2337031.5010470063</v>
      </c>
      <c r="AF68" s="92">
        <v>-387771</v>
      </c>
      <c r="AG68" s="97">
        <v>1949260.5010470063</v>
      </c>
      <c r="AH68" s="97">
        <v>1175.6697835024163</v>
      </c>
      <c r="AI68" s="92">
        <v>-33568.25</v>
      </c>
      <c r="AJ68" s="98">
        <v>1915692.2510470063</v>
      </c>
      <c r="AK68" s="74">
        <v>4</v>
      </c>
      <c r="AL68" s="82">
        <v>4</v>
      </c>
    </row>
    <row r="69" spans="1:39">
      <c r="A69" s="72">
        <v>182</v>
      </c>
      <c r="B69" s="73" t="s">
        <v>67</v>
      </c>
      <c r="C69" s="88">
        <v>19020</v>
      </c>
      <c r="D69" s="92">
        <v>1210382.6834156967</v>
      </c>
      <c r="E69" s="92">
        <v>-1807593.9097164732</v>
      </c>
      <c r="F69" s="75">
        <v>-597211.22630077647</v>
      </c>
      <c r="G69" s="92">
        <v>3396217.8809878314</v>
      </c>
      <c r="H69" s="97">
        <v>2799006.6546870549</v>
      </c>
      <c r="I69" s="75">
        <v>2086363.8026875141</v>
      </c>
      <c r="J69" s="97">
        <v>4885370.457374569</v>
      </c>
      <c r="K69" s="526">
        <v>-2051708</v>
      </c>
      <c r="L69" s="144">
        <v>2833662.457374569</v>
      </c>
      <c r="M69" s="81">
        <v>148.98330480413085</v>
      </c>
      <c r="N69" s="75">
        <v>-415812.18671999994</v>
      </c>
      <c r="O69" s="81">
        <v>2417850.2706545689</v>
      </c>
      <c r="P69" s="82">
        <v>13</v>
      </c>
      <c r="Q69" s="82">
        <v>13</v>
      </c>
      <c r="R69" s="101">
        <v>-192444.69991239533</v>
      </c>
      <c r="S69" s="791">
        <v>-6.3594806763198133E-2</v>
      </c>
      <c r="T69" s="102">
        <v>-10.11801787131416</v>
      </c>
      <c r="V69" s="72">
        <v>182</v>
      </c>
      <c r="W69" s="73" t="s">
        <v>67</v>
      </c>
      <c r="X69" s="88">
        <v>19116</v>
      </c>
      <c r="Y69" s="92">
        <v>2291569.5102095343</v>
      </c>
      <c r="Z69" s="92">
        <v>-1780392.368868968</v>
      </c>
      <c r="AA69" s="728">
        <v>511177.14134056633</v>
      </c>
      <c r="AB69" s="75">
        <v>2791440.1769289831</v>
      </c>
      <c r="AC69" s="78">
        <v>3302617.3182695494</v>
      </c>
      <c r="AD69" s="91">
        <v>1775197.839017415</v>
      </c>
      <c r="AE69" s="79">
        <v>5077815.1572869644</v>
      </c>
      <c r="AF69" s="92">
        <v>-2051708</v>
      </c>
      <c r="AG69" s="97">
        <v>3026107.1572869644</v>
      </c>
      <c r="AH69" s="97">
        <v>158.30232042723188</v>
      </c>
      <c r="AI69" s="92">
        <v>-62966.969999999907</v>
      </c>
      <c r="AJ69" s="98">
        <v>2963140.1872869646</v>
      </c>
      <c r="AK69" s="74">
        <v>13</v>
      </c>
      <c r="AL69" s="82">
        <v>13</v>
      </c>
    </row>
    <row r="70" spans="1:39">
      <c r="A70" s="72">
        <v>186</v>
      </c>
      <c r="B70" s="73" t="s">
        <v>68</v>
      </c>
      <c r="C70" s="88">
        <v>46944</v>
      </c>
      <c r="D70" s="92">
        <v>20037216.312684163</v>
      </c>
      <c r="E70" s="92">
        <v>-5764738.2786376989</v>
      </c>
      <c r="F70" s="75">
        <v>14272478.034046464</v>
      </c>
      <c r="G70" s="92">
        <v>2278505.1353094094</v>
      </c>
      <c r="H70" s="97">
        <v>16550983.169355873</v>
      </c>
      <c r="I70" s="75">
        <v>3177014.0796252796</v>
      </c>
      <c r="J70" s="97">
        <v>19727997.248981152</v>
      </c>
      <c r="K70" s="526">
        <v>1326411</v>
      </c>
      <c r="L70" s="144">
        <v>21054408.248981152</v>
      </c>
      <c r="M70" s="81">
        <v>448.50051655123451</v>
      </c>
      <c r="N70" s="75">
        <v>-3879898.9366199994</v>
      </c>
      <c r="O70" s="81">
        <v>17174509.312361151</v>
      </c>
      <c r="P70" s="82">
        <v>1</v>
      </c>
      <c r="Q70" s="83">
        <v>35</v>
      </c>
      <c r="R70" s="101">
        <v>-361293.93625445664</v>
      </c>
      <c r="S70" s="791">
        <v>-1.6870515527785943E-2</v>
      </c>
      <c r="T70" s="102">
        <v>-7.6962750565451739</v>
      </c>
      <c r="V70" s="72">
        <v>186</v>
      </c>
      <c r="W70" s="73" t="s">
        <v>68</v>
      </c>
      <c r="X70" s="88">
        <v>46871</v>
      </c>
      <c r="Y70" s="92">
        <v>22679547.739198066</v>
      </c>
      <c r="Z70" s="92">
        <v>-6164374.0709784171</v>
      </c>
      <c r="AA70" s="728">
        <v>16515173.668219648</v>
      </c>
      <c r="AB70" s="75">
        <v>1269931.200264445</v>
      </c>
      <c r="AC70" s="78">
        <v>17785104.868484095</v>
      </c>
      <c r="AD70" s="91">
        <v>2304186.316751515</v>
      </c>
      <c r="AE70" s="79">
        <v>20089291.185235608</v>
      </c>
      <c r="AF70" s="92">
        <v>1326411</v>
      </c>
      <c r="AG70" s="97">
        <v>21415702.185235608</v>
      </c>
      <c r="AH70" s="97">
        <v>456.90730270819074</v>
      </c>
      <c r="AI70" s="92">
        <v>-3389174.1924999999</v>
      </c>
      <c r="AJ70" s="98">
        <v>18026527.992735609</v>
      </c>
      <c r="AK70" s="74">
        <v>1</v>
      </c>
      <c r="AL70" s="82">
        <v>35</v>
      </c>
    </row>
    <row r="71" spans="1:39">
      <c r="A71" s="72">
        <v>202</v>
      </c>
      <c r="B71" s="73" t="s">
        <v>69</v>
      </c>
      <c r="C71" s="88">
        <v>36675</v>
      </c>
      <c r="D71" s="92">
        <v>22044309.058618873</v>
      </c>
      <c r="E71" s="92">
        <v>6264732.3224378359</v>
      </c>
      <c r="F71" s="75">
        <v>28309041.381056711</v>
      </c>
      <c r="G71" s="92">
        <v>-60688.020425187795</v>
      </c>
      <c r="H71" s="97">
        <v>28248353.360631522</v>
      </c>
      <c r="I71" s="75">
        <v>1771459.7449980918</v>
      </c>
      <c r="J71" s="97">
        <v>30019813.105629615</v>
      </c>
      <c r="K71" s="526">
        <v>-4201499</v>
      </c>
      <c r="L71" s="144">
        <v>25818314.105629615</v>
      </c>
      <c r="M71" s="81">
        <v>703.97584473427719</v>
      </c>
      <c r="N71" s="75">
        <v>-3952060.8758399989</v>
      </c>
      <c r="O71" s="81">
        <v>21866253.229789615</v>
      </c>
      <c r="P71" s="82">
        <v>2</v>
      </c>
      <c r="Q71" s="82">
        <v>2</v>
      </c>
      <c r="R71" s="101">
        <v>-669771.27251220867</v>
      </c>
      <c r="S71" s="791">
        <v>-2.5285756329708496E-2</v>
      </c>
      <c r="T71" s="102">
        <v>-18.262338718805964</v>
      </c>
      <c r="V71" s="72">
        <v>202</v>
      </c>
      <c r="W71" s="73" t="s">
        <v>69</v>
      </c>
      <c r="X71" s="88">
        <v>36551</v>
      </c>
      <c r="Y71" s="92">
        <v>22893084.52122885</v>
      </c>
      <c r="Z71" s="92">
        <v>6852853.9783173706</v>
      </c>
      <c r="AA71" s="728">
        <v>29745938.499546219</v>
      </c>
      <c r="AB71" s="75">
        <v>-11291.613378383037</v>
      </c>
      <c r="AC71" s="78">
        <v>29734646.886167835</v>
      </c>
      <c r="AD71" s="91">
        <v>954937.49197398871</v>
      </c>
      <c r="AE71" s="79">
        <v>30689584.378141824</v>
      </c>
      <c r="AF71" s="92">
        <v>-4201499</v>
      </c>
      <c r="AG71" s="97">
        <v>26488085.378141824</v>
      </c>
      <c r="AH71" s="97">
        <v>724.68839096445583</v>
      </c>
      <c r="AI71" s="92">
        <v>-3852168.6974999998</v>
      </c>
      <c r="AJ71" s="98">
        <v>22635916.680641823</v>
      </c>
      <c r="AK71" s="74">
        <v>2</v>
      </c>
      <c r="AL71" s="82">
        <v>2</v>
      </c>
    </row>
    <row r="72" spans="1:39">
      <c r="A72" s="72">
        <v>204</v>
      </c>
      <c r="B72" s="73" t="s">
        <v>70</v>
      </c>
      <c r="C72" s="88">
        <v>2547</v>
      </c>
      <c r="D72" s="92">
        <v>438930.43411960732</v>
      </c>
      <c r="E72" s="92">
        <v>-1580523.6541195768</v>
      </c>
      <c r="F72" s="75">
        <v>-1141593.2199999695</v>
      </c>
      <c r="G72" s="92">
        <v>1184198.4759312924</v>
      </c>
      <c r="H72" s="97">
        <v>42605.255931322929</v>
      </c>
      <c r="I72" s="75">
        <v>442310.90535653272</v>
      </c>
      <c r="J72" s="97">
        <v>484916.16128785565</v>
      </c>
      <c r="K72" s="526">
        <v>-636029</v>
      </c>
      <c r="L72" s="144">
        <v>-151112.83871214435</v>
      </c>
      <c r="M72" s="81">
        <v>-59.329736439789691</v>
      </c>
      <c r="N72" s="75">
        <v>-1015212.0224400002</v>
      </c>
      <c r="O72" s="81">
        <v>-1166324.8611521446</v>
      </c>
      <c r="P72" s="82">
        <v>11</v>
      </c>
      <c r="Q72" s="82">
        <v>11</v>
      </c>
      <c r="R72" s="101">
        <v>-13224.529280507762</v>
      </c>
      <c r="S72" s="791">
        <v>-9.5907545280800824E-2</v>
      </c>
      <c r="T72" s="102">
        <v>-5.1921983826100364</v>
      </c>
      <c r="V72" s="72">
        <v>204</v>
      </c>
      <c r="W72" s="73" t="s">
        <v>70</v>
      </c>
      <c r="X72" s="88">
        <v>2589</v>
      </c>
      <c r="Y72" s="92">
        <v>380534.22047911515</v>
      </c>
      <c r="Z72" s="92">
        <v>-1617077.9675356648</v>
      </c>
      <c r="AA72" s="728">
        <v>-1236543.7470565496</v>
      </c>
      <c r="AB72" s="75">
        <v>1321993.3866288268</v>
      </c>
      <c r="AC72" s="78">
        <v>85449.639572277199</v>
      </c>
      <c r="AD72" s="91">
        <v>412691.05099608621</v>
      </c>
      <c r="AE72" s="79">
        <v>498140.69056836341</v>
      </c>
      <c r="AF72" s="92">
        <v>-636029</v>
      </c>
      <c r="AG72" s="97">
        <v>-137888.30943163659</v>
      </c>
      <c r="AH72" s="97">
        <v>-53.259292943853453</v>
      </c>
      <c r="AI72" s="92">
        <v>-879311.47499999998</v>
      </c>
      <c r="AJ72" s="98">
        <v>-1017199.7844316366</v>
      </c>
      <c r="AK72" s="74">
        <v>11</v>
      </c>
      <c r="AL72" s="82">
        <v>11</v>
      </c>
    </row>
    <row r="73" spans="1:39">
      <c r="A73" s="72">
        <v>205</v>
      </c>
      <c r="B73" s="73" t="s">
        <v>71</v>
      </c>
      <c r="C73" s="88">
        <v>36370</v>
      </c>
      <c r="D73" s="92">
        <v>13662251.00453176</v>
      </c>
      <c r="E73" s="92">
        <v>-7100873.210691927</v>
      </c>
      <c r="F73" s="75">
        <v>6561377.7938398328</v>
      </c>
      <c r="G73" s="92">
        <v>10401878.375407301</v>
      </c>
      <c r="H73" s="97">
        <v>16963256.169247136</v>
      </c>
      <c r="I73" s="75">
        <v>3658809.4291437529</v>
      </c>
      <c r="J73" s="97">
        <v>20622065.598390888</v>
      </c>
      <c r="K73" s="526">
        <v>32157969</v>
      </c>
      <c r="L73" s="144">
        <v>52780034.598390892</v>
      </c>
      <c r="M73" s="81">
        <v>1451.1969919821527</v>
      </c>
      <c r="N73" s="75">
        <v>44282.448000000091</v>
      </c>
      <c r="O73" s="81">
        <v>52824317.046390891</v>
      </c>
      <c r="P73" s="82">
        <v>18</v>
      </c>
      <c r="Q73" s="82">
        <v>18</v>
      </c>
      <c r="R73" s="101">
        <v>-583570.17371244729</v>
      </c>
      <c r="S73" s="791">
        <v>-1.0935733749709461E-2</v>
      </c>
      <c r="T73" s="102">
        <v>-16.04537183702082</v>
      </c>
      <c r="V73" s="72">
        <v>205</v>
      </c>
      <c r="W73" s="73" t="s">
        <v>71</v>
      </c>
      <c r="X73" s="88">
        <v>36433</v>
      </c>
      <c r="Y73" s="92">
        <v>14837022.156216158</v>
      </c>
      <c r="Z73" s="92">
        <v>-7594295.2687297668</v>
      </c>
      <c r="AA73" s="728">
        <v>7242726.8874863908</v>
      </c>
      <c r="AB73" s="75">
        <v>10939699.559789339</v>
      </c>
      <c r="AC73" s="78">
        <v>18182426.447275728</v>
      </c>
      <c r="AD73" s="91">
        <v>3023209.3248276128</v>
      </c>
      <c r="AE73" s="79">
        <v>21205635.772103339</v>
      </c>
      <c r="AF73" s="92">
        <v>32157969</v>
      </c>
      <c r="AG73" s="97">
        <v>53363604.772103339</v>
      </c>
      <c r="AH73" s="97">
        <v>1464.7052060522972</v>
      </c>
      <c r="AI73" s="92">
        <v>89044.200000000012</v>
      </c>
      <c r="AJ73" s="98">
        <v>53452648.972103342</v>
      </c>
      <c r="AK73" s="74">
        <v>18</v>
      </c>
      <c r="AL73" s="82">
        <v>18</v>
      </c>
    </row>
    <row r="74" spans="1:39">
      <c r="A74" s="72">
        <v>208</v>
      </c>
      <c r="B74" s="73" t="s">
        <v>72</v>
      </c>
      <c r="C74" s="88">
        <v>12155</v>
      </c>
      <c r="D74" s="92">
        <v>6225742.7320469655</v>
      </c>
      <c r="E74" s="92">
        <v>1021180.7573498917</v>
      </c>
      <c r="F74" s="75">
        <v>7246923.4893968571</v>
      </c>
      <c r="G74" s="92">
        <v>5586088.4954162044</v>
      </c>
      <c r="H74" s="97">
        <v>12833011.984813061</v>
      </c>
      <c r="I74" s="75">
        <v>1821508.9098555346</v>
      </c>
      <c r="J74" s="97">
        <v>14654520.894668596</v>
      </c>
      <c r="K74" s="526">
        <v>-472058</v>
      </c>
      <c r="L74" s="144">
        <v>14182462.894668596</v>
      </c>
      <c r="M74" s="81">
        <v>1166.8007317703493</v>
      </c>
      <c r="N74" s="75">
        <v>5627.5610999999626</v>
      </c>
      <c r="O74" s="81">
        <v>14188090.455768596</v>
      </c>
      <c r="P74" s="82">
        <v>17</v>
      </c>
      <c r="Q74" s="82">
        <v>17</v>
      </c>
      <c r="R74" s="101">
        <v>32531.672257464379</v>
      </c>
      <c r="S74" s="791">
        <v>2.2990692849403842E-3</v>
      </c>
      <c r="T74" s="102">
        <v>2.6764024893018821</v>
      </c>
      <c r="V74" s="72">
        <v>208</v>
      </c>
      <c r="W74" s="73" t="s">
        <v>72</v>
      </c>
      <c r="X74" s="88">
        <v>12271</v>
      </c>
      <c r="Y74" s="92">
        <v>6919905.9328983948</v>
      </c>
      <c r="Z74" s="92">
        <v>1038523.5498424729</v>
      </c>
      <c r="AA74" s="728">
        <v>7958429.4827408679</v>
      </c>
      <c r="AB74" s="75">
        <v>5010912.703280394</v>
      </c>
      <c r="AC74" s="78">
        <v>12969342.186021261</v>
      </c>
      <c r="AD74" s="91">
        <v>1652647.0363898703</v>
      </c>
      <c r="AE74" s="79">
        <v>14621989.222411131</v>
      </c>
      <c r="AF74" s="92">
        <v>-472058</v>
      </c>
      <c r="AG74" s="97">
        <v>14149931.222411131</v>
      </c>
      <c r="AH74" s="97">
        <v>1153.1196497768015</v>
      </c>
      <c r="AI74" s="92">
        <v>42402</v>
      </c>
      <c r="AJ74" s="98">
        <v>14192333.222411131</v>
      </c>
      <c r="AK74" s="74">
        <v>17</v>
      </c>
      <c r="AL74" s="82">
        <v>17</v>
      </c>
    </row>
    <row r="75" spans="1:39">
      <c r="A75" s="72">
        <v>211</v>
      </c>
      <c r="B75" s="73" t="s">
        <v>73</v>
      </c>
      <c r="C75" s="88">
        <v>34379</v>
      </c>
      <c r="D75" s="92">
        <v>17711974.054394927</v>
      </c>
      <c r="E75" s="92">
        <v>41843.881173475238</v>
      </c>
      <c r="F75" s="75">
        <v>17753817.935568403</v>
      </c>
      <c r="G75" s="92">
        <v>4774102.7827098109</v>
      </c>
      <c r="H75" s="97">
        <v>22527920.718278214</v>
      </c>
      <c r="I75" s="75">
        <v>1846054.3923816772</v>
      </c>
      <c r="J75" s="97">
        <v>24373975.11065989</v>
      </c>
      <c r="K75" s="526">
        <v>-4695818</v>
      </c>
      <c r="L75" s="144">
        <v>19678157.11065989</v>
      </c>
      <c r="M75" s="81">
        <v>572.38887433200182</v>
      </c>
      <c r="N75" s="75">
        <v>-1121858.9180400004</v>
      </c>
      <c r="O75" s="81">
        <v>18556298.19261989</v>
      </c>
      <c r="P75" s="82">
        <v>6</v>
      </c>
      <c r="Q75" s="82">
        <v>6</v>
      </c>
      <c r="R75" s="101">
        <v>315846.65230940655</v>
      </c>
      <c r="S75" s="791">
        <v>1.6312446440150417E-2</v>
      </c>
      <c r="T75" s="102">
        <v>9.1871971933275116</v>
      </c>
      <c r="V75" s="72">
        <v>211</v>
      </c>
      <c r="W75" s="73" t="s">
        <v>73</v>
      </c>
      <c r="X75" s="88">
        <v>33951</v>
      </c>
      <c r="Y75" s="92">
        <v>17823455.566004477</v>
      </c>
      <c r="Z75" s="92">
        <v>88183.653995769593</v>
      </c>
      <c r="AA75" s="728">
        <v>17911639.220000248</v>
      </c>
      <c r="AB75" s="75">
        <v>5087533.2159088003</v>
      </c>
      <c r="AC75" s="78">
        <v>22999172.435909048</v>
      </c>
      <c r="AD75" s="91">
        <v>1058956.022441434</v>
      </c>
      <c r="AE75" s="79">
        <v>24058128.458350483</v>
      </c>
      <c r="AF75" s="92">
        <v>-4695818</v>
      </c>
      <c r="AG75" s="97">
        <v>19362310.458350483</v>
      </c>
      <c r="AH75" s="97">
        <v>570.30162464582736</v>
      </c>
      <c r="AI75" s="92">
        <v>-1178775.6000000001</v>
      </c>
      <c r="AJ75" s="98">
        <v>18183534.858350482</v>
      </c>
      <c r="AK75" s="74">
        <v>6</v>
      </c>
      <c r="AL75" s="82">
        <v>6</v>
      </c>
    </row>
    <row r="76" spans="1:39">
      <c r="A76" s="72">
        <v>213</v>
      </c>
      <c r="B76" s="73" t="s">
        <v>74</v>
      </c>
      <c r="C76" s="88">
        <v>4952</v>
      </c>
      <c r="D76" s="92">
        <v>761872.27178326237</v>
      </c>
      <c r="E76" s="92">
        <v>-498319.83426992071</v>
      </c>
      <c r="F76" s="75">
        <v>263552.43751334166</v>
      </c>
      <c r="G76" s="92">
        <v>1122831.6668760271</v>
      </c>
      <c r="H76" s="97">
        <v>1386384.1043893688</v>
      </c>
      <c r="I76" s="75">
        <v>844751.18686430051</v>
      </c>
      <c r="J76" s="97">
        <v>2231135.2912536692</v>
      </c>
      <c r="K76" s="526">
        <v>-194872</v>
      </c>
      <c r="L76" s="144">
        <v>2036263.2912536692</v>
      </c>
      <c r="M76" s="81">
        <v>411.20017997852773</v>
      </c>
      <c r="N76" s="75">
        <v>-116241.42599999999</v>
      </c>
      <c r="O76" s="81">
        <v>1920021.8652536692</v>
      </c>
      <c r="P76" s="82">
        <v>10</v>
      </c>
      <c r="Q76" s="82">
        <v>10</v>
      </c>
      <c r="R76" s="101">
        <v>-443403.84906605259</v>
      </c>
      <c r="S76" s="791">
        <v>-0.17881587486330172</v>
      </c>
      <c r="T76" s="102">
        <v>-89.540357242740825</v>
      </c>
      <c r="V76" s="72">
        <v>213</v>
      </c>
      <c r="W76" s="73" t="s">
        <v>74</v>
      </c>
      <c r="X76" s="88">
        <v>5062</v>
      </c>
      <c r="Y76" s="92">
        <v>1008088.6840782664</v>
      </c>
      <c r="Z76" s="92">
        <v>-491073.40115222579</v>
      </c>
      <c r="AA76" s="728">
        <v>517015.28292604059</v>
      </c>
      <c r="AB76" s="75">
        <v>1374054.875668067</v>
      </c>
      <c r="AC76" s="78">
        <v>1891070.1585941077</v>
      </c>
      <c r="AD76" s="91">
        <v>783468.98172561405</v>
      </c>
      <c r="AE76" s="79">
        <v>2674539.1403197218</v>
      </c>
      <c r="AF76" s="92">
        <v>-194872</v>
      </c>
      <c r="AG76" s="97">
        <v>2479667.1403197218</v>
      </c>
      <c r="AH76" s="97">
        <v>489.85917430259224</v>
      </c>
      <c r="AI76" s="92">
        <v>-70139.975000000006</v>
      </c>
      <c r="AJ76" s="98">
        <v>2409527.1653197217</v>
      </c>
      <c r="AK76" s="74">
        <v>10</v>
      </c>
      <c r="AL76" s="82">
        <v>10</v>
      </c>
    </row>
    <row r="77" spans="1:39">
      <c r="A77" s="72">
        <v>214</v>
      </c>
      <c r="B77" s="73" t="s">
        <v>75</v>
      </c>
      <c r="C77" s="88">
        <v>12508</v>
      </c>
      <c r="D77" s="92">
        <v>4348307.4409588762</v>
      </c>
      <c r="E77" s="92">
        <v>-430179.85674191487</v>
      </c>
      <c r="F77" s="75">
        <v>3918127.5842169612</v>
      </c>
      <c r="G77" s="92">
        <v>5486769.1172641935</v>
      </c>
      <c r="H77" s="97">
        <v>9404896.7014811542</v>
      </c>
      <c r="I77" s="75">
        <v>1957349.3450872668</v>
      </c>
      <c r="J77" s="97">
        <v>11362246.046568422</v>
      </c>
      <c r="K77" s="526">
        <v>-108149</v>
      </c>
      <c r="L77" s="144">
        <v>11254097.046568422</v>
      </c>
      <c r="M77" s="81">
        <v>899.75192249507688</v>
      </c>
      <c r="N77" s="75">
        <v>221412.24000000002</v>
      </c>
      <c r="O77" s="81">
        <v>11475509.286568422</v>
      </c>
      <c r="P77" s="82">
        <v>4</v>
      </c>
      <c r="Q77" s="82">
        <v>4</v>
      </c>
      <c r="R77" s="101">
        <v>567848.48736184463</v>
      </c>
      <c r="S77" s="791">
        <v>5.3138244372261327E-2</v>
      </c>
      <c r="T77" s="102">
        <v>45.39882374175285</v>
      </c>
      <c r="V77" s="72">
        <v>214</v>
      </c>
      <c r="W77" s="73" t="s">
        <v>75</v>
      </c>
      <c r="X77" s="88">
        <v>12478</v>
      </c>
      <c r="Y77" s="92">
        <v>4481741.3622765411</v>
      </c>
      <c r="Z77" s="92">
        <v>-412565.70965257043</v>
      </c>
      <c r="AA77" s="728">
        <v>4069175.6526239705</v>
      </c>
      <c r="AB77" s="75">
        <v>4934747.5209039776</v>
      </c>
      <c r="AC77" s="78">
        <v>9003923.1735279486</v>
      </c>
      <c r="AD77" s="91">
        <v>1790474.3856786278</v>
      </c>
      <c r="AE77" s="79">
        <v>10794397.559206577</v>
      </c>
      <c r="AF77" s="92">
        <v>-108149</v>
      </c>
      <c r="AG77" s="97">
        <v>10686248.559206577</v>
      </c>
      <c r="AH77" s="97">
        <v>856.40716134048546</v>
      </c>
      <c r="AI77" s="92">
        <v>372960.92499999987</v>
      </c>
      <c r="AJ77" s="98">
        <v>11059209.484206578</v>
      </c>
      <c r="AK77" s="74">
        <v>4</v>
      </c>
      <c r="AL77" s="82">
        <v>4</v>
      </c>
    </row>
    <row r="78" spans="1:39">
      <c r="A78" s="72">
        <v>216</v>
      </c>
      <c r="B78" s="73" t="s">
        <v>76</v>
      </c>
      <c r="C78" s="88">
        <v>1137</v>
      </c>
      <c r="D78" s="92">
        <v>591082.59069183748</v>
      </c>
      <c r="E78" s="92">
        <v>75762.32476629717</v>
      </c>
      <c r="F78" s="75">
        <v>666844.91545813461</v>
      </c>
      <c r="G78" s="92">
        <v>339352.30481016095</v>
      </c>
      <c r="H78" s="97">
        <v>1006197.2202682956</v>
      </c>
      <c r="I78" s="75">
        <v>244148.21386636331</v>
      </c>
      <c r="J78" s="97">
        <v>1250345.4341346589</v>
      </c>
      <c r="K78" s="526">
        <v>-207016</v>
      </c>
      <c r="L78" s="144">
        <v>1043329.4341346589</v>
      </c>
      <c r="M78" s="81">
        <v>917.61603705774746</v>
      </c>
      <c r="N78" s="75">
        <v>53600.213100000001</v>
      </c>
      <c r="O78" s="81">
        <v>1096929.6472346589</v>
      </c>
      <c r="P78" s="82">
        <v>13</v>
      </c>
      <c r="Q78" s="82">
        <v>13</v>
      </c>
      <c r="R78" s="101">
        <v>-216877.90592728578</v>
      </c>
      <c r="S78" s="791">
        <v>-0.17209700263817324</v>
      </c>
      <c r="T78" s="102">
        <v>-190.74573960183446</v>
      </c>
      <c r="V78" s="72">
        <v>216</v>
      </c>
      <c r="W78" s="73" t="s">
        <v>76</v>
      </c>
      <c r="X78" s="88">
        <v>1186</v>
      </c>
      <c r="Y78" s="92">
        <v>673799.6987495689</v>
      </c>
      <c r="Z78" s="92">
        <v>77546.51638957129</v>
      </c>
      <c r="AA78" s="728">
        <v>751346.21513914014</v>
      </c>
      <c r="AB78" s="75">
        <v>481419.58159212058</v>
      </c>
      <c r="AC78" s="78">
        <v>1232765.7967312606</v>
      </c>
      <c r="AD78" s="91">
        <v>234457.54333068416</v>
      </c>
      <c r="AE78" s="79">
        <v>1467223.3400619447</v>
      </c>
      <c r="AF78" s="92">
        <v>-207016</v>
      </c>
      <c r="AG78" s="97">
        <v>1260207.3400619447</v>
      </c>
      <c r="AH78" s="97">
        <v>1062.5694266964119</v>
      </c>
      <c r="AI78" s="92">
        <v>19434.25</v>
      </c>
      <c r="AJ78" s="98">
        <v>1279641.5900619447</v>
      </c>
      <c r="AK78" s="74">
        <v>13</v>
      </c>
      <c r="AL78" s="82">
        <v>13</v>
      </c>
    </row>
    <row r="79" spans="1:39">
      <c r="A79" s="72">
        <v>217</v>
      </c>
      <c r="B79" s="73" t="s">
        <v>77</v>
      </c>
      <c r="C79" s="88">
        <v>5246</v>
      </c>
      <c r="D79" s="92">
        <v>3058793.5639130319</v>
      </c>
      <c r="E79" s="92">
        <v>-1338811.164574563</v>
      </c>
      <c r="F79" s="75">
        <v>1719982.3993384689</v>
      </c>
      <c r="G79" s="92">
        <v>2783316.290631745</v>
      </c>
      <c r="H79" s="97">
        <v>4503298.6899702139</v>
      </c>
      <c r="I79" s="75">
        <v>670691.03061604942</v>
      </c>
      <c r="J79" s="97">
        <v>5173989.7205862636</v>
      </c>
      <c r="K79" s="526">
        <v>33447</v>
      </c>
      <c r="L79" s="144">
        <v>5207436.7205862636</v>
      </c>
      <c r="M79" s="81">
        <v>992.64901269276845</v>
      </c>
      <c r="N79" s="75">
        <v>-51755.111100000016</v>
      </c>
      <c r="O79" s="81">
        <v>5155681.6094862632</v>
      </c>
      <c r="P79" s="82">
        <v>16</v>
      </c>
      <c r="Q79" s="82">
        <v>16</v>
      </c>
      <c r="R79" s="101">
        <v>105611.94951790664</v>
      </c>
      <c r="S79" s="791">
        <v>2.070081867899802E-2</v>
      </c>
      <c r="T79" s="102">
        <v>20.131900403718383</v>
      </c>
      <c r="V79" s="72">
        <v>217</v>
      </c>
      <c r="W79" s="73" t="s">
        <v>77</v>
      </c>
      <c r="X79" s="88">
        <v>5264</v>
      </c>
      <c r="Y79" s="92">
        <v>3254201.2736209501</v>
      </c>
      <c r="Z79" s="92">
        <v>-1411566.3469482721</v>
      </c>
      <c r="AA79" s="728">
        <v>1842634.926672678</v>
      </c>
      <c r="AB79" s="75">
        <v>2634883.1705593928</v>
      </c>
      <c r="AC79" s="78">
        <v>4477518.0972320708</v>
      </c>
      <c r="AD79" s="91">
        <v>590859.67383628583</v>
      </c>
      <c r="AE79" s="79">
        <v>5068377.7710683569</v>
      </c>
      <c r="AF79" s="92">
        <v>33447</v>
      </c>
      <c r="AG79" s="97">
        <v>5101824.7710683569</v>
      </c>
      <c r="AH79" s="97">
        <v>969.19163584125317</v>
      </c>
      <c r="AI79" s="92">
        <v>-44433.762499999997</v>
      </c>
      <c r="AJ79" s="98">
        <v>5057391.0085683567</v>
      </c>
      <c r="AK79" s="74">
        <v>16</v>
      </c>
      <c r="AL79" s="82">
        <v>16</v>
      </c>
    </row>
    <row r="80" spans="1:39">
      <c r="A80" s="72">
        <v>218</v>
      </c>
      <c r="B80" s="73" t="s">
        <v>78</v>
      </c>
      <c r="C80" s="88">
        <v>1134</v>
      </c>
      <c r="D80" s="92">
        <v>-23049.008793758287</v>
      </c>
      <c r="E80" s="92">
        <v>427964.34441063035</v>
      </c>
      <c r="F80" s="75">
        <v>404915.33561687206</v>
      </c>
      <c r="G80" s="92">
        <v>704603.70528126205</v>
      </c>
      <c r="H80" s="97">
        <v>1109519.040898134</v>
      </c>
      <c r="I80" s="75">
        <v>265961.75621725153</v>
      </c>
      <c r="J80" s="97">
        <v>1375480.7971153855</v>
      </c>
      <c r="K80" s="526">
        <v>-319343</v>
      </c>
      <c r="L80" s="144">
        <v>1056137.7971153855</v>
      </c>
      <c r="M80" s="81">
        <v>931.33844542802956</v>
      </c>
      <c r="N80" s="75">
        <v>-448452.04110000003</v>
      </c>
      <c r="O80" s="81">
        <v>607685.7560153855</v>
      </c>
      <c r="P80" s="82">
        <v>14</v>
      </c>
      <c r="Q80" s="82">
        <v>14</v>
      </c>
      <c r="R80" s="101">
        <v>19122.112597649917</v>
      </c>
      <c r="S80" s="791">
        <v>1.8439559674107205E-2</v>
      </c>
      <c r="T80" s="102">
        <v>16.862533154894106</v>
      </c>
      <c r="V80" s="72">
        <v>218</v>
      </c>
      <c r="W80" s="73" t="s">
        <v>78</v>
      </c>
      <c r="X80" s="88">
        <v>1159</v>
      </c>
      <c r="Y80" s="92">
        <v>-62579.332403081004</v>
      </c>
      <c r="Z80" s="92">
        <v>447651.52325060591</v>
      </c>
      <c r="AA80" s="728">
        <v>385072.19084752491</v>
      </c>
      <c r="AB80" s="75">
        <v>715340.80981748633</v>
      </c>
      <c r="AC80" s="78">
        <v>1100413.0006650114</v>
      </c>
      <c r="AD80" s="91">
        <v>255945.68385272421</v>
      </c>
      <c r="AE80" s="79">
        <v>1356358.6845177356</v>
      </c>
      <c r="AF80" s="92">
        <v>-319343</v>
      </c>
      <c r="AG80" s="97">
        <v>1037015.6845177356</v>
      </c>
      <c r="AH80" s="97">
        <v>894.75037490745092</v>
      </c>
      <c r="AI80" s="92">
        <v>-305471.07500000001</v>
      </c>
      <c r="AJ80" s="98">
        <v>731544.60951773566</v>
      </c>
      <c r="AK80" s="74">
        <v>14</v>
      </c>
      <c r="AL80" s="82">
        <v>14</v>
      </c>
    </row>
    <row r="81" spans="1:38">
      <c r="A81" s="72">
        <v>224</v>
      </c>
      <c r="B81" s="73" t="s">
        <v>79</v>
      </c>
      <c r="C81" s="88">
        <v>8274</v>
      </c>
      <c r="D81" s="92">
        <v>1677226.748495823</v>
      </c>
      <c r="E81" s="92">
        <v>-255607.23371587959</v>
      </c>
      <c r="F81" s="75">
        <v>1421619.5147799435</v>
      </c>
      <c r="G81" s="92">
        <v>3808967.3936716211</v>
      </c>
      <c r="H81" s="97">
        <v>5230586.9084515646</v>
      </c>
      <c r="I81" s="75">
        <v>914879.20919081138</v>
      </c>
      <c r="J81" s="97">
        <v>6145466.1176423756</v>
      </c>
      <c r="K81" s="526">
        <v>-411964</v>
      </c>
      <c r="L81" s="144">
        <v>5733502.1176423756</v>
      </c>
      <c r="M81" s="81">
        <v>692.9540872180778</v>
      </c>
      <c r="N81" s="75">
        <v>287743.6569</v>
      </c>
      <c r="O81" s="81">
        <v>6021245.7745423755</v>
      </c>
      <c r="P81" s="82">
        <v>1</v>
      </c>
      <c r="Q81" s="83">
        <v>33</v>
      </c>
      <c r="R81" s="101">
        <v>-1107011.2069457639</v>
      </c>
      <c r="S81" s="791">
        <v>-0.16183159865599939</v>
      </c>
      <c r="T81" s="102">
        <v>-133.7939578131211</v>
      </c>
      <c r="V81" s="72">
        <v>224</v>
      </c>
      <c r="W81" s="73" t="s">
        <v>79</v>
      </c>
      <c r="X81" s="88">
        <v>8440</v>
      </c>
      <c r="Y81" s="92">
        <v>2955705.3860205263</v>
      </c>
      <c r="Z81" s="92">
        <v>-243511.56741562168</v>
      </c>
      <c r="AA81" s="728">
        <v>2712193.8186049047</v>
      </c>
      <c r="AB81" s="75">
        <v>3749103.0775069948</v>
      </c>
      <c r="AC81" s="78">
        <v>6461296.8961119</v>
      </c>
      <c r="AD81" s="91">
        <v>791180.42847623944</v>
      </c>
      <c r="AE81" s="79">
        <v>7252477.3245881395</v>
      </c>
      <c r="AF81" s="92">
        <v>-411964</v>
      </c>
      <c r="AG81" s="97">
        <v>6840513.3245881395</v>
      </c>
      <c r="AH81" s="97">
        <v>810.48736073319185</v>
      </c>
      <c r="AI81" s="92">
        <v>333915.75</v>
      </c>
      <c r="AJ81" s="98">
        <v>7174429.0745881395</v>
      </c>
      <c r="AK81" s="74">
        <v>1</v>
      </c>
      <c r="AL81" s="82">
        <v>33</v>
      </c>
    </row>
    <row r="82" spans="1:38">
      <c r="A82" s="72">
        <v>226</v>
      </c>
      <c r="B82" s="73" t="s">
        <v>80</v>
      </c>
      <c r="C82" s="88">
        <v>3514</v>
      </c>
      <c r="D82" s="92">
        <v>702632.65273147484</v>
      </c>
      <c r="E82" s="92">
        <v>407393.78335599659</v>
      </c>
      <c r="F82" s="75">
        <v>1110026.4360874714</v>
      </c>
      <c r="G82" s="92">
        <v>1470544.3965287996</v>
      </c>
      <c r="H82" s="97">
        <v>2580570.832616271</v>
      </c>
      <c r="I82" s="75">
        <v>613070.00184132333</v>
      </c>
      <c r="J82" s="97">
        <v>3193640.8344575944</v>
      </c>
      <c r="K82" s="526">
        <v>-20427</v>
      </c>
      <c r="L82" s="144">
        <v>3173213.8344575944</v>
      </c>
      <c r="M82" s="81">
        <v>903.02044236129609</v>
      </c>
      <c r="N82" s="75">
        <v>92255.100000000035</v>
      </c>
      <c r="O82" s="81">
        <v>3265468.9344575945</v>
      </c>
      <c r="P82" s="82">
        <v>13</v>
      </c>
      <c r="Q82" s="82">
        <v>13</v>
      </c>
      <c r="R82" s="101">
        <v>-330763.42170631047</v>
      </c>
      <c r="S82" s="791">
        <v>-9.4396566394504708E-2</v>
      </c>
      <c r="T82" s="102">
        <v>-94.127325471346182</v>
      </c>
      <c r="V82" s="72">
        <v>226</v>
      </c>
      <c r="W82" s="73" t="s">
        <v>80</v>
      </c>
      <c r="X82" s="88">
        <v>3573</v>
      </c>
      <c r="Y82" s="92">
        <v>865232.1528641585</v>
      </c>
      <c r="Z82" s="92">
        <v>467521.70872975525</v>
      </c>
      <c r="AA82" s="728">
        <v>1332753.8615939138</v>
      </c>
      <c r="AB82" s="75">
        <v>1622094.6410894475</v>
      </c>
      <c r="AC82" s="78">
        <v>2954848.5026833611</v>
      </c>
      <c r="AD82" s="91">
        <v>569555.75348054396</v>
      </c>
      <c r="AE82" s="79">
        <v>3524404.2561639049</v>
      </c>
      <c r="AF82" s="92">
        <v>-20427</v>
      </c>
      <c r="AG82" s="97">
        <v>3503977.2561639049</v>
      </c>
      <c r="AH82" s="97">
        <v>980.6821315879946</v>
      </c>
      <c r="AI82" s="92">
        <v>53090.837499999987</v>
      </c>
      <c r="AJ82" s="98">
        <v>3557068.0936639048</v>
      </c>
      <c r="AK82" s="74">
        <v>13</v>
      </c>
      <c r="AL82" s="82">
        <v>13</v>
      </c>
    </row>
    <row r="83" spans="1:38">
      <c r="A83" s="72">
        <v>230</v>
      </c>
      <c r="B83" s="73" t="s">
        <v>81</v>
      </c>
      <c r="C83" s="88">
        <v>2133</v>
      </c>
      <c r="D83" s="92">
        <v>748436.66851020709</v>
      </c>
      <c r="E83" s="92">
        <v>15113.302499471391</v>
      </c>
      <c r="F83" s="75">
        <v>763549.97100967844</v>
      </c>
      <c r="G83" s="92">
        <v>1219673.1579639243</v>
      </c>
      <c r="H83" s="97">
        <v>1983223.1289736028</v>
      </c>
      <c r="I83" s="75">
        <v>501800.40311539109</v>
      </c>
      <c r="J83" s="97">
        <v>2485023.532088994</v>
      </c>
      <c r="K83" s="526">
        <v>-581126</v>
      </c>
      <c r="L83" s="144">
        <v>1903897.532088994</v>
      </c>
      <c r="M83" s="81">
        <v>892.59143557852508</v>
      </c>
      <c r="N83" s="75">
        <v>-18451.019999999997</v>
      </c>
      <c r="O83" s="81">
        <v>1885446.512088994</v>
      </c>
      <c r="P83" s="82">
        <v>4</v>
      </c>
      <c r="Q83" s="82">
        <v>4</v>
      </c>
      <c r="R83" s="101">
        <v>-83338.664997428656</v>
      </c>
      <c r="S83" s="791">
        <v>-4.1936970109348479E-2</v>
      </c>
      <c r="T83" s="102">
        <v>-39.071104077556804</v>
      </c>
      <c r="V83" s="72">
        <v>230</v>
      </c>
      <c r="W83" s="73" t="s">
        <v>81</v>
      </c>
      <c r="X83" s="88">
        <v>2170</v>
      </c>
      <c r="Y83" s="92">
        <v>802790.26360887452</v>
      </c>
      <c r="Z83" s="92">
        <v>18262.703000759037</v>
      </c>
      <c r="AA83" s="728">
        <v>821052.96660963353</v>
      </c>
      <c r="AB83" s="75">
        <v>1266826.6102996317</v>
      </c>
      <c r="AC83" s="78">
        <v>2087879.5769092652</v>
      </c>
      <c r="AD83" s="91">
        <v>480482.62017715751</v>
      </c>
      <c r="AE83" s="79">
        <v>2568362.1970864227</v>
      </c>
      <c r="AF83" s="92">
        <v>-581126</v>
      </c>
      <c r="AG83" s="97">
        <v>1987236.1970864227</v>
      </c>
      <c r="AH83" s="97">
        <v>915.77704934858184</v>
      </c>
      <c r="AI83" s="92">
        <v>7067</v>
      </c>
      <c r="AJ83" s="98">
        <v>1994303.1970864227</v>
      </c>
      <c r="AK83" s="74">
        <v>4</v>
      </c>
      <c r="AL83" s="82">
        <v>4</v>
      </c>
    </row>
    <row r="84" spans="1:38">
      <c r="A84" s="72">
        <v>231</v>
      </c>
      <c r="B84" s="73" t="s">
        <v>82</v>
      </c>
      <c r="C84" s="88">
        <v>1248</v>
      </c>
      <c r="D84" s="92">
        <v>799113.72081353655</v>
      </c>
      <c r="E84" s="92">
        <v>-1327081.1583146038</v>
      </c>
      <c r="F84" s="75">
        <v>-527967.4375010673</v>
      </c>
      <c r="G84" s="92">
        <v>-289.95660523050299</v>
      </c>
      <c r="H84" s="97">
        <v>-528257.39410629775</v>
      </c>
      <c r="I84" s="75">
        <v>157615.58810060684</v>
      </c>
      <c r="J84" s="97">
        <v>-370641.80600569095</v>
      </c>
      <c r="K84" s="526">
        <v>-116222</v>
      </c>
      <c r="L84" s="144">
        <v>-486863.80600569095</v>
      </c>
      <c r="M84" s="81">
        <v>-390.1152291712267</v>
      </c>
      <c r="N84" s="75">
        <v>-383688.96090000006</v>
      </c>
      <c r="O84" s="81">
        <v>-870552.76690569101</v>
      </c>
      <c r="P84" s="82">
        <v>15</v>
      </c>
      <c r="Q84" s="82">
        <v>15</v>
      </c>
      <c r="R84" s="101">
        <v>168535.06798005407</v>
      </c>
      <c r="S84" s="791">
        <v>0.25714885189705061</v>
      </c>
      <c r="T84" s="102">
        <v>135.04412498401769</v>
      </c>
      <c r="V84" s="72">
        <v>231</v>
      </c>
      <c r="W84" s="73" t="s">
        <v>82</v>
      </c>
      <c r="X84" s="88">
        <v>1241</v>
      </c>
      <c r="Y84" s="92">
        <v>710440.80791183654</v>
      </c>
      <c r="Z84" s="92">
        <v>-1344155.2444620961</v>
      </c>
      <c r="AA84" s="728">
        <v>-633714.43655025959</v>
      </c>
      <c r="AB84" s="75">
        <v>-47608.092136871412</v>
      </c>
      <c r="AC84" s="78">
        <v>-681322.52868713101</v>
      </c>
      <c r="AD84" s="91">
        <v>142145.65470138603</v>
      </c>
      <c r="AE84" s="79">
        <v>-539176.87398574501</v>
      </c>
      <c r="AF84" s="92">
        <v>-116222</v>
      </c>
      <c r="AG84" s="97">
        <v>-655398.87398574501</v>
      </c>
      <c r="AH84" s="97">
        <v>-528.12157452517727</v>
      </c>
      <c r="AI84" s="92">
        <v>-404585.75</v>
      </c>
      <c r="AJ84" s="98">
        <v>-1059984.623985745</v>
      </c>
      <c r="AK84" s="74">
        <v>15</v>
      </c>
      <c r="AL84" s="82">
        <v>15</v>
      </c>
    </row>
    <row r="85" spans="1:38">
      <c r="A85" s="72">
        <v>232</v>
      </c>
      <c r="B85" s="73" t="s">
        <v>83</v>
      </c>
      <c r="C85" s="88">
        <v>12429</v>
      </c>
      <c r="D85" s="92">
        <v>3368104.1065563969</v>
      </c>
      <c r="E85" s="92">
        <v>-94542.882350577274</v>
      </c>
      <c r="F85" s="75">
        <v>3273561.2242058199</v>
      </c>
      <c r="G85" s="92">
        <v>5948988.4386811974</v>
      </c>
      <c r="H85" s="97">
        <v>9222549.6628870182</v>
      </c>
      <c r="I85" s="75">
        <v>2006417.0538073066</v>
      </c>
      <c r="J85" s="97">
        <v>11228966.716694325</v>
      </c>
      <c r="K85" s="526">
        <v>-614221</v>
      </c>
      <c r="L85" s="144">
        <v>10614745.716694325</v>
      </c>
      <c r="M85" s="81">
        <v>854.03055086445613</v>
      </c>
      <c r="N85" s="75">
        <v>40776.754200000083</v>
      </c>
      <c r="O85" s="81">
        <v>10655522.470894326</v>
      </c>
      <c r="P85" s="82">
        <v>14</v>
      </c>
      <c r="Q85" s="82">
        <v>14</v>
      </c>
      <c r="R85" s="101">
        <v>-207886.9179028701</v>
      </c>
      <c r="S85" s="791">
        <v>-1.9208535013773696E-2</v>
      </c>
      <c r="T85" s="102">
        <v>-16.725956867235507</v>
      </c>
      <c r="V85" s="72">
        <v>232</v>
      </c>
      <c r="W85" s="73" t="s">
        <v>83</v>
      </c>
      <c r="X85" s="88">
        <v>12518</v>
      </c>
      <c r="Y85" s="92">
        <v>4142202.2764936145</v>
      </c>
      <c r="Z85" s="92">
        <v>-76616.607175837344</v>
      </c>
      <c r="AA85" s="728">
        <v>4065585.6693177773</v>
      </c>
      <c r="AB85" s="75">
        <v>5536091.6603702623</v>
      </c>
      <c r="AC85" s="78">
        <v>9601677.3296880387</v>
      </c>
      <c r="AD85" s="91">
        <v>1835176.3049091562</v>
      </c>
      <c r="AE85" s="79">
        <v>11436853.634597195</v>
      </c>
      <c r="AF85" s="92">
        <v>-614221</v>
      </c>
      <c r="AG85" s="97">
        <v>10822632.634597195</v>
      </c>
      <c r="AH85" s="97">
        <v>864.56563625157332</v>
      </c>
      <c r="AI85" s="92">
        <v>10600.5</v>
      </c>
      <c r="AJ85" s="98">
        <v>10833233.134597195</v>
      </c>
      <c r="AK85" s="74">
        <v>14</v>
      </c>
      <c r="AL85" s="82">
        <v>14</v>
      </c>
    </row>
    <row r="86" spans="1:38">
      <c r="A86" s="72">
        <v>233</v>
      </c>
      <c r="B86" s="73" t="s">
        <v>84</v>
      </c>
      <c r="C86" s="88">
        <v>14909</v>
      </c>
      <c r="D86" s="92">
        <v>3413124.8728927388</v>
      </c>
      <c r="E86" s="92">
        <v>2029788.6321328669</v>
      </c>
      <c r="F86" s="75">
        <v>5442913.5050256057</v>
      </c>
      <c r="G86" s="92">
        <v>7019514.505935356</v>
      </c>
      <c r="H86" s="97">
        <v>12462428.010960963</v>
      </c>
      <c r="I86" s="75">
        <v>2517500.0249714847</v>
      </c>
      <c r="J86" s="97">
        <v>14979928.035932448</v>
      </c>
      <c r="K86" s="526">
        <v>-104635</v>
      </c>
      <c r="L86" s="144">
        <v>14875293.035932448</v>
      </c>
      <c r="M86" s="81">
        <v>997.73915325859866</v>
      </c>
      <c r="N86" s="75">
        <v>249734.55569999991</v>
      </c>
      <c r="O86" s="81">
        <v>15125027.591632448</v>
      </c>
      <c r="P86" s="82">
        <v>14</v>
      </c>
      <c r="Q86" s="82">
        <v>14</v>
      </c>
      <c r="R86" s="101">
        <v>-1402381.7129566781</v>
      </c>
      <c r="S86" s="791">
        <v>-8.615368807835308E-2</v>
      </c>
      <c r="T86" s="102">
        <v>-94.062761617591931</v>
      </c>
      <c r="V86" s="72">
        <v>233</v>
      </c>
      <c r="W86" s="73" t="s">
        <v>84</v>
      </c>
      <c r="X86" s="88">
        <v>15050</v>
      </c>
      <c r="Y86" s="92">
        <v>4654909.5180322938</v>
      </c>
      <c r="Z86" s="92">
        <v>2051041.4615870914</v>
      </c>
      <c r="AA86" s="728">
        <v>6705950.9796193847</v>
      </c>
      <c r="AB86" s="75">
        <v>7352481.6955554448</v>
      </c>
      <c r="AC86" s="78">
        <v>14058432.675174829</v>
      </c>
      <c r="AD86" s="91">
        <v>2323877.0737142982</v>
      </c>
      <c r="AE86" s="79">
        <v>16382309.748889126</v>
      </c>
      <c r="AF86" s="92">
        <v>-104635</v>
      </c>
      <c r="AG86" s="97">
        <v>16277674.748889126</v>
      </c>
      <c r="AH86" s="97">
        <v>1081.5730730158887</v>
      </c>
      <c r="AI86" s="92">
        <v>161657.625</v>
      </c>
      <c r="AJ86" s="98">
        <v>16439332.373889126</v>
      </c>
      <c r="AK86" s="74">
        <v>14</v>
      </c>
      <c r="AL86" s="82">
        <v>14</v>
      </c>
    </row>
    <row r="87" spans="1:38">
      <c r="A87" s="72">
        <v>235</v>
      </c>
      <c r="B87" s="73" t="s">
        <v>85</v>
      </c>
      <c r="C87" s="88">
        <v>10318</v>
      </c>
      <c r="D87" s="92">
        <v>7491429.2198600899</v>
      </c>
      <c r="E87" s="92">
        <v>12458595.90972391</v>
      </c>
      <c r="F87" s="75">
        <v>19950025.129584</v>
      </c>
      <c r="G87" s="92">
        <v>-1532817.0508892261</v>
      </c>
      <c r="H87" s="97">
        <v>18417208.078694772</v>
      </c>
      <c r="I87" s="75">
        <v>561455.89768719114</v>
      </c>
      <c r="J87" s="97">
        <v>18978663.976381965</v>
      </c>
      <c r="K87" s="526">
        <v>3584716</v>
      </c>
      <c r="L87" s="144">
        <v>22563379.976381965</v>
      </c>
      <c r="M87" s="81">
        <v>2186.7978267476219</v>
      </c>
      <c r="N87" s="75">
        <v>3073779.4081259998</v>
      </c>
      <c r="O87" s="81">
        <v>25637159.384507965</v>
      </c>
      <c r="P87" s="82">
        <v>1</v>
      </c>
      <c r="Q87" s="83">
        <v>33</v>
      </c>
      <c r="R87" s="101">
        <v>320325.78809444606</v>
      </c>
      <c r="S87" s="791">
        <v>1.4401160262564994E-2</v>
      </c>
      <c r="T87" s="102">
        <v>31.045337089983143</v>
      </c>
      <c r="V87" s="72">
        <v>235</v>
      </c>
      <c r="W87" s="73" t="s">
        <v>85</v>
      </c>
      <c r="X87" s="88">
        <v>10253</v>
      </c>
      <c r="Y87" s="92">
        <v>7361819.4934653714</v>
      </c>
      <c r="Z87" s="92">
        <v>12627315.032382499</v>
      </c>
      <c r="AA87" s="728">
        <v>19989134.525847871</v>
      </c>
      <c r="AB87" s="75">
        <v>-1623919.3801700259</v>
      </c>
      <c r="AC87" s="78">
        <v>18365215.145677846</v>
      </c>
      <c r="AD87" s="91">
        <v>293123.04260967427</v>
      </c>
      <c r="AE87" s="79">
        <v>18658338.188287519</v>
      </c>
      <c r="AF87" s="92">
        <v>3584716</v>
      </c>
      <c r="AG87" s="97">
        <v>22243054.188287519</v>
      </c>
      <c r="AH87" s="97">
        <v>2169.4191152138419</v>
      </c>
      <c r="AI87" s="92">
        <v>2864838.1274999999</v>
      </c>
      <c r="AJ87" s="98">
        <v>25107892.31578752</v>
      </c>
      <c r="AK87" s="74">
        <v>1</v>
      </c>
      <c r="AL87" s="82">
        <v>33</v>
      </c>
    </row>
    <row r="88" spans="1:38">
      <c r="A88" s="72">
        <v>236</v>
      </c>
      <c r="B88" s="73" t="s">
        <v>86</v>
      </c>
      <c r="C88" s="88">
        <v>4074</v>
      </c>
      <c r="D88" s="92">
        <v>2083403.9110763504</v>
      </c>
      <c r="E88" s="92">
        <v>-30345.786972407819</v>
      </c>
      <c r="F88" s="75">
        <v>2053058.1241039427</v>
      </c>
      <c r="G88" s="92">
        <v>2011989.2768377864</v>
      </c>
      <c r="H88" s="97">
        <v>4065047.4009417291</v>
      </c>
      <c r="I88" s="75">
        <v>573076.41453561373</v>
      </c>
      <c r="J88" s="97">
        <v>4638123.8154773433</v>
      </c>
      <c r="K88" s="526">
        <v>996940</v>
      </c>
      <c r="L88" s="144">
        <v>5635063.8154773433</v>
      </c>
      <c r="M88" s="81">
        <v>1383.1771761112773</v>
      </c>
      <c r="N88" s="75">
        <v>288721.56095999997</v>
      </c>
      <c r="O88" s="81">
        <v>5923785.3764373437</v>
      </c>
      <c r="P88" s="82">
        <v>16</v>
      </c>
      <c r="Q88" s="82">
        <v>16</v>
      </c>
      <c r="R88" s="101">
        <v>-286576.08197612129</v>
      </c>
      <c r="S88" s="791">
        <v>-4.8394716149382899E-2</v>
      </c>
      <c r="T88" s="102">
        <v>-70.342680897427911</v>
      </c>
      <c r="V88" s="72">
        <v>236</v>
      </c>
      <c r="W88" s="73" t="s">
        <v>86</v>
      </c>
      <c r="X88" s="88">
        <v>4118</v>
      </c>
      <c r="Y88" s="92">
        <v>2303596.170567675</v>
      </c>
      <c r="Z88" s="92">
        <v>-87413.472997226767</v>
      </c>
      <c r="AA88" s="728">
        <v>2216182.6975704483</v>
      </c>
      <c r="AB88" s="75">
        <v>2196350.3459246303</v>
      </c>
      <c r="AC88" s="78">
        <v>4412533.0434950786</v>
      </c>
      <c r="AD88" s="91">
        <v>512166.85395838605</v>
      </c>
      <c r="AE88" s="79">
        <v>4924699.8974534646</v>
      </c>
      <c r="AF88" s="92">
        <v>996940</v>
      </c>
      <c r="AG88" s="97">
        <v>5921639.8974534646</v>
      </c>
      <c r="AH88" s="97">
        <v>1437.98929029953</v>
      </c>
      <c r="AI88" s="92">
        <v>318191.67499999999</v>
      </c>
      <c r="AJ88" s="98">
        <v>6239831.5724534644</v>
      </c>
      <c r="AK88" s="74">
        <v>16</v>
      </c>
      <c r="AL88" s="82">
        <v>16</v>
      </c>
    </row>
    <row r="89" spans="1:38">
      <c r="A89" s="72">
        <v>239</v>
      </c>
      <c r="B89" s="73" t="s">
        <v>87</v>
      </c>
      <c r="C89" s="88">
        <v>1922</v>
      </c>
      <c r="D89" s="92">
        <v>609431.38759403466</v>
      </c>
      <c r="E89" s="92">
        <v>141944.20153897995</v>
      </c>
      <c r="F89" s="75">
        <v>751375.58913301467</v>
      </c>
      <c r="G89" s="92">
        <v>-179551.40189858625</v>
      </c>
      <c r="H89" s="97">
        <v>571824.18723442848</v>
      </c>
      <c r="I89" s="75">
        <v>337747.84249182115</v>
      </c>
      <c r="J89" s="97">
        <v>909572.02972624963</v>
      </c>
      <c r="K89" s="526">
        <v>-598229</v>
      </c>
      <c r="L89" s="144">
        <v>311343.02972624963</v>
      </c>
      <c r="M89" s="81">
        <v>161.98908934768451</v>
      </c>
      <c r="N89" s="75">
        <v>-9225.510000000002</v>
      </c>
      <c r="O89" s="81">
        <v>302117.51972624962</v>
      </c>
      <c r="P89" s="82">
        <v>11</v>
      </c>
      <c r="Q89" s="82">
        <v>11</v>
      </c>
      <c r="R89" s="101">
        <v>-3360.5541967470199</v>
      </c>
      <c r="S89" s="791">
        <v>-1.067847450243623E-2</v>
      </c>
      <c r="T89" s="102">
        <v>-1.7484673240098958</v>
      </c>
      <c r="V89" s="72">
        <v>239</v>
      </c>
      <c r="W89" s="73" t="s">
        <v>87</v>
      </c>
      <c r="X89" s="88">
        <v>1985</v>
      </c>
      <c r="Y89" s="92">
        <v>702671.22612027463</v>
      </c>
      <c r="Z89" s="92">
        <v>114361.93976090522</v>
      </c>
      <c r="AA89" s="728">
        <v>817033.16588117986</v>
      </c>
      <c r="AB89" s="75">
        <v>-221095.0865614207</v>
      </c>
      <c r="AC89" s="78">
        <v>595938.07931975916</v>
      </c>
      <c r="AD89" s="91">
        <v>316994.50460323744</v>
      </c>
      <c r="AE89" s="79">
        <v>912932.58392299665</v>
      </c>
      <c r="AF89" s="92">
        <v>-598229</v>
      </c>
      <c r="AG89" s="97">
        <v>314703.58392299665</v>
      </c>
      <c r="AH89" s="97">
        <v>158.54084832392778</v>
      </c>
      <c r="AI89" s="92">
        <v>-14134</v>
      </c>
      <c r="AJ89" s="98">
        <v>300569.58392299665</v>
      </c>
      <c r="AK89" s="74">
        <v>11</v>
      </c>
      <c r="AL89" s="82">
        <v>11</v>
      </c>
    </row>
    <row r="90" spans="1:38">
      <c r="A90" s="72">
        <v>240</v>
      </c>
      <c r="B90" s="73" t="s">
        <v>88</v>
      </c>
      <c r="C90" s="88">
        <v>19339</v>
      </c>
      <c r="D90" s="92">
        <v>3663188.288711465</v>
      </c>
      <c r="E90" s="92">
        <v>-11893419.993058532</v>
      </c>
      <c r="F90" s="75">
        <v>-8230231.7043470675</v>
      </c>
      <c r="G90" s="92">
        <v>3287835.2217383883</v>
      </c>
      <c r="H90" s="97">
        <v>-4942396.4826086797</v>
      </c>
      <c r="I90" s="75">
        <v>2086230.9944474972</v>
      </c>
      <c r="J90" s="97">
        <v>-2856165.4881611825</v>
      </c>
      <c r="K90" s="526">
        <v>1647243</v>
      </c>
      <c r="L90" s="144">
        <v>-1208922.4881611825</v>
      </c>
      <c r="M90" s="81">
        <v>-62.512150998561587</v>
      </c>
      <c r="N90" s="75">
        <v>-302781.23820000002</v>
      </c>
      <c r="O90" s="81">
        <v>-1511703.7263611825</v>
      </c>
      <c r="P90" s="82">
        <v>19</v>
      </c>
      <c r="Q90" s="82">
        <v>19</v>
      </c>
      <c r="R90" s="101">
        <v>529032.01384923467</v>
      </c>
      <c r="S90" s="791">
        <v>0.30439923095642907</v>
      </c>
      <c r="T90" s="102">
        <v>27.355706802276988</v>
      </c>
      <c r="V90" s="72">
        <v>240</v>
      </c>
      <c r="W90" s="73" t="s">
        <v>88</v>
      </c>
      <c r="X90" s="88">
        <v>19402</v>
      </c>
      <c r="Y90" s="92">
        <v>5496712.74677095</v>
      </c>
      <c r="Z90" s="92">
        <v>-12158489.742891297</v>
      </c>
      <c r="AA90" s="728">
        <v>-6661776.9961203467</v>
      </c>
      <c r="AB90" s="75">
        <v>1506628.7225757174</v>
      </c>
      <c r="AC90" s="78">
        <v>-5155148.2735446291</v>
      </c>
      <c r="AD90" s="91">
        <v>1769950.7715342119</v>
      </c>
      <c r="AE90" s="79">
        <v>-3385197.5020104172</v>
      </c>
      <c r="AF90" s="92">
        <v>1647243</v>
      </c>
      <c r="AG90" s="97">
        <v>-1737954.5020104172</v>
      </c>
      <c r="AH90" s="97">
        <v>-89.576048964561238</v>
      </c>
      <c r="AI90" s="92">
        <v>-217663.60000000009</v>
      </c>
      <c r="AJ90" s="98">
        <v>-1955618.1020104173</v>
      </c>
      <c r="AK90" s="74">
        <v>19</v>
      </c>
      <c r="AL90" s="82">
        <v>19</v>
      </c>
    </row>
    <row r="91" spans="1:38">
      <c r="A91" s="72">
        <v>241</v>
      </c>
      <c r="B91" s="73" t="s">
        <v>89</v>
      </c>
      <c r="C91" s="88">
        <v>7576</v>
      </c>
      <c r="D91" s="92">
        <v>2578604.9186088587</v>
      </c>
      <c r="E91" s="92">
        <v>-2547694.0359021863</v>
      </c>
      <c r="F91" s="75">
        <v>30910.882706672419</v>
      </c>
      <c r="G91" s="92">
        <v>1029986.7815307167</v>
      </c>
      <c r="H91" s="97">
        <v>1060897.6642373891</v>
      </c>
      <c r="I91" s="75">
        <v>616564.97164658702</v>
      </c>
      <c r="J91" s="97">
        <v>1677462.6358839762</v>
      </c>
      <c r="K91" s="526">
        <v>-392026</v>
      </c>
      <c r="L91" s="144">
        <v>1285436.6358839762</v>
      </c>
      <c r="M91" s="81">
        <v>169.67220642607924</v>
      </c>
      <c r="N91" s="75">
        <v>278610.402</v>
      </c>
      <c r="O91" s="81">
        <v>1564047.0378839762</v>
      </c>
      <c r="P91" s="82">
        <v>19</v>
      </c>
      <c r="Q91" s="82">
        <v>19</v>
      </c>
      <c r="R91" s="101">
        <v>-257450.12382283946</v>
      </c>
      <c r="S91" s="791">
        <v>-0.16686261788373954</v>
      </c>
      <c r="T91" s="102">
        <v>-33.982328910089684</v>
      </c>
      <c r="V91" s="72">
        <v>241</v>
      </c>
      <c r="W91" s="73" t="s">
        <v>89</v>
      </c>
      <c r="X91" s="88">
        <v>7604</v>
      </c>
      <c r="Y91" s="92">
        <v>2938655.5653535416</v>
      </c>
      <c r="Z91" s="92">
        <v>-2653333.1469309777</v>
      </c>
      <c r="AA91" s="728">
        <v>285322.41842256393</v>
      </c>
      <c r="AB91" s="75">
        <v>1196552.574217482</v>
      </c>
      <c r="AC91" s="78">
        <v>1481874.9926400459</v>
      </c>
      <c r="AD91" s="91">
        <v>453037.76706676983</v>
      </c>
      <c r="AE91" s="79">
        <v>1934912.7597068157</v>
      </c>
      <c r="AF91" s="92">
        <v>-392026</v>
      </c>
      <c r="AG91" s="97">
        <v>1542886.7597068157</v>
      </c>
      <c r="AH91" s="97">
        <v>202.90462384361069</v>
      </c>
      <c r="AI91" s="92">
        <v>355205.08750000002</v>
      </c>
      <c r="AJ91" s="98">
        <v>1898091.8472068156</v>
      </c>
      <c r="AK91" s="74">
        <v>19</v>
      </c>
      <c r="AL91" s="82">
        <v>19</v>
      </c>
    </row>
    <row r="92" spans="1:38">
      <c r="A92" s="72">
        <v>244</v>
      </c>
      <c r="B92" s="73" t="s">
        <v>90</v>
      </c>
      <c r="C92" s="88">
        <v>19702</v>
      </c>
      <c r="D92" s="92">
        <v>18887392.947924506</v>
      </c>
      <c r="E92" s="92">
        <v>456431.1423145383</v>
      </c>
      <c r="F92" s="75">
        <v>19343824.090239044</v>
      </c>
      <c r="G92" s="92">
        <v>2629982.2537387181</v>
      </c>
      <c r="H92" s="97">
        <v>21973806.343977764</v>
      </c>
      <c r="I92" s="75">
        <v>741851.57539738517</v>
      </c>
      <c r="J92" s="97">
        <v>22715657.919375148</v>
      </c>
      <c r="K92" s="526">
        <v>573869</v>
      </c>
      <c r="L92" s="144">
        <v>23289526.919375148</v>
      </c>
      <c r="M92" s="81">
        <v>1182.0894792089709</v>
      </c>
      <c r="N92" s="75">
        <v>423063.4375800002</v>
      </c>
      <c r="O92" s="81">
        <v>23712590.356955148</v>
      </c>
      <c r="P92" s="82">
        <v>17</v>
      </c>
      <c r="Q92" s="82">
        <v>17</v>
      </c>
      <c r="R92" s="101">
        <v>-707460.43907628953</v>
      </c>
      <c r="S92" s="791">
        <v>-2.9481218975894941E-2</v>
      </c>
      <c r="T92" s="102">
        <v>-35.908051927534743</v>
      </c>
      <c r="V92" s="72">
        <v>244</v>
      </c>
      <c r="W92" s="73" t="s">
        <v>90</v>
      </c>
      <c r="X92" s="88">
        <v>19657</v>
      </c>
      <c r="Y92" s="92">
        <v>19743970.588399775</v>
      </c>
      <c r="Z92" s="92">
        <v>483566.60199081129</v>
      </c>
      <c r="AA92" s="728">
        <v>20227537.190390587</v>
      </c>
      <c r="AB92" s="75">
        <v>2929050.2629106198</v>
      </c>
      <c r="AC92" s="78">
        <v>23156587.453301206</v>
      </c>
      <c r="AD92" s="91">
        <v>266530.90515023231</v>
      </c>
      <c r="AE92" s="79">
        <v>23423118.358451437</v>
      </c>
      <c r="AF92" s="92">
        <v>573869</v>
      </c>
      <c r="AG92" s="97">
        <v>23996987.358451437</v>
      </c>
      <c r="AH92" s="97">
        <v>1220.7858451671891</v>
      </c>
      <c r="AI92" s="92">
        <v>301884.57250000001</v>
      </c>
      <c r="AJ92" s="98">
        <v>24298871.930951439</v>
      </c>
      <c r="AK92" s="74">
        <v>17</v>
      </c>
      <c r="AL92" s="82">
        <v>17</v>
      </c>
    </row>
    <row r="93" spans="1:38">
      <c r="A93" s="72">
        <v>245</v>
      </c>
      <c r="B93" s="73" t="s">
        <v>91</v>
      </c>
      <c r="C93" s="88">
        <v>38767</v>
      </c>
      <c r="D93" s="92">
        <v>21590847.155834556</v>
      </c>
      <c r="E93" s="92">
        <v>-2536094.3010150921</v>
      </c>
      <c r="F93" s="75">
        <v>19054752.854819462</v>
      </c>
      <c r="G93" s="92">
        <v>3240908.2333312784</v>
      </c>
      <c r="H93" s="97">
        <v>22295661.08815074</v>
      </c>
      <c r="I93" s="75">
        <v>3167697.9248656472</v>
      </c>
      <c r="J93" s="97">
        <v>25463359.013016388</v>
      </c>
      <c r="K93" s="526">
        <v>-3680008</v>
      </c>
      <c r="L93" s="144">
        <v>21783351.013016388</v>
      </c>
      <c r="M93" s="81">
        <v>561.90448095071554</v>
      </c>
      <c r="N93" s="75">
        <v>-1626660.3742200006</v>
      </c>
      <c r="O93" s="81">
        <v>20156690.638796389</v>
      </c>
      <c r="P93" s="82">
        <v>1</v>
      </c>
      <c r="Q93" s="83">
        <v>32</v>
      </c>
      <c r="R93" s="101">
        <v>-150758.09223604202</v>
      </c>
      <c r="S93" s="791">
        <v>-6.8732261480335616E-3</v>
      </c>
      <c r="T93" s="102">
        <v>-3.8888253472293965</v>
      </c>
      <c r="V93" s="72">
        <v>245</v>
      </c>
      <c r="W93" s="73" t="s">
        <v>91</v>
      </c>
      <c r="X93" s="88">
        <v>38461</v>
      </c>
      <c r="Y93" s="92">
        <v>23371790.688008845</v>
      </c>
      <c r="Z93" s="92">
        <v>-2483122.5093693272</v>
      </c>
      <c r="AA93" s="728">
        <v>20888668.178639516</v>
      </c>
      <c r="AB93" s="75">
        <v>2199833.6192991151</v>
      </c>
      <c r="AC93" s="78">
        <v>23088501.79793863</v>
      </c>
      <c r="AD93" s="91">
        <v>2525615.307313798</v>
      </c>
      <c r="AE93" s="79">
        <v>25614117.10525243</v>
      </c>
      <c r="AF93" s="92">
        <v>-3680008</v>
      </c>
      <c r="AG93" s="97">
        <v>21934109.10525243</v>
      </c>
      <c r="AH93" s="97">
        <v>570.29482086405528</v>
      </c>
      <c r="AI93" s="92">
        <v>-1616964.9350000001</v>
      </c>
      <c r="AJ93" s="98">
        <v>20317144.170252431</v>
      </c>
      <c r="AK93" s="74">
        <v>1</v>
      </c>
      <c r="AL93" s="82">
        <v>32</v>
      </c>
    </row>
    <row r="94" spans="1:38">
      <c r="A94" s="72">
        <v>249</v>
      </c>
      <c r="B94" s="73" t="s">
        <v>92</v>
      </c>
      <c r="C94" s="88">
        <v>9014</v>
      </c>
      <c r="D94" s="92">
        <v>2214433.8567061606</v>
      </c>
      <c r="E94" s="92">
        <v>522171.7746365504</v>
      </c>
      <c r="F94" s="75">
        <v>2736605.6313427109</v>
      </c>
      <c r="G94" s="92">
        <v>3325976.7300040615</v>
      </c>
      <c r="H94" s="97">
        <v>6062582.3613467719</v>
      </c>
      <c r="I94" s="75">
        <v>1133142.1913244342</v>
      </c>
      <c r="J94" s="97">
        <v>7195724.5526712062</v>
      </c>
      <c r="K94" s="526">
        <v>-68802</v>
      </c>
      <c r="L94" s="144">
        <v>7126922.5526712062</v>
      </c>
      <c r="M94" s="81">
        <v>790.65038303430288</v>
      </c>
      <c r="N94" s="75">
        <v>112551.22200000001</v>
      </c>
      <c r="O94" s="81">
        <v>7239473.7746712063</v>
      </c>
      <c r="P94" s="82">
        <v>13</v>
      </c>
      <c r="Q94" s="82">
        <v>13</v>
      </c>
      <c r="R94" s="101">
        <v>-519979.58285323065</v>
      </c>
      <c r="S94" s="791">
        <v>-6.7998723357216032E-2</v>
      </c>
      <c r="T94" s="102">
        <v>-57.685775776928182</v>
      </c>
      <c r="V94" s="72">
        <v>249</v>
      </c>
      <c r="W94" s="73" t="s">
        <v>92</v>
      </c>
      <c r="X94" s="88">
        <v>9128</v>
      </c>
      <c r="Y94" s="92">
        <v>2723148.8552670488</v>
      </c>
      <c r="Z94" s="92">
        <v>673927.1115280285</v>
      </c>
      <c r="AA94" s="728">
        <v>3397075.9667950775</v>
      </c>
      <c r="AB94" s="75">
        <v>3315720.9925055983</v>
      </c>
      <c r="AC94" s="78">
        <v>6712796.9593006764</v>
      </c>
      <c r="AD94" s="91">
        <v>1002907.1762237609</v>
      </c>
      <c r="AE94" s="79">
        <v>7715704.1355244368</v>
      </c>
      <c r="AF94" s="92">
        <v>-68802</v>
      </c>
      <c r="AG94" s="97">
        <v>7646902.1355244368</v>
      </c>
      <c r="AH94" s="97">
        <v>837.74125060521874</v>
      </c>
      <c r="AI94" s="92">
        <v>-6890.3250000000116</v>
      </c>
      <c r="AJ94" s="98">
        <v>7640011.8105244366</v>
      </c>
      <c r="AK94" s="74">
        <v>13</v>
      </c>
      <c r="AL94" s="82">
        <v>13</v>
      </c>
    </row>
    <row r="95" spans="1:38">
      <c r="A95" s="72">
        <v>250</v>
      </c>
      <c r="B95" s="73" t="s">
        <v>93</v>
      </c>
      <c r="C95" s="88">
        <v>1670</v>
      </c>
      <c r="D95" s="92">
        <v>381300.83826700092</v>
      </c>
      <c r="E95" s="92">
        <v>-43887.967106820128</v>
      </c>
      <c r="F95" s="75">
        <v>337412.87116018077</v>
      </c>
      <c r="G95" s="92">
        <v>729093.13447266398</v>
      </c>
      <c r="H95" s="97">
        <v>1066506.0056328448</v>
      </c>
      <c r="I95" s="75">
        <v>353853.84092635935</v>
      </c>
      <c r="J95" s="97">
        <v>1420359.8465592042</v>
      </c>
      <c r="K95" s="526">
        <v>-377942</v>
      </c>
      <c r="L95" s="144">
        <v>1042417.8465592042</v>
      </c>
      <c r="M95" s="81">
        <v>624.20230332886479</v>
      </c>
      <c r="N95" s="75">
        <v>114396.32400000001</v>
      </c>
      <c r="O95" s="81">
        <v>1156814.1705592042</v>
      </c>
      <c r="P95" s="82">
        <v>6</v>
      </c>
      <c r="Q95" s="82">
        <v>6</v>
      </c>
      <c r="R95" s="101">
        <v>-153237.17002682877</v>
      </c>
      <c r="S95" s="791">
        <v>-0.1281616920442224</v>
      </c>
      <c r="T95" s="102">
        <v>-91.758784447202856</v>
      </c>
      <c r="V95" s="72">
        <v>250</v>
      </c>
      <c r="W95" s="73" t="s">
        <v>93</v>
      </c>
      <c r="X95" s="88">
        <v>1703</v>
      </c>
      <c r="Y95" s="92">
        <v>470568.72854046698</v>
      </c>
      <c r="Z95" s="92">
        <v>-52593.439429623199</v>
      </c>
      <c r="AA95" s="728">
        <v>417975.28911084379</v>
      </c>
      <c r="AB95" s="75">
        <v>816629.76778005401</v>
      </c>
      <c r="AC95" s="78">
        <v>1234605.0568908979</v>
      </c>
      <c r="AD95" s="91">
        <v>338991.95969513507</v>
      </c>
      <c r="AE95" s="79">
        <v>1573597.0165860329</v>
      </c>
      <c r="AF95" s="92">
        <v>-377942</v>
      </c>
      <c r="AG95" s="97">
        <v>1195655.0165860329</v>
      </c>
      <c r="AH95" s="97">
        <v>702.08750239931464</v>
      </c>
      <c r="AI95" s="92">
        <v>54769.249999999993</v>
      </c>
      <c r="AJ95" s="98">
        <v>1250424.2665860329</v>
      </c>
      <c r="AK95" s="74">
        <v>6</v>
      </c>
      <c r="AL95" s="82">
        <v>6</v>
      </c>
    </row>
    <row r="96" spans="1:38">
      <c r="A96" s="72">
        <v>256</v>
      </c>
      <c r="B96" s="73" t="s">
        <v>94</v>
      </c>
      <c r="C96" s="88">
        <v>1472</v>
      </c>
      <c r="D96" s="92">
        <v>1645011.4697300007</v>
      </c>
      <c r="E96" s="92">
        <v>-736873.9592882921</v>
      </c>
      <c r="F96" s="75">
        <v>908137.51044170861</v>
      </c>
      <c r="G96" s="92">
        <v>905662.61633213377</v>
      </c>
      <c r="H96" s="97">
        <v>1813800.1267738424</v>
      </c>
      <c r="I96" s="75">
        <v>274037.30992945656</v>
      </c>
      <c r="J96" s="97">
        <v>2087837.4367032989</v>
      </c>
      <c r="K96" s="526">
        <v>574484</v>
      </c>
      <c r="L96" s="144">
        <v>2662321.4367032992</v>
      </c>
      <c r="M96" s="81">
        <v>1808.6422803690891</v>
      </c>
      <c r="N96" s="75">
        <v>108768.7629</v>
      </c>
      <c r="O96" s="81">
        <v>2771090.1996032991</v>
      </c>
      <c r="P96" s="82">
        <v>13</v>
      </c>
      <c r="Q96" s="82">
        <v>13</v>
      </c>
      <c r="R96" s="101">
        <v>81661.216412262991</v>
      </c>
      <c r="S96" s="791">
        <v>3.1643536708235685E-2</v>
      </c>
      <c r="T96" s="102">
        <v>55.476369845287358</v>
      </c>
      <c r="V96" s="72">
        <v>256</v>
      </c>
      <c r="W96" s="73" t="s">
        <v>94</v>
      </c>
      <c r="X96" s="88">
        <v>1492</v>
      </c>
      <c r="Y96" s="92">
        <v>1575682.5767013961</v>
      </c>
      <c r="Z96" s="92">
        <v>-757999.06269052392</v>
      </c>
      <c r="AA96" s="728">
        <v>817683.51401087223</v>
      </c>
      <c r="AB96" s="75">
        <v>928869.40732683789</v>
      </c>
      <c r="AC96" s="78">
        <v>1746552.9213377102</v>
      </c>
      <c r="AD96" s="91">
        <v>259623.29895332575</v>
      </c>
      <c r="AE96" s="79">
        <v>2006176.2202910359</v>
      </c>
      <c r="AF96" s="92">
        <v>574484</v>
      </c>
      <c r="AG96" s="97">
        <v>2580660.2202910362</v>
      </c>
      <c r="AH96" s="97">
        <v>1729.665027004716</v>
      </c>
      <c r="AI96" s="92">
        <v>114838.75</v>
      </c>
      <c r="AJ96" s="98">
        <v>2695498.9702910362</v>
      </c>
      <c r="AK96" s="74">
        <v>13</v>
      </c>
      <c r="AL96" s="82">
        <v>13</v>
      </c>
    </row>
    <row r="97" spans="1:38">
      <c r="A97" s="72">
        <v>257</v>
      </c>
      <c r="B97" s="73" t="s">
        <v>95</v>
      </c>
      <c r="C97" s="88">
        <v>41725</v>
      </c>
      <c r="D97" s="92">
        <v>30163726.141508676</v>
      </c>
      <c r="E97" s="92">
        <v>8699756.2018721681</v>
      </c>
      <c r="F97" s="75">
        <v>38863482.343380846</v>
      </c>
      <c r="G97" s="92">
        <v>-1001248.3457759441</v>
      </c>
      <c r="H97" s="97">
        <v>37862233.997604899</v>
      </c>
      <c r="I97" s="75">
        <v>2955836.9413107522</v>
      </c>
      <c r="J97" s="97">
        <v>40818070.938915655</v>
      </c>
      <c r="K97" s="526">
        <v>-1932045</v>
      </c>
      <c r="L97" s="144">
        <v>38886025.938915655</v>
      </c>
      <c r="M97" s="81">
        <v>931.95987870379042</v>
      </c>
      <c r="N97" s="75">
        <v>-667779.31584000064</v>
      </c>
      <c r="O97" s="81">
        <v>38218246.623075657</v>
      </c>
      <c r="P97" s="82">
        <v>1</v>
      </c>
      <c r="Q97" s="83">
        <v>33</v>
      </c>
      <c r="R97" s="101">
        <v>-1549979.2772466317</v>
      </c>
      <c r="S97" s="791">
        <v>-3.8331661818737338E-2</v>
      </c>
      <c r="T97" s="102">
        <v>-37.147496159296146</v>
      </c>
      <c r="V97" s="72">
        <v>257</v>
      </c>
      <c r="W97" s="73" t="s">
        <v>95</v>
      </c>
      <c r="X97" s="88">
        <v>41635</v>
      </c>
      <c r="Y97" s="92">
        <v>31991471.135078587</v>
      </c>
      <c r="Z97" s="92">
        <v>9367840.6158067361</v>
      </c>
      <c r="AA97" s="728">
        <v>41359311.750885323</v>
      </c>
      <c r="AB97" s="75">
        <v>-1111643.2324221192</v>
      </c>
      <c r="AC97" s="78">
        <v>40247668.518463202</v>
      </c>
      <c r="AD97" s="91">
        <v>2120381.6976990867</v>
      </c>
      <c r="AE97" s="79">
        <v>42368050.216162287</v>
      </c>
      <c r="AF97" s="92">
        <v>-1932045</v>
      </c>
      <c r="AG97" s="97">
        <v>40436005.216162287</v>
      </c>
      <c r="AH97" s="97">
        <v>971.20223888945088</v>
      </c>
      <c r="AI97" s="92">
        <v>-574488.79725000006</v>
      </c>
      <c r="AJ97" s="98">
        <v>39861516.418912284</v>
      </c>
      <c r="AK97" s="74">
        <v>1</v>
      </c>
      <c r="AL97" s="82">
        <v>33</v>
      </c>
    </row>
    <row r="98" spans="1:38">
      <c r="A98" s="72">
        <v>260</v>
      </c>
      <c r="B98" s="73" t="s">
        <v>96</v>
      </c>
      <c r="C98" s="88">
        <v>9397</v>
      </c>
      <c r="D98" s="92">
        <v>1848806.9792940626</v>
      </c>
      <c r="E98" s="92">
        <v>3975464.8463471895</v>
      </c>
      <c r="F98" s="75">
        <v>5824271.8256412521</v>
      </c>
      <c r="G98" s="92">
        <v>5584351.8457925376</v>
      </c>
      <c r="H98" s="97">
        <v>11408623.67143379</v>
      </c>
      <c r="I98" s="75">
        <v>1746141.5315037305</v>
      </c>
      <c r="J98" s="97">
        <v>13154765.202937521</v>
      </c>
      <c r="K98" s="526">
        <v>-877167</v>
      </c>
      <c r="L98" s="144">
        <v>12277598.202937521</v>
      </c>
      <c r="M98" s="81">
        <v>1306.5444506690988</v>
      </c>
      <c r="N98" s="75">
        <v>-3690.2039999999979</v>
      </c>
      <c r="O98" s="81">
        <v>12273907.998937521</v>
      </c>
      <c r="P98" s="82">
        <v>12</v>
      </c>
      <c r="Q98" s="82">
        <v>12</v>
      </c>
      <c r="R98" s="101">
        <v>-711100.32428468578</v>
      </c>
      <c r="S98" s="791">
        <v>-5.4747619462745617E-2</v>
      </c>
      <c r="T98" s="102">
        <v>-75.673121664859607</v>
      </c>
      <c r="V98" s="72">
        <v>260</v>
      </c>
      <c r="W98" s="73" t="s">
        <v>96</v>
      </c>
      <c r="X98" s="88">
        <v>9566</v>
      </c>
      <c r="Y98" s="92">
        <v>2568838.5747267334</v>
      </c>
      <c r="Z98" s="92">
        <v>4135045.8368275566</v>
      </c>
      <c r="AA98" s="728">
        <v>6703884.41155429</v>
      </c>
      <c r="AB98" s="75">
        <v>5526111.7606845228</v>
      </c>
      <c r="AC98" s="78">
        <v>12229996.172238812</v>
      </c>
      <c r="AD98" s="91">
        <v>1635869.3549833954</v>
      </c>
      <c r="AE98" s="79">
        <v>13865865.527222207</v>
      </c>
      <c r="AF98" s="92">
        <v>-877167</v>
      </c>
      <c r="AG98" s="97">
        <v>12988698.527222207</v>
      </c>
      <c r="AH98" s="97">
        <v>1357.7982988942304</v>
      </c>
      <c r="AI98" s="92">
        <v>-75881.912499999977</v>
      </c>
      <c r="AJ98" s="98">
        <v>12912816.614722207</v>
      </c>
      <c r="AK98" s="74">
        <v>12</v>
      </c>
      <c r="AL98" s="82">
        <v>12</v>
      </c>
    </row>
    <row r="99" spans="1:38">
      <c r="A99" s="72">
        <v>261</v>
      </c>
      <c r="B99" s="73" t="s">
        <v>97</v>
      </c>
      <c r="C99" s="88">
        <v>6973</v>
      </c>
      <c r="D99" s="92">
        <v>10529181.679787017</v>
      </c>
      <c r="E99" s="92">
        <v>2115793.1087409602</v>
      </c>
      <c r="F99" s="75">
        <v>12644974.788527977</v>
      </c>
      <c r="G99" s="92">
        <v>-686242.23099592724</v>
      </c>
      <c r="H99" s="97">
        <v>11958732.55753205</v>
      </c>
      <c r="I99" s="75">
        <v>886695.8156872351</v>
      </c>
      <c r="J99" s="97">
        <v>12845428.373219285</v>
      </c>
      <c r="K99" s="526">
        <v>459504</v>
      </c>
      <c r="L99" s="144">
        <v>13304932.373219285</v>
      </c>
      <c r="M99" s="81">
        <v>1908.0643013364815</v>
      </c>
      <c r="N99" s="75">
        <v>-203053.47510000001</v>
      </c>
      <c r="O99" s="81">
        <v>13101878.898119286</v>
      </c>
      <c r="P99" s="82">
        <v>19</v>
      </c>
      <c r="Q99" s="82">
        <v>19</v>
      </c>
      <c r="R99" s="101">
        <v>186367.3595093675</v>
      </c>
      <c r="S99" s="791">
        <v>1.4206383039196677E-2</v>
      </c>
      <c r="T99" s="102">
        <v>26.72699835212498</v>
      </c>
      <c r="V99" s="72">
        <v>261</v>
      </c>
      <c r="W99" s="73" t="s">
        <v>97</v>
      </c>
      <c r="X99" s="88">
        <v>6837</v>
      </c>
      <c r="Y99" s="92">
        <v>10204667.810356092</v>
      </c>
      <c r="Z99" s="92">
        <v>2224679.6137083918</v>
      </c>
      <c r="AA99" s="728">
        <v>12429347.424064483</v>
      </c>
      <c r="AB99" s="75">
        <v>-554564.20339797006</v>
      </c>
      <c r="AC99" s="78">
        <v>11874783.220666513</v>
      </c>
      <c r="AD99" s="91">
        <v>784277.79304340575</v>
      </c>
      <c r="AE99" s="79">
        <v>12659061.013709918</v>
      </c>
      <c r="AF99" s="92">
        <v>459504</v>
      </c>
      <c r="AG99" s="97">
        <v>13118565.013709918</v>
      </c>
      <c r="AH99" s="97">
        <v>1918.7604232426384</v>
      </c>
      <c r="AI99" s="92">
        <v>-171463.08750000011</v>
      </c>
      <c r="AJ99" s="98">
        <v>12947101.926209917</v>
      </c>
      <c r="AK99" s="74">
        <v>19</v>
      </c>
      <c r="AL99" s="82">
        <v>19</v>
      </c>
    </row>
    <row r="100" spans="1:38">
      <c r="A100" s="72">
        <v>263</v>
      </c>
      <c r="B100" s="73" t="s">
        <v>98</v>
      </c>
      <c r="C100" s="88">
        <v>7255</v>
      </c>
      <c r="D100" s="92">
        <v>2490089.5427775392</v>
      </c>
      <c r="E100" s="92">
        <v>1200967.8784273246</v>
      </c>
      <c r="F100" s="75">
        <v>3691057.421204864</v>
      </c>
      <c r="G100" s="92">
        <v>4335227.4232552759</v>
      </c>
      <c r="H100" s="97">
        <v>8026284.84446014</v>
      </c>
      <c r="I100" s="75">
        <v>1404814.5382948474</v>
      </c>
      <c r="J100" s="97">
        <v>9431099.3827549871</v>
      </c>
      <c r="K100" s="526">
        <v>-409877</v>
      </c>
      <c r="L100" s="144">
        <v>9021222.3827549871</v>
      </c>
      <c r="M100" s="81">
        <v>1243.4489845285991</v>
      </c>
      <c r="N100" s="75">
        <v>225194.69909999997</v>
      </c>
      <c r="O100" s="81">
        <v>9246417.0818549879</v>
      </c>
      <c r="P100" s="82">
        <v>11</v>
      </c>
      <c r="Q100" s="82">
        <v>11</v>
      </c>
      <c r="R100" s="101">
        <v>-599295.07163060643</v>
      </c>
      <c r="S100" s="791">
        <v>-6.2293434264017969E-2</v>
      </c>
      <c r="T100" s="102">
        <v>-82.604420624480554</v>
      </c>
      <c r="V100" s="72">
        <v>263</v>
      </c>
      <c r="W100" s="73" t="s">
        <v>98</v>
      </c>
      <c r="X100" s="88">
        <v>7354</v>
      </c>
      <c r="Y100" s="92">
        <v>2760689.2808300382</v>
      </c>
      <c r="Z100" s="92">
        <v>1325604.1264667362</v>
      </c>
      <c r="AA100" s="728">
        <v>4086293.4072967744</v>
      </c>
      <c r="AB100" s="75">
        <v>4627018.4718615329</v>
      </c>
      <c r="AC100" s="78">
        <v>8713311.8791583069</v>
      </c>
      <c r="AD100" s="91">
        <v>1317082.5752272857</v>
      </c>
      <c r="AE100" s="79">
        <v>10030394.454385594</v>
      </c>
      <c r="AF100" s="92">
        <v>-409877</v>
      </c>
      <c r="AG100" s="97">
        <v>9620517.4543855935</v>
      </c>
      <c r="AH100" s="97">
        <v>1308.2019927094905</v>
      </c>
      <c r="AI100" s="92">
        <v>247521.67499999999</v>
      </c>
      <c r="AJ100" s="98">
        <v>9868039.1293855943</v>
      </c>
      <c r="AK100" s="74">
        <v>11</v>
      </c>
      <c r="AL100" s="82">
        <v>11</v>
      </c>
    </row>
    <row r="101" spans="1:38">
      <c r="A101" s="72">
        <v>265</v>
      </c>
      <c r="B101" s="73" t="s">
        <v>99</v>
      </c>
      <c r="C101" s="88">
        <v>1001</v>
      </c>
      <c r="D101" s="92">
        <v>721292.49676989694</v>
      </c>
      <c r="E101" s="92">
        <v>521320.08129787137</v>
      </c>
      <c r="F101" s="75">
        <v>1242612.5780677684</v>
      </c>
      <c r="G101" s="92">
        <v>346419.73777580127</v>
      </c>
      <c r="H101" s="97">
        <v>1589032.3158435696</v>
      </c>
      <c r="I101" s="75">
        <v>190950.82384537009</v>
      </c>
      <c r="J101" s="97">
        <v>1779983.1396889398</v>
      </c>
      <c r="K101" s="526">
        <v>-276283</v>
      </c>
      <c r="L101" s="144">
        <v>1503700.1396889398</v>
      </c>
      <c r="M101" s="81">
        <v>1502.1979417471925</v>
      </c>
      <c r="N101" s="75">
        <v>-62825.723100000003</v>
      </c>
      <c r="O101" s="81">
        <v>1440874.4165889397</v>
      </c>
      <c r="P101" s="82">
        <v>13</v>
      </c>
      <c r="Q101" s="82">
        <v>13</v>
      </c>
      <c r="R101" s="101">
        <v>-86817.350521219894</v>
      </c>
      <c r="S101" s="791">
        <v>-5.458434192367697E-2</v>
      </c>
      <c r="T101" s="102">
        <v>-86.730619901318576</v>
      </c>
      <c r="V101" s="72">
        <v>265</v>
      </c>
      <c r="W101" s="73" t="s">
        <v>99</v>
      </c>
      <c r="X101" s="88">
        <v>1011</v>
      </c>
      <c r="Y101" s="92">
        <v>720072.40887031448</v>
      </c>
      <c r="Z101" s="92">
        <v>538776.04653598298</v>
      </c>
      <c r="AA101" s="728">
        <v>1258848.4554062975</v>
      </c>
      <c r="AB101" s="75">
        <v>426600.81523480034</v>
      </c>
      <c r="AC101" s="78">
        <v>1685449.2706410978</v>
      </c>
      <c r="AD101" s="91">
        <v>181351.2195690618</v>
      </c>
      <c r="AE101" s="79">
        <v>1866800.4902101597</v>
      </c>
      <c r="AF101" s="92">
        <v>-276283</v>
      </c>
      <c r="AG101" s="97">
        <v>1590517.4902101597</v>
      </c>
      <c r="AH101" s="97">
        <v>1573.212156488783</v>
      </c>
      <c r="AI101" s="92">
        <v>-51324.087500000001</v>
      </c>
      <c r="AJ101" s="98">
        <v>1539193.4027101598</v>
      </c>
      <c r="AK101" s="74">
        <v>13</v>
      </c>
      <c r="AL101" s="82">
        <v>13</v>
      </c>
    </row>
    <row r="102" spans="1:38">
      <c r="A102" s="72">
        <v>271</v>
      </c>
      <c r="B102" s="73" t="s">
        <v>100</v>
      </c>
      <c r="C102" s="88">
        <v>6583</v>
      </c>
      <c r="D102" s="92">
        <v>433803.51036491268</v>
      </c>
      <c r="E102" s="92">
        <v>-802012.88002153626</v>
      </c>
      <c r="F102" s="75">
        <v>-368209.36965662357</v>
      </c>
      <c r="G102" s="92">
        <v>2977288.9605099936</v>
      </c>
      <c r="H102" s="97">
        <v>2609079.5908533698</v>
      </c>
      <c r="I102" s="75">
        <v>1011786.7026851994</v>
      </c>
      <c r="J102" s="97">
        <v>3620866.2935385695</v>
      </c>
      <c r="K102" s="526">
        <v>-322765</v>
      </c>
      <c r="L102" s="144">
        <v>3298101.2935385695</v>
      </c>
      <c r="M102" s="81">
        <v>501.00277890605645</v>
      </c>
      <c r="N102" s="75">
        <v>-27676.53</v>
      </c>
      <c r="O102" s="81">
        <v>3270424.7635385697</v>
      </c>
      <c r="P102" s="82">
        <v>4</v>
      </c>
      <c r="Q102" s="82">
        <v>4</v>
      </c>
      <c r="R102" s="101">
        <v>34683.452411855571</v>
      </c>
      <c r="S102" s="791">
        <v>1.0627953299379189E-2</v>
      </c>
      <c r="T102" s="102">
        <v>5.2686392848026085</v>
      </c>
      <c r="V102" s="72">
        <v>271</v>
      </c>
      <c r="W102" s="73" t="s">
        <v>100</v>
      </c>
      <c r="X102" s="88">
        <v>6668</v>
      </c>
      <c r="Y102" s="92">
        <v>466659.64074492408</v>
      </c>
      <c r="Z102" s="92">
        <v>-895852.38374457695</v>
      </c>
      <c r="AA102" s="728">
        <v>-429192.74299965287</v>
      </c>
      <c r="AB102" s="75">
        <v>3098942.0266238549</v>
      </c>
      <c r="AC102" s="78">
        <v>2669749.283624202</v>
      </c>
      <c r="AD102" s="91">
        <v>916433.55750251212</v>
      </c>
      <c r="AE102" s="79">
        <v>3586182.8411267139</v>
      </c>
      <c r="AF102" s="92">
        <v>-322765</v>
      </c>
      <c r="AG102" s="97">
        <v>3263417.8411267139</v>
      </c>
      <c r="AH102" s="97">
        <v>489.41479321036502</v>
      </c>
      <c r="AI102" s="92">
        <v>202999.57500000001</v>
      </c>
      <c r="AJ102" s="98">
        <v>3466417.4161267141</v>
      </c>
      <c r="AK102" s="74">
        <v>4</v>
      </c>
      <c r="AL102" s="82">
        <v>4</v>
      </c>
    </row>
    <row r="103" spans="1:38">
      <c r="A103" s="72">
        <v>272</v>
      </c>
      <c r="B103" s="73" t="s">
        <v>101</v>
      </c>
      <c r="C103" s="88">
        <v>48338</v>
      </c>
      <c r="D103" s="92">
        <v>31021508.05204574</v>
      </c>
      <c r="E103" s="92">
        <v>-12359166.385519361</v>
      </c>
      <c r="F103" s="75">
        <v>18662341.666526377</v>
      </c>
      <c r="G103" s="92">
        <v>8253558.5660295365</v>
      </c>
      <c r="H103" s="97">
        <v>26915900.232555915</v>
      </c>
      <c r="I103" s="75">
        <v>4533883.6988357734</v>
      </c>
      <c r="J103" s="97">
        <v>31449783.931391686</v>
      </c>
      <c r="K103" s="526">
        <v>1078792</v>
      </c>
      <c r="L103" s="144">
        <v>32528575.931391686</v>
      </c>
      <c r="M103" s="81">
        <v>672.94004574851431</v>
      </c>
      <c r="N103" s="75">
        <v>172148.01659999997</v>
      </c>
      <c r="O103" s="81">
        <v>32700723.947991688</v>
      </c>
      <c r="P103" s="82">
        <v>16</v>
      </c>
      <c r="Q103" s="82">
        <v>16</v>
      </c>
      <c r="R103" s="101">
        <v>-3557444.5936425477</v>
      </c>
      <c r="S103" s="791">
        <v>-9.8582346900085979E-2</v>
      </c>
      <c r="T103" s="102">
        <v>-73.595196194351189</v>
      </c>
      <c r="V103" s="72">
        <v>272</v>
      </c>
      <c r="W103" s="73" t="s">
        <v>101</v>
      </c>
      <c r="X103" s="88">
        <v>48367</v>
      </c>
      <c r="Y103" s="92">
        <v>33151031.737385049</v>
      </c>
      <c r="Z103" s="92">
        <v>-13011760.79602614</v>
      </c>
      <c r="AA103" s="728">
        <v>20139270.941358909</v>
      </c>
      <c r="AB103" s="75">
        <v>11202580.932091787</v>
      </c>
      <c r="AC103" s="78">
        <v>31341851.873450696</v>
      </c>
      <c r="AD103" s="91">
        <v>3665376.6515835379</v>
      </c>
      <c r="AE103" s="79">
        <v>35007228.525034234</v>
      </c>
      <c r="AF103" s="92">
        <v>1078792</v>
      </c>
      <c r="AG103" s="97">
        <v>36086020.525034234</v>
      </c>
      <c r="AH103" s="97">
        <v>746.08763258077272</v>
      </c>
      <c r="AI103" s="92">
        <v>151993.50250000009</v>
      </c>
      <c r="AJ103" s="98">
        <v>36238014.027534232</v>
      </c>
      <c r="AK103" s="74">
        <v>16</v>
      </c>
      <c r="AL103" s="82">
        <v>16</v>
      </c>
    </row>
    <row r="104" spans="1:38">
      <c r="A104" s="72">
        <v>273</v>
      </c>
      <c r="B104" s="73" t="s">
        <v>102</v>
      </c>
      <c r="C104" s="88">
        <v>4001</v>
      </c>
      <c r="D104" s="92">
        <v>4624704.153571072</v>
      </c>
      <c r="E104" s="92">
        <v>40418.608234145562</v>
      </c>
      <c r="F104" s="75">
        <v>4665122.7618052177</v>
      </c>
      <c r="G104" s="92">
        <v>-60566.905598744641</v>
      </c>
      <c r="H104" s="97">
        <v>4604555.856206473</v>
      </c>
      <c r="I104" s="75">
        <v>483030.23856567946</v>
      </c>
      <c r="J104" s="97">
        <v>5087586.0947721526</v>
      </c>
      <c r="K104" s="526">
        <v>-242125</v>
      </c>
      <c r="L104" s="144">
        <v>4845461.0947721526</v>
      </c>
      <c r="M104" s="81">
        <v>1211.0625080660216</v>
      </c>
      <c r="N104" s="75">
        <v>135430.48680000001</v>
      </c>
      <c r="O104" s="81">
        <v>4980891.5815721527</v>
      </c>
      <c r="P104" s="82">
        <v>19</v>
      </c>
      <c r="Q104" s="82">
        <v>19</v>
      </c>
      <c r="R104" s="101">
        <v>-330525.8785291221</v>
      </c>
      <c r="S104" s="791">
        <v>-6.3857556101674415E-2</v>
      </c>
      <c r="T104" s="102">
        <v>-82.610816928048507</v>
      </c>
      <c r="V104" s="72">
        <v>273</v>
      </c>
      <c r="W104" s="73" t="s">
        <v>102</v>
      </c>
      <c r="X104" s="88">
        <v>3987</v>
      </c>
      <c r="Y104" s="92">
        <v>4897184.9718958046</v>
      </c>
      <c r="Z104" s="92">
        <v>106026.13171836408</v>
      </c>
      <c r="AA104" s="728">
        <v>5003211.1036141682</v>
      </c>
      <c r="AB104" s="75">
        <v>-5170.1088781886938</v>
      </c>
      <c r="AC104" s="78">
        <v>4998040.9947359795</v>
      </c>
      <c r="AD104" s="91">
        <v>420070.97856529494</v>
      </c>
      <c r="AE104" s="79">
        <v>5418111.9733012747</v>
      </c>
      <c r="AF104" s="92">
        <v>-242125</v>
      </c>
      <c r="AG104" s="97">
        <v>5175986.9733012747</v>
      </c>
      <c r="AH104" s="97">
        <v>1298.2159451470466</v>
      </c>
      <c r="AI104" s="92">
        <v>84892.337499999994</v>
      </c>
      <c r="AJ104" s="98">
        <v>5260879.3108012751</v>
      </c>
      <c r="AK104" s="74">
        <v>19</v>
      </c>
      <c r="AL104" s="82">
        <v>19</v>
      </c>
    </row>
    <row r="105" spans="1:38">
      <c r="A105" s="72">
        <v>275</v>
      </c>
      <c r="B105" s="73" t="s">
        <v>103</v>
      </c>
      <c r="C105" s="88">
        <v>2404</v>
      </c>
      <c r="D105" s="92">
        <v>650783.60630654509</v>
      </c>
      <c r="E105" s="92">
        <v>288103.06545079255</v>
      </c>
      <c r="F105" s="75">
        <v>938886.67175733764</v>
      </c>
      <c r="G105" s="92">
        <v>1085806.0070098157</v>
      </c>
      <c r="H105" s="97">
        <v>2024692.6787671533</v>
      </c>
      <c r="I105" s="75">
        <v>377045.90392205631</v>
      </c>
      <c r="J105" s="97">
        <v>2401738.5826892098</v>
      </c>
      <c r="K105" s="526">
        <v>171418</v>
      </c>
      <c r="L105" s="144">
        <v>2573156.5826892098</v>
      </c>
      <c r="M105" s="81">
        <v>1070.3646350620672</v>
      </c>
      <c r="N105" s="75">
        <v>-29613.887100000014</v>
      </c>
      <c r="O105" s="81">
        <v>2543542.6955892099</v>
      </c>
      <c r="P105" s="82">
        <v>13</v>
      </c>
      <c r="Q105" s="82">
        <v>13</v>
      </c>
      <c r="R105" s="101">
        <v>-284132.17582417978</v>
      </c>
      <c r="S105" s="791">
        <v>-9.9441183526725554E-2</v>
      </c>
      <c r="T105" s="102">
        <v>-118.19142089192171</v>
      </c>
      <c r="V105" s="72">
        <v>275</v>
      </c>
      <c r="W105" s="73" t="s">
        <v>103</v>
      </c>
      <c r="X105" s="88">
        <v>2441</v>
      </c>
      <c r="Y105" s="92">
        <v>762477.22248845152</v>
      </c>
      <c r="Z105" s="92">
        <v>329462.5469971078</v>
      </c>
      <c r="AA105" s="728">
        <v>1091939.7694855593</v>
      </c>
      <c r="AB105" s="75">
        <v>1249600.0719835062</v>
      </c>
      <c r="AC105" s="78">
        <v>2341539.8414690653</v>
      </c>
      <c r="AD105" s="91">
        <v>344330.91704432422</v>
      </c>
      <c r="AE105" s="79">
        <v>2685870.7585133896</v>
      </c>
      <c r="AF105" s="92">
        <v>171418</v>
      </c>
      <c r="AG105" s="97">
        <v>2857288.7585133896</v>
      </c>
      <c r="AH105" s="97">
        <v>1170.5402533852478</v>
      </c>
      <c r="AI105" s="92">
        <v>-1855.087500000001</v>
      </c>
      <c r="AJ105" s="98">
        <v>2855433.6710133897</v>
      </c>
      <c r="AK105" s="74">
        <v>13</v>
      </c>
      <c r="AL105" s="82">
        <v>13</v>
      </c>
    </row>
    <row r="106" spans="1:38">
      <c r="A106" s="72">
        <v>276</v>
      </c>
      <c r="B106" s="73" t="s">
        <v>104</v>
      </c>
      <c r="C106" s="88">
        <v>15060</v>
      </c>
      <c r="D106" s="92">
        <v>11259222.249825791</v>
      </c>
      <c r="E106" s="92">
        <v>1105159.4163898916</v>
      </c>
      <c r="F106" s="75">
        <v>12364381.666215682</v>
      </c>
      <c r="G106" s="92">
        <v>4566961.5968148327</v>
      </c>
      <c r="H106" s="97">
        <v>16931343.263030514</v>
      </c>
      <c r="I106" s="75">
        <v>869322.44381100289</v>
      </c>
      <c r="J106" s="97">
        <v>17800665.706841517</v>
      </c>
      <c r="K106" s="526">
        <v>-1968866</v>
      </c>
      <c r="L106" s="144">
        <v>15831799.706841517</v>
      </c>
      <c r="M106" s="81">
        <v>1051.248320507405</v>
      </c>
      <c r="N106" s="75">
        <v>-183938.21837999986</v>
      </c>
      <c r="O106" s="81">
        <v>15647861.488461517</v>
      </c>
      <c r="P106" s="82">
        <v>12</v>
      </c>
      <c r="Q106" s="82">
        <v>12</v>
      </c>
      <c r="R106" s="101">
        <v>-812481.79160721973</v>
      </c>
      <c r="S106" s="791">
        <v>-4.8814470704724854E-2</v>
      </c>
      <c r="T106" s="102">
        <v>-53.949654157185904</v>
      </c>
      <c r="V106" s="72">
        <v>276</v>
      </c>
      <c r="W106" s="73" t="s">
        <v>104</v>
      </c>
      <c r="X106" s="88">
        <v>15071</v>
      </c>
      <c r="Y106" s="92">
        <v>11781498.724887481</v>
      </c>
      <c r="Z106" s="92">
        <v>1126469.8911211488</v>
      </c>
      <c r="AA106" s="728">
        <v>12907968.61600863</v>
      </c>
      <c r="AB106" s="75">
        <v>5169594.8426757194</v>
      </c>
      <c r="AC106" s="78">
        <v>18077563.458684348</v>
      </c>
      <c r="AD106" s="91">
        <v>535584.03976439056</v>
      </c>
      <c r="AE106" s="79">
        <v>18613147.498448737</v>
      </c>
      <c r="AF106" s="92">
        <v>-1968866</v>
      </c>
      <c r="AG106" s="97">
        <v>16644281.498448737</v>
      </c>
      <c r="AH106" s="97">
        <v>1104.3913143420302</v>
      </c>
      <c r="AI106" s="92">
        <v>-294693.89999999991</v>
      </c>
      <c r="AJ106" s="98">
        <v>16349587.598448737</v>
      </c>
      <c r="AK106" s="74">
        <v>12</v>
      </c>
      <c r="AL106" s="82">
        <v>12</v>
      </c>
    </row>
    <row r="107" spans="1:38">
      <c r="A107" s="72">
        <v>280</v>
      </c>
      <c r="B107" s="73" t="s">
        <v>105</v>
      </c>
      <c r="C107" s="88">
        <v>1984</v>
      </c>
      <c r="D107" s="92">
        <v>1594102.0305556606</v>
      </c>
      <c r="E107" s="92">
        <v>295063.40509681666</v>
      </c>
      <c r="F107" s="75">
        <v>1889165.4356524772</v>
      </c>
      <c r="G107" s="92">
        <v>926664.31194697635</v>
      </c>
      <c r="H107" s="97">
        <v>2815829.7475994537</v>
      </c>
      <c r="I107" s="75">
        <v>401931.94240188861</v>
      </c>
      <c r="J107" s="97">
        <v>3217761.6900013424</v>
      </c>
      <c r="K107" s="526">
        <v>-440751</v>
      </c>
      <c r="L107" s="144">
        <v>2777010.6900013424</v>
      </c>
      <c r="M107" s="81">
        <v>1399.7029687506767</v>
      </c>
      <c r="N107" s="75">
        <v>-1053553.2420000001</v>
      </c>
      <c r="O107" s="81">
        <v>1723457.4480013424</v>
      </c>
      <c r="P107" s="82">
        <v>15</v>
      </c>
      <c r="Q107" s="82">
        <v>15</v>
      </c>
      <c r="R107" s="101">
        <v>-170617.51092145406</v>
      </c>
      <c r="S107" s="791">
        <v>-5.7882982279800363E-2</v>
      </c>
      <c r="T107" s="102">
        <v>-85.996729295087732</v>
      </c>
      <c r="V107" s="72">
        <v>280</v>
      </c>
      <c r="W107" s="73" t="s">
        <v>105</v>
      </c>
      <c r="X107" s="88">
        <v>1986</v>
      </c>
      <c r="Y107" s="92">
        <v>1687277.7906556209</v>
      </c>
      <c r="Z107" s="92">
        <v>328269.11340690881</v>
      </c>
      <c r="AA107" s="728">
        <v>2015546.9040625298</v>
      </c>
      <c r="AB107" s="75">
        <v>989979.73642799642</v>
      </c>
      <c r="AC107" s="78">
        <v>3005526.6404905263</v>
      </c>
      <c r="AD107" s="91">
        <v>382852.56043227011</v>
      </c>
      <c r="AE107" s="79">
        <v>3388379.2009227965</v>
      </c>
      <c r="AF107" s="92">
        <v>-440751</v>
      </c>
      <c r="AG107" s="97">
        <v>2947628.2009227965</v>
      </c>
      <c r="AH107" s="97">
        <v>1484.2035251373597</v>
      </c>
      <c r="AI107" s="92">
        <v>-994680.25</v>
      </c>
      <c r="AJ107" s="98">
        <v>1952947.9509227965</v>
      </c>
      <c r="AK107" s="74">
        <v>15</v>
      </c>
      <c r="AL107" s="82">
        <v>15</v>
      </c>
    </row>
    <row r="108" spans="1:38">
      <c r="A108" s="72">
        <v>284</v>
      </c>
      <c r="B108" s="73" t="s">
        <v>106</v>
      </c>
      <c r="C108" s="88">
        <v>2144</v>
      </c>
      <c r="D108" s="92">
        <v>143845.15090589551</v>
      </c>
      <c r="E108" s="92">
        <v>819357.9616148721</v>
      </c>
      <c r="F108" s="75">
        <v>963203.11252076761</v>
      </c>
      <c r="G108" s="92">
        <v>384019.34421524953</v>
      </c>
      <c r="H108" s="97">
        <v>1347222.456736017</v>
      </c>
      <c r="I108" s="75">
        <v>451208.9844507465</v>
      </c>
      <c r="J108" s="97">
        <v>1798431.4411867636</v>
      </c>
      <c r="K108" s="526">
        <v>883232</v>
      </c>
      <c r="L108" s="144">
        <v>2681663.4411867633</v>
      </c>
      <c r="M108" s="81">
        <v>1250.7758587624828</v>
      </c>
      <c r="N108" s="75">
        <v>1636605.4740000004</v>
      </c>
      <c r="O108" s="81">
        <v>4318268.9151867637</v>
      </c>
      <c r="P108" s="82">
        <v>2</v>
      </c>
      <c r="Q108" s="82">
        <v>2</v>
      </c>
      <c r="R108" s="101">
        <v>62261.622382731177</v>
      </c>
      <c r="S108" s="791">
        <v>2.3769404883118933E-2</v>
      </c>
      <c r="T108" s="102">
        <v>29.039935812841033</v>
      </c>
      <c r="V108" s="72">
        <v>284</v>
      </c>
      <c r="W108" s="73" t="s">
        <v>106</v>
      </c>
      <c r="X108" s="88">
        <v>2186</v>
      </c>
      <c r="Y108" s="92">
        <v>336238.16885960451</v>
      </c>
      <c r="Z108" s="92">
        <v>855894.08434539335</v>
      </c>
      <c r="AA108" s="728">
        <v>1192132.2532049979</v>
      </c>
      <c r="AB108" s="75">
        <v>119336.0247958695</v>
      </c>
      <c r="AC108" s="78">
        <v>1311468.2780008675</v>
      </c>
      <c r="AD108" s="91">
        <v>424701.54080316453</v>
      </c>
      <c r="AE108" s="79">
        <v>1736169.8188040319</v>
      </c>
      <c r="AF108" s="92">
        <v>883232</v>
      </c>
      <c r="AG108" s="97">
        <v>2619401.8188040322</v>
      </c>
      <c r="AH108" s="97">
        <v>1198.2624971656139</v>
      </c>
      <c r="AI108" s="92">
        <v>1450590.0874999999</v>
      </c>
      <c r="AJ108" s="98">
        <v>4069991.9063040321</v>
      </c>
      <c r="AK108" s="74">
        <v>2</v>
      </c>
      <c r="AL108" s="82">
        <v>2</v>
      </c>
    </row>
    <row r="109" spans="1:38">
      <c r="A109" s="72">
        <v>285</v>
      </c>
      <c r="B109" s="73" t="s">
        <v>107</v>
      </c>
      <c r="C109" s="88">
        <v>50029</v>
      </c>
      <c r="D109" s="92">
        <v>7315781.8162800763</v>
      </c>
      <c r="E109" s="92">
        <v>-9785114.0205800105</v>
      </c>
      <c r="F109" s="75">
        <v>-2469332.2042999342</v>
      </c>
      <c r="G109" s="92">
        <v>10982257.37590502</v>
      </c>
      <c r="H109" s="97">
        <v>8512925.171605086</v>
      </c>
      <c r="I109" s="75">
        <v>4797695.3926430214</v>
      </c>
      <c r="J109" s="97">
        <v>13310620.564248107</v>
      </c>
      <c r="K109" s="526">
        <v>-942824</v>
      </c>
      <c r="L109" s="144">
        <v>12367796.564248107</v>
      </c>
      <c r="M109" s="81">
        <v>247.21254800711802</v>
      </c>
      <c r="N109" s="75">
        <v>-1144313.8093800002</v>
      </c>
      <c r="O109" s="81">
        <v>11223482.754868107</v>
      </c>
      <c r="P109" s="82">
        <v>8</v>
      </c>
      <c r="Q109" s="82">
        <v>8</v>
      </c>
      <c r="R109" s="101">
        <v>-1872142.4815530088</v>
      </c>
      <c r="S109" s="791">
        <v>-0.13147124264587645</v>
      </c>
      <c r="T109" s="102">
        <v>-37.42114536674746</v>
      </c>
      <c r="V109" s="72">
        <v>285</v>
      </c>
      <c r="W109" s="73" t="s">
        <v>107</v>
      </c>
      <c r="X109" s="88">
        <v>50210</v>
      </c>
      <c r="Y109" s="92">
        <v>10135085.565242834</v>
      </c>
      <c r="Z109" s="92">
        <v>-10473202.411127476</v>
      </c>
      <c r="AA109" s="728">
        <v>-338116.84588464163</v>
      </c>
      <c r="AB109" s="75">
        <v>11576244.733103015</v>
      </c>
      <c r="AC109" s="78">
        <v>11238127.887218373</v>
      </c>
      <c r="AD109" s="91">
        <v>3944635.1585827433</v>
      </c>
      <c r="AE109" s="79">
        <v>15182763.045801116</v>
      </c>
      <c r="AF109" s="92">
        <v>-942824</v>
      </c>
      <c r="AG109" s="97">
        <v>14239939.045801116</v>
      </c>
      <c r="AH109" s="97">
        <v>283.6076288747484</v>
      </c>
      <c r="AI109" s="92">
        <v>-1181390.3899999999</v>
      </c>
      <c r="AJ109" s="98">
        <v>13058548.655801116</v>
      </c>
      <c r="AK109" s="74">
        <v>8</v>
      </c>
      <c r="AL109" s="82">
        <v>8</v>
      </c>
    </row>
    <row r="110" spans="1:38">
      <c r="A110" s="72">
        <v>286</v>
      </c>
      <c r="B110" s="73" t="s">
        <v>108</v>
      </c>
      <c r="C110" s="88">
        <v>77625</v>
      </c>
      <c r="D110" s="92">
        <v>5638935.3755935766</v>
      </c>
      <c r="E110" s="92">
        <v>-18680708.812631007</v>
      </c>
      <c r="F110" s="75">
        <v>-13041773.437037431</v>
      </c>
      <c r="G110" s="92">
        <v>16065023.991420239</v>
      </c>
      <c r="H110" s="97">
        <v>3023250.5543828085</v>
      </c>
      <c r="I110" s="75">
        <v>8425467.8338578828</v>
      </c>
      <c r="J110" s="97">
        <v>11448718.388240691</v>
      </c>
      <c r="K110" s="526">
        <v>-5583259</v>
      </c>
      <c r="L110" s="144">
        <v>5865459.3882406913</v>
      </c>
      <c r="M110" s="81">
        <v>75.561473600524209</v>
      </c>
      <c r="N110" s="75">
        <v>-480630.61998000112</v>
      </c>
      <c r="O110" s="81">
        <v>5384828.7682606904</v>
      </c>
      <c r="P110" s="82">
        <v>8</v>
      </c>
      <c r="Q110" s="82">
        <v>8</v>
      </c>
      <c r="R110" s="101">
        <v>1113689.478968583</v>
      </c>
      <c r="S110" s="791">
        <v>0.23437361240817775</v>
      </c>
      <c r="T110" s="102">
        <v>14.347046427936657</v>
      </c>
      <c r="V110" s="72">
        <v>286</v>
      </c>
      <c r="W110" s="73" t="s">
        <v>108</v>
      </c>
      <c r="X110" s="88">
        <v>78386</v>
      </c>
      <c r="Y110" s="92">
        <v>8396196.2807324547</v>
      </c>
      <c r="Z110" s="92">
        <v>-19760468.039230663</v>
      </c>
      <c r="AA110" s="728">
        <v>-11364271.758498209</v>
      </c>
      <c r="AB110" s="75">
        <v>14599622.428183997</v>
      </c>
      <c r="AC110" s="78">
        <v>3235350.6696857885</v>
      </c>
      <c r="AD110" s="91">
        <v>7099678.2395863198</v>
      </c>
      <c r="AE110" s="79">
        <v>10335028.909272108</v>
      </c>
      <c r="AF110" s="92">
        <v>-5583259</v>
      </c>
      <c r="AG110" s="97">
        <v>4751769.9092721082</v>
      </c>
      <c r="AH110" s="97">
        <v>60.62013509136974</v>
      </c>
      <c r="AI110" s="92">
        <v>-233211</v>
      </c>
      <c r="AJ110" s="98">
        <v>4518558.9092721082</v>
      </c>
      <c r="AK110" s="74">
        <v>8</v>
      </c>
      <c r="AL110" s="82">
        <v>8</v>
      </c>
    </row>
    <row r="111" spans="1:38">
      <c r="A111" s="72">
        <v>287</v>
      </c>
      <c r="B111" s="73" t="s">
        <v>109</v>
      </c>
      <c r="C111" s="88">
        <v>6113</v>
      </c>
      <c r="D111" s="92">
        <v>2449276.8201202527</v>
      </c>
      <c r="E111" s="92">
        <v>1802975.6649290714</v>
      </c>
      <c r="F111" s="75">
        <v>4252252.4850493241</v>
      </c>
      <c r="G111" s="92">
        <v>1910313.3823869047</v>
      </c>
      <c r="H111" s="97">
        <v>6162565.8674362283</v>
      </c>
      <c r="I111" s="75">
        <v>1167723.0678233444</v>
      </c>
      <c r="J111" s="97">
        <v>7330288.9352595732</v>
      </c>
      <c r="K111" s="526">
        <v>826088</v>
      </c>
      <c r="L111" s="144">
        <v>8156376.9352595732</v>
      </c>
      <c r="M111" s="81">
        <v>1334.2674521936158</v>
      </c>
      <c r="N111" s="75">
        <v>1075786.7211000002</v>
      </c>
      <c r="O111" s="81">
        <v>9232163.6563595738</v>
      </c>
      <c r="P111" s="82">
        <v>15</v>
      </c>
      <c r="Q111" s="82">
        <v>15</v>
      </c>
      <c r="R111" s="101">
        <v>-97593.588424652815</v>
      </c>
      <c r="S111" s="791">
        <v>-1.1823835346226937E-2</v>
      </c>
      <c r="T111" s="102">
        <v>-15.964925310756227</v>
      </c>
      <c r="V111" s="72">
        <v>287</v>
      </c>
      <c r="W111" s="73" t="s">
        <v>109</v>
      </c>
      <c r="X111" s="88">
        <v>6121</v>
      </c>
      <c r="Y111" s="92">
        <v>2459238.5136616719</v>
      </c>
      <c r="Z111" s="92">
        <v>1905381.8068616777</v>
      </c>
      <c r="AA111" s="728">
        <v>4364620.3205233496</v>
      </c>
      <c r="AB111" s="75">
        <v>1967028.124123727</v>
      </c>
      <c r="AC111" s="78">
        <v>6331648.4446470765</v>
      </c>
      <c r="AD111" s="91">
        <v>1096234.0790371492</v>
      </c>
      <c r="AE111" s="79">
        <v>7427882.523684226</v>
      </c>
      <c r="AF111" s="92">
        <v>826088</v>
      </c>
      <c r="AG111" s="97">
        <v>8253970.523684226</v>
      </c>
      <c r="AH111" s="97">
        <v>1348.4676562137274</v>
      </c>
      <c r="AI111" s="92">
        <v>1222856.0125</v>
      </c>
      <c r="AJ111" s="98">
        <v>9476826.5361842252</v>
      </c>
      <c r="AK111" s="74">
        <v>15</v>
      </c>
      <c r="AL111" s="82">
        <v>15</v>
      </c>
    </row>
    <row r="112" spans="1:38">
      <c r="A112" s="72">
        <v>288</v>
      </c>
      <c r="B112" s="73" t="s">
        <v>110</v>
      </c>
      <c r="C112" s="88">
        <v>6268</v>
      </c>
      <c r="D112" s="92">
        <v>4543440.5128930882</v>
      </c>
      <c r="E112" s="92">
        <v>-32875.120900450602</v>
      </c>
      <c r="F112" s="75">
        <v>4510565.3919926379</v>
      </c>
      <c r="G112" s="92">
        <v>2024437.22772155</v>
      </c>
      <c r="H112" s="97">
        <v>6535002.6197141875</v>
      </c>
      <c r="I112" s="75">
        <v>1019549.8513888365</v>
      </c>
      <c r="J112" s="97">
        <v>7554552.4711030237</v>
      </c>
      <c r="K112" s="526">
        <v>333337</v>
      </c>
      <c r="L112" s="144">
        <v>7887889.4711030237</v>
      </c>
      <c r="M112" s="81">
        <v>1258.4380138964621</v>
      </c>
      <c r="N112" s="75">
        <v>-775311.86040000001</v>
      </c>
      <c r="O112" s="81">
        <v>7112577.6107030241</v>
      </c>
      <c r="P112" s="82">
        <v>15</v>
      </c>
      <c r="Q112" s="82">
        <v>15</v>
      </c>
      <c r="R112" s="101">
        <v>-344496.06509686448</v>
      </c>
      <c r="S112" s="791">
        <v>-4.1846444579402634E-2</v>
      </c>
      <c r="T112" s="102">
        <v>-54.96108249790435</v>
      </c>
      <c r="V112" s="72">
        <v>288</v>
      </c>
      <c r="W112" s="73" t="s">
        <v>110</v>
      </c>
      <c r="X112" s="88">
        <v>6342</v>
      </c>
      <c r="Y112" s="92">
        <v>4875547.3574632071</v>
      </c>
      <c r="Z112" s="92">
        <v>-62404.713972820646</v>
      </c>
      <c r="AA112" s="728">
        <v>4813142.6434903862</v>
      </c>
      <c r="AB112" s="75">
        <v>2153558.8922855393</v>
      </c>
      <c r="AC112" s="78">
        <v>6966701.535775926</v>
      </c>
      <c r="AD112" s="91">
        <v>932347.00042396225</v>
      </c>
      <c r="AE112" s="79">
        <v>7899048.5361998882</v>
      </c>
      <c r="AF112" s="92">
        <v>333337</v>
      </c>
      <c r="AG112" s="97">
        <v>8232385.5361998882</v>
      </c>
      <c r="AH112" s="97">
        <v>1298.0740359823224</v>
      </c>
      <c r="AI112" s="92">
        <v>-630818.08750000002</v>
      </c>
      <c r="AJ112" s="98">
        <v>7601567.4486998878</v>
      </c>
      <c r="AK112" s="74">
        <v>15</v>
      </c>
      <c r="AL112" s="82">
        <v>15</v>
      </c>
    </row>
    <row r="113" spans="1:38">
      <c r="A113" s="72">
        <v>290</v>
      </c>
      <c r="B113" s="73" t="s">
        <v>111</v>
      </c>
      <c r="C113" s="88">
        <v>7300</v>
      </c>
      <c r="D113" s="92">
        <v>3154183.5206016647</v>
      </c>
      <c r="E113" s="92">
        <v>714597.48999175732</v>
      </c>
      <c r="F113" s="75">
        <v>3868781.0105934218</v>
      </c>
      <c r="G113" s="92">
        <v>2545258.7336713285</v>
      </c>
      <c r="H113" s="97">
        <v>6414039.7442647498</v>
      </c>
      <c r="I113" s="75">
        <v>1227851.5251661914</v>
      </c>
      <c r="J113" s="97">
        <v>7641891.269430941</v>
      </c>
      <c r="K113" s="526">
        <v>-370543</v>
      </c>
      <c r="L113" s="144">
        <v>7271348.269430941</v>
      </c>
      <c r="M113" s="81">
        <v>996.07510540149872</v>
      </c>
      <c r="N113" s="75">
        <v>-31366.734000000004</v>
      </c>
      <c r="O113" s="81">
        <v>7239981.5354309408</v>
      </c>
      <c r="P113" s="82">
        <v>18</v>
      </c>
      <c r="Q113" s="82">
        <v>18</v>
      </c>
      <c r="R113" s="101">
        <v>-613884.99416493811</v>
      </c>
      <c r="S113" s="791">
        <v>-7.7852483705090791E-2</v>
      </c>
      <c r="T113" s="102">
        <v>-84.093834817114811</v>
      </c>
      <c r="V113" s="72">
        <v>290</v>
      </c>
      <c r="W113" s="73" t="s">
        <v>111</v>
      </c>
      <c r="X113" s="88">
        <v>7483</v>
      </c>
      <c r="Y113" s="92">
        <v>3912626.3455124823</v>
      </c>
      <c r="Z113" s="92">
        <v>841825.8832450991</v>
      </c>
      <c r="AA113" s="728">
        <v>4754452.2287575817</v>
      </c>
      <c r="AB113" s="75">
        <v>2367937.700322228</v>
      </c>
      <c r="AC113" s="78">
        <v>7122389.9290798102</v>
      </c>
      <c r="AD113" s="91">
        <v>1133386.3345160687</v>
      </c>
      <c r="AE113" s="79">
        <v>8255776.2635958791</v>
      </c>
      <c r="AF113" s="92">
        <v>-370543</v>
      </c>
      <c r="AG113" s="97">
        <v>7885233.2635958791</v>
      </c>
      <c r="AH113" s="97">
        <v>1053.7529418142294</v>
      </c>
      <c r="AI113" s="92">
        <v>-38868.5</v>
      </c>
      <c r="AJ113" s="98">
        <v>7846364.7635958791</v>
      </c>
      <c r="AK113" s="74">
        <v>18</v>
      </c>
      <c r="AL113" s="82">
        <v>18</v>
      </c>
    </row>
    <row r="114" spans="1:38">
      <c r="A114" s="72">
        <v>291</v>
      </c>
      <c r="B114" s="73" t="s">
        <v>112</v>
      </c>
      <c r="C114" s="88">
        <v>1979</v>
      </c>
      <c r="D114" s="92">
        <v>-19021.68355466309</v>
      </c>
      <c r="E114" s="92">
        <v>1871027.4716955638</v>
      </c>
      <c r="F114" s="75">
        <v>1852005.7881409007</v>
      </c>
      <c r="G114" s="92">
        <v>172796.42306996157</v>
      </c>
      <c r="H114" s="97">
        <v>2024802.2112108623</v>
      </c>
      <c r="I114" s="75">
        <v>355351.32586680411</v>
      </c>
      <c r="J114" s="97">
        <v>2380153.5370776663</v>
      </c>
      <c r="K114" s="526">
        <v>32248</v>
      </c>
      <c r="L114" s="144">
        <v>2412401.5370776663</v>
      </c>
      <c r="M114" s="81">
        <v>1219.0002713884114</v>
      </c>
      <c r="N114" s="75">
        <v>14760.816000000001</v>
      </c>
      <c r="O114" s="81">
        <v>2427162.3530776664</v>
      </c>
      <c r="P114" s="82">
        <v>6</v>
      </c>
      <c r="Q114" s="82">
        <v>6</v>
      </c>
      <c r="R114" s="101">
        <v>-278092.61118724057</v>
      </c>
      <c r="S114" s="791">
        <v>-0.10336116559353301</v>
      </c>
      <c r="T114" s="102">
        <v>-140.52178432907559</v>
      </c>
      <c r="V114" s="72">
        <v>291</v>
      </c>
      <c r="W114" s="73" t="s">
        <v>112</v>
      </c>
      <c r="X114" s="88">
        <v>2038</v>
      </c>
      <c r="Y114" s="92">
        <v>60992.74978426774</v>
      </c>
      <c r="Z114" s="92">
        <v>1905791.7483304876</v>
      </c>
      <c r="AA114" s="728">
        <v>1966784.4981147554</v>
      </c>
      <c r="AB114" s="75">
        <v>357453.57575062511</v>
      </c>
      <c r="AC114" s="78">
        <v>2324238.0738653806</v>
      </c>
      <c r="AD114" s="91">
        <v>334008.07439952611</v>
      </c>
      <c r="AE114" s="79">
        <v>2658246.1482649068</v>
      </c>
      <c r="AF114" s="92">
        <v>32248</v>
      </c>
      <c r="AG114" s="97">
        <v>2690494.1482649068</v>
      </c>
      <c r="AH114" s="97">
        <v>1320.1639589131044</v>
      </c>
      <c r="AI114" s="92">
        <v>8833.75</v>
      </c>
      <c r="AJ114" s="98">
        <v>2699327.8982649068</v>
      </c>
      <c r="AK114" s="74">
        <v>6</v>
      </c>
      <c r="AL114" s="82">
        <v>6</v>
      </c>
    </row>
    <row r="115" spans="1:38">
      <c r="A115" s="72">
        <v>297</v>
      </c>
      <c r="B115" s="73" t="s">
        <v>113</v>
      </c>
      <c r="C115" s="88">
        <v>126572</v>
      </c>
      <c r="D115" s="92">
        <v>27494606.482965343</v>
      </c>
      <c r="E115" s="92">
        <v>-13438205.555130525</v>
      </c>
      <c r="F115" s="75">
        <v>14056400.927834816</v>
      </c>
      <c r="G115" s="92">
        <v>26721042.106378086</v>
      </c>
      <c r="H115" s="97">
        <v>40777443.034212902</v>
      </c>
      <c r="I115" s="75">
        <v>13938841.685270425</v>
      </c>
      <c r="J115" s="97">
        <v>54716284.719483331</v>
      </c>
      <c r="K115" s="526">
        <v>3246559</v>
      </c>
      <c r="L115" s="144">
        <v>57962843.719483331</v>
      </c>
      <c r="M115" s="81">
        <v>457.94365040833145</v>
      </c>
      <c r="N115" s="75">
        <v>-4146147.1552199987</v>
      </c>
      <c r="O115" s="81">
        <v>53816696.564263329</v>
      </c>
      <c r="P115" s="82">
        <v>11</v>
      </c>
      <c r="Q115" s="82">
        <v>11</v>
      </c>
      <c r="R115" s="101">
        <v>2207762.4963973165</v>
      </c>
      <c r="S115" s="791">
        <v>3.9597511974983325E-2</v>
      </c>
      <c r="T115" s="102">
        <v>17.442740072032649</v>
      </c>
      <c r="V115" s="72">
        <v>297</v>
      </c>
      <c r="W115" s="73" t="s">
        <v>113</v>
      </c>
      <c r="X115" s="88">
        <v>125666</v>
      </c>
      <c r="Y115" s="92">
        <v>29610244.41636911</v>
      </c>
      <c r="Z115" s="92">
        <v>-13871788.035824876</v>
      </c>
      <c r="AA115" s="728">
        <v>15738456.380544234</v>
      </c>
      <c r="AB115" s="75">
        <v>24749627.856076535</v>
      </c>
      <c r="AC115" s="78">
        <v>40488084.236620769</v>
      </c>
      <c r="AD115" s="91">
        <v>12020437.986465247</v>
      </c>
      <c r="AE115" s="79">
        <v>52508522.223086014</v>
      </c>
      <c r="AF115" s="92">
        <v>3246559</v>
      </c>
      <c r="AG115" s="97">
        <v>55755081.223086014</v>
      </c>
      <c r="AH115" s="97">
        <v>443.67674011336413</v>
      </c>
      <c r="AI115" s="92">
        <v>-3804607.787500001</v>
      </c>
      <c r="AJ115" s="98">
        <v>51950473.435586013</v>
      </c>
      <c r="AK115" s="74">
        <v>11</v>
      </c>
      <c r="AL115" s="82">
        <v>11</v>
      </c>
    </row>
    <row r="116" spans="1:38">
      <c r="A116" s="72">
        <v>300</v>
      </c>
      <c r="B116" s="73" t="s">
        <v>114</v>
      </c>
      <c r="C116" s="88">
        <v>3306</v>
      </c>
      <c r="D116" s="92">
        <v>83582.544384133304</v>
      </c>
      <c r="E116" s="92">
        <v>1952184.1687623728</v>
      </c>
      <c r="F116" s="75">
        <v>2035766.7131465061</v>
      </c>
      <c r="G116" s="92">
        <v>1614485.5621607674</v>
      </c>
      <c r="H116" s="97">
        <v>3650252.2753072735</v>
      </c>
      <c r="I116" s="75">
        <v>607132.23779731861</v>
      </c>
      <c r="J116" s="97">
        <v>4257384.5131045924</v>
      </c>
      <c r="K116" s="526">
        <v>1702978</v>
      </c>
      <c r="L116" s="144">
        <v>5960362.5131045924</v>
      </c>
      <c r="M116" s="81">
        <v>1802.892472203446</v>
      </c>
      <c r="N116" s="75">
        <v>442824.48000000004</v>
      </c>
      <c r="O116" s="81">
        <v>6403186.9931045929</v>
      </c>
      <c r="P116" s="82">
        <v>14</v>
      </c>
      <c r="Q116" s="82">
        <v>14</v>
      </c>
      <c r="R116" s="101">
        <v>-271453.82319549192</v>
      </c>
      <c r="S116" s="791">
        <v>-4.3559342661349643E-2</v>
      </c>
      <c r="T116" s="102">
        <v>-82.109444402750128</v>
      </c>
      <c r="V116" s="72">
        <v>300</v>
      </c>
      <c r="W116" s="73" t="s">
        <v>114</v>
      </c>
      <c r="X116" s="88">
        <v>3335</v>
      </c>
      <c r="Y116" s="92">
        <v>313989.79196346016</v>
      </c>
      <c r="Z116" s="92">
        <v>2008571.5301565358</v>
      </c>
      <c r="AA116" s="728">
        <v>2322561.322119996</v>
      </c>
      <c r="AB116" s="75">
        <v>1643637.2721073977</v>
      </c>
      <c r="AC116" s="78">
        <v>3966198.5942273936</v>
      </c>
      <c r="AD116" s="91">
        <v>562639.74207269074</v>
      </c>
      <c r="AE116" s="79">
        <v>4528838.3363000844</v>
      </c>
      <c r="AF116" s="92">
        <v>1702978</v>
      </c>
      <c r="AG116" s="97">
        <v>6231816.3363000844</v>
      </c>
      <c r="AH116" s="97">
        <v>1868.6105955922292</v>
      </c>
      <c r="AI116" s="92">
        <v>496633.42499999999</v>
      </c>
      <c r="AJ116" s="98">
        <v>6728449.7613000842</v>
      </c>
      <c r="AK116" s="74">
        <v>14</v>
      </c>
      <c r="AL116" s="82">
        <v>14</v>
      </c>
    </row>
    <row r="117" spans="1:38">
      <c r="A117" s="72">
        <v>301</v>
      </c>
      <c r="B117" s="73" t="s">
        <v>115</v>
      </c>
      <c r="C117" s="88">
        <v>19441</v>
      </c>
      <c r="D117" s="92">
        <v>4456459.9228086397</v>
      </c>
      <c r="E117" s="92">
        <v>-2972844.3354266398</v>
      </c>
      <c r="F117" s="75">
        <v>1483615.5873819999</v>
      </c>
      <c r="G117" s="92">
        <v>10300284.589020737</v>
      </c>
      <c r="H117" s="97">
        <v>11783900.176402736</v>
      </c>
      <c r="I117" s="75">
        <v>3449343.5572621464</v>
      </c>
      <c r="J117" s="97">
        <v>15233243.733664883</v>
      </c>
      <c r="K117" s="526">
        <v>-1908195</v>
      </c>
      <c r="L117" s="144">
        <v>13325048.733664883</v>
      </c>
      <c r="M117" s="81">
        <v>685.40963600971577</v>
      </c>
      <c r="N117" s="75">
        <v>171686.7411000001</v>
      </c>
      <c r="O117" s="81">
        <v>13496735.474764884</v>
      </c>
      <c r="P117" s="82">
        <v>14</v>
      </c>
      <c r="Q117" s="82">
        <v>14</v>
      </c>
      <c r="R117" s="101">
        <v>-11454.79485235922</v>
      </c>
      <c r="S117" s="791">
        <v>-8.5890539659556247E-4</v>
      </c>
      <c r="T117" s="102">
        <v>-0.58920810927211664</v>
      </c>
      <c r="V117" s="72">
        <v>301</v>
      </c>
      <c r="W117" s="73" t="s">
        <v>115</v>
      </c>
      <c r="X117" s="88">
        <v>19509</v>
      </c>
      <c r="Y117" s="92">
        <v>4957445.9002475999</v>
      </c>
      <c r="Z117" s="92">
        <v>-3243229.3461540462</v>
      </c>
      <c r="AA117" s="728">
        <v>1714216.5540935537</v>
      </c>
      <c r="AB117" s="75">
        <v>10355361.918266688</v>
      </c>
      <c r="AC117" s="78">
        <v>12069578.472360242</v>
      </c>
      <c r="AD117" s="91">
        <v>3175120.0561570008</v>
      </c>
      <c r="AE117" s="79">
        <v>15244698.528517243</v>
      </c>
      <c r="AF117" s="92">
        <v>-1908195</v>
      </c>
      <c r="AG117" s="97">
        <v>13336503.528517243</v>
      </c>
      <c r="AH117" s="97">
        <v>683.60774660501522</v>
      </c>
      <c r="AI117" s="92">
        <v>291425.41249999998</v>
      </c>
      <c r="AJ117" s="98">
        <v>13627928.941017242</v>
      </c>
      <c r="AK117" s="74">
        <v>14</v>
      </c>
      <c r="AL117" s="82">
        <v>14</v>
      </c>
    </row>
    <row r="118" spans="1:38">
      <c r="A118" s="72">
        <v>304</v>
      </c>
      <c r="B118" s="73" t="s">
        <v>116</v>
      </c>
      <c r="C118" s="88">
        <v>972</v>
      </c>
      <c r="D118" s="92">
        <v>304538.1456673331</v>
      </c>
      <c r="E118" s="92">
        <v>-273126.15405923966</v>
      </c>
      <c r="F118" s="75">
        <v>31411.991608093434</v>
      </c>
      <c r="G118" s="92">
        <v>-95565.612537624635</v>
      </c>
      <c r="H118" s="97">
        <v>-64153.6209295312</v>
      </c>
      <c r="I118" s="75">
        <v>167754.07046425474</v>
      </c>
      <c r="J118" s="97">
        <v>103600.44953472354</v>
      </c>
      <c r="K118" s="526">
        <v>-271482</v>
      </c>
      <c r="L118" s="144">
        <v>-167881.55046527646</v>
      </c>
      <c r="M118" s="81">
        <v>-172.71764451160129</v>
      </c>
      <c r="N118" s="75">
        <v>-293371.21800000005</v>
      </c>
      <c r="O118" s="81">
        <v>-461252.76846527652</v>
      </c>
      <c r="P118" s="82">
        <v>2</v>
      </c>
      <c r="Q118" s="82">
        <v>2</v>
      </c>
      <c r="R118" s="101">
        <v>88051.955603053764</v>
      </c>
      <c r="S118" s="791">
        <v>0.34404231378577399</v>
      </c>
      <c r="T118" s="102">
        <v>90.588431690384525</v>
      </c>
      <c r="V118" s="72">
        <v>304</v>
      </c>
      <c r="W118" s="73" t="s">
        <v>116</v>
      </c>
      <c r="X118" s="88">
        <v>970</v>
      </c>
      <c r="Y118" s="92">
        <v>224242.81916591665</v>
      </c>
      <c r="Z118" s="92">
        <v>-271790.4708109257</v>
      </c>
      <c r="AA118" s="728">
        <v>-47547.651645009057</v>
      </c>
      <c r="AB118" s="75">
        <v>-90313.519966667271</v>
      </c>
      <c r="AC118" s="78">
        <v>-137861.17161167634</v>
      </c>
      <c r="AD118" s="91">
        <v>153409.66554334611</v>
      </c>
      <c r="AE118" s="79">
        <v>15548.493931669771</v>
      </c>
      <c r="AF118" s="92">
        <v>-271482</v>
      </c>
      <c r="AG118" s="97">
        <v>-255933.50606833023</v>
      </c>
      <c r="AH118" s="97">
        <v>-263.84897532817547</v>
      </c>
      <c r="AI118" s="92">
        <v>-257945.5</v>
      </c>
      <c r="AJ118" s="98">
        <v>-513879.00606833026</v>
      </c>
      <c r="AK118" s="74">
        <v>2</v>
      </c>
      <c r="AL118" s="82">
        <v>2</v>
      </c>
    </row>
    <row r="119" spans="1:38">
      <c r="A119" s="72">
        <v>305</v>
      </c>
      <c r="B119" s="73" t="s">
        <v>117</v>
      </c>
      <c r="C119" s="88">
        <v>14800</v>
      </c>
      <c r="D119" s="92">
        <v>8323130.620828785</v>
      </c>
      <c r="E119" s="92">
        <v>1210568.0419846154</v>
      </c>
      <c r="F119" s="75">
        <v>9533698.6628134008</v>
      </c>
      <c r="G119" s="92">
        <v>3609160.0043474627</v>
      </c>
      <c r="H119" s="97">
        <v>13142858.667160863</v>
      </c>
      <c r="I119" s="75">
        <v>1797131.168393289</v>
      </c>
      <c r="J119" s="97">
        <v>14939989.835554153</v>
      </c>
      <c r="K119" s="526">
        <v>-743345</v>
      </c>
      <c r="L119" s="144">
        <v>14196644.835554153</v>
      </c>
      <c r="M119" s="81">
        <v>959.23275915906436</v>
      </c>
      <c r="N119" s="75">
        <v>-206559.16889999999</v>
      </c>
      <c r="O119" s="81">
        <v>13990085.666654153</v>
      </c>
      <c r="P119" s="82">
        <v>17</v>
      </c>
      <c r="Q119" s="82">
        <v>17</v>
      </c>
      <c r="R119" s="101">
        <v>-329015.14523799345</v>
      </c>
      <c r="S119" s="791">
        <v>-2.2650615921965898E-2</v>
      </c>
      <c r="T119" s="102">
        <v>-22.230753056621179</v>
      </c>
      <c r="V119" s="72">
        <v>305</v>
      </c>
      <c r="W119" s="73" t="s">
        <v>117</v>
      </c>
      <c r="X119" s="88">
        <v>14876</v>
      </c>
      <c r="Y119" s="92">
        <v>8797428.1025860067</v>
      </c>
      <c r="Z119" s="92">
        <v>1459053.0509098396</v>
      </c>
      <c r="AA119" s="728">
        <v>10256481.153495846</v>
      </c>
      <c r="AB119" s="75">
        <v>3433250.3386248783</v>
      </c>
      <c r="AC119" s="78">
        <v>13689731.492120724</v>
      </c>
      <c r="AD119" s="91">
        <v>1579273.4886714229</v>
      </c>
      <c r="AE119" s="79">
        <v>15269004.980792146</v>
      </c>
      <c r="AF119" s="92">
        <v>-743345</v>
      </c>
      <c r="AG119" s="97">
        <v>14525659.980792146</v>
      </c>
      <c r="AH119" s="97">
        <v>976.44931304061208</v>
      </c>
      <c r="AI119" s="92">
        <v>-210243.25</v>
      </c>
      <c r="AJ119" s="98">
        <v>14315416.730792146</v>
      </c>
      <c r="AK119" s="74">
        <v>17</v>
      </c>
      <c r="AL119" s="82">
        <v>17</v>
      </c>
    </row>
    <row r="120" spans="1:38">
      <c r="A120" s="72">
        <v>309</v>
      </c>
      <c r="B120" s="73" t="s">
        <v>118</v>
      </c>
      <c r="C120" s="88">
        <v>6365</v>
      </c>
      <c r="D120" s="92">
        <v>1423960.093256003</v>
      </c>
      <c r="E120" s="92">
        <v>-2054334.2593134439</v>
      </c>
      <c r="F120" s="75">
        <v>-630374.16605744092</v>
      </c>
      <c r="G120" s="92">
        <v>4083074.3396313568</v>
      </c>
      <c r="H120" s="97">
        <v>3452700.1735739158</v>
      </c>
      <c r="I120" s="75">
        <v>918310.98808414477</v>
      </c>
      <c r="J120" s="97">
        <v>4371011.1616580607</v>
      </c>
      <c r="K120" s="526">
        <v>-270018</v>
      </c>
      <c r="L120" s="144">
        <v>4100993.1616580607</v>
      </c>
      <c r="M120" s="81">
        <v>644.30371746395303</v>
      </c>
      <c r="N120" s="75">
        <v>79339.385999999999</v>
      </c>
      <c r="O120" s="81">
        <v>4180332.5476580607</v>
      </c>
      <c r="P120" s="82">
        <v>12</v>
      </c>
      <c r="Q120" s="82">
        <v>12</v>
      </c>
      <c r="R120" s="101">
        <v>-468270.11380117107</v>
      </c>
      <c r="S120" s="791">
        <v>-0.10248262916172363</v>
      </c>
      <c r="T120" s="102">
        <v>-73.569538696177702</v>
      </c>
      <c r="V120" s="72">
        <v>309</v>
      </c>
      <c r="W120" s="73" t="s">
        <v>118</v>
      </c>
      <c r="X120" s="88">
        <v>6444</v>
      </c>
      <c r="Y120" s="92">
        <v>2269913.2260617348</v>
      </c>
      <c r="Z120" s="92">
        <v>-2142110.8311720085</v>
      </c>
      <c r="AA120" s="728">
        <v>127802.3948897263</v>
      </c>
      <c r="AB120" s="75">
        <v>3886978.9762536823</v>
      </c>
      <c r="AC120" s="78">
        <v>4014781.3711434086</v>
      </c>
      <c r="AD120" s="91">
        <v>824499.90431582299</v>
      </c>
      <c r="AE120" s="79">
        <v>4839281.2754592318</v>
      </c>
      <c r="AF120" s="92">
        <v>-270018</v>
      </c>
      <c r="AG120" s="97">
        <v>4569263.2754592318</v>
      </c>
      <c r="AH120" s="97">
        <v>709.07251326182984</v>
      </c>
      <c r="AI120" s="92">
        <v>17667.5</v>
      </c>
      <c r="AJ120" s="98">
        <v>4586930.7754592318</v>
      </c>
      <c r="AK120" s="74">
        <v>12</v>
      </c>
      <c r="AL120" s="82">
        <v>12</v>
      </c>
    </row>
    <row r="121" spans="1:38">
      <c r="A121" s="72">
        <v>312</v>
      </c>
      <c r="B121" s="73" t="s">
        <v>119</v>
      </c>
      <c r="C121" s="88">
        <v>1129</v>
      </c>
      <c r="D121" s="92">
        <v>939431.69775217213</v>
      </c>
      <c r="E121" s="92">
        <v>-173168.69666044129</v>
      </c>
      <c r="F121" s="75">
        <v>766263.00109173078</v>
      </c>
      <c r="G121" s="92">
        <v>382204.93320035702</v>
      </c>
      <c r="H121" s="97">
        <v>1148467.9342920878</v>
      </c>
      <c r="I121" s="75">
        <v>218932.039962273</v>
      </c>
      <c r="J121" s="97">
        <v>1367399.9742543609</v>
      </c>
      <c r="K121" s="526">
        <v>-395532</v>
      </c>
      <c r="L121" s="144">
        <v>971867.97425436089</v>
      </c>
      <c r="M121" s="81">
        <v>860.82194353796353</v>
      </c>
      <c r="N121" s="75">
        <v>-14760.816000000001</v>
      </c>
      <c r="O121" s="81">
        <v>957107.1582543609</v>
      </c>
      <c r="P121" s="82">
        <v>13</v>
      </c>
      <c r="Q121" s="82">
        <v>13</v>
      </c>
      <c r="R121" s="101">
        <v>1218.5392270730808</v>
      </c>
      <c r="S121" s="791">
        <v>1.2553855007795107E-3</v>
      </c>
      <c r="T121" s="102">
        <v>1.0793084385058289</v>
      </c>
      <c r="V121" s="72">
        <v>312</v>
      </c>
      <c r="W121" s="73" t="s">
        <v>119</v>
      </c>
      <c r="X121" s="88">
        <v>1155</v>
      </c>
      <c r="Y121" s="92">
        <v>962197.94675104867</v>
      </c>
      <c r="Z121" s="92">
        <v>-189427.14174993231</v>
      </c>
      <c r="AA121" s="728">
        <v>772770.80500111636</v>
      </c>
      <c r="AB121" s="75">
        <v>388029.66696440201</v>
      </c>
      <c r="AC121" s="78">
        <v>1160800.4719655183</v>
      </c>
      <c r="AD121" s="91">
        <v>205380.96306176961</v>
      </c>
      <c r="AE121" s="79">
        <v>1366181.4350272878</v>
      </c>
      <c r="AF121" s="92">
        <v>-395532</v>
      </c>
      <c r="AG121" s="97">
        <v>970649.43502728781</v>
      </c>
      <c r="AH121" s="97">
        <v>840.38912123574698</v>
      </c>
      <c r="AI121" s="92">
        <v>88.337499999999636</v>
      </c>
      <c r="AJ121" s="98">
        <v>970737.77252728783</v>
      </c>
      <c r="AK121" s="74">
        <v>13</v>
      </c>
      <c r="AL121" s="82">
        <v>13</v>
      </c>
    </row>
    <row r="122" spans="1:38">
      <c r="A122" s="72">
        <v>316</v>
      </c>
      <c r="B122" s="73" t="s">
        <v>120</v>
      </c>
      <c r="C122" s="88">
        <v>4052</v>
      </c>
      <c r="D122" s="92">
        <v>441479.25016369531</v>
      </c>
      <c r="E122" s="92">
        <v>-236909.97539763383</v>
      </c>
      <c r="F122" s="75">
        <v>204569.27476606146</v>
      </c>
      <c r="G122" s="92">
        <v>1001993.6567623592</v>
      </c>
      <c r="H122" s="97">
        <v>1206562.9315284207</v>
      </c>
      <c r="I122" s="75">
        <v>546684.23038515507</v>
      </c>
      <c r="J122" s="97">
        <v>1753247.1619135756</v>
      </c>
      <c r="K122" s="526">
        <v>-1056358</v>
      </c>
      <c r="L122" s="144">
        <v>696889.1619135756</v>
      </c>
      <c r="M122" s="81">
        <v>171.98646641499892</v>
      </c>
      <c r="N122" s="75">
        <v>-5535.3060000000114</v>
      </c>
      <c r="O122" s="81">
        <v>691353.85591357562</v>
      </c>
      <c r="P122" s="82">
        <v>7</v>
      </c>
      <c r="Q122" s="82">
        <v>7</v>
      </c>
      <c r="R122" s="101">
        <v>544790.83610581956</v>
      </c>
      <c r="S122" s="791">
        <v>3.5818332201394862</v>
      </c>
      <c r="T122" s="102">
        <v>134.4498608355922</v>
      </c>
      <c r="V122" s="72">
        <v>316</v>
      </c>
      <c r="W122" s="73" t="s">
        <v>120</v>
      </c>
      <c r="X122" s="88">
        <v>4093</v>
      </c>
      <c r="Y122" s="92">
        <v>559596.62931208103</v>
      </c>
      <c r="Z122" s="92">
        <v>-282869.29481699585</v>
      </c>
      <c r="AA122" s="728">
        <v>276727.33449508518</v>
      </c>
      <c r="AB122" s="75">
        <v>443932.88550476247</v>
      </c>
      <c r="AC122" s="78">
        <v>720660.2199998477</v>
      </c>
      <c r="AD122" s="91">
        <v>487796.10580790829</v>
      </c>
      <c r="AE122" s="79">
        <v>1208456.325807756</v>
      </c>
      <c r="AF122" s="92">
        <v>-1056358</v>
      </c>
      <c r="AG122" s="97">
        <v>152098.32580775605</v>
      </c>
      <c r="AH122" s="97">
        <v>37.160597558699251</v>
      </c>
      <c r="AI122" s="92">
        <v>38780.162500000013</v>
      </c>
      <c r="AJ122" s="98">
        <v>190878.48830775605</v>
      </c>
      <c r="AK122" s="74">
        <v>7</v>
      </c>
      <c r="AL122" s="82">
        <v>7</v>
      </c>
    </row>
    <row r="123" spans="1:38">
      <c r="A123" s="72">
        <v>317</v>
      </c>
      <c r="B123" s="73" t="s">
        <v>121</v>
      </c>
      <c r="C123" s="88">
        <v>2324</v>
      </c>
      <c r="D123" s="92">
        <v>1723616.4062828892</v>
      </c>
      <c r="E123" s="92">
        <v>703455.87597960327</v>
      </c>
      <c r="F123" s="75">
        <v>2427072.2822624925</v>
      </c>
      <c r="G123" s="92">
        <v>1553293.5794887843</v>
      </c>
      <c r="H123" s="97">
        <v>3980365.861751277</v>
      </c>
      <c r="I123" s="75">
        <v>488652.72728111956</v>
      </c>
      <c r="J123" s="97">
        <v>4469018.5890323967</v>
      </c>
      <c r="K123" s="526">
        <v>95324</v>
      </c>
      <c r="L123" s="144">
        <v>4564342.5890323967</v>
      </c>
      <c r="M123" s="81">
        <v>1964.0028352118748</v>
      </c>
      <c r="N123" s="75">
        <v>-16605.917999999998</v>
      </c>
      <c r="O123" s="81">
        <v>4547736.6710323971</v>
      </c>
      <c r="P123" s="82">
        <v>17</v>
      </c>
      <c r="Q123" s="82">
        <v>17</v>
      </c>
      <c r="R123" s="101">
        <v>-321212.59437998012</v>
      </c>
      <c r="S123" s="791">
        <v>-6.5747408906683388E-2</v>
      </c>
      <c r="T123" s="102">
        <v>-138.21540205679005</v>
      </c>
      <c r="V123" s="72">
        <v>317</v>
      </c>
      <c r="W123" s="73" t="s">
        <v>121</v>
      </c>
      <c r="X123" s="88">
        <v>2373</v>
      </c>
      <c r="Y123" s="92">
        <v>1955593.9344317487</v>
      </c>
      <c r="Z123" s="92">
        <v>744044.27635468612</v>
      </c>
      <c r="AA123" s="728">
        <v>2699638.2107864348</v>
      </c>
      <c r="AB123" s="75">
        <v>1621605.52445666</v>
      </c>
      <c r="AC123" s="78">
        <v>4321243.7352430951</v>
      </c>
      <c r="AD123" s="91">
        <v>468987.44816928206</v>
      </c>
      <c r="AE123" s="79">
        <v>4790231.1834123768</v>
      </c>
      <c r="AF123" s="92">
        <v>95324</v>
      </c>
      <c r="AG123" s="97">
        <v>4885555.1834123768</v>
      </c>
      <c r="AH123" s="97">
        <v>2058.8096011008752</v>
      </c>
      <c r="AI123" s="92">
        <v>-28268</v>
      </c>
      <c r="AJ123" s="98">
        <v>4857287.1834123768</v>
      </c>
      <c r="AK123" s="74">
        <v>17</v>
      </c>
      <c r="AL123" s="82">
        <v>17</v>
      </c>
    </row>
    <row r="124" spans="1:38">
      <c r="A124" s="72">
        <v>320</v>
      </c>
      <c r="B124" s="73" t="s">
        <v>122</v>
      </c>
      <c r="C124" s="88">
        <v>6919</v>
      </c>
      <c r="D124" s="92">
        <v>2559974.9356439863</v>
      </c>
      <c r="E124" s="92">
        <v>795985.55479870224</v>
      </c>
      <c r="F124" s="75">
        <v>3355960.4904426886</v>
      </c>
      <c r="G124" s="92">
        <v>2364316.2644820907</v>
      </c>
      <c r="H124" s="97">
        <v>5720276.7549247798</v>
      </c>
      <c r="I124" s="75">
        <v>948161.06952729495</v>
      </c>
      <c r="J124" s="97">
        <v>6668437.8244520742</v>
      </c>
      <c r="K124" s="526">
        <v>-513873</v>
      </c>
      <c r="L124" s="144">
        <v>6154564.8244520742</v>
      </c>
      <c r="M124" s="81">
        <v>889.51652326233193</v>
      </c>
      <c r="N124" s="75">
        <v>57382.672200000001</v>
      </c>
      <c r="O124" s="81">
        <v>6211947.4966520742</v>
      </c>
      <c r="P124" s="82">
        <v>19</v>
      </c>
      <c r="Q124" s="82">
        <v>19</v>
      </c>
      <c r="R124" s="101">
        <v>29589.493801506236</v>
      </c>
      <c r="S124" s="791">
        <v>4.8309572209106954E-3</v>
      </c>
      <c r="T124" s="102">
        <v>4.2765564101035176</v>
      </c>
      <c r="V124" s="72">
        <v>320</v>
      </c>
      <c r="W124" s="73" t="s">
        <v>122</v>
      </c>
      <c r="X124" s="88">
        <v>6954</v>
      </c>
      <c r="Y124" s="92">
        <v>2768196.3539913986</v>
      </c>
      <c r="Z124" s="92">
        <v>910761.80743575958</v>
      </c>
      <c r="AA124" s="728">
        <v>3678958.1614271584</v>
      </c>
      <c r="AB124" s="75">
        <v>2103775.2953865561</v>
      </c>
      <c r="AC124" s="78">
        <v>5782733.4568137145</v>
      </c>
      <c r="AD124" s="91">
        <v>856114.87383685366</v>
      </c>
      <c r="AE124" s="79">
        <v>6638848.330650568</v>
      </c>
      <c r="AF124" s="92">
        <v>-513873</v>
      </c>
      <c r="AG124" s="97">
        <v>6124975.330650568</v>
      </c>
      <c r="AH124" s="97">
        <v>880.7844881579764</v>
      </c>
      <c r="AI124" s="92">
        <v>88.337499999994179</v>
      </c>
      <c r="AJ124" s="98">
        <v>6125063.6681505684</v>
      </c>
      <c r="AK124" s="74">
        <v>19</v>
      </c>
      <c r="AL124" s="82">
        <v>19</v>
      </c>
    </row>
    <row r="125" spans="1:38">
      <c r="A125" s="72">
        <v>322</v>
      </c>
      <c r="B125" s="73" t="s">
        <v>123</v>
      </c>
      <c r="C125" s="88">
        <v>6340</v>
      </c>
      <c r="D125" s="92">
        <v>5057060.8802927891</v>
      </c>
      <c r="E125" s="92">
        <v>1828817.1294768017</v>
      </c>
      <c r="F125" s="75">
        <v>6885878.0097695906</v>
      </c>
      <c r="G125" s="92">
        <v>1446756.5490476089</v>
      </c>
      <c r="H125" s="97">
        <v>8332634.5588171994</v>
      </c>
      <c r="I125" s="75">
        <v>1105621.6194125044</v>
      </c>
      <c r="J125" s="97">
        <v>9438256.1782297045</v>
      </c>
      <c r="K125" s="526">
        <v>-493758</v>
      </c>
      <c r="L125" s="144">
        <v>8944498.1782297045</v>
      </c>
      <c r="M125" s="81">
        <v>1410.804129058313</v>
      </c>
      <c r="N125" s="75">
        <v>18358.764900000009</v>
      </c>
      <c r="O125" s="81">
        <v>8962856.9431297053</v>
      </c>
      <c r="P125" s="82">
        <v>2</v>
      </c>
      <c r="Q125" s="82">
        <v>2</v>
      </c>
      <c r="R125" s="101">
        <v>-313820.52830682509</v>
      </c>
      <c r="S125" s="791">
        <v>-3.3896060208562756E-2</v>
      </c>
      <c r="T125" s="102">
        <v>-49.498506042085978</v>
      </c>
      <c r="V125" s="72">
        <v>322</v>
      </c>
      <c r="W125" s="73" t="s">
        <v>123</v>
      </c>
      <c r="X125" s="88">
        <v>6371</v>
      </c>
      <c r="Y125" s="92">
        <v>5133078.3214774728</v>
      </c>
      <c r="Z125" s="92">
        <v>1936259.9079959686</v>
      </c>
      <c r="AA125" s="728">
        <v>7069338.2294734409</v>
      </c>
      <c r="AB125" s="75">
        <v>1660215.4302906964</v>
      </c>
      <c r="AC125" s="78">
        <v>8729553.6597641371</v>
      </c>
      <c r="AD125" s="91">
        <v>1022523.0467723922</v>
      </c>
      <c r="AE125" s="79">
        <v>9752076.7065365296</v>
      </c>
      <c r="AF125" s="92">
        <v>-493758</v>
      </c>
      <c r="AG125" s="97">
        <v>9258318.7065365296</v>
      </c>
      <c r="AH125" s="97">
        <v>1453.1970972432161</v>
      </c>
      <c r="AI125" s="92">
        <v>106941.3775000001</v>
      </c>
      <c r="AJ125" s="98">
        <v>9365260.0840365291</v>
      </c>
      <c r="AK125" s="74">
        <v>2</v>
      </c>
      <c r="AL125" s="82">
        <v>2</v>
      </c>
    </row>
    <row r="126" spans="1:38">
      <c r="A126" s="72">
        <v>398</v>
      </c>
      <c r="B126" s="73" t="s">
        <v>124</v>
      </c>
      <c r="C126" s="88">
        <v>121832</v>
      </c>
      <c r="D126" s="92">
        <v>29146151.16380934</v>
      </c>
      <c r="E126" s="92">
        <v>17639195.063144956</v>
      </c>
      <c r="F126" s="75">
        <v>46785346.226954296</v>
      </c>
      <c r="G126" s="92">
        <v>30281442.105614167</v>
      </c>
      <c r="H126" s="97">
        <v>77066788.332568467</v>
      </c>
      <c r="I126" s="75">
        <v>12486908.239664227</v>
      </c>
      <c r="J126" s="97">
        <v>89553696.572232693</v>
      </c>
      <c r="K126" s="526">
        <v>202091</v>
      </c>
      <c r="L126" s="144">
        <v>89755787.572232693</v>
      </c>
      <c r="M126" s="81">
        <v>736.71767328971612</v>
      </c>
      <c r="N126" s="75">
        <v>-9869856.5204399936</v>
      </c>
      <c r="O126" s="81">
        <v>79885931.051792696</v>
      </c>
      <c r="P126" s="82">
        <v>7</v>
      </c>
      <c r="Q126" s="82">
        <v>7</v>
      </c>
      <c r="R126" s="101">
        <v>-71811.680717498064</v>
      </c>
      <c r="S126" s="791">
        <v>-7.9943893986612988E-4</v>
      </c>
      <c r="T126" s="102">
        <v>-0.58943201061706341</v>
      </c>
      <c r="V126" s="72">
        <v>398</v>
      </c>
      <c r="W126" s="73" t="s">
        <v>124</v>
      </c>
      <c r="X126" s="88">
        <v>121337</v>
      </c>
      <c r="Y126" s="92">
        <v>32977083.098068085</v>
      </c>
      <c r="Z126" s="92">
        <v>19610783.994056676</v>
      </c>
      <c r="AA126" s="728">
        <v>52587867.09212476</v>
      </c>
      <c r="AB126" s="75">
        <v>26647206.125991024</v>
      </c>
      <c r="AC126" s="78">
        <v>79235073.218115777</v>
      </c>
      <c r="AD126" s="91">
        <v>10390435.034834409</v>
      </c>
      <c r="AE126" s="79">
        <v>89625508.252950191</v>
      </c>
      <c r="AF126" s="92">
        <v>202091</v>
      </c>
      <c r="AG126" s="97">
        <v>89827599.252950191</v>
      </c>
      <c r="AH126" s="97">
        <v>740.31498432423905</v>
      </c>
      <c r="AI126" s="92">
        <v>-10159642.872500001</v>
      </c>
      <c r="AJ126" s="98">
        <v>79667956.380450189</v>
      </c>
      <c r="AK126" s="74">
        <v>7</v>
      </c>
      <c r="AL126" s="82">
        <v>7</v>
      </c>
    </row>
    <row r="127" spans="1:38">
      <c r="A127" s="72">
        <v>399</v>
      </c>
      <c r="B127" s="73" t="s">
        <v>125</v>
      </c>
      <c r="C127" s="88">
        <v>7534</v>
      </c>
      <c r="D127" s="92">
        <v>3941051.2379621197</v>
      </c>
      <c r="E127" s="92">
        <v>-2898487.2010806547</v>
      </c>
      <c r="F127" s="75">
        <v>1042564.036881465</v>
      </c>
      <c r="G127" s="92">
        <v>2469083.392142131</v>
      </c>
      <c r="H127" s="97">
        <v>3511647.429023596</v>
      </c>
      <c r="I127" s="75">
        <v>709442.76799167658</v>
      </c>
      <c r="J127" s="97">
        <v>4221090.1970152725</v>
      </c>
      <c r="K127" s="526">
        <v>-325284</v>
      </c>
      <c r="L127" s="144">
        <v>3895806.1970152725</v>
      </c>
      <c r="M127" s="81">
        <v>517.09665476709222</v>
      </c>
      <c r="N127" s="75">
        <v>76848.498300000007</v>
      </c>
      <c r="O127" s="81">
        <v>3972654.6953152725</v>
      </c>
      <c r="P127" s="82">
        <v>15</v>
      </c>
      <c r="Q127" s="82">
        <v>15</v>
      </c>
      <c r="R127" s="101">
        <v>-271271.77924157493</v>
      </c>
      <c r="S127" s="791">
        <v>-6.5098800835315704E-2</v>
      </c>
      <c r="T127" s="102">
        <v>-36.006341815977557</v>
      </c>
      <c r="V127" s="72">
        <v>399</v>
      </c>
      <c r="W127" s="73" t="s">
        <v>125</v>
      </c>
      <c r="X127" s="88">
        <v>7656</v>
      </c>
      <c r="Y127" s="92">
        <v>4510222.1383616803</v>
      </c>
      <c r="Z127" s="92">
        <v>-3004751.6369205806</v>
      </c>
      <c r="AA127" s="728">
        <v>1505470.5014410997</v>
      </c>
      <c r="AB127" s="75">
        <v>2430088.9477835274</v>
      </c>
      <c r="AC127" s="78">
        <v>3935559.4492246271</v>
      </c>
      <c r="AD127" s="91">
        <v>556802.52703222015</v>
      </c>
      <c r="AE127" s="79">
        <v>4492361.9762568474</v>
      </c>
      <c r="AF127" s="92">
        <v>-325284</v>
      </c>
      <c r="AG127" s="97">
        <v>4167077.9762568474</v>
      </c>
      <c r="AH127" s="97">
        <v>544.28918185173029</v>
      </c>
      <c r="AI127" s="92">
        <v>-39575.199999999997</v>
      </c>
      <c r="AJ127" s="98">
        <v>4127502.7762568472</v>
      </c>
      <c r="AK127" s="74">
        <v>15</v>
      </c>
      <c r="AL127" s="82">
        <v>15</v>
      </c>
    </row>
    <row r="128" spans="1:38">
      <c r="A128" s="72">
        <v>400</v>
      </c>
      <c r="B128" s="73" t="s">
        <v>126</v>
      </c>
      <c r="C128" s="88">
        <v>8400</v>
      </c>
      <c r="D128" s="92">
        <v>4842329.5763116116</v>
      </c>
      <c r="E128" s="92">
        <v>2199674.3288763678</v>
      </c>
      <c r="F128" s="75">
        <v>7042003.9051879793</v>
      </c>
      <c r="G128" s="92">
        <v>2967341.9005450881</v>
      </c>
      <c r="H128" s="97">
        <v>10009345.805733068</v>
      </c>
      <c r="I128" s="75">
        <v>1269360.7798026849</v>
      </c>
      <c r="J128" s="97">
        <v>11278706.585535754</v>
      </c>
      <c r="K128" s="526">
        <v>328448</v>
      </c>
      <c r="L128" s="144">
        <v>11607154.585535754</v>
      </c>
      <c r="M128" s="81">
        <v>1381.804117325685</v>
      </c>
      <c r="N128" s="75">
        <v>14945.326199999923</v>
      </c>
      <c r="O128" s="81">
        <v>11622099.911735753</v>
      </c>
      <c r="P128" s="82">
        <v>2</v>
      </c>
      <c r="Q128" s="82">
        <v>2</v>
      </c>
      <c r="R128" s="101">
        <v>-759607.62173369713</v>
      </c>
      <c r="S128" s="791">
        <v>-6.1423322370279206E-2</v>
      </c>
      <c r="T128" s="102">
        <v>-90.429478777821089</v>
      </c>
      <c r="V128" s="72">
        <v>400</v>
      </c>
      <c r="W128" s="73" t="s">
        <v>126</v>
      </c>
      <c r="X128" s="88">
        <v>8479</v>
      </c>
      <c r="Y128" s="92">
        <v>5418929.204149588</v>
      </c>
      <c r="Z128" s="92">
        <v>2336926.7773557305</v>
      </c>
      <c r="AA128" s="728">
        <v>7755855.9815053185</v>
      </c>
      <c r="AB128" s="75">
        <v>3122787.9028264717</v>
      </c>
      <c r="AC128" s="78">
        <v>10878643.884331791</v>
      </c>
      <c r="AD128" s="91">
        <v>1159670.3229376592</v>
      </c>
      <c r="AE128" s="79">
        <v>12038314.207269451</v>
      </c>
      <c r="AF128" s="92">
        <v>328448</v>
      </c>
      <c r="AG128" s="97">
        <v>12366762.207269451</v>
      </c>
      <c r="AH128" s="97">
        <v>1458.5165947953121</v>
      </c>
      <c r="AI128" s="92">
        <v>88.337499999994179</v>
      </c>
      <c r="AJ128" s="98">
        <v>12366850.544769451</v>
      </c>
      <c r="AK128" s="74">
        <v>2</v>
      </c>
      <c r="AL128" s="82">
        <v>2</v>
      </c>
    </row>
    <row r="129" spans="1:38">
      <c r="A129" s="72">
        <v>402</v>
      </c>
      <c r="B129" s="73" t="s">
        <v>127</v>
      </c>
      <c r="C129" s="88">
        <v>8803</v>
      </c>
      <c r="D129" s="92">
        <v>2210505.7767408593</v>
      </c>
      <c r="E129" s="92">
        <v>-3096480.3197404575</v>
      </c>
      <c r="F129" s="75">
        <v>-885974.5429995982</v>
      </c>
      <c r="G129" s="92">
        <v>4533378.3070637118</v>
      </c>
      <c r="H129" s="97">
        <v>3647403.7640641136</v>
      </c>
      <c r="I129" s="75">
        <v>1349364.0241477201</v>
      </c>
      <c r="J129" s="97">
        <v>4996767.7882118337</v>
      </c>
      <c r="K129" s="526">
        <v>-197086</v>
      </c>
      <c r="L129" s="144">
        <v>4799681.7882118337</v>
      </c>
      <c r="M129" s="81">
        <v>545.23251030464996</v>
      </c>
      <c r="N129" s="75">
        <v>483342.91992000001</v>
      </c>
      <c r="O129" s="81">
        <v>5283024.7081318339</v>
      </c>
      <c r="P129" s="82">
        <v>11</v>
      </c>
      <c r="Q129" s="82">
        <v>11</v>
      </c>
      <c r="R129" s="101">
        <v>-627827.85824360885</v>
      </c>
      <c r="S129" s="791">
        <v>-0.11567512526737303</v>
      </c>
      <c r="T129" s="102">
        <v>-71.319761245440063</v>
      </c>
      <c r="V129" s="72">
        <v>402</v>
      </c>
      <c r="W129" s="73" t="s">
        <v>127</v>
      </c>
      <c r="X129" s="88">
        <v>8865</v>
      </c>
      <c r="Y129" s="92">
        <v>2815182.8325967225</v>
      </c>
      <c r="Z129" s="92">
        <v>-3220172.2861863431</v>
      </c>
      <c r="AA129" s="728">
        <v>-404989.45358962053</v>
      </c>
      <c r="AB129" s="75">
        <v>4797964.2892548116</v>
      </c>
      <c r="AC129" s="78">
        <v>4392974.8356651906</v>
      </c>
      <c r="AD129" s="91">
        <v>1231620.8107902515</v>
      </c>
      <c r="AE129" s="79">
        <v>5624595.6464554425</v>
      </c>
      <c r="AF129" s="92">
        <v>-197086</v>
      </c>
      <c r="AG129" s="97">
        <v>5427509.6464554425</v>
      </c>
      <c r="AH129" s="97">
        <v>612.24023084663759</v>
      </c>
      <c r="AI129" s="92">
        <v>425044.71500000003</v>
      </c>
      <c r="AJ129" s="98">
        <v>5852554.3614554424</v>
      </c>
      <c r="AK129" s="74">
        <v>11</v>
      </c>
      <c r="AL129" s="82">
        <v>11</v>
      </c>
    </row>
    <row r="130" spans="1:38">
      <c r="A130" s="72">
        <v>403</v>
      </c>
      <c r="B130" s="73" t="s">
        <v>128</v>
      </c>
      <c r="C130" s="88">
        <v>2704</v>
      </c>
      <c r="D130" s="92">
        <v>780815.57650882297</v>
      </c>
      <c r="E130" s="92">
        <v>260057.51381734482</v>
      </c>
      <c r="F130" s="75">
        <v>1040873.0903261678</v>
      </c>
      <c r="G130" s="92">
        <v>1616451.9652783929</v>
      </c>
      <c r="H130" s="97">
        <v>2657325.0556045608</v>
      </c>
      <c r="I130" s="75">
        <v>522928.56710112246</v>
      </c>
      <c r="J130" s="97">
        <v>3180253.6227056831</v>
      </c>
      <c r="K130" s="526">
        <v>6034</v>
      </c>
      <c r="L130" s="144">
        <v>3186287.6227056831</v>
      </c>
      <c r="M130" s="81">
        <v>1178.3608072136401</v>
      </c>
      <c r="N130" s="75">
        <v>16605.91800000002</v>
      </c>
      <c r="O130" s="81">
        <v>3202893.5407056832</v>
      </c>
      <c r="P130" s="82">
        <v>14</v>
      </c>
      <c r="Q130" s="82">
        <v>14</v>
      </c>
      <c r="R130" s="101">
        <v>-157824.83948020497</v>
      </c>
      <c r="S130" s="791">
        <v>-4.7194836078282593E-2</v>
      </c>
      <c r="T130" s="102">
        <v>-58.367174363981128</v>
      </c>
      <c r="V130" s="72">
        <v>403</v>
      </c>
      <c r="W130" s="73" t="s">
        <v>128</v>
      </c>
      <c r="X130" s="88">
        <v>2758</v>
      </c>
      <c r="Y130" s="92">
        <v>930782.85133396543</v>
      </c>
      <c r="Z130" s="92">
        <v>264022.38409128727</v>
      </c>
      <c r="AA130" s="728">
        <v>1194805.2354252527</v>
      </c>
      <c r="AB130" s="75">
        <v>1649236.0143315599</v>
      </c>
      <c r="AC130" s="78">
        <v>2844041.2497568126</v>
      </c>
      <c r="AD130" s="91">
        <v>494037.21242907533</v>
      </c>
      <c r="AE130" s="79">
        <v>3338078.4621858881</v>
      </c>
      <c r="AF130" s="92">
        <v>6034</v>
      </c>
      <c r="AG130" s="97">
        <v>3344112.4621858881</v>
      </c>
      <c r="AH130" s="97">
        <v>1212.5135830985816</v>
      </c>
      <c r="AI130" s="92">
        <v>-77737</v>
      </c>
      <c r="AJ130" s="98">
        <v>3266375.4621858881</v>
      </c>
      <c r="AK130" s="74">
        <v>14</v>
      </c>
      <c r="AL130" s="82">
        <v>14</v>
      </c>
    </row>
    <row r="131" spans="1:38">
      <c r="A131" s="72">
        <v>405</v>
      </c>
      <c r="B131" s="73" t="s">
        <v>129</v>
      </c>
      <c r="C131" s="88">
        <v>73241</v>
      </c>
      <c r="D131" s="92">
        <v>18134096.962573353</v>
      </c>
      <c r="E131" s="92">
        <v>-3089770.18666544</v>
      </c>
      <c r="F131" s="75">
        <v>15044326.775907913</v>
      </c>
      <c r="G131" s="92">
        <v>13019185.571945563</v>
      </c>
      <c r="H131" s="97">
        <v>28063512.347853474</v>
      </c>
      <c r="I131" s="75">
        <v>8681624.9130690396</v>
      </c>
      <c r="J131" s="97">
        <v>36745137.260922514</v>
      </c>
      <c r="K131" s="526">
        <v>-2731032</v>
      </c>
      <c r="L131" s="144">
        <v>34014105.260922514</v>
      </c>
      <c r="M131" s="81">
        <v>464.41344685248038</v>
      </c>
      <c r="N131" s="75">
        <v>-2115040.4226000002</v>
      </c>
      <c r="O131" s="81">
        <v>31899064.838322513</v>
      </c>
      <c r="P131" s="82">
        <v>9</v>
      </c>
      <c r="Q131" s="82">
        <v>9</v>
      </c>
      <c r="R131" s="101">
        <v>4229481.1322542019</v>
      </c>
      <c r="S131" s="791">
        <v>0.1420021657477705</v>
      </c>
      <c r="T131" s="102">
        <v>57.7474520043992</v>
      </c>
      <c r="V131" s="72">
        <v>405</v>
      </c>
      <c r="W131" s="73" t="s">
        <v>129</v>
      </c>
      <c r="X131" s="88">
        <v>73327</v>
      </c>
      <c r="Y131" s="92">
        <v>19304941.340691768</v>
      </c>
      <c r="Z131" s="92">
        <v>-2987625.5677285884</v>
      </c>
      <c r="AA131" s="728">
        <v>16317315.772963177</v>
      </c>
      <c r="AB131" s="75">
        <v>8623858.5899032541</v>
      </c>
      <c r="AC131" s="78">
        <v>24941174.362866431</v>
      </c>
      <c r="AD131" s="91">
        <v>7574481.7658018814</v>
      </c>
      <c r="AE131" s="79">
        <v>32515656.128668312</v>
      </c>
      <c r="AF131" s="92">
        <v>-2731032</v>
      </c>
      <c r="AG131" s="97">
        <v>29784624.128668312</v>
      </c>
      <c r="AH131" s="97">
        <v>406.18904535393938</v>
      </c>
      <c r="AI131" s="92">
        <v>-1912241.8625</v>
      </c>
      <c r="AJ131" s="98">
        <v>27872382.266168311</v>
      </c>
      <c r="AK131" s="74">
        <v>9</v>
      </c>
      <c r="AL131" s="82">
        <v>9</v>
      </c>
    </row>
    <row r="132" spans="1:38">
      <c r="A132" s="72">
        <v>407</v>
      </c>
      <c r="B132" s="73" t="s">
        <v>130</v>
      </c>
      <c r="C132" s="88">
        <v>2430</v>
      </c>
      <c r="D132" s="92">
        <v>698716.65517975111</v>
      </c>
      <c r="E132" s="92">
        <v>205002.64510622033</v>
      </c>
      <c r="F132" s="75">
        <v>903719.30028597137</v>
      </c>
      <c r="G132" s="92">
        <v>1089497.056759407</v>
      </c>
      <c r="H132" s="97">
        <v>1993216.3570453785</v>
      </c>
      <c r="I132" s="75">
        <v>529606.69191814982</v>
      </c>
      <c r="J132" s="97">
        <v>2522823.0489635281</v>
      </c>
      <c r="K132" s="526">
        <v>-677039</v>
      </c>
      <c r="L132" s="144">
        <v>1845784.0489635281</v>
      </c>
      <c r="M132" s="81">
        <v>759.58191315371528</v>
      </c>
      <c r="N132" s="75">
        <v>-948382.42800000007</v>
      </c>
      <c r="O132" s="81">
        <v>897401.62096352805</v>
      </c>
      <c r="P132" s="82">
        <v>1</v>
      </c>
      <c r="Q132" s="83">
        <v>34</v>
      </c>
      <c r="R132" s="101">
        <v>-69799.288129311055</v>
      </c>
      <c r="S132" s="791">
        <v>-3.6437614995775157E-2</v>
      </c>
      <c r="T132" s="102">
        <v>-28.723986884490145</v>
      </c>
      <c r="V132" s="72">
        <v>407</v>
      </c>
      <c r="W132" s="73" t="s">
        <v>130</v>
      </c>
      <c r="X132" s="88">
        <v>2429</v>
      </c>
      <c r="Y132" s="92">
        <v>777325.17802177032</v>
      </c>
      <c r="Z132" s="92">
        <v>208542.90870543566</v>
      </c>
      <c r="AA132" s="728">
        <v>985868.08672720601</v>
      </c>
      <c r="AB132" s="75">
        <v>1106426.6104451679</v>
      </c>
      <c r="AC132" s="78">
        <v>2092294.697172374</v>
      </c>
      <c r="AD132" s="91">
        <v>500327.63992046507</v>
      </c>
      <c r="AE132" s="79">
        <v>2592622.3370928392</v>
      </c>
      <c r="AF132" s="92">
        <v>-677039</v>
      </c>
      <c r="AG132" s="97">
        <v>1915583.3370928392</v>
      </c>
      <c r="AH132" s="97">
        <v>788.63043931364314</v>
      </c>
      <c r="AI132" s="92">
        <v>-904487.66250000009</v>
      </c>
      <c r="AJ132" s="98">
        <v>1011095.6745928391</v>
      </c>
      <c r="AK132" s="74">
        <v>1</v>
      </c>
      <c r="AL132" s="82">
        <v>34</v>
      </c>
    </row>
    <row r="133" spans="1:38">
      <c r="A133" s="72">
        <v>408</v>
      </c>
      <c r="B133" s="73" t="s">
        <v>131</v>
      </c>
      <c r="C133" s="88">
        <v>13927</v>
      </c>
      <c r="D133" s="92">
        <v>5774577.128598108</v>
      </c>
      <c r="E133" s="92">
        <v>500591.34903977538</v>
      </c>
      <c r="F133" s="75">
        <v>6275168.4776378833</v>
      </c>
      <c r="G133" s="92">
        <v>5695647.393073638</v>
      </c>
      <c r="H133" s="97">
        <v>11970815.87071152</v>
      </c>
      <c r="I133" s="75">
        <v>1672305.5168901505</v>
      </c>
      <c r="J133" s="97">
        <v>13643121.38760167</v>
      </c>
      <c r="K133" s="526">
        <v>67444</v>
      </c>
      <c r="L133" s="144">
        <v>13710565.38760167</v>
      </c>
      <c r="M133" s="81">
        <v>984.45935144694977</v>
      </c>
      <c r="N133" s="75">
        <v>-75280.161599999992</v>
      </c>
      <c r="O133" s="81">
        <v>13635285.226001671</v>
      </c>
      <c r="P133" s="82">
        <v>14</v>
      </c>
      <c r="Q133" s="82">
        <v>14</v>
      </c>
      <c r="R133" s="101">
        <v>-780351.61531073414</v>
      </c>
      <c r="S133" s="791">
        <v>-5.3851085832173219E-2</v>
      </c>
      <c r="T133" s="102">
        <v>-56.031565686130115</v>
      </c>
      <c r="V133" s="72">
        <v>408</v>
      </c>
      <c r="W133" s="73" t="s">
        <v>131</v>
      </c>
      <c r="X133" s="88">
        <v>14028</v>
      </c>
      <c r="Y133" s="92">
        <v>6619984.9219517531</v>
      </c>
      <c r="Z133" s="92">
        <v>520414.29442712112</v>
      </c>
      <c r="AA133" s="728">
        <v>7140399.2163788741</v>
      </c>
      <c r="AB133" s="75">
        <v>5834160.3932959847</v>
      </c>
      <c r="AC133" s="78">
        <v>12974559.60967486</v>
      </c>
      <c r="AD133" s="91">
        <v>1448913.393237544</v>
      </c>
      <c r="AE133" s="79">
        <v>14423473.002912404</v>
      </c>
      <c r="AF133" s="92">
        <v>67444</v>
      </c>
      <c r="AG133" s="97">
        <v>14490917.002912404</v>
      </c>
      <c r="AH133" s="97">
        <v>1032.9995012056177</v>
      </c>
      <c r="AI133" s="92">
        <v>-144696.82500000001</v>
      </c>
      <c r="AJ133" s="98">
        <v>14346220.177912405</v>
      </c>
      <c r="AK133" s="74">
        <v>14</v>
      </c>
      <c r="AL133" s="82">
        <v>14</v>
      </c>
    </row>
    <row r="134" spans="1:38">
      <c r="A134" s="72">
        <v>410</v>
      </c>
      <c r="B134" s="73" t="s">
        <v>132</v>
      </c>
      <c r="C134" s="88">
        <v>18808</v>
      </c>
      <c r="D134" s="92">
        <v>16102854.664234161</v>
      </c>
      <c r="E134" s="92">
        <v>-5813700.1175721288</v>
      </c>
      <c r="F134" s="75">
        <v>10289154.546662033</v>
      </c>
      <c r="G134" s="92">
        <v>8009951.2574783368</v>
      </c>
      <c r="H134" s="97">
        <v>18299105.80414037</v>
      </c>
      <c r="I134" s="75">
        <v>1191452.884672188</v>
      </c>
      <c r="J134" s="97">
        <v>19490558.688812558</v>
      </c>
      <c r="K134" s="526">
        <v>-1236511</v>
      </c>
      <c r="L134" s="144">
        <v>18254047.688812558</v>
      </c>
      <c r="M134" s="81">
        <v>970.54698473056987</v>
      </c>
      <c r="N134" s="75">
        <v>141888.34380000015</v>
      </c>
      <c r="O134" s="81">
        <v>18395936.032612558</v>
      </c>
      <c r="P134" s="82">
        <v>13</v>
      </c>
      <c r="Q134" s="82">
        <v>13</v>
      </c>
      <c r="R134" s="101">
        <v>-370485.35718787089</v>
      </c>
      <c r="S134" s="791">
        <v>-1.9892329986089596E-2</v>
      </c>
      <c r="T134" s="102">
        <v>-19.698285686296835</v>
      </c>
      <c r="V134" s="72">
        <v>410</v>
      </c>
      <c r="W134" s="73" t="s">
        <v>132</v>
      </c>
      <c r="X134" s="88">
        <v>18878</v>
      </c>
      <c r="Y134" s="92">
        <v>17163818.597921699</v>
      </c>
      <c r="Z134" s="92">
        <v>-6068927.7986383457</v>
      </c>
      <c r="AA134" s="728">
        <v>11094890.799283355</v>
      </c>
      <c r="AB134" s="75">
        <v>7940516.2780958051</v>
      </c>
      <c r="AC134" s="78">
        <v>19035407.07737916</v>
      </c>
      <c r="AD134" s="91">
        <v>825636.96862126724</v>
      </c>
      <c r="AE134" s="79">
        <v>19861044.046000428</v>
      </c>
      <c r="AF134" s="92">
        <v>-1236511</v>
      </c>
      <c r="AG134" s="97">
        <v>18624533.046000428</v>
      </c>
      <c r="AH134" s="97">
        <v>986.57342123108526</v>
      </c>
      <c r="AI134" s="92">
        <v>148866.35500000001</v>
      </c>
      <c r="AJ134" s="98">
        <v>18773399.401000429</v>
      </c>
      <c r="AK134" s="74">
        <v>13</v>
      </c>
      <c r="AL134" s="82">
        <v>13</v>
      </c>
    </row>
    <row r="135" spans="1:38">
      <c r="A135" s="72">
        <v>416</v>
      </c>
      <c r="B135" s="73" t="s">
        <v>133</v>
      </c>
      <c r="C135" s="88">
        <v>2878</v>
      </c>
      <c r="D135" s="92">
        <v>1241290.3476682804</v>
      </c>
      <c r="E135" s="92">
        <v>-644945.06195811101</v>
      </c>
      <c r="F135" s="75">
        <v>596345.28571016947</v>
      </c>
      <c r="G135" s="92">
        <v>1180798.3131083895</v>
      </c>
      <c r="H135" s="97">
        <v>1777143.598818559</v>
      </c>
      <c r="I135" s="75">
        <v>292688.79836212791</v>
      </c>
      <c r="J135" s="97">
        <v>2069832.3971806869</v>
      </c>
      <c r="K135" s="526">
        <v>-685510</v>
      </c>
      <c r="L135" s="144">
        <v>1384322.3971806869</v>
      </c>
      <c r="M135" s="81">
        <v>481.00152785986342</v>
      </c>
      <c r="N135" s="75">
        <v>-102440.06304000002</v>
      </c>
      <c r="O135" s="81">
        <v>1281882.334140687</v>
      </c>
      <c r="P135" s="82">
        <v>9</v>
      </c>
      <c r="Q135" s="82">
        <v>9</v>
      </c>
      <c r="R135" s="101">
        <v>-75967.057930742158</v>
      </c>
      <c r="S135" s="791">
        <v>-5.2021917753932834E-2</v>
      </c>
      <c r="T135" s="102">
        <v>-26.395781073920137</v>
      </c>
      <c r="V135" s="72">
        <v>416</v>
      </c>
      <c r="W135" s="73" t="s">
        <v>133</v>
      </c>
      <c r="X135" s="88">
        <v>2849</v>
      </c>
      <c r="Y135" s="92">
        <v>1355566.529724916</v>
      </c>
      <c r="Z135" s="92">
        <v>-684177.39684796985</v>
      </c>
      <c r="AA135" s="728">
        <v>671389.13287694601</v>
      </c>
      <c r="AB135" s="75">
        <v>1231686.5616980614</v>
      </c>
      <c r="AC135" s="78">
        <v>1903075.6945750075</v>
      </c>
      <c r="AD135" s="91">
        <v>242723.76053642147</v>
      </c>
      <c r="AE135" s="79">
        <v>2145799.4551114291</v>
      </c>
      <c r="AF135" s="92">
        <v>-685510</v>
      </c>
      <c r="AG135" s="97">
        <v>1460289.4551114291</v>
      </c>
      <c r="AH135" s="97">
        <v>512.56211130622296</v>
      </c>
      <c r="AI135" s="92">
        <v>-84044.297499999986</v>
      </c>
      <c r="AJ135" s="98">
        <v>1376245.1576114292</v>
      </c>
      <c r="AK135" s="74">
        <v>9</v>
      </c>
      <c r="AL135" s="82">
        <v>9</v>
      </c>
    </row>
    <row r="136" spans="1:38">
      <c r="A136" s="72">
        <v>418</v>
      </c>
      <c r="B136" s="73" t="s">
        <v>134</v>
      </c>
      <c r="C136" s="88">
        <v>25041</v>
      </c>
      <c r="D136" s="92">
        <v>19032104.484246369</v>
      </c>
      <c r="E136" s="92">
        <v>-50923.721400416704</v>
      </c>
      <c r="F136" s="75">
        <v>18981180.762845952</v>
      </c>
      <c r="G136" s="92">
        <v>1198211.9010482342</v>
      </c>
      <c r="H136" s="97">
        <v>20179392.663894188</v>
      </c>
      <c r="I136" s="75">
        <v>1353799.7230273744</v>
      </c>
      <c r="J136" s="97">
        <v>21533192.386921562</v>
      </c>
      <c r="K136" s="526">
        <v>-2432683</v>
      </c>
      <c r="L136" s="144">
        <v>19100509.386921562</v>
      </c>
      <c r="M136" s="81">
        <v>762.7694336057491</v>
      </c>
      <c r="N136" s="75">
        <v>-688130.79090000025</v>
      </c>
      <c r="O136" s="81">
        <v>18412378.596021563</v>
      </c>
      <c r="P136" s="82">
        <v>6</v>
      </c>
      <c r="Q136" s="82">
        <v>6</v>
      </c>
      <c r="R136" s="101">
        <v>-663779.95764765888</v>
      </c>
      <c r="S136" s="791">
        <v>-3.3584812794194931E-2</v>
      </c>
      <c r="T136" s="102">
        <v>-26.50772563586354</v>
      </c>
      <c r="V136" s="72">
        <v>418</v>
      </c>
      <c r="W136" s="73" t="s">
        <v>134</v>
      </c>
      <c r="X136" s="88">
        <v>24854</v>
      </c>
      <c r="Y136" s="92">
        <v>20119299.103415895</v>
      </c>
      <c r="Z136" s="92">
        <v>-16364.674828251402</v>
      </c>
      <c r="AA136" s="728">
        <v>20102934.428587645</v>
      </c>
      <c r="AB136" s="75">
        <v>1306746.3677039647</v>
      </c>
      <c r="AC136" s="78">
        <v>21409680.796291608</v>
      </c>
      <c r="AD136" s="91">
        <v>787291.54827761394</v>
      </c>
      <c r="AE136" s="79">
        <v>22196972.344569221</v>
      </c>
      <c r="AF136" s="92">
        <v>-2432683</v>
      </c>
      <c r="AG136" s="97">
        <v>19764289.344569221</v>
      </c>
      <c r="AH136" s="97">
        <v>795.21563307995575</v>
      </c>
      <c r="AI136" s="92">
        <v>-659439.4375</v>
      </c>
      <c r="AJ136" s="98">
        <v>19104849.907069221</v>
      </c>
      <c r="AK136" s="74">
        <v>6</v>
      </c>
      <c r="AL136" s="82">
        <v>6</v>
      </c>
    </row>
    <row r="137" spans="1:38">
      <c r="A137" s="72">
        <v>420</v>
      </c>
      <c r="B137" s="73" t="s">
        <v>135</v>
      </c>
      <c r="C137" s="88">
        <v>8924</v>
      </c>
      <c r="D137" s="92">
        <v>1144104.0402798713</v>
      </c>
      <c r="E137" s="92">
        <v>778785.8967759331</v>
      </c>
      <c r="F137" s="75">
        <v>1922889.9370558043</v>
      </c>
      <c r="G137" s="92">
        <v>2531635.6875174744</v>
      </c>
      <c r="H137" s="97">
        <v>4454525.6245732792</v>
      </c>
      <c r="I137" s="75">
        <v>1146474.0025420536</v>
      </c>
      <c r="J137" s="97">
        <v>5600999.6271153325</v>
      </c>
      <c r="K137" s="526">
        <v>-1336697</v>
      </c>
      <c r="L137" s="144">
        <v>4264302.6271153325</v>
      </c>
      <c r="M137" s="81">
        <v>477.84655167137299</v>
      </c>
      <c r="N137" s="75">
        <v>-148290.84774000003</v>
      </c>
      <c r="O137" s="81">
        <v>4116011.7793753324</v>
      </c>
      <c r="P137" s="82">
        <v>11</v>
      </c>
      <c r="Q137" s="82">
        <v>11</v>
      </c>
      <c r="R137" s="101">
        <v>-429024.17160534766</v>
      </c>
      <c r="S137" s="791">
        <v>-9.1411527473921533E-2</v>
      </c>
      <c r="T137" s="102">
        <v>-48.075321784552628</v>
      </c>
      <c r="V137" s="72">
        <v>420</v>
      </c>
      <c r="W137" s="73" t="s">
        <v>135</v>
      </c>
      <c r="X137" s="88">
        <v>8971</v>
      </c>
      <c r="Y137" s="92">
        <v>1599028.1349247387</v>
      </c>
      <c r="Z137" s="92">
        <v>803705.44016346929</v>
      </c>
      <c r="AA137" s="728">
        <v>2402733.5750882081</v>
      </c>
      <c r="AB137" s="75">
        <v>2628421.4579555523</v>
      </c>
      <c r="AC137" s="78">
        <v>5031155.0330437608</v>
      </c>
      <c r="AD137" s="91">
        <v>998868.76567691891</v>
      </c>
      <c r="AE137" s="79">
        <v>6030023.7987206802</v>
      </c>
      <c r="AF137" s="92">
        <v>-1336697</v>
      </c>
      <c r="AG137" s="97">
        <v>4693326.7987206802</v>
      </c>
      <c r="AH137" s="97">
        <v>523.16651418132653</v>
      </c>
      <c r="AI137" s="92">
        <v>-138636.8725</v>
      </c>
      <c r="AJ137" s="98">
        <v>4554689.9262206806</v>
      </c>
      <c r="AK137" s="74">
        <v>11</v>
      </c>
      <c r="AL137" s="82">
        <v>11</v>
      </c>
    </row>
    <row r="138" spans="1:38">
      <c r="A138" s="72">
        <v>421</v>
      </c>
      <c r="B138" s="73" t="s">
        <v>136</v>
      </c>
      <c r="C138" s="88">
        <v>656</v>
      </c>
      <c r="D138" s="92">
        <v>640184.33338764531</v>
      </c>
      <c r="E138" s="92">
        <v>426982.60905498278</v>
      </c>
      <c r="F138" s="75">
        <v>1067166.9424426281</v>
      </c>
      <c r="G138" s="92">
        <v>-11930.18953373439</v>
      </c>
      <c r="H138" s="97">
        <v>1055236.7529088936</v>
      </c>
      <c r="I138" s="75">
        <v>146409.35452132611</v>
      </c>
      <c r="J138" s="97">
        <v>1201646.1074302197</v>
      </c>
      <c r="K138" s="526">
        <v>-170879</v>
      </c>
      <c r="L138" s="144">
        <v>1030767.1074302197</v>
      </c>
      <c r="M138" s="81">
        <v>1571.2913223021642</v>
      </c>
      <c r="N138" s="75">
        <v>-9225.51</v>
      </c>
      <c r="O138" s="81">
        <v>1021541.5974302196</v>
      </c>
      <c r="P138" s="82">
        <v>16</v>
      </c>
      <c r="Q138" s="82">
        <v>16</v>
      </c>
      <c r="R138" s="101">
        <v>-95140.890072252136</v>
      </c>
      <c r="S138" s="791">
        <v>-8.4501478169883293E-2</v>
      </c>
      <c r="T138" s="102">
        <v>-145.03184462233557</v>
      </c>
      <c r="V138" s="72">
        <v>421</v>
      </c>
      <c r="W138" s="73" t="s">
        <v>136</v>
      </c>
      <c r="X138" s="88">
        <v>665</v>
      </c>
      <c r="Y138" s="92">
        <v>693388.22577400412</v>
      </c>
      <c r="Z138" s="92">
        <v>438384.76679980196</v>
      </c>
      <c r="AA138" s="728">
        <v>1131772.9925738061</v>
      </c>
      <c r="AB138" s="75">
        <v>26927.479013271695</v>
      </c>
      <c r="AC138" s="78">
        <v>1158700.4715870777</v>
      </c>
      <c r="AD138" s="91">
        <v>138086.52591539401</v>
      </c>
      <c r="AE138" s="79">
        <v>1296786.9975024718</v>
      </c>
      <c r="AF138" s="92">
        <v>-170879</v>
      </c>
      <c r="AG138" s="97">
        <v>1125907.9975024718</v>
      </c>
      <c r="AH138" s="97">
        <v>1693.0947330864237</v>
      </c>
      <c r="AI138" s="92">
        <v>-8833.75</v>
      </c>
      <c r="AJ138" s="98">
        <v>1117074.2475024718</v>
      </c>
      <c r="AK138" s="74">
        <v>16</v>
      </c>
      <c r="AL138" s="82">
        <v>16</v>
      </c>
    </row>
    <row r="139" spans="1:38">
      <c r="A139" s="72">
        <v>422</v>
      </c>
      <c r="B139" s="73" t="s">
        <v>137</v>
      </c>
      <c r="C139" s="88">
        <v>9846</v>
      </c>
      <c r="D139" s="92">
        <v>2244587.2986858133</v>
      </c>
      <c r="E139" s="92">
        <v>-362227.80617113109</v>
      </c>
      <c r="F139" s="75">
        <v>1882359.4925146825</v>
      </c>
      <c r="G139" s="92">
        <v>2202053.2568232417</v>
      </c>
      <c r="H139" s="97">
        <v>4084412.7493379242</v>
      </c>
      <c r="I139" s="75">
        <v>1632829.3858962792</v>
      </c>
      <c r="J139" s="97">
        <v>5717242.1352342032</v>
      </c>
      <c r="K139" s="526">
        <v>-226571</v>
      </c>
      <c r="L139" s="144">
        <v>5490671.1352342032</v>
      </c>
      <c r="M139" s="81">
        <v>557.65500053160702</v>
      </c>
      <c r="N139" s="75">
        <v>-68361.029099999869</v>
      </c>
      <c r="O139" s="81">
        <v>5422310.1061342033</v>
      </c>
      <c r="P139" s="82">
        <v>12</v>
      </c>
      <c r="Q139" s="82">
        <v>12</v>
      </c>
      <c r="R139" s="101">
        <v>-852694.83491885383</v>
      </c>
      <c r="S139" s="791">
        <v>-0.13442308688021029</v>
      </c>
      <c r="T139" s="102">
        <v>-86.603172346013992</v>
      </c>
      <c r="V139" s="72">
        <v>422</v>
      </c>
      <c r="W139" s="73" t="s">
        <v>137</v>
      </c>
      <c r="X139" s="88">
        <v>10049</v>
      </c>
      <c r="Y139" s="92">
        <v>2747401.9465840715</v>
      </c>
      <c r="Z139" s="92">
        <v>-347644.95706427598</v>
      </c>
      <c r="AA139" s="728">
        <v>2399756.9895197954</v>
      </c>
      <c r="AB139" s="75">
        <v>2664680.9825411793</v>
      </c>
      <c r="AC139" s="78">
        <v>5064437.9720609747</v>
      </c>
      <c r="AD139" s="91">
        <v>1505498.9980920823</v>
      </c>
      <c r="AE139" s="79">
        <v>6569936.970153057</v>
      </c>
      <c r="AF139" s="92">
        <v>-226571</v>
      </c>
      <c r="AG139" s="97">
        <v>6343365.970153057</v>
      </c>
      <c r="AH139" s="97">
        <v>631.24350384645811</v>
      </c>
      <c r="AI139" s="92">
        <v>69168.262499999953</v>
      </c>
      <c r="AJ139" s="98">
        <v>6412534.2326530572</v>
      </c>
      <c r="AK139" s="74">
        <v>12</v>
      </c>
      <c r="AL139" s="82">
        <v>12</v>
      </c>
    </row>
    <row r="140" spans="1:38">
      <c r="A140" s="72">
        <v>423</v>
      </c>
      <c r="B140" s="73" t="s">
        <v>138</v>
      </c>
      <c r="C140" s="88">
        <v>20732</v>
      </c>
      <c r="D140" s="92">
        <v>12604227.703505542</v>
      </c>
      <c r="E140" s="92">
        <v>2576820.4599611247</v>
      </c>
      <c r="F140" s="75">
        <v>15181048.163466666</v>
      </c>
      <c r="G140" s="92">
        <v>872405.13768278831</v>
      </c>
      <c r="H140" s="97">
        <v>16053453.301149454</v>
      </c>
      <c r="I140" s="75">
        <v>1534118.5175328862</v>
      </c>
      <c r="J140" s="97">
        <v>17587571.818682339</v>
      </c>
      <c r="K140" s="526">
        <v>-2230400</v>
      </c>
      <c r="L140" s="144">
        <v>15357171.818682339</v>
      </c>
      <c r="M140" s="81">
        <v>740.74724188126277</v>
      </c>
      <c r="N140" s="75">
        <v>-645785.70000000042</v>
      </c>
      <c r="O140" s="81">
        <v>14711386.118682338</v>
      </c>
      <c r="P140" s="82">
        <v>2</v>
      </c>
      <c r="Q140" s="82">
        <v>2</v>
      </c>
      <c r="R140" s="101">
        <v>-838907.86999294534</v>
      </c>
      <c r="S140" s="791">
        <v>-5.1796971002774909E-2</v>
      </c>
      <c r="T140" s="102">
        <v>-40.464396584649108</v>
      </c>
      <c r="V140" s="72">
        <v>423</v>
      </c>
      <c r="W140" s="73" t="s">
        <v>138</v>
      </c>
      <c r="X140" s="88">
        <v>20666</v>
      </c>
      <c r="Y140" s="92">
        <v>13507586.944692884</v>
      </c>
      <c r="Z140" s="92">
        <v>2643560.7346864403</v>
      </c>
      <c r="AA140" s="728">
        <v>16151147.679379323</v>
      </c>
      <c r="AB140" s="75">
        <v>1164204.72186961</v>
      </c>
      <c r="AC140" s="78">
        <v>17315352.401248932</v>
      </c>
      <c r="AD140" s="91">
        <v>1111127.2874263525</v>
      </c>
      <c r="AE140" s="79">
        <v>18426479.688675284</v>
      </c>
      <c r="AF140" s="92">
        <v>-2230400</v>
      </c>
      <c r="AG140" s="97">
        <v>16196079.688675284</v>
      </c>
      <c r="AH140" s="97">
        <v>783.70655611513041</v>
      </c>
      <c r="AI140" s="92">
        <v>-555678.21</v>
      </c>
      <c r="AJ140" s="98">
        <v>15640401.478675283</v>
      </c>
      <c r="AK140" s="74">
        <v>2</v>
      </c>
      <c r="AL140" s="82">
        <v>2</v>
      </c>
    </row>
    <row r="141" spans="1:38">
      <c r="A141" s="72">
        <v>425</v>
      </c>
      <c r="B141" s="73" t="s">
        <v>139</v>
      </c>
      <c r="C141" s="88">
        <v>10116</v>
      </c>
      <c r="D141" s="92">
        <v>16327790.440329038</v>
      </c>
      <c r="E141" s="92">
        <v>-1706463.1464956636</v>
      </c>
      <c r="F141" s="75">
        <v>14621327.293833373</v>
      </c>
      <c r="G141" s="92">
        <v>5143777.4040298732</v>
      </c>
      <c r="H141" s="97">
        <v>19765104.697863247</v>
      </c>
      <c r="I141" s="75">
        <v>491436.43442384794</v>
      </c>
      <c r="J141" s="97">
        <v>20256541.132287096</v>
      </c>
      <c r="K141" s="526">
        <v>1565155</v>
      </c>
      <c r="L141" s="144">
        <v>21821696.132287096</v>
      </c>
      <c r="M141" s="81">
        <v>2157.1467113767394</v>
      </c>
      <c r="N141" s="75">
        <v>265713.13902</v>
      </c>
      <c r="O141" s="81">
        <v>22087409.271307096</v>
      </c>
      <c r="P141" s="82">
        <v>17</v>
      </c>
      <c r="Q141" s="82">
        <v>17</v>
      </c>
      <c r="R141" s="101">
        <v>-603902.53129477426</v>
      </c>
      <c r="S141" s="791">
        <v>-2.6929159856743708E-2</v>
      </c>
      <c r="T141" s="102">
        <v>-59.697759123643166</v>
      </c>
      <c r="V141" s="72">
        <v>425</v>
      </c>
      <c r="W141" s="73" t="s">
        <v>139</v>
      </c>
      <c r="X141" s="88">
        <v>10190</v>
      </c>
      <c r="Y141" s="92">
        <v>17115185.428648725</v>
      </c>
      <c r="Z141" s="92">
        <v>-1845910.5793786068</v>
      </c>
      <c r="AA141" s="728">
        <v>15269274.849270118</v>
      </c>
      <c r="AB141" s="75">
        <v>5320493.9853960956</v>
      </c>
      <c r="AC141" s="78">
        <v>20589768.834666215</v>
      </c>
      <c r="AD141" s="91">
        <v>270674.82891565724</v>
      </c>
      <c r="AE141" s="79">
        <v>20860443.66358187</v>
      </c>
      <c r="AF141" s="92">
        <v>1565155</v>
      </c>
      <c r="AG141" s="97">
        <v>22425598.66358187</v>
      </c>
      <c r="AH141" s="97">
        <v>2200.7456980943934</v>
      </c>
      <c r="AI141" s="92">
        <v>246426.29</v>
      </c>
      <c r="AJ141" s="98">
        <v>22672024.95358187</v>
      </c>
      <c r="AK141" s="74">
        <v>17</v>
      </c>
      <c r="AL141" s="82">
        <v>17</v>
      </c>
    </row>
    <row r="142" spans="1:38">
      <c r="A142" s="72">
        <v>426</v>
      </c>
      <c r="B142" s="73" t="s">
        <v>140</v>
      </c>
      <c r="C142" s="88">
        <v>11980</v>
      </c>
      <c r="D142" s="92">
        <v>6260066.7621908374</v>
      </c>
      <c r="E142" s="92">
        <v>-2340773.0702955723</v>
      </c>
      <c r="F142" s="75">
        <v>3919293.6918952651</v>
      </c>
      <c r="G142" s="92">
        <v>5876167.2111869352</v>
      </c>
      <c r="H142" s="97">
        <v>9795460.9030821994</v>
      </c>
      <c r="I142" s="75">
        <v>1182107.3002140098</v>
      </c>
      <c r="J142" s="97">
        <v>10977568.203296209</v>
      </c>
      <c r="K142" s="526">
        <v>-1816750</v>
      </c>
      <c r="L142" s="144">
        <v>9160818.2032962088</v>
      </c>
      <c r="M142" s="81">
        <v>764.6759769028555</v>
      </c>
      <c r="N142" s="75">
        <v>-618902.56386000023</v>
      </c>
      <c r="O142" s="81">
        <v>8541915.6394362077</v>
      </c>
      <c r="P142" s="82">
        <v>12</v>
      </c>
      <c r="Q142" s="82">
        <v>12</v>
      </c>
      <c r="R142" s="101">
        <v>25131.255293823779</v>
      </c>
      <c r="S142" s="791">
        <v>2.7508884046556557E-3</v>
      </c>
      <c r="T142" s="102">
        <v>2.097767553741551</v>
      </c>
      <c r="V142" s="72">
        <v>426</v>
      </c>
      <c r="W142" s="73" t="s">
        <v>140</v>
      </c>
      <c r="X142" s="88">
        <v>11913</v>
      </c>
      <c r="Y142" s="92">
        <v>6739467.5059600715</v>
      </c>
      <c r="Z142" s="92">
        <v>-2503384.7092257501</v>
      </c>
      <c r="AA142" s="728">
        <v>4236082.7967343219</v>
      </c>
      <c r="AB142" s="75">
        <v>5760236.2431890173</v>
      </c>
      <c r="AC142" s="78">
        <v>9996319.0399233401</v>
      </c>
      <c r="AD142" s="91">
        <v>956117.90807904513</v>
      </c>
      <c r="AE142" s="79">
        <v>10952436.948002385</v>
      </c>
      <c r="AF142" s="92">
        <v>-1816750</v>
      </c>
      <c r="AG142" s="97">
        <v>9135686.948002385</v>
      </c>
      <c r="AH142" s="97">
        <v>766.86703164630114</v>
      </c>
      <c r="AI142" s="92">
        <v>-866855.88750000019</v>
      </c>
      <c r="AJ142" s="98">
        <v>8268831.0605023848</v>
      </c>
      <c r="AK142" s="74">
        <v>12</v>
      </c>
      <c r="AL142" s="82">
        <v>12</v>
      </c>
    </row>
    <row r="143" spans="1:38">
      <c r="A143" s="72">
        <v>430</v>
      </c>
      <c r="B143" s="73" t="s">
        <v>141</v>
      </c>
      <c r="C143" s="88">
        <v>15124</v>
      </c>
      <c r="D143" s="92">
        <v>2493462.9897813518</v>
      </c>
      <c r="E143" s="92">
        <v>1174789.981318546</v>
      </c>
      <c r="F143" s="75">
        <v>3668252.9710998978</v>
      </c>
      <c r="G143" s="92">
        <v>6628022.6320171095</v>
      </c>
      <c r="H143" s="97">
        <v>10296275.603117008</v>
      </c>
      <c r="I143" s="75">
        <v>2559851.18528591</v>
      </c>
      <c r="J143" s="97">
        <v>12856126.788402919</v>
      </c>
      <c r="K143" s="526">
        <v>-2470883</v>
      </c>
      <c r="L143" s="144">
        <v>10385243.788402919</v>
      </c>
      <c r="M143" s="81">
        <v>686.67308836305995</v>
      </c>
      <c r="N143" s="75">
        <v>29337.121799999848</v>
      </c>
      <c r="O143" s="81">
        <v>10414580.910202919</v>
      </c>
      <c r="P143" s="82">
        <v>2</v>
      </c>
      <c r="Q143" s="82">
        <v>2</v>
      </c>
      <c r="R143" s="101">
        <v>-352571.32746046409</v>
      </c>
      <c r="S143" s="791">
        <v>-3.2834550013773015E-2</v>
      </c>
      <c r="T143" s="102">
        <v>-23.312042281173241</v>
      </c>
      <c r="V143" s="72">
        <v>430</v>
      </c>
      <c r="W143" s="73" t="s">
        <v>141</v>
      </c>
      <c r="X143" s="88">
        <v>15295</v>
      </c>
      <c r="Y143" s="92">
        <v>3112035.4723425964</v>
      </c>
      <c r="Z143" s="92">
        <v>1196430.861905966</v>
      </c>
      <c r="AA143" s="728">
        <v>4308466.3342485623</v>
      </c>
      <c r="AB143" s="75">
        <v>6532069.7233023737</v>
      </c>
      <c r="AC143" s="78">
        <v>10840536.057550937</v>
      </c>
      <c r="AD143" s="91">
        <v>2368162.0583124454</v>
      </c>
      <c r="AE143" s="79">
        <v>13208698.115863383</v>
      </c>
      <c r="AF143" s="92">
        <v>-2470883</v>
      </c>
      <c r="AG143" s="97">
        <v>10737815.115863383</v>
      </c>
      <c r="AH143" s="97">
        <v>702.04740868672002</v>
      </c>
      <c r="AI143" s="92">
        <v>149255.04000000001</v>
      </c>
      <c r="AJ143" s="98">
        <v>10887070.155863382</v>
      </c>
      <c r="AK143" s="74">
        <v>2</v>
      </c>
      <c r="AL143" s="82">
        <v>2</v>
      </c>
    </row>
    <row r="144" spans="1:38">
      <c r="A144" s="72">
        <v>433</v>
      </c>
      <c r="B144" s="73" t="s">
        <v>142</v>
      </c>
      <c r="C144" s="88">
        <v>7574</v>
      </c>
      <c r="D144" s="92">
        <v>2002578.4082776639</v>
      </c>
      <c r="E144" s="92">
        <v>11643.948645789234</v>
      </c>
      <c r="F144" s="75">
        <v>2014222.356923453</v>
      </c>
      <c r="G144" s="92">
        <v>2022909.0100152097</v>
      </c>
      <c r="H144" s="97">
        <v>4037131.3669386627</v>
      </c>
      <c r="I144" s="75">
        <v>986662.20444821008</v>
      </c>
      <c r="J144" s="97">
        <v>5023793.5713868728</v>
      </c>
      <c r="K144" s="526">
        <v>-1199136</v>
      </c>
      <c r="L144" s="144">
        <v>3824657.5713868728</v>
      </c>
      <c r="M144" s="81">
        <v>504.97195291614378</v>
      </c>
      <c r="N144" s="75">
        <v>47972.652000000002</v>
      </c>
      <c r="O144" s="81">
        <v>3872630.2233868726</v>
      </c>
      <c r="P144" s="82">
        <v>5</v>
      </c>
      <c r="Q144" s="82">
        <v>5</v>
      </c>
      <c r="R144" s="101">
        <v>-704611.50385996699</v>
      </c>
      <c r="S144" s="791">
        <v>-0.15556847962749187</v>
      </c>
      <c r="T144" s="102">
        <v>-93.030301539472802</v>
      </c>
      <c r="V144" s="72">
        <v>433</v>
      </c>
      <c r="W144" s="73" t="s">
        <v>142</v>
      </c>
      <c r="X144" s="88">
        <v>7657</v>
      </c>
      <c r="Y144" s="92">
        <v>2620961.5994003955</v>
      </c>
      <c r="Z144" s="92">
        <v>22538.906004931177</v>
      </c>
      <c r="AA144" s="728">
        <v>2643500.5054053268</v>
      </c>
      <c r="AB144" s="75">
        <v>2212893.1715544118</v>
      </c>
      <c r="AC144" s="78">
        <v>4856393.6769597381</v>
      </c>
      <c r="AD144" s="91">
        <v>872011.39828710165</v>
      </c>
      <c r="AE144" s="79">
        <v>5728405.0752468398</v>
      </c>
      <c r="AF144" s="92">
        <v>-1199136</v>
      </c>
      <c r="AG144" s="97">
        <v>4529269.0752468398</v>
      </c>
      <c r="AH144" s="97">
        <v>591.52005684299854</v>
      </c>
      <c r="AI144" s="92">
        <v>125439.25</v>
      </c>
      <c r="AJ144" s="98">
        <v>4654708.3252468398</v>
      </c>
      <c r="AK144" s="74">
        <v>5</v>
      </c>
      <c r="AL144" s="82">
        <v>5</v>
      </c>
    </row>
    <row r="145" spans="1:38">
      <c r="A145" s="72">
        <v>434</v>
      </c>
      <c r="B145" s="73" t="s">
        <v>143</v>
      </c>
      <c r="C145" s="88">
        <v>14196</v>
      </c>
      <c r="D145" s="92">
        <v>4120804.9647205393</v>
      </c>
      <c r="E145" s="92">
        <v>2667605.592713146</v>
      </c>
      <c r="F145" s="75">
        <v>6788410.5574336853</v>
      </c>
      <c r="G145" s="92">
        <v>-457540.7013110175</v>
      </c>
      <c r="H145" s="97">
        <v>6330869.8561226679</v>
      </c>
      <c r="I145" s="75">
        <v>1970823.0075913474</v>
      </c>
      <c r="J145" s="97">
        <v>8301692.8637140151</v>
      </c>
      <c r="K145" s="526">
        <v>-491395</v>
      </c>
      <c r="L145" s="144">
        <v>7810297.8637140151</v>
      </c>
      <c r="M145" s="81">
        <v>550.17595546027155</v>
      </c>
      <c r="N145" s="75">
        <v>1140734.3114999998</v>
      </c>
      <c r="O145" s="81">
        <v>8951032.1752140149</v>
      </c>
      <c r="P145" s="82">
        <v>1</v>
      </c>
      <c r="Q145" s="83">
        <v>34</v>
      </c>
      <c r="R145" s="101">
        <v>-400579.56093563698</v>
      </c>
      <c r="S145" s="791">
        <v>-4.8786450000223844E-2</v>
      </c>
      <c r="T145" s="102">
        <v>-28.217776904454563</v>
      </c>
      <c r="V145" s="72">
        <v>434</v>
      </c>
      <c r="W145" s="73" t="s">
        <v>143</v>
      </c>
      <c r="X145" s="88">
        <v>14352</v>
      </c>
      <c r="Y145" s="92">
        <v>4471235.6402697759</v>
      </c>
      <c r="Z145" s="92">
        <v>2906607.9438304482</v>
      </c>
      <c r="AA145" s="728">
        <v>7377843.5841002241</v>
      </c>
      <c r="AB145" s="75">
        <v>-426985.54789886501</v>
      </c>
      <c r="AC145" s="78">
        <v>6950858.0362013588</v>
      </c>
      <c r="AD145" s="91">
        <v>1751414.3884482943</v>
      </c>
      <c r="AE145" s="79">
        <v>8702272.4246496521</v>
      </c>
      <c r="AF145" s="92">
        <v>-491395</v>
      </c>
      <c r="AG145" s="97">
        <v>8210877.4246496521</v>
      </c>
      <c r="AH145" s="97">
        <v>572.10684396945737</v>
      </c>
      <c r="AI145" s="92">
        <v>1049449.5</v>
      </c>
      <c r="AJ145" s="98">
        <v>9260326.9246496521</v>
      </c>
      <c r="AK145" s="74">
        <v>1</v>
      </c>
      <c r="AL145" s="82">
        <v>34</v>
      </c>
    </row>
    <row r="146" spans="1:38">
      <c r="A146" s="72">
        <v>435</v>
      </c>
      <c r="B146" s="73" t="s">
        <v>144</v>
      </c>
      <c r="C146" s="88">
        <v>695</v>
      </c>
      <c r="D146" s="92">
        <v>225425.57163573999</v>
      </c>
      <c r="E146" s="92">
        <v>749848.03005975101</v>
      </c>
      <c r="F146" s="75">
        <v>975273.601695491</v>
      </c>
      <c r="G146" s="92">
        <v>15135.806998041277</v>
      </c>
      <c r="H146" s="97">
        <v>990409.40869353223</v>
      </c>
      <c r="I146" s="75">
        <v>137957.40316097962</v>
      </c>
      <c r="J146" s="97">
        <v>1128366.811854512</v>
      </c>
      <c r="K146" s="526">
        <v>-208768</v>
      </c>
      <c r="L146" s="144">
        <v>919598.81185451197</v>
      </c>
      <c r="M146" s="81">
        <v>1323.1637580640461</v>
      </c>
      <c r="N146" s="75">
        <v>-191890.60800000001</v>
      </c>
      <c r="O146" s="81">
        <v>727708.20385451196</v>
      </c>
      <c r="P146" s="82">
        <v>13</v>
      </c>
      <c r="Q146" s="82">
        <v>13</v>
      </c>
      <c r="R146" s="101">
        <v>-90674.132866010536</v>
      </c>
      <c r="S146" s="791">
        <v>-8.9752114356674406E-2</v>
      </c>
      <c r="T146" s="102">
        <v>-130.46637822447559</v>
      </c>
      <c r="V146" s="72">
        <v>435</v>
      </c>
      <c r="W146" s="73" t="s">
        <v>144</v>
      </c>
      <c r="X146" s="88">
        <v>711</v>
      </c>
      <c r="Y146" s="92">
        <v>277512.42399782292</v>
      </c>
      <c r="Z146" s="92">
        <v>761200.96985747037</v>
      </c>
      <c r="AA146" s="728">
        <v>1038713.3938552933</v>
      </c>
      <c r="AB146" s="75">
        <v>51505.533814607443</v>
      </c>
      <c r="AC146" s="78">
        <v>1090218.9276699007</v>
      </c>
      <c r="AD146" s="91">
        <v>128822.0170506219</v>
      </c>
      <c r="AE146" s="79">
        <v>1219040.9447205225</v>
      </c>
      <c r="AF146" s="92">
        <v>-208768</v>
      </c>
      <c r="AG146" s="97">
        <v>1010272.9447205225</v>
      </c>
      <c r="AH146" s="97">
        <v>1420.9183470049543</v>
      </c>
      <c r="AI146" s="92">
        <v>-217310.25</v>
      </c>
      <c r="AJ146" s="98">
        <v>792962.6947205225</v>
      </c>
      <c r="AK146" s="74">
        <v>13</v>
      </c>
      <c r="AL146" s="82">
        <v>13</v>
      </c>
    </row>
    <row r="147" spans="1:38">
      <c r="A147" s="72">
        <v>436</v>
      </c>
      <c r="B147" s="73" t="s">
        <v>145</v>
      </c>
      <c r="C147" s="88">
        <v>2018</v>
      </c>
      <c r="D147" s="92">
        <v>2506061.4141758033</v>
      </c>
      <c r="E147" s="92">
        <v>-214440.70719759044</v>
      </c>
      <c r="F147" s="75">
        <v>2291620.706978213</v>
      </c>
      <c r="G147" s="92">
        <v>1391189.1527019069</v>
      </c>
      <c r="H147" s="97">
        <v>3682809.8596801199</v>
      </c>
      <c r="I147" s="75">
        <v>232365.41740985398</v>
      </c>
      <c r="J147" s="97">
        <v>3915175.2770899739</v>
      </c>
      <c r="K147" s="526">
        <v>-409421</v>
      </c>
      <c r="L147" s="144">
        <v>3505754.2770899739</v>
      </c>
      <c r="M147" s="81">
        <v>1737.2419608969146</v>
      </c>
      <c r="N147" s="75">
        <v>-26698.625940000013</v>
      </c>
      <c r="O147" s="81">
        <v>3479055.6511499737</v>
      </c>
      <c r="P147" s="82">
        <v>17</v>
      </c>
      <c r="Q147" s="82">
        <v>17</v>
      </c>
      <c r="R147" s="101">
        <v>-194553.53514704993</v>
      </c>
      <c r="S147" s="791">
        <v>-5.2577662459229964E-2</v>
      </c>
      <c r="T147" s="102">
        <v>-96.409085801313154</v>
      </c>
      <c r="V147" s="72">
        <v>436</v>
      </c>
      <c r="W147" s="73" t="s">
        <v>145</v>
      </c>
      <c r="X147" s="88">
        <v>2008</v>
      </c>
      <c r="Y147" s="92">
        <v>2706957.8959293542</v>
      </c>
      <c r="Z147" s="92">
        <v>-241465.61425269765</v>
      </c>
      <c r="AA147" s="728">
        <v>2465492.2816766566</v>
      </c>
      <c r="AB147" s="75">
        <v>1436760.6980171942</v>
      </c>
      <c r="AC147" s="78">
        <v>3902252.9796938505</v>
      </c>
      <c r="AD147" s="91">
        <v>207475.83254317343</v>
      </c>
      <c r="AE147" s="79">
        <v>4109728.8122370238</v>
      </c>
      <c r="AF147" s="92">
        <v>-409421</v>
      </c>
      <c r="AG147" s="97">
        <v>3700307.8122370238</v>
      </c>
      <c r="AH147" s="97">
        <v>1842.7827750184381</v>
      </c>
      <c r="AI147" s="92">
        <v>64451.040000000008</v>
      </c>
      <c r="AJ147" s="98">
        <v>3764758.8522370239</v>
      </c>
      <c r="AK147" s="74">
        <v>17</v>
      </c>
      <c r="AL147" s="82">
        <v>17</v>
      </c>
    </row>
    <row r="148" spans="1:38">
      <c r="A148" s="72">
        <v>440</v>
      </c>
      <c r="B148" s="73" t="s">
        <v>146</v>
      </c>
      <c r="C148" s="88">
        <v>5955</v>
      </c>
      <c r="D148" s="92">
        <v>12300286.536141593</v>
      </c>
      <c r="E148" s="92">
        <v>-2026909.9120581364</v>
      </c>
      <c r="F148" s="75">
        <v>10273376.624083456</v>
      </c>
      <c r="G148" s="92">
        <v>3250016.7870805482</v>
      </c>
      <c r="H148" s="97">
        <v>13523393.411164004</v>
      </c>
      <c r="I148" s="75">
        <v>450119.12234613544</v>
      </c>
      <c r="J148" s="97">
        <v>13973512.533510139</v>
      </c>
      <c r="K148" s="526">
        <v>-1605702</v>
      </c>
      <c r="L148" s="144">
        <v>12367810.533510139</v>
      </c>
      <c r="M148" s="81">
        <v>2076.8783431587135</v>
      </c>
      <c r="N148" s="75">
        <v>-57290.417099999991</v>
      </c>
      <c r="O148" s="81">
        <v>12310520.11641014</v>
      </c>
      <c r="P148" s="82">
        <v>15</v>
      </c>
      <c r="Q148" s="82">
        <v>15</v>
      </c>
      <c r="R148" s="101">
        <v>518978.63003580831</v>
      </c>
      <c r="S148" s="791">
        <v>4.3799982501535252E-2</v>
      </c>
      <c r="T148" s="102">
        <v>87.150063817935902</v>
      </c>
      <c r="V148" s="72">
        <v>440</v>
      </c>
      <c r="W148" s="73" t="s">
        <v>146</v>
      </c>
      <c r="X148" s="88">
        <v>5884</v>
      </c>
      <c r="Y148" s="92">
        <v>11920817.659675529</v>
      </c>
      <c r="Z148" s="92">
        <v>-2104830.8211325202</v>
      </c>
      <c r="AA148" s="728">
        <v>9815986.838543009</v>
      </c>
      <c r="AB148" s="75">
        <v>3262995.341599443</v>
      </c>
      <c r="AC148" s="78">
        <v>13078982.180142451</v>
      </c>
      <c r="AD148" s="91">
        <v>375551.72333187965</v>
      </c>
      <c r="AE148" s="79">
        <v>13454533.903474331</v>
      </c>
      <c r="AF148" s="92">
        <v>-1605702</v>
      </c>
      <c r="AG148" s="97">
        <v>11848831.903474331</v>
      </c>
      <c r="AH148" s="97">
        <v>2013.7375770690569</v>
      </c>
      <c r="AI148" s="92">
        <v>-38868.5</v>
      </c>
      <c r="AJ148" s="98">
        <v>11809963.403474331</v>
      </c>
      <c r="AK148" s="74">
        <v>15</v>
      </c>
      <c r="AL148" s="82">
        <v>15</v>
      </c>
    </row>
    <row r="149" spans="1:38">
      <c r="A149" s="72">
        <v>441</v>
      </c>
      <c r="B149" s="73" t="s">
        <v>147</v>
      </c>
      <c r="C149" s="88">
        <v>4304</v>
      </c>
      <c r="D149" s="92">
        <v>709546.16097204736</v>
      </c>
      <c r="E149" s="92">
        <v>-905148.04333941871</v>
      </c>
      <c r="F149" s="75">
        <v>-195601.88236737135</v>
      </c>
      <c r="G149" s="92">
        <v>1196289.0586693748</v>
      </c>
      <c r="H149" s="97">
        <v>1000687.1763020034</v>
      </c>
      <c r="I149" s="75">
        <v>661298.64827593649</v>
      </c>
      <c r="J149" s="97">
        <v>1661985.8245779399</v>
      </c>
      <c r="K149" s="526">
        <v>-321132</v>
      </c>
      <c r="L149" s="144">
        <v>1340853.8245779399</v>
      </c>
      <c r="M149" s="81">
        <v>311.53666927926116</v>
      </c>
      <c r="N149" s="75">
        <v>-84966.947100000019</v>
      </c>
      <c r="O149" s="81">
        <v>1255886.8774779399</v>
      </c>
      <c r="P149" s="82">
        <v>9</v>
      </c>
      <c r="Q149" s="82">
        <v>9</v>
      </c>
      <c r="R149" s="101">
        <v>55519.553710377542</v>
      </c>
      <c r="S149" s="791">
        <v>4.3194642023279668E-2</v>
      </c>
      <c r="T149" s="102">
        <v>12.899524560961325</v>
      </c>
      <c r="V149" s="72">
        <v>441</v>
      </c>
      <c r="W149" s="73" t="s">
        <v>147</v>
      </c>
      <c r="X149" s="88">
        <v>4358</v>
      </c>
      <c r="Y149" s="92">
        <v>694035.64049258071</v>
      </c>
      <c r="Z149" s="92">
        <v>-965247.19529647543</v>
      </c>
      <c r="AA149" s="728">
        <v>-271211.55480389472</v>
      </c>
      <c r="AB149" s="75">
        <v>1275806.9872389517</v>
      </c>
      <c r="AC149" s="78">
        <v>1004595.432435057</v>
      </c>
      <c r="AD149" s="91">
        <v>601870.83843250549</v>
      </c>
      <c r="AE149" s="79">
        <v>1606466.2708675624</v>
      </c>
      <c r="AF149" s="92">
        <v>-321132</v>
      </c>
      <c r="AG149" s="97">
        <v>1285334.2708675624</v>
      </c>
      <c r="AH149" s="97">
        <v>294.93673035051916</v>
      </c>
      <c r="AI149" s="92">
        <v>-75970.25</v>
      </c>
      <c r="AJ149" s="98">
        <v>1209364.0208675624</v>
      </c>
      <c r="AK149" s="74">
        <v>9</v>
      </c>
      <c r="AL149" s="82">
        <v>9</v>
      </c>
    </row>
    <row r="150" spans="1:38">
      <c r="A150" s="72">
        <v>444</v>
      </c>
      <c r="B150" s="73" t="s">
        <v>148</v>
      </c>
      <c r="C150" s="88">
        <v>45435</v>
      </c>
      <c r="D150" s="92">
        <v>14688844.493142748</v>
      </c>
      <c r="E150" s="92">
        <v>3710143.6006523794</v>
      </c>
      <c r="F150" s="75">
        <v>18398988.093795128</v>
      </c>
      <c r="G150" s="92">
        <v>6036732.3269213149</v>
      </c>
      <c r="H150" s="97">
        <v>24435720.420716442</v>
      </c>
      <c r="I150" s="75">
        <v>4794277.8470525956</v>
      </c>
      <c r="J150" s="97">
        <v>29229998.267769039</v>
      </c>
      <c r="K150" s="526">
        <v>-55790</v>
      </c>
      <c r="L150" s="144">
        <v>29174208.267769039</v>
      </c>
      <c r="M150" s="81">
        <v>642.10868862702853</v>
      </c>
      <c r="N150" s="75">
        <v>2657684.9207999986</v>
      </c>
      <c r="O150" s="81">
        <v>31831893.188569039</v>
      </c>
      <c r="P150" s="82">
        <v>1</v>
      </c>
      <c r="Q150" s="83">
        <v>33</v>
      </c>
      <c r="R150" s="101">
        <v>-131220.90928625688</v>
      </c>
      <c r="S150" s="791">
        <v>-4.4776996266956692E-3</v>
      </c>
      <c r="T150" s="102">
        <v>-2.8881018881095386</v>
      </c>
      <c r="V150" s="72">
        <v>444</v>
      </c>
      <c r="W150" s="73" t="s">
        <v>148</v>
      </c>
      <c r="X150" s="88">
        <v>45687</v>
      </c>
      <c r="Y150" s="92">
        <v>16523550.139862888</v>
      </c>
      <c r="Z150" s="92">
        <v>4461718.0588508109</v>
      </c>
      <c r="AA150" s="728">
        <v>20985268.198713697</v>
      </c>
      <c r="AB150" s="75">
        <v>4361149.6003389405</v>
      </c>
      <c r="AC150" s="78">
        <v>25346417.799052637</v>
      </c>
      <c r="AD150" s="91">
        <v>4014801.378002658</v>
      </c>
      <c r="AE150" s="79">
        <v>29361219.177055296</v>
      </c>
      <c r="AF150" s="92">
        <v>-55790</v>
      </c>
      <c r="AG150" s="97">
        <v>29305429.177055296</v>
      </c>
      <c r="AH150" s="97">
        <v>641.43912222416213</v>
      </c>
      <c r="AI150" s="92">
        <v>2818107.59</v>
      </c>
      <c r="AJ150" s="98">
        <v>32123536.767055295</v>
      </c>
      <c r="AK150" s="74">
        <v>1</v>
      </c>
      <c r="AL150" s="82">
        <v>33</v>
      </c>
    </row>
    <row r="151" spans="1:38">
      <c r="A151" s="72">
        <v>445</v>
      </c>
      <c r="B151" s="73" t="s">
        <v>149</v>
      </c>
      <c r="C151" s="88">
        <v>14712</v>
      </c>
      <c r="D151" s="92">
        <v>12231862.646774838</v>
      </c>
      <c r="E151" s="92">
        <v>-4709966.9152975231</v>
      </c>
      <c r="F151" s="75">
        <v>7521895.7314773146</v>
      </c>
      <c r="G151" s="92">
        <v>-77886.545660158576</v>
      </c>
      <c r="H151" s="97">
        <v>7444009.185817156</v>
      </c>
      <c r="I151" s="75">
        <v>1690938.1119191956</v>
      </c>
      <c r="J151" s="97">
        <v>9134947.2977363523</v>
      </c>
      <c r="K151" s="526">
        <v>-658718</v>
      </c>
      <c r="L151" s="144">
        <v>8476229.2977363523</v>
      </c>
      <c r="M151" s="81">
        <v>576.14391637685924</v>
      </c>
      <c r="N151" s="75">
        <v>188292.65909999999</v>
      </c>
      <c r="O151" s="81">
        <v>8664521.9568363521</v>
      </c>
      <c r="P151" s="82">
        <v>2</v>
      </c>
      <c r="Q151" s="82">
        <v>2</v>
      </c>
      <c r="R151" s="101">
        <v>-468066.29817559756</v>
      </c>
      <c r="S151" s="791">
        <v>-5.2331264453014094E-2</v>
      </c>
      <c r="T151" s="102">
        <v>-31.815273122321749</v>
      </c>
      <c r="V151" s="72">
        <v>445</v>
      </c>
      <c r="W151" s="73" t="s">
        <v>149</v>
      </c>
      <c r="X151" s="88">
        <v>14868</v>
      </c>
      <c r="Y151" s="92">
        <v>13136622.700588915</v>
      </c>
      <c r="Z151" s="92">
        <v>-4913754.8336391281</v>
      </c>
      <c r="AA151" s="728">
        <v>8222867.8669497874</v>
      </c>
      <c r="AB151" s="75">
        <v>-40426.091639857535</v>
      </c>
      <c r="AC151" s="78">
        <v>8182441.7753099296</v>
      </c>
      <c r="AD151" s="91">
        <v>1420571.8206020202</v>
      </c>
      <c r="AE151" s="79">
        <v>9603013.5959119499</v>
      </c>
      <c r="AF151" s="92">
        <v>-658718</v>
      </c>
      <c r="AG151" s="97">
        <v>8944295.5959119499</v>
      </c>
      <c r="AH151" s="97">
        <v>601.58027952057773</v>
      </c>
      <c r="AI151" s="92">
        <v>249200.08749999999</v>
      </c>
      <c r="AJ151" s="98">
        <v>9193495.6834119502</v>
      </c>
      <c r="AK151" s="74">
        <v>2</v>
      </c>
      <c r="AL151" s="82">
        <v>2</v>
      </c>
    </row>
    <row r="152" spans="1:38">
      <c r="A152" s="72">
        <v>475</v>
      </c>
      <c r="B152" s="73" t="s">
        <v>150</v>
      </c>
      <c r="C152" s="88">
        <v>5392</v>
      </c>
      <c r="D152" s="92">
        <v>5586154.3325655144</v>
      </c>
      <c r="E152" s="92">
        <v>-2137561.7168587041</v>
      </c>
      <c r="F152" s="75">
        <v>3448592.6157068103</v>
      </c>
      <c r="G152" s="92">
        <v>1610968.1885703485</v>
      </c>
      <c r="H152" s="97">
        <v>5059560.8042771593</v>
      </c>
      <c r="I152" s="75">
        <v>777435.38450093428</v>
      </c>
      <c r="J152" s="97">
        <v>5836996.1887780931</v>
      </c>
      <c r="K152" s="526">
        <v>207112</v>
      </c>
      <c r="L152" s="144">
        <v>6044108.1887780931</v>
      </c>
      <c r="M152" s="81">
        <v>1120.9399459900023</v>
      </c>
      <c r="N152" s="75">
        <v>950227.53</v>
      </c>
      <c r="O152" s="81">
        <v>6994335.7187780933</v>
      </c>
      <c r="P152" s="82">
        <v>15</v>
      </c>
      <c r="Q152" s="82">
        <v>15</v>
      </c>
      <c r="R152" s="101">
        <v>-478945.20510441344</v>
      </c>
      <c r="S152" s="791">
        <v>-7.3423468456287819E-2</v>
      </c>
      <c r="T152" s="102">
        <v>-88.825149314616738</v>
      </c>
      <c r="V152" s="72">
        <v>475</v>
      </c>
      <c r="W152" s="73" t="s">
        <v>150</v>
      </c>
      <c r="X152" s="88">
        <v>5415</v>
      </c>
      <c r="Y152" s="92">
        <v>6118719.5049461666</v>
      </c>
      <c r="Z152" s="92">
        <v>-2212043.3394718491</v>
      </c>
      <c r="AA152" s="728">
        <v>3906676.1654743175</v>
      </c>
      <c r="AB152" s="75">
        <v>1714029.7847665648</v>
      </c>
      <c r="AC152" s="78">
        <v>5620705.9502408821</v>
      </c>
      <c r="AD152" s="91">
        <v>695235.44364162406</v>
      </c>
      <c r="AE152" s="79">
        <v>6315941.3938825065</v>
      </c>
      <c r="AF152" s="92">
        <v>207112</v>
      </c>
      <c r="AG152" s="97">
        <v>6523053.3938825065</v>
      </c>
      <c r="AH152" s="97">
        <v>1204.6266655369357</v>
      </c>
      <c r="AI152" s="92">
        <v>841061.33750000002</v>
      </c>
      <c r="AJ152" s="98">
        <v>7364114.7313825069</v>
      </c>
      <c r="AK152" s="74">
        <v>15</v>
      </c>
      <c r="AL152" s="82">
        <v>15</v>
      </c>
    </row>
    <row r="153" spans="1:38">
      <c r="A153" s="72">
        <v>480</v>
      </c>
      <c r="B153" s="73" t="s">
        <v>151</v>
      </c>
      <c r="C153" s="88">
        <v>1890</v>
      </c>
      <c r="D153" s="92">
        <v>575891.69325256522</v>
      </c>
      <c r="E153" s="92">
        <v>100695.49649990394</v>
      </c>
      <c r="F153" s="75">
        <v>676587.18975246919</v>
      </c>
      <c r="G153" s="92">
        <v>1046810.4384768932</v>
      </c>
      <c r="H153" s="97">
        <v>1723397.6282293624</v>
      </c>
      <c r="I153" s="75">
        <v>355671.15557000705</v>
      </c>
      <c r="J153" s="97">
        <v>2079068.7837993694</v>
      </c>
      <c r="K153" s="526">
        <v>-565082</v>
      </c>
      <c r="L153" s="144">
        <v>1513986.7837993694</v>
      </c>
      <c r="M153" s="81">
        <v>801.05120835945468</v>
      </c>
      <c r="N153" s="75">
        <v>-1016651.2020000002</v>
      </c>
      <c r="O153" s="81">
        <v>497335.58179936919</v>
      </c>
      <c r="P153" s="82">
        <v>2</v>
      </c>
      <c r="Q153" s="82">
        <v>2</v>
      </c>
      <c r="R153" s="101">
        <v>-31851.374684122391</v>
      </c>
      <c r="S153" s="791">
        <v>-2.0604598553427764E-2</v>
      </c>
      <c r="T153" s="102">
        <v>-16.852579197948355</v>
      </c>
      <c r="V153" s="72">
        <v>480</v>
      </c>
      <c r="W153" s="73" t="s">
        <v>151</v>
      </c>
      <c r="X153" s="88">
        <v>1910</v>
      </c>
      <c r="Y153" s="92">
        <v>685481.60295579815</v>
      </c>
      <c r="Z153" s="92">
        <v>103476.52962113028</v>
      </c>
      <c r="AA153" s="728">
        <v>788958.13257692847</v>
      </c>
      <c r="AB153" s="75">
        <v>989567.7888727173</v>
      </c>
      <c r="AC153" s="78">
        <v>1778525.9214496459</v>
      </c>
      <c r="AD153" s="91">
        <v>332394.23703384586</v>
      </c>
      <c r="AE153" s="79">
        <v>2110920.1584834917</v>
      </c>
      <c r="AF153" s="92">
        <v>-565082</v>
      </c>
      <c r="AG153" s="97">
        <v>1545838.1584834917</v>
      </c>
      <c r="AH153" s="97">
        <v>809.33934999135693</v>
      </c>
      <c r="AI153" s="92">
        <v>-870831.07499999995</v>
      </c>
      <c r="AJ153" s="98">
        <v>675007.08348349179</v>
      </c>
      <c r="AK153" s="74">
        <v>2</v>
      </c>
      <c r="AL153" s="82">
        <v>2</v>
      </c>
    </row>
    <row r="154" spans="1:38">
      <c r="A154" s="72">
        <v>481</v>
      </c>
      <c r="B154" s="73" t="s">
        <v>152</v>
      </c>
      <c r="C154" s="88">
        <v>9612</v>
      </c>
      <c r="D154" s="92">
        <v>5494154.5935496911</v>
      </c>
      <c r="E154" s="92">
        <v>274197.62611241988</v>
      </c>
      <c r="F154" s="75">
        <v>5768352.2196621113</v>
      </c>
      <c r="G154" s="92">
        <v>382909.54386588995</v>
      </c>
      <c r="H154" s="97">
        <v>6151261.7635280015</v>
      </c>
      <c r="I154" s="75">
        <v>601913.89257351658</v>
      </c>
      <c r="J154" s="97">
        <v>6753175.6561015183</v>
      </c>
      <c r="K154" s="526">
        <v>-2403637</v>
      </c>
      <c r="L154" s="144">
        <v>4349538.6561015183</v>
      </c>
      <c r="M154" s="81">
        <v>452.5113042136411</v>
      </c>
      <c r="N154" s="75">
        <v>-167904.28200000006</v>
      </c>
      <c r="O154" s="81">
        <v>4181634.3741015182</v>
      </c>
      <c r="P154" s="82">
        <v>2</v>
      </c>
      <c r="Q154" s="82">
        <v>2</v>
      </c>
      <c r="R154" s="101">
        <v>-236059.92915572319</v>
      </c>
      <c r="S154" s="791">
        <v>-5.1478541954077466E-2</v>
      </c>
      <c r="T154" s="102">
        <v>-24.558877357024883</v>
      </c>
      <c r="V154" s="72">
        <v>481</v>
      </c>
      <c r="W154" s="73" t="s">
        <v>152</v>
      </c>
      <c r="X154" s="88">
        <v>9592</v>
      </c>
      <c r="Y154" s="92">
        <v>5796320.9791812021</v>
      </c>
      <c r="Z154" s="92">
        <v>287754.10809162329</v>
      </c>
      <c r="AA154" s="728">
        <v>6084075.0872728257</v>
      </c>
      <c r="AB154" s="75">
        <v>526615.63007537602</v>
      </c>
      <c r="AC154" s="78">
        <v>6610690.7173482012</v>
      </c>
      <c r="AD154" s="91">
        <v>378544.86790904042</v>
      </c>
      <c r="AE154" s="79">
        <v>6989235.5852572415</v>
      </c>
      <c r="AF154" s="92">
        <v>-2403637</v>
      </c>
      <c r="AG154" s="97">
        <v>4585598.5852572415</v>
      </c>
      <c r="AH154" s="97">
        <v>478.06490671989593</v>
      </c>
      <c r="AI154" s="92">
        <v>-291690.4250000001</v>
      </c>
      <c r="AJ154" s="98">
        <v>4293908.1602572417</v>
      </c>
      <c r="AK154" s="74">
        <v>2</v>
      </c>
      <c r="AL154" s="82">
        <v>2</v>
      </c>
    </row>
    <row r="155" spans="1:38">
      <c r="A155" s="72">
        <v>483</v>
      </c>
      <c r="B155" s="73" t="s">
        <v>153</v>
      </c>
      <c r="C155" s="88">
        <v>1031</v>
      </c>
      <c r="D155" s="92">
        <v>1305894.518278054</v>
      </c>
      <c r="E155" s="92">
        <v>-445974.84067322349</v>
      </c>
      <c r="F155" s="75">
        <v>859919.67760483059</v>
      </c>
      <c r="G155" s="92">
        <v>964461.95564154349</v>
      </c>
      <c r="H155" s="97">
        <v>1824381.6332463741</v>
      </c>
      <c r="I155" s="75">
        <v>179113.54004400285</v>
      </c>
      <c r="J155" s="97">
        <v>2003495.173290377</v>
      </c>
      <c r="K155" s="526">
        <v>-212276</v>
      </c>
      <c r="L155" s="144">
        <v>1791219.173290377</v>
      </c>
      <c r="M155" s="81">
        <v>1737.3609828228682</v>
      </c>
      <c r="N155" s="75">
        <v>44928.233699999997</v>
      </c>
      <c r="O155" s="81">
        <v>1836147.406990377</v>
      </c>
      <c r="P155" s="82">
        <v>17</v>
      </c>
      <c r="Q155" s="82">
        <v>17</v>
      </c>
      <c r="R155" s="101">
        <v>7539.8499866484199</v>
      </c>
      <c r="S155" s="791">
        <v>4.2271331444730317E-3</v>
      </c>
      <c r="T155" s="102">
        <v>7.3131425670692725</v>
      </c>
      <c r="V155" s="72">
        <v>483</v>
      </c>
      <c r="W155" s="73" t="s">
        <v>153</v>
      </c>
      <c r="X155" s="88">
        <v>1059</v>
      </c>
      <c r="Y155" s="92">
        <v>1337056.2805719306</v>
      </c>
      <c r="Z155" s="92">
        <v>-460479.65748801199</v>
      </c>
      <c r="AA155" s="728">
        <v>876576.6230839187</v>
      </c>
      <c r="AB155" s="75">
        <v>951157.57373895729</v>
      </c>
      <c r="AC155" s="78">
        <v>1827734.1968228761</v>
      </c>
      <c r="AD155" s="91">
        <v>168221.12648085249</v>
      </c>
      <c r="AE155" s="79">
        <v>1995955.3233037286</v>
      </c>
      <c r="AF155" s="92">
        <v>-212276</v>
      </c>
      <c r="AG155" s="97">
        <v>1783679.3233037286</v>
      </c>
      <c r="AH155" s="97">
        <v>1684.3053100129637</v>
      </c>
      <c r="AI155" s="92">
        <v>46465.525000000001</v>
      </c>
      <c r="AJ155" s="98">
        <v>1830144.8483037285</v>
      </c>
      <c r="AK155" s="74">
        <v>17</v>
      </c>
      <c r="AL155" s="82">
        <v>17</v>
      </c>
    </row>
    <row r="156" spans="1:38">
      <c r="A156" s="72">
        <v>484</v>
      </c>
      <c r="B156" s="73" t="s">
        <v>154</v>
      </c>
      <c r="C156" s="88">
        <v>2834</v>
      </c>
      <c r="D156" s="92">
        <v>1216729.5635760324</v>
      </c>
      <c r="E156" s="92">
        <v>-387588.39700984699</v>
      </c>
      <c r="F156" s="75">
        <v>829141.16656618554</v>
      </c>
      <c r="G156" s="92">
        <v>125700.18345115295</v>
      </c>
      <c r="H156" s="97">
        <v>954841.35001733853</v>
      </c>
      <c r="I156" s="75">
        <v>439888.65284506802</v>
      </c>
      <c r="J156" s="97">
        <v>1394730.0028624064</v>
      </c>
      <c r="K156" s="526">
        <v>539161</v>
      </c>
      <c r="L156" s="144">
        <v>1933891.0028624064</v>
      </c>
      <c r="M156" s="81">
        <v>682.38920355060213</v>
      </c>
      <c r="N156" s="75">
        <v>-46127.55</v>
      </c>
      <c r="O156" s="81">
        <v>1887763.4528624064</v>
      </c>
      <c r="P156" s="82">
        <v>4</v>
      </c>
      <c r="Q156" s="82">
        <v>4</v>
      </c>
      <c r="R156" s="101">
        <v>193440.32720047515</v>
      </c>
      <c r="S156" s="791">
        <v>0.11114381459095678</v>
      </c>
      <c r="T156" s="102">
        <v>68.256996189299628</v>
      </c>
      <c r="V156" s="72">
        <v>484</v>
      </c>
      <c r="W156" s="73" t="s">
        <v>154</v>
      </c>
      <c r="X156" s="88">
        <v>2904</v>
      </c>
      <c r="Y156" s="92">
        <v>1227845.5032428917</v>
      </c>
      <c r="Z156" s="92">
        <v>-383416.84732800757</v>
      </c>
      <c r="AA156" s="728">
        <v>844428.65591488418</v>
      </c>
      <c r="AB156" s="75">
        <v>-40993.556097121997</v>
      </c>
      <c r="AC156" s="78">
        <v>803435.09981776215</v>
      </c>
      <c r="AD156" s="91">
        <v>397854.57584416919</v>
      </c>
      <c r="AE156" s="79">
        <v>1201289.6756619313</v>
      </c>
      <c r="AF156" s="92">
        <v>539161</v>
      </c>
      <c r="AG156" s="97">
        <v>1740450.6756619313</v>
      </c>
      <c r="AH156" s="97">
        <v>599.32874506264852</v>
      </c>
      <c r="AI156" s="92">
        <v>107860.08749999999</v>
      </c>
      <c r="AJ156" s="98">
        <v>1848310.7631619312</v>
      </c>
      <c r="AK156" s="74">
        <v>4</v>
      </c>
      <c r="AL156" s="82">
        <v>4</v>
      </c>
    </row>
    <row r="157" spans="1:38">
      <c r="A157" s="72">
        <v>489</v>
      </c>
      <c r="B157" s="73" t="s">
        <v>155</v>
      </c>
      <c r="C157" s="88">
        <v>1664</v>
      </c>
      <c r="D157" s="92">
        <v>116948.05486969906</v>
      </c>
      <c r="E157" s="92">
        <v>872107.78720499063</v>
      </c>
      <c r="F157" s="75">
        <v>989055.84207468969</v>
      </c>
      <c r="G157" s="92">
        <v>871402.055491657</v>
      </c>
      <c r="H157" s="97">
        <v>1860457.8975663467</v>
      </c>
      <c r="I157" s="75">
        <v>339897.22092130181</v>
      </c>
      <c r="J157" s="97">
        <v>2200355.1184876487</v>
      </c>
      <c r="K157" s="526">
        <v>-486900</v>
      </c>
      <c r="L157" s="144">
        <v>1713455.1184876487</v>
      </c>
      <c r="M157" s="81">
        <v>1029.7206240911351</v>
      </c>
      <c r="N157" s="75">
        <v>-658701.41399999999</v>
      </c>
      <c r="O157" s="81">
        <v>1054753.7044876488</v>
      </c>
      <c r="P157" s="82">
        <v>8</v>
      </c>
      <c r="Q157" s="82">
        <v>8</v>
      </c>
      <c r="R157" s="101">
        <v>-209197.83556987066</v>
      </c>
      <c r="S157" s="791">
        <v>-0.10880686248050368</v>
      </c>
      <c r="T157" s="102">
        <v>-125.71985310689342</v>
      </c>
      <c r="V157" s="72">
        <v>489</v>
      </c>
      <c r="W157" s="73" t="s">
        <v>155</v>
      </c>
      <c r="X157" s="88">
        <v>1703</v>
      </c>
      <c r="Y157" s="92">
        <v>251613.71537717199</v>
      </c>
      <c r="Z157" s="92">
        <v>901490.90162365418</v>
      </c>
      <c r="AA157" s="728">
        <v>1153104.6170008262</v>
      </c>
      <c r="AB157" s="75">
        <v>936707.44322740426</v>
      </c>
      <c r="AC157" s="78">
        <v>2089812.0602282304</v>
      </c>
      <c r="AD157" s="91">
        <v>319740.89382928901</v>
      </c>
      <c r="AE157" s="79">
        <v>2409552.9540575193</v>
      </c>
      <c r="AF157" s="92">
        <v>-486900</v>
      </c>
      <c r="AG157" s="97">
        <v>1922652.9540575193</v>
      </c>
      <c r="AH157" s="97">
        <v>1128.9800082545621</v>
      </c>
      <c r="AI157" s="92">
        <v>-706788.33750000002</v>
      </c>
      <c r="AJ157" s="98">
        <v>1215864.6165575194</v>
      </c>
      <c r="AK157" s="74">
        <v>8</v>
      </c>
      <c r="AL157" s="82">
        <v>8</v>
      </c>
    </row>
    <row r="158" spans="1:38">
      <c r="A158" s="72">
        <v>491</v>
      </c>
      <c r="B158" s="73" t="s">
        <v>156</v>
      </c>
      <c r="C158" s="88">
        <v>51551</v>
      </c>
      <c r="D158" s="92">
        <v>8676281.6132300049</v>
      </c>
      <c r="E158" s="92">
        <v>-15129715.574076584</v>
      </c>
      <c r="F158" s="75">
        <v>-6453433.9608465787</v>
      </c>
      <c r="G158" s="92">
        <v>10723453.533089919</v>
      </c>
      <c r="H158" s="97">
        <v>4270019.5722433403</v>
      </c>
      <c r="I158" s="75">
        <v>5621404.9110377533</v>
      </c>
      <c r="J158" s="97">
        <v>9891424.4832810946</v>
      </c>
      <c r="K158" s="526">
        <v>3521647</v>
      </c>
      <c r="L158" s="144">
        <v>13413071.483281095</v>
      </c>
      <c r="M158" s="81">
        <v>260.19032576053024</v>
      </c>
      <c r="N158" s="75">
        <v>261395.60033999989</v>
      </c>
      <c r="O158" s="81">
        <v>13674467.083621094</v>
      </c>
      <c r="P158" s="82">
        <v>10</v>
      </c>
      <c r="Q158" s="82">
        <v>10</v>
      </c>
      <c r="R158" s="101">
        <v>-1795105.8452111203</v>
      </c>
      <c r="S158" s="791">
        <v>-0.11803556773684021</v>
      </c>
      <c r="T158" s="102">
        <v>-34.821940315631515</v>
      </c>
      <c r="V158" s="72">
        <v>491</v>
      </c>
      <c r="W158" s="73" t="s">
        <v>156</v>
      </c>
      <c r="X158" s="88">
        <v>51890</v>
      </c>
      <c r="Y158" s="92">
        <v>11950881.097745156</v>
      </c>
      <c r="Z158" s="92">
        <v>-15836332.610658314</v>
      </c>
      <c r="AA158" s="728">
        <v>-3885451.5129131582</v>
      </c>
      <c r="AB158" s="75">
        <v>10805699.528021771</v>
      </c>
      <c r="AC158" s="78">
        <v>6920248.0151086133</v>
      </c>
      <c r="AD158" s="91">
        <v>4766282.3133836016</v>
      </c>
      <c r="AE158" s="79">
        <v>11686530.328492215</v>
      </c>
      <c r="AF158" s="92">
        <v>3521647</v>
      </c>
      <c r="AG158" s="97">
        <v>15208177.328492215</v>
      </c>
      <c r="AH158" s="97">
        <v>293.08493598944335</v>
      </c>
      <c r="AI158" s="92">
        <v>292556.13249999977</v>
      </c>
      <c r="AJ158" s="98">
        <v>15500733.460992215</v>
      </c>
      <c r="AK158" s="74">
        <v>10</v>
      </c>
      <c r="AL158" s="82">
        <v>10</v>
      </c>
    </row>
    <row r="159" spans="1:38">
      <c r="A159" s="72">
        <v>494</v>
      </c>
      <c r="B159" s="73" t="s">
        <v>157</v>
      </c>
      <c r="C159" s="88">
        <v>8767</v>
      </c>
      <c r="D159" s="92">
        <v>8543759.3344922494</v>
      </c>
      <c r="E159" s="92">
        <v>-3277528.2486840263</v>
      </c>
      <c r="F159" s="75">
        <v>5266231.0858082231</v>
      </c>
      <c r="G159" s="92">
        <v>5062066.0013868269</v>
      </c>
      <c r="H159" s="97">
        <v>10328297.08719505</v>
      </c>
      <c r="I159" s="75">
        <v>754058.0243402347</v>
      </c>
      <c r="J159" s="97">
        <v>11082355.111535285</v>
      </c>
      <c r="K159" s="526">
        <v>-181985</v>
      </c>
      <c r="L159" s="144">
        <v>10900370.111535285</v>
      </c>
      <c r="M159" s="81">
        <v>1243.3409503291075</v>
      </c>
      <c r="N159" s="75">
        <v>-57511.829339999938</v>
      </c>
      <c r="O159" s="81">
        <v>10842858.282195285</v>
      </c>
      <c r="P159" s="82">
        <v>17</v>
      </c>
      <c r="Q159" s="82">
        <v>17</v>
      </c>
      <c r="R159" s="101">
        <v>59004.814166162163</v>
      </c>
      <c r="S159" s="791">
        <v>5.4425630488146061E-3</v>
      </c>
      <c r="T159" s="102">
        <v>6.7303312611112309</v>
      </c>
      <c r="V159" s="72">
        <v>494</v>
      </c>
      <c r="W159" s="73" t="s">
        <v>157</v>
      </c>
      <c r="X159" s="88">
        <v>8749</v>
      </c>
      <c r="Y159" s="92">
        <v>8692211.6715812776</v>
      </c>
      <c r="Z159" s="92">
        <v>-3398270.3133034743</v>
      </c>
      <c r="AA159" s="728">
        <v>5293941.3582778033</v>
      </c>
      <c r="AB159" s="75">
        <v>5138420.1528733978</v>
      </c>
      <c r="AC159" s="78">
        <v>10432361.511151202</v>
      </c>
      <c r="AD159" s="91">
        <v>590988.78621792141</v>
      </c>
      <c r="AE159" s="79">
        <v>11023350.297369123</v>
      </c>
      <c r="AF159" s="92">
        <v>-181985</v>
      </c>
      <c r="AG159" s="97">
        <v>10841365.297369123</v>
      </c>
      <c r="AH159" s="97">
        <v>1239.1547945329892</v>
      </c>
      <c r="AI159" s="92">
        <v>54875.254999999997</v>
      </c>
      <c r="AJ159" s="98">
        <v>10896240.552369123</v>
      </c>
      <c r="AK159" s="74">
        <v>17</v>
      </c>
      <c r="AL159" s="82">
        <v>17</v>
      </c>
    </row>
    <row r="160" spans="1:38">
      <c r="A160" s="72">
        <v>495</v>
      </c>
      <c r="B160" s="73" t="s">
        <v>158</v>
      </c>
      <c r="C160" s="88">
        <v>1386</v>
      </c>
      <c r="D160" s="92">
        <v>583076.23368359194</v>
      </c>
      <c r="E160" s="92">
        <v>-16281.25357290932</v>
      </c>
      <c r="F160" s="75">
        <v>566794.98011068266</v>
      </c>
      <c r="G160" s="92">
        <v>81271.057443214915</v>
      </c>
      <c r="H160" s="97">
        <v>648066.03755389759</v>
      </c>
      <c r="I160" s="75">
        <v>242576.83433293377</v>
      </c>
      <c r="J160" s="97">
        <v>890642.87188683136</v>
      </c>
      <c r="K160" s="526">
        <v>-275178</v>
      </c>
      <c r="L160" s="144">
        <v>615464.87188683136</v>
      </c>
      <c r="M160" s="81">
        <v>444.05834912469794</v>
      </c>
      <c r="N160" s="75">
        <v>-13782.911939999998</v>
      </c>
      <c r="O160" s="81">
        <v>601681.95994683134</v>
      </c>
      <c r="P160" s="82">
        <v>13</v>
      </c>
      <c r="Q160" s="82">
        <v>13</v>
      </c>
      <c r="R160" s="101">
        <v>-235034.49976176384</v>
      </c>
      <c r="S160" s="791">
        <v>-0.27634882234677788</v>
      </c>
      <c r="T160" s="102">
        <v>-169.57756115567378</v>
      </c>
      <c r="V160" s="72">
        <v>495</v>
      </c>
      <c r="W160" s="73" t="s">
        <v>158</v>
      </c>
      <c r="X160" s="88">
        <v>1393</v>
      </c>
      <c r="Y160" s="92">
        <v>642477.45944616199</v>
      </c>
      <c r="Z160" s="92">
        <v>-14204.61761737278</v>
      </c>
      <c r="AA160" s="728">
        <v>628272.84182878921</v>
      </c>
      <c r="AB160" s="75">
        <v>270383.52663307608</v>
      </c>
      <c r="AC160" s="78">
        <v>898656.36846186523</v>
      </c>
      <c r="AD160" s="91">
        <v>227021.00318672994</v>
      </c>
      <c r="AE160" s="79">
        <v>1125677.3716485952</v>
      </c>
      <c r="AF160" s="92">
        <v>-275178</v>
      </c>
      <c r="AG160" s="97">
        <v>850499.3716485952</v>
      </c>
      <c r="AH160" s="97">
        <v>610.55231274127436</v>
      </c>
      <c r="AI160" s="92">
        <v>-18586.21</v>
      </c>
      <c r="AJ160" s="98">
        <v>831913.16164859524</v>
      </c>
      <c r="AK160" s="74">
        <v>13</v>
      </c>
      <c r="AL160" s="82">
        <v>13</v>
      </c>
    </row>
    <row r="161" spans="1:38">
      <c r="A161" s="72">
        <v>498</v>
      </c>
      <c r="B161" s="73" t="s">
        <v>159</v>
      </c>
      <c r="C161" s="88">
        <v>2323</v>
      </c>
      <c r="D161" s="92">
        <v>3120376.3907229733</v>
      </c>
      <c r="E161" s="92">
        <v>538624.15250045178</v>
      </c>
      <c r="F161" s="75">
        <v>3659000.5432234253</v>
      </c>
      <c r="G161" s="92">
        <v>-4339.6020888596358</v>
      </c>
      <c r="H161" s="97">
        <v>3654660.9411345655</v>
      </c>
      <c r="I161" s="75">
        <v>298936.0232277672</v>
      </c>
      <c r="J161" s="97">
        <v>3953596.9643623326</v>
      </c>
      <c r="K161" s="526">
        <v>201896</v>
      </c>
      <c r="L161" s="144">
        <v>4155492.9643623326</v>
      </c>
      <c r="M161" s="81">
        <v>1788.8475955068157</v>
      </c>
      <c r="N161" s="75">
        <v>90409.997999999992</v>
      </c>
      <c r="O161" s="81">
        <v>4245902.9623623323</v>
      </c>
      <c r="P161" s="82">
        <v>19</v>
      </c>
      <c r="Q161" s="82">
        <v>19</v>
      </c>
      <c r="R161" s="101">
        <v>-434487.3994995933</v>
      </c>
      <c r="S161" s="791">
        <v>-9.4659969118914375E-2</v>
      </c>
      <c r="T161" s="102">
        <v>-187.03719306913186</v>
      </c>
      <c r="V161" s="72">
        <v>498</v>
      </c>
      <c r="W161" s="73" t="s">
        <v>159</v>
      </c>
      <c r="X161" s="88">
        <v>2313</v>
      </c>
      <c r="Y161" s="92">
        <v>3190667.7827110812</v>
      </c>
      <c r="Z161" s="92">
        <v>576046.19827877195</v>
      </c>
      <c r="AA161" s="728">
        <v>3766713.9809898534</v>
      </c>
      <c r="AB161" s="75">
        <v>358342.29594958125</v>
      </c>
      <c r="AC161" s="78">
        <v>4125056.2769394345</v>
      </c>
      <c r="AD161" s="91">
        <v>263028.08692249178</v>
      </c>
      <c r="AE161" s="79">
        <v>4388084.3638619259</v>
      </c>
      <c r="AF161" s="92">
        <v>201896</v>
      </c>
      <c r="AG161" s="97">
        <v>4589980.3638619259</v>
      </c>
      <c r="AH161" s="97">
        <v>1984.4273081979793</v>
      </c>
      <c r="AI161" s="92">
        <v>152028.83749999999</v>
      </c>
      <c r="AJ161" s="98">
        <v>4742009.2013619263</v>
      </c>
      <c r="AK161" s="74">
        <v>19</v>
      </c>
      <c r="AL161" s="82">
        <v>19</v>
      </c>
    </row>
    <row r="162" spans="1:38">
      <c r="A162" s="72">
        <v>499</v>
      </c>
      <c r="B162" s="73" t="s">
        <v>160</v>
      </c>
      <c r="C162" s="88">
        <v>19792</v>
      </c>
      <c r="D162" s="92">
        <v>16783044.586086567</v>
      </c>
      <c r="E162" s="92">
        <v>1172850.7216620324</v>
      </c>
      <c r="F162" s="75">
        <v>17955895.307748601</v>
      </c>
      <c r="G162" s="92">
        <v>3204884.1811483819</v>
      </c>
      <c r="H162" s="97">
        <v>21160779.488896981</v>
      </c>
      <c r="I162" s="75">
        <v>1579174.1619551829</v>
      </c>
      <c r="J162" s="97">
        <v>22739953.650852162</v>
      </c>
      <c r="K162" s="526">
        <v>-774181</v>
      </c>
      <c r="L162" s="144">
        <v>21965772.650852162</v>
      </c>
      <c r="M162" s="81">
        <v>1109.8308736283429</v>
      </c>
      <c r="N162" s="75">
        <v>955301.56050000025</v>
      </c>
      <c r="O162" s="81">
        <v>22921074.211352162</v>
      </c>
      <c r="P162" s="82">
        <v>15</v>
      </c>
      <c r="Q162" s="82">
        <v>15</v>
      </c>
      <c r="R162" s="101">
        <v>-414152.0897459425</v>
      </c>
      <c r="S162" s="791">
        <v>-1.8505517536198571E-2</v>
      </c>
      <c r="T162" s="102">
        <v>-20.925226846500731</v>
      </c>
      <c r="V162" s="72">
        <v>499</v>
      </c>
      <c r="W162" s="73" t="s">
        <v>160</v>
      </c>
      <c r="X162" s="88">
        <v>19738</v>
      </c>
      <c r="Y162" s="92">
        <v>17077353.415196732</v>
      </c>
      <c r="Z162" s="92">
        <v>1200495.1469550317</v>
      </c>
      <c r="AA162" s="728">
        <v>18277848.562151764</v>
      </c>
      <c r="AB162" s="75">
        <v>3684009.0408974849</v>
      </c>
      <c r="AC162" s="78">
        <v>21961857.603049248</v>
      </c>
      <c r="AD162" s="91">
        <v>1192248.1375488581</v>
      </c>
      <c r="AE162" s="79">
        <v>23154105.740598105</v>
      </c>
      <c r="AF162" s="92">
        <v>-774181</v>
      </c>
      <c r="AG162" s="97">
        <v>22379924.740598105</v>
      </c>
      <c r="AH162" s="97">
        <v>1133.8496676764669</v>
      </c>
      <c r="AI162" s="92">
        <v>579829.68250000011</v>
      </c>
      <c r="AJ162" s="98">
        <v>22959754.423098106</v>
      </c>
      <c r="AK162" s="74">
        <v>15</v>
      </c>
      <c r="AL162" s="82">
        <v>15</v>
      </c>
    </row>
    <row r="163" spans="1:38">
      <c r="A163" s="72">
        <v>500</v>
      </c>
      <c r="B163" s="73" t="s">
        <v>161</v>
      </c>
      <c r="C163" s="88">
        <v>10646</v>
      </c>
      <c r="D163" s="92">
        <v>8300376.1464609625</v>
      </c>
      <c r="E163" s="92">
        <v>3455435.8890190376</v>
      </c>
      <c r="F163" s="75">
        <v>11755812.03548</v>
      </c>
      <c r="G163" s="92">
        <v>992520.51370118104</v>
      </c>
      <c r="H163" s="97">
        <v>12748332.549181182</v>
      </c>
      <c r="I163" s="75">
        <v>545573.86408262735</v>
      </c>
      <c r="J163" s="97">
        <v>13293906.413263809</v>
      </c>
      <c r="K163" s="526">
        <v>-609544</v>
      </c>
      <c r="L163" s="144">
        <v>12684362.413263809</v>
      </c>
      <c r="M163" s="81">
        <v>1191.46744441704</v>
      </c>
      <c r="N163" s="75">
        <v>-242902.14299400005</v>
      </c>
      <c r="O163" s="81">
        <v>12441460.270269809</v>
      </c>
      <c r="P163" s="82">
        <v>13</v>
      </c>
      <c r="Q163" s="82">
        <v>13</v>
      </c>
      <c r="R163" s="101">
        <v>36122.112283110619</v>
      </c>
      <c r="S163" s="791">
        <v>2.8559002219707861E-3</v>
      </c>
      <c r="T163" s="102">
        <v>3.393022006679562</v>
      </c>
      <c r="V163" s="72">
        <v>500</v>
      </c>
      <c r="W163" s="73" t="s">
        <v>161</v>
      </c>
      <c r="X163" s="88">
        <v>10614</v>
      </c>
      <c r="Y163" s="92">
        <v>8483474.9992906712</v>
      </c>
      <c r="Z163" s="92">
        <v>3627469.0201156908</v>
      </c>
      <c r="AA163" s="728">
        <v>12110944.019406362</v>
      </c>
      <c r="AB163" s="75">
        <v>825508.43092431326</v>
      </c>
      <c r="AC163" s="78">
        <v>12936452.450330675</v>
      </c>
      <c r="AD163" s="91">
        <v>321331.85065002425</v>
      </c>
      <c r="AE163" s="79">
        <v>13257784.300980698</v>
      </c>
      <c r="AF163" s="92">
        <v>-609544</v>
      </c>
      <c r="AG163" s="97">
        <v>12648240.300980698</v>
      </c>
      <c r="AH163" s="97">
        <v>1191.6563313529959</v>
      </c>
      <c r="AI163" s="92">
        <v>-207080.7675000001</v>
      </c>
      <c r="AJ163" s="98">
        <v>12441159.533480698</v>
      </c>
      <c r="AK163" s="74">
        <v>13</v>
      </c>
      <c r="AL163" s="82">
        <v>13</v>
      </c>
    </row>
    <row r="164" spans="1:38">
      <c r="A164" s="72">
        <v>503</v>
      </c>
      <c r="B164" s="73" t="s">
        <v>162</v>
      </c>
      <c r="C164" s="88">
        <v>7424</v>
      </c>
      <c r="D164" s="92">
        <v>1687479.4834641442</v>
      </c>
      <c r="E164" s="92">
        <v>-1092643.9118345198</v>
      </c>
      <c r="F164" s="75">
        <v>594835.57162962435</v>
      </c>
      <c r="G164" s="92">
        <v>2594060.8673097892</v>
      </c>
      <c r="H164" s="97">
        <v>3188896.4389394135</v>
      </c>
      <c r="I164" s="75">
        <v>944941.22261190007</v>
      </c>
      <c r="J164" s="97">
        <v>4133837.6615513135</v>
      </c>
      <c r="K164" s="526">
        <v>-306856</v>
      </c>
      <c r="L164" s="144">
        <v>3826981.6615513135</v>
      </c>
      <c r="M164" s="81">
        <v>515.48783156671789</v>
      </c>
      <c r="N164" s="75">
        <v>250933.87199999997</v>
      </c>
      <c r="O164" s="81">
        <v>4077915.5335513134</v>
      </c>
      <c r="P164" s="82">
        <v>2</v>
      </c>
      <c r="Q164" s="82">
        <v>2</v>
      </c>
      <c r="R164" s="101">
        <v>-436355.12780622207</v>
      </c>
      <c r="S164" s="791">
        <v>-0.10235061159031227</v>
      </c>
      <c r="T164" s="102">
        <v>-58.776283379070861</v>
      </c>
      <c r="V164" s="72">
        <v>503</v>
      </c>
      <c r="W164" s="73" t="s">
        <v>162</v>
      </c>
      <c r="X164" s="88">
        <v>7477</v>
      </c>
      <c r="Y164" s="92">
        <v>2105135.0208504526</v>
      </c>
      <c r="Z164" s="92">
        <v>-1195129.2107723737</v>
      </c>
      <c r="AA164" s="728">
        <v>910005.81007807888</v>
      </c>
      <c r="AB164" s="75">
        <v>2831600.7589391936</v>
      </c>
      <c r="AC164" s="78">
        <v>3741606.5690172724</v>
      </c>
      <c r="AD164" s="91">
        <v>828586.22034026333</v>
      </c>
      <c r="AE164" s="79">
        <v>4570192.7893575355</v>
      </c>
      <c r="AF164" s="92">
        <v>-306856</v>
      </c>
      <c r="AG164" s="97">
        <v>4263336.7893575355</v>
      </c>
      <c r="AH164" s="97">
        <v>570.19349864351148</v>
      </c>
      <c r="AI164" s="92">
        <v>275789.67499999999</v>
      </c>
      <c r="AJ164" s="98">
        <v>4539126.4643575354</v>
      </c>
      <c r="AK164" s="74">
        <v>2</v>
      </c>
      <c r="AL164" s="82">
        <v>2</v>
      </c>
    </row>
    <row r="165" spans="1:38">
      <c r="A165" s="72">
        <v>504</v>
      </c>
      <c r="B165" s="73" t="s">
        <v>163</v>
      </c>
      <c r="C165" s="88">
        <v>1692</v>
      </c>
      <c r="D165" s="92">
        <v>409776.72389404685</v>
      </c>
      <c r="E165" s="92">
        <v>-586689.77371943311</v>
      </c>
      <c r="F165" s="75">
        <v>-176913.04982538626</v>
      </c>
      <c r="G165" s="92">
        <v>608539.54861248052</v>
      </c>
      <c r="H165" s="97">
        <v>431626.49878709426</v>
      </c>
      <c r="I165" s="75">
        <v>280557.01742849889</v>
      </c>
      <c r="J165" s="97">
        <v>712183.51621559309</v>
      </c>
      <c r="K165" s="526">
        <v>-458840</v>
      </c>
      <c r="L165" s="144">
        <v>253343.51621559309</v>
      </c>
      <c r="M165" s="81">
        <v>149.73021052931034</v>
      </c>
      <c r="N165" s="75">
        <v>-834262.86930000002</v>
      </c>
      <c r="O165" s="81">
        <v>-580919.35308440693</v>
      </c>
      <c r="P165" s="82">
        <v>1</v>
      </c>
      <c r="Q165" s="83">
        <v>34</v>
      </c>
      <c r="R165" s="101">
        <v>-105575.16929198685</v>
      </c>
      <c r="S165" s="791">
        <v>-0.29414787681695448</v>
      </c>
      <c r="T165" s="102">
        <v>-62.396672158384661</v>
      </c>
      <c r="V165" s="72">
        <v>504</v>
      </c>
      <c r="W165" s="73" t="s">
        <v>163</v>
      </c>
      <c r="X165" s="88">
        <v>1677</v>
      </c>
      <c r="Y165" s="92">
        <v>444638.02859403507</v>
      </c>
      <c r="Z165" s="92">
        <v>-610669.62082466914</v>
      </c>
      <c r="AA165" s="728">
        <v>-166031.59223063407</v>
      </c>
      <c r="AB165" s="75">
        <v>725120.37620145024</v>
      </c>
      <c r="AC165" s="78">
        <v>559088.78397081618</v>
      </c>
      <c r="AD165" s="91">
        <v>258669.90153676379</v>
      </c>
      <c r="AE165" s="79">
        <v>817758.68550757994</v>
      </c>
      <c r="AF165" s="92">
        <v>-458840</v>
      </c>
      <c r="AG165" s="97">
        <v>358918.68550757994</v>
      </c>
      <c r="AH165" s="97">
        <v>214.02426088704826</v>
      </c>
      <c r="AI165" s="92">
        <v>-768359.57499999995</v>
      </c>
      <c r="AJ165" s="98">
        <v>-409440.88949242001</v>
      </c>
      <c r="AK165" s="74">
        <v>1</v>
      </c>
      <c r="AL165" s="82">
        <v>34</v>
      </c>
    </row>
    <row r="166" spans="1:38">
      <c r="A166" s="72">
        <v>505</v>
      </c>
      <c r="B166" s="73" t="s">
        <v>164</v>
      </c>
      <c r="C166" s="88">
        <v>20861</v>
      </c>
      <c r="D166" s="92">
        <v>11195422.686387349</v>
      </c>
      <c r="E166" s="92">
        <v>-804635.85097055021</v>
      </c>
      <c r="F166" s="75">
        <v>10390786.835416799</v>
      </c>
      <c r="G166" s="92">
        <v>3076120.224077696</v>
      </c>
      <c r="H166" s="97">
        <v>13466907.059494495</v>
      </c>
      <c r="I166" s="75">
        <v>1901346.4722290633</v>
      </c>
      <c r="J166" s="97">
        <v>15368253.531723559</v>
      </c>
      <c r="K166" s="526">
        <v>-1742290</v>
      </c>
      <c r="L166" s="144">
        <v>13625963.531723559</v>
      </c>
      <c r="M166" s="81">
        <v>653.17882803909492</v>
      </c>
      <c r="N166" s="75">
        <v>-1881026.1359399999</v>
      </c>
      <c r="O166" s="81">
        <v>11744937.395783558</v>
      </c>
      <c r="P166" s="82">
        <v>1</v>
      </c>
      <c r="Q166" s="83">
        <v>35</v>
      </c>
      <c r="R166" s="101">
        <v>-1560973.9094213359</v>
      </c>
      <c r="S166" s="791">
        <v>-0.10278398231840342</v>
      </c>
      <c r="T166" s="102">
        <v>-74.827376895706621</v>
      </c>
      <c r="V166" s="72">
        <v>505</v>
      </c>
      <c r="W166" s="73" t="s">
        <v>164</v>
      </c>
      <c r="X166" s="88">
        <v>20934</v>
      </c>
      <c r="Y166" s="92">
        <v>12780092.623624908</v>
      </c>
      <c r="Z166" s="92">
        <v>-775233.94771924347</v>
      </c>
      <c r="AA166" s="728">
        <v>12004858.675905664</v>
      </c>
      <c r="AB166" s="75">
        <v>3395828.5360042313</v>
      </c>
      <c r="AC166" s="78">
        <v>15400687.211909894</v>
      </c>
      <c r="AD166" s="91">
        <v>1528540.2292350023</v>
      </c>
      <c r="AE166" s="79">
        <v>16929227.441144895</v>
      </c>
      <c r="AF166" s="92">
        <v>-1742290</v>
      </c>
      <c r="AG166" s="97">
        <v>15186937.441144895</v>
      </c>
      <c r="AH166" s="97">
        <v>725.46753803118827</v>
      </c>
      <c r="AI166" s="92">
        <v>-2061832.585</v>
      </c>
      <c r="AJ166" s="98">
        <v>13125104.856144894</v>
      </c>
      <c r="AK166" s="74">
        <v>1</v>
      </c>
      <c r="AL166" s="82">
        <v>35</v>
      </c>
    </row>
    <row r="167" spans="1:38">
      <c r="A167" s="72">
        <v>507</v>
      </c>
      <c r="B167" s="73" t="s">
        <v>165</v>
      </c>
      <c r="C167" s="88">
        <v>7034</v>
      </c>
      <c r="D167" s="92">
        <v>915032.75352666667</v>
      </c>
      <c r="E167" s="92">
        <v>-1728899.5844903062</v>
      </c>
      <c r="F167" s="75">
        <v>-813866.83096363954</v>
      </c>
      <c r="G167" s="92">
        <v>1671930.0617039499</v>
      </c>
      <c r="H167" s="97">
        <v>858063.23074031039</v>
      </c>
      <c r="I167" s="75">
        <v>1163720.1782315797</v>
      </c>
      <c r="J167" s="97">
        <v>2021783.4089718901</v>
      </c>
      <c r="K167" s="526">
        <v>-221483</v>
      </c>
      <c r="L167" s="144">
        <v>1800300.4089718901</v>
      </c>
      <c r="M167" s="81">
        <v>255.94262282796277</v>
      </c>
      <c r="N167" s="75">
        <v>22620.950520000042</v>
      </c>
      <c r="O167" s="81">
        <v>1822921.3594918901</v>
      </c>
      <c r="P167" s="82">
        <v>10</v>
      </c>
      <c r="Q167" s="82">
        <v>10</v>
      </c>
      <c r="R167" s="101">
        <v>431230.25612910534</v>
      </c>
      <c r="S167" s="791">
        <v>0.3149803939803113</v>
      </c>
      <c r="T167" s="102">
        <v>61.306547644171928</v>
      </c>
      <c r="V167" s="72">
        <v>507</v>
      </c>
      <c r="W167" s="73" t="s">
        <v>165</v>
      </c>
      <c r="X167" s="88">
        <v>7057</v>
      </c>
      <c r="Y167" s="92">
        <v>873992.26353647467</v>
      </c>
      <c r="Z167" s="92">
        <v>-1742827.1268156522</v>
      </c>
      <c r="AA167" s="728">
        <v>-868834.86327917757</v>
      </c>
      <c r="AB167" s="75">
        <v>1387185.1565896703</v>
      </c>
      <c r="AC167" s="78">
        <v>518350.29331049277</v>
      </c>
      <c r="AD167" s="91">
        <v>1072202.859532292</v>
      </c>
      <c r="AE167" s="79">
        <v>1590553.1528427848</v>
      </c>
      <c r="AF167" s="92">
        <v>-221483</v>
      </c>
      <c r="AG167" s="97">
        <v>1369070.1528427848</v>
      </c>
      <c r="AH167" s="97">
        <v>194.00172209760305</v>
      </c>
      <c r="AI167" s="92">
        <v>-18886.557499999999</v>
      </c>
      <c r="AJ167" s="98">
        <v>1350183.5953427847</v>
      </c>
      <c r="AK167" s="74">
        <v>10</v>
      </c>
      <c r="AL167" s="82">
        <v>10</v>
      </c>
    </row>
    <row r="168" spans="1:38">
      <c r="A168" s="72">
        <v>508</v>
      </c>
      <c r="B168" s="73" t="s">
        <v>166</v>
      </c>
      <c r="C168" s="88">
        <v>9109</v>
      </c>
      <c r="D168" s="92">
        <v>-272625.55583261512</v>
      </c>
      <c r="E168" s="92">
        <v>-964631.50477107265</v>
      </c>
      <c r="F168" s="75">
        <v>-1237257.0606036878</v>
      </c>
      <c r="G168" s="92">
        <v>782113.48317316466</v>
      </c>
      <c r="H168" s="97">
        <v>-455143.57743052312</v>
      </c>
      <c r="I168" s="75">
        <v>1059660.0468448827</v>
      </c>
      <c r="J168" s="97">
        <v>604516.46941435954</v>
      </c>
      <c r="K168" s="526">
        <v>-742756</v>
      </c>
      <c r="L168" s="144">
        <v>-138239.53058564046</v>
      </c>
      <c r="M168" s="81">
        <v>-15.176147830238277</v>
      </c>
      <c r="N168" s="75">
        <v>-306379.18709999992</v>
      </c>
      <c r="O168" s="81">
        <v>-444618.71768564038</v>
      </c>
      <c r="P168" s="82">
        <v>6</v>
      </c>
      <c r="Q168" s="82">
        <v>6</v>
      </c>
      <c r="R168" s="101">
        <v>481758.2280133646</v>
      </c>
      <c r="S168" s="791">
        <v>0.7770322091195665</v>
      </c>
      <c r="T168" s="102">
        <v>52.888157647751079</v>
      </c>
      <c r="V168" s="72">
        <v>508</v>
      </c>
      <c r="W168" s="73" t="s">
        <v>166</v>
      </c>
      <c r="X168" s="88">
        <v>9270</v>
      </c>
      <c r="Y168" s="92">
        <v>210904.76331395586</v>
      </c>
      <c r="Z168" s="92">
        <v>-1091871.5098192636</v>
      </c>
      <c r="AA168" s="728">
        <v>-880966.74650530773</v>
      </c>
      <c r="AB168" s="75">
        <v>100144.09219003368</v>
      </c>
      <c r="AC168" s="78">
        <v>-780822.65431527409</v>
      </c>
      <c r="AD168" s="91">
        <v>903580.89571626903</v>
      </c>
      <c r="AE168" s="79">
        <v>122758.24140099494</v>
      </c>
      <c r="AF168" s="92">
        <v>-742756</v>
      </c>
      <c r="AG168" s="97">
        <v>-619997.75859900506</v>
      </c>
      <c r="AH168" s="97">
        <v>-66.88217460614942</v>
      </c>
      <c r="AI168" s="92">
        <v>-37190.087499999987</v>
      </c>
      <c r="AJ168" s="98">
        <v>-657187.84609900508</v>
      </c>
      <c r="AK168" s="74">
        <v>6</v>
      </c>
      <c r="AL168" s="82">
        <v>6</v>
      </c>
    </row>
    <row r="169" spans="1:38">
      <c r="A169" s="72">
        <v>529</v>
      </c>
      <c r="B169" s="73" t="s">
        <v>167</v>
      </c>
      <c r="C169" s="88">
        <v>20390</v>
      </c>
      <c r="D169" s="92">
        <v>6205296.6262801867</v>
      </c>
      <c r="E169" s="92">
        <v>4268588.2037082128</v>
      </c>
      <c r="F169" s="75">
        <v>10473884.8299884</v>
      </c>
      <c r="G169" s="92">
        <v>-533667.76594422548</v>
      </c>
      <c r="H169" s="97">
        <v>9940217.0640441738</v>
      </c>
      <c r="I169" s="75">
        <v>1615690.2781675307</v>
      </c>
      <c r="J169" s="97">
        <v>11555907.342211705</v>
      </c>
      <c r="K169" s="526">
        <v>-1074581</v>
      </c>
      <c r="L169" s="144">
        <v>10481326.342211705</v>
      </c>
      <c r="M169" s="81">
        <v>514.04248858321262</v>
      </c>
      <c r="N169" s="75">
        <v>-226394.01539999992</v>
      </c>
      <c r="O169" s="81">
        <v>10254932.326811705</v>
      </c>
      <c r="P169" s="82">
        <v>2</v>
      </c>
      <c r="Q169" s="82">
        <v>2</v>
      </c>
      <c r="R169" s="101">
        <v>111041.67018412054</v>
      </c>
      <c r="S169" s="791">
        <v>1.0707678110673293E-2</v>
      </c>
      <c r="T169" s="102">
        <v>5.4458886799470587</v>
      </c>
      <c r="V169" s="72">
        <v>529</v>
      </c>
      <c r="W169" s="73" t="s">
        <v>167</v>
      </c>
      <c r="X169" s="88">
        <v>20129</v>
      </c>
      <c r="Y169" s="92">
        <v>6234230.72212034</v>
      </c>
      <c r="Z169" s="92">
        <v>4594246.9536861414</v>
      </c>
      <c r="AA169" s="728">
        <v>10828477.675806481</v>
      </c>
      <c r="AB169" s="75">
        <v>-600972.42140937981</v>
      </c>
      <c r="AC169" s="78">
        <v>10227505.254397102</v>
      </c>
      <c r="AD169" s="91">
        <v>1217360.4176304818</v>
      </c>
      <c r="AE169" s="79">
        <v>11444865.672027584</v>
      </c>
      <c r="AF169" s="92">
        <v>-1074581</v>
      </c>
      <c r="AG169" s="97">
        <v>10370284.672027584</v>
      </c>
      <c r="AH169" s="97">
        <v>515.19125003863007</v>
      </c>
      <c r="AI169" s="92">
        <v>11042.1875</v>
      </c>
      <c r="AJ169" s="98">
        <v>10381326.859527584</v>
      </c>
      <c r="AK169" s="74">
        <v>2</v>
      </c>
      <c r="AL169" s="82">
        <v>2</v>
      </c>
    </row>
    <row r="170" spans="1:38">
      <c r="A170" s="72">
        <v>531</v>
      </c>
      <c r="B170" s="73" t="s">
        <v>168</v>
      </c>
      <c r="C170" s="88">
        <v>4890</v>
      </c>
      <c r="D170" s="92">
        <v>718935.61505877296</v>
      </c>
      <c r="E170" s="92">
        <v>-1925870.7464593048</v>
      </c>
      <c r="F170" s="75">
        <v>-1206935.1314005319</v>
      </c>
      <c r="G170" s="92">
        <v>2098810.4319006712</v>
      </c>
      <c r="H170" s="97">
        <v>891875.30050013936</v>
      </c>
      <c r="I170" s="75">
        <v>559276.88325430534</v>
      </c>
      <c r="J170" s="97">
        <v>1451152.1837544446</v>
      </c>
      <c r="K170" s="526">
        <v>-346249</v>
      </c>
      <c r="L170" s="144">
        <v>1104903.1837544446</v>
      </c>
      <c r="M170" s="81">
        <v>225.95157131992733</v>
      </c>
      <c r="N170" s="75">
        <v>3597.9489000000176</v>
      </c>
      <c r="O170" s="81">
        <v>1108501.1326544445</v>
      </c>
      <c r="P170" s="82">
        <v>4</v>
      </c>
      <c r="Q170" s="82">
        <v>4</v>
      </c>
      <c r="R170" s="101">
        <v>-94215.381435154239</v>
      </c>
      <c r="S170" s="791">
        <v>-7.85705301962841E-2</v>
      </c>
      <c r="T170" s="102">
        <v>-19.266949168743199</v>
      </c>
      <c r="V170" s="72">
        <v>531</v>
      </c>
      <c r="W170" s="73" t="s">
        <v>168</v>
      </c>
      <c r="X170" s="88">
        <v>4939</v>
      </c>
      <c r="Y170" s="92">
        <v>1166478.8614644988</v>
      </c>
      <c r="Z170" s="92">
        <v>-1994819.6038956745</v>
      </c>
      <c r="AA170" s="728">
        <v>-828340.74243117566</v>
      </c>
      <c r="AB170" s="75">
        <v>1896929.5442797744</v>
      </c>
      <c r="AC170" s="78">
        <v>1068588.8018485988</v>
      </c>
      <c r="AD170" s="91">
        <v>476778.76334100007</v>
      </c>
      <c r="AE170" s="79">
        <v>1545367.5651895988</v>
      </c>
      <c r="AF170" s="92">
        <v>-346249</v>
      </c>
      <c r="AG170" s="97">
        <v>1199118.5651895988</v>
      </c>
      <c r="AH170" s="97">
        <v>242.78569856035611</v>
      </c>
      <c r="AI170" s="92">
        <v>-98089.960000000021</v>
      </c>
      <c r="AJ170" s="98">
        <v>1101028.6051895989</v>
      </c>
      <c r="AK170" s="74">
        <v>4</v>
      </c>
      <c r="AL170" s="82">
        <v>4</v>
      </c>
    </row>
    <row r="171" spans="1:38">
      <c r="A171" s="72">
        <v>535</v>
      </c>
      <c r="B171" s="73" t="s">
        <v>169</v>
      </c>
      <c r="C171" s="88">
        <v>10300</v>
      </c>
      <c r="D171" s="92">
        <v>8874212.1690352466</v>
      </c>
      <c r="E171" s="92">
        <v>372668.83872385067</v>
      </c>
      <c r="F171" s="75">
        <v>9246881.007759098</v>
      </c>
      <c r="G171" s="92">
        <v>6328840.3055696338</v>
      </c>
      <c r="H171" s="97">
        <v>15575721.313328732</v>
      </c>
      <c r="I171" s="75">
        <v>1289602.0922485786</v>
      </c>
      <c r="J171" s="97">
        <v>16865323.405577309</v>
      </c>
      <c r="K171" s="526">
        <v>-742474</v>
      </c>
      <c r="L171" s="144">
        <v>16122849.405577309</v>
      </c>
      <c r="M171" s="81">
        <v>1565.3251850075058</v>
      </c>
      <c r="N171" s="75">
        <v>-174122.27574000007</v>
      </c>
      <c r="O171" s="81">
        <v>15948727.12983731</v>
      </c>
      <c r="P171" s="82">
        <v>17</v>
      </c>
      <c r="Q171" s="82">
        <v>17</v>
      </c>
      <c r="R171" s="101">
        <v>-488112.1181845665</v>
      </c>
      <c r="S171" s="791">
        <v>-2.938494063009689E-2</v>
      </c>
      <c r="T171" s="102">
        <v>-47.389526037336552</v>
      </c>
      <c r="V171" s="72">
        <v>535</v>
      </c>
      <c r="W171" s="73" t="s">
        <v>169</v>
      </c>
      <c r="X171" s="88">
        <v>10378</v>
      </c>
      <c r="Y171" s="92">
        <v>9304326.9517636299</v>
      </c>
      <c r="Z171" s="92">
        <v>334822.21938470355</v>
      </c>
      <c r="AA171" s="728">
        <v>9639149.1711483337</v>
      </c>
      <c r="AB171" s="75">
        <v>6560214.9023458119</v>
      </c>
      <c r="AC171" s="78">
        <v>16199364.073494146</v>
      </c>
      <c r="AD171" s="91">
        <v>1154071.45026773</v>
      </c>
      <c r="AE171" s="79">
        <v>17353435.523761876</v>
      </c>
      <c r="AF171" s="92">
        <v>-742474</v>
      </c>
      <c r="AG171" s="97">
        <v>16610961.523761876</v>
      </c>
      <c r="AH171" s="97">
        <v>1600.5937101331544</v>
      </c>
      <c r="AI171" s="92">
        <v>-191727.71</v>
      </c>
      <c r="AJ171" s="98">
        <v>16419233.813761875</v>
      </c>
      <c r="AK171" s="74">
        <v>17</v>
      </c>
      <c r="AL171" s="82">
        <v>17</v>
      </c>
    </row>
    <row r="172" spans="1:38">
      <c r="A172" s="72">
        <v>536</v>
      </c>
      <c r="B172" s="73" t="s">
        <v>170</v>
      </c>
      <c r="C172" s="88">
        <v>36571</v>
      </c>
      <c r="D172" s="92">
        <v>15866812.966264654</v>
      </c>
      <c r="E172" s="92">
        <v>-1667359.6071790266</v>
      </c>
      <c r="F172" s="75">
        <v>14199453.359085627</v>
      </c>
      <c r="G172" s="92">
        <v>6640010.391097175</v>
      </c>
      <c r="H172" s="97">
        <v>20839463.7501828</v>
      </c>
      <c r="I172" s="75">
        <v>2090635.8214766395</v>
      </c>
      <c r="J172" s="97">
        <v>22930099.571659438</v>
      </c>
      <c r="K172" s="526">
        <v>-1337615</v>
      </c>
      <c r="L172" s="144">
        <v>21592484.571659438</v>
      </c>
      <c r="M172" s="81">
        <v>590.4264190659112</v>
      </c>
      <c r="N172" s="75">
        <v>542552.24310000148</v>
      </c>
      <c r="O172" s="81">
        <v>22135036.814759441</v>
      </c>
      <c r="P172" s="82">
        <v>6</v>
      </c>
      <c r="Q172" s="82">
        <v>6</v>
      </c>
      <c r="R172" s="101">
        <v>-567270.97964695096</v>
      </c>
      <c r="S172" s="791">
        <v>-2.5599153308959156E-2</v>
      </c>
      <c r="T172" s="102">
        <v>-15.511497625084109</v>
      </c>
      <c r="V172" s="72">
        <v>536</v>
      </c>
      <c r="W172" s="73" t="s">
        <v>170</v>
      </c>
      <c r="X172" s="88">
        <v>36176</v>
      </c>
      <c r="Y172" s="92">
        <v>17369113.924828991</v>
      </c>
      <c r="Z172" s="92">
        <v>-1617663.7544475473</v>
      </c>
      <c r="AA172" s="728">
        <v>15751450.170381445</v>
      </c>
      <c r="AB172" s="75">
        <v>6418546.541284414</v>
      </c>
      <c r="AC172" s="78">
        <v>22169996.711665861</v>
      </c>
      <c r="AD172" s="91">
        <v>1327373.839640527</v>
      </c>
      <c r="AE172" s="79">
        <v>23497370.551306389</v>
      </c>
      <c r="AF172" s="92">
        <v>-1337615</v>
      </c>
      <c r="AG172" s="97">
        <v>22159755.551306389</v>
      </c>
      <c r="AH172" s="97">
        <v>612.55405659294536</v>
      </c>
      <c r="AI172" s="92">
        <v>247274.3300000001</v>
      </c>
      <c r="AJ172" s="98">
        <v>22407029.881306391</v>
      </c>
      <c r="AK172" s="74">
        <v>6</v>
      </c>
      <c r="AL172" s="82">
        <v>6</v>
      </c>
    </row>
    <row r="173" spans="1:38">
      <c r="A173" s="72">
        <v>538</v>
      </c>
      <c r="B173" s="73" t="s">
        <v>171</v>
      </c>
      <c r="C173" s="88">
        <v>4667</v>
      </c>
      <c r="D173" s="92">
        <v>2443372.3000410809</v>
      </c>
      <c r="E173" s="92">
        <v>-21637.236251921076</v>
      </c>
      <c r="F173" s="75">
        <v>2421735.06378916</v>
      </c>
      <c r="G173" s="92">
        <v>1621160.5059021746</v>
      </c>
      <c r="H173" s="97">
        <v>4042895.5696913349</v>
      </c>
      <c r="I173" s="75">
        <v>445739.55885306094</v>
      </c>
      <c r="J173" s="97">
        <v>4488635.1285443958</v>
      </c>
      <c r="K173" s="526">
        <v>566202</v>
      </c>
      <c r="L173" s="144">
        <v>5054837.1285443958</v>
      </c>
      <c r="M173" s="81">
        <v>1083.1020202580664</v>
      </c>
      <c r="N173" s="75">
        <v>36902.040000000008</v>
      </c>
      <c r="O173" s="81">
        <v>5091739.1685443958</v>
      </c>
      <c r="P173" s="82">
        <v>2</v>
      </c>
      <c r="Q173" s="82">
        <v>2</v>
      </c>
      <c r="R173" s="101">
        <v>-316768.61706142873</v>
      </c>
      <c r="S173" s="791">
        <v>-5.8970935705874798E-2</v>
      </c>
      <c r="T173" s="102">
        <v>-67.874141217362052</v>
      </c>
      <c r="V173" s="72">
        <v>538</v>
      </c>
      <c r="W173" s="73" t="s">
        <v>171</v>
      </c>
      <c r="X173" s="88">
        <v>4659</v>
      </c>
      <c r="Y173" s="92">
        <v>2805870.7782173827</v>
      </c>
      <c r="Z173" s="92">
        <v>-84071.718292514779</v>
      </c>
      <c r="AA173" s="728">
        <v>2721799.0599248679</v>
      </c>
      <c r="AB173" s="75">
        <v>1721579.8790270183</v>
      </c>
      <c r="AC173" s="78">
        <v>4443378.9389518863</v>
      </c>
      <c r="AD173" s="91">
        <v>362024.80665393849</v>
      </c>
      <c r="AE173" s="79">
        <v>4805403.7456058245</v>
      </c>
      <c r="AF173" s="92">
        <v>566202</v>
      </c>
      <c r="AG173" s="97">
        <v>5371605.7456058245</v>
      </c>
      <c r="AH173" s="97">
        <v>1152.9525103253541</v>
      </c>
      <c r="AI173" s="92">
        <v>7738.3650000000198</v>
      </c>
      <c r="AJ173" s="98">
        <v>5379344.1106058247</v>
      </c>
      <c r="AK173" s="74">
        <v>2</v>
      </c>
      <c r="AL173" s="82">
        <v>2</v>
      </c>
    </row>
    <row r="174" spans="1:38">
      <c r="A174" s="72">
        <v>541</v>
      </c>
      <c r="B174" s="73" t="s">
        <v>172</v>
      </c>
      <c r="C174" s="88">
        <v>8760</v>
      </c>
      <c r="D174" s="92">
        <v>2289720.8416550215</v>
      </c>
      <c r="E174" s="92">
        <v>3645072.7397650592</v>
      </c>
      <c r="F174" s="75">
        <v>5934793.5814200807</v>
      </c>
      <c r="G174" s="92">
        <v>4027210.0866463347</v>
      </c>
      <c r="H174" s="97">
        <v>9962003.6680664159</v>
      </c>
      <c r="I174" s="75">
        <v>1531536.5928155745</v>
      </c>
      <c r="J174" s="97">
        <v>11493540.26088199</v>
      </c>
      <c r="K174" s="526">
        <v>-875805</v>
      </c>
      <c r="L174" s="144">
        <v>10617735.26088199</v>
      </c>
      <c r="M174" s="81">
        <v>1212.0702352605012</v>
      </c>
      <c r="N174" s="75">
        <v>-110706.12000000002</v>
      </c>
      <c r="O174" s="81">
        <v>10507029.140881991</v>
      </c>
      <c r="P174" s="82">
        <v>12</v>
      </c>
      <c r="Q174" s="82">
        <v>12</v>
      </c>
      <c r="R174" s="101">
        <v>-561274.03940686584</v>
      </c>
      <c r="S174" s="791">
        <v>-5.0207851548380318E-2</v>
      </c>
      <c r="T174" s="102">
        <v>-64.072378927724415</v>
      </c>
      <c r="V174" s="72">
        <v>541</v>
      </c>
      <c r="W174" s="73" t="s">
        <v>172</v>
      </c>
      <c r="X174" s="88">
        <v>8980</v>
      </c>
      <c r="Y174" s="92">
        <v>2393452.6758846664</v>
      </c>
      <c r="Z174" s="92">
        <v>3796713.2347799703</v>
      </c>
      <c r="AA174" s="728">
        <v>6190165.9106646366</v>
      </c>
      <c r="AB174" s="75">
        <v>4437924.1999914348</v>
      </c>
      <c r="AC174" s="78">
        <v>10628090.110656071</v>
      </c>
      <c r="AD174" s="91">
        <v>1426724.1896327848</v>
      </c>
      <c r="AE174" s="79">
        <v>12054814.300288856</v>
      </c>
      <c r="AF174" s="92">
        <v>-875805</v>
      </c>
      <c r="AG174" s="97">
        <v>11179009.300288856</v>
      </c>
      <c r="AH174" s="97">
        <v>1244.8785412348393</v>
      </c>
      <c r="AI174" s="92">
        <v>-76146.924999999988</v>
      </c>
      <c r="AJ174" s="98">
        <v>11102862.375288855</v>
      </c>
      <c r="AK174" s="74">
        <v>12</v>
      </c>
      <c r="AL174" s="82">
        <v>12</v>
      </c>
    </row>
    <row r="175" spans="1:38">
      <c r="A175" s="72">
        <v>543</v>
      </c>
      <c r="B175" s="73" t="s">
        <v>173</v>
      </c>
      <c r="C175" s="88">
        <v>45333</v>
      </c>
      <c r="D175" s="92">
        <v>31862399.901861642</v>
      </c>
      <c r="E175" s="92">
        <v>5955363.0125654591</v>
      </c>
      <c r="F175" s="75">
        <v>37817762.914427102</v>
      </c>
      <c r="G175" s="92">
        <v>-139545.62733944008</v>
      </c>
      <c r="H175" s="97">
        <v>37678217.287087664</v>
      </c>
      <c r="I175" s="75">
        <v>2970532.9599983073</v>
      </c>
      <c r="J175" s="97">
        <v>40648750.247085974</v>
      </c>
      <c r="K175" s="526">
        <v>-8358591</v>
      </c>
      <c r="L175" s="144">
        <v>32290159.247085974</v>
      </c>
      <c r="M175" s="81">
        <v>712.28816198102868</v>
      </c>
      <c r="N175" s="75">
        <v>-187955.00543400017</v>
      </c>
      <c r="O175" s="81">
        <v>32102204.241651975</v>
      </c>
      <c r="P175" s="82">
        <v>1</v>
      </c>
      <c r="Q175" s="83">
        <v>35</v>
      </c>
      <c r="R175" s="101">
        <v>-906231.38629627973</v>
      </c>
      <c r="S175" s="791">
        <v>-2.7299093937790165E-2</v>
      </c>
      <c r="T175" s="102">
        <v>-19.990545216426881</v>
      </c>
      <c r="V175" s="72">
        <v>543</v>
      </c>
      <c r="W175" s="73" t="s">
        <v>173</v>
      </c>
      <c r="X175" s="88">
        <v>45048</v>
      </c>
      <c r="Y175" s="92">
        <v>32998742.02345258</v>
      </c>
      <c r="Z175" s="92">
        <v>6684740.176621818</v>
      </c>
      <c r="AA175" s="728">
        <v>39683482.200074397</v>
      </c>
      <c r="AB175" s="75">
        <v>-193562.97268637462</v>
      </c>
      <c r="AC175" s="78">
        <v>39489919.227388024</v>
      </c>
      <c r="AD175" s="91">
        <v>2065062.4059942304</v>
      </c>
      <c r="AE175" s="79">
        <v>41554981.633382253</v>
      </c>
      <c r="AF175" s="92">
        <v>-8358591</v>
      </c>
      <c r="AG175" s="97">
        <v>33196390.633382253</v>
      </c>
      <c r="AH175" s="97">
        <v>736.91153066467439</v>
      </c>
      <c r="AI175" s="92">
        <v>-197381.31000000011</v>
      </c>
      <c r="AJ175" s="98">
        <v>32999009.323382255</v>
      </c>
      <c r="AK175" s="74">
        <v>1</v>
      </c>
      <c r="AL175" s="82">
        <v>35</v>
      </c>
    </row>
    <row r="176" spans="1:38">
      <c r="A176" s="72">
        <v>545</v>
      </c>
      <c r="B176" s="73" t="s">
        <v>174</v>
      </c>
      <c r="C176" s="88">
        <v>9538</v>
      </c>
      <c r="D176" s="92">
        <v>10370472.052103499</v>
      </c>
      <c r="E176" s="92">
        <v>2780298.8320699837</v>
      </c>
      <c r="F176" s="75">
        <v>13150770.884173483</v>
      </c>
      <c r="G176" s="92">
        <v>3085844.0805711285</v>
      </c>
      <c r="H176" s="97">
        <v>16236614.964744611</v>
      </c>
      <c r="I176" s="75">
        <v>1800753.9782328601</v>
      </c>
      <c r="J176" s="97">
        <v>18037368.942977469</v>
      </c>
      <c r="K176" s="526">
        <v>498347</v>
      </c>
      <c r="L176" s="144">
        <v>18535715.942977469</v>
      </c>
      <c r="M176" s="81">
        <v>1943.354575694849</v>
      </c>
      <c r="N176" s="75">
        <v>136629.80310000002</v>
      </c>
      <c r="O176" s="81">
        <v>18672345.74607747</v>
      </c>
      <c r="P176" s="82">
        <v>15</v>
      </c>
      <c r="Q176" s="82">
        <v>15</v>
      </c>
      <c r="R176" s="101">
        <v>-269990.60442736372</v>
      </c>
      <c r="S176" s="791">
        <v>-1.4356844490090276E-2</v>
      </c>
      <c r="T176" s="102">
        <v>-28.306836278817752</v>
      </c>
      <c r="V176" s="72">
        <v>545</v>
      </c>
      <c r="W176" s="73" t="s">
        <v>174</v>
      </c>
      <c r="X176" s="88">
        <v>9554</v>
      </c>
      <c r="Y176" s="92">
        <v>10014073.90352249</v>
      </c>
      <c r="Z176" s="92">
        <v>2937533.7670719218</v>
      </c>
      <c r="AA176" s="728">
        <v>12951607.670594411</v>
      </c>
      <c r="AB176" s="75">
        <v>3647676.6130638462</v>
      </c>
      <c r="AC176" s="78">
        <v>16599284.283658257</v>
      </c>
      <c r="AD176" s="91">
        <v>1708075.2637465752</v>
      </c>
      <c r="AE176" s="79">
        <v>18307359.547404833</v>
      </c>
      <c r="AF176" s="92">
        <v>498347</v>
      </c>
      <c r="AG176" s="97">
        <v>18805706.547404833</v>
      </c>
      <c r="AH176" s="97">
        <v>1968.3594879008617</v>
      </c>
      <c r="AI176" s="92">
        <v>137806.5</v>
      </c>
      <c r="AJ176" s="98">
        <v>18943513.047404833</v>
      </c>
      <c r="AK176" s="74">
        <v>15</v>
      </c>
      <c r="AL176" s="82">
        <v>15</v>
      </c>
    </row>
    <row r="177" spans="1:38">
      <c r="A177" s="72">
        <v>560</v>
      </c>
      <c r="B177" s="73" t="s">
        <v>175</v>
      </c>
      <c r="C177" s="88">
        <v>15575</v>
      </c>
      <c r="D177" s="92">
        <v>5799927.9425440263</v>
      </c>
      <c r="E177" s="92">
        <v>54256.338744040389</v>
      </c>
      <c r="F177" s="75">
        <v>5854184.2812880669</v>
      </c>
      <c r="G177" s="92">
        <v>6666375.6363735357</v>
      </c>
      <c r="H177" s="97">
        <v>12520559.917661604</v>
      </c>
      <c r="I177" s="75">
        <v>1948172.5275910909</v>
      </c>
      <c r="J177" s="97">
        <v>14468732.445252694</v>
      </c>
      <c r="K177" s="526">
        <v>-1623755</v>
      </c>
      <c r="L177" s="144">
        <v>12844977.445252694</v>
      </c>
      <c r="M177" s="81">
        <v>824.71765298572677</v>
      </c>
      <c r="N177" s="75">
        <v>-78878.110499999952</v>
      </c>
      <c r="O177" s="81">
        <v>12766099.334752694</v>
      </c>
      <c r="P177" s="82">
        <v>7</v>
      </c>
      <c r="Q177" s="82">
        <v>7</v>
      </c>
      <c r="R177" s="101">
        <v>114867.176706044</v>
      </c>
      <c r="S177" s="791">
        <v>9.0232664354727519E-3</v>
      </c>
      <c r="T177" s="102">
        <v>7.3750996279964047</v>
      </c>
      <c r="V177" s="72">
        <v>560</v>
      </c>
      <c r="W177" s="73" t="s">
        <v>175</v>
      </c>
      <c r="X177" s="88">
        <v>15651</v>
      </c>
      <c r="Y177" s="92">
        <v>6217704.3496890692</v>
      </c>
      <c r="Z177" s="92">
        <v>76379.471283219376</v>
      </c>
      <c r="AA177" s="728">
        <v>6294083.820972289</v>
      </c>
      <c r="AB177" s="75">
        <v>6345894.0981712351</v>
      </c>
      <c r="AC177" s="78">
        <v>12639977.919143524</v>
      </c>
      <c r="AD177" s="91">
        <v>1713887.3494031257</v>
      </c>
      <c r="AE177" s="79">
        <v>14353865.26854665</v>
      </c>
      <c r="AF177" s="92">
        <v>-1623755</v>
      </c>
      <c r="AG177" s="97">
        <v>12730110.26854665</v>
      </c>
      <c r="AH177" s="97">
        <v>813.37360351074369</v>
      </c>
      <c r="AI177" s="92">
        <v>374550.99999999983</v>
      </c>
      <c r="AJ177" s="98">
        <v>13104661.26854665</v>
      </c>
      <c r="AK177" s="74">
        <v>7</v>
      </c>
      <c r="AL177" s="82">
        <v>7</v>
      </c>
    </row>
    <row r="178" spans="1:38">
      <c r="A178" s="72">
        <v>561</v>
      </c>
      <c r="B178" s="73" t="s">
        <v>176</v>
      </c>
      <c r="C178" s="88">
        <v>1264</v>
      </c>
      <c r="D178" s="92">
        <v>671171.43828240631</v>
      </c>
      <c r="E178" s="92">
        <v>646763.14591130393</v>
      </c>
      <c r="F178" s="75">
        <v>1317934.5841937102</v>
      </c>
      <c r="G178" s="92">
        <v>489850.8471755202</v>
      </c>
      <c r="H178" s="97">
        <v>1807785.4313692304</v>
      </c>
      <c r="I178" s="75">
        <v>282891.08390934631</v>
      </c>
      <c r="J178" s="97">
        <v>2090676.5152785766</v>
      </c>
      <c r="K178" s="526">
        <v>-273217</v>
      </c>
      <c r="L178" s="144">
        <v>1817459.5152785766</v>
      </c>
      <c r="M178" s="81">
        <v>1437.8635405684943</v>
      </c>
      <c r="N178" s="75">
        <v>-749111.41200000013</v>
      </c>
      <c r="O178" s="81">
        <v>1068348.1032785764</v>
      </c>
      <c r="P178" s="82">
        <v>2</v>
      </c>
      <c r="Q178" s="82">
        <v>2</v>
      </c>
      <c r="R178" s="101">
        <v>-28358.408498863922</v>
      </c>
      <c r="S178" s="791">
        <v>-1.5363600132795783E-2</v>
      </c>
      <c r="T178" s="102">
        <v>-22.435449761759433</v>
      </c>
      <c r="V178" s="72">
        <v>561</v>
      </c>
      <c r="W178" s="73" t="s">
        <v>176</v>
      </c>
      <c r="X178" s="88">
        <v>1304</v>
      </c>
      <c r="Y178" s="92">
        <v>713152.93495558947</v>
      </c>
      <c r="Z178" s="92">
        <v>668369.82468817709</v>
      </c>
      <c r="AA178" s="728">
        <v>1381522.7596437666</v>
      </c>
      <c r="AB178" s="75">
        <v>473060.27727258293</v>
      </c>
      <c r="AC178" s="78">
        <v>1854583.0369163495</v>
      </c>
      <c r="AD178" s="91">
        <v>264451.8868610909</v>
      </c>
      <c r="AE178" s="79">
        <v>2119034.9237774406</v>
      </c>
      <c r="AF178" s="92">
        <v>-273217</v>
      </c>
      <c r="AG178" s="97">
        <v>1845817.9237774406</v>
      </c>
      <c r="AH178" s="97">
        <v>1415.5045427741109</v>
      </c>
      <c r="AI178" s="92">
        <v>-673043.41249999998</v>
      </c>
      <c r="AJ178" s="98">
        <v>1172774.5112774405</v>
      </c>
      <c r="AK178" s="74">
        <v>2</v>
      </c>
      <c r="AL178" s="82">
        <v>2</v>
      </c>
    </row>
    <row r="179" spans="1:38">
      <c r="A179" s="72">
        <v>562</v>
      </c>
      <c r="B179" s="73" t="s">
        <v>177</v>
      </c>
      <c r="C179" s="88">
        <v>8858</v>
      </c>
      <c r="D179" s="92">
        <v>1590683.7950330691</v>
      </c>
      <c r="E179" s="92">
        <v>-65025.427949527613</v>
      </c>
      <c r="F179" s="75">
        <v>1525658.3670835416</v>
      </c>
      <c r="G179" s="92">
        <v>3201469.8922641994</v>
      </c>
      <c r="H179" s="97">
        <v>4727128.2593477406</v>
      </c>
      <c r="I179" s="75">
        <v>1112533.7149615579</v>
      </c>
      <c r="J179" s="97">
        <v>5839661.9743092982</v>
      </c>
      <c r="K179" s="526">
        <v>-375474</v>
      </c>
      <c r="L179" s="144">
        <v>5464187.9743092982</v>
      </c>
      <c r="M179" s="81">
        <v>616.86475212342498</v>
      </c>
      <c r="N179" s="75">
        <v>-223349.59710000007</v>
      </c>
      <c r="O179" s="81">
        <v>5240838.3772092983</v>
      </c>
      <c r="P179" s="82">
        <v>6</v>
      </c>
      <c r="Q179" s="82">
        <v>6</v>
      </c>
      <c r="R179" s="101">
        <v>-294107.95140578318</v>
      </c>
      <c r="S179" s="791">
        <v>-5.1075518729833257E-2</v>
      </c>
      <c r="T179" s="102">
        <v>-33.202523301623749</v>
      </c>
      <c r="V179" s="72">
        <v>562</v>
      </c>
      <c r="W179" s="73" t="s">
        <v>177</v>
      </c>
      <c r="X179" s="88">
        <v>8869</v>
      </c>
      <c r="Y179" s="92">
        <v>1949504.591637261</v>
      </c>
      <c r="Z179" s="92">
        <v>-52462.975503543195</v>
      </c>
      <c r="AA179" s="728">
        <v>1897041.6161337178</v>
      </c>
      <c r="AB179" s="75">
        <v>3258303.3559583104</v>
      </c>
      <c r="AC179" s="78">
        <v>5155344.9720920287</v>
      </c>
      <c r="AD179" s="91">
        <v>978424.95362305292</v>
      </c>
      <c r="AE179" s="79">
        <v>6133769.9257150814</v>
      </c>
      <c r="AF179" s="92">
        <v>-375474</v>
      </c>
      <c r="AG179" s="97">
        <v>5758295.9257150814</v>
      </c>
      <c r="AH179" s="97">
        <v>649.26101315989195</v>
      </c>
      <c r="AI179" s="92">
        <v>-249200.08749999999</v>
      </c>
      <c r="AJ179" s="98">
        <v>5509095.838215081</v>
      </c>
      <c r="AK179" s="74">
        <v>6</v>
      </c>
      <c r="AL179" s="82">
        <v>6</v>
      </c>
    </row>
    <row r="180" spans="1:38">
      <c r="A180" s="72">
        <v>563</v>
      </c>
      <c r="B180" s="73" t="s">
        <v>178</v>
      </c>
      <c r="C180" s="88">
        <v>6832</v>
      </c>
      <c r="D180" s="92">
        <v>2916311.7252998073</v>
      </c>
      <c r="E180" s="92">
        <v>-1410502.2027686185</v>
      </c>
      <c r="F180" s="75">
        <v>1505809.5225311886</v>
      </c>
      <c r="G180" s="92">
        <v>3436802.1343568009</v>
      </c>
      <c r="H180" s="97">
        <v>4942611.6568879895</v>
      </c>
      <c r="I180" s="75">
        <v>820158.82294584834</v>
      </c>
      <c r="J180" s="97">
        <v>5762770.4798338376</v>
      </c>
      <c r="K180" s="526">
        <v>-285895</v>
      </c>
      <c r="L180" s="144">
        <v>5476875.4798338376</v>
      </c>
      <c r="M180" s="81">
        <v>801.65039224734153</v>
      </c>
      <c r="N180" s="75">
        <v>208588.78109999996</v>
      </c>
      <c r="O180" s="81">
        <v>5685464.2609338379</v>
      </c>
      <c r="P180" s="82">
        <v>17</v>
      </c>
      <c r="Q180" s="82">
        <v>17</v>
      </c>
      <c r="R180" s="101">
        <v>219111.83012719266</v>
      </c>
      <c r="S180" s="791">
        <v>4.167395963860375E-2</v>
      </c>
      <c r="T180" s="102">
        <v>32.071403707141783</v>
      </c>
      <c r="V180" s="72">
        <v>563</v>
      </c>
      <c r="W180" s="73" t="s">
        <v>178</v>
      </c>
      <c r="X180" s="88">
        <v>6912</v>
      </c>
      <c r="Y180" s="92">
        <v>3122041.8192995759</v>
      </c>
      <c r="Z180" s="92">
        <v>-1506000.1766429283</v>
      </c>
      <c r="AA180" s="728">
        <v>1616041.6426566474</v>
      </c>
      <c r="AB180" s="75">
        <v>3208341.6831476483</v>
      </c>
      <c r="AC180" s="78">
        <v>4824383.3258042959</v>
      </c>
      <c r="AD180" s="91">
        <v>719275.32390234887</v>
      </c>
      <c r="AE180" s="79">
        <v>5543658.6497066449</v>
      </c>
      <c r="AF180" s="92">
        <v>-285895</v>
      </c>
      <c r="AG180" s="97">
        <v>5257763.6497066449</v>
      </c>
      <c r="AH180" s="97">
        <v>760.67182432098446</v>
      </c>
      <c r="AI180" s="92">
        <v>118372.25</v>
      </c>
      <c r="AJ180" s="98">
        <v>5376135.8997066449</v>
      </c>
      <c r="AK180" s="74">
        <v>17</v>
      </c>
      <c r="AL180" s="82">
        <v>17</v>
      </c>
    </row>
    <row r="181" spans="1:38">
      <c r="A181" s="72">
        <v>564</v>
      </c>
      <c r="B181" s="73" t="s">
        <v>179</v>
      </c>
      <c r="C181" s="88">
        <v>217469</v>
      </c>
      <c r="D181" s="92">
        <v>93941990.441731319</v>
      </c>
      <c r="E181" s="92">
        <v>-15954322.833602114</v>
      </c>
      <c r="F181" s="75">
        <v>77987667.608129203</v>
      </c>
      <c r="G181" s="92">
        <v>38164469.162393436</v>
      </c>
      <c r="H181" s="97">
        <v>116152136.77052264</v>
      </c>
      <c r="I181" s="75">
        <v>21098765.270766582</v>
      </c>
      <c r="J181" s="97">
        <v>137250902.04128921</v>
      </c>
      <c r="K181" s="526">
        <v>6036272</v>
      </c>
      <c r="L181" s="144">
        <v>143287174.04128921</v>
      </c>
      <c r="M181" s="81">
        <v>658.88551490690259</v>
      </c>
      <c r="N181" s="75">
        <v>-16068495.140459998</v>
      </c>
      <c r="O181" s="81">
        <v>127218678.90082921</v>
      </c>
      <c r="P181" s="82">
        <v>17</v>
      </c>
      <c r="Q181" s="82">
        <v>17</v>
      </c>
      <c r="R181" s="101">
        <v>-5215084.3211278021</v>
      </c>
      <c r="S181" s="791">
        <v>-3.5117878870235666E-2</v>
      </c>
      <c r="T181" s="102">
        <v>-23.980817133144505</v>
      </c>
      <c r="V181" s="72">
        <v>564</v>
      </c>
      <c r="W181" s="73" t="s">
        <v>179</v>
      </c>
      <c r="X181" s="88">
        <v>216152</v>
      </c>
      <c r="Y181" s="92">
        <v>102091960.43068315</v>
      </c>
      <c r="Z181" s="92">
        <v>-15656468.281192834</v>
      </c>
      <c r="AA181" s="728">
        <v>86435492.149490312</v>
      </c>
      <c r="AB181" s="75">
        <v>38629082.630720526</v>
      </c>
      <c r="AC181" s="78">
        <v>125064574.78021084</v>
      </c>
      <c r="AD181" s="91">
        <v>17401411.582206167</v>
      </c>
      <c r="AE181" s="79">
        <v>142465986.36241701</v>
      </c>
      <c r="AF181" s="92">
        <v>6036272</v>
      </c>
      <c r="AG181" s="97">
        <v>148502258.36241701</v>
      </c>
      <c r="AH181" s="97">
        <v>687.02699194278568</v>
      </c>
      <c r="AI181" s="92">
        <v>-15884796.247500001</v>
      </c>
      <c r="AJ181" s="98">
        <v>132617462.11491701</v>
      </c>
      <c r="AK181" s="74">
        <v>17</v>
      </c>
      <c r="AL181" s="82">
        <v>17</v>
      </c>
    </row>
    <row r="182" spans="1:38">
      <c r="A182" s="72">
        <v>576</v>
      </c>
      <c r="B182" s="73" t="s">
        <v>180</v>
      </c>
      <c r="C182" s="88">
        <v>2656</v>
      </c>
      <c r="D182" s="92">
        <v>-111497.8157874046</v>
      </c>
      <c r="E182" s="92">
        <v>586601.12065954634</v>
      </c>
      <c r="F182" s="75">
        <v>475103.30487214174</v>
      </c>
      <c r="G182" s="92">
        <v>658297.58669349179</v>
      </c>
      <c r="H182" s="97">
        <v>1133400.8915656335</v>
      </c>
      <c r="I182" s="75">
        <v>502260.30363644479</v>
      </c>
      <c r="J182" s="97">
        <v>1635661.1952020782</v>
      </c>
      <c r="K182" s="526">
        <v>-153404</v>
      </c>
      <c r="L182" s="144">
        <v>1482257.1952020782</v>
      </c>
      <c r="M182" s="81">
        <v>558.07876325379448</v>
      </c>
      <c r="N182" s="75">
        <v>-47880.3969</v>
      </c>
      <c r="O182" s="81">
        <v>1434376.7983020782</v>
      </c>
      <c r="P182" s="82">
        <v>7</v>
      </c>
      <c r="Q182" s="82">
        <v>7</v>
      </c>
      <c r="R182" s="101">
        <v>-273251.62693916983</v>
      </c>
      <c r="S182" s="791">
        <v>-0.15565380446557736</v>
      </c>
      <c r="T182" s="102">
        <v>-102.88088363673563</v>
      </c>
      <c r="V182" s="72">
        <v>576</v>
      </c>
      <c r="W182" s="73" t="s">
        <v>180</v>
      </c>
      <c r="X182" s="88">
        <v>2676</v>
      </c>
      <c r="Y182" s="92">
        <v>3235.9787323146593</v>
      </c>
      <c r="Z182" s="92">
        <v>631717.57216782356</v>
      </c>
      <c r="AA182" s="728">
        <v>634953.55090013822</v>
      </c>
      <c r="AB182" s="75">
        <v>809596.79925861058</v>
      </c>
      <c r="AC182" s="78">
        <v>1444550.3501587487</v>
      </c>
      <c r="AD182" s="91">
        <v>464362.47198249929</v>
      </c>
      <c r="AE182" s="79">
        <v>1908912.822141248</v>
      </c>
      <c r="AF182" s="92">
        <v>-153404</v>
      </c>
      <c r="AG182" s="97">
        <v>1755508.822141248</v>
      </c>
      <c r="AH182" s="97">
        <v>656.019739215713</v>
      </c>
      <c r="AI182" s="92">
        <v>-74203.5</v>
      </c>
      <c r="AJ182" s="98">
        <v>1681305.322141248</v>
      </c>
      <c r="AK182" s="74">
        <v>7</v>
      </c>
      <c r="AL182" s="82">
        <v>7</v>
      </c>
    </row>
    <row r="183" spans="1:38">
      <c r="A183" s="72">
        <v>577</v>
      </c>
      <c r="B183" s="73" t="s">
        <v>181</v>
      </c>
      <c r="C183" s="88">
        <v>11284</v>
      </c>
      <c r="D183" s="92">
        <v>6563756.0870624874</v>
      </c>
      <c r="E183" s="92">
        <v>257315.25708299174</v>
      </c>
      <c r="F183" s="75">
        <v>6821071.3441454787</v>
      </c>
      <c r="G183" s="92">
        <v>2556802.8770817374</v>
      </c>
      <c r="H183" s="97">
        <v>9377874.2212272156</v>
      </c>
      <c r="I183" s="75">
        <v>919182.64772394765</v>
      </c>
      <c r="J183" s="97">
        <v>10297056.868951164</v>
      </c>
      <c r="K183" s="526">
        <v>281208</v>
      </c>
      <c r="L183" s="144">
        <v>10578264.868951164</v>
      </c>
      <c r="M183" s="81">
        <v>937.45700717397767</v>
      </c>
      <c r="N183" s="75">
        <v>-73804.079999999958</v>
      </c>
      <c r="O183" s="81">
        <v>10504460.788951164</v>
      </c>
      <c r="P183" s="82">
        <v>2</v>
      </c>
      <c r="Q183" s="82">
        <v>2</v>
      </c>
      <c r="R183" s="101">
        <v>-505360.25010920502</v>
      </c>
      <c r="S183" s="791">
        <v>-4.5595213179859664E-2</v>
      </c>
      <c r="T183" s="102">
        <v>-44.785559208543518</v>
      </c>
      <c r="V183" s="72">
        <v>577</v>
      </c>
      <c r="W183" s="73" t="s">
        <v>181</v>
      </c>
      <c r="X183" s="88">
        <v>11221</v>
      </c>
      <c r="Y183" s="92">
        <v>6979070.7963946098</v>
      </c>
      <c r="Z183" s="92">
        <v>272975.08868269791</v>
      </c>
      <c r="AA183" s="728">
        <v>7252045.8850773079</v>
      </c>
      <c r="AB183" s="75">
        <v>2845994.0079616983</v>
      </c>
      <c r="AC183" s="78">
        <v>10098039.893039007</v>
      </c>
      <c r="AD183" s="91">
        <v>704377.226021362</v>
      </c>
      <c r="AE183" s="79">
        <v>10802417.119060369</v>
      </c>
      <c r="AF183" s="92">
        <v>281208</v>
      </c>
      <c r="AG183" s="97">
        <v>11083625.119060369</v>
      </c>
      <c r="AH183" s="97">
        <v>987.7573406167337</v>
      </c>
      <c r="AI183" s="92">
        <v>13868.98750000005</v>
      </c>
      <c r="AJ183" s="98">
        <v>11097494.10656037</v>
      </c>
      <c r="AK183" s="74">
        <v>2</v>
      </c>
      <c r="AL183" s="82">
        <v>2</v>
      </c>
    </row>
    <row r="184" spans="1:38">
      <c r="A184" s="72">
        <v>578</v>
      </c>
      <c r="B184" s="73" t="s">
        <v>182</v>
      </c>
      <c r="C184" s="88">
        <v>2941</v>
      </c>
      <c r="D184" s="92">
        <v>595195.85852390109</v>
      </c>
      <c r="E184" s="92">
        <v>-471704.00135820691</v>
      </c>
      <c r="F184" s="75">
        <v>123491.85716569424</v>
      </c>
      <c r="G184" s="92">
        <v>1669808.9636349829</v>
      </c>
      <c r="H184" s="97">
        <v>1793300.8208006772</v>
      </c>
      <c r="I184" s="75">
        <v>491742.31507847906</v>
      </c>
      <c r="J184" s="97">
        <v>2285043.1358791562</v>
      </c>
      <c r="K184" s="526">
        <v>-85471</v>
      </c>
      <c r="L184" s="144">
        <v>2199572.1358791562</v>
      </c>
      <c r="M184" s="81">
        <v>747.89940016292292</v>
      </c>
      <c r="N184" s="75">
        <v>-34079.033940000008</v>
      </c>
      <c r="O184" s="81">
        <v>2165493.1019391562</v>
      </c>
      <c r="P184" s="82">
        <v>18</v>
      </c>
      <c r="Q184" s="82">
        <v>18</v>
      </c>
      <c r="R184" s="101">
        <v>-130928.56413912028</v>
      </c>
      <c r="S184" s="791">
        <v>-5.6180444029943225E-2</v>
      </c>
      <c r="T184" s="102">
        <v>-44.518382910275513</v>
      </c>
      <c r="V184" s="72">
        <v>578</v>
      </c>
      <c r="W184" s="73" t="s">
        <v>182</v>
      </c>
      <c r="X184" s="88">
        <v>2990</v>
      </c>
      <c r="Y184" s="92">
        <v>790472.71709848754</v>
      </c>
      <c r="Z184" s="92">
        <v>-513845.45602160355</v>
      </c>
      <c r="AA184" s="728">
        <v>276627.26107688399</v>
      </c>
      <c r="AB184" s="75">
        <v>1688858.4961997678</v>
      </c>
      <c r="AC184" s="78">
        <v>1965485.7572766519</v>
      </c>
      <c r="AD184" s="91">
        <v>450485.94274162466</v>
      </c>
      <c r="AE184" s="79">
        <v>2415971.7000182765</v>
      </c>
      <c r="AF184" s="92">
        <v>-85471</v>
      </c>
      <c r="AG184" s="97">
        <v>2330500.7000182765</v>
      </c>
      <c r="AH184" s="97">
        <v>779.43167224691524</v>
      </c>
      <c r="AI184" s="92">
        <v>-15812.412500000009</v>
      </c>
      <c r="AJ184" s="98">
        <v>2314688.2875182764</v>
      </c>
      <c r="AK184" s="74">
        <v>18</v>
      </c>
      <c r="AL184" s="82">
        <v>18</v>
      </c>
    </row>
    <row r="185" spans="1:38">
      <c r="A185" s="72">
        <v>580</v>
      </c>
      <c r="B185" s="73" t="s">
        <v>183</v>
      </c>
      <c r="C185" s="88">
        <v>4235</v>
      </c>
      <c r="D185" s="92">
        <v>-96394.411971066555</v>
      </c>
      <c r="E185" s="92">
        <v>-415447.02871241939</v>
      </c>
      <c r="F185" s="75">
        <v>-511841.44068348594</v>
      </c>
      <c r="G185" s="92">
        <v>1953931.4862490189</v>
      </c>
      <c r="H185" s="97">
        <v>1442090.045565533</v>
      </c>
      <c r="I185" s="75">
        <v>788336.03370523639</v>
      </c>
      <c r="J185" s="97">
        <v>2230426.0792707694</v>
      </c>
      <c r="K185" s="526">
        <v>-181099</v>
      </c>
      <c r="L185" s="144">
        <v>2049327.0792707694</v>
      </c>
      <c r="M185" s="81">
        <v>483.90249805685227</v>
      </c>
      <c r="N185" s="75">
        <v>131002.24200000001</v>
      </c>
      <c r="O185" s="81">
        <v>2180329.3212707695</v>
      </c>
      <c r="P185" s="82">
        <v>9</v>
      </c>
      <c r="Q185" s="82">
        <v>9</v>
      </c>
      <c r="R185" s="101">
        <v>-159615.34688216355</v>
      </c>
      <c r="S185" s="791">
        <v>-7.2258717562027036E-2</v>
      </c>
      <c r="T185" s="102">
        <v>-37.68957423427711</v>
      </c>
      <c r="V185" s="72">
        <v>580</v>
      </c>
      <c r="W185" s="73" t="s">
        <v>183</v>
      </c>
      <c r="X185" s="88">
        <v>4300</v>
      </c>
      <c r="Y185" s="92">
        <v>-7416.9652344820788</v>
      </c>
      <c r="Z185" s="92">
        <v>-409207.27896924317</v>
      </c>
      <c r="AA185" s="728">
        <v>-416624.24420372525</v>
      </c>
      <c r="AB185" s="75">
        <v>2074543.0636815268</v>
      </c>
      <c r="AC185" s="78">
        <v>1657918.8194778017</v>
      </c>
      <c r="AD185" s="91">
        <v>732122.60667513136</v>
      </c>
      <c r="AE185" s="79">
        <v>2390041.4261529329</v>
      </c>
      <c r="AF185" s="92">
        <v>-181099</v>
      </c>
      <c r="AG185" s="97">
        <v>2208942.4261529329</v>
      </c>
      <c r="AH185" s="97">
        <v>513.70754096579833</v>
      </c>
      <c r="AI185" s="92">
        <v>263334.08750000002</v>
      </c>
      <c r="AJ185" s="98">
        <v>2472276.5136529328</v>
      </c>
      <c r="AK185" s="74">
        <v>9</v>
      </c>
      <c r="AL185" s="82">
        <v>9</v>
      </c>
    </row>
    <row r="186" spans="1:38">
      <c r="A186" s="72">
        <v>581</v>
      </c>
      <c r="B186" s="73" t="s">
        <v>184</v>
      </c>
      <c r="C186" s="88">
        <v>6011</v>
      </c>
      <c r="D186" s="92">
        <v>1420120.6133881672</v>
      </c>
      <c r="E186" s="92">
        <v>-517574.54349858366</v>
      </c>
      <c r="F186" s="75">
        <v>902546.06988958362</v>
      </c>
      <c r="G186" s="92">
        <v>2308581.0755356573</v>
      </c>
      <c r="H186" s="97">
        <v>3211127.145425241</v>
      </c>
      <c r="I186" s="75">
        <v>830903.38170923211</v>
      </c>
      <c r="J186" s="97">
        <v>4042030.527134473</v>
      </c>
      <c r="K186" s="526">
        <v>-457262</v>
      </c>
      <c r="L186" s="144">
        <v>3584768.527134473</v>
      </c>
      <c r="M186" s="81">
        <v>596.36807970961115</v>
      </c>
      <c r="N186" s="75">
        <v>-104192.90994000001</v>
      </c>
      <c r="O186" s="81">
        <v>3480575.6171944728</v>
      </c>
      <c r="P186" s="82">
        <v>6</v>
      </c>
      <c r="Q186" s="82">
        <v>6</v>
      </c>
      <c r="R186" s="101">
        <v>-89022.569597044494</v>
      </c>
      <c r="S186" s="791">
        <v>-2.423179959150255E-2</v>
      </c>
      <c r="T186" s="102">
        <v>-14.809943369995757</v>
      </c>
      <c r="V186" s="72">
        <v>581</v>
      </c>
      <c r="W186" s="73" t="s">
        <v>184</v>
      </c>
      <c r="X186" s="88">
        <v>6069</v>
      </c>
      <c r="Y186" s="92">
        <v>1738038.4165174856</v>
      </c>
      <c r="Z186" s="92">
        <v>-602401.2135307109</v>
      </c>
      <c r="AA186" s="728">
        <v>1135637.2029867747</v>
      </c>
      <c r="AB186" s="75">
        <v>2247617.5183125716</v>
      </c>
      <c r="AC186" s="78">
        <v>3383254.7212993465</v>
      </c>
      <c r="AD186" s="91">
        <v>747798.37543217069</v>
      </c>
      <c r="AE186" s="79">
        <v>4131053.0967315175</v>
      </c>
      <c r="AF186" s="92">
        <v>-457262</v>
      </c>
      <c r="AG186" s="97">
        <v>3673791.0967315175</v>
      </c>
      <c r="AH186" s="97">
        <v>605.33713902315333</v>
      </c>
      <c r="AI186" s="92">
        <v>-32896.88499999998</v>
      </c>
      <c r="AJ186" s="98">
        <v>3640894.2117315177</v>
      </c>
      <c r="AK186" s="74">
        <v>6</v>
      </c>
      <c r="AL186" s="82">
        <v>6</v>
      </c>
    </row>
    <row r="187" spans="1:38">
      <c r="A187" s="72">
        <v>583</v>
      </c>
      <c r="B187" s="73" t="s">
        <v>185</v>
      </c>
      <c r="C187" s="88">
        <v>932</v>
      </c>
      <c r="D187" s="92">
        <v>877681.73580049013</v>
      </c>
      <c r="E187" s="92">
        <v>-223292.72936602787</v>
      </c>
      <c r="F187" s="75">
        <v>654389.00643446227</v>
      </c>
      <c r="G187" s="92">
        <v>-17150.357921267307</v>
      </c>
      <c r="H187" s="97">
        <v>637238.64851319499</v>
      </c>
      <c r="I187" s="75">
        <v>128527.60316309868</v>
      </c>
      <c r="J187" s="97">
        <v>765766.25167629367</v>
      </c>
      <c r="K187" s="526">
        <v>-142651</v>
      </c>
      <c r="L187" s="144">
        <v>623115.25167629367</v>
      </c>
      <c r="M187" s="81">
        <v>668.5785962191992</v>
      </c>
      <c r="N187" s="75">
        <v>140412.2622</v>
      </c>
      <c r="O187" s="81">
        <v>763527.51387629367</v>
      </c>
      <c r="P187" s="82">
        <v>19</v>
      </c>
      <c r="Q187" s="82">
        <v>19</v>
      </c>
      <c r="R187" s="101">
        <v>76471.179462800501</v>
      </c>
      <c r="S187" s="791">
        <v>0.1398920858194809</v>
      </c>
      <c r="T187" s="102">
        <v>82.050621741202249</v>
      </c>
      <c r="V187" s="72">
        <v>583</v>
      </c>
      <c r="W187" s="73" t="s">
        <v>185</v>
      </c>
      <c r="X187" s="88">
        <v>910</v>
      </c>
      <c r="Y187" s="92">
        <v>791560.65280117467</v>
      </c>
      <c r="Z187" s="92">
        <v>-207756.26406481367</v>
      </c>
      <c r="AA187" s="728">
        <v>583804.38873636106</v>
      </c>
      <c r="AB187" s="75">
        <v>-9891.4422067851719</v>
      </c>
      <c r="AC187" s="78">
        <v>573912.94652957586</v>
      </c>
      <c r="AD187" s="91">
        <v>115382.12568391731</v>
      </c>
      <c r="AE187" s="79">
        <v>689295.07221349317</v>
      </c>
      <c r="AF187" s="92">
        <v>-142651</v>
      </c>
      <c r="AG187" s="97">
        <v>546644.07221349317</v>
      </c>
      <c r="AH187" s="97">
        <v>600.7077716631793</v>
      </c>
      <c r="AI187" s="92">
        <v>132682.92499999999</v>
      </c>
      <c r="AJ187" s="98">
        <v>679326.9972134931</v>
      </c>
      <c r="AK187" s="74">
        <v>19</v>
      </c>
      <c r="AL187" s="82">
        <v>19</v>
      </c>
    </row>
    <row r="188" spans="1:38">
      <c r="A188" s="72">
        <v>584</v>
      </c>
      <c r="B188" s="73" t="s">
        <v>186</v>
      </c>
      <c r="C188" s="88">
        <v>2547</v>
      </c>
      <c r="D188" s="92">
        <v>3721213.1408982826</v>
      </c>
      <c r="E188" s="92">
        <v>-723915.3347862123</v>
      </c>
      <c r="F188" s="75">
        <v>2997297.8061120706</v>
      </c>
      <c r="G188" s="92">
        <v>1831862.5142318753</v>
      </c>
      <c r="H188" s="97">
        <v>4829160.3203439461</v>
      </c>
      <c r="I188" s="75">
        <v>409068.58554297482</v>
      </c>
      <c r="J188" s="97">
        <v>5238228.9058869211</v>
      </c>
      <c r="K188" s="526">
        <v>367869</v>
      </c>
      <c r="L188" s="144">
        <v>5606097.9058869211</v>
      </c>
      <c r="M188" s="81">
        <v>2201.0592484832828</v>
      </c>
      <c r="N188" s="75">
        <v>14853.071100000001</v>
      </c>
      <c r="O188" s="81">
        <v>5620950.9769869214</v>
      </c>
      <c r="P188" s="82">
        <v>16</v>
      </c>
      <c r="Q188" s="82">
        <v>16</v>
      </c>
      <c r="R188" s="101">
        <v>-142018.65195024852</v>
      </c>
      <c r="S188" s="791">
        <v>-2.4706988893016733E-2</v>
      </c>
      <c r="T188" s="102">
        <v>-55.75918804485611</v>
      </c>
      <c r="V188" s="72">
        <v>584</v>
      </c>
      <c r="W188" s="73" t="s">
        <v>186</v>
      </c>
      <c r="X188" s="88">
        <v>2594</v>
      </c>
      <c r="Y188" s="92">
        <v>3947077.0234156316</v>
      </c>
      <c r="Z188" s="92">
        <v>-759980.2635674997</v>
      </c>
      <c r="AA188" s="728">
        <v>3187096.7598481318</v>
      </c>
      <c r="AB188" s="75">
        <v>1811570.0793852259</v>
      </c>
      <c r="AC188" s="78">
        <v>4998666.8392333575</v>
      </c>
      <c r="AD188" s="91">
        <v>381580.71860381245</v>
      </c>
      <c r="AE188" s="79">
        <v>5380247.5578371696</v>
      </c>
      <c r="AF188" s="92">
        <v>367869</v>
      </c>
      <c r="AG188" s="97">
        <v>5748116.5578371696</v>
      </c>
      <c r="AH188" s="97">
        <v>2215.9277401068503</v>
      </c>
      <c r="AI188" s="92">
        <v>-3533.5</v>
      </c>
      <c r="AJ188" s="98">
        <v>5744583.0578371696</v>
      </c>
      <c r="AK188" s="74">
        <v>16</v>
      </c>
      <c r="AL188" s="82">
        <v>16</v>
      </c>
    </row>
    <row r="189" spans="1:38">
      <c r="A189" s="72">
        <v>592</v>
      </c>
      <c r="B189" s="73" t="s">
        <v>187</v>
      </c>
      <c r="C189" s="88">
        <v>3511</v>
      </c>
      <c r="D189" s="92">
        <v>1661742.2353938888</v>
      </c>
      <c r="E189" s="92">
        <v>-587032.39156702021</v>
      </c>
      <c r="F189" s="75">
        <v>1074709.8438268686</v>
      </c>
      <c r="G189" s="92">
        <v>1653289.7069954644</v>
      </c>
      <c r="H189" s="97">
        <v>2727999.550822333</v>
      </c>
      <c r="I189" s="75">
        <v>423282.3857208179</v>
      </c>
      <c r="J189" s="97">
        <v>3151281.9365431508</v>
      </c>
      <c r="K189" s="526">
        <v>58532</v>
      </c>
      <c r="L189" s="144">
        <v>3209813.9365431508</v>
      </c>
      <c r="M189" s="81">
        <v>914.2164444725579</v>
      </c>
      <c r="N189" s="75">
        <v>171114.75948000001</v>
      </c>
      <c r="O189" s="81">
        <v>3380928.6960231508</v>
      </c>
      <c r="P189" s="82">
        <v>13</v>
      </c>
      <c r="Q189" s="82">
        <v>13</v>
      </c>
      <c r="R189" s="101">
        <v>-481188.20853267424</v>
      </c>
      <c r="S189" s="791">
        <v>-0.13036790270485987</v>
      </c>
      <c r="T189" s="102">
        <v>-137.05161165840906</v>
      </c>
      <c r="V189" s="72">
        <v>592</v>
      </c>
      <c r="W189" s="73" t="s">
        <v>187</v>
      </c>
      <c r="X189" s="88">
        <v>3552</v>
      </c>
      <c r="Y189" s="92">
        <v>2149755.2710339683</v>
      </c>
      <c r="Z189" s="92">
        <v>-636664.14994639473</v>
      </c>
      <c r="AA189" s="728">
        <v>1513091.1210875735</v>
      </c>
      <c r="AB189" s="75">
        <v>1752063.9225110335</v>
      </c>
      <c r="AC189" s="78">
        <v>3265155.0435986072</v>
      </c>
      <c r="AD189" s="91">
        <v>367315.10147721769</v>
      </c>
      <c r="AE189" s="79">
        <v>3632470.145075825</v>
      </c>
      <c r="AF189" s="92">
        <v>58532</v>
      </c>
      <c r="AG189" s="97">
        <v>3691002.145075825</v>
      </c>
      <c r="AH189" s="97">
        <v>1039.1334867893652</v>
      </c>
      <c r="AI189" s="92">
        <v>140244.61499999999</v>
      </c>
      <c r="AJ189" s="98">
        <v>3831246.7600758253</v>
      </c>
      <c r="AK189" s="74">
        <v>13</v>
      </c>
      <c r="AL189" s="82">
        <v>13</v>
      </c>
    </row>
    <row r="190" spans="1:38">
      <c r="A190" s="72">
        <v>593</v>
      </c>
      <c r="B190" s="73" t="s">
        <v>188</v>
      </c>
      <c r="C190" s="88">
        <v>17124</v>
      </c>
      <c r="D190" s="92">
        <v>1281047.5632743845</v>
      </c>
      <c r="E190" s="92">
        <v>-2306961.5929891155</v>
      </c>
      <c r="F190" s="75">
        <v>-1025914.029714731</v>
      </c>
      <c r="G190" s="92">
        <v>6943870.9597836332</v>
      </c>
      <c r="H190" s="97">
        <v>5917956.9300689027</v>
      </c>
      <c r="I190" s="737">
        <v>2289924.7819264424</v>
      </c>
      <c r="J190" s="97">
        <v>8207881.7119953446</v>
      </c>
      <c r="K190" s="526">
        <v>-1349972</v>
      </c>
      <c r="L190" s="144">
        <v>6857909.7119953446</v>
      </c>
      <c r="M190" s="81">
        <v>400.48526699342119</v>
      </c>
      <c r="N190" s="75">
        <v>-453987.34710000007</v>
      </c>
      <c r="O190" s="81">
        <v>6403922.3648953447</v>
      </c>
      <c r="P190" s="82">
        <v>10</v>
      </c>
      <c r="Q190" s="82">
        <v>10</v>
      </c>
      <c r="R190" s="101">
        <v>-44524.564496275038</v>
      </c>
      <c r="S190" s="791">
        <v>-6.4505597174488501E-3</v>
      </c>
      <c r="T190" s="102">
        <v>-2.6001264013241672</v>
      </c>
      <c r="V190" s="72">
        <v>593</v>
      </c>
      <c r="W190" s="73" t="s">
        <v>188</v>
      </c>
      <c r="X190" s="88">
        <v>17178</v>
      </c>
      <c r="Y190" s="92">
        <v>1940599.9883052446</v>
      </c>
      <c r="Z190" s="92">
        <v>-2539106.6321138982</v>
      </c>
      <c r="AA190" s="728">
        <v>-598506.64380865358</v>
      </c>
      <c r="AB190" s="75">
        <v>6805663.823365394</v>
      </c>
      <c r="AC190" s="78">
        <v>6207157.1795567404</v>
      </c>
      <c r="AD190" s="153">
        <v>2045249.0969348794</v>
      </c>
      <c r="AE190" s="79">
        <v>8252406.2764916196</v>
      </c>
      <c r="AF190" s="92">
        <v>-1349972</v>
      </c>
      <c r="AG190" s="97">
        <v>6902434.2764916196</v>
      </c>
      <c r="AH190" s="97">
        <v>401.8182720044021</v>
      </c>
      <c r="AI190" s="92">
        <v>-222433.82500000001</v>
      </c>
      <c r="AJ190" s="98">
        <v>6680000.4514916195</v>
      </c>
      <c r="AK190" s="74">
        <v>10</v>
      </c>
      <c r="AL190" s="82">
        <v>10</v>
      </c>
    </row>
    <row r="191" spans="1:38">
      <c r="A191" s="72">
        <v>595</v>
      </c>
      <c r="B191" s="73" t="s">
        <v>189</v>
      </c>
      <c r="C191" s="88">
        <v>3873</v>
      </c>
      <c r="D191" s="92">
        <v>952670.72236151528</v>
      </c>
      <c r="E191" s="92">
        <v>1054777.1906640693</v>
      </c>
      <c r="F191" s="75">
        <v>2007447.9130255845</v>
      </c>
      <c r="G191" s="92">
        <v>2102338.9613656849</v>
      </c>
      <c r="H191" s="97">
        <v>4109786.8743912694</v>
      </c>
      <c r="I191" s="75">
        <v>804018.05700187501</v>
      </c>
      <c r="J191" s="97">
        <v>4913804.9313931447</v>
      </c>
      <c r="K191" s="526">
        <v>85537</v>
      </c>
      <c r="L191" s="144">
        <v>4999341.9313931447</v>
      </c>
      <c r="M191" s="81">
        <v>1290.8189856424335</v>
      </c>
      <c r="N191" s="75">
        <v>178015.44095999998</v>
      </c>
      <c r="O191" s="81">
        <v>5177357.3723531449</v>
      </c>
      <c r="P191" s="82">
        <v>11</v>
      </c>
      <c r="Q191" s="82">
        <v>11</v>
      </c>
      <c r="R191" s="101">
        <v>-586010.82233227231</v>
      </c>
      <c r="S191" s="791">
        <v>-0.10491921426832074</v>
      </c>
      <c r="T191" s="102">
        <v>-151.30669308863216</v>
      </c>
      <c r="V191" s="72">
        <v>595</v>
      </c>
      <c r="W191" s="73" t="s">
        <v>189</v>
      </c>
      <c r="X191" s="88">
        <v>3980</v>
      </c>
      <c r="Y191" s="92">
        <v>1231023.7578832847</v>
      </c>
      <c r="Z191" s="92">
        <v>1122697.957661985</v>
      </c>
      <c r="AA191" s="728">
        <v>2353721.7155452697</v>
      </c>
      <c r="AB191" s="75">
        <v>2383154.6727810833</v>
      </c>
      <c r="AC191" s="78">
        <v>4736876.3883263525</v>
      </c>
      <c r="AD191" s="91">
        <v>762939.36539906485</v>
      </c>
      <c r="AE191" s="79">
        <v>5499815.753725417</v>
      </c>
      <c r="AF191" s="92">
        <v>85537</v>
      </c>
      <c r="AG191" s="97">
        <v>5585352.753725417</v>
      </c>
      <c r="AH191" s="97">
        <v>1403.3549632475922</v>
      </c>
      <c r="AI191" s="92">
        <v>82030.202499999985</v>
      </c>
      <c r="AJ191" s="98">
        <v>5667382.9562254166</v>
      </c>
      <c r="AK191" s="74">
        <v>11</v>
      </c>
      <c r="AL191" s="82">
        <v>11</v>
      </c>
    </row>
    <row r="192" spans="1:38">
      <c r="A192" s="72">
        <v>598</v>
      </c>
      <c r="B192" s="73" t="s">
        <v>190</v>
      </c>
      <c r="C192" s="88">
        <v>19657</v>
      </c>
      <c r="D192" s="92">
        <v>14772792.620989693</v>
      </c>
      <c r="E192" s="92">
        <v>-9983107.4165358171</v>
      </c>
      <c r="F192" s="75">
        <v>4789685.2044538762</v>
      </c>
      <c r="G192" s="92">
        <v>2538020.6729187039</v>
      </c>
      <c r="H192" s="97">
        <v>7327705.8773725796</v>
      </c>
      <c r="I192" s="75">
        <v>1914861.5117346491</v>
      </c>
      <c r="J192" s="97">
        <v>9242567.3891072292</v>
      </c>
      <c r="K192" s="526">
        <v>4499690</v>
      </c>
      <c r="L192" s="144">
        <v>13742257.389107229</v>
      </c>
      <c r="M192" s="81">
        <v>699.10247693479312</v>
      </c>
      <c r="N192" s="75">
        <v>1038700.1708999999</v>
      </c>
      <c r="O192" s="81">
        <v>14780957.560007229</v>
      </c>
      <c r="P192" s="82">
        <v>15</v>
      </c>
      <c r="Q192" s="82">
        <v>15</v>
      </c>
      <c r="R192" s="101">
        <v>903205.93673483096</v>
      </c>
      <c r="S192" s="791">
        <v>7.0348338433361191E-2</v>
      </c>
      <c r="T192" s="102">
        <v>45.948310359405347</v>
      </c>
      <c r="V192" s="72">
        <v>598</v>
      </c>
      <c r="W192" s="73" t="s">
        <v>190</v>
      </c>
      <c r="X192" s="88">
        <v>19576</v>
      </c>
      <c r="Y192" s="92">
        <v>15325183.357922314</v>
      </c>
      <c r="Z192" s="92">
        <v>-10244207.713219643</v>
      </c>
      <c r="AA192" s="728">
        <v>5080975.6447026711</v>
      </c>
      <c r="AB192" s="75">
        <v>1628262.9052679725</v>
      </c>
      <c r="AC192" s="78">
        <v>6709238.5499706436</v>
      </c>
      <c r="AD192" s="91">
        <v>1630122.9024017546</v>
      </c>
      <c r="AE192" s="79">
        <v>8339361.4523723982</v>
      </c>
      <c r="AF192" s="92">
        <v>4499690</v>
      </c>
      <c r="AG192" s="97">
        <v>12839051.452372398</v>
      </c>
      <c r="AH192" s="97">
        <v>655.85673540929702</v>
      </c>
      <c r="AI192" s="92">
        <v>931253.92499999993</v>
      </c>
      <c r="AJ192" s="98">
        <v>13770305.377372399</v>
      </c>
      <c r="AK192" s="74">
        <v>15</v>
      </c>
      <c r="AL192" s="82">
        <v>15</v>
      </c>
    </row>
    <row r="193" spans="1:38">
      <c r="A193" s="72">
        <v>599</v>
      </c>
      <c r="B193" s="73" t="s">
        <v>191</v>
      </c>
      <c r="C193" s="88">
        <v>11289</v>
      </c>
      <c r="D193" s="92">
        <v>14756439.461154163</v>
      </c>
      <c r="E193" s="92">
        <v>-3314316.9798281752</v>
      </c>
      <c r="F193" s="75">
        <v>11442122.481325988</v>
      </c>
      <c r="G193" s="92">
        <v>4916517.2734627407</v>
      </c>
      <c r="H193" s="97">
        <v>16358639.754788728</v>
      </c>
      <c r="I193" s="75">
        <v>1309533.8252600841</v>
      </c>
      <c r="J193" s="97">
        <v>17668173.580048814</v>
      </c>
      <c r="K193" s="526">
        <v>-764760</v>
      </c>
      <c r="L193" s="144">
        <v>16903413.580048814</v>
      </c>
      <c r="M193" s="81">
        <v>1497.3348906057945</v>
      </c>
      <c r="N193" s="75">
        <v>-511000.99890000012</v>
      </c>
      <c r="O193" s="81">
        <v>16392412.581148814</v>
      </c>
      <c r="P193" s="82">
        <v>15</v>
      </c>
      <c r="Q193" s="82">
        <v>15</v>
      </c>
      <c r="R193" s="101">
        <v>206141.69688948989</v>
      </c>
      <c r="S193" s="791">
        <v>1.2345831003530703E-2</v>
      </c>
      <c r="T193" s="102">
        <v>18.260403657497555</v>
      </c>
      <c r="V193" s="72">
        <v>599</v>
      </c>
      <c r="W193" s="73" t="s">
        <v>191</v>
      </c>
      <c r="X193" s="88">
        <v>11226</v>
      </c>
      <c r="Y193" s="92">
        <v>14663851.237280272</v>
      </c>
      <c r="Z193" s="92">
        <v>-3466651.5414275369</v>
      </c>
      <c r="AA193" s="728">
        <v>11197199.695852734</v>
      </c>
      <c r="AB193" s="75">
        <v>5100801.1208264641</v>
      </c>
      <c r="AC193" s="78">
        <v>16298000.816679198</v>
      </c>
      <c r="AD193" s="91">
        <v>1164031.0664801274</v>
      </c>
      <c r="AE193" s="79">
        <v>17462031.883159325</v>
      </c>
      <c r="AF193" s="92">
        <v>-764760</v>
      </c>
      <c r="AG193" s="97">
        <v>16697271.883159325</v>
      </c>
      <c r="AH193" s="97">
        <v>1487.3750118616892</v>
      </c>
      <c r="AI193" s="92">
        <v>-429231.91249999998</v>
      </c>
      <c r="AJ193" s="98">
        <v>16268039.970659325</v>
      </c>
      <c r="AK193" s="74">
        <v>15</v>
      </c>
      <c r="AL193" s="82">
        <v>15</v>
      </c>
    </row>
    <row r="194" spans="1:38">
      <c r="A194" s="72">
        <v>601</v>
      </c>
      <c r="B194" s="73" t="s">
        <v>192</v>
      </c>
      <c r="C194" s="88">
        <v>3676</v>
      </c>
      <c r="D194" s="92">
        <v>1580331.9927677491</v>
      </c>
      <c r="E194" s="92">
        <v>967994.36923165037</v>
      </c>
      <c r="F194" s="75">
        <v>2548326.3619993995</v>
      </c>
      <c r="G194" s="92">
        <v>1609345.9139820971</v>
      </c>
      <c r="H194" s="97">
        <v>4157672.2759814966</v>
      </c>
      <c r="I194" s="75">
        <v>668135.59352260979</v>
      </c>
      <c r="J194" s="97">
        <v>4825807.8695041062</v>
      </c>
      <c r="K194" s="526">
        <v>221034</v>
      </c>
      <c r="L194" s="144">
        <v>5046841.8695041062</v>
      </c>
      <c r="M194" s="81">
        <v>1372.9167218455132</v>
      </c>
      <c r="N194" s="75">
        <v>-20203.866900000008</v>
      </c>
      <c r="O194" s="81">
        <v>5026638.0026041064</v>
      </c>
      <c r="P194" s="82">
        <v>13</v>
      </c>
      <c r="Q194" s="82">
        <v>13</v>
      </c>
      <c r="R194" s="101">
        <v>-76664.135090903379</v>
      </c>
      <c r="S194" s="791">
        <v>-1.4963217574478736E-2</v>
      </c>
      <c r="T194" s="102">
        <v>-20.855314224946511</v>
      </c>
      <c r="V194" s="72">
        <v>601</v>
      </c>
      <c r="W194" s="73" t="s">
        <v>192</v>
      </c>
      <c r="X194" s="88">
        <v>3692</v>
      </c>
      <c r="Y194" s="92">
        <v>1751289.055837316</v>
      </c>
      <c r="Z194" s="92">
        <v>1030107.4184717732</v>
      </c>
      <c r="AA194" s="728">
        <v>2781396.4743090891</v>
      </c>
      <c r="AB194" s="75">
        <v>1493265.5126293751</v>
      </c>
      <c r="AC194" s="78">
        <v>4274661.9869384645</v>
      </c>
      <c r="AD194" s="91">
        <v>627810.01765654539</v>
      </c>
      <c r="AE194" s="79">
        <v>4902472.0045950096</v>
      </c>
      <c r="AF194" s="92">
        <v>221034</v>
      </c>
      <c r="AG194" s="97">
        <v>5123506.0045950096</v>
      </c>
      <c r="AH194" s="97">
        <v>1387.7318538989734</v>
      </c>
      <c r="AI194" s="92">
        <v>1024.7150000000111</v>
      </c>
      <c r="AJ194" s="98">
        <v>5124530.7195950095</v>
      </c>
      <c r="AK194" s="74">
        <v>13</v>
      </c>
      <c r="AL194" s="82">
        <v>13</v>
      </c>
    </row>
    <row r="195" spans="1:38">
      <c r="A195" s="72">
        <v>604</v>
      </c>
      <c r="B195" s="73" t="s">
        <v>193</v>
      </c>
      <c r="C195" s="88">
        <v>21373</v>
      </c>
      <c r="D195" s="92">
        <v>13048470.167218868</v>
      </c>
      <c r="E195" s="92">
        <v>4744378.3137587747</v>
      </c>
      <c r="F195" s="75">
        <v>17792848.480977643</v>
      </c>
      <c r="G195" s="92">
        <v>-659630.70042789052</v>
      </c>
      <c r="H195" s="97">
        <v>17133217.780549753</v>
      </c>
      <c r="I195" s="75">
        <v>1010461.9578745677</v>
      </c>
      <c r="J195" s="97">
        <v>18143679.73842432</v>
      </c>
      <c r="K195" s="526">
        <v>-2722848</v>
      </c>
      <c r="L195" s="144">
        <v>15420831.73842432</v>
      </c>
      <c r="M195" s="81">
        <v>721.50993021215174</v>
      </c>
      <c r="N195" s="75">
        <v>-706766.32109999994</v>
      </c>
      <c r="O195" s="81">
        <v>14714065.417324319</v>
      </c>
      <c r="P195" s="82">
        <v>6</v>
      </c>
      <c r="Q195" s="82">
        <v>6</v>
      </c>
      <c r="R195" s="101">
        <v>-650465.68615970761</v>
      </c>
      <c r="S195" s="791">
        <v>-4.047375074800743E-2</v>
      </c>
      <c r="T195" s="102">
        <v>-30.433990837023703</v>
      </c>
      <c r="V195" s="72">
        <v>604</v>
      </c>
      <c r="W195" s="73" t="s">
        <v>193</v>
      </c>
      <c r="X195" s="88">
        <v>21042</v>
      </c>
      <c r="Y195" s="92">
        <v>13833488.884325508</v>
      </c>
      <c r="Z195" s="92">
        <v>5079142.3839501925</v>
      </c>
      <c r="AA195" s="728">
        <v>18912631.268275701</v>
      </c>
      <c r="AB195" s="75">
        <v>-603342.21779457247</v>
      </c>
      <c r="AC195" s="78">
        <v>18309289.050481129</v>
      </c>
      <c r="AD195" s="91">
        <v>484856.37410289713</v>
      </c>
      <c r="AE195" s="79">
        <v>18794145.424584027</v>
      </c>
      <c r="AF195" s="92">
        <v>-2722848</v>
      </c>
      <c r="AG195" s="97">
        <v>16071297.424584027</v>
      </c>
      <c r="AH195" s="97">
        <v>763.77233269575265</v>
      </c>
      <c r="AI195" s="92">
        <v>-687831.11</v>
      </c>
      <c r="AJ195" s="98">
        <v>15383466.314584028</v>
      </c>
      <c r="AK195" s="74">
        <v>6</v>
      </c>
      <c r="AL195" s="82">
        <v>6</v>
      </c>
    </row>
    <row r="196" spans="1:38">
      <c r="A196" s="72">
        <v>607</v>
      </c>
      <c r="B196" s="73" t="s">
        <v>194</v>
      </c>
      <c r="C196" s="88">
        <v>3942</v>
      </c>
      <c r="D196" s="92">
        <v>972229.4919391477</v>
      </c>
      <c r="E196" s="92">
        <v>-576304.03872756381</v>
      </c>
      <c r="F196" s="75">
        <v>395925.4532115839</v>
      </c>
      <c r="G196" s="92">
        <v>2506760.4267737274</v>
      </c>
      <c r="H196" s="97">
        <v>2902685.8799853111</v>
      </c>
      <c r="I196" s="75">
        <v>734250.31937492022</v>
      </c>
      <c r="J196" s="97">
        <v>3636936.1993602314</v>
      </c>
      <c r="K196" s="526">
        <v>-478467</v>
      </c>
      <c r="L196" s="144">
        <v>3158469.1993602314</v>
      </c>
      <c r="M196" s="81">
        <v>801.2352103907233</v>
      </c>
      <c r="N196" s="75">
        <v>-156999.72917999997</v>
      </c>
      <c r="O196" s="81">
        <v>3001469.4701802316</v>
      </c>
      <c r="P196" s="82">
        <v>12</v>
      </c>
      <c r="Q196" s="82">
        <v>12</v>
      </c>
      <c r="R196" s="101">
        <v>-263396.61431206623</v>
      </c>
      <c r="S196" s="791">
        <v>-7.697455968601899E-2</v>
      </c>
      <c r="T196" s="102">
        <v>-66.818014792507924</v>
      </c>
      <c r="V196" s="72">
        <v>607</v>
      </c>
      <c r="W196" s="73" t="s">
        <v>194</v>
      </c>
      <c r="X196" s="88">
        <v>3999</v>
      </c>
      <c r="Y196" s="92">
        <v>1129281.9591916958</v>
      </c>
      <c r="Z196" s="92">
        <v>-578311.10452949745</v>
      </c>
      <c r="AA196" s="728">
        <v>550970.85466219834</v>
      </c>
      <c r="AB196" s="75">
        <v>2659985.6987212952</v>
      </c>
      <c r="AC196" s="78">
        <v>3210956.5533834938</v>
      </c>
      <c r="AD196" s="91">
        <v>689376.26028880372</v>
      </c>
      <c r="AE196" s="79">
        <v>3900332.8136722976</v>
      </c>
      <c r="AF196" s="92">
        <v>-478467</v>
      </c>
      <c r="AG196" s="97">
        <v>3421865.8136722976</v>
      </c>
      <c r="AH196" s="97">
        <v>855.68037351145222</v>
      </c>
      <c r="AI196" s="92">
        <v>-131905.55499999999</v>
      </c>
      <c r="AJ196" s="98">
        <v>3289960.2586722975</v>
      </c>
      <c r="AK196" s="74">
        <v>12</v>
      </c>
      <c r="AL196" s="82">
        <v>12</v>
      </c>
    </row>
    <row r="197" spans="1:38">
      <c r="A197" s="72">
        <v>608</v>
      </c>
      <c r="B197" s="73" t="s">
        <v>195</v>
      </c>
      <c r="C197" s="88">
        <v>1893</v>
      </c>
      <c r="D197" s="92">
        <v>343001.06583234214</v>
      </c>
      <c r="E197" s="92">
        <v>-256878.48707783155</v>
      </c>
      <c r="F197" s="75">
        <v>86122.578754510614</v>
      </c>
      <c r="G197" s="92">
        <v>938974.91904584563</v>
      </c>
      <c r="H197" s="97">
        <v>1025097.4978003562</v>
      </c>
      <c r="I197" s="75">
        <v>248997.14912183772</v>
      </c>
      <c r="J197" s="97">
        <v>1274094.6469221939</v>
      </c>
      <c r="K197" s="526">
        <v>464351</v>
      </c>
      <c r="L197" s="144">
        <v>1738445.6469221939</v>
      </c>
      <c r="M197" s="81">
        <v>918.35480555847539</v>
      </c>
      <c r="N197" s="75">
        <v>-53507.958000000006</v>
      </c>
      <c r="O197" s="81">
        <v>1684937.6889221938</v>
      </c>
      <c r="P197" s="82">
        <v>4</v>
      </c>
      <c r="Q197" s="82">
        <v>4</v>
      </c>
      <c r="R197" s="101">
        <v>-72313.542505215853</v>
      </c>
      <c r="S197" s="791">
        <v>-3.9935482822584772E-2</v>
      </c>
      <c r="T197" s="102">
        <v>-38.200497889707265</v>
      </c>
      <c r="V197" s="72">
        <v>608</v>
      </c>
      <c r="W197" s="73" t="s">
        <v>195</v>
      </c>
      <c r="X197" s="88">
        <v>1931</v>
      </c>
      <c r="Y197" s="92">
        <v>434107.77327274147</v>
      </c>
      <c r="Z197" s="92">
        <v>-283794.64199187199</v>
      </c>
      <c r="AA197" s="728">
        <v>150313.13128086948</v>
      </c>
      <c r="AB197" s="75">
        <v>975586.69683669822</v>
      </c>
      <c r="AC197" s="78">
        <v>1125899.8281175676</v>
      </c>
      <c r="AD197" s="91">
        <v>220508.36130984221</v>
      </c>
      <c r="AE197" s="79">
        <v>1346408.1894274098</v>
      </c>
      <c r="AF197" s="92">
        <v>464351</v>
      </c>
      <c r="AG197" s="97">
        <v>1810759.1894274098</v>
      </c>
      <c r="AH197" s="97">
        <v>937.73132544143436</v>
      </c>
      <c r="AI197" s="92">
        <v>-22967.75</v>
      </c>
      <c r="AJ197" s="98">
        <v>1787791.4394274098</v>
      </c>
      <c r="AK197" s="74">
        <v>4</v>
      </c>
      <c r="AL197" s="82">
        <v>4</v>
      </c>
    </row>
    <row r="198" spans="1:38">
      <c r="A198" s="72">
        <v>609</v>
      </c>
      <c r="B198" s="73" t="s">
        <v>196</v>
      </c>
      <c r="C198" s="88">
        <v>83010</v>
      </c>
      <c r="D198" s="92">
        <v>15883194.357649554</v>
      </c>
      <c r="E198" s="92">
        <v>-16777531.52144428</v>
      </c>
      <c r="F198" s="75">
        <v>-894337.16379472613</v>
      </c>
      <c r="G198" s="92">
        <v>21912960.336438499</v>
      </c>
      <c r="H198" s="97">
        <v>21018623.172643773</v>
      </c>
      <c r="I198" s="75">
        <v>8929106.7160312515</v>
      </c>
      <c r="J198" s="97">
        <v>29947729.888675027</v>
      </c>
      <c r="K198" s="526">
        <v>-4650232</v>
      </c>
      <c r="L198" s="144">
        <v>25297497.888675027</v>
      </c>
      <c r="M198" s="81">
        <v>304.75241403053883</v>
      </c>
      <c r="N198" s="75">
        <v>-3455082.6521399966</v>
      </c>
      <c r="O198" s="81">
        <v>21842415.236535031</v>
      </c>
      <c r="P198" s="82">
        <v>4</v>
      </c>
      <c r="Q198" s="82">
        <v>4</v>
      </c>
      <c r="R198" s="101">
        <v>812823.79226237163</v>
      </c>
      <c r="S198" s="791">
        <v>3.3197247758403353E-2</v>
      </c>
      <c r="T198" s="102">
        <v>9.791877993764265</v>
      </c>
      <c r="V198" s="72">
        <v>609</v>
      </c>
      <c r="W198" s="73" t="s">
        <v>196</v>
      </c>
      <c r="X198" s="88">
        <v>83305</v>
      </c>
      <c r="Y198" s="92">
        <v>18394267.885482974</v>
      </c>
      <c r="Z198" s="92">
        <v>-17908621.758627478</v>
      </c>
      <c r="AA198" s="728">
        <v>485646.12685549632</v>
      </c>
      <c r="AB198" s="75">
        <v>21038615.355013877</v>
      </c>
      <c r="AC198" s="78">
        <v>21524261.481869373</v>
      </c>
      <c r="AD198" s="91">
        <v>7610644.6145432806</v>
      </c>
      <c r="AE198" s="79">
        <v>29134906.096412655</v>
      </c>
      <c r="AF198" s="92">
        <v>-4650232</v>
      </c>
      <c r="AG198" s="97">
        <v>24484674.096412655</v>
      </c>
      <c r="AH198" s="97">
        <v>293.91602060395718</v>
      </c>
      <c r="AI198" s="92">
        <v>-3671606.8475000001</v>
      </c>
      <c r="AJ198" s="98">
        <v>20813067.248912655</v>
      </c>
      <c r="AK198" s="74">
        <v>4</v>
      </c>
      <c r="AL198" s="82">
        <v>4</v>
      </c>
    </row>
    <row r="199" spans="1:38">
      <c r="A199" s="72">
        <v>611</v>
      </c>
      <c r="B199" s="73" t="s">
        <v>197</v>
      </c>
      <c r="C199" s="88">
        <v>4919</v>
      </c>
      <c r="D199" s="92">
        <v>2268072.0752689475</v>
      </c>
      <c r="E199" s="92">
        <v>487852.66185828741</v>
      </c>
      <c r="F199" s="75">
        <v>2755924.7371272352</v>
      </c>
      <c r="G199" s="92">
        <v>822258.54961823416</v>
      </c>
      <c r="H199" s="97">
        <v>3578183.2867454691</v>
      </c>
      <c r="I199" s="75">
        <v>459196.90298173431</v>
      </c>
      <c r="J199" s="97">
        <v>4037380.1897272035</v>
      </c>
      <c r="K199" s="526">
        <v>-1385902</v>
      </c>
      <c r="L199" s="144">
        <v>2651478.1897272035</v>
      </c>
      <c r="M199" s="81">
        <v>539.02788975954536</v>
      </c>
      <c r="N199" s="75">
        <v>-13782.91194000002</v>
      </c>
      <c r="O199" s="81">
        <v>2637695.2777872034</v>
      </c>
      <c r="P199" s="82">
        <v>1</v>
      </c>
      <c r="Q199" s="83">
        <v>35</v>
      </c>
      <c r="R199" s="101">
        <v>-323713.20387992123</v>
      </c>
      <c r="S199" s="791">
        <v>-0.10880416116270458</v>
      </c>
      <c r="T199" s="102">
        <v>-65.808742402911406</v>
      </c>
      <c r="V199" s="72">
        <v>611</v>
      </c>
      <c r="W199" s="73" t="s">
        <v>197</v>
      </c>
      <c r="X199" s="88">
        <v>4961</v>
      </c>
      <c r="Y199" s="92">
        <v>2689423.8960179035</v>
      </c>
      <c r="Z199" s="92">
        <v>494898.03949755186</v>
      </c>
      <c r="AA199" s="728">
        <v>3184321.9355154554</v>
      </c>
      <c r="AB199" s="75">
        <v>806296.19293071702</v>
      </c>
      <c r="AC199" s="78">
        <v>3990618.1284461725</v>
      </c>
      <c r="AD199" s="91">
        <v>370475.26516095269</v>
      </c>
      <c r="AE199" s="79">
        <v>4361093.3936071247</v>
      </c>
      <c r="AF199" s="92">
        <v>-1385902</v>
      </c>
      <c r="AG199" s="97">
        <v>2975191.3936071247</v>
      </c>
      <c r="AH199" s="97">
        <v>599.71606402078703</v>
      </c>
      <c r="AI199" s="92">
        <v>6148.289999999979</v>
      </c>
      <c r="AJ199" s="98">
        <v>2981339.6836071247</v>
      </c>
      <c r="AK199" s="74">
        <v>1</v>
      </c>
      <c r="AL199" s="82">
        <v>35</v>
      </c>
    </row>
    <row r="200" spans="1:38">
      <c r="A200" s="72">
        <v>614</v>
      </c>
      <c r="B200" s="73" t="s">
        <v>198</v>
      </c>
      <c r="C200" s="88">
        <v>2826</v>
      </c>
      <c r="D200" s="92">
        <v>2328744.8299783533</v>
      </c>
      <c r="E200" s="92">
        <v>-976544.39712874137</v>
      </c>
      <c r="F200" s="75">
        <v>1352200.4328496119</v>
      </c>
      <c r="G200" s="92">
        <v>1425788.2980531116</v>
      </c>
      <c r="H200" s="97">
        <v>2777988.7309027235</v>
      </c>
      <c r="I200" s="75">
        <v>615316.26357235515</v>
      </c>
      <c r="J200" s="97">
        <v>3393304.9944750788</v>
      </c>
      <c r="K200" s="526">
        <v>519450</v>
      </c>
      <c r="L200" s="144">
        <v>3912754.9944750788</v>
      </c>
      <c r="M200" s="81">
        <v>1384.5559074575651</v>
      </c>
      <c r="N200" s="75">
        <v>0</v>
      </c>
      <c r="O200" s="81">
        <v>3912754.9944750788</v>
      </c>
      <c r="P200" s="82">
        <v>19</v>
      </c>
      <c r="Q200" s="82">
        <v>19</v>
      </c>
      <c r="R200" s="101">
        <v>-13969.014865974896</v>
      </c>
      <c r="S200" s="791">
        <v>-3.5574221240771758E-3</v>
      </c>
      <c r="T200" s="102">
        <v>-4.9430342767073236</v>
      </c>
      <c r="V200" s="72">
        <v>614</v>
      </c>
      <c r="W200" s="73" t="s">
        <v>198</v>
      </c>
      <c r="X200" s="88">
        <v>2878</v>
      </c>
      <c r="Y200" s="92">
        <v>2326173.0561564658</v>
      </c>
      <c r="Z200" s="92">
        <v>-1017312.8560111693</v>
      </c>
      <c r="AA200" s="728">
        <v>1308860.2001452963</v>
      </c>
      <c r="AB200" s="75">
        <v>1513412.0365837065</v>
      </c>
      <c r="AC200" s="78">
        <v>2822272.2367290026</v>
      </c>
      <c r="AD200" s="91">
        <v>585001.77261205122</v>
      </c>
      <c r="AE200" s="79">
        <v>3407274.0093410537</v>
      </c>
      <c r="AF200" s="92">
        <v>519450</v>
      </c>
      <c r="AG200" s="97">
        <v>3926724.0093410537</v>
      </c>
      <c r="AH200" s="97">
        <v>1364.3933319461619</v>
      </c>
      <c r="AI200" s="92">
        <v>-68903.25</v>
      </c>
      <c r="AJ200" s="98">
        <v>3857820.7593410537</v>
      </c>
      <c r="AK200" s="74">
        <v>19</v>
      </c>
      <c r="AL200" s="82">
        <v>19</v>
      </c>
    </row>
    <row r="201" spans="1:38">
      <c r="A201" s="72">
        <v>615</v>
      </c>
      <c r="B201" s="73" t="s">
        <v>199</v>
      </c>
      <c r="C201" s="88">
        <v>7168</v>
      </c>
      <c r="D201" s="92">
        <v>8629848.19151433</v>
      </c>
      <c r="E201" s="92">
        <v>2006965.8787820567</v>
      </c>
      <c r="F201" s="75">
        <v>10636814.070296386</v>
      </c>
      <c r="G201" s="92">
        <v>3638164.6462281574</v>
      </c>
      <c r="H201" s="97">
        <v>14274978.716524543</v>
      </c>
      <c r="I201" s="75">
        <v>1152574.8282622457</v>
      </c>
      <c r="J201" s="97">
        <v>15427553.544786789</v>
      </c>
      <c r="K201" s="526">
        <v>-27961</v>
      </c>
      <c r="L201" s="144">
        <v>15399592.544786789</v>
      </c>
      <c r="M201" s="81">
        <v>2148.3806563597641</v>
      </c>
      <c r="N201" s="75">
        <v>72051.233099999983</v>
      </c>
      <c r="O201" s="81">
        <v>15471643.777886789</v>
      </c>
      <c r="P201" s="82">
        <v>17</v>
      </c>
      <c r="Q201" s="82">
        <v>17</v>
      </c>
      <c r="R201" s="101">
        <v>-621221.33511587232</v>
      </c>
      <c r="S201" s="791">
        <v>-3.8775891148399431E-2</v>
      </c>
      <c r="T201" s="102">
        <v>-86.66592286772773</v>
      </c>
      <c r="V201" s="72">
        <v>615</v>
      </c>
      <c r="W201" s="73" t="s">
        <v>199</v>
      </c>
      <c r="X201" s="88">
        <v>7304</v>
      </c>
      <c r="Y201" s="92">
        <v>8877165.753079813</v>
      </c>
      <c r="Z201" s="92">
        <v>2131700.5627156678</v>
      </c>
      <c r="AA201" s="728">
        <v>11008866.315795481</v>
      </c>
      <c r="AB201" s="75">
        <v>3966523.5680291285</v>
      </c>
      <c r="AC201" s="78">
        <v>14975389.883824609</v>
      </c>
      <c r="AD201" s="91">
        <v>1073384.9960780519</v>
      </c>
      <c r="AE201" s="79">
        <v>16048774.879902661</v>
      </c>
      <c r="AF201" s="92">
        <v>-27961</v>
      </c>
      <c r="AG201" s="97">
        <v>16020813.879902661</v>
      </c>
      <c r="AH201" s="97">
        <v>2193.4301588037597</v>
      </c>
      <c r="AI201" s="92">
        <v>49734.012500000012</v>
      </c>
      <c r="AJ201" s="98">
        <v>16070547.89240266</v>
      </c>
      <c r="AK201" s="74">
        <v>17</v>
      </c>
      <c r="AL201" s="82">
        <v>17</v>
      </c>
    </row>
    <row r="202" spans="1:38">
      <c r="A202" s="72">
        <v>616</v>
      </c>
      <c r="B202" s="73" t="s">
        <v>200</v>
      </c>
      <c r="C202" s="88">
        <v>1720</v>
      </c>
      <c r="D202" s="92">
        <v>425660.01205958641</v>
      </c>
      <c r="E202" s="92">
        <v>-291414.266540549</v>
      </c>
      <c r="F202" s="75">
        <v>134245.74551903742</v>
      </c>
      <c r="G202" s="92">
        <v>746055.25278881018</v>
      </c>
      <c r="H202" s="97">
        <v>880300.99830784765</v>
      </c>
      <c r="I202" s="75">
        <v>262477.0103244207</v>
      </c>
      <c r="J202" s="97">
        <v>1142778.0086322683</v>
      </c>
      <c r="K202" s="526">
        <v>-499923</v>
      </c>
      <c r="L202" s="144">
        <v>642855.00863226829</v>
      </c>
      <c r="M202" s="81">
        <v>373.7529119955048</v>
      </c>
      <c r="N202" s="75">
        <v>-976151.21310000005</v>
      </c>
      <c r="O202" s="81">
        <v>-333296.20446773176</v>
      </c>
      <c r="P202" s="82">
        <v>1</v>
      </c>
      <c r="Q202" s="83">
        <v>34</v>
      </c>
      <c r="R202" s="101">
        <v>75465.802956455154</v>
      </c>
      <c r="S202" s="791">
        <v>0.13300535540955241</v>
      </c>
      <c r="T202" s="102">
        <v>43.875466835148345</v>
      </c>
      <c r="V202" s="72">
        <v>616</v>
      </c>
      <c r="W202" s="73" t="s">
        <v>200</v>
      </c>
      <c r="X202" s="88">
        <v>1743</v>
      </c>
      <c r="Y202" s="92">
        <v>380133.27058092691</v>
      </c>
      <c r="Z202" s="92">
        <v>-315978.65640401928</v>
      </c>
      <c r="AA202" s="728">
        <v>64154.614176907635</v>
      </c>
      <c r="AB202" s="75">
        <v>762668.01920933509</v>
      </c>
      <c r="AC202" s="78">
        <v>826822.63338624267</v>
      </c>
      <c r="AD202" s="91">
        <v>240489.57228957055</v>
      </c>
      <c r="AE202" s="79">
        <v>1067312.2056758131</v>
      </c>
      <c r="AF202" s="92">
        <v>-499923</v>
      </c>
      <c r="AG202" s="97">
        <v>567389.20567581314</v>
      </c>
      <c r="AH202" s="97">
        <v>325.52450124831506</v>
      </c>
      <c r="AI202" s="92">
        <v>-915176.5</v>
      </c>
      <c r="AJ202" s="98">
        <v>-347787.29432418686</v>
      </c>
      <c r="AK202" s="74">
        <v>1</v>
      </c>
      <c r="AL202" s="82">
        <v>34</v>
      </c>
    </row>
    <row r="203" spans="1:38">
      <c r="A203" s="72">
        <v>619</v>
      </c>
      <c r="B203" s="73" t="s">
        <v>201</v>
      </c>
      <c r="C203" s="88">
        <v>2546</v>
      </c>
      <c r="D203" s="92">
        <v>18720.978519903379</v>
      </c>
      <c r="E203" s="92">
        <v>1022956.7485264691</v>
      </c>
      <c r="F203" s="75">
        <v>1041677.7270463725</v>
      </c>
      <c r="G203" s="92">
        <v>1745813.4361368322</v>
      </c>
      <c r="H203" s="97">
        <v>2787491.1631832048</v>
      </c>
      <c r="I203" s="75">
        <v>597267.00219407922</v>
      </c>
      <c r="J203" s="97">
        <v>3384758.1653772839</v>
      </c>
      <c r="K203" s="526">
        <v>279771</v>
      </c>
      <c r="L203" s="144">
        <v>3664529.1653772839</v>
      </c>
      <c r="M203" s="81">
        <v>1439.3280303917061</v>
      </c>
      <c r="N203" s="75">
        <v>142072.85399999999</v>
      </c>
      <c r="O203" s="81">
        <v>3806602.0193772838</v>
      </c>
      <c r="P203" s="82">
        <v>6</v>
      </c>
      <c r="Q203" s="82">
        <v>6</v>
      </c>
      <c r="R203" s="101">
        <v>-21083.988656696398</v>
      </c>
      <c r="S203" s="791">
        <v>-5.7206190057194507E-3</v>
      </c>
      <c r="T203" s="102">
        <v>-8.2812209963457963</v>
      </c>
      <c r="V203" s="72">
        <v>619</v>
      </c>
      <c r="W203" s="73" t="s">
        <v>201</v>
      </c>
      <c r="X203" s="88">
        <v>2607</v>
      </c>
      <c r="Y203" s="92">
        <v>76651.772043693578</v>
      </c>
      <c r="Z203" s="92">
        <v>1066842.7513572478</v>
      </c>
      <c r="AA203" s="728">
        <v>1143494.5234009414</v>
      </c>
      <c r="AB203" s="75">
        <v>1692098.0560710218</v>
      </c>
      <c r="AC203" s="78">
        <v>2835592.5794719635</v>
      </c>
      <c r="AD203" s="91">
        <v>570249.57456201699</v>
      </c>
      <c r="AE203" s="79">
        <v>3405842.1540339803</v>
      </c>
      <c r="AF203" s="92">
        <v>279771</v>
      </c>
      <c r="AG203" s="97">
        <v>3685613.1540339803</v>
      </c>
      <c r="AH203" s="97">
        <v>1413.7373049612506</v>
      </c>
      <c r="AI203" s="92">
        <v>148495.33749999999</v>
      </c>
      <c r="AJ203" s="98">
        <v>3834108.4915339802</v>
      </c>
      <c r="AK203" s="74">
        <v>6</v>
      </c>
      <c r="AL203" s="82">
        <v>6</v>
      </c>
    </row>
    <row r="204" spans="1:38">
      <c r="A204" s="72">
        <v>620</v>
      </c>
      <c r="B204" s="73" t="s">
        <v>202</v>
      </c>
      <c r="C204" s="88">
        <v>2322</v>
      </c>
      <c r="D204" s="92">
        <v>2267124.2560362616</v>
      </c>
      <c r="E204" s="92">
        <v>493657.91248569905</v>
      </c>
      <c r="F204" s="75">
        <v>2760782.1685219607</v>
      </c>
      <c r="G204" s="92">
        <v>866288.96581781632</v>
      </c>
      <c r="H204" s="97">
        <v>3627071.1343397768</v>
      </c>
      <c r="I204" s="75">
        <v>483576.84500045894</v>
      </c>
      <c r="J204" s="97">
        <v>4110647.9793402357</v>
      </c>
      <c r="K204" s="526">
        <v>217352</v>
      </c>
      <c r="L204" s="144">
        <v>4327999.9793402357</v>
      </c>
      <c r="M204" s="81">
        <v>1863.9104131525562</v>
      </c>
      <c r="N204" s="75">
        <v>-14668.5609</v>
      </c>
      <c r="O204" s="81">
        <v>4313331.4184402358</v>
      </c>
      <c r="P204" s="82">
        <v>18</v>
      </c>
      <c r="Q204" s="82">
        <v>18</v>
      </c>
      <c r="R204" s="101">
        <v>-241312.75303798355</v>
      </c>
      <c r="S204" s="791">
        <v>-5.281160804075364E-2</v>
      </c>
      <c r="T204" s="102">
        <v>-103.92452757880429</v>
      </c>
      <c r="V204" s="72">
        <v>620</v>
      </c>
      <c r="W204" s="73" t="s">
        <v>202</v>
      </c>
      <c r="X204" s="88">
        <v>2345</v>
      </c>
      <c r="Y204" s="92">
        <v>2373509.5030127899</v>
      </c>
      <c r="Z204" s="92">
        <v>532704.15051831712</v>
      </c>
      <c r="AA204" s="728">
        <v>2906213.6535311071</v>
      </c>
      <c r="AB204" s="75">
        <v>986243.37318809854</v>
      </c>
      <c r="AC204" s="78">
        <v>3892457.0267192055</v>
      </c>
      <c r="AD204" s="91">
        <v>459503.70565901371</v>
      </c>
      <c r="AE204" s="79">
        <v>4351960.7323782193</v>
      </c>
      <c r="AF204" s="92">
        <v>217352</v>
      </c>
      <c r="AG204" s="97">
        <v>4569312.7323782193</v>
      </c>
      <c r="AH204" s="97">
        <v>1948.5342142337822</v>
      </c>
      <c r="AI204" s="92">
        <v>-5300.25</v>
      </c>
      <c r="AJ204" s="98">
        <v>4564012.4823782193</v>
      </c>
      <c r="AK204" s="74">
        <v>18</v>
      </c>
      <c r="AL204" s="82">
        <v>18</v>
      </c>
    </row>
    <row r="205" spans="1:38">
      <c r="A205" s="72">
        <v>623</v>
      </c>
      <c r="B205" s="73" t="s">
        <v>203</v>
      </c>
      <c r="C205" s="88">
        <v>2081</v>
      </c>
      <c r="D205" s="92">
        <v>1108425.5687900127</v>
      </c>
      <c r="E205" s="92">
        <v>502635.45888693101</v>
      </c>
      <c r="F205" s="75">
        <v>1611061.0276769437</v>
      </c>
      <c r="G205" s="92">
        <v>-85318.433358305731</v>
      </c>
      <c r="H205" s="97">
        <v>1525742.5943186379</v>
      </c>
      <c r="I205" s="75">
        <v>433414.7162205943</v>
      </c>
      <c r="J205" s="97">
        <v>1959157.3105392321</v>
      </c>
      <c r="K205" s="526">
        <v>-528974</v>
      </c>
      <c r="L205" s="144">
        <v>1430183.3105392321</v>
      </c>
      <c r="M205" s="81">
        <v>687.2577177026584</v>
      </c>
      <c r="N205" s="75">
        <v>-19410.473040000012</v>
      </c>
      <c r="O205" s="81">
        <v>1410772.837499232</v>
      </c>
      <c r="P205" s="82">
        <v>10</v>
      </c>
      <c r="Q205" s="82">
        <v>10</v>
      </c>
      <c r="R205" s="101">
        <v>37498.123901075218</v>
      </c>
      <c r="S205" s="791">
        <v>2.6925054032916819E-2</v>
      </c>
      <c r="T205" s="102">
        <v>18.019281067311493</v>
      </c>
      <c r="V205" s="72">
        <v>623</v>
      </c>
      <c r="W205" s="73" t="s">
        <v>203</v>
      </c>
      <c r="X205" s="88">
        <v>2101</v>
      </c>
      <c r="Y205" s="92">
        <v>1038591.498553861</v>
      </c>
      <c r="Z205" s="92">
        <v>537202.86373345472</v>
      </c>
      <c r="AA205" s="728">
        <v>1575794.3622873158</v>
      </c>
      <c r="AB205" s="75">
        <v>-62972.616700989201</v>
      </c>
      <c r="AC205" s="78">
        <v>1512821.7455863266</v>
      </c>
      <c r="AD205" s="91">
        <v>408837.44105183042</v>
      </c>
      <c r="AE205" s="79">
        <v>1921659.1866381569</v>
      </c>
      <c r="AF205" s="92">
        <v>-528974</v>
      </c>
      <c r="AG205" s="97">
        <v>1392685.1866381569</v>
      </c>
      <c r="AH205" s="97">
        <v>662.86777088917506</v>
      </c>
      <c r="AI205" s="92">
        <v>-22119.71</v>
      </c>
      <c r="AJ205" s="98">
        <v>1370565.4766381569</v>
      </c>
      <c r="AK205" s="74">
        <v>10</v>
      </c>
      <c r="AL205" s="82">
        <v>10</v>
      </c>
    </row>
    <row r="206" spans="1:38">
      <c r="A206" s="72">
        <v>624</v>
      </c>
      <c r="B206" s="73" t="s">
        <v>204</v>
      </c>
      <c r="C206" s="88">
        <v>5016</v>
      </c>
      <c r="D206" s="92">
        <v>2146866.5489939563</v>
      </c>
      <c r="E206" s="92">
        <v>1272048.8584000086</v>
      </c>
      <c r="F206" s="75">
        <v>3418915.4073939649</v>
      </c>
      <c r="G206" s="92">
        <v>713129.28239471093</v>
      </c>
      <c r="H206" s="97">
        <v>4132044.6897886759</v>
      </c>
      <c r="I206" s="75">
        <v>452274.64295929787</v>
      </c>
      <c r="J206" s="97">
        <v>4584319.3327479735</v>
      </c>
      <c r="K206" s="526">
        <v>-781220</v>
      </c>
      <c r="L206" s="144">
        <v>3803099.3327479735</v>
      </c>
      <c r="M206" s="81">
        <v>758.19364687958</v>
      </c>
      <c r="N206" s="75">
        <v>-160431.61890000003</v>
      </c>
      <c r="O206" s="81">
        <v>3642667.7138479734</v>
      </c>
      <c r="P206" s="82">
        <v>8</v>
      </c>
      <c r="Q206" s="82">
        <v>8</v>
      </c>
      <c r="R206" s="101">
        <v>13658.928583060391</v>
      </c>
      <c r="S206" s="791">
        <v>3.6044711425064456E-3</v>
      </c>
      <c r="T206" s="102">
        <v>2.7230718865750383</v>
      </c>
      <c r="V206" s="72">
        <v>624</v>
      </c>
      <c r="W206" s="73" t="s">
        <v>204</v>
      </c>
      <c r="X206" s="88">
        <v>5001</v>
      </c>
      <c r="Y206" s="92">
        <v>2251162.8673961242</v>
      </c>
      <c r="Z206" s="92">
        <v>1355998.2701701378</v>
      </c>
      <c r="AA206" s="728">
        <v>3607161.1375662619</v>
      </c>
      <c r="AB206" s="75">
        <v>613157.6775982579</v>
      </c>
      <c r="AC206" s="78">
        <v>4220318.8151645195</v>
      </c>
      <c r="AD206" s="91">
        <v>350341.58900039329</v>
      </c>
      <c r="AE206" s="79">
        <v>4570660.4041649131</v>
      </c>
      <c r="AF206" s="92">
        <v>-781220</v>
      </c>
      <c r="AG206" s="97">
        <v>3789440.4041649131</v>
      </c>
      <c r="AH206" s="97">
        <v>757.73653352627741</v>
      </c>
      <c r="AI206" s="92">
        <v>-236567.82500000001</v>
      </c>
      <c r="AJ206" s="98">
        <v>3552872.5791649129</v>
      </c>
      <c r="AK206" s="74">
        <v>8</v>
      </c>
      <c r="AL206" s="82">
        <v>8</v>
      </c>
    </row>
    <row r="207" spans="1:38">
      <c r="A207" s="72">
        <v>625</v>
      </c>
      <c r="B207" s="73" t="s">
        <v>205</v>
      </c>
      <c r="C207" s="88">
        <v>2938</v>
      </c>
      <c r="D207" s="92">
        <v>1787794.2004960105</v>
      </c>
      <c r="E207" s="92">
        <v>1240245.8046668856</v>
      </c>
      <c r="F207" s="75">
        <v>3028040.0051628961</v>
      </c>
      <c r="G207" s="92">
        <v>1026035.144183622</v>
      </c>
      <c r="H207" s="97">
        <v>4054075.1493465183</v>
      </c>
      <c r="I207" s="75">
        <v>433634.96177241753</v>
      </c>
      <c r="J207" s="97">
        <v>4487710.111118936</v>
      </c>
      <c r="K207" s="526">
        <v>639137</v>
      </c>
      <c r="L207" s="144">
        <v>5126847.111118936</v>
      </c>
      <c r="M207" s="81">
        <v>1745.0126314223744</v>
      </c>
      <c r="N207" s="75">
        <v>-160616.12909999999</v>
      </c>
      <c r="O207" s="81">
        <v>4966230.9820189364</v>
      </c>
      <c r="P207" s="82">
        <v>17</v>
      </c>
      <c r="Q207" s="82">
        <v>17</v>
      </c>
      <c r="R207" s="101">
        <v>248175.53607624117</v>
      </c>
      <c r="S207" s="791">
        <v>5.0869490241115339E-2</v>
      </c>
      <c r="T207" s="102">
        <v>84.470910849639608</v>
      </c>
      <c r="V207" s="72">
        <v>625</v>
      </c>
      <c r="W207" s="73" t="s">
        <v>205</v>
      </c>
      <c r="X207" s="88">
        <v>2976</v>
      </c>
      <c r="Y207" s="92">
        <v>1906996.0379265654</v>
      </c>
      <c r="Z207" s="92">
        <v>1289316.0979255247</v>
      </c>
      <c r="AA207" s="728">
        <v>3196312.1358520901</v>
      </c>
      <c r="AB207" s="75">
        <v>651986.44212920126</v>
      </c>
      <c r="AC207" s="78">
        <v>3848298.5779812913</v>
      </c>
      <c r="AD207" s="91">
        <v>391235.99706140335</v>
      </c>
      <c r="AE207" s="79">
        <v>4239534.5750426948</v>
      </c>
      <c r="AF207" s="92">
        <v>639137</v>
      </c>
      <c r="AG207" s="97">
        <v>4878671.5750426948</v>
      </c>
      <c r="AH207" s="97">
        <v>1639.3385668826259</v>
      </c>
      <c r="AI207" s="92">
        <v>-53002.5</v>
      </c>
      <c r="AJ207" s="98">
        <v>4825669.0750426948</v>
      </c>
      <c r="AK207" s="74">
        <v>17</v>
      </c>
      <c r="AL207" s="82">
        <v>17</v>
      </c>
    </row>
    <row r="208" spans="1:38">
      <c r="A208" s="72">
        <v>626</v>
      </c>
      <c r="B208" s="73" t="s">
        <v>206</v>
      </c>
      <c r="C208" s="88">
        <v>4551</v>
      </c>
      <c r="D208" s="92">
        <v>2261536.9011342344</v>
      </c>
      <c r="E208" s="92">
        <v>-1256559.3456859482</v>
      </c>
      <c r="F208" s="75">
        <v>1004977.5554482862</v>
      </c>
      <c r="G208" s="92">
        <v>2693860.0116823362</v>
      </c>
      <c r="H208" s="97">
        <v>3698837.5671306225</v>
      </c>
      <c r="I208" s="75">
        <v>738245.34545513091</v>
      </c>
      <c r="J208" s="97">
        <v>4437082.912585753</v>
      </c>
      <c r="K208" s="526">
        <v>-176465</v>
      </c>
      <c r="L208" s="144">
        <v>4260617.912585753</v>
      </c>
      <c r="M208" s="81">
        <v>936.19378435195631</v>
      </c>
      <c r="N208" s="75">
        <v>-47972.651999999987</v>
      </c>
      <c r="O208" s="81">
        <v>4212645.2605857532</v>
      </c>
      <c r="P208" s="82">
        <v>17</v>
      </c>
      <c r="Q208" s="82">
        <v>17</v>
      </c>
      <c r="R208" s="101">
        <v>23109.322378421202</v>
      </c>
      <c r="S208" s="791">
        <v>5.4535163496365951E-3</v>
      </c>
      <c r="T208" s="102">
        <v>5.0778559390070761</v>
      </c>
      <c r="V208" s="72">
        <v>626</v>
      </c>
      <c r="W208" s="73" t="s">
        <v>206</v>
      </c>
      <c r="X208" s="88">
        <v>4702</v>
      </c>
      <c r="Y208" s="92">
        <v>2636088.1516276682</v>
      </c>
      <c r="Z208" s="92">
        <v>-1322286.4209432134</v>
      </c>
      <c r="AA208" s="728">
        <v>1313801.730684455</v>
      </c>
      <c r="AB208" s="75">
        <v>2413971.5936243399</v>
      </c>
      <c r="AC208" s="78">
        <v>3727773.3243087949</v>
      </c>
      <c r="AD208" s="91">
        <v>686200.26589853666</v>
      </c>
      <c r="AE208" s="79">
        <v>4413973.5902073318</v>
      </c>
      <c r="AF208" s="92">
        <v>-176465</v>
      </c>
      <c r="AG208" s="97">
        <v>4237508.5902073318</v>
      </c>
      <c r="AH208" s="97">
        <v>901.21407703260991</v>
      </c>
      <c r="AI208" s="92">
        <v>-84892.337499999994</v>
      </c>
      <c r="AJ208" s="98">
        <v>4152616.2527073319</v>
      </c>
      <c r="AK208" s="74">
        <v>17</v>
      </c>
      <c r="AL208" s="82">
        <v>17</v>
      </c>
    </row>
    <row r="209" spans="1:38">
      <c r="A209" s="72">
        <v>630</v>
      </c>
      <c r="B209" s="73" t="s">
        <v>207</v>
      </c>
      <c r="C209" s="88">
        <v>1678</v>
      </c>
      <c r="D209" s="92">
        <v>3049185.2482298953</v>
      </c>
      <c r="E209" s="92">
        <v>-505648.73359338148</v>
      </c>
      <c r="F209" s="75">
        <v>2543536.5146365138</v>
      </c>
      <c r="G209" s="92">
        <v>704770.57151879033</v>
      </c>
      <c r="H209" s="97">
        <v>3248307.0861553042</v>
      </c>
      <c r="I209" s="75">
        <v>235336.32289776136</v>
      </c>
      <c r="J209" s="97">
        <v>3483643.4090530658</v>
      </c>
      <c r="K209" s="526">
        <v>-127199</v>
      </c>
      <c r="L209" s="144">
        <v>3356444.4090530658</v>
      </c>
      <c r="M209" s="81">
        <v>2000.2648444893121</v>
      </c>
      <c r="N209" s="75">
        <v>182665.098</v>
      </c>
      <c r="O209" s="81">
        <v>3539109.507053066</v>
      </c>
      <c r="P209" s="82">
        <v>17</v>
      </c>
      <c r="Q209" s="82">
        <v>17</v>
      </c>
      <c r="R209" s="101">
        <v>158329.92770367255</v>
      </c>
      <c r="S209" s="791">
        <v>4.950727330963705E-2</v>
      </c>
      <c r="T209" s="102">
        <v>94.356333554036084</v>
      </c>
      <c r="V209" s="72">
        <v>630</v>
      </c>
      <c r="W209" s="73" t="s">
        <v>207</v>
      </c>
      <c r="X209" s="88">
        <v>1641</v>
      </c>
      <c r="Y209" s="92">
        <v>2880764.3796966369</v>
      </c>
      <c r="Z209" s="92">
        <v>-527874.9524239148</v>
      </c>
      <c r="AA209" s="728">
        <v>2352889.4272727221</v>
      </c>
      <c r="AB209" s="75">
        <v>753804.04969494406</v>
      </c>
      <c r="AC209" s="78">
        <v>3106693.4769676663</v>
      </c>
      <c r="AD209" s="91">
        <v>218620.00438172711</v>
      </c>
      <c r="AE209" s="79">
        <v>3325313.4813493933</v>
      </c>
      <c r="AF209" s="92">
        <v>-127199</v>
      </c>
      <c r="AG209" s="97">
        <v>3198114.4813493933</v>
      </c>
      <c r="AH209" s="97">
        <v>1948.8814633451514</v>
      </c>
      <c r="AI209" s="92">
        <v>258210.51250000001</v>
      </c>
      <c r="AJ209" s="98">
        <v>3456324.9938493934</v>
      </c>
      <c r="AK209" s="74">
        <v>17</v>
      </c>
      <c r="AL209" s="82">
        <v>17</v>
      </c>
    </row>
    <row r="210" spans="1:38">
      <c r="A210" s="72">
        <v>631</v>
      </c>
      <c r="B210" s="73" t="s">
        <v>208</v>
      </c>
      <c r="C210" s="88">
        <v>1892</v>
      </c>
      <c r="D210" s="92">
        <v>519327.326687405</v>
      </c>
      <c r="E210" s="92">
        <v>277183.42935079953</v>
      </c>
      <c r="F210" s="75">
        <v>796510.75603820453</v>
      </c>
      <c r="G210" s="92">
        <v>648801.92535153334</v>
      </c>
      <c r="H210" s="97">
        <v>1445312.6813897379</v>
      </c>
      <c r="I210" s="75">
        <v>199480.65640279645</v>
      </c>
      <c r="J210" s="97">
        <v>1644793.3377925344</v>
      </c>
      <c r="K210" s="526">
        <v>-508995</v>
      </c>
      <c r="L210" s="144">
        <v>1135798.3377925344</v>
      </c>
      <c r="M210" s="81">
        <v>600.31624619055731</v>
      </c>
      <c r="N210" s="75">
        <v>-1035969.4199400001</v>
      </c>
      <c r="O210" s="81">
        <v>99828.91785253433</v>
      </c>
      <c r="P210" s="82">
        <v>2</v>
      </c>
      <c r="Q210" s="82">
        <v>2</v>
      </c>
      <c r="R210" s="101">
        <v>1191.172858325066</v>
      </c>
      <c r="S210" s="791">
        <v>1.049854870601083E-3</v>
      </c>
      <c r="T210" s="102">
        <v>0.62958396317392495</v>
      </c>
      <c r="V210" s="72">
        <v>631</v>
      </c>
      <c r="W210" s="73" t="s">
        <v>208</v>
      </c>
      <c r="X210" s="88">
        <v>1919</v>
      </c>
      <c r="Y210" s="92">
        <v>541489.89632680186</v>
      </c>
      <c r="Z210" s="92">
        <v>309388.37273652619</v>
      </c>
      <c r="AA210" s="728">
        <v>850878.26906332804</v>
      </c>
      <c r="AB210" s="75">
        <v>625336.09549948701</v>
      </c>
      <c r="AC210" s="78">
        <v>1476214.3645628151</v>
      </c>
      <c r="AD210" s="91">
        <v>167387.80037139432</v>
      </c>
      <c r="AE210" s="79">
        <v>1643602.1649342093</v>
      </c>
      <c r="AF210" s="92">
        <v>-508995</v>
      </c>
      <c r="AG210" s="97">
        <v>1134607.1649342093</v>
      </c>
      <c r="AH210" s="97">
        <v>591.24917401469997</v>
      </c>
      <c r="AI210" s="92">
        <v>-980457.91249999998</v>
      </c>
      <c r="AJ210" s="98">
        <v>154149.25243420934</v>
      </c>
      <c r="AK210" s="74">
        <v>2</v>
      </c>
      <c r="AL210" s="82">
        <v>2</v>
      </c>
    </row>
    <row r="211" spans="1:38">
      <c r="A211" s="72">
        <v>635</v>
      </c>
      <c r="B211" s="73" t="s">
        <v>209</v>
      </c>
      <c r="C211" s="88">
        <v>6146</v>
      </c>
      <c r="D211" s="92">
        <v>1000234.6824597259</v>
      </c>
      <c r="E211" s="92">
        <v>-150173.51086071043</v>
      </c>
      <c r="F211" s="75">
        <v>850061.17159901548</v>
      </c>
      <c r="G211" s="92">
        <v>1916597.6146810423</v>
      </c>
      <c r="H211" s="97">
        <v>2766658.7862800579</v>
      </c>
      <c r="I211" s="75">
        <v>909029.20799876971</v>
      </c>
      <c r="J211" s="97">
        <v>3675687.9942788277</v>
      </c>
      <c r="K211" s="526">
        <v>-290005</v>
      </c>
      <c r="L211" s="144">
        <v>3385682.9942788277</v>
      </c>
      <c r="M211" s="81">
        <v>550.87585328324565</v>
      </c>
      <c r="N211" s="75">
        <v>-366381.90414</v>
      </c>
      <c r="O211" s="81">
        <v>3019301.0901388275</v>
      </c>
      <c r="P211" s="82">
        <v>6</v>
      </c>
      <c r="Q211" s="82">
        <v>6</v>
      </c>
      <c r="R211" s="101">
        <v>-467500.82932655606</v>
      </c>
      <c r="S211" s="791">
        <v>-0.12132845219128954</v>
      </c>
      <c r="T211" s="102">
        <v>-76.065868748219344</v>
      </c>
      <c r="V211" s="72">
        <v>635</v>
      </c>
      <c r="W211" s="73" t="s">
        <v>209</v>
      </c>
      <c r="X211" s="88">
        <v>6238</v>
      </c>
      <c r="Y211" s="92">
        <v>1317316.0544127126</v>
      </c>
      <c r="Z211" s="92">
        <v>-141249.7407796066</v>
      </c>
      <c r="AA211" s="728">
        <v>1176066.313633106</v>
      </c>
      <c r="AB211" s="75">
        <v>2147069.1743951421</v>
      </c>
      <c r="AC211" s="78">
        <v>3323135.4880282478</v>
      </c>
      <c r="AD211" s="91">
        <v>820053.33557713567</v>
      </c>
      <c r="AE211" s="79">
        <v>4143188.8236053837</v>
      </c>
      <c r="AF211" s="92">
        <v>-290005</v>
      </c>
      <c r="AG211" s="97">
        <v>3853183.8236053837</v>
      </c>
      <c r="AH211" s="97">
        <v>617.69538691974731</v>
      </c>
      <c r="AI211" s="92">
        <v>-305824.42499999999</v>
      </c>
      <c r="AJ211" s="98">
        <v>3547359.3986053839</v>
      </c>
      <c r="AK211" s="74">
        <v>6</v>
      </c>
      <c r="AL211" s="82">
        <v>6</v>
      </c>
    </row>
    <row r="212" spans="1:38">
      <c r="A212" s="72">
        <v>636</v>
      </c>
      <c r="B212" s="73" t="s">
        <v>210</v>
      </c>
      <c r="C212" s="88">
        <v>7903</v>
      </c>
      <c r="D212" s="92">
        <v>3874050.4361471375</v>
      </c>
      <c r="E212" s="92">
        <v>690384.77323075314</v>
      </c>
      <c r="F212" s="75">
        <v>4564435.2093778905</v>
      </c>
      <c r="G212" s="92">
        <v>3586116.5057004294</v>
      </c>
      <c r="H212" s="97">
        <v>8150551.7150783204</v>
      </c>
      <c r="I212" s="75">
        <v>1377900.460428149</v>
      </c>
      <c r="J212" s="97">
        <v>9528452.1755064689</v>
      </c>
      <c r="K212" s="526">
        <v>-723261</v>
      </c>
      <c r="L212" s="144">
        <v>8805191.1755064689</v>
      </c>
      <c r="M212" s="81">
        <v>1114.1580634577335</v>
      </c>
      <c r="N212" s="75">
        <v>819317.54310000013</v>
      </c>
      <c r="O212" s="81">
        <v>9624508.7186064683</v>
      </c>
      <c r="P212" s="82">
        <v>2</v>
      </c>
      <c r="Q212" s="82">
        <v>2</v>
      </c>
      <c r="R212" s="101">
        <v>-139325.90319337137</v>
      </c>
      <c r="S212" s="791">
        <v>-1.5576682560666936E-2</v>
      </c>
      <c r="T212" s="102">
        <v>-17.629495532503022</v>
      </c>
      <c r="V212" s="72">
        <v>636</v>
      </c>
      <c r="W212" s="73" t="s">
        <v>210</v>
      </c>
      <c r="X212" s="88">
        <v>8011</v>
      </c>
      <c r="Y212" s="92">
        <v>4495372.4542453671</v>
      </c>
      <c r="Z212" s="92">
        <v>701849.15344838682</v>
      </c>
      <c r="AA212" s="728">
        <v>5197221.6076937541</v>
      </c>
      <c r="AB212" s="75">
        <v>3191617.1325482465</v>
      </c>
      <c r="AC212" s="78">
        <v>8388838.7402420007</v>
      </c>
      <c r="AD212" s="91">
        <v>1278939.3384578398</v>
      </c>
      <c r="AE212" s="79">
        <v>9667778.0786998402</v>
      </c>
      <c r="AF212" s="92">
        <v>-723261</v>
      </c>
      <c r="AG212" s="97">
        <v>8944517.0786998402</v>
      </c>
      <c r="AH212" s="97">
        <v>1116.5294069029885</v>
      </c>
      <c r="AI212" s="92">
        <v>703254.83750000002</v>
      </c>
      <c r="AJ212" s="98">
        <v>9647771.9161998406</v>
      </c>
      <c r="AK212" s="74">
        <v>2</v>
      </c>
      <c r="AL212" s="82">
        <v>2</v>
      </c>
    </row>
    <row r="213" spans="1:38">
      <c r="A213" s="72">
        <v>638</v>
      </c>
      <c r="B213" s="73" t="s">
        <v>211</v>
      </c>
      <c r="C213" s="88">
        <v>51863</v>
      </c>
      <c r="D213" s="92">
        <v>29733244.519576617</v>
      </c>
      <c r="E213" s="92">
        <v>17307354.583069555</v>
      </c>
      <c r="F213" s="75">
        <v>47040599.102646172</v>
      </c>
      <c r="G213" s="92">
        <v>-3770941.3327158657</v>
      </c>
      <c r="H213" s="97">
        <v>43269657.769930303</v>
      </c>
      <c r="I213" s="75">
        <v>5346089.0850254875</v>
      </c>
      <c r="J213" s="97">
        <v>48615746.854955792</v>
      </c>
      <c r="K213" s="526">
        <v>-2167</v>
      </c>
      <c r="L213" s="144">
        <v>48613579.854955792</v>
      </c>
      <c r="M213" s="81">
        <v>937.34608208078578</v>
      </c>
      <c r="N213" s="75">
        <v>-489671.6197800003</v>
      </c>
      <c r="O213" s="81">
        <v>48123908.235175788</v>
      </c>
      <c r="P213" s="82">
        <v>1</v>
      </c>
      <c r="Q213" s="83">
        <v>34</v>
      </c>
      <c r="R213" s="101">
        <v>-3348892.4494721442</v>
      </c>
      <c r="S213" s="791">
        <v>-6.4448289331814013E-2</v>
      </c>
      <c r="T213" s="102">
        <v>-64.571899995606586</v>
      </c>
      <c r="V213" s="72">
        <v>638</v>
      </c>
      <c r="W213" s="73" t="s">
        <v>211</v>
      </c>
      <c r="X213" s="88">
        <v>51737</v>
      </c>
      <c r="Y213" s="92">
        <v>31834918.842805251</v>
      </c>
      <c r="Z213" s="92">
        <v>18147865.871677577</v>
      </c>
      <c r="AA213" s="728">
        <v>49982784.714482829</v>
      </c>
      <c r="AB213" s="75">
        <v>-2458523.3134898902</v>
      </c>
      <c r="AC213" s="78">
        <v>47524261.400992937</v>
      </c>
      <c r="AD213" s="91">
        <v>4440377.9034349965</v>
      </c>
      <c r="AE213" s="79">
        <v>51964639.304427937</v>
      </c>
      <c r="AF213" s="92">
        <v>-2167</v>
      </c>
      <c r="AG213" s="97">
        <v>51962472.304427937</v>
      </c>
      <c r="AH213" s="97">
        <v>1004.3580475177907</v>
      </c>
      <c r="AI213" s="92">
        <v>-625093.81749999989</v>
      </c>
      <c r="AJ213" s="98">
        <v>51337378.486927934</v>
      </c>
      <c r="AK213" s="74">
        <v>1</v>
      </c>
      <c r="AL213" s="82">
        <v>34</v>
      </c>
    </row>
    <row r="214" spans="1:38">
      <c r="A214" s="72">
        <v>678</v>
      </c>
      <c r="B214" s="73" t="s">
        <v>212</v>
      </c>
      <c r="C214" s="88">
        <v>23413</v>
      </c>
      <c r="D214" s="92">
        <v>11763438.29081185</v>
      </c>
      <c r="E214" s="92">
        <v>1379152.6581657883</v>
      </c>
      <c r="F214" s="75">
        <v>13142590.948977638</v>
      </c>
      <c r="G214" s="92">
        <v>3814162.5968582304</v>
      </c>
      <c r="H214" s="97">
        <v>16956753.545835868</v>
      </c>
      <c r="I214" s="75">
        <v>2103047.3213099544</v>
      </c>
      <c r="J214" s="97">
        <v>19059800.867145821</v>
      </c>
      <c r="K214" s="526">
        <v>250674</v>
      </c>
      <c r="L214" s="144">
        <v>19310474.867145821</v>
      </c>
      <c r="M214" s="81">
        <v>824.77575992593097</v>
      </c>
      <c r="N214" s="75">
        <v>-221319.9849000001</v>
      </c>
      <c r="O214" s="81">
        <v>19089154.88224582</v>
      </c>
      <c r="P214" s="82">
        <v>17</v>
      </c>
      <c r="Q214" s="82">
        <v>17</v>
      </c>
      <c r="R214" s="101">
        <v>3090006.1420852281</v>
      </c>
      <c r="S214" s="791">
        <v>0.19050042230352904</v>
      </c>
      <c r="T214" s="102">
        <v>131.97822329839099</v>
      </c>
      <c r="V214" s="72">
        <v>678</v>
      </c>
      <c r="W214" s="73" t="s">
        <v>212</v>
      </c>
      <c r="X214" s="88">
        <v>23571</v>
      </c>
      <c r="Y214" s="92">
        <v>13072069.607301829</v>
      </c>
      <c r="Z214" s="92">
        <v>1412998.8716780641</v>
      </c>
      <c r="AA214" s="728">
        <v>14485068.478979893</v>
      </c>
      <c r="AB214" s="75">
        <v>-178935.375830729</v>
      </c>
      <c r="AC214" s="78">
        <v>14306133.103149164</v>
      </c>
      <c r="AD214" s="91">
        <v>1663661.6219114293</v>
      </c>
      <c r="AE214" s="79">
        <v>15969794.725060593</v>
      </c>
      <c r="AF214" s="92">
        <v>250674</v>
      </c>
      <c r="AG214" s="97">
        <v>16220468.725060593</v>
      </c>
      <c r="AH214" s="97">
        <v>688.15360931061866</v>
      </c>
      <c r="AI214" s="92">
        <v>51076.742499999928</v>
      </c>
      <c r="AJ214" s="98">
        <v>16271545.467560593</v>
      </c>
      <c r="AK214" s="74">
        <v>17</v>
      </c>
      <c r="AL214" s="82">
        <v>17</v>
      </c>
    </row>
    <row r="215" spans="1:38">
      <c r="A215" s="72">
        <v>680</v>
      </c>
      <c r="B215" s="73" t="s">
        <v>213</v>
      </c>
      <c r="C215" s="88">
        <v>26036</v>
      </c>
      <c r="D215" s="92">
        <v>13452235.271950955</v>
      </c>
      <c r="E215" s="92">
        <v>646686.94570680894</v>
      </c>
      <c r="F215" s="75">
        <v>14098922.217657764</v>
      </c>
      <c r="G215" s="92">
        <v>2329279.7685392234</v>
      </c>
      <c r="H215" s="97">
        <v>16428201.986196987</v>
      </c>
      <c r="I215" s="75">
        <v>2183812.9204423255</v>
      </c>
      <c r="J215" s="97">
        <v>18612014.906639311</v>
      </c>
      <c r="K215" s="526">
        <v>-65159</v>
      </c>
      <c r="L215" s="144">
        <v>18546855.906639311</v>
      </c>
      <c r="M215" s="81">
        <v>712.35427510521242</v>
      </c>
      <c r="N215" s="75">
        <v>-880704.08664000011</v>
      </c>
      <c r="O215" s="81">
        <v>17666151.819999311</v>
      </c>
      <c r="P215" s="82">
        <v>2</v>
      </c>
      <c r="Q215" s="82">
        <v>2</v>
      </c>
      <c r="R215" s="101">
        <v>1117511.3434981219</v>
      </c>
      <c r="S215" s="791">
        <v>6.4116659088912939E-2</v>
      </c>
      <c r="T215" s="102">
        <v>42.921775368648099</v>
      </c>
      <c r="V215" s="72">
        <v>680</v>
      </c>
      <c r="W215" s="73" t="s">
        <v>213</v>
      </c>
      <c r="X215" s="88">
        <v>25738</v>
      </c>
      <c r="Y215" s="92">
        <v>13370366.172338337</v>
      </c>
      <c r="Z215" s="92">
        <v>681754.95789570024</v>
      </c>
      <c r="AA215" s="728">
        <v>14052121.130234037</v>
      </c>
      <c r="AB215" s="75">
        <v>1702440.7553708737</v>
      </c>
      <c r="AC215" s="78">
        <v>15754561.885604911</v>
      </c>
      <c r="AD215" s="91">
        <v>1739941.6775362806</v>
      </c>
      <c r="AE215" s="79">
        <v>17494503.56314119</v>
      </c>
      <c r="AF215" s="92">
        <v>-65159</v>
      </c>
      <c r="AG215" s="97">
        <v>17429344.56314119</v>
      </c>
      <c r="AH215" s="97">
        <v>677.18333060615396</v>
      </c>
      <c r="AI215" s="92">
        <v>-756416.34499999997</v>
      </c>
      <c r="AJ215" s="98">
        <v>16672928.218141189</v>
      </c>
      <c r="AK215" s="74">
        <v>2</v>
      </c>
      <c r="AL215" s="82">
        <v>2</v>
      </c>
    </row>
    <row r="216" spans="1:38">
      <c r="A216" s="72">
        <v>681</v>
      </c>
      <c r="B216" s="73" t="s">
        <v>214</v>
      </c>
      <c r="C216" s="88">
        <v>3219</v>
      </c>
      <c r="D216" s="92">
        <v>578454.64049226232</v>
      </c>
      <c r="E216" s="92">
        <v>453610.2806823767</v>
      </c>
      <c r="F216" s="75">
        <v>1032064.921174639</v>
      </c>
      <c r="G216" s="92">
        <v>1213693.1570619643</v>
      </c>
      <c r="H216" s="97">
        <v>2245758.0782366032</v>
      </c>
      <c r="I216" s="75">
        <v>650856.69546088483</v>
      </c>
      <c r="J216" s="97">
        <v>2896614.773697488</v>
      </c>
      <c r="K216" s="526">
        <v>35372</v>
      </c>
      <c r="L216" s="144">
        <v>2931986.773697488</v>
      </c>
      <c r="M216" s="81">
        <v>910.8377675357217</v>
      </c>
      <c r="N216" s="75">
        <v>-22233.479100000004</v>
      </c>
      <c r="O216" s="81">
        <v>2909753.2945974879</v>
      </c>
      <c r="P216" s="82">
        <v>10</v>
      </c>
      <c r="Q216" s="82">
        <v>10</v>
      </c>
      <c r="R216" s="101">
        <v>-113911.99747010833</v>
      </c>
      <c r="S216" s="791">
        <v>-3.7398484331914283E-2</v>
      </c>
      <c r="T216" s="102">
        <v>-35.387386601462666</v>
      </c>
      <c r="V216" s="72">
        <v>681</v>
      </c>
      <c r="W216" s="73" t="s">
        <v>214</v>
      </c>
      <c r="X216" s="88">
        <v>3246</v>
      </c>
      <c r="Y216" s="92">
        <v>519648.81108438782</v>
      </c>
      <c r="Z216" s="92">
        <v>507881.27035124251</v>
      </c>
      <c r="AA216" s="728">
        <v>1027530.0814356303</v>
      </c>
      <c r="AB216" s="75">
        <v>1365511.6989759188</v>
      </c>
      <c r="AC216" s="78">
        <v>2393041.7804115489</v>
      </c>
      <c r="AD216" s="91">
        <v>617484.99075604742</v>
      </c>
      <c r="AE216" s="79">
        <v>3010526.7711675963</v>
      </c>
      <c r="AF216" s="92">
        <v>35372</v>
      </c>
      <c r="AG216" s="97">
        <v>3045898.7711675963</v>
      </c>
      <c r="AH216" s="97">
        <v>938.35451976820593</v>
      </c>
      <c r="AI216" s="92">
        <v>33833.262499999997</v>
      </c>
      <c r="AJ216" s="98">
        <v>3079732.0336675965</v>
      </c>
      <c r="AK216" s="74">
        <v>10</v>
      </c>
      <c r="AL216" s="82">
        <v>10</v>
      </c>
    </row>
    <row r="217" spans="1:38">
      <c r="A217" s="72">
        <v>683</v>
      </c>
      <c r="B217" s="73" t="s">
        <v>215</v>
      </c>
      <c r="C217" s="88">
        <v>3530</v>
      </c>
      <c r="D217" s="92">
        <v>5613723.1417509988</v>
      </c>
      <c r="E217" s="92">
        <v>-149499.11930210752</v>
      </c>
      <c r="F217" s="75">
        <v>5464224.0224488908</v>
      </c>
      <c r="G217" s="92">
        <v>2456253.095235799</v>
      </c>
      <c r="H217" s="97">
        <v>7920477.1176846903</v>
      </c>
      <c r="I217" s="75">
        <v>618721.84184312483</v>
      </c>
      <c r="J217" s="97">
        <v>8539198.9595278148</v>
      </c>
      <c r="K217" s="526">
        <v>143017</v>
      </c>
      <c r="L217" s="144">
        <v>8682215.9595278148</v>
      </c>
      <c r="M217" s="81">
        <v>2459.551263322327</v>
      </c>
      <c r="N217" s="75">
        <v>-1752.846899999975</v>
      </c>
      <c r="O217" s="81">
        <v>8680463.1126278155</v>
      </c>
      <c r="P217" s="82">
        <v>19</v>
      </c>
      <c r="Q217" s="82">
        <v>19</v>
      </c>
      <c r="R217" s="101">
        <v>-261278.15629018284</v>
      </c>
      <c r="S217" s="791">
        <v>-2.9214326403823612E-2</v>
      </c>
      <c r="T217" s="102">
        <v>-74.016474869740179</v>
      </c>
      <c r="V217" s="72">
        <v>683</v>
      </c>
      <c r="W217" s="73" t="s">
        <v>215</v>
      </c>
      <c r="X217" s="88">
        <v>3570</v>
      </c>
      <c r="Y217" s="92">
        <v>5832768.7267232239</v>
      </c>
      <c r="Z217" s="92">
        <v>-111645.86040395513</v>
      </c>
      <c r="AA217" s="728">
        <v>5721122.8663192689</v>
      </c>
      <c r="AB217" s="75">
        <v>2498748.0955703384</v>
      </c>
      <c r="AC217" s="78">
        <v>8219870.9618896078</v>
      </c>
      <c r="AD217" s="91">
        <v>580606.15392839012</v>
      </c>
      <c r="AE217" s="79">
        <v>8800477.1158179976</v>
      </c>
      <c r="AF217" s="92">
        <v>143017</v>
      </c>
      <c r="AG217" s="97">
        <v>8943494.1158179976</v>
      </c>
      <c r="AH217" s="97">
        <v>2505.1804245988787</v>
      </c>
      <c r="AI217" s="92">
        <v>31801.5</v>
      </c>
      <c r="AJ217" s="98">
        <v>8975295.6158179976</v>
      </c>
      <c r="AK217" s="74">
        <v>19</v>
      </c>
      <c r="AL217" s="82">
        <v>19</v>
      </c>
    </row>
    <row r="218" spans="1:38">
      <c r="A218" s="72">
        <v>684</v>
      </c>
      <c r="B218" s="73" t="s">
        <v>216</v>
      </c>
      <c r="C218" s="88">
        <v>38773</v>
      </c>
      <c r="D218" s="92">
        <v>10190296.018845638</v>
      </c>
      <c r="E218" s="92">
        <v>-542183.14420168335</v>
      </c>
      <c r="F218" s="75">
        <v>9648112.8746439554</v>
      </c>
      <c r="G218" s="92">
        <v>-96574.424815102189</v>
      </c>
      <c r="H218" s="97">
        <v>9551538.4498288538</v>
      </c>
      <c r="I218" s="75">
        <v>5361170.0918339789</v>
      </c>
      <c r="J218" s="97">
        <v>14912708.541662833</v>
      </c>
      <c r="K218" s="526">
        <v>-183554</v>
      </c>
      <c r="L218" s="144">
        <v>14729154.541662833</v>
      </c>
      <c r="M218" s="81">
        <v>379.88173578683188</v>
      </c>
      <c r="N218" s="75">
        <v>-3188410.0600800002</v>
      </c>
      <c r="O218" s="81">
        <v>11540744.481582832</v>
      </c>
      <c r="P218" s="82">
        <v>4</v>
      </c>
      <c r="Q218" s="82">
        <v>4</v>
      </c>
      <c r="R218" s="101">
        <v>-240742.44993768074</v>
      </c>
      <c r="S218" s="791">
        <v>-1.6081770640957605E-2</v>
      </c>
      <c r="T218" s="102">
        <v>-6.209023029883701</v>
      </c>
      <c r="V218" s="72">
        <v>684</v>
      </c>
      <c r="W218" s="73" t="s">
        <v>216</v>
      </c>
      <c r="X218" s="88">
        <v>38968</v>
      </c>
      <c r="Y218" s="92">
        <v>11348663.423205761</v>
      </c>
      <c r="Z218" s="92">
        <v>-487818.02403057204</v>
      </c>
      <c r="AA218" s="728">
        <v>10860845.399175189</v>
      </c>
      <c r="AB218" s="75">
        <v>-475787.80173418467</v>
      </c>
      <c r="AC218" s="78">
        <v>10385057.597441005</v>
      </c>
      <c r="AD218" s="91">
        <v>4768393.3941595098</v>
      </c>
      <c r="AE218" s="79">
        <v>15153450.991600513</v>
      </c>
      <c r="AF218" s="92">
        <v>-183554</v>
      </c>
      <c r="AG218" s="97">
        <v>14969896.991600513</v>
      </c>
      <c r="AH218" s="97">
        <v>384.15871975981611</v>
      </c>
      <c r="AI218" s="92">
        <v>-3071265.1974999998</v>
      </c>
      <c r="AJ218" s="98">
        <v>11898631.794100514</v>
      </c>
      <c r="AK218" s="74">
        <v>4</v>
      </c>
      <c r="AL218" s="82">
        <v>4</v>
      </c>
    </row>
    <row r="219" spans="1:38">
      <c r="A219" s="72">
        <v>686</v>
      </c>
      <c r="B219" s="73" t="s">
        <v>217</v>
      </c>
      <c r="C219" s="88">
        <v>2928</v>
      </c>
      <c r="D219" s="92">
        <v>326363.54500566045</v>
      </c>
      <c r="E219" s="92">
        <v>-289438.15168126934</v>
      </c>
      <c r="F219" s="75">
        <v>36925.393324391101</v>
      </c>
      <c r="G219" s="92">
        <v>1357337.7925844379</v>
      </c>
      <c r="H219" s="97">
        <v>1394263.1859088289</v>
      </c>
      <c r="I219" s="75">
        <v>511405.43078313663</v>
      </c>
      <c r="J219" s="97">
        <v>1905668.6166919656</v>
      </c>
      <c r="K219" s="526">
        <v>429485</v>
      </c>
      <c r="L219" s="144">
        <v>2335153.6166919656</v>
      </c>
      <c r="M219" s="81">
        <v>797.52514231282976</v>
      </c>
      <c r="N219" s="75">
        <v>-96129.814200000023</v>
      </c>
      <c r="O219" s="81">
        <v>2239023.8024919657</v>
      </c>
      <c r="P219" s="82">
        <v>11</v>
      </c>
      <c r="Q219" s="82">
        <v>11</v>
      </c>
      <c r="R219" s="101">
        <v>-177281.75790427625</v>
      </c>
      <c r="S219" s="791">
        <v>-7.0561718600529622E-2</v>
      </c>
      <c r="T219" s="102">
        <v>-60.547048464575219</v>
      </c>
      <c r="V219" s="72">
        <v>686</v>
      </c>
      <c r="W219" s="73" t="s">
        <v>217</v>
      </c>
      <c r="X219" s="88">
        <v>2935</v>
      </c>
      <c r="Y219" s="92">
        <v>448913.02440299117</v>
      </c>
      <c r="Z219" s="92">
        <v>-329730.81994652981</v>
      </c>
      <c r="AA219" s="728">
        <v>119182.20445646136</v>
      </c>
      <c r="AB219" s="75">
        <v>1481549.7436150773</v>
      </c>
      <c r="AC219" s="78">
        <v>1600731.9480715387</v>
      </c>
      <c r="AD219" s="91">
        <v>482218.42652470293</v>
      </c>
      <c r="AE219" s="79">
        <v>2082950.3745962416</v>
      </c>
      <c r="AF219" s="92">
        <v>429485</v>
      </c>
      <c r="AG219" s="97">
        <v>2512435.3745962419</v>
      </c>
      <c r="AH219" s="97">
        <v>856.02568129343842</v>
      </c>
      <c r="AI219" s="92">
        <v>-21201</v>
      </c>
      <c r="AJ219" s="98">
        <v>2491234.3745962419</v>
      </c>
      <c r="AK219" s="74">
        <v>11</v>
      </c>
      <c r="AL219" s="82">
        <v>11</v>
      </c>
    </row>
    <row r="220" spans="1:38">
      <c r="A220" s="72">
        <v>687</v>
      </c>
      <c r="B220" s="73" t="s">
        <v>218</v>
      </c>
      <c r="C220" s="88">
        <v>1398</v>
      </c>
      <c r="D220" s="92">
        <v>1044228.7625820119</v>
      </c>
      <c r="E220" s="92">
        <v>51115.11637618424</v>
      </c>
      <c r="F220" s="75">
        <v>1095343.8789581961</v>
      </c>
      <c r="G220" s="92">
        <v>156408.52153155912</v>
      </c>
      <c r="H220" s="97">
        <v>1251752.4004897552</v>
      </c>
      <c r="I220" s="75">
        <v>313406.10430071474</v>
      </c>
      <c r="J220" s="97">
        <v>1565158.50479047</v>
      </c>
      <c r="K220" s="526">
        <v>336043</v>
      </c>
      <c r="L220" s="144">
        <v>1901201.50479047</v>
      </c>
      <c r="M220" s="81">
        <v>1359.9438517814522</v>
      </c>
      <c r="N220" s="75">
        <v>221412.24000000002</v>
      </c>
      <c r="O220" s="81">
        <v>2122613.7447904702</v>
      </c>
      <c r="P220" s="82">
        <v>11</v>
      </c>
      <c r="Q220" s="82">
        <v>11</v>
      </c>
      <c r="R220" s="101">
        <v>-168866.19919564947</v>
      </c>
      <c r="S220" s="791">
        <v>-8.1575205907749276E-2</v>
      </c>
      <c r="T220" s="102">
        <v>-120.79127267213839</v>
      </c>
      <c r="V220" s="72">
        <v>687</v>
      </c>
      <c r="W220" s="73" t="s">
        <v>218</v>
      </c>
      <c r="X220" s="88">
        <v>1413</v>
      </c>
      <c r="Y220" s="92">
        <v>1027416.5177580715</v>
      </c>
      <c r="Z220" s="92">
        <v>31036.752331720774</v>
      </c>
      <c r="AA220" s="728">
        <v>1058453.2700897923</v>
      </c>
      <c r="AB220" s="75">
        <v>371377.33091722662</v>
      </c>
      <c r="AC220" s="78">
        <v>1429830.6010070189</v>
      </c>
      <c r="AD220" s="91">
        <v>304194.10297910048</v>
      </c>
      <c r="AE220" s="79">
        <v>1734024.7039861195</v>
      </c>
      <c r="AF220" s="92">
        <v>336043</v>
      </c>
      <c r="AG220" s="97">
        <v>2070067.7039861195</v>
      </c>
      <c r="AH220" s="97">
        <v>1465.0160679307285</v>
      </c>
      <c r="AI220" s="92">
        <v>160862.58749999999</v>
      </c>
      <c r="AJ220" s="98">
        <v>2230930.2914861194</v>
      </c>
      <c r="AK220" s="74">
        <v>11</v>
      </c>
      <c r="AL220" s="82">
        <v>11</v>
      </c>
    </row>
    <row r="221" spans="1:38">
      <c r="A221" s="72">
        <v>689</v>
      </c>
      <c r="B221" s="73" t="s">
        <v>219</v>
      </c>
      <c r="C221" s="88">
        <v>2888</v>
      </c>
      <c r="D221" s="92">
        <v>-452435.4963628212</v>
      </c>
      <c r="E221" s="92">
        <v>2114117.5467687515</v>
      </c>
      <c r="F221" s="75">
        <v>1661682.0504059303</v>
      </c>
      <c r="G221" s="92">
        <v>920891.96921236976</v>
      </c>
      <c r="H221" s="97">
        <v>2582574.0196182998</v>
      </c>
      <c r="I221" s="75">
        <v>470137.75432812457</v>
      </c>
      <c r="J221" s="97">
        <v>3052711.7739464245</v>
      </c>
      <c r="K221" s="526">
        <v>-8645</v>
      </c>
      <c r="L221" s="144">
        <v>3044066.7739464245</v>
      </c>
      <c r="M221" s="81">
        <v>1054.0397416711996</v>
      </c>
      <c r="N221" s="75">
        <v>14760.815999999992</v>
      </c>
      <c r="O221" s="81">
        <v>3058827.5899464246</v>
      </c>
      <c r="P221" s="82">
        <v>9</v>
      </c>
      <c r="Q221" s="82">
        <v>9</v>
      </c>
      <c r="R221" s="101">
        <v>-236098.36077626608</v>
      </c>
      <c r="S221" s="791">
        <v>-7.1977583773759041E-2</v>
      </c>
      <c r="T221" s="102">
        <v>-81.751509964081052</v>
      </c>
      <c r="V221" s="72">
        <v>689</v>
      </c>
      <c r="W221" s="73" t="s">
        <v>219</v>
      </c>
      <c r="X221" s="88">
        <v>3008</v>
      </c>
      <c r="Y221" s="92">
        <v>87525.395874913782</v>
      </c>
      <c r="Z221" s="92">
        <v>2164861.2502287887</v>
      </c>
      <c r="AA221" s="728">
        <v>2252386.6461037025</v>
      </c>
      <c r="AB221" s="75">
        <v>613102.77882654278</v>
      </c>
      <c r="AC221" s="78">
        <v>2865489.4249302451</v>
      </c>
      <c r="AD221" s="91">
        <v>423320.7097924453</v>
      </c>
      <c r="AE221" s="79">
        <v>3288810.1347226906</v>
      </c>
      <c r="AF221" s="92">
        <v>-8645</v>
      </c>
      <c r="AG221" s="97">
        <v>3280165.1347226906</v>
      </c>
      <c r="AH221" s="97">
        <v>1090.4804304264264</v>
      </c>
      <c r="AI221" s="92">
        <v>-17579.162499999999</v>
      </c>
      <c r="AJ221" s="98">
        <v>3262585.9722226905</v>
      </c>
      <c r="AK221" s="74">
        <v>9</v>
      </c>
      <c r="AL221" s="82">
        <v>9</v>
      </c>
    </row>
    <row r="222" spans="1:38">
      <c r="A222" s="72">
        <v>691</v>
      </c>
      <c r="B222" s="73" t="s">
        <v>220</v>
      </c>
      <c r="C222" s="88">
        <v>2476</v>
      </c>
      <c r="D222" s="92">
        <v>1770831.5282221679</v>
      </c>
      <c r="E222" s="92">
        <v>525498.76808135456</v>
      </c>
      <c r="F222" s="75">
        <v>2296330.2963035223</v>
      </c>
      <c r="G222" s="92">
        <v>1676049.8911268967</v>
      </c>
      <c r="H222" s="97">
        <v>3972380.187430419</v>
      </c>
      <c r="I222" s="75">
        <v>487625.75599198771</v>
      </c>
      <c r="J222" s="97">
        <v>4460005.9434224069</v>
      </c>
      <c r="K222" s="526">
        <v>-3492</v>
      </c>
      <c r="L222" s="144">
        <v>4456513.9434224069</v>
      </c>
      <c r="M222" s="81">
        <v>1799.8844682643</v>
      </c>
      <c r="N222" s="75">
        <v>55353.060000000005</v>
      </c>
      <c r="O222" s="81">
        <v>4511867.0034224065</v>
      </c>
      <c r="P222" s="82">
        <v>17</v>
      </c>
      <c r="Q222" s="82">
        <v>17</v>
      </c>
      <c r="R222" s="101">
        <v>-268782.78885407187</v>
      </c>
      <c r="S222" s="791">
        <v>-5.6881674121781967E-2</v>
      </c>
      <c r="T222" s="102">
        <v>-108.55524590229074</v>
      </c>
      <c r="V222" s="72">
        <v>691</v>
      </c>
      <c r="W222" s="73" t="s">
        <v>220</v>
      </c>
      <c r="X222" s="88">
        <v>2556</v>
      </c>
      <c r="Y222" s="92">
        <v>2022749.9171365257</v>
      </c>
      <c r="Z222" s="92">
        <v>529204.93759983417</v>
      </c>
      <c r="AA222" s="728">
        <v>2551954.8547363598</v>
      </c>
      <c r="AB222" s="75">
        <v>1722475.2976628437</v>
      </c>
      <c r="AC222" s="78">
        <v>4274430.1523992037</v>
      </c>
      <c r="AD222" s="91">
        <v>454358.57987727498</v>
      </c>
      <c r="AE222" s="79">
        <v>4728788.7322764788</v>
      </c>
      <c r="AF222" s="92">
        <v>-3492</v>
      </c>
      <c r="AG222" s="97">
        <v>4725296.7322764788</v>
      </c>
      <c r="AH222" s="97">
        <v>1848.7076417357116</v>
      </c>
      <c r="AI222" s="92">
        <v>22967.75</v>
      </c>
      <c r="AJ222" s="98">
        <v>4748264.4822764788</v>
      </c>
      <c r="AK222" s="74">
        <v>17</v>
      </c>
      <c r="AL222" s="82">
        <v>17</v>
      </c>
    </row>
    <row r="223" spans="1:38">
      <c r="A223" s="72">
        <v>694</v>
      </c>
      <c r="B223" s="73" t="s">
        <v>221</v>
      </c>
      <c r="C223" s="88">
        <v>28555</v>
      </c>
      <c r="D223" s="92">
        <v>7541937.0580568109</v>
      </c>
      <c r="E223" s="92">
        <v>-1633195.5653440976</v>
      </c>
      <c r="F223" s="75">
        <v>5908741.4927127128</v>
      </c>
      <c r="G223" s="92">
        <v>-103303.48500967967</v>
      </c>
      <c r="H223" s="97">
        <v>5805438.0077030333</v>
      </c>
      <c r="I223" s="75">
        <v>2806881.0803904654</v>
      </c>
      <c r="J223" s="97">
        <v>8612319.0880934987</v>
      </c>
      <c r="K223" s="526">
        <v>715637</v>
      </c>
      <c r="L223" s="144">
        <v>9327956.0880934987</v>
      </c>
      <c r="M223" s="81">
        <v>326.66629620358952</v>
      </c>
      <c r="N223" s="75">
        <v>-225286.95419999998</v>
      </c>
      <c r="O223" s="81">
        <v>9102669.1338934992</v>
      </c>
      <c r="P223" s="82">
        <v>5</v>
      </c>
      <c r="Q223" s="82">
        <v>5</v>
      </c>
      <c r="R223" s="101">
        <v>-1654398.3260617312</v>
      </c>
      <c r="S223" s="791">
        <v>-0.15064149850503514</v>
      </c>
      <c r="T223" s="102">
        <v>-57.937255333977632</v>
      </c>
      <c r="V223" s="72">
        <v>694</v>
      </c>
      <c r="W223" s="73" t="s">
        <v>221</v>
      </c>
      <c r="X223" s="88">
        <v>28643</v>
      </c>
      <c r="Y223" s="92">
        <v>9624608.5806744117</v>
      </c>
      <c r="Z223" s="92">
        <v>-1593337.3712320421</v>
      </c>
      <c r="AA223" s="728">
        <v>8031271.2094423696</v>
      </c>
      <c r="AB223" s="75">
        <v>-96011.626126176023</v>
      </c>
      <c r="AC223" s="78">
        <v>7935259.5833161939</v>
      </c>
      <c r="AD223" s="91">
        <v>2331457.8308390356</v>
      </c>
      <c r="AE223" s="79">
        <v>10266717.41415523</v>
      </c>
      <c r="AF223" s="92">
        <v>715637</v>
      </c>
      <c r="AG223" s="97">
        <v>10982354.41415523</v>
      </c>
      <c r="AH223" s="97">
        <v>383.42193255438434</v>
      </c>
      <c r="AI223" s="92">
        <v>137241.1400000001</v>
      </c>
      <c r="AJ223" s="98">
        <v>11119595.554155231</v>
      </c>
      <c r="AK223" s="74">
        <v>5</v>
      </c>
      <c r="AL223" s="82">
        <v>5</v>
      </c>
    </row>
    <row r="224" spans="1:38">
      <c r="A224" s="72">
        <v>697</v>
      </c>
      <c r="B224" s="73" t="s">
        <v>222</v>
      </c>
      <c r="C224" s="88">
        <v>1158</v>
      </c>
      <c r="D224" s="92">
        <v>600274.41494564456</v>
      </c>
      <c r="E224" s="92">
        <v>-146011.59403681284</v>
      </c>
      <c r="F224" s="75">
        <v>454262.82090883178</v>
      </c>
      <c r="G224" s="92">
        <v>457527.65730207314</v>
      </c>
      <c r="H224" s="97">
        <v>911790.47821090487</v>
      </c>
      <c r="I224" s="75">
        <v>233354.21071753203</v>
      </c>
      <c r="J224" s="97">
        <v>1145144.688928437</v>
      </c>
      <c r="K224" s="526">
        <v>-65139</v>
      </c>
      <c r="L224" s="144">
        <v>1080005.688928437</v>
      </c>
      <c r="M224" s="81">
        <v>932.64739976548958</v>
      </c>
      <c r="N224" s="75">
        <v>14760.816000000003</v>
      </c>
      <c r="O224" s="81">
        <v>1094766.5049284371</v>
      </c>
      <c r="P224" s="82">
        <v>18</v>
      </c>
      <c r="Q224" s="82">
        <v>18</v>
      </c>
      <c r="R224" s="101">
        <v>-12095.017404586542</v>
      </c>
      <c r="S224" s="791">
        <v>-1.1075001906370259E-2</v>
      </c>
      <c r="T224" s="102">
        <v>-10.444747326931385</v>
      </c>
      <c r="V224" s="72">
        <v>697</v>
      </c>
      <c r="W224" s="73" t="s">
        <v>222</v>
      </c>
      <c r="X224" s="88">
        <v>1163</v>
      </c>
      <c r="Y224" s="92">
        <v>628189.85789720831</v>
      </c>
      <c r="Z224" s="92">
        <v>-161970.97073837006</v>
      </c>
      <c r="AA224" s="728">
        <v>466218.88715883828</v>
      </c>
      <c r="AB224" s="75">
        <v>473419.05457435118</v>
      </c>
      <c r="AC224" s="78">
        <v>939637.94173318939</v>
      </c>
      <c r="AD224" s="91">
        <v>217601.76459983402</v>
      </c>
      <c r="AE224" s="79">
        <v>1157239.7063330235</v>
      </c>
      <c r="AF224" s="92">
        <v>-65139</v>
      </c>
      <c r="AG224" s="97">
        <v>1092100.7063330235</v>
      </c>
      <c r="AH224" s="97">
        <v>939.03758068187744</v>
      </c>
      <c r="AI224" s="92">
        <v>28268</v>
      </c>
      <c r="AJ224" s="98">
        <v>1120368.7063330235</v>
      </c>
      <c r="AK224" s="74">
        <v>18</v>
      </c>
      <c r="AL224" s="82">
        <v>18</v>
      </c>
    </row>
    <row r="225" spans="1:38">
      <c r="A225" s="72">
        <v>698</v>
      </c>
      <c r="B225" s="73" t="s">
        <v>223</v>
      </c>
      <c r="C225" s="88">
        <v>66191</v>
      </c>
      <c r="D225" s="92">
        <v>29052792.85705702</v>
      </c>
      <c r="E225" s="92">
        <v>-26730610.260245513</v>
      </c>
      <c r="F225" s="75">
        <v>2322182.5968115069</v>
      </c>
      <c r="G225" s="92">
        <v>14832847.064437153</v>
      </c>
      <c r="H225" s="97">
        <v>17155029.661248662</v>
      </c>
      <c r="I225" s="75">
        <v>5992447.6223444007</v>
      </c>
      <c r="J225" s="97">
        <v>23147477.283593062</v>
      </c>
      <c r="K225" s="526">
        <v>-1098940</v>
      </c>
      <c r="L225" s="144">
        <v>22048537.283593062</v>
      </c>
      <c r="M225" s="81">
        <v>333.10476172883114</v>
      </c>
      <c r="N225" s="75">
        <v>-6342427.4188799979</v>
      </c>
      <c r="O225" s="81">
        <v>15706109.864713065</v>
      </c>
      <c r="P225" s="82">
        <v>19</v>
      </c>
      <c r="Q225" s="82">
        <v>19</v>
      </c>
      <c r="R225" s="101">
        <v>-1897705.548632998</v>
      </c>
      <c r="S225" s="791">
        <v>-7.9248571975522139E-2</v>
      </c>
      <c r="T225" s="102">
        <v>-28.670144712015198</v>
      </c>
      <c r="V225" s="72">
        <v>698</v>
      </c>
      <c r="W225" s="73" t="s">
        <v>223</v>
      </c>
      <c r="X225" s="88">
        <v>65722</v>
      </c>
      <c r="Y225" s="92">
        <v>31318798.284322735</v>
      </c>
      <c r="Z225" s="92">
        <v>-27607900.188214</v>
      </c>
      <c r="AA225" s="728">
        <v>3710898.0961087346</v>
      </c>
      <c r="AB225" s="75">
        <v>16399345.147336496</v>
      </c>
      <c r="AC225" s="78">
        <v>20110243.243445233</v>
      </c>
      <c r="AD225" s="91">
        <v>4934939.5887808278</v>
      </c>
      <c r="AE225" s="79">
        <v>25045182.83222606</v>
      </c>
      <c r="AF225" s="92">
        <v>-1098940</v>
      </c>
      <c r="AG225" s="97">
        <v>23946242.83222606</v>
      </c>
      <c r="AH225" s="97">
        <v>364.35657515331337</v>
      </c>
      <c r="AI225" s="92">
        <v>-5838508.0550000016</v>
      </c>
      <c r="AJ225" s="98">
        <v>18107734.777226061</v>
      </c>
      <c r="AK225" s="74">
        <v>19</v>
      </c>
      <c r="AL225" s="82">
        <v>19</v>
      </c>
    </row>
    <row r="226" spans="1:38">
      <c r="A226" s="72">
        <v>700</v>
      </c>
      <c r="B226" s="73" t="s">
        <v>224</v>
      </c>
      <c r="C226" s="88">
        <v>4679</v>
      </c>
      <c r="D226" s="92">
        <v>588675.68526147993</v>
      </c>
      <c r="E226" s="92">
        <v>443812.73827813764</v>
      </c>
      <c r="F226" s="75">
        <v>1032488.4235396176</v>
      </c>
      <c r="G226" s="92">
        <v>301549.24633085093</v>
      </c>
      <c r="H226" s="97">
        <v>1334037.6698704686</v>
      </c>
      <c r="I226" s="75">
        <v>550679.2588801306</v>
      </c>
      <c r="J226" s="97">
        <v>1884716.9287505993</v>
      </c>
      <c r="K226" s="526">
        <v>-1104298</v>
      </c>
      <c r="L226" s="144">
        <v>780418.92875059927</v>
      </c>
      <c r="M226" s="81">
        <v>166.79182063487909</v>
      </c>
      <c r="N226" s="75">
        <v>-72051.233099999983</v>
      </c>
      <c r="O226" s="81">
        <v>708367.69565059931</v>
      </c>
      <c r="P226" s="82">
        <v>9</v>
      </c>
      <c r="Q226" s="82">
        <v>9</v>
      </c>
      <c r="R226" s="101">
        <v>-359029.72212689277</v>
      </c>
      <c r="S226" s="791">
        <v>-0.31509074309790369</v>
      </c>
      <c r="T226" s="102">
        <v>-76.732148349410721</v>
      </c>
      <c r="V226" s="72">
        <v>700</v>
      </c>
      <c r="W226" s="73" t="s">
        <v>224</v>
      </c>
      <c r="X226" s="88">
        <v>4733</v>
      </c>
      <c r="Y226" s="92">
        <v>729107.49496835144</v>
      </c>
      <c r="Z226" s="92">
        <v>523250.50489743892</v>
      </c>
      <c r="AA226" s="728">
        <v>1252357.9998657904</v>
      </c>
      <c r="AB226" s="75">
        <v>523775.86466725159</v>
      </c>
      <c r="AC226" s="78">
        <v>1776133.8645330421</v>
      </c>
      <c r="AD226" s="91">
        <v>467612.78634444985</v>
      </c>
      <c r="AE226" s="79">
        <v>2243746.650877492</v>
      </c>
      <c r="AF226" s="92">
        <v>-1104298</v>
      </c>
      <c r="AG226" s="97">
        <v>1139448.650877492</v>
      </c>
      <c r="AH226" s="97">
        <v>240.74554212497191</v>
      </c>
      <c r="AI226" s="92">
        <v>-105916.66250000001</v>
      </c>
      <c r="AJ226" s="98">
        <v>1033531.9883774921</v>
      </c>
      <c r="AK226" s="74">
        <v>9</v>
      </c>
      <c r="AL226" s="82">
        <v>9</v>
      </c>
    </row>
    <row r="227" spans="1:38">
      <c r="A227" s="72">
        <v>702</v>
      </c>
      <c r="B227" s="73" t="s">
        <v>225</v>
      </c>
      <c r="C227" s="88">
        <v>3995</v>
      </c>
      <c r="D227" s="92">
        <v>529138.8812761663</v>
      </c>
      <c r="E227" s="92">
        <v>608457.17363455496</v>
      </c>
      <c r="F227" s="75">
        <v>1137596.0549107213</v>
      </c>
      <c r="G227" s="92">
        <v>996153.74429938931</v>
      </c>
      <c r="H227" s="97">
        <v>2133749.7992101107</v>
      </c>
      <c r="I227" s="75">
        <v>676226.95504223043</v>
      </c>
      <c r="J227" s="97">
        <v>2809976.7542523411</v>
      </c>
      <c r="K227" s="526">
        <v>-940801</v>
      </c>
      <c r="L227" s="144">
        <v>1869175.7542523411</v>
      </c>
      <c r="M227" s="81">
        <v>467.87878704689388</v>
      </c>
      <c r="N227" s="75">
        <v>-77678.794200000033</v>
      </c>
      <c r="O227" s="81">
        <v>1791496.960052341</v>
      </c>
      <c r="P227" s="82">
        <v>6</v>
      </c>
      <c r="Q227" s="82">
        <v>6</v>
      </c>
      <c r="R227" s="101">
        <v>-466643.3143243161</v>
      </c>
      <c r="S227" s="791">
        <v>-0.19977716622061292</v>
      </c>
      <c r="T227" s="102">
        <v>-116.80683712748839</v>
      </c>
      <c r="V227" s="72">
        <v>702</v>
      </c>
      <c r="W227" s="73" t="s">
        <v>225</v>
      </c>
      <c r="X227" s="88">
        <v>4039</v>
      </c>
      <c r="Y227" s="92">
        <v>752174.80570180982</v>
      </c>
      <c r="Z227" s="92">
        <v>653155.09575000952</v>
      </c>
      <c r="AA227" s="728">
        <v>1405329.9014518193</v>
      </c>
      <c r="AB227" s="75">
        <v>1245521.2552185957</v>
      </c>
      <c r="AC227" s="78">
        <v>2650851.1566704148</v>
      </c>
      <c r="AD227" s="91">
        <v>625768.91190624214</v>
      </c>
      <c r="AE227" s="79">
        <v>3276620.0685766572</v>
      </c>
      <c r="AF227" s="92">
        <v>-940801</v>
      </c>
      <c r="AG227" s="97">
        <v>2335819.0685766572</v>
      </c>
      <c r="AH227" s="97">
        <v>578.31618434678319</v>
      </c>
      <c r="AI227" s="92">
        <v>-10600.5</v>
      </c>
      <c r="AJ227" s="98">
        <v>2325218.5685766572</v>
      </c>
      <c r="AK227" s="74">
        <v>6</v>
      </c>
      <c r="AL227" s="82">
        <v>6</v>
      </c>
    </row>
    <row r="228" spans="1:38">
      <c r="A228" s="72">
        <v>704</v>
      </c>
      <c r="B228" s="73" t="s">
        <v>226</v>
      </c>
      <c r="C228" s="88">
        <v>6381</v>
      </c>
      <c r="D228" s="92">
        <v>4546383.2964281375</v>
      </c>
      <c r="E228" s="92">
        <v>882862.59775750991</v>
      </c>
      <c r="F228" s="75">
        <v>5429245.8941856474</v>
      </c>
      <c r="G228" s="92">
        <v>802994.65587921347</v>
      </c>
      <c r="H228" s="97">
        <v>6232240.5500648608</v>
      </c>
      <c r="I228" s="75">
        <v>522108.61260262533</v>
      </c>
      <c r="J228" s="97">
        <v>6754349.1626674859</v>
      </c>
      <c r="K228" s="526">
        <v>-1420247</v>
      </c>
      <c r="L228" s="144">
        <v>5334102.1626674859</v>
      </c>
      <c r="M228" s="81">
        <v>835.93514537964052</v>
      </c>
      <c r="N228" s="75">
        <v>-136445.2929</v>
      </c>
      <c r="O228" s="81">
        <v>5197656.8697674861</v>
      </c>
      <c r="P228" s="82">
        <v>2</v>
      </c>
      <c r="Q228" s="82">
        <v>2</v>
      </c>
      <c r="R228" s="101">
        <v>163335.39398206118</v>
      </c>
      <c r="S228" s="791">
        <v>3.1588234644663017E-2</v>
      </c>
      <c r="T228" s="102">
        <v>25.59714683937646</v>
      </c>
      <c r="V228" s="72">
        <v>704</v>
      </c>
      <c r="W228" s="73" t="s">
        <v>226</v>
      </c>
      <c r="X228" s="88">
        <v>6418</v>
      </c>
      <c r="Y228" s="92">
        <v>4319465.855446849</v>
      </c>
      <c r="Z228" s="92">
        <v>891900.25241031207</v>
      </c>
      <c r="AA228" s="728">
        <v>5211366.1078571612</v>
      </c>
      <c r="AB228" s="75">
        <v>989180.80747918843</v>
      </c>
      <c r="AC228" s="78">
        <v>6200546.91533635</v>
      </c>
      <c r="AD228" s="91">
        <v>390466.8533490746</v>
      </c>
      <c r="AE228" s="79">
        <v>6591013.7686854247</v>
      </c>
      <c r="AF228" s="92">
        <v>-1420247</v>
      </c>
      <c r="AG228" s="97">
        <v>5170766.7686854247</v>
      </c>
      <c r="AH228" s="97">
        <v>805.66637093883219</v>
      </c>
      <c r="AI228" s="92">
        <v>42136.987500000047</v>
      </c>
      <c r="AJ228" s="98">
        <v>5212903.7561854245</v>
      </c>
      <c r="AK228" s="74">
        <v>2</v>
      </c>
      <c r="AL228" s="82">
        <v>2</v>
      </c>
    </row>
    <row r="229" spans="1:38">
      <c r="A229" s="72">
        <v>707</v>
      </c>
      <c r="B229" s="73" t="s">
        <v>227</v>
      </c>
      <c r="C229" s="88">
        <v>1830</v>
      </c>
      <c r="D229" s="92">
        <v>-62573.118679508712</v>
      </c>
      <c r="E229" s="92">
        <v>-223659.17662449981</v>
      </c>
      <c r="F229" s="75">
        <v>-286232.29530400853</v>
      </c>
      <c r="G229" s="92">
        <v>1174675.6764192225</v>
      </c>
      <c r="H229" s="97">
        <v>888443.38111521397</v>
      </c>
      <c r="I229" s="75">
        <v>439676.60447693756</v>
      </c>
      <c r="J229" s="97">
        <v>1328119.9855921515</v>
      </c>
      <c r="K229" s="526">
        <v>-564952</v>
      </c>
      <c r="L229" s="144">
        <v>763167.98559215153</v>
      </c>
      <c r="M229" s="81">
        <v>417.0316861159298</v>
      </c>
      <c r="N229" s="75">
        <v>-1845.101999999999</v>
      </c>
      <c r="O229" s="81">
        <v>761322.88359215157</v>
      </c>
      <c r="P229" s="82">
        <v>12</v>
      </c>
      <c r="Q229" s="82">
        <v>12</v>
      </c>
      <c r="R229" s="101">
        <v>-77126.373613183387</v>
      </c>
      <c r="S229" s="791">
        <v>-9.1784947463079108E-2</v>
      </c>
      <c r="T229" s="102">
        <v>-42.145559351466332</v>
      </c>
      <c r="V229" s="72">
        <v>707</v>
      </c>
      <c r="W229" s="73" t="s">
        <v>227</v>
      </c>
      <c r="X229" s="88">
        <v>1881</v>
      </c>
      <c r="Y229" s="92">
        <v>-31908.765731605381</v>
      </c>
      <c r="Z229" s="92">
        <v>-220903.45118587316</v>
      </c>
      <c r="AA229" s="728">
        <v>-252812.21691747854</v>
      </c>
      <c r="AB229" s="75">
        <v>1235777.7625499123</v>
      </c>
      <c r="AC229" s="78">
        <v>982965.54563243384</v>
      </c>
      <c r="AD229" s="91">
        <v>422280.81357290107</v>
      </c>
      <c r="AE229" s="79">
        <v>1405246.3592053349</v>
      </c>
      <c r="AF229" s="92">
        <v>-564952</v>
      </c>
      <c r="AG229" s="97">
        <v>840294.35920533491</v>
      </c>
      <c r="AH229" s="97">
        <v>446.72746369236307</v>
      </c>
      <c r="AI229" s="92">
        <v>-30865.122500000001</v>
      </c>
      <c r="AJ229" s="98">
        <v>809429.23670533486</v>
      </c>
      <c r="AK229" s="74">
        <v>12</v>
      </c>
      <c r="AL229" s="82">
        <v>12</v>
      </c>
    </row>
    <row r="230" spans="1:38">
      <c r="A230" s="72">
        <v>710</v>
      </c>
      <c r="B230" s="73" t="s">
        <v>228</v>
      </c>
      <c r="C230" s="88">
        <v>26856</v>
      </c>
      <c r="D230" s="92">
        <v>11591953.337119609</v>
      </c>
      <c r="E230" s="92">
        <v>-2506073.4352840898</v>
      </c>
      <c r="F230" s="75">
        <v>9085879.9018355198</v>
      </c>
      <c r="G230" s="92">
        <v>6752777.7841329314</v>
      </c>
      <c r="H230" s="97">
        <v>15838657.685968451</v>
      </c>
      <c r="I230" s="75">
        <v>3220762.1163298879</v>
      </c>
      <c r="J230" s="97">
        <v>19059419.802298337</v>
      </c>
      <c r="K230" s="526">
        <v>-485436</v>
      </c>
      <c r="L230" s="144">
        <v>18573983.802298337</v>
      </c>
      <c r="M230" s="81">
        <v>691.61393365722142</v>
      </c>
      <c r="N230" s="75">
        <v>-1281054.3185999999</v>
      </c>
      <c r="O230" s="81">
        <v>17292929.483698338</v>
      </c>
      <c r="P230" s="82">
        <v>1</v>
      </c>
      <c r="Q230" s="83">
        <v>33</v>
      </c>
      <c r="R230" s="101">
        <v>-588399.67431131005</v>
      </c>
      <c r="S230" s="791">
        <v>-3.0705975330758497E-2</v>
      </c>
      <c r="T230" s="102">
        <v>-21.909430827796768</v>
      </c>
      <c r="V230" s="72">
        <v>710</v>
      </c>
      <c r="W230" s="73" t="s">
        <v>228</v>
      </c>
      <c r="X230" s="88">
        <v>27036</v>
      </c>
      <c r="Y230" s="92">
        <v>12508262.387981024</v>
      </c>
      <c r="Z230" s="92">
        <v>-2467681.6807804471</v>
      </c>
      <c r="AA230" s="728">
        <v>10040580.707200576</v>
      </c>
      <c r="AB230" s="75">
        <v>6792107.8003036818</v>
      </c>
      <c r="AC230" s="78">
        <v>16832688.507504258</v>
      </c>
      <c r="AD230" s="91">
        <v>2815130.9691053908</v>
      </c>
      <c r="AE230" s="79">
        <v>19647819.476609647</v>
      </c>
      <c r="AF230" s="92">
        <v>-485436</v>
      </c>
      <c r="AG230" s="97">
        <v>19162383.476609647</v>
      </c>
      <c r="AH230" s="97">
        <v>708.77287603971172</v>
      </c>
      <c r="AI230" s="92">
        <v>-1351828.7625</v>
      </c>
      <c r="AJ230" s="98">
        <v>17810554.714109648</v>
      </c>
      <c r="AK230" s="74">
        <v>1</v>
      </c>
      <c r="AL230" s="82">
        <v>33</v>
      </c>
    </row>
    <row r="231" spans="1:38">
      <c r="A231" s="72">
        <v>729</v>
      </c>
      <c r="B231" s="73" t="s">
        <v>229</v>
      </c>
      <c r="C231" s="88">
        <v>8763</v>
      </c>
      <c r="D231" s="92">
        <v>1725249.0239630062</v>
      </c>
      <c r="E231" s="92">
        <v>-557060.83277942508</v>
      </c>
      <c r="F231" s="75">
        <v>1168188.191183581</v>
      </c>
      <c r="G231" s="92">
        <v>4622390.0975602847</v>
      </c>
      <c r="H231" s="97">
        <v>5790578.2887438657</v>
      </c>
      <c r="I231" s="75">
        <v>1431837.4295572168</v>
      </c>
      <c r="J231" s="97">
        <v>7222415.718301082</v>
      </c>
      <c r="K231" s="526">
        <v>186175</v>
      </c>
      <c r="L231" s="144">
        <v>7408590.718301082</v>
      </c>
      <c r="M231" s="81">
        <v>845.43999980612602</v>
      </c>
      <c r="N231" s="75">
        <v>-8745.7834800000128</v>
      </c>
      <c r="O231" s="81">
        <v>7399844.9348210823</v>
      </c>
      <c r="P231" s="82">
        <v>13</v>
      </c>
      <c r="Q231" s="82">
        <v>13</v>
      </c>
      <c r="R231" s="101">
        <v>-321729.65220765211</v>
      </c>
      <c r="S231" s="791">
        <v>-4.1619187405874489E-2</v>
      </c>
      <c r="T231" s="102">
        <v>-36.714555769445639</v>
      </c>
      <c r="V231" s="72">
        <v>729</v>
      </c>
      <c r="W231" s="73" t="s">
        <v>229</v>
      </c>
      <c r="X231" s="88">
        <v>8858</v>
      </c>
      <c r="Y231" s="92">
        <v>2199113.8577258126</v>
      </c>
      <c r="Z231" s="92">
        <v>-544442.14103877486</v>
      </c>
      <c r="AA231" s="728">
        <v>1654671.7166870376</v>
      </c>
      <c r="AB231" s="75">
        <v>4563661.2094696062</v>
      </c>
      <c r="AC231" s="78">
        <v>6218332.9261566438</v>
      </c>
      <c r="AD231" s="91">
        <v>1325812.4443520901</v>
      </c>
      <c r="AE231" s="79">
        <v>7544145.3705087341</v>
      </c>
      <c r="AF231" s="92">
        <v>186175</v>
      </c>
      <c r="AG231" s="97">
        <v>7730320.3705087341</v>
      </c>
      <c r="AH231" s="97">
        <v>872.69365212336129</v>
      </c>
      <c r="AI231" s="92">
        <v>21960.70250000001</v>
      </c>
      <c r="AJ231" s="98">
        <v>7752281.0730087338</v>
      </c>
      <c r="AK231" s="74">
        <v>13</v>
      </c>
      <c r="AL231" s="82">
        <v>13</v>
      </c>
    </row>
    <row r="232" spans="1:38">
      <c r="A232" s="72">
        <v>732</v>
      </c>
      <c r="B232" s="73" t="s">
        <v>230</v>
      </c>
      <c r="C232" s="88">
        <v>3231</v>
      </c>
      <c r="D232" s="92">
        <v>2740124.1995372111</v>
      </c>
      <c r="E232" s="92">
        <v>-435785.76873068494</v>
      </c>
      <c r="F232" s="75">
        <v>2304338.430806526</v>
      </c>
      <c r="G232" s="92">
        <v>1208756.8321731489</v>
      </c>
      <c r="H232" s="97">
        <v>3513095.2629796751</v>
      </c>
      <c r="I232" s="75">
        <v>561688.48985340644</v>
      </c>
      <c r="J232" s="97">
        <v>4074783.7528330814</v>
      </c>
      <c r="K232" s="526">
        <v>341870</v>
      </c>
      <c r="L232" s="144">
        <v>4416653.7528330814</v>
      </c>
      <c r="M232" s="81">
        <v>1366.96185479204</v>
      </c>
      <c r="N232" s="75">
        <v>-55537.570200000002</v>
      </c>
      <c r="O232" s="81">
        <v>4361116.1826330815</v>
      </c>
      <c r="P232" s="82">
        <v>19</v>
      </c>
      <c r="Q232" s="82">
        <v>19</v>
      </c>
      <c r="R232" s="101">
        <v>-397275.6873177886</v>
      </c>
      <c r="S232" s="791">
        <v>-8.2526279675868675E-2</v>
      </c>
      <c r="T232" s="102">
        <v>-122.95750149111377</v>
      </c>
      <c r="V232" s="72">
        <v>732</v>
      </c>
      <c r="W232" s="73" t="s">
        <v>230</v>
      </c>
      <c r="X232" s="88">
        <v>3285</v>
      </c>
      <c r="Y232" s="92">
        <v>2973987.8156572049</v>
      </c>
      <c r="Z232" s="92">
        <v>-381055.41155555303</v>
      </c>
      <c r="AA232" s="728">
        <v>2592932.4041016521</v>
      </c>
      <c r="AB232" s="75">
        <v>1357779.977132875</v>
      </c>
      <c r="AC232" s="78">
        <v>3950712.3812345271</v>
      </c>
      <c r="AD232" s="91">
        <v>521347.05891634297</v>
      </c>
      <c r="AE232" s="79">
        <v>4472059.44015087</v>
      </c>
      <c r="AF232" s="92">
        <v>341870</v>
      </c>
      <c r="AG232" s="97">
        <v>4813929.44015087</v>
      </c>
      <c r="AH232" s="97">
        <v>1465.4275312483624</v>
      </c>
      <c r="AI232" s="92">
        <v>-113072</v>
      </c>
      <c r="AJ232" s="98">
        <v>4700857.44015087</v>
      </c>
      <c r="AK232" s="74">
        <v>19</v>
      </c>
      <c r="AL232" s="82">
        <v>19</v>
      </c>
    </row>
    <row r="233" spans="1:38">
      <c r="A233" s="72">
        <v>734</v>
      </c>
      <c r="B233" s="73" t="s">
        <v>231</v>
      </c>
      <c r="C233" s="88">
        <v>50339</v>
      </c>
      <c r="D233" s="92">
        <v>10623844.989047507</v>
      </c>
      <c r="E233" s="92">
        <v>-1775116.377499226</v>
      </c>
      <c r="F233" s="75">
        <v>8848728.6115482803</v>
      </c>
      <c r="G233" s="92">
        <v>15853624.886877369</v>
      </c>
      <c r="H233" s="97">
        <v>24702353.498425648</v>
      </c>
      <c r="I233" s="75">
        <v>6784711.4003245365</v>
      </c>
      <c r="J233" s="97">
        <v>31487064.898750186</v>
      </c>
      <c r="K233" s="526">
        <v>-2744364</v>
      </c>
      <c r="L233" s="144">
        <v>28742700.898750186</v>
      </c>
      <c r="M233" s="81">
        <v>570.98275489680339</v>
      </c>
      <c r="N233" s="75">
        <v>-333723.59874000004</v>
      </c>
      <c r="O233" s="81">
        <v>28408977.300010186</v>
      </c>
      <c r="P233" s="82">
        <v>2</v>
      </c>
      <c r="Q233" s="82">
        <v>2</v>
      </c>
      <c r="R233" s="101">
        <v>-2775732.5909761041</v>
      </c>
      <c r="S233" s="791">
        <v>-8.8066959034651213E-2</v>
      </c>
      <c r="T233" s="102">
        <v>-55.140797214408394</v>
      </c>
      <c r="V233" s="72">
        <v>734</v>
      </c>
      <c r="W233" s="73" t="s">
        <v>231</v>
      </c>
      <c r="X233" s="88">
        <v>50870</v>
      </c>
      <c r="Y233" s="92">
        <v>14625327.34083429</v>
      </c>
      <c r="Z233" s="92">
        <v>-1703505.4776188312</v>
      </c>
      <c r="AA233" s="728">
        <v>12921821.86321546</v>
      </c>
      <c r="AB233" s="75">
        <v>15268963.517190455</v>
      </c>
      <c r="AC233" s="78">
        <v>28190785.380405914</v>
      </c>
      <c r="AD233" s="91">
        <v>6072012.1093203789</v>
      </c>
      <c r="AE233" s="79">
        <v>34262797.48972629</v>
      </c>
      <c r="AF233" s="92">
        <v>-2744364</v>
      </c>
      <c r="AG233" s="97">
        <v>31518433.48972629</v>
      </c>
      <c r="AH233" s="97">
        <v>619.58784135494966</v>
      </c>
      <c r="AI233" s="92">
        <v>-580236.03499999992</v>
      </c>
      <c r="AJ233" s="98">
        <v>30938197.45472629</v>
      </c>
      <c r="AK233" s="74">
        <v>2</v>
      </c>
      <c r="AL233" s="82">
        <v>2</v>
      </c>
    </row>
    <row r="234" spans="1:38">
      <c r="A234" s="72">
        <v>738</v>
      </c>
      <c r="B234" s="73" t="s">
        <v>232</v>
      </c>
      <c r="C234" s="88">
        <v>2957</v>
      </c>
      <c r="D234" s="92">
        <v>1095184.9279850088</v>
      </c>
      <c r="E234" s="92">
        <v>80837.592986746036</v>
      </c>
      <c r="F234" s="75">
        <v>1176022.5209717548</v>
      </c>
      <c r="G234" s="92">
        <v>791752.3109391341</v>
      </c>
      <c r="H234" s="97">
        <v>1967774.8319108889</v>
      </c>
      <c r="I234" s="75">
        <v>460675.291729677</v>
      </c>
      <c r="J234" s="97">
        <v>2428450.1236405661</v>
      </c>
      <c r="K234" s="526">
        <v>-665610</v>
      </c>
      <c r="L234" s="144">
        <v>1762840.1236405661</v>
      </c>
      <c r="M234" s="81">
        <v>596.15831032822666</v>
      </c>
      <c r="N234" s="75">
        <v>40592.244000000035</v>
      </c>
      <c r="O234" s="81">
        <v>1803432.3676405661</v>
      </c>
      <c r="P234" s="82">
        <v>2</v>
      </c>
      <c r="Q234" s="82">
        <v>2</v>
      </c>
      <c r="R234" s="101">
        <v>-156201.01349670487</v>
      </c>
      <c r="S234" s="791">
        <v>-8.139534399440633E-2</v>
      </c>
      <c r="T234" s="102">
        <v>-52.8241506583378</v>
      </c>
      <c r="V234" s="72">
        <v>738</v>
      </c>
      <c r="W234" s="73" t="s">
        <v>232</v>
      </c>
      <c r="X234" s="88">
        <v>2965</v>
      </c>
      <c r="Y234" s="92">
        <v>1221965.3885294273</v>
      </c>
      <c r="Z234" s="92">
        <v>84938.843550253194</v>
      </c>
      <c r="AA234" s="728">
        <v>1306904.2320796805</v>
      </c>
      <c r="AB234" s="75">
        <v>856048.4811669034</v>
      </c>
      <c r="AC234" s="78">
        <v>2162952.7132465839</v>
      </c>
      <c r="AD234" s="91">
        <v>421698.42389068718</v>
      </c>
      <c r="AE234" s="79">
        <v>2584651.137137271</v>
      </c>
      <c r="AF234" s="92">
        <v>-665610</v>
      </c>
      <c r="AG234" s="97">
        <v>1919041.137137271</v>
      </c>
      <c r="AH234" s="97">
        <v>647.23141218794979</v>
      </c>
      <c r="AI234" s="92">
        <v>88249.162500000006</v>
      </c>
      <c r="AJ234" s="98">
        <v>2007290.2996372711</v>
      </c>
      <c r="AK234" s="74">
        <v>2</v>
      </c>
      <c r="AL234" s="82">
        <v>2</v>
      </c>
    </row>
    <row r="235" spans="1:38">
      <c r="A235" s="72">
        <v>739</v>
      </c>
      <c r="B235" s="73" t="s">
        <v>233</v>
      </c>
      <c r="C235" s="88">
        <v>3094</v>
      </c>
      <c r="D235" s="92">
        <v>-2329.7000563682523</v>
      </c>
      <c r="E235" s="92">
        <v>1985321.3401161556</v>
      </c>
      <c r="F235" s="75">
        <v>1982991.6400597873</v>
      </c>
      <c r="G235" s="92">
        <v>858919.87039153092</v>
      </c>
      <c r="H235" s="97">
        <v>2841911.5104513182</v>
      </c>
      <c r="I235" s="75">
        <v>575962.07321427925</v>
      </c>
      <c r="J235" s="97">
        <v>3417873.5836655973</v>
      </c>
      <c r="K235" s="526">
        <v>260499</v>
      </c>
      <c r="L235" s="144">
        <v>3678372.5836655973</v>
      </c>
      <c r="M235" s="81">
        <v>1188.8728453993526</v>
      </c>
      <c r="N235" s="75">
        <v>12915.713999999993</v>
      </c>
      <c r="O235" s="81">
        <v>3691288.2976655974</v>
      </c>
      <c r="P235" s="82">
        <v>9</v>
      </c>
      <c r="Q235" s="82">
        <v>9</v>
      </c>
      <c r="R235" s="101">
        <v>-298940.8361001797</v>
      </c>
      <c r="S235" s="791">
        <v>-7.5161498365845222E-2</v>
      </c>
      <c r="T235" s="102">
        <v>-96.619533322617869</v>
      </c>
      <c r="V235" s="72">
        <v>739</v>
      </c>
      <c r="W235" s="73" t="s">
        <v>233</v>
      </c>
      <c r="X235" s="88">
        <v>3188</v>
      </c>
      <c r="Y235" s="92">
        <v>92362.743258493952</v>
      </c>
      <c r="Z235" s="92">
        <v>2038739.2187019563</v>
      </c>
      <c r="AA235" s="728">
        <v>2131101.9619604503</v>
      </c>
      <c r="AB235" s="75">
        <v>1049165.6853993172</v>
      </c>
      <c r="AC235" s="78">
        <v>3180267.6473597675</v>
      </c>
      <c r="AD235" s="91">
        <v>536546.77240600972</v>
      </c>
      <c r="AE235" s="79">
        <v>3716814.419765777</v>
      </c>
      <c r="AF235" s="92">
        <v>260499</v>
      </c>
      <c r="AG235" s="97">
        <v>3977313.419765777</v>
      </c>
      <c r="AH235" s="97">
        <v>1247.5889020595284</v>
      </c>
      <c r="AI235" s="92">
        <v>58302.75</v>
      </c>
      <c r="AJ235" s="98">
        <v>4035616.169765777</v>
      </c>
      <c r="AK235" s="74">
        <v>9</v>
      </c>
      <c r="AL235" s="82">
        <v>9</v>
      </c>
    </row>
    <row r="236" spans="1:38">
      <c r="A236" s="72">
        <v>740</v>
      </c>
      <c r="B236" s="73" t="s">
        <v>234</v>
      </c>
      <c r="C236" s="88">
        <v>31008</v>
      </c>
      <c r="D236" s="92">
        <v>231291.03331137076</v>
      </c>
      <c r="E236" s="92">
        <v>-5969946.7405206226</v>
      </c>
      <c r="F236" s="75">
        <v>-5738655.7072092518</v>
      </c>
      <c r="G236" s="92">
        <v>8179546.3901237464</v>
      </c>
      <c r="H236" s="97">
        <v>2440890.6829144945</v>
      </c>
      <c r="I236" s="75">
        <v>4289096.0283130985</v>
      </c>
      <c r="J236" s="97">
        <v>6729986.711227593</v>
      </c>
      <c r="K236" s="526">
        <v>-1382782</v>
      </c>
      <c r="L236" s="144">
        <v>5347204.711227593</v>
      </c>
      <c r="M236" s="81">
        <v>172.44597236931091</v>
      </c>
      <c r="N236" s="75">
        <v>-780478.14599999995</v>
      </c>
      <c r="O236" s="81">
        <v>4566726.5652275933</v>
      </c>
      <c r="P236" s="82">
        <v>10</v>
      </c>
      <c r="Q236" s="82">
        <v>10</v>
      </c>
      <c r="R236" s="101">
        <v>-871913.06008445658</v>
      </c>
      <c r="S236" s="791">
        <v>-0.14019883400608263</v>
      </c>
      <c r="T236" s="102">
        <v>-28.118971235953836</v>
      </c>
      <c r="V236" s="72">
        <v>740</v>
      </c>
      <c r="W236" s="73" t="s">
        <v>234</v>
      </c>
      <c r="X236" s="88">
        <v>31460</v>
      </c>
      <c r="Y236" s="92">
        <v>1818389.1477933209</v>
      </c>
      <c r="Z236" s="92">
        <v>-6406110.7962867767</v>
      </c>
      <c r="AA236" s="728">
        <v>-4587721.6484934557</v>
      </c>
      <c r="AB236" s="75">
        <v>8364833.9102573069</v>
      </c>
      <c r="AC236" s="78">
        <v>3777112.2617638512</v>
      </c>
      <c r="AD236" s="91">
        <v>3824787.5095481984</v>
      </c>
      <c r="AE236" s="79">
        <v>7601899.7713120496</v>
      </c>
      <c r="AF236" s="92">
        <v>-1382782</v>
      </c>
      <c r="AG236" s="97">
        <v>6219117.7713120496</v>
      </c>
      <c r="AH236" s="97">
        <v>197.68333665963286</v>
      </c>
      <c r="AI236" s="92">
        <v>-714032.01249999995</v>
      </c>
      <c r="AJ236" s="98">
        <v>5505085.7588120494</v>
      </c>
      <c r="AK236" s="74">
        <v>10</v>
      </c>
      <c r="AL236" s="82">
        <v>10</v>
      </c>
    </row>
    <row r="237" spans="1:38">
      <c r="A237" s="72">
        <v>742</v>
      </c>
      <c r="B237" s="73" t="s">
        <v>235</v>
      </c>
      <c r="C237" s="88">
        <v>974</v>
      </c>
      <c r="D237" s="92">
        <v>1137607.4742187695</v>
      </c>
      <c r="E237" s="92">
        <v>156528.57243645261</v>
      </c>
      <c r="F237" s="75">
        <v>1294136.0466552221</v>
      </c>
      <c r="G237" s="92">
        <v>-11575.163031525759</v>
      </c>
      <c r="H237" s="97">
        <v>1282560.8836236964</v>
      </c>
      <c r="I237" s="75">
        <v>177657.25414476069</v>
      </c>
      <c r="J237" s="97">
        <v>1460218.1377684572</v>
      </c>
      <c r="K237" s="526">
        <v>258769</v>
      </c>
      <c r="L237" s="144">
        <v>1718987.1377684572</v>
      </c>
      <c r="M237" s="81">
        <v>1764.8738580784982</v>
      </c>
      <c r="N237" s="75">
        <v>23986.326000000001</v>
      </c>
      <c r="O237" s="81">
        <v>1742973.4637684571</v>
      </c>
      <c r="P237" s="82">
        <v>19</v>
      </c>
      <c r="Q237" s="82">
        <v>19</v>
      </c>
      <c r="R237" s="101">
        <v>-31830.961847408675</v>
      </c>
      <c r="S237" s="791">
        <v>-1.8180621878647742E-2</v>
      </c>
      <c r="T237" s="102">
        <v>-32.680658980912398</v>
      </c>
      <c r="V237" s="72">
        <v>742</v>
      </c>
      <c r="W237" s="73" t="s">
        <v>235</v>
      </c>
      <c r="X237" s="88">
        <v>964</v>
      </c>
      <c r="Y237" s="92">
        <v>1087705.4152197703</v>
      </c>
      <c r="Z237" s="92">
        <v>172737.68301469914</v>
      </c>
      <c r="AA237" s="728">
        <v>1260443.0982344693</v>
      </c>
      <c r="AB237" s="75">
        <v>65360.612898886771</v>
      </c>
      <c r="AC237" s="78">
        <v>1325803.711133356</v>
      </c>
      <c r="AD237" s="91">
        <v>166245.38848250988</v>
      </c>
      <c r="AE237" s="79">
        <v>1492049.0996158659</v>
      </c>
      <c r="AF237" s="92">
        <v>258769</v>
      </c>
      <c r="AG237" s="97">
        <v>1750818.0996158659</v>
      </c>
      <c r="AH237" s="97">
        <v>1816.2013481492384</v>
      </c>
      <c r="AI237" s="92">
        <v>45847.162499999999</v>
      </c>
      <c r="AJ237" s="98">
        <v>1796665.2621158659</v>
      </c>
      <c r="AK237" s="74">
        <v>19</v>
      </c>
      <c r="AL237" s="82">
        <v>19</v>
      </c>
    </row>
    <row r="238" spans="1:38">
      <c r="A238" s="72">
        <v>743</v>
      </c>
      <c r="B238" s="73" t="s">
        <v>236</v>
      </c>
      <c r="C238" s="88">
        <v>67283</v>
      </c>
      <c r="D238" s="92">
        <v>29761504.639696471</v>
      </c>
      <c r="E238" s="92">
        <v>-9989662.946699053</v>
      </c>
      <c r="F238" s="75">
        <v>19771841.692997418</v>
      </c>
      <c r="G238" s="92">
        <v>12004458.75957774</v>
      </c>
      <c r="H238" s="97">
        <v>31776300.452575158</v>
      </c>
      <c r="I238" s="75">
        <v>5605219.0308095468</v>
      </c>
      <c r="J238" s="97">
        <v>37381519.483384706</v>
      </c>
      <c r="K238" s="526">
        <v>-2348733</v>
      </c>
      <c r="L238" s="144">
        <v>35032786.483384706</v>
      </c>
      <c r="M238" s="81">
        <v>520.67812795780071</v>
      </c>
      <c r="N238" s="75">
        <v>-725807.77374000009</v>
      </c>
      <c r="O238" s="81">
        <v>34306978.709644705</v>
      </c>
      <c r="P238" s="82">
        <v>14</v>
      </c>
      <c r="Q238" s="82">
        <v>14</v>
      </c>
      <c r="R238" s="101">
        <v>955589.97528964281</v>
      </c>
      <c r="S238" s="791">
        <v>2.8041918737729547E-2</v>
      </c>
      <c r="T238" s="102">
        <v>14.202547081575476</v>
      </c>
      <c r="V238" s="72">
        <v>743</v>
      </c>
      <c r="W238" s="73" t="s">
        <v>236</v>
      </c>
      <c r="X238" s="88">
        <v>66611</v>
      </c>
      <c r="Y238" s="92">
        <v>30847868.4173811</v>
      </c>
      <c r="Z238" s="92">
        <v>-10877664.960562618</v>
      </c>
      <c r="AA238" s="728">
        <v>19970203.456818484</v>
      </c>
      <c r="AB238" s="75">
        <v>12026547.028174225</v>
      </c>
      <c r="AC238" s="78">
        <v>31996750.484992709</v>
      </c>
      <c r="AD238" s="91">
        <v>4429179.0231023571</v>
      </c>
      <c r="AE238" s="79">
        <v>36425929.508095063</v>
      </c>
      <c r="AF238" s="92">
        <v>-2348733</v>
      </c>
      <c r="AG238" s="97">
        <v>34077196.508095063</v>
      </c>
      <c r="AH238" s="97">
        <v>511.58512119762599</v>
      </c>
      <c r="AI238" s="92">
        <v>-390257.40749999968</v>
      </c>
      <c r="AJ238" s="98">
        <v>33686939.100595064</v>
      </c>
      <c r="AK238" s="74">
        <v>14</v>
      </c>
      <c r="AL238" s="82">
        <v>14</v>
      </c>
    </row>
    <row r="239" spans="1:38">
      <c r="A239" s="72">
        <v>746</v>
      </c>
      <c r="B239" s="73" t="s">
        <v>237</v>
      </c>
      <c r="C239" s="88">
        <v>4585</v>
      </c>
      <c r="D239" s="92">
        <v>5328543.8980314611</v>
      </c>
      <c r="E239" s="92">
        <v>-549803.49911198276</v>
      </c>
      <c r="F239" s="75">
        <v>4778740.3989194781</v>
      </c>
      <c r="G239" s="92">
        <v>2261101.9134379793</v>
      </c>
      <c r="H239" s="97">
        <v>7039842.3123574574</v>
      </c>
      <c r="I239" s="75">
        <v>678553.46372720355</v>
      </c>
      <c r="J239" s="97">
        <v>7718395.7760846606</v>
      </c>
      <c r="K239" s="526">
        <v>312124</v>
      </c>
      <c r="L239" s="144">
        <v>8030519.7760846606</v>
      </c>
      <c r="M239" s="81">
        <v>1751.4765051438735</v>
      </c>
      <c r="N239" s="75">
        <v>100705.66716</v>
      </c>
      <c r="O239" s="81">
        <v>8131225.4432446603</v>
      </c>
      <c r="P239" s="82">
        <v>17</v>
      </c>
      <c r="Q239" s="82">
        <v>17</v>
      </c>
      <c r="R239" s="101">
        <v>-248431.72401571833</v>
      </c>
      <c r="S239" s="791">
        <v>-3.000763128189677E-2</v>
      </c>
      <c r="T239" s="102">
        <v>-54.183582119022539</v>
      </c>
      <c r="V239" s="72">
        <v>746</v>
      </c>
      <c r="W239" s="73" t="s">
        <v>237</v>
      </c>
      <c r="X239" s="88">
        <v>4603</v>
      </c>
      <c r="Y239" s="92">
        <v>5636328.1075853007</v>
      </c>
      <c r="Z239" s="92">
        <v>-614171.17260591255</v>
      </c>
      <c r="AA239" s="728">
        <v>5022156.9349793885</v>
      </c>
      <c r="AB239" s="75">
        <v>2324322.1027114312</v>
      </c>
      <c r="AC239" s="78">
        <v>7346479.0376908202</v>
      </c>
      <c r="AD239" s="91">
        <v>620348.46240955871</v>
      </c>
      <c r="AE239" s="79">
        <v>7966827.5001003789</v>
      </c>
      <c r="AF239" s="92">
        <v>312124</v>
      </c>
      <c r="AG239" s="97">
        <v>8278951.5001003789</v>
      </c>
      <c r="AH239" s="97">
        <v>1798.599065848442</v>
      </c>
      <c r="AI239" s="92">
        <v>50405.377500000002</v>
      </c>
      <c r="AJ239" s="98">
        <v>8329356.8776003793</v>
      </c>
      <c r="AK239" s="74">
        <v>17</v>
      </c>
      <c r="AL239" s="82">
        <v>17</v>
      </c>
    </row>
    <row r="240" spans="1:38">
      <c r="A240" s="72">
        <v>747</v>
      </c>
      <c r="B240" s="73" t="s">
        <v>238</v>
      </c>
      <c r="C240" s="88">
        <v>1229</v>
      </c>
      <c r="D240" s="92">
        <v>410740.36228426802</v>
      </c>
      <c r="E240" s="92">
        <v>580693.06553583383</v>
      </c>
      <c r="F240" s="75">
        <v>991433.42782010185</v>
      </c>
      <c r="G240" s="92">
        <v>517263.79904877121</v>
      </c>
      <c r="H240" s="97">
        <v>1508697.226868873</v>
      </c>
      <c r="I240" s="75">
        <v>277588.98556877533</v>
      </c>
      <c r="J240" s="97">
        <v>1786286.2124376483</v>
      </c>
      <c r="K240" s="526">
        <v>-269579</v>
      </c>
      <c r="L240" s="144">
        <v>1516707.2124376483</v>
      </c>
      <c r="M240" s="81">
        <v>1234.0986268817317</v>
      </c>
      <c r="N240" s="75">
        <v>108861.018</v>
      </c>
      <c r="O240" s="81">
        <v>1625568.2304376482</v>
      </c>
      <c r="P240" s="82">
        <v>4</v>
      </c>
      <c r="Q240" s="82">
        <v>4</v>
      </c>
      <c r="R240" s="101">
        <v>-65088.393791205483</v>
      </c>
      <c r="S240" s="791">
        <v>-4.1148422422529168E-2</v>
      </c>
      <c r="T240" s="102">
        <v>-52.960450603096405</v>
      </c>
      <c r="V240" s="72">
        <v>747</v>
      </c>
      <c r="W240" s="73" t="s">
        <v>238</v>
      </c>
      <c r="X240" s="88">
        <v>1264</v>
      </c>
      <c r="Y240" s="92">
        <v>410789.22876119718</v>
      </c>
      <c r="Z240" s="92">
        <v>602152.09047140717</v>
      </c>
      <c r="AA240" s="728">
        <v>1012941.3192326043</v>
      </c>
      <c r="AB240" s="75">
        <v>573856.15120759362</v>
      </c>
      <c r="AC240" s="78">
        <v>1586797.470440198</v>
      </c>
      <c r="AD240" s="91">
        <v>264577.13578865584</v>
      </c>
      <c r="AE240" s="79">
        <v>1851374.6062288538</v>
      </c>
      <c r="AF240" s="92">
        <v>-269579</v>
      </c>
      <c r="AG240" s="97">
        <v>1581795.6062288538</v>
      </c>
      <c r="AH240" s="97">
        <v>1251.4205745481438</v>
      </c>
      <c r="AI240" s="92">
        <v>56624.337499999987</v>
      </c>
      <c r="AJ240" s="98">
        <v>1638419.9437288537</v>
      </c>
      <c r="AK240" s="74">
        <v>4</v>
      </c>
      <c r="AL240" s="82">
        <v>4</v>
      </c>
    </row>
    <row r="241" spans="1:38">
      <c r="A241" s="72">
        <v>748</v>
      </c>
      <c r="B241" s="73" t="s">
        <v>239</v>
      </c>
      <c r="C241" s="88">
        <v>4723</v>
      </c>
      <c r="D241" s="92">
        <v>4493245.3823013715</v>
      </c>
      <c r="E241" s="92">
        <v>-1529377.3660256756</v>
      </c>
      <c r="F241" s="75">
        <v>2963868.0162756965</v>
      </c>
      <c r="G241" s="92">
        <v>2646207.2322240318</v>
      </c>
      <c r="H241" s="97">
        <v>5610075.2484997287</v>
      </c>
      <c r="I241" s="75">
        <v>768525.20850743016</v>
      </c>
      <c r="J241" s="97">
        <v>6378600.4570071585</v>
      </c>
      <c r="K241" s="526">
        <v>-223648</v>
      </c>
      <c r="L241" s="144">
        <v>6154952.4570071585</v>
      </c>
      <c r="M241" s="81">
        <v>1303.1870542043528</v>
      </c>
      <c r="N241" s="75">
        <v>243645.71909999999</v>
      </c>
      <c r="O241" s="81">
        <v>6398598.1761071589</v>
      </c>
      <c r="P241" s="82">
        <v>17</v>
      </c>
      <c r="Q241" s="82">
        <v>17</v>
      </c>
      <c r="R241" s="101">
        <v>-32612.739678552374</v>
      </c>
      <c r="S241" s="791">
        <v>-5.2706902702247026E-3</v>
      </c>
      <c r="T241" s="102">
        <v>-6.9050899171188593</v>
      </c>
      <c r="V241" s="72">
        <v>748</v>
      </c>
      <c r="W241" s="73" t="s">
        <v>239</v>
      </c>
      <c r="X241" s="88">
        <v>4804</v>
      </c>
      <c r="Y241" s="92">
        <v>4790866.1734108143</v>
      </c>
      <c r="Z241" s="92">
        <v>-1595947.2703762087</v>
      </c>
      <c r="AA241" s="728">
        <v>3194918.903034606</v>
      </c>
      <c r="AB241" s="75">
        <v>2513095.4144267039</v>
      </c>
      <c r="AC241" s="78">
        <v>5708014.31746131</v>
      </c>
      <c r="AD241" s="91">
        <v>703198.87922440132</v>
      </c>
      <c r="AE241" s="79">
        <v>6411213.1966857109</v>
      </c>
      <c r="AF241" s="92">
        <v>-223648</v>
      </c>
      <c r="AG241" s="97">
        <v>6187565.1966857109</v>
      </c>
      <c r="AH241" s="97">
        <v>1288.0027470203395</v>
      </c>
      <c r="AI241" s="92">
        <v>252645.25</v>
      </c>
      <c r="AJ241" s="98">
        <v>6440210.4466857109</v>
      </c>
      <c r="AK241" s="74">
        <v>17</v>
      </c>
      <c r="AL241" s="82">
        <v>17</v>
      </c>
    </row>
    <row r="242" spans="1:38">
      <c r="A242" s="72">
        <v>749</v>
      </c>
      <c r="B242" s="73" t="s">
        <v>240</v>
      </c>
      <c r="C242" s="88">
        <v>21348</v>
      </c>
      <c r="D242" s="92">
        <v>11111670.992080344</v>
      </c>
      <c r="E242" s="92">
        <v>-3319738.9535777569</v>
      </c>
      <c r="F242" s="75">
        <v>7791932.038502587</v>
      </c>
      <c r="G242" s="92">
        <v>2003824.6084227408</v>
      </c>
      <c r="H242" s="97">
        <v>9795756.6469253283</v>
      </c>
      <c r="I242" s="75">
        <v>1437066.5397369755</v>
      </c>
      <c r="J242" s="97">
        <v>11232823.186662303</v>
      </c>
      <c r="K242" s="526">
        <v>-2605610</v>
      </c>
      <c r="L242" s="144">
        <v>8627213.1866623033</v>
      </c>
      <c r="M242" s="81">
        <v>404.12278371099416</v>
      </c>
      <c r="N242" s="75">
        <v>165191.98206000007</v>
      </c>
      <c r="O242" s="81">
        <v>8792405.1687223036</v>
      </c>
      <c r="P242" s="82">
        <v>11</v>
      </c>
      <c r="Q242" s="82">
        <v>11</v>
      </c>
      <c r="R242" s="101">
        <v>1007316.5746906083</v>
      </c>
      <c r="S242" s="791">
        <v>0.13219556983332337</v>
      </c>
      <c r="T242" s="102">
        <v>47.185524390603724</v>
      </c>
      <c r="V242" s="72">
        <v>749</v>
      </c>
      <c r="W242" s="73" t="s">
        <v>240</v>
      </c>
      <c r="X242" s="88">
        <v>21269</v>
      </c>
      <c r="Y242" s="92">
        <v>12005730.918483719</v>
      </c>
      <c r="Z242" s="92">
        <v>-3608367.1359691238</v>
      </c>
      <c r="AA242" s="728">
        <v>8397363.7825145964</v>
      </c>
      <c r="AB242" s="75">
        <v>829120.02018975222</v>
      </c>
      <c r="AC242" s="78">
        <v>9226483.8027043492</v>
      </c>
      <c r="AD242" s="91">
        <v>999022.8092673464</v>
      </c>
      <c r="AE242" s="79">
        <v>10225506.611971695</v>
      </c>
      <c r="AF242" s="92">
        <v>-2605610</v>
      </c>
      <c r="AG242" s="97">
        <v>7619896.611971695</v>
      </c>
      <c r="AH242" s="97">
        <v>358.26304066818818</v>
      </c>
      <c r="AI242" s="92">
        <v>284641.09250000003</v>
      </c>
      <c r="AJ242" s="98">
        <v>7904537.7044716952</v>
      </c>
      <c r="AK242" s="74">
        <v>11</v>
      </c>
      <c r="AL242" s="82">
        <v>11</v>
      </c>
    </row>
    <row r="243" spans="1:38">
      <c r="A243" s="72">
        <v>751</v>
      </c>
      <c r="B243" s="73" t="s">
        <v>241</v>
      </c>
      <c r="C243" s="88">
        <v>2701</v>
      </c>
      <c r="D243" s="92">
        <v>1239443.7554285321</v>
      </c>
      <c r="E243" s="92">
        <v>262265.66293636453</v>
      </c>
      <c r="F243" s="75">
        <v>1501709.4183648967</v>
      </c>
      <c r="G243" s="92">
        <v>1163686.054843718</v>
      </c>
      <c r="H243" s="97">
        <v>2665395.4732086146</v>
      </c>
      <c r="I243" s="75">
        <v>334670.48172715091</v>
      </c>
      <c r="J243" s="97">
        <v>3000065.9549357654</v>
      </c>
      <c r="K243" s="526">
        <v>256150</v>
      </c>
      <c r="L243" s="144">
        <v>3256215.9549357654</v>
      </c>
      <c r="M243" s="81">
        <v>1205.559405751857</v>
      </c>
      <c r="N243" s="75">
        <v>29613.887099999993</v>
      </c>
      <c r="O243" s="81">
        <v>3285829.8420357653</v>
      </c>
      <c r="P243" s="82">
        <v>19</v>
      </c>
      <c r="Q243" s="82">
        <v>19</v>
      </c>
      <c r="R243" s="101">
        <v>-12708.966556062456</v>
      </c>
      <c r="S243" s="791">
        <v>-3.8878123117806296E-3</v>
      </c>
      <c r="T243" s="102">
        <v>-4.705281953373734</v>
      </c>
      <c r="V243" s="72">
        <v>751</v>
      </c>
      <c r="W243" s="73" t="s">
        <v>241</v>
      </c>
      <c r="X243" s="88">
        <v>2778</v>
      </c>
      <c r="Y243" s="92">
        <v>1371501.3111363447</v>
      </c>
      <c r="Z243" s="92">
        <v>266310.67420520593</v>
      </c>
      <c r="AA243" s="728">
        <v>1637811.9853415505</v>
      </c>
      <c r="AB243" s="75">
        <v>1084651.8956484494</v>
      </c>
      <c r="AC243" s="78">
        <v>2722463.88099</v>
      </c>
      <c r="AD243" s="91">
        <v>290311.04050182772</v>
      </c>
      <c r="AE243" s="79">
        <v>3012774.9214918278</v>
      </c>
      <c r="AF243" s="92">
        <v>256150</v>
      </c>
      <c r="AG243" s="97">
        <v>3268924.9214918278</v>
      </c>
      <c r="AH243" s="97">
        <v>1176.7188342303195</v>
      </c>
      <c r="AI243" s="92">
        <v>17579.162499999999</v>
      </c>
      <c r="AJ243" s="98">
        <v>3286504.0839918279</v>
      </c>
      <c r="AK243" s="74">
        <v>19</v>
      </c>
      <c r="AL243" s="82">
        <v>19</v>
      </c>
    </row>
    <row r="244" spans="1:38">
      <c r="A244" s="72">
        <v>753</v>
      </c>
      <c r="B244" s="73" t="s">
        <v>242</v>
      </c>
      <c r="C244" s="88">
        <v>23006</v>
      </c>
      <c r="D244" s="92">
        <v>14070608.948439127</v>
      </c>
      <c r="E244" s="92">
        <v>9088137.8143379707</v>
      </c>
      <c r="F244" s="75">
        <v>23158746.762777098</v>
      </c>
      <c r="G244" s="92">
        <v>-773319.19419935124</v>
      </c>
      <c r="H244" s="97">
        <v>22385427.568577748</v>
      </c>
      <c r="I244" s="75">
        <v>1686406.6062073733</v>
      </c>
      <c r="J244" s="97">
        <v>24071834.174785122</v>
      </c>
      <c r="K244" s="526">
        <v>-2061114</v>
      </c>
      <c r="L244" s="144">
        <v>22010720.174785122</v>
      </c>
      <c r="M244" s="81">
        <v>956.73824979505878</v>
      </c>
      <c r="N244" s="75">
        <v>-12509.791560000274</v>
      </c>
      <c r="O244" s="81">
        <v>21998210.383225121</v>
      </c>
      <c r="P244" s="82">
        <v>1</v>
      </c>
      <c r="Q244" s="83">
        <v>34</v>
      </c>
      <c r="R244" s="101">
        <v>-262938.58518489823</v>
      </c>
      <c r="S244" s="791">
        <v>-1.1804912161869366E-2</v>
      </c>
      <c r="T244" s="102">
        <v>-11.429130886938113</v>
      </c>
      <c r="V244" s="72">
        <v>753</v>
      </c>
      <c r="W244" s="73" t="s">
        <v>242</v>
      </c>
      <c r="X244" s="88">
        <v>22826</v>
      </c>
      <c r="Y244" s="92">
        <v>14494315.820604831</v>
      </c>
      <c r="Z244" s="92">
        <v>9454319.3407615162</v>
      </c>
      <c r="AA244" s="728">
        <v>23948635.161366347</v>
      </c>
      <c r="AB244" s="75">
        <v>-858867.14024236659</v>
      </c>
      <c r="AC244" s="78">
        <v>23089768.021123979</v>
      </c>
      <c r="AD244" s="91">
        <v>1245004.7388460403</v>
      </c>
      <c r="AE244" s="79">
        <v>24334772.759970021</v>
      </c>
      <c r="AF244" s="92">
        <v>-2061114</v>
      </c>
      <c r="AG244" s="97">
        <v>22273658.759970021</v>
      </c>
      <c r="AH244" s="97">
        <v>975.80210111145277</v>
      </c>
      <c r="AI244" s="92">
        <v>-80263.452499999665</v>
      </c>
      <c r="AJ244" s="98">
        <v>22193395.30747002</v>
      </c>
      <c r="AK244" s="74">
        <v>1</v>
      </c>
      <c r="AL244" s="82">
        <v>34</v>
      </c>
    </row>
    <row r="245" spans="1:38">
      <c r="A245" s="72">
        <v>755</v>
      </c>
      <c r="B245" s="73" t="s">
        <v>243</v>
      </c>
      <c r="C245" s="88">
        <v>6192</v>
      </c>
      <c r="D245" s="92">
        <v>3202504.9174445104</v>
      </c>
      <c r="E245" s="92">
        <v>1671325.8012685322</v>
      </c>
      <c r="F245" s="75">
        <v>4873830.7187130423</v>
      </c>
      <c r="G245" s="92">
        <v>-65941.373011268734</v>
      </c>
      <c r="H245" s="97">
        <v>4807889.3457017737</v>
      </c>
      <c r="I245" s="75">
        <v>544210.12360725284</v>
      </c>
      <c r="J245" s="97">
        <v>5352099.4693090264</v>
      </c>
      <c r="K245" s="526">
        <v>-1745106</v>
      </c>
      <c r="L245" s="144">
        <v>3606993.4693090264</v>
      </c>
      <c r="M245" s="81">
        <v>582.52478509512696</v>
      </c>
      <c r="N245" s="75">
        <v>-987793.80672000011</v>
      </c>
      <c r="O245" s="81">
        <v>2619199.6625890261</v>
      </c>
      <c r="P245" s="82">
        <v>1</v>
      </c>
      <c r="Q245" s="83">
        <v>33</v>
      </c>
      <c r="R245" s="101">
        <v>-276690.36813874822</v>
      </c>
      <c r="S245" s="791">
        <v>-7.1244308167108611E-2</v>
      </c>
      <c r="T245" s="102">
        <v>-44.685136973312048</v>
      </c>
      <c r="V245" s="72">
        <v>755</v>
      </c>
      <c r="W245" s="73" t="s">
        <v>243</v>
      </c>
      <c r="X245" s="88">
        <v>6182</v>
      </c>
      <c r="Y245" s="92">
        <v>3502689.0905654323</v>
      </c>
      <c r="Z245" s="92">
        <v>1773321.7936419719</v>
      </c>
      <c r="AA245" s="728">
        <v>5276010.8842074042</v>
      </c>
      <c r="AB245" s="75">
        <v>-69120.941308076755</v>
      </c>
      <c r="AC245" s="78">
        <v>5206889.9428993277</v>
      </c>
      <c r="AD245" s="91">
        <v>421899.89454844681</v>
      </c>
      <c r="AE245" s="79">
        <v>5628789.8374477746</v>
      </c>
      <c r="AF245" s="92">
        <v>-1745106</v>
      </c>
      <c r="AG245" s="97">
        <v>3883683.8374477746</v>
      </c>
      <c r="AH245" s="97">
        <v>628.22449651371312</v>
      </c>
      <c r="AI245" s="92">
        <v>-1205294.5175000001</v>
      </c>
      <c r="AJ245" s="98">
        <v>2678389.3199477745</v>
      </c>
      <c r="AK245" s="74">
        <v>1</v>
      </c>
      <c r="AL245" s="82">
        <v>33</v>
      </c>
    </row>
    <row r="246" spans="1:38">
      <c r="A246" s="72">
        <v>758</v>
      </c>
      <c r="B246" s="73" t="s">
        <v>244</v>
      </c>
      <c r="C246" s="88">
        <v>8095</v>
      </c>
      <c r="D246" s="92">
        <v>8885010.7197008543</v>
      </c>
      <c r="E246" s="92">
        <v>-2876273.3802784337</v>
      </c>
      <c r="F246" s="75">
        <v>6008737.3394224215</v>
      </c>
      <c r="G246" s="92">
        <v>-350932.71161746181</v>
      </c>
      <c r="H246" s="97">
        <v>5657804.6278049601</v>
      </c>
      <c r="I246" s="75">
        <v>1047894.6522726344</v>
      </c>
      <c r="J246" s="97">
        <v>6705699.2800775943</v>
      </c>
      <c r="K246" s="526">
        <v>-884433</v>
      </c>
      <c r="L246" s="144">
        <v>5821266.2800775943</v>
      </c>
      <c r="M246" s="81">
        <v>719.1187498551692</v>
      </c>
      <c r="N246" s="75">
        <v>-97882.661099999998</v>
      </c>
      <c r="O246" s="81">
        <v>5723383.6189775942</v>
      </c>
      <c r="P246" s="82">
        <v>19</v>
      </c>
      <c r="Q246" s="82">
        <v>19</v>
      </c>
      <c r="R246" s="101">
        <v>397251.48366192915</v>
      </c>
      <c r="S246" s="791">
        <v>7.3239380527583289E-2</v>
      </c>
      <c r="T246" s="102">
        <v>49.073685443104281</v>
      </c>
      <c r="V246" s="72">
        <v>758</v>
      </c>
      <c r="W246" s="73" t="s">
        <v>244</v>
      </c>
      <c r="X246" s="88">
        <v>8127</v>
      </c>
      <c r="Y246" s="92">
        <v>8923309.436668219</v>
      </c>
      <c r="Z246" s="92">
        <v>-2986847.1197081334</v>
      </c>
      <c r="AA246" s="728">
        <v>5936462.3169600852</v>
      </c>
      <c r="AB246" s="75">
        <v>-544703.30162974889</v>
      </c>
      <c r="AC246" s="78">
        <v>5391759.0153303361</v>
      </c>
      <c r="AD246" s="91">
        <v>916688.78108532925</v>
      </c>
      <c r="AE246" s="79">
        <v>6308447.7964156652</v>
      </c>
      <c r="AF246" s="92">
        <v>-884433</v>
      </c>
      <c r="AG246" s="97">
        <v>5424014.7964156652</v>
      </c>
      <c r="AH246" s="97">
        <v>667.40676712386676</v>
      </c>
      <c r="AI246" s="92">
        <v>-104061.575</v>
      </c>
      <c r="AJ246" s="98">
        <v>5319953.221415665</v>
      </c>
      <c r="AK246" s="74">
        <v>19</v>
      </c>
      <c r="AL246" s="82">
        <v>19</v>
      </c>
    </row>
    <row r="247" spans="1:38">
      <c r="A247" s="72">
        <v>759</v>
      </c>
      <c r="B247" s="73" t="s">
        <v>245</v>
      </c>
      <c r="C247" s="88">
        <v>1772</v>
      </c>
      <c r="D247" s="92">
        <v>1020842.6401229718</v>
      </c>
      <c r="E247" s="92">
        <v>27523.272968927777</v>
      </c>
      <c r="F247" s="75">
        <v>1048365.9130918996</v>
      </c>
      <c r="G247" s="92">
        <v>585083.11925453634</v>
      </c>
      <c r="H247" s="97">
        <v>1633449.0323464358</v>
      </c>
      <c r="I247" s="75">
        <v>397652.81812201324</v>
      </c>
      <c r="J247" s="97">
        <v>2031101.8504684491</v>
      </c>
      <c r="K247" s="526">
        <v>-508901</v>
      </c>
      <c r="L247" s="144">
        <v>1522200.8504684491</v>
      </c>
      <c r="M247" s="81">
        <v>859.02982532079523</v>
      </c>
      <c r="N247" s="75">
        <v>524101.22310000006</v>
      </c>
      <c r="O247" s="81">
        <v>2046302.0735684491</v>
      </c>
      <c r="P247" s="82">
        <v>14</v>
      </c>
      <c r="Q247" s="82">
        <v>14</v>
      </c>
      <c r="R247" s="101">
        <v>-135816.21026980341</v>
      </c>
      <c r="S247" s="791">
        <v>-8.1914844838405693E-2</v>
      </c>
      <c r="T247" s="102">
        <v>-76.645716856548205</v>
      </c>
      <c r="V247" s="72">
        <v>759</v>
      </c>
      <c r="W247" s="73" t="s">
        <v>245</v>
      </c>
      <c r="X247" s="88">
        <v>1800</v>
      </c>
      <c r="Y247" s="92">
        <v>1074887.3871481558</v>
      </c>
      <c r="Z247" s="92">
        <v>1123.690724954824</v>
      </c>
      <c r="AA247" s="728">
        <v>1076011.0778731105</v>
      </c>
      <c r="AB247" s="75">
        <v>711604.02344985679</v>
      </c>
      <c r="AC247" s="78">
        <v>1787615.1013229673</v>
      </c>
      <c r="AD247" s="91">
        <v>379302.95941528515</v>
      </c>
      <c r="AE247" s="79">
        <v>2166918.0607382525</v>
      </c>
      <c r="AF247" s="92">
        <v>-508901</v>
      </c>
      <c r="AG247" s="97">
        <v>1658017.0607382525</v>
      </c>
      <c r="AH247" s="97">
        <v>921.12058929902912</v>
      </c>
      <c r="AI247" s="92">
        <v>379939.58750000002</v>
      </c>
      <c r="AJ247" s="98">
        <v>2037956.6482382524</v>
      </c>
      <c r="AK247" s="74">
        <v>14</v>
      </c>
      <c r="AL247" s="82">
        <v>14</v>
      </c>
    </row>
    <row r="248" spans="1:38">
      <c r="A248" s="72">
        <v>761</v>
      </c>
      <c r="B248" s="73" t="s">
        <v>246</v>
      </c>
      <c r="C248" s="88">
        <v>8339</v>
      </c>
      <c r="D248" s="92">
        <v>1026258.9650340872</v>
      </c>
      <c r="E248" s="92">
        <v>1440798.4996585166</v>
      </c>
      <c r="F248" s="75">
        <v>2467057.4646926038</v>
      </c>
      <c r="G248" s="92">
        <v>3970357.1244394928</v>
      </c>
      <c r="H248" s="97">
        <v>6437414.5891320966</v>
      </c>
      <c r="I248" s="75">
        <v>1506026.9070248578</v>
      </c>
      <c r="J248" s="97">
        <v>7943441.4961569542</v>
      </c>
      <c r="K248" s="526">
        <v>-193644</v>
      </c>
      <c r="L248" s="144">
        <v>7749797.4961569542</v>
      </c>
      <c r="M248" s="81">
        <v>929.34374579169616</v>
      </c>
      <c r="N248" s="75">
        <v>530429.92296000011</v>
      </c>
      <c r="O248" s="81">
        <v>8280227.4191169543</v>
      </c>
      <c r="P248" s="82">
        <v>2</v>
      </c>
      <c r="Q248" s="82">
        <v>2</v>
      </c>
      <c r="R248" s="101">
        <v>-309639.69940788578</v>
      </c>
      <c r="S248" s="791">
        <v>-3.8419518868920838E-2</v>
      </c>
      <c r="T248" s="102">
        <v>-37.131514499086911</v>
      </c>
      <c r="V248" s="72">
        <v>761</v>
      </c>
      <c r="W248" s="73" t="s">
        <v>246</v>
      </c>
      <c r="X248" s="88">
        <v>8429</v>
      </c>
      <c r="Y248" s="92">
        <v>1280450.3315151499</v>
      </c>
      <c r="Z248" s="92">
        <v>1579035.3070798779</v>
      </c>
      <c r="AA248" s="728">
        <v>2859485.6385950278</v>
      </c>
      <c r="AB248" s="75">
        <v>3988809.8625323023</v>
      </c>
      <c r="AC248" s="78">
        <v>6848295.5011273306</v>
      </c>
      <c r="AD248" s="91">
        <v>1404785.6944375096</v>
      </c>
      <c r="AE248" s="79">
        <v>8253081.19556484</v>
      </c>
      <c r="AF248" s="92">
        <v>-193644</v>
      </c>
      <c r="AG248" s="97">
        <v>8059437.19556484</v>
      </c>
      <c r="AH248" s="97">
        <v>956.1557949418484</v>
      </c>
      <c r="AI248" s="92">
        <v>577727.25</v>
      </c>
      <c r="AJ248" s="98">
        <v>8637164.44556484</v>
      </c>
      <c r="AK248" s="74">
        <v>2</v>
      </c>
      <c r="AL248" s="82">
        <v>2</v>
      </c>
    </row>
    <row r="249" spans="1:38">
      <c r="A249" s="72">
        <v>762</v>
      </c>
      <c r="B249" s="73" t="s">
        <v>247</v>
      </c>
      <c r="C249" s="88">
        <v>3521</v>
      </c>
      <c r="D249" s="92">
        <v>1173007.8487175126</v>
      </c>
      <c r="E249" s="92">
        <v>1540434.5875631166</v>
      </c>
      <c r="F249" s="75">
        <v>2713442.4362806291</v>
      </c>
      <c r="G249" s="92">
        <v>1047849.2138172525</v>
      </c>
      <c r="H249" s="97">
        <v>3761291.6500978814</v>
      </c>
      <c r="I249" s="75">
        <v>710887.17235843232</v>
      </c>
      <c r="J249" s="97">
        <v>4472178.8224563133</v>
      </c>
      <c r="K249" s="526">
        <v>164827</v>
      </c>
      <c r="L249" s="144">
        <v>4637005.8224563133</v>
      </c>
      <c r="M249" s="81">
        <v>1316.9570640318982</v>
      </c>
      <c r="N249" s="75">
        <v>-11937.809940000006</v>
      </c>
      <c r="O249" s="81">
        <v>4625068.0125163132</v>
      </c>
      <c r="P249" s="82">
        <v>11</v>
      </c>
      <c r="Q249" s="82">
        <v>11</v>
      </c>
      <c r="R249" s="101">
        <v>-456024.62427895423</v>
      </c>
      <c r="S249" s="791">
        <v>-8.9538955057940989E-2</v>
      </c>
      <c r="T249" s="102">
        <v>-129.51565585883392</v>
      </c>
      <c r="V249" s="72">
        <v>762</v>
      </c>
      <c r="W249" s="73" t="s">
        <v>247</v>
      </c>
      <c r="X249" s="88">
        <v>3570</v>
      </c>
      <c r="Y249" s="92">
        <v>1250315.1983412877</v>
      </c>
      <c r="Z249" s="92">
        <v>1600677.3548134416</v>
      </c>
      <c r="AA249" s="728">
        <v>2850992.5531547293</v>
      </c>
      <c r="AB249" s="75">
        <v>1408743.227466203</v>
      </c>
      <c r="AC249" s="78">
        <v>4259735.7806209326</v>
      </c>
      <c r="AD249" s="91">
        <v>668467.66611433472</v>
      </c>
      <c r="AE249" s="79">
        <v>4928203.4467352675</v>
      </c>
      <c r="AF249" s="92">
        <v>164827</v>
      </c>
      <c r="AG249" s="97">
        <v>5093030.4467352675</v>
      </c>
      <c r="AH249" s="97">
        <v>1426.6191727549769</v>
      </c>
      <c r="AI249" s="92">
        <v>-11430.872499999999</v>
      </c>
      <c r="AJ249" s="98">
        <v>5081599.5742352679</v>
      </c>
      <c r="AK249" s="74">
        <v>11</v>
      </c>
      <c r="AL249" s="82">
        <v>11</v>
      </c>
    </row>
    <row r="250" spans="1:38">
      <c r="A250" s="72">
        <v>765</v>
      </c>
      <c r="B250" s="73" t="s">
        <v>248</v>
      </c>
      <c r="C250" s="88">
        <v>10161</v>
      </c>
      <c r="D250" s="92">
        <v>4658932.8120649727</v>
      </c>
      <c r="E250" s="92">
        <v>-1102195.3708393325</v>
      </c>
      <c r="F250" s="75">
        <v>3556737.44122564</v>
      </c>
      <c r="G250" s="92">
        <v>1418749.5678441497</v>
      </c>
      <c r="H250" s="97">
        <v>4975487.0090697892</v>
      </c>
      <c r="I250" s="75">
        <v>1230127.3696330455</v>
      </c>
      <c r="J250" s="97">
        <v>6205614.3787028342</v>
      </c>
      <c r="K250" s="526">
        <v>1207774</v>
      </c>
      <c r="L250" s="144">
        <v>7413388.3787028342</v>
      </c>
      <c r="M250" s="81">
        <v>729.5924002266346</v>
      </c>
      <c r="N250" s="75">
        <v>-188200.40399999998</v>
      </c>
      <c r="O250" s="81">
        <v>7225187.9747028342</v>
      </c>
      <c r="P250" s="82">
        <v>18</v>
      </c>
      <c r="Q250" s="82">
        <v>18</v>
      </c>
      <c r="R250" s="101">
        <v>-958826.42980784737</v>
      </c>
      <c r="S250" s="791">
        <v>-0.1145248242834337</v>
      </c>
      <c r="T250" s="102">
        <v>-94.363392363728707</v>
      </c>
      <c r="V250" s="72">
        <v>765</v>
      </c>
      <c r="W250" s="73" t="s">
        <v>248</v>
      </c>
      <c r="X250" s="88">
        <v>10185</v>
      </c>
      <c r="Y250" s="92">
        <v>5345970.1950664371</v>
      </c>
      <c r="Z250" s="92">
        <v>-1087637.8294150771</v>
      </c>
      <c r="AA250" s="728">
        <v>4258332.3656513598</v>
      </c>
      <c r="AB250" s="75">
        <v>1849344.5968423849</v>
      </c>
      <c r="AC250" s="78">
        <v>6107676.9624937447</v>
      </c>
      <c r="AD250" s="91">
        <v>1056763.8460169374</v>
      </c>
      <c r="AE250" s="79">
        <v>7164440.8085106816</v>
      </c>
      <c r="AF250" s="92">
        <v>1207774</v>
      </c>
      <c r="AG250" s="97">
        <v>8372214.8085106816</v>
      </c>
      <c r="AH250" s="97">
        <v>822.01421782137277</v>
      </c>
      <c r="AI250" s="92">
        <v>-27331.622500000001</v>
      </c>
      <c r="AJ250" s="98">
        <v>8344883.186010682</v>
      </c>
      <c r="AK250" s="74">
        <v>18</v>
      </c>
      <c r="AL250" s="82">
        <v>18</v>
      </c>
    </row>
    <row r="251" spans="1:38">
      <c r="A251" s="72">
        <v>768</v>
      </c>
      <c r="B251" s="73" t="s">
        <v>249</v>
      </c>
      <c r="C251" s="88">
        <v>2310</v>
      </c>
      <c r="D251" s="92">
        <v>1097187.4816646008</v>
      </c>
      <c r="E251" s="92">
        <v>815802.91134622344</v>
      </c>
      <c r="F251" s="75">
        <v>1912990.3930108242</v>
      </c>
      <c r="G251" s="92">
        <v>752469.30522175401</v>
      </c>
      <c r="H251" s="97">
        <v>2665459.6982325781</v>
      </c>
      <c r="I251" s="75">
        <v>490795.73487914447</v>
      </c>
      <c r="J251" s="97">
        <v>3156255.4331117226</v>
      </c>
      <c r="K251" s="526">
        <v>349453</v>
      </c>
      <c r="L251" s="144">
        <v>3505708.4331117226</v>
      </c>
      <c r="M251" s="81">
        <v>1517.622698316763</v>
      </c>
      <c r="N251" s="75">
        <v>140504.51730000001</v>
      </c>
      <c r="O251" s="81">
        <v>3646212.9504117225</v>
      </c>
      <c r="P251" s="82">
        <v>10</v>
      </c>
      <c r="Q251" s="82">
        <v>10</v>
      </c>
      <c r="R251" s="101">
        <v>-104714.65389632247</v>
      </c>
      <c r="S251" s="791">
        <v>-2.9003430172251484E-2</v>
      </c>
      <c r="T251" s="102">
        <v>-45.331019002737001</v>
      </c>
      <c r="V251" s="72">
        <v>768</v>
      </c>
      <c r="W251" s="73" t="s">
        <v>249</v>
      </c>
      <c r="X251" s="88">
        <v>2361</v>
      </c>
      <c r="Y251" s="92">
        <v>1047541.2435293637</v>
      </c>
      <c r="Z251" s="92">
        <v>854767.11946700828</v>
      </c>
      <c r="AA251" s="728">
        <v>1902308.3629963719</v>
      </c>
      <c r="AB251" s="75">
        <v>889674.21959706163</v>
      </c>
      <c r="AC251" s="78">
        <v>2791982.5825934336</v>
      </c>
      <c r="AD251" s="91">
        <v>468987.50441461126</v>
      </c>
      <c r="AE251" s="79">
        <v>3260970.0870080451</v>
      </c>
      <c r="AF251" s="92">
        <v>349453</v>
      </c>
      <c r="AG251" s="97">
        <v>3610423.0870080451</v>
      </c>
      <c r="AH251" s="97">
        <v>1529.1923282541486</v>
      </c>
      <c r="AI251" s="92">
        <v>120227.33749999999</v>
      </c>
      <c r="AJ251" s="98">
        <v>3730650.424508045</v>
      </c>
      <c r="AK251" s="74">
        <v>10</v>
      </c>
      <c r="AL251" s="82">
        <v>10</v>
      </c>
    </row>
    <row r="252" spans="1:38">
      <c r="A252" s="72">
        <v>777</v>
      </c>
      <c r="B252" s="73" t="s">
        <v>250</v>
      </c>
      <c r="C252" s="88">
        <v>6957</v>
      </c>
      <c r="D252" s="92">
        <v>3520876.1234438154</v>
      </c>
      <c r="E252" s="92">
        <v>484757.93504024902</v>
      </c>
      <c r="F252" s="75">
        <v>4005634.0584840644</v>
      </c>
      <c r="G252" s="92">
        <v>3123835.9258475611</v>
      </c>
      <c r="H252" s="97">
        <v>7129469.9843316255</v>
      </c>
      <c r="I252" s="75">
        <v>1141414.3726398016</v>
      </c>
      <c r="J252" s="97">
        <v>8270884.3569714269</v>
      </c>
      <c r="K252" s="526">
        <v>-244472</v>
      </c>
      <c r="L252" s="144">
        <v>8026412.3569714269</v>
      </c>
      <c r="M252" s="81">
        <v>1153.7174582393886</v>
      </c>
      <c r="N252" s="75">
        <v>-66423.671999999991</v>
      </c>
      <c r="O252" s="81">
        <v>7959988.6849714266</v>
      </c>
      <c r="P252" s="82">
        <v>18</v>
      </c>
      <c r="Q252" s="82">
        <v>18</v>
      </c>
      <c r="R252" s="101">
        <v>-814817.72010884155</v>
      </c>
      <c r="S252" s="791">
        <v>-9.2161126110850783E-2</v>
      </c>
      <c r="T252" s="102">
        <v>-117.12199512848089</v>
      </c>
      <c r="V252" s="72">
        <v>777</v>
      </c>
      <c r="W252" s="73" t="s">
        <v>250</v>
      </c>
      <c r="X252" s="88">
        <v>7038</v>
      </c>
      <c r="Y252" s="92">
        <v>3845465.4195734053</v>
      </c>
      <c r="Z252" s="92">
        <v>605620.80713533191</v>
      </c>
      <c r="AA252" s="728">
        <v>4451086.2267087372</v>
      </c>
      <c r="AB252" s="75">
        <v>3582015.2742078891</v>
      </c>
      <c r="AC252" s="78">
        <v>8033101.5009166263</v>
      </c>
      <c r="AD252" s="91">
        <v>1052600.5761636426</v>
      </c>
      <c r="AE252" s="79">
        <v>9085702.0770802684</v>
      </c>
      <c r="AF252" s="92">
        <v>-244472</v>
      </c>
      <c r="AG252" s="97">
        <v>8841230.0770802684</v>
      </c>
      <c r="AH252" s="97">
        <v>1256.2134238534056</v>
      </c>
      <c r="AI252" s="92">
        <v>-22967.75</v>
      </c>
      <c r="AJ252" s="98">
        <v>8818262.3270802684</v>
      </c>
      <c r="AK252" s="74">
        <v>18</v>
      </c>
      <c r="AL252" s="82">
        <v>18</v>
      </c>
    </row>
    <row r="253" spans="1:38">
      <c r="A253" s="72">
        <v>778</v>
      </c>
      <c r="B253" s="73" t="s">
        <v>251</v>
      </c>
      <c r="C253" s="88">
        <v>6549</v>
      </c>
      <c r="D253" s="92">
        <v>703227.16698822705</v>
      </c>
      <c r="E253" s="92">
        <v>697059.5708936986</v>
      </c>
      <c r="F253" s="75">
        <v>1400286.7378819257</v>
      </c>
      <c r="G253" s="92">
        <v>2619048.2834795178</v>
      </c>
      <c r="H253" s="97">
        <v>4019335.0213614432</v>
      </c>
      <c r="I253" s="75">
        <v>941311.04436127015</v>
      </c>
      <c r="J253" s="97">
        <v>4960646.0657227132</v>
      </c>
      <c r="K253" s="526">
        <v>281527</v>
      </c>
      <c r="L253" s="144">
        <v>5242173.0657227132</v>
      </c>
      <c r="M253" s="81">
        <v>800.45397247254743</v>
      </c>
      <c r="N253" s="75">
        <v>225286.95420000001</v>
      </c>
      <c r="O253" s="81">
        <v>5467460.0199227128</v>
      </c>
      <c r="P253" s="82">
        <v>11</v>
      </c>
      <c r="Q253" s="82">
        <v>11</v>
      </c>
      <c r="R253" s="101">
        <v>472641.50254705455</v>
      </c>
      <c r="S253" s="791">
        <v>9.9096000579218205E-2</v>
      </c>
      <c r="T253" s="102">
        <v>72.170026347084217</v>
      </c>
      <c r="V253" s="72">
        <v>778</v>
      </c>
      <c r="W253" s="73" t="s">
        <v>251</v>
      </c>
      <c r="X253" s="88">
        <v>6632</v>
      </c>
      <c r="Y253" s="92">
        <v>1159250.121550031</v>
      </c>
      <c r="Z253" s="92">
        <v>724411.11898891826</v>
      </c>
      <c r="AA253" s="728">
        <v>1883661.2405389491</v>
      </c>
      <c r="AB253" s="75">
        <v>1745647.3579187042</v>
      </c>
      <c r="AC253" s="78">
        <v>3629308.5984576531</v>
      </c>
      <c r="AD253" s="91">
        <v>858695.96471800539</v>
      </c>
      <c r="AE253" s="79">
        <v>4488004.5631756587</v>
      </c>
      <c r="AF253" s="92">
        <v>281527</v>
      </c>
      <c r="AG253" s="97">
        <v>4769531.5631756587</v>
      </c>
      <c r="AH253" s="97">
        <v>719.16941543661926</v>
      </c>
      <c r="AI253" s="92">
        <v>215631.83749999999</v>
      </c>
      <c r="AJ253" s="98">
        <v>4985163.4006756591</v>
      </c>
      <c r="AK253" s="74">
        <v>11</v>
      </c>
      <c r="AL253" s="82">
        <v>11</v>
      </c>
    </row>
    <row r="254" spans="1:38">
      <c r="A254" s="72">
        <v>781</v>
      </c>
      <c r="B254" s="73" t="s">
        <v>252</v>
      </c>
      <c r="C254" s="88">
        <v>3367</v>
      </c>
      <c r="D254" s="92">
        <v>-817873.84955084603</v>
      </c>
      <c r="E254" s="92">
        <v>3200475.6481902488</v>
      </c>
      <c r="F254" s="75">
        <v>2382601.7986394027</v>
      </c>
      <c r="G254" s="92">
        <v>754682.30777605926</v>
      </c>
      <c r="H254" s="97">
        <v>3137284.1064154617</v>
      </c>
      <c r="I254" s="75">
        <v>745030.16681245854</v>
      </c>
      <c r="J254" s="97">
        <v>3882314.2732279203</v>
      </c>
      <c r="K254" s="526">
        <v>-351308</v>
      </c>
      <c r="L254" s="144">
        <v>3531006.2732279203</v>
      </c>
      <c r="M254" s="81">
        <v>1048.7099118586041</v>
      </c>
      <c r="N254" s="75">
        <v>-22141.223999999995</v>
      </c>
      <c r="O254" s="81">
        <v>3508865.0492279204</v>
      </c>
      <c r="P254" s="82">
        <v>7</v>
      </c>
      <c r="Q254" s="82">
        <v>7</v>
      </c>
      <c r="R254" s="101">
        <v>-269838.62680524634</v>
      </c>
      <c r="S254" s="791">
        <v>-7.0994379908238744E-2</v>
      </c>
      <c r="T254" s="102">
        <v>-80.142152303310468</v>
      </c>
      <c r="V254" s="72">
        <v>781</v>
      </c>
      <c r="W254" s="73" t="s">
        <v>252</v>
      </c>
      <c r="X254" s="88">
        <v>3428</v>
      </c>
      <c r="Y254" s="92">
        <v>-676270.18008720083</v>
      </c>
      <c r="Z254" s="92">
        <v>3257962.2104029767</v>
      </c>
      <c r="AA254" s="728">
        <v>2581692.0303157759</v>
      </c>
      <c r="AB254" s="75">
        <v>866006.87541083002</v>
      </c>
      <c r="AC254" s="78">
        <v>3447698.905726606</v>
      </c>
      <c r="AD254" s="91">
        <v>704453.99430656037</v>
      </c>
      <c r="AE254" s="79">
        <v>4152152.9000331666</v>
      </c>
      <c r="AF254" s="92">
        <v>-351308</v>
      </c>
      <c r="AG254" s="97">
        <v>3800844.9000331666</v>
      </c>
      <c r="AH254" s="97">
        <v>1108.7645566024407</v>
      </c>
      <c r="AI254" s="92">
        <v>7067</v>
      </c>
      <c r="AJ254" s="98">
        <v>3807911.9000331666</v>
      </c>
      <c r="AK254" s="74">
        <v>7</v>
      </c>
      <c r="AL254" s="82">
        <v>7</v>
      </c>
    </row>
    <row r="255" spans="1:38">
      <c r="A255" s="72">
        <v>783</v>
      </c>
      <c r="B255" s="73" t="s">
        <v>253</v>
      </c>
      <c r="C255" s="88">
        <v>6221</v>
      </c>
      <c r="D255" s="92">
        <v>348189.9444132669</v>
      </c>
      <c r="E255" s="92">
        <v>-151602.45264816395</v>
      </c>
      <c r="F255" s="75">
        <v>196587.49176510295</v>
      </c>
      <c r="G255" s="92">
        <v>1087516.5727675194</v>
      </c>
      <c r="H255" s="97">
        <v>1284104.0645326222</v>
      </c>
      <c r="I255" s="75">
        <v>894171.44952535362</v>
      </c>
      <c r="J255" s="97">
        <v>2178275.5140579757</v>
      </c>
      <c r="K255" s="526">
        <v>-407752</v>
      </c>
      <c r="L255" s="144">
        <v>1770523.5140579757</v>
      </c>
      <c r="M255" s="81">
        <v>284.60432632341679</v>
      </c>
      <c r="N255" s="75">
        <v>-61165.131299999979</v>
      </c>
      <c r="O255" s="81">
        <v>1709358.3827579757</v>
      </c>
      <c r="P255" s="82">
        <v>4</v>
      </c>
      <c r="Q255" s="82">
        <v>4</v>
      </c>
      <c r="R255" s="101">
        <v>-604417.89653989207</v>
      </c>
      <c r="S255" s="791">
        <v>-0.25449802417977796</v>
      </c>
      <c r="T255" s="102">
        <v>-97.157675058654888</v>
      </c>
      <c r="V255" s="72">
        <v>783</v>
      </c>
      <c r="W255" s="73" t="s">
        <v>253</v>
      </c>
      <c r="X255" s="88">
        <v>6256</v>
      </c>
      <c r="Y255" s="92">
        <v>666136.71128904808</v>
      </c>
      <c r="Z255" s="92">
        <v>-142577.45183666152</v>
      </c>
      <c r="AA255" s="728">
        <v>523559.25945238653</v>
      </c>
      <c r="AB255" s="75">
        <v>1463149.7988758155</v>
      </c>
      <c r="AC255" s="78">
        <v>1986709.058328202</v>
      </c>
      <c r="AD255" s="91">
        <v>795984.35226966592</v>
      </c>
      <c r="AE255" s="79">
        <v>2782693.4105978678</v>
      </c>
      <c r="AF255" s="92">
        <v>-407752</v>
      </c>
      <c r="AG255" s="97">
        <v>2374941.4105978678</v>
      </c>
      <c r="AH255" s="97">
        <v>379.62618455848269</v>
      </c>
      <c r="AI255" s="92">
        <v>-91959.337499999994</v>
      </c>
      <c r="AJ255" s="98">
        <v>2282982.0730978679</v>
      </c>
      <c r="AK255" s="74">
        <v>4</v>
      </c>
      <c r="AL255" s="82">
        <v>4</v>
      </c>
    </row>
    <row r="256" spans="1:38">
      <c r="A256" s="72">
        <v>785</v>
      </c>
      <c r="B256" s="73" t="s">
        <v>254</v>
      </c>
      <c r="C256" s="88">
        <v>2544</v>
      </c>
      <c r="D256" s="92">
        <v>1619212.1340668844</v>
      </c>
      <c r="E256" s="92">
        <v>2253890.2242420074</v>
      </c>
      <c r="F256" s="75">
        <v>3873102.3583088918</v>
      </c>
      <c r="G256" s="92">
        <v>1204173.1530591354</v>
      </c>
      <c r="H256" s="97">
        <v>5077275.511368027</v>
      </c>
      <c r="I256" s="75">
        <v>558067.80199563806</v>
      </c>
      <c r="J256" s="97">
        <v>5635343.3133636648</v>
      </c>
      <c r="K256" s="526">
        <v>42383</v>
      </c>
      <c r="L256" s="144">
        <v>5677726.3133636648</v>
      </c>
      <c r="M256" s="81">
        <v>2231.8106577687363</v>
      </c>
      <c r="N256" s="75">
        <v>-60980.621099999975</v>
      </c>
      <c r="O256" s="81">
        <v>5616745.6922636647</v>
      </c>
      <c r="P256" s="82">
        <v>17</v>
      </c>
      <c r="Q256" s="82">
        <v>17</v>
      </c>
      <c r="R256" s="101">
        <v>-63629.625596941449</v>
      </c>
      <c r="S256" s="791">
        <v>-1.1082682605541561E-2</v>
      </c>
      <c r="T256" s="102">
        <v>-25.011645281816609</v>
      </c>
      <c r="V256" s="72">
        <v>785</v>
      </c>
      <c r="W256" s="73" t="s">
        <v>254</v>
      </c>
      <c r="X256" s="88">
        <v>2581</v>
      </c>
      <c r="Y256" s="92">
        <v>1673094.7839371958</v>
      </c>
      <c r="Z256" s="92">
        <v>2296972.3339368203</v>
      </c>
      <c r="AA256" s="728">
        <v>3970067.1178740161</v>
      </c>
      <c r="AB256" s="75">
        <v>1198218.745045407</v>
      </c>
      <c r="AC256" s="78">
        <v>5168285.8629194228</v>
      </c>
      <c r="AD256" s="91">
        <v>530687.0760411839</v>
      </c>
      <c r="AE256" s="79">
        <v>5698972.9389606062</v>
      </c>
      <c r="AF256" s="92">
        <v>42383</v>
      </c>
      <c r="AG256" s="97">
        <v>5741355.9389606062</v>
      </c>
      <c r="AH256" s="97">
        <v>2224.46956178249</v>
      </c>
      <c r="AI256" s="92">
        <v>-54857.587499999987</v>
      </c>
      <c r="AJ256" s="98">
        <v>5686498.3514606059</v>
      </c>
      <c r="AK256" s="74">
        <v>17</v>
      </c>
      <c r="AL256" s="82">
        <v>17</v>
      </c>
    </row>
    <row r="257" spans="1:38">
      <c r="A257" s="72">
        <v>790</v>
      </c>
      <c r="B257" s="73" t="s">
        <v>255</v>
      </c>
      <c r="C257" s="88">
        <v>23332</v>
      </c>
      <c r="D257" s="92">
        <v>2221585.5421991325</v>
      </c>
      <c r="E257" s="92">
        <v>2220610.0033135661</v>
      </c>
      <c r="F257" s="75">
        <v>4442195.5455126986</v>
      </c>
      <c r="G257" s="92">
        <v>8886460.1384682935</v>
      </c>
      <c r="H257" s="97">
        <v>13328655.683980992</v>
      </c>
      <c r="I257" s="75">
        <v>3092016.3403164796</v>
      </c>
      <c r="J257" s="97">
        <v>16420672.024297472</v>
      </c>
      <c r="K257" s="526">
        <v>-2174344</v>
      </c>
      <c r="L257" s="144">
        <v>14246328.024297472</v>
      </c>
      <c r="M257" s="81">
        <v>610.59180628739375</v>
      </c>
      <c r="N257" s="75">
        <v>476220.82620000001</v>
      </c>
      <c r="O257" s="81">
        <v>14722548.850497473</v>
      </c>
      <c r="P257" s="82">
        <v>6</v>
      </c>
      <c r="Q257" s="82">
        <v>6</v>
      </c>
      <c r="R257" s="101">
        <v>-1767067.5190043002</v>
      </c>
      <c r="S257" s="791">
        <v>-0.11034933310839531</v>
      </c>
      <c r="T257" s="102">
        <v>-75.735792859776282</v>
      </c>
      <c r="V257" s="72">
        <v>790</v>
      </c>
      <c r="W257" s="73" t="s">
        <v>255</v>
      </c>
      <c r="X257" s="88">
        <v>23464</v>
      </c>
      <c r="Y257" s="92">
        <v>3664878.0940113813</v>
      </c>
      <c r="Z257" s="92">
        <v>2381869.7318833806</v>
      </c>
      <c r="AA257" s="728">
        <v>6046747.8258947618</v>
      </c>
      <c r="AB257" s="75">
        <v>9401082.8683736622</v>
      </c>
      <c r="AC257" s="78">
        <v>15447830.694268424</v>
      </c>
      <c r="AD257" s="91">
        <v>2739908.8490333469</v>
      </c>
      <c r="AE257" s="79">
        <v>18187739.543301772</v>
      </c>
      <c r="AF257" s="92">
        <v>-2174344</v>
      </c>
      <c r="AG257" s="97">
        <v>16013395.543301772</v>
      </c>
      <c r="AH257" s="97">
        <v>682.46656764838781</v>
      </c>
      <c r="AI257" s="92">
        <v>491509.85</v>
      </c>
      <c r="AJ257" s="98">
        <v>16504905.393301772</v>
      </c>
      <c r="AK257" s="74">
        <v>6</v>
      </c>
      <c r="AL257" s="82">
        <v>6</v>
      </c>
    </row>
    <row r="258" spans="1:38">
      <c r="A258" s="72">
        <v>791</v>
      </c>
      <c r="B258" s="73" t="s">
        <v>256</v>
      </c>
      <c r="C258" s="88">
        <v>4861</v>
      </c>
      <c r="D258" s="92">
        <v>3303192.6598264859</v>
      </c>
      <c r="E258" s="92">
        <v>526361.60857405746</v>
      </c>
      <c r="F258" s="75">
        <v>3829554.2684005434</v>
      </c>
      <c r="G258" s="92">
        <v>2889421.8425304433</v>
      </c>
      <c r="H258" s="97">
        <v>6718976.1109309867</v>
      </c>
      <c r="I258" s="75">
        <v>1038726.0912316474</v>
      </c>
      <c r="J258" s="97">
        <v>7757702.2021626346</v>
      </c>
      <c r="K258" s="526">
        <v>-3653</v>
      </c>
      <c r="L258" s="144">
        <v>7754049.2021626346</v>
      </c>
      <c r="M258" s="81">
        <v>1595.1551537055409</v>
      </c>
      <c r="N258" s="75">
        <v>-36016.391039999959</v>
      </c>
      <c r="O258" s="81">
        <v>7718032.8111226344</v>
      </c>
      <c r="P258" s="82">
        <v>17</v>
      </c>
      <c r="Q258" s="82">
        <v>17</v>
      </c>
      <c r="R258" s="101">
        <v>35199.817616546527</v>
      </c>
      <c r="S258" s="791">
        <v>4.560241541572258E-3</v>
      </c>
      <c r="T258" s="102">
        <v>7.2412708530233543</v>
      </c>
      <c r="V258" s="72">
        <v>791</v>
      </c>
      <c r="W258" s="73" t="s">
        <v>256</v>
      </c>
      <c r="X258" s="88">
        <v>4938</v>
      </c>
      <c r="Y258" s="92">
        <v>3435783.8162819054</v>
      </c>
      <c r="Z258" s="92">
        <v>533432.29389592155</v>
      </c>
      <c r="AA258" s="728">
        <v>3969216.1101778271</v>
      </c>
      <c r="AB258" s="75">
        <v>2760399.2358442051</v>
      </c>
      <c r="AC258" s="78">
        <v>6729615.3460220322</v>
      </c>
      <c r="AD258" s="91">
        <v>992887.03852405539</v>
      </c>
      <c r="AE258" s="79">
        <v>7722502.3845460881</v>
      </c>
      <c r="AF258" s="92">
        <v>-3653</v>
      </c>
      <c r="AG258" s="97">
        <v>7718849.3845460881</v>
      </c>
      <c r="AH258" s="97">
        <v>1563.1529737841411</v>
      </c>
      <c r="AI258" s="92">
        <v>-63779.674999999988</v>
      </c>
      <c r="AJ258" s="98">
        <v>7655069.7095460882</v>
      </c>
      <c r="AK258" s="74">
        <v>17</v>
      </c>
      <c r="AL258" s="82">
        <v>17</v>
      </c>
    </row>
    <row r="259" spans="1:38">
      <c r="A259" s="72">
        <v>831</v>
      </c>
      <c r="B259" s="73" t="s">
        <v>257</v>
      </c>
      <c r="C259" s="88">
        <v>4574</v>
      </c>
      <c r="D259" s="92">
        <v>2098572.3750917902</v>
      </c>
      <c r="E259" s="92">
        <v>75602.336049900157</v>
      </c>
      <c r="F259" s="75">
        <v>2174174.7111416901</v>
      </c>
      <c r="G259" s="92">
        <v>600312.30247261387</v>
      </c>
      <c r="H259" s="97">
        <v>2774487.0136143039</v>
      </c>
      <c r="I259" s="75">
        <v>443577.54647192569</v>
      </c>
      <c r="J259" s="97">
        <v>3218064.5600862298</v>
      </c>
      <c r="K259" s="526">
        <v>-1456115</v>
      </c>
      <c r="L259" s="144">
        <v>1761949.5600862298</v>
      </c>
      <c r="M259" s="81">
        <v>385.20978576437034</v>
      </c>
      <c r="N259" s="75">
        <v>-295585.34039999999</v>
      </c>
      <c r="O259" s="81">
        <v>1466364.2196862297</v>
      </c>
      <c r="P259" s="82">
        <v>9</v>
      </c>
      <c r="Q259" s="82">
        <v>9</v>
      </c>
      <c r="R259" s="101">
        <v>-225338.23598339036</v>
      </c>
      <c r="S259" s="791">
        <v>-0.11338983534697666</v>
      </c>
      <c r="T259" s="102">
        <v>-49.265027543373492</v>
      </c>
      <c r="V259" s="72">
        <v>831</v>
      </c>
      <c r="W259" s="73" t="s">
        <v>257</v>
      </c>
      <c r="X259" s="88">
        <v>4596</v>
      </c>
      <c r="Y259" s="92">
        <v>2265755.2528002625</v>
      </c>
      <c r="Z259" s="92">
        <v>133736.64372910198</v>
      </c>
      <c r="AA259" s="728">
        <v>2399491.8965293644</v>
      </c>
      <c r="AB259" s="75">
        <v>692303.69267469086</v>
      </c>
      <c r="AC259" s="78">
        <v>3091795.5892040553</v>
      </c>
      <c r="AD259" s="91">
        <v>351607.20686556515</v>
      </c>
      <c r="AE259" s="79">
        <v>3443402.7960696202</v>
      </c>
      <c r="AF259" s="92">
        <v>-1456115</v>
      </c>
      <c r="AG259" s="97">
        <v>1987287.7960696202</v>
      </c>
      <c r="AH259" s="97">
        <v>432.39508182541778</v>
      </c>
      <c r="AI259" s="92">
        <v>-153707.25</v>
      </c>
      <c r="AJ259" s="98">
        <v>1833580.5460696202</v>
      </c>
      <c r="AK259" s="74">
        <v>9</v>
      </c>
      <c r="AL259" s="82">
        <v>9</v>
      </c>
    </row>
    <row r="260" spans="1:38">
      <c r="A260" s="72">
        <v>832</v>
      </c>
      <c r="B260" s="73" t="s">
        <v>258</v>
      </c>
      <c r="C260" s="88">
        <v>3555</v>
      </c>
      <c r="D260" s="92">
        <v>3773899.4401716688</v>
      </c>
      <c r="E260" s="92">
        <v>2410834.395458139</v>
      </c>
      <c r="F260" s="75">
        <v>6184733.8356298078</v>
      </c>
      <c r="G260" s="92">
        <v>1767517.9068293492</v>
      </c>
      <c r="H260" s="97">
        <v>7952251.7424591575</v>
      </c>
      <c r="I260" s="75">
        <v>594901.66703329212</v>
      </c>
      <c r="J260" s="97">
        <v>8547153.4094924498</v>
      </c>
      <c r="K260" s="526">
        <v>-119695</v>
      </c>
      <c r="L260" s="144">
        <v>8427458.4094924498</v>
      </c>
      <c r="M260" s="81">
        <v>2370.5930828389451</v>
      </c>
      <c r="N260" s="75">
        <v>38839.397100000009</v>
      </c>
      <c r="O260" s="81">
        <v>8466297.8065924495</v>
      </c>
      <c r="P260" s="82">
        <v>17</v>
      </c>
      <c r="Q260" s="82">
        <v>17</v>
      </c>
      <c r="R260" s="101">
        <v>-497111.91257201694</v>
      </c>
      <c r="S260" s="791">
        <v>-5.5701495381014945E-2</v>
      </c>
      <c r="T260" s="102">
        <v>-139.83457456315526</v>
      </c>
      <c r="V260" s="72">
        <v>832</v>
      </c>
      <c r="W260" s="73" t="s">
        <v>258</v>
      </c>
      <c r="X260" s="88">
        <v>3657</v>
      </c>
      <c r="Y260" s="92">
        <v>4077992.6349152755</v>
      </c>
      <c r="Z260" s="92">
        <v>2473587.2780105611</v>
      </c>
      <c r="AA260" s="728">
        <v>6551579.9129258366</v>
      </c>
      <c r="AB260" s="75">
        <v>1944491.1687012874</v>
      </c>
      <c r="AC260" s="78">
        <v>8496071.0816271231</v>
      </c>
      <c r="AD260" s="91">
        <v>548194.24043734325</v>
      </c>
      <c r="AE260" s="79">
        <v>9044265.3220644668</v>
      </c>
      <c r="AF260" s="92">
        <v>-119695</v>
      </c>
      <c r="AG260" s="97">
        <v>8924570.3220644668</v>
      </c>
      <c r="AH260" s="97">
        <v>2440.4075258584817</v>
      </c>
      <c r="AI260" s="92">
        <v>28268</v>
      </c>
      <c r="AJ260" s="98">
        <v>8952838.3220644668</v>
      </c>
      <c r="AK260" s="74">
        <v>17</v>
      </c>
      <c r="AL260" s="82">
        <v>17</v>
      </c>
    </row>
    <row r="261" spans="1:38">
      <c r="A261" s="72">
        <v>833</v>
      </c>
      <c r="B261" s="73" t="s">
        <v>259</v>
      </c>
      <c r="C261" s="88">
        <v>1707</v>
      </c>
      <c r="D261" s="92">
        <v>360532.20629527466</v>
      </c>
      <c r="E261" s="92">
        <v>927442.54944469011</v>
      </c>
      <c r="F261" s="75">
        <v>1287974.7557399648</v>
      </c>
      <c r="G261" s="92">
        <v>341035.4191392787</v>
      </c>
      <c r="H261" s="97">
        <v>1629010.1748792436</v>
      </c>
      <c r="I261" s="75">
        <v>282761.16192134272</v>
      </c>
      <c r="J261" s="97">
        <v>1911771.3368005864</v>
      </c>
      <c r="K261" s="526">
        <v>-489855</v>
      </c>
      <c r="L261" s="144">
        <v>1421916.3368005864</v>
      </c>
      <c r="M261" s="81">
        <v>832.9914099593359</v>
      </c>
      <c r="N261" s="75">
        <v>317357.54400000005</v>
      </c>
      <c r="O261" s="81">
        <v>1739273.8808005864</v>
      </c>
      <c r="P261" s="82">
        <v>2</v>
      </c>
      <c r="Q261" s="82">
        <v>2</v>
      </c>
      <c r="R261" s="101">
        <v>-160520.45189304906</v>
      </c>
      <c r="S261" s="791">
        <v>-0.1014387766007166</v>
      </c>
      <c r="T261" s="102">
        <v>-94.036585760427101</v>
      </c>
      <c r="V261" s="72">
        <v>833</v>
      </c>
      <c r="W261" s="73" t="s">
        <v>259</v>
      </c>
      <c r="X261" s="88">
        <v>1692</v>
      </c>
      <c r="Y261" s="92">
        <v>453146.52018908202</v>
      </c>
      <c r="Z261" s="92">
        <v>955185.065626689</v>
      </c>
      <c r="AA261" s="728">
        <v>1408331.585815771</v>
      </c>
      <c r="AB261" s="75">
        <v>403784.63043872319</v>
      </c>
      <c r="AC261" s="78">
        <v>1812116.2162544942</v>
      </c>
      <c r="AD261" s="91">
        <v>260175.57243914143</v>
      </c>
      <c r="AE261" s="79">
        <v>2072291.7886936355</v>
      </c>
      <c r="AF261" s="92">
        <v>-489855</v>
      </c>
      <c r="AG261" s="97">
        <v>1582436.7886936355</v>
      </c>
      <c r="AH261" s="97">
        <v>935.24632901515099</v>
      </c>
      <c r="AI261" s="92">
        <v>275613</v>
      </c>
      <c r="AJ261" s="98">
        <v>1858049.7886936355</v>
      </c>
      <c r="AK261" s="74">
        <v>2</v>
      </c>
      <c r="AL261" s="82">
        <v>2</v>
      </c>
    </row>
    <row r="262" spans="1:38">
      <c r="A262" s="72">
        <v>834</v>
      </c>
      <c r="B262" s="73" t="s">
        <v>260</v>
      </c>
      <c r="C262" s="88">
        <v>5777</v>
      </c>
      <c r="D262" s="92">
        <v>753354.32225798536</v>
      </c>
      <c r="E262" s="92">
        <v>2262315.6607773518</v>
      </c>
      <c r="F262" s="75">
        <v>3015669.9830353372</v>
      </c>
      <c r="G262" s="92">
        <v>1548809.2703084748</v>
      </c>
      <c r="H262" s="97">
        <v>4564479.2533438122</v>
      </c>
      <c r="I262" s="75">
        <v>787696.82234615856</v>
      </c>
      <c r="J262" s="97">
        <v>5352176.0756899705</v>
      </c>
      <c r="K262" s="526">
        <v>-1560971</v>
      </c>
      <c r="L262" s="144">
        <v>3791205.0756899705</v>
      </c>
      <c r="M262" s="81">
        <v>656.25845173792118</v>
      </c>
      <c r="N262" s="75">
        <v>-93915.691800000059</v>
      </c>
      <c r="O262" s="81">
        <v>3697289.3838899704</v>
      </c>
      <c r="P262" s="82">
        <v>5</v>
      </c>
      <c r="Q262" s="82">
        <v>5</v>
      </c>
      <c r="R262" s="101">
        <v>-644702.30160248</v>
      </c>
      <c r="S262" s="791">
        <v>-0.14533718735939605</v>
      </c>
      <c r="T262" s="102">
        <v>-111.59811348493682</v>
      </c>
      <c r="V262" s="72">
        <v>834</v>
      </c>
      <c r="W262" s="73" t="s">
        <v>260</v>
      </c>
      <c r="X262" s="88">
        <v>5832</v>
      </c>
      <c r="Y262" s="92">
        <v>1306532.9887698595</v>
      </c>
      <c r="Z262" s="92">
        <v>2358766.431110865</v>
      </c>
      <c r="AA262" s="728">
        <v>3665299.4198807245</v>
      </c>
      <c r="AB262" s="75">
        <v>1636744.2406492792</v>
      </c>
      <c r="AC262" s="78">
        <v>5302043.6605300037</v>
      </c>
      <c r="AD262" s="91">
        <v>694834.71676244691</v>
      </c>
      <c r="AE262" s="79">
        <v>5996878.3772924505</v>
      </c>
      <c r="AF262" s="92">
        <v>-1560971</v>
      </c>
      <c r="AG262" s="97">
        <v>4435907.3772924505</v>
      </c>
      <c r="AH262" s="97">
        <v>760.61511956317736</v>
      </c>
      <c r="AI262" s="92">
        <v>-281001.58750000002</v>
      </c>
      <c r="AJ262" s="98">
        <v>4154905.7897924506</v>
      </c>
      <c r="AK262" s="74">
        <v>5</v>
      </c>
      <c r="AL262" s="82">
        <v>5</v>
      </c>
    </row>
    <row r="263" spans="1:38">
      <c r="A263" s="72">
        <v>837</v>
      </c>
      <c r="B263" s="73" t="s">
        <v>261</v>
      </c>
      <c r="C263" s="88">
        <v>263337</v>
      </c>
      <c r="D263" s="92">
        <v>53054781.668649532</v>
      </c>
      <c r="E263" s="92">
        <v>-36340403.223612241</v>
      </c>
      <c r="F263" s="75">
        <v>16714378.44503729</v>
      </c>
      <c r="G263" s="92">
        <v>9796095.784534974</v>
      </c>
      <c r="H263" s="97">
        <v>26510474.229572266</v>
      </c>
      <c r="I263" s="75">
        <v>29260954.48517634</v>
      </c>
      <c r="J263" s="97">
        <v>55771428.714748606</v>
      </c>
      <c r="K263" s="526">
        <v>91810296</v>
      </c>
      <c r="L263" s="144">
        <v>147581724.71474862</v>
      </c>
      <c r="M263" s="81">
        <v>560.42912585298916</v>
      </c>
      <c r="N263" s="75">
        <v>-17915423.791439999</v>
      </c>
      <c r="O263" s="81">
        <v>129666300.92330863</v>
      </c>
      <c r="P263" s="82">
        <v>6</v>
      </c>
      <c r="Q263" s="82">
        <v>6</v>
      </c>
      <c r="R263" s="101">
        <v>3307448.6820360422</v>
      </c>
      <c r="S263" s="791">
        <v>2.2924729016045212E-2</v>
      </c>
      <c r="T263" s="102">
        <v>12.559756821244422</v>
      </c>
      <c r="V263" s="72">
        <v>837</v>
      </c>
      <c r="W263" s="73" t="s">
        <v>261</v>
      </c>
      <c r="X263" s="88">
        <v>260180</v>
      </c>
      <c r="Y263" s="92">
        <v>57862370.539179638</v>
      </c>
      <c r="Z263" s="92">
        <v>-35990300.960476018</v>
      </c>
      <c r="AA263" s="728">
        <v>21872069.57870362</v>
      </c>
      <c r="AB263" s="75">
        <v>5058404.9365957445</v>
      </c>
      <c r="AC263" s="78">
        <v>26930474.515299365</v>
      </c>
      <c r="AD263" s="91">
        <v>25533505.517413195</v>
      </c>
      <c r="AE263" s="79">
        <v>52463980.032712564</v>
      </c>
      <c r="AF263" s="92">
        <v>91810296</v>
      </c>
      <c r="AG263" s="97">
        <v>144274276.03271258</v>
      </c>
      <c r="AH263" s="97">
        <v>554.51716516531849</v>
      </c>
      <c r="AI263" s="92">
        <v>-15397208.5825</v>
      </c>
      <c r="AJ263" s="98">
        <v>128877067.45021258</v>
      </c>
      <c r="AK263" s="74">
        <v>6</v>
      </c>
      <c r="AL263" s="82">
        <v>6</v>
      </c>
    </row>
    <row r="264" spans="1:38">
      <c r="A264" s="72">
        <v>844</v>
      </c>
      <c r="B264" s="73" t="s">
        <v>262</v>
      </c>
      <c r="C264" s="88">
        <v>1388</v>
      </c>
      <c r="D264" s="92">
        <v>211542.79993943236</v>
      </c>
      <c r="E264" s="92">
        <v>147653.94913125195</v>
      </c>
      <c r="F264" s="75">
        <v>359196.74907068431</v>
      </c>
      <c r="G264" s="92">
        <v>624776.04790594813</v>
      </c>
      <c r="H264" s="97">
        <v>983972.79697663244</v>
      </c>
      <c r="I264" s="75">
        <v>282824.92932641273</v>
      </c>
      <c r="J264" s="97">
        <v>1266797.7263030452</v>
      </c>
      <c r="K264" s="526">
        <v>-323468</v>
      </c>
      <c r="L264" s="144">
        <v>943329.72630304517</v>
      </c>
      <c r="M264" s="81">
        <v>679.63236765349075</v>
      </c>
      <c r="N264" s="75">
        <v>-105078.5589</v>
      </c>
      <c r="O264" s="81">
        <v>838251.16740304511</v>
      </c>
      <c r="P264" s="82">
        <v>11</v>
      </c>
      <c r="Q264" s="82">
        <v>11</v>
      </c>
      <c r="R264" s="101">
        <v>-29404.361099909991</v>
      </c>
      <c r="S264" s="791">
        <v>-3.0228570665612166E-2</v>
      </c>
      <c r="T264" s="102">
        <v>-21.184698198782414</v>
      </c>
      <c r="V264" s="72">
        <v>844</v>
      </c>
      <c r="W264" s="73" t="s">
        <v>262</v>
      </c>
      <c r="X264" s="88">
        <v>1388</v>
      </c>
      <c r="Y264" s="92">
        <v>152017.88700374268</v>
      </c>
      <c r="Z264" s="92">
        <v>149679.96972158924</v>
      </c>
      <c r="AA264" s="728">
        <v>301697.85672533192</v>
      </c>
      <c r="AB264" s="75">
        <v>729189.54407553235</v>
      </c>
      <c r="AC264" s="78">
        <v>1030887.4008008642</v>
      </c>
      <c r="AD264" s="91">
        <v>265314.68660209095</v>
      </c>
      <c r="AE264" s="79">
        <v>1296202.0874029552</v>
      </c>
      <c r="AF264" s="92">
        <v>-323468</v>
      </c>
      <c r="AG264" s="97">
        <v>972734.08740295516</v>
      </c>
      <c r="AH264" s="97">
        <v>700.81706585227312</v>
      </c>
      <c r="AI264" s="92">
        <v>-120139</v>
      </c>
      <c r="AJ264" s="98">
        <v>852595.08740295516</v>
      </c>
      <c r="AK264" s="74">
        <v>11</v>
      </c>
      <c r="AL264" s="82">
        <v>11</v>
      </c>
    </row>
    <row r="265" spans="1:38">
      <c r="A265" s="72">
        <v>845</v>
      </c>
      <c r="B265" s="73" t="s">
        <v>263</v>
      </c>
      <c r="C265" s="88">
        <v>2837</v>
      </c>
      <c r="D265" s="92">
        <v>2405583.6180122425</v>
      </c>
      <c r="E265" s="92">
        <v>195660.68193068405</v>
      </c>
      <c r="F265" s="75">
        <v>2601244.2999429265</v>
      </c>
      <c r="G265" s="92">
        <v>1161963.6843661619</v>
      </c>
      <c r="H265" s="97">
        <v>3763207.9843090884</v>
      </c>
      <c r="I265" s="75">
        <v>509519.4736215981</v>
      </c>
      <c r="J265" s="97">
        <v>4272727.4579306869</v>
      </c>
      <c r="K265" s="526">
        <v>-61301</v>
      </c>
      <c r="L265" s="144">
        <v>4211426.4579306869</v>
      </c>
      <c r="M265" s="81">
        <v>1484.4647366692586</v>
      </c>
      <c r="N265" s="75">
        <v>47972.652000000002</v>
      </c>
      <c r="O265" s="81">
        <v>4259399.1099306867</v>
      </c>
      <c r="P265" s="82">
        <v>19</v>
      </c>
      <c r="Q265" s="82">
        <v>19</v>
      </c>
      <c r="R265" s="101">
        <v>89210.864520116709</v>
      </c>
      <c r="S265" s="791">
        <v>2.1641484415012586E-2</v>
      </c>
      <c r="T265" s="102">
        <v>31.44549330987547</v>
      </c>
      <c r="V265" s="72">
        <v>845</v>
      </c>
      <c r="W265" s="73" t="s">
        <v>263</v>
      </c>
      <c r="X265" s="88">
        <v>2826</v>
      </c>
      <c r="Y265" s="92">
        <v>2536961.479366947</v>
      </c>
      <c r="Z265" s="92">
        <v>199686.00944639227</v>
      </c>
      <c r="AA265" s="728">
        <v>2736647.4888133393</v>
      </c>
      <c r="AB265" s="75">
        <v>975917.18065114226</v>
      </c>
      <c r="AC265" s="78">
        <v>3712564.6694644815</v>
      </c>
      <c r="AD265" s="91">
        <v>470951.92394608888</v>
      </c>
      <c r="AE265" s="79">
        <v>4183516.5934105702</v>
      </c>
      <c r="AF265" s="92">
        <v>-61301</v>
      </c>
      <c r="AG265" s="97">
        <v>4122215.5934105702</v>
      </c>
      <c r="AH265" s="97">
        <v>1458.675015361136</v>
      </c>
      <c r="AI265" s="92">
        <v>26501.249999999989</v>
      </c>
      <c r="AJ265" s="98">
        <v>4148716.8434105702</v>
      </c>
      <c r="AK265" s="74">
        <v>19</v>
      </c>
      <c r="AL265" s="82">
        <v>19</v>
      </c>
    </row>
    <row r="266" spans="1:38">
      <c r="A266" s="72">
        <v>846</v>
      </c>
      <c r="B266" s="73" t="s">
        <v>264</v>
      </c>
      <c r="C266" s="88">
        <v>4574</v>
      </c>
      <c r="D266" s="92">
        <v>851349.02421604795</v>
      </c>
      <c r="E266" s="92">
        <v>1401517.3688771972</v>
      </c>
      <c r="F266" s="75">
        <v>2252866.3930932451</v>
      </c>
      <c r="G266" s="92">
        <v>2848847.1937638312</v>
      </c>
      <c r="H266" s="97">
        <v>5101713.5868570767</v>
      </c>
      <c r="I266" s="75">
        <v>858293.59027694294</v>
      </c>
      <c r="J266" s="97">
        <v>5960007.1771340193</v>
      </c>
      <c r="K266" s="526">
        <v>-310354</v>
      </c>
      <c r="L266" s="144">
        <v>5649653.1771340193</v>
      </c>
      <c r="M266" s="81">
        <v>1235.1668511442981</v>
      </c>
      <c r="N266" s="75">
        <v>-99543.252900000036</v>
      </c>
      <c r="O266" s="81">
        <v>5550109.9242340196</v>
      </c>
      <c r="P266" s="82">
        <v>14</v>
      </c>
      <c r="Q266" s="82">
        <v>14</v>
      </c>
      <c r="R266" s="101">
        <v>-248613.81561302021</v>
      </c>
      <c r="S266" s="791">
        <v>-4.2150315663691519E-2</v>
      </c>
      <c r="T266" s="102">
        <v>-54.353698210104987</v>
      </c>
      <c r="V266" s="72">
        <v>846</v>
      </c>
      <c r="W266" s="73" t="s">
        <v>264</v>
      </c>
      <c r="X266" s="88">
        <v>4662</v>
      </c>
      <c r="Y266" s="92">
        <v>1060029.4360452921</v>
      </c>
      <c r="Z266" s="92">
        <v>1481283.2551438317</v>
      </c>
      <c r="AA266" s="728">
        <v>2541312.6911891238</v>
      </c>
      <c r="AB266" s="75">
        <v>2864729.226224611</v>
      </c>
      <c r="AC266" s="78">
        <v>5406041.9174137348</v>
      </c>
      <c r="AD266" s="91">
        <v>802579.0753333047</v>
      </c>
      <c r="AE266" s="79">
        <v>6208620.9927470395</v>
      </c>
      <c r="AF266" s="92">
        <v>-310354</v>
      </c>
      <c r="AG266" s="97">
        <v>5898266.9927470395</v>
      </c>
      <c r="AH266" s="97">
        <v>1265.1795351237752</v>
      </c>
      <c r="AI266" s="92">
        <v>-91959.337499999994</v>
      </c>
      <c r="AJ266" s="98">
        <v>5806307.6552470392</v>
      </c>
      <c r="AK266" s="74">
        <v>14</v>
      </c>
      <c r="AL266" s="82">
        <v>14</v>
      </c>
    </row>
    <row r="267" spans="1:38">
      <c r="A267" s="72">
        <v>848</v>
      </c>
      <c r="B267" s="73" t="s">
        <v>265</v>
      </c>
      <c r="C267" s="88">
        <v>3869</v>
      </c>
      <c r="D267" s="92">
        <v>1677837.3390915592</v>
      </c>
      <c r="E267" s="92">
        <v>14859.138712563497</v>
      </c>
      <c r="F267" s="75">
        <v>1692696.4778041227</v>
      </c>
      <c r="G267" s="92">
        <v>2527714.7835233761</v>
      </c>
      <c r="H267" s="97">
        <v>4220411.2613274986</v>
      </c>
      <c r="I267" s="75">
        <v>778699.30505245272</v>
      </c>
      <c r="J267" s="97">
        <v>4999110.5663799513</v>
      </c>
      <c r="K267" s="526">
        <v>728327</v>
      </c>
      <c r="L267" s="144">
        <v>5727437.5663799513</v>
      </c>
      <c r="M267" s="81">
        <v>1480.3405444249033</v>
      </c>
      <c r="N267" s="75">
        <v>11070.612000000008</v>
      </c>
      <c r="O267" s="81">
        <v>5738508.178379951</v>
      </c>
      <c r="P267" s="82">
        <v>12</v>
      </c>
      <c r="Q267" s="82">
        <v>12</v>
      </c>
      <c r="R267" s="101">
        <v>-188782.577925127</v>
      </c>
      <c r="S267" s="791">
        <v>-3.1909322729791939E-2</v>
      </c>
      <c r="T267" s="102">
        <v>-48.793636062322825</v>
      </c>
      <c r="V267" s="72">
        <v>848</v>
      </c>
      <c r="W267" s="73" t="s">
        <v>265</v>
      </c>
      <c r="X267" s="88">
        <v>3976</v>
      </c>
      <c r="Y267" s="92">
        <v>1859435.5913075998</v>
      </c>
      <c r="Z267" s="92">
        <v>37154.375194429667</v>
      </c>
      <c r="AA267" s="728">
        <v>1896589.9665020294</v>
      </c>
      <c r="AB267" s="75">
        <v>2561756.1516592745</v>
      </c>
      <c r="AC267" s="78">
        <v>4458346.1181613039</v>
      </c>
      <c r="AD267" s="91">
        <v>729547.02614377404</v>
      </c>
      <c r="AE267" s="79">
        <v>5187893.1443050783</v>
      </c>
      <c r="AF267" s="92">
        <v>728327</v>
      </c>
      <c r="AG267" s="97">
        <v>5916220.1443050783</v>
      </c>
      <c r="AH267" s="97">
        <v>1487.9829336783396</v>
      </c>
      <c r="AI267" s="92">
        <v>-38956.837499999987</v>
      </c>
      <c r="AJ267" s="98">
        <v>5877263.3068050779</v>
      </c>
      <c r="AK267" s="74">
        <v>12</v>
      </c>
      <c r="AL267" s="82">
        <v>12</v>
      </c>
    </row>
    <row r="268" spans="1:38">
      <c r="A268" s="72">
        <v>849</v>
      </c>
      <c r="B268" s="73" t="s">
        <v>266</v>
      </c>
      <c r="C268" s="88">
        <v>2750</v>
      </c>
      <c r="D268" s="92">
        <v>1850896.8069287702</v>
      </c>
      <c r="E268" s="92">
        <v>683098.38477030245</v>
      </c>
      <c r="F268" s="75">
        <v>2533995.1916990727</v>
      </c>
      <c r="G268" s="92">
        <v>1617819.7602935743</v>
      </c>
      <c r="H268" s="97">
        <v>4151814.9519926468</v>
      </c>
      <c r="I268" s="75">
        <v>540285.08913014131</v>
      </c>
      <c r="J268" s="97">
        <v>4692100.0411227886</v>
      </c>
      <c r="K268" s="526">
        <v>303062</v>
      </c>
      <c r="L268" s="144">
        <v>4995162.0411227886</v>
      </c>
      <c r="M268" s="81">
        <v>1816.4225604082867</v>
      </c>
      <c r="N268" s="75">
        <v>354259.58399999997</v>
      </c>
      <c r="O268" s="81">
        <v>5349421.6251227884</v>
      </c>
      <c r="P268" s="82">
        <v>16</v>
      </c>
      <c r="Q268" s="82">
        <v>16</v>
      </c>
      <c r="R268" s="101">
        <v>-350214.0735544255</v>
      </c>
      <c r="S268" s="791">
        <v>-6.5517199546130264E-2</v>
      </c>
      <c r="T268" s="102">
        <v>-127.35057220160927</v>
      </c>
      <c r="V268" s="72">
        <v>849</v>
      </c>
      <c r="W268" s="73" t="s">
        <v>266</v>
      </c>
      <c r="X268" s="88">
        <v>2799</v>
      </c>
      <c r="Y268" s="92">
        <v>2041871.937363042</v>
      </c>
      <c r="Z268" s="92">
        <v>730056.37568974623</v>
      </c>
      <c r="AA268" s="728">
        <v>2771928.3130527884</v>
      </c>
      <c r="AB268" s="75">
        <v>1757733.281050259</v>
      </c>
      <c r="AC268" s="78">
        <v>4529661.5941030476</v>
      </c>
      <c r="AD268" s="91">
        <v>512652.52057416667</v>
      </c>
      <c r="AE268" s="79">
        <v>5042314.1146772141</v>
      </c>
      <c r="AF268" s="92">
        <v>303062</v>
      </c>
      <c r="AG268" s="97">
        <v>5345376.1146772141</v>
      </c>
      <c r="AH268" s="97">
        <v>1909.7449498668145</v>
      </c>
      <c r="AI268" s="92">
        <v>356883.5</v>
      </c>
      <c r="AJ268" s="98">
        <v>5702259.6146772141</v>
      </c>
      <c r="AK268" s="74">
        <v>16</v>
      </c>
      <c r="AL268" s="82">
        <v>16</v>
      </c>
    </row>
    <row r="269" spans="1:38">
      <c r="A269" s="72">
        <v>850</v>
      </c>
      <c r="B269" s="73" t="s">
        <v>267</v>
      </c>
      <c r="C269" s="88">
        <v>2307</v>
      </c>
      <c r="D269" s="92">
        <v>1346984.630369127</v>
      </c>
      <c r="E269" s="92">
        <v>358762.66091112443</v>
      </c>
      <c r="F269" s="75">
        <v>1705747.2912802515</v>
      </c>
      <c r="G269" s="92">
        <v>921998.97975593037</v>
      </c>
      <c r="H269" s="97">
        <v>2627746.2710361816</v>
      </c>
      <c r="I269" s="75">
        <v>265021.7059134912</v>
      </c>
      <c r="J269" s="97">
        <v>2892767.9769496727</v>
      </c>
      <c r="K269" s="526">
        <v>-551742</v>
      </c>
      <c r="L269" s="144">
        <v>2341025.9769496727</v>
      </c>
      <c r="M269" s="81">
        <v>1014.7490147159397</v>
      </c>
      <c r="N269" s="75">
        <v>274053.00005999999</v>
      </c>
      <c r="O269" s="81">
        <v>2615078.9770096727</v>
      </c>
      <c r="P269" s="82">
        <v>13</v>
      </c>
      <c r="Q269" s="82">
        <v>13</v>
      </c>
      <c r="R269" s="101">
        <v>-270368.11056648428</v>
      </c>
      <c r="S269" s="791">
        <v>-0.10353401344476755</v>
      </c>
      <c r="T269" s="102">
        <v>-117.19467298070407</v>
      </c>
      <c r="V269" s="72">
        <v>850</v>
      </c>
      <c r="W269" s="73" t="s">
        <v>267</v>
      </c>
      <c r="X269" s="88">
        <v>2349</v>
      </c>
      <c r="Y269" s="92">
        <v>1589279.0048601062</v>
      </c>
      <c r="Z269" s="92">
        <v>398251.86046764202</v>
      </c>
      <c r="AA269" s="728">
        <v>1987530.8653277482</v>
      </c>
      <c r="AB269" s="75">
        <v>951450.26632180158</v>
      </c>
      <c r="AC269" s="78">
        <v>2938981.1316495501</v>
      </c>
      <c r="AD269" s="91">
        <v>224154.95586660688</v>
      </c>
      <c r="AE269" s="79">
        <v>3163136.087516157</v>
      </c>
      <c r="AF269" s="92">
        <v>-551742</v>
      </c>
      <c r="AG269" s="97">
        <v>2611394.087516157</v>
      </c>
      <c r="AH269" s="97">
        <v>1111.7045923866142</v>
      </c>
      <c r="AI269" s="92">
        <v>185261.405</v>
      </c>
      <c r="AJ269" s="98">
        <v>2796655.4925161568</v>
      </c>
      <c r="AK269" s="74">
        <v>13</v>
      </c>
      <c r="AL269" s="82">
        <v>13</v>
      </c>
    </row>
    <row r="270" spans="1:38">
      <c r="A270" s="72">
        <v>851</v>
      </c>
      <c r="B270" s="73" t="s">
        <v>268</v>
      </c>
      <c r="C270" s="88">
        <v>20823</v>
      </c>
      <c r="D270" s="92">
        <v>8653323.8392535709</v>
      </c>
      <c r="E270" s="92">
        <v>-4964427.9944207622</v>
      </c>
      <c r="F270" s="75">
        <v>3688895.8448328078</v>
      </c>
      <c r="G270" s="92">
        <v>3189323.4043640941</v>
      </c>
      <c r="H270" s="97">
        <v>6878219.2491969019</v>
      </c>
      <c r="I270" s="75">
        <v>2122122.7047865624</v>
      </c>
      <c r="J270" s="97">
        <v>9000341.9539834633</v>
      </c>
      <c r="K270" s="526">
        <v>502508</v>
      </c>
      <c r="L270" s="144">
        <v>9502849.9539834633</v>
      </c>
      <c r="M270" s="81">
        <v>456.36315391554837</v>
      </c>
      <c r="N270" s="75">
        <v>-160523.87399999995</v>
      </c>
      <c r="O270" s="81">
        <v>9342326.0799834635</v>
      </c>
      <c r="P270" s="82">
        <v>19</v>
      </c>
      <c r="Q270" s="82">
        <v>19</v>
      </c>
      <c r="R270" s="101">
        <v>-339128.7718967963</v>
      </c>
      <c r="S270" s="791">
        <v>-3.4457377052139977E-2</v>
      </c>
      <c r="T270" s="102">
        <v>-16.286259035527845</v>
      </c>
      <c r="V270" s="72">
        <v>851</v>
      </c>
      <c r="W270" s="73" t="s">
        <v>268</v>
      </c>
      <c r="X270" s="88">
        <v>20959</v>
      </c>
      <c r="Y270" s="92">
        <v>9496187.0322498102</v>
      </c>
      <c r="Z270" s="92">
        <v>-5252988.206723962</v>
      </c>
      <c r="AA270" s="728">
        <v>4243198.8255258482</v>
      </c>
      <c r="AB270" s="75">
        <v>3403159.8019294692</v>
      </c>
      <c r="AC270" s="78">
        <v>7646358.6274553174</v>
      </c>
      <c r="AD270" s="91">
        <v>1693112.0984249427</v>
      </c>
      <c r="AE270" s="79">
        <v>9339470.7258802596</v>
      </c>
      <c r="AF270" s="92">
        <v>502508</v>
      </c>
      <c r="AG270" s="97">
        <v>9841978.7258802596</v>
      </c>
      <c r="AH270" s="97">
        <v>469.58245745886063</v>
      </c>
      <c r="AI270" s="92">
        <v>11307.20000000001</v>
      </c>
      <c r="AJ270" s="98">
        <v>9853285.9258802589</v>
      </c>
      <c r="AK270" s="74">
        <v>19</v>
      </c>
      <c r="AL270" s="82">
        <v>19</v>
      </c>
    </row>
    <row r="271" spans="1:38">
      <c r="A271" s="72">
        <v>853</v>
      </c>
      <c r="B271" s="73" t="s">
        <v>269</v>
      </c>
      <c r="C271" s="88">
        <v>209633</v>
      </c>
      <c r="D271" s="92">
        <v>72161679.173891187</v>
      </c>
      <c r="E271" s="92">
        <v>-22249162.494413987</v>
      </c>
      <c r="F271" s="75">
        <v>49912516.679477192</v>
      </c>
      <c r="G271" s="92">
        <v>-320636.30075279472</v>
      </c>
      <c r="H271" s="97">
        <v>49591880.378724396</v>
      </c>
      <c r="I271" s="75">
        <v>27527230.318956628</v>
      </c>
      <c r="J271" s="97">
        <v>77119110.697681025</v>
      </c>
      <c r="K271" s="526">
        <v>53036486</v>
      </c>
      <c r="L271" s="144">
        <v>130155596.69768102</v>
      </c>
      <c r="M271" s="81">
        <v>620.87360624367841</v>
      </c>
      <c r="N271" s="75">
        <v>-4551497.6135999979</v>
      </c>
      <c r="O271" s="81">
        <v>125604099.08408102</v>
      </c>
      <c r="P271" s="82">
        <v>2</v>
      </c>
      <c r="Q271" s="82">
        <v>2</v>
      </c>
      <c r="R271" s="101">
        <v>5601580.8082848638</v>
      </c>
      <c r="S271" s="791">
        <v>4.4973104787396516E-2</v>
      </c>
      <c r="T271" s="102">
        <v>26.720892265458509</v>
      </c>
      <c r="V271" s="72">
        <v>853</v>
      </c>
      <c r="W271" s="73" t="s">
        <v>269</v>
      </c>
      <c r="X271" s="88">
        <v>206073</v>
      </c>
      <c r="Y271" s="92">
        <v>69092433.922828227</v>
      </c>
      <c r="Z271" s="92">
        <v>-21970918.58405469</v>
      </c>
      <c r="AA271" s="728">
        <v>47121515.338773541</v>
      </c>
      <c r="AB271" s="75">
        <v>-746092.59263743076</v>
      </c>
      <c r="AC271" s="78">
        <v>46375422.746136114</v>
      </c>
      <c r="AD271" s="91">
        <v>25142107.143260054</v>
      </c>
      <c r="AE271" s="79">
        <v>71517529.889396161</v>
      </c>
      <c r="AF271" s="92">
        <v>53036486</v>
      </c>
      <c r="AG271" s="97">
        <v>124554015.88939616</v>
      </c>
      <c r="AH271" s="97">
        <v>604.41695850206554</v>
      </c>
      <c r="AI271" s="92">
        <v>-4056546.3374999999</v>
      </c>
      <c r="AJ271" s="98">
        <v>120497469.55189615</v>
      </c>
      <c r="AK271" s="74">
        <v>2</v>
      </c>
      <c r="AL271" s="82">
        <v>2</v>
      </c>
    </row>
    <row r="272" spans="1:38">
      <c r="A272" s="72">
        <v>854</v>
      </c>
      <c r="B272" s="73" t="s">
        <v>270</v>
      </c>
      <c r="C272" s="88">
        <v>3146</v>
      </c>
      <c r="D272" s="92">
        <v>1726708.1784134889</v>
      </c>
      <c r="E272" s="92">
        <v>-417823.18543367652</v>
      </c>
      <c r="F272" s="75">
        <v>1308884.9929798124</v>
      </c>
      <c r="G272" s="92">
        <v>1059580.0163809452</v>
      </c>
      <c r="H272" s="97">
        <v>2368465.0093607577</v>
      </c>
      <c r="I272" s="75">
        <v>487886.02253799187</v>
      </c>
      <c r="J272" s="97">
        <v>2856351.0318987495</v>
      </c>
      <c r="K272" s="526">
        <v>12826</v>
      </c>
      <c r="L272" s="144">
        <v>2869177.0318987495</v>
      </c>
      <c r="M272" s="81">
        <v>912.0079567383184</v>
      </c>
      <c r="N272" s="75">
        <v>-52622.309039999993</v>
      </c>
      <c r="O272" s="81">
        <v>2816554.7228587493</v>
      </c>
      <c r="P272" s="82">
        <v>19</v>
      </c>
      <c r="Q272" s="82">
        <v>19</v>
      </c>
      <c r="R272" s="101">
        <v>1942.1082014725544</v>
      </c>
      <c r="S272" s="791">
        <v>6.7734533554307476E-4</v>
      </c>
      <c r="T272" s="102">
        <v>0.61732619245790032</v>
      </c>
      <c r="V272" s="72">
        <v>854</v>
      </c>
      <c r="W272" s="73" t="s">
        <v>270</v>
      </c>
      <c r="X272" s="88">
        <v>3191</v>
      </c>
      <c r="Y272" s="92">
        <v>1724126.3484191676</v>
      </c>
      <c r="Z272" s="92">
        <v>-462166.87095367641</v>
      </c>
      <c r="AA272" s="728">
        <v>1261959.4774654913</v>
      </c>
      <c r="AB272" s="75">
        <v>1148550.9152648633</v>
      </c>
      <c r="AC272" s="78">
        <v>2410510.3927303543</v>
      </c>
      <c r="AD272" s="91">
        <v>443898.53096692241</v>
      </c>
      <c r="AE272" s="79">
        <v>2854408.923697277</v>
      </c>
      <c r="AF272" s="92">
        <v>12826</v>
      </c>
      <c r="AG272" s="97">
        <v>2867234.923697277</v>
      </c>
      <c r="AH272" s="97">
        <v>898.53805192644222</v>
      </c>
      <c r="AI272" s="92">
        <v>-72507.42</v>
      </c>
      <c r="AJ272" s="98">
        <v>2794727.503697277</v>
      </c>
      <c r="AK272" s="74">
        <v>19</v>
      </c>
      <c r="AL272" s="82">
        <v>19</v>
      </c>
    </row>
    <row r="273" spans="1:38">
      <c r="A273" s="72">
        <v>857</v>
      </c>
      <c r="B273" s="73" t="s">
        <v>271</v>
      </c>
      <c r="C273" s="88">
        <v>2270</v>
      </c>
      <c r="D273" s="92">
        <v>-57801.279896875378</v>
      </c>
      <c r="E273" s="92">
        <v>-1595311.7924098193</v>
      </c>
      <c r="F273" s="75">
        <v>-1653113.0723066947</v>
      </c>
      <c r="G273" s="92">
        <v>983976.00670845667</v>
      </c>
      <c r="H273" s="97">
        <v>-669137.06559823803</v>
      </c>
      <c r="I273" s="75">
        <v>420308.13460138452</v>
      </c>
      <c r="J273" s="97">
        <v>-248828.93099685351</v>
      </c>
      <c r="K273" s="526">
        <v>-119535</v>
      </c>
      <c r="L273" s="144">
        <v>-368363.93099685351</v>
      </c>
      <c r="M273" s="81">
        <v>-162.27485946997953</v>
      </c>
      <c r="N273" s="75">
        <v>885648.96000000008</v>
      </c>
      <c r="O273" s="81">
        <v>517285.02900314657</v>
      </c>
      <c r="P273" s="82">
        <v>11</v>
      </c>
      <c r="Q273" s="82">
        <v>11</v>
      </c>
      <c r="R273" s="101">
        <v>-111079.26598713425</v>
      </c>
      <c r="S273" s="791">
        <v>-0.43173683119799655</v>
      </c>
      <c r="T273" s="102">
        <v>-48.933597351160465</v>
      </c>
      <c r="V273" s="72">
        <v>857</v>
      </c>
      <c r="W273" s="73" t="s">
        <v>271</v>
      </c>
      <c r="X273" s="88">
        <v>2311</v>
      </c>
      <c r="Y273" s="92">
        <v>21105.037904404802</v>
      </c>
      <c r="Z273" s="92">
        <v>-1627855.870624068</v>
      </c>
      <c r="AA273" s="728">
        <v>-1606750.8327196632</v>
      </c>
      <c r="AB273" s="75">
        <v>1074035.9629255247</v>
      </c>
      <c r="AC273" s="78">
        <v>-532714.86979413847</v>
      </c>
      <c r="AD273" s="91">
        <v>394965.20478441921</v>
      </c>
      <c r="AE273" s="79">
        <v>-137749.66500971926</v>
      </c>
      <c r="AF273" s="92">
        <v>-119535</v>
      </c>
      <c r="AG273" s="97">
        <v>-257284.66500971926</v>
      </c>
      <c r="AH273" s="97">
        <v>-111.33044786227575</v>
      </c>
      <c r="AI273" s="92">
        <v>832139.25</v>
      </c>
      <c r="AJ273" s="98">
        <v>574854.58499028068</v>
      </c>
      <c r="AK273" s="74">
        <v>11</v>
      </c>
      <c r="AL273" s="82">
        <v>11</v>
      </c>
    </row>
    <row r="274" spans="1:38">
      <c r="A274" s="72">
        <v>858</v>
      </c>
      <c r="B274" s="73" t="s">
        <v>272</v>
      </c>
      <c r="C274" s="88">
        <v>42479</v>
      </c>
      <c r="D274" s="92">
        <v>23854620.660115235</v>
      </c>
      <c r="E274" s="92">
        <v>7310953.1669176016</v>
      </c>
      <c r="F274" s="75">
        <v>31165573.827032834</v>
      </c>
      <c r="G274" s="92">
        <v>-914179.31963340112</v>
      </c>
      <c r="H274" s="97">
        <v>30251394.507399432</v>
      </c>
      <c r="I274" s="75">
        <v>2768841.7424481832</v>
      </c>
      <c r="J274" s="97">
        <v>33020236.249847617</v>
      </c>
      <c r="K274" s="526">
        <v>-3472494</v>
      </c>
      <c r="L274" s="144">
        <v>29547742.249847617</v>
      </c>
      <c r="M274" s="81">
        <v>695.58469478677978</v>
      </c>
      <c r="N274" s="75">
        <v>2692212.3145259991</v>
      </c>
      <c r="O274" s="81">
        <v>32239954.564373616</v>
      </c>
      <c r="P274" s="82">
        <v>1</v>
      </c>
      <c r="Q274" s="83">
        <v>35</v>
      </c>
      <c r="R274" s="101">
        <v>-1266154.2568099461</v>
      </c>
      <c r="S274" s="791">
        <v>-4.1090365073965393E-2</v>
      </c>
      <c r="T274" s="102">
        <v>-29.806592829632198</v>
      </c>
      <c r="V274" s="72">
        <v>858</v>
      </c>
      <c r="W274" s="73" t="s">
        <v>272</v>
      </c>
      <c r="X274" s="88">
        <v>42225</v>
      </c>
      <c r="Y274" s="92">
        <v>25363015.425567627</v>
      </c>
      <c r="Z274" s="92">
        <v>7973492.3588122446</v>
      </c>
      <c r="AA274" s="728">
        <v>33336507.784379873</v>
      </c>
      <c r="AB274" s="75">
        <v>-970522.86111037829</v>
      </c>
      <c r="AC274" s="78">
        <v>32365984.923269495</v>
      </c>
      <c r="AD274" s="91">
        <v>1920405.5833880682</v>
      </c>
      <c r="AE274" s="79">
        <v>34286390.506657563</v>
      </c>
      <c r="AF274" s="92">
        <v>-3472494</v>
      </c>
      <c r="AG274" s="97">
        <v>30813896.506657563</v>
      </c>
      <c r="AH274" s="97">
        <v>729.75480181545447</v>
      </c>
      <c r="AI274" s="92">
        <v>2898187.3004999999</v>
      </c>
      <c r="AJ274" s="98">
        <v>33712083.807157561</v>
      </c>
      <c r="AK274" s="74">
        <v>1</v>
      </c>
      <c r="AL274" s="82">
        <v>35</v>
      </c>
    </row>
    <row r="275" spans="1:38">
      <c r="A275" s="72">
        <v>859</v>
      </c>
      <c r="B275" s="73" t="s">
        <v>273</v>
      </c>
      <c r="C275" s="88">
        <v>6470</v>
      </c>
      <c r="D275" s="92">
        <v>10025190.004685163</v>
      </c>
      <c r="E275" s="92">
        <v>-3073928.1811373029</v>
      </c>
      <c r="F275" s="75">
        <v>6951261.8235478606</v>
      </c>
      <c r="G275" s="92">
        <v>4821067.2175512696</v>
      </c>
      <c r="H275" s="97">
        <v>11772329.041099131</v>
      </c>
      <c r="I275" s="75">
        <v>502277.44942186738</v>
      </c>
      <c r="J275" s="97">
        <v>12274606.490520999</v>
      </c>
      <c r="K275" s="526">
        <v>-1028291</v>
      </c>
      <c r="L275" s="144">
        <v>11246315.490520999</v>
      </c>
      <c r="M275" s="81">
        <v>1738.2249598950539</v>
      </c>
      <c r="N275" s="75">
        <v>32344.638059999997</v>
      </c>
      <c r="O275" s="81">
        <v>11278660.128580999</v>
      </c>
      <c r="P275" s="82">
        <v>17</v>
      </c>
      <c r="Q275" s="82">
        <v>17</v>
      </c>
      <c r="R275" s="101">
        <v>-41599.915166798979</v>
      </c>
      <c r="S275" s="791">
        <v>-3.6853496568407533E-3</v>
      </c>
      <c r="T275" s="102">
        <v>-6.4296623132610478</v>
      </c>
      <c r="V275" s="72">
        <v>859</v>
      </c>
      <c r="W275" s="73" t="s">
        <v>273</v>
      </c>
      <c r="X275" s="88">
        <v>6501</v>
      </c>
      <c r="Y275" s="92">
        <v>10248588.673257476</v>
      </c>
      <c r="Z275" s="92">
        <v>-3163132.1248473702</v>
      </c>
      <c r="AA275" s="728">
        <v>7085456.5484101055</v>
      </c>
      <c r="AB275" s="75">
        <v>4832047.1310052034</v>
      </c>
      <c r="AC275" s="78">
        <v>11917503.679415308</v>
      </c>
      <c r="AD275" s="91">
        <v>398702.7262724897</v>
      </c>
      <c r="AE275" s="79">
        <v>12316206.405687798</v>
      </c>
      <c r="AF275" s="92">
        <v>-1028291</v>
      </c>
      <c r="AG275" s="97">
        <v>11287915.405687798</v>
      </c>
      <c r="AH275" s="97">
        <v>1736.3352416071064</v>
      </c>
      <c r="AI275" s="92">
        <v>38744.827499999978</v>
      </c>
      <c r="AJ275" s="98">
        <v>11326660.233187798</v>
      </c>
      <c r="AK275" s="74">
        <v>17</v>
      </c>
      <c r="AL275" s="82">
        <v>17</v>
      </c>
    </row>
    <row r="276" spans="1:38">
      <c r="A276" s="72">
        <v>886</v>
      </c>
      <c r="B276" s="73" t="s">
        <v>274</v>
      </c>
      <c r="C276" s="88">
        <v>12339</v>
      </c>
      <c r="D276" s="92">
        <v>4409627.8750626333</v>
      </c>
      <c r="E276" s="92">
        <v>-788814.20435266325</v>
      </c>
      <c r="F276" s="75">
        <v>3620813.6707099699</v>
      </c>
      <c r="G276" s="92">
        <v>4114742.5625548582</v>
      </c>
      <c r="H276" s="97">
        <v>7735556.2332648281</v>
      </c>
      <c r="I276" s="75">
        <v>1028236.7626815441</v>
      </c>
      <c r="J276" s="97">
        <v>8763792.9959463719</v>
      </c>
      <c r="K276" s="526">
        <v>-315036</v>
      </c>
      <c r="L276" s="144">
        <v>8448756.9959463719</v>
      </c>
      <c r="M276" s="81">
        <v>684.71975005643662</v>
      </c>
      <c r="N276" s="75">
        <v>79339.38599999994</v>
      </c>
      <c r="O276" s="81">
        <v>8528096.3819463719</v>
      </c>
      <c r="P276" s="82">
        <v>4</v>
      </c>
      <c r="Q276" s="82">
        <v>4</v>
      </c>
      <c r="R276" s="101">
        <v>37030.464454844594</v>
      </c>
      <c r="S276" s="791">
        <v>4.4022430254016505E-3</v>
      </c>
      <c r="T276" s="102">
        <v>3.0010912111876644</v>
      </c>
      <c r="V276" s="72">
        <v>886</v>
      </c>
      <c r="W276" s="73" t="s">
        <v>274</v>
      </c>
      <c r="X276" s="88">
        <v>12382</v>
      </c>
      <c r="Y276" s="92">
        <v>4857954.4275408238</v>
      </c>
      <c r="Z276" s="92">
        <v>-960085.23251528689</v>
      </c>
      <c r="AA276" s="728">
        <v>3897869.1950255372</v>
      </c>
      <c r="AB276" s="75">
        <v>4035742.1251466121</v>
      </c>
      <c r="AC276" s="78">
        <v>7933611.3201721497</v>
      </c>
      <c r="AD276" s="91">
        <v>793151.21131937741</v>
      </c>
      <c r="AE276" s="79">
        <v>8726762.5314915273</v>
      </c>
      <c r="AF276" s="92">
        <v>-315036</v>
      </c>
      <c r="AG276" s="97">
        <v>8411726.5314915273</v>
      </c>
      <c r="AH276" s="97">
        <v>679.35119782680727</v>
      </c>
      <c r="AI276" s="92">
        <v>224465.58750000011</v>
      </c>
      <c r="AJ276" s="98">
        <v>8636192.1189915277</v>
      </c>
      <c r="AK276" s="74">
        <v>4</v>
      </c>
      <c r="AL276" s="82">
        <v>4</v>
      </c>
    </row>
    <row r="277" spans="1:38">
      <c r="A277" s="72">
        <v>887</v>
      </c>
      <c r="B277" s="73" t="s">
        <v>275</v>
      </c>
      <c r="C277" s="88">
        <v>4440</v>
      </c>
      <c r="D277" s="92">
        <v>556477.54427632794</v>
      </c>
      <c r="E277" s="92">
        <v>-666645.73727819859</v>
      </c>
      <c r="F277" s="75">
        <v>-110168.19300187065</v>
      </c>
      <c r="G277" s="92">
        <v>2266278.9436934311</v>
      </c>
      <c r="H277" s="97">
        <v>2156110.7506915606</v>
      </c>
      <c r="I277" s="75">
        <v>784918.69902674318</v>
      </c>
      <c r="J277" s="97">
        <v>2941029.449718304</v>
      </c>
      <c r="K277" s="526">
        <v>-291718</v>
      </c>
      <c r="L277" s="144">
        <v>2649311.449718304</v>
      </c>
      <c r="M277" s="81">
        <v>596.69176795457292</v>
      </c>
      <c r="N277" s="75">
        <v>70113.876000000018</v>
      </c>
      <c r="O277" s="81">
        <v>2719425.3257183041</v>
      </c>
      <c r="P277" s="82">
        <v>6</v>
      </c>
      <c r="Q277" s="82">
        <v>6</v>
      </c>
      <c r="R277" s="101">
        <v>-147551.74300866388</v>
      </c>
      <c r="S277" s="791">
        <v>-5.2756153176301605E-2</v>
      </c>
      <c r="T277" s="102">
        <v>-33.232374551500875</v>
      </c>
      <c r="V277" s="72">
        <v>887</v>
      </c>
      <c r="W277" s="73" t="s">
        <v>275</v>
      </c>
      <c r="X277" s="88">
        <v>4493</v>
      </c>
      <c r="Y277" s="92">
        <v>640027.96286615508</v>
      </c>
      <c r="Z277" s="92">
        <v>-728756.80384499172</v>
      </c>
      <c r="AA277" s="728">
        <v>-88728.840978836641</v>
      </c>
      <c r="AB277" s="75">
        <v>2445227.7562066768</v>
      </c>
      <c r="AC277" s="78">
        <v>2356498.9152278402</v>
      </c>
      <c r="AD277" s="91">
        <v>732082.2774991279</v>
      </c>
      <c r="AE277" s="79">
        <v>3088581.1927269679</v>
      </c>
      <c r="AF277" s="92">
        <v>-291718</v>
      </c>
      <c r="AG277" s="97">
        <v>2796863.1927269679</v>
      </c>
      <c r="AH277" s="97">
        <v>622.49347712596659</v>
      </c>
      <c r="AI277" s="92">
        <v>265012.5</v>
      </c>
      <c r="AJ277" s="98">
        <v>3061875.6927269679</v>
      </c>
      <c r="AK277" s="74">
        <v>6</v>
      </c>
      <c r="AL277" s="82">
        <v>6</v>
      </c>
    </row>
    <row r="278" spans="1:38">
      <c r="A278" s="72">
        <v>889</v>
      </c>
      <c r="B278" s="73" t="s">
        <v>276</v>
      </c>
      <c r="C278" s="88">
        <v>2399</v>
      </c>
      <c r="D278" s="92">
        <v>2211045.921765333</v>
      </c>
      <c r="E278" s="92">
        <v>1286332.2571708008</v>
      </c>
      <c r="F278" s="75">
        <v>3497378.1789361336</v>
      </c>
      <c r="G278" s="92">
        <v>1053163.2996429719</v>
      </c>
      <c r="H278" s="97">
        <v>4550541.4785791058</v>
      </c>
      <c r="I278" s="75">
        <v>439094.73718751309</v>
      </c>
      <c r="J278" s="97">
        <v>4989636.215766619</v>
      </c>
      <c r="K278" s="526">
        <v>555589</v>
      </c>
      <c r="L278" s="144">
        <v>5545225.215766619</v>
      </c>
      <c r="M278" s="81">
        <v>2311.4736205779986</v>
      </c>
      <c r="N278" s="75">
        <v>169841.63910000003</v>
      </c>
      <c r="O278" s="81">
        <v>5715066.8548666192</v>
      </c>
      <c r="P278" s="82">
        <v>17</v>
      </c>
      <c r="Q278" s="82">
        <v>17</v>
      </c>
      <c r="R278" s="101">
        <v>-437631.90563533735</v>
      </c>
      <c r="S278" s="791">
        <v>-7.314764447070525E-2</v>
      </c>
      <c r="T278" s="102">
        <v>-182.42263678004892</v>
      </c>
      <c r="V278" s="72">
        <v>889</v>
      </c>
      <c r="W278" s="73" t="s">
        <v>276</v>
      </c>
      <c r="X278" s="88">
        <v>2466</v>
      </c>
      <c r="Y278" s="92">
        <v>2459972.8420981104</v>
      </c>
      <c r="Z278" s="92">
        <v>1327724.5506818495</v>
      </c>
      <c r="AA278" s="728">
        <v>3787697.3927799598</v>
      </c>
      <c r="AB278" s="75">
        <v>1232216.8139224497</v>
      </c>
      <c r="AC278" s="78">
        <v>5019914.2067024093</v>
      </c>
      <c r="AD278" s="91">
        <v>407353.9146995474</v>
      </c>
      <c r="AE278" s="79">
        <v>5427268.1214019563</v>
      </c>
      <c r="AF278" s="92">
        <v>555589</v>
      </c>
      <c r="AG278" s="97">
        <v>5982857.1214019563</v>
      </c>
      <c r="AH278" s="97">
        <v>2426.1383298466976</v>
      </c>
      <c r="AI278" s="92">
        <v>192575.75</v>
      </c>
      <c r="AJ278" s="98">
        <v>6175432.8714019563</v>
      </c>
      <c r="AK278" s="74">
        <v>17</v>
      </c>
      <c r="AL278" s="82">
        <v>17</v>
      </c>
    </row>
    <row r="279" spans="1:38">
      <c r="A279" s="72">
        <v>890</v>
      </c>
      <c r="B279" s="73" t="s">
        <v>277</v>
      </c>
      <c r="C279" s="88">
        <v>1112</v>
      </c>
      <c r="D279" s="92">
        <v>1791488.9800985497</v>
      </c>
      <c r="E279" s="92">
        <v>346612.75018778106</v>
      </c>
      <c r="F279" s="75">
        <v>2138101.7302863309</v>
      </c>
      <c r="G279" s="92">
        <v>329518.96031830402</v>
      </c>
      <c r="H279" s="97">
        <v>2467620.690604635</v>
      </c>
      <c r="I279" s="75">
        <v>189557.60387445823</v>
      </c>
      <c r="J279" s="97">
        <v>2657178.2944790935</v>
      </c>
      <c r="K279" s="526">
        <v>226578</v>
      </c>
      <c r="L279" s="144">
        <v>2883756.2944790935</v>
      </c>
      <c r="M279" s="81">
        <v>2593.3060202150123</v>
      </c>
      <c r="N279" s="75">
        <v>-33211.835999999996</v>
      </c>
      <c r="O279" s="81">
        <v>2850544.4584790934</v>
      </c>
      <c r="P279" s="82">
        <v>19</v>
      </c>
      <c r="Q279" s="82">
        <v>19</v>
      </c>
      <c r="R279" s="101">
        <v>-84189.91989184171</v>
      </c>
      <c r="S279" s="791">
        <v>-2.836639002559755E-2</v>
      </c>
      <c r="T279" s="102">
        <v>-75.710359614965569</v>
      </c>
      <c r="V279" s="72">
        <v>890</v>
      </c>
      <c r="W279" s="73" t="s">
        <v>277</v>
      </c>
      <c r="X279" s="88">
        <v>1137</v>
      </c>
      <c r="Y279" s="92">
        <v>1874771.5766133713</v>
      </c>
      <c r="Z279" s="92">
        <v>365971.80938042363</v>
      </c>
      <c r="AA279" s="728">
        <v>2240743.385993795</v>
      </c>
      <c r="AB279" s="75">
        <v>327291.43615139666</v>
      </c>
      <c r="AC279" s="78">
        <v>2568034.8221451915</v>
      </c>
      <c r="AD279" s="91">
        <v>173333.39222574362</v>
      </c>
      <c r="AE279" s="79">
        <v>2741368.2143709352</v>
      </c>
      <c r="AF279" s="92">
        <v>226578</v>
      </c>
      <c r="AG279" s="97">
        <v>2967946.2143709352</v>
      </c>
      <c r="AH279" s="97">
        <v>2610.3308833517458</v>
      </c>
      <c r="AI279" s="92">
        <v>-28356.337500000001</v>
      </c>
      <c r="AJ279" s="98">
        <v>2939589.8768709353</v>
      </c>
      <c r="AK279" s="74">
        <v>19</v>
      </c>
      <c r="AL279" s="82">
        <v>19</v>
      </c>
    </row>
    <row r="280" spans="1:38">
      <c r="A280" s="72">
        <v>892</v>
      </c>
      <c r="B280" s="73" t="s">
        <v>278</v>
      </c>
      <c r="C280" s="88">
        <v>3651</v>
      </c>
      <c r="D280" s="92">
        <v>4298662.0202375175</v>
      </c>
      <c r="E280" s="92">
        <v>488101.21540944907</v>
      </c>
      <c r="F280" s="75">
        <v>4786763.2356469668</v>
      </c>
      <c r="G280" s="92">
        <v>2276478.5991303464</v>
      </c>
      <c r="H280" s="97">
        <v>7063241.8347773133</v>
      </c>
      <c r="I280" s="75">
        <v>369797.95280353579</v>
      </c>
      <c r="J280" s="97">
        <v>7433039.7875808487</v>
      </c>
      <c r="K280" s="526">
        <v>-761832</v>
      </c>
      <c r="L280" s="144">
        <v>6671207.7875808487</v>
      </c>
      <c r="M280" s="81">
        <v>1827.2275506931933</v>
      </c>
      <c r="N280" s="75">
        <v>-19410.473040000001</v>
      </c>
      <c r="O280" s="81">
        <v>6651797.3145408491</v>
      </c>
      <c r="P280" s="82">
        <v>13</v>
      </c>
      <c r="Q280" s="82">
        <v>13</v>
      </c>
      <c r="R280" s="101">
        <v>-257426.01157715451</v>
      </c>
      <c r="S280" s="791">
        <v>-3.7153935254658432E-2</v>
      </c>
      <c r="T280" s="102">
        <v>-70.5083570466049</v>
      </c>
      <c r="V280" s="72">
        <v>892</v>
      </c>
      <c r="W280" s="73" t="s">
        <v>278</v>
      </c>
      <c r="X280" s="88">
        <v>3657</v>
      </c>
      <c r="Y280" s="92">
        <v>4635826.7045202767</v>
      </c>
      <c r="Z280" s="92">
        <v>532524.05627726612</v>
      </c>
      <c r="AA280" s="728">
        <v>5168350.7607975425</v>
      </c>
      <c r="AB280" s="75">
        <v>2209924.1887544184</v>
      </c>
      <c r="AC280" s="78">
        <v>7378274.9495519605</v>
      </c>
      <c r="AD280" s="91">
        <v>312190.84960604232</v>
      </c>
      <c r="AE280" s="79">
        <v>7690465.7991580032</v>
      </c>
      <c r="AF280" s="92">
        <v>-761832</v>
      </c>
      <c r="AG280" s="97">
        <v>6928633.7991580032</v>
      </c>
      <c r="AH280" s="97">
        <v>1894.6223131413735</v>
      </c>
      <c r="AI280" s="92">
        <v>-64521.71</v>
      </c>
      <c r="AJ280" s="98">
        <v>6864112.0891580032</v>
      </c>
      <c r="AK280" s="74">
        <v>13</v>
      </c>
      <c r="AL280" s="82">
        <v>13</v>
      </c>
    </row>
    <row r="281" spans="1:38">
      <c r="A281" s="72">
        <v>893</v>
      </c>
      <c r="B281" s="73" t="s">
        <v>279</v>
      </c>
      <c r="C281" s="88">
        <v>7391</v>
      </c>
      <c r="D281" s="92">
        <v>7169920.2678252077</v>
      </c>
      <c r="E281" s="92">
        <v>-527452.97443279554</v>
      </c>
      <c r="F281" s="75">
        <v>6642467.2933924124</v>
      </c>
      <c r="G281" s="92">
        <v>1825468.1776639954</v>
      </c>
      <c r="H281" s="97">
        <v>8467935.4710564073</v>
      </c>
      <c r="I281" s="75">
        <v>1155708.952213079</v>
      </c>
      <c r="J281" s="97">
        <v>9623644.4232694861</v>
      </c>
      <c r="K281" s="526">
        <v>-42061</v>
      </c>
      <c r="L281" s="144">
        <v>9581583.4232694861</v>
      </c>
      <c r="M281" s="81">
        <v>1296.3852554822738</v>
      </c>
      <c r="N281" s="75">
        <v>-79431.64109999995</v>
      </c>
      <c r="O281" s="81">
        <v>9502151.7821694855</v>
      </c>
      <c r="P281" s="82">
        <v>15</v>
      </c>
      <c r="Q281" s="82">
        <v>15</v>
      </c>
      <c r="R281" s="101">
        <v>-470795.19218610227</v>
      </c>
      <c r="S281" s="791">
        <v>-4.6834208120877185E-2</v>
      </c>
      <c r="T281" s="102">
        <v>-63.698442996360747</v>
      </c>
      <c r="V281" s="72">
        <v>893</v>
      </c>
      <c r="W281" s="73" t="s">
        <v>279</v>
      </c>
      <c r="X281" s="88">
        <v>7439</v>
      </c>
      <c r="Y281" s="92">
        <v>7208387.7859493494</v>
      </c>
      <c r="Z281" s="92">
        <v>-517000.9015191471</v>
      </c>
      <c r="AA281" s="728">
        <v>6691386.8844302027</v>
      </c>
      <c r="AB281" s="75">
        <v>2351335.700353249</v>
      </c>
      <c r="AC281" s="78">
        <v>9042722.5847834516</v>
      </c>
      <c r="AD281" s="91">
        <v>1051717.0306721369</v>
      </c>
      <c r="AE281" s="79">
        <v>10094439.615455588</v>
      </c>
      <c r="AF281" s="92">
        <v>-42061</v>
      </c>
      <c r="AG281" s="97">
        <v>10052378.615455588</v>
      </c>
      <c r="AH281" s="97">
        <v>1351.3077853818509</v>
      </c>
      <c r="AI281" s="92">
        <v>14045.662500000009</v>
      </c>
      <c r="AJ281" s="98">
        <v>10066424.277955588</v>
      </c>
      <c r="AK281" s="74">
        <v>15</v>
      </c>
      <c r="AL281" s="82">
        <v>15</v>
      </c>
    </row>
    <row r="282" spans="1:38">
      <c r="A282" s="72">
        <v>895</v>
      </c>
      <c r="B282" s="73" t="s">
        <v>280</v>
      </c>
      <c r="C282" s="88">
        <v>14783</v>
      </c>
      <c r="D282" s="92">
        <v>3975370.8043457987</v>
      </c>
      <c r="E282" s="92">
        <v>1051287.2027170754</v>
      </c>
      <c r="F282" s="75">
        <v>5026658.0070628738</v>
      </c>
      <c r="G282" s="92">
        <v>1328629.0644265618</v>
      </c>
      <c r="H282" s="97">
        <v>6355287.0714894356</v>
      </c>
      <c r="I282" s="75">
        <v>1632072.7467602114</v>
      </c>
      <c r="J282" s="97">
        <v>7987359.8182496466</v>
      </c>
      <c r="K282" s="526">
        <v>-1236037</v>
      </c>
      <c r="L282" s="144">
        <v>6751322.8182496466</v>
      </c>
      <c r="M282" s="81">
        <v>456.69504283634217</v>
      </c>
      <c r="N282" s="75">
        <v>382914.01805999991</v>
      </c>
      <c r="O282" s="81">
        <v>7134236.8363096463</v>
      </c>
      <c r="P282" s="82">
        <v>2</v>
      </c>
      <c r="Q282" s="82">
        <v>2</v>
      </c>
      <c r="R282" s="101">
        <v>1273358.8730236748</v>
      </c>
      <c r="S282" s="791">
        <v>0.23245112340204485</v>
      </c>
      <c r="T282" s="102">
        <v>86.13670249771188</v>
      </c>
      <c r="V282" s="72">
        <v>895</v>
      </c>
      <c r="W282" s="73" t="s">
        <v>280</v>
      </c>
      <c r="X282" s="88">
        <v>14814</v>
      </c>
      <c r="Y282" s="92">
        <v>4062104.4601722527</v>
      </c>
      <c r="Z282" s="92">
        <v>1298886.2885945009</v>
      </c>
      <c r="AA282" s="728">
        <v>5360990.7487667538</v>
      </c>
      <c r="AB282" s="75">
        <v>-39097.379686191438</v>
      </c>
      <c r="AC282" s="78">
        <v>5321893.3690805621</v>
      </c>
      <c r="AD282" s="91">
        <v>1392107.5761454094</v>
      </c>
      <c r="AE282" s="79">
        <v>6714000.9452259718</v>
      </c>
      <c r="AF282" s="92">
        <v>-1236037</v>
      </c>
      <c r="AG282" s="97">
        <v>5477963.9452259718</v>
      </c>
      <c r="AH282" s="97">
        <v>369.78290436249301</v>
      </c>
      <c r="AI282" s="92">
        <v>320576.78750000009</v>
      </c>
      <c r="AJ282" s="98">
        <v>5798540.7327259723</v>
      </c>
      <c r="AK282" s="74">
        <v>2</v>
      </c>
      <c r="AL282" s="82">
        <v>2</v>
      </c>
    </row>
    <row r="283" spans="1:38">
      <c r="A283" s="72">
        <v>905</v>
      </c>
      <c r="B283" s="73" t="s">
        <v>281</v>
      </c>
      <c r="C283" s="88">
        <v>71209</v>
      </c>
      <c r="D283" s="92">
        <v>35401174.882410139</v>
      </c>
      <c r="E283" s="92">
        <v>-18567688.773915667</v>
      </c>
      <c r="F283" s="75">
        <v>16833486.108494468</v>
      </c>
      <c r="G283" s="92">
        <v>7172551.7855468998</v>
      </c>
      <c r="H283" s="97">
        <v>24006037.894041367</v>
      </c>
      <c r="I283" s="75">
        <v>8351007.8433988262</v>
      </c>
      <c r="J283" s="97">
        <v>32357045.737440191</v>
      </c>
      <c r="K283" s="526">
        <v>34351693</v>
      </c>
      <c r="L283" s="144">
        <v>66708738.737440191</v>
      </c>
      <c r="M283" s="81">
        <v>936.80207189316229</v>
      </c>
      <c r="N283" s="75">
        <v>-7673096.5302599985</v>
      </c>
      <c r="O283" s="81">
        <v>59035642.207180195</v>
      </c>
      <c r="P283" s="82">
        <v>15</v>
      </c>
      <c r="Q283" s="82">
        <v>15</v>
      </c>
      <c r="R283" s="101">
        <v>3566257.6268577352</v>
      </c>
      <c r="S283" s="791">
        <v>5.6479529535940945E-2</v>
      </c>
      <c r="T283" s="102">
        <v>50.081557483713226</v>
      </c>
      <c r="V283" s="72">
        <v>905</v>
      </c>
      <c r="W283" s="73" t="s">
        <v>281</v>
      </c>
      <c r="X283" s="88">
        <v>70361</v>
      </c>
      <c r="Y283" s="92">
        <v>35149183.514247879</v>
      </c>
      <c r="Z283" s="92">
        <v>-19491918.844772123</v>
      </c>
      <c r="AA283" s="728">
        <v>15657264.66947576</v>
      </c>
      <c r="AB283" s="75">
        <v>5762748.0608019195</v>
      </c>
      <c r="AC283" s="78">
        <v>21420012.73027768</v>
      </c>
      <c r="AD283" s="91">
        <v>7370775.3803047789</v>
      </c>
      <c r="AE283" s="79">
        <v>28790788.11058246</v>
      </c>
      <c r="AF283" s="92">
        <v>34351693</v>
      </c>
      <c r="AG283" s="97">
        <v>63142481.110582456</v>
      </c>
      <c r="AH283" s="97">
        <v>897.4073863444587</v>
      </c>
      <c r="AI283" s="92">
        <v>-6619164.21</v>
      </c>
      <c r="AJ283" s="98">
        <v>56523316.900582455</v>
      </c>
      <c r="AK283" s="74">
        <v>15</v>
      </c>
      <c r="AL283" s="82">
        <v>15</v>
      </c>
    </row>
    <row r="284" spans="1:38">
      <c r="A284" s="72">
        <v>908</v>
      </c>
      <c r="B284" s="73" t="s">
        <v>282</v>
      </c>
      <c r="C284" s="88">
        <v>20762</v>
      </c>
      <c r="D284" s="92">
        <v>6154350.5829076618</v>
      </c>
      <c r="E284" s="92">
        <v>-2522085.0368753793</v>
      </c>
      <c r="F284" s="75">
        <v>3632265.546032283</v>
      </c>
      <c r="G284" s="92">
        <v>4674684.1622283459</v>
      </c>
      <c r="H284" s="97">
        <v>8306949.7082606293</v>
      </c>
      <c r="I284" s="75">
        <v>1554299.1487238533</v>
      </c>
      <c r="J284" s="97">
        <v>9861248.8569844831</v>
      </c>
      <c r="K284" s="526">
        <v>1449135</v>
      </c>
      <c r="L284" s="144">
        <v>11310383.856984483</v>
      </c>
      <c r="M284" s="81">
        <v>544.76369603046351</v>
      </c>
      <c r="N284" s="75">
        <v>179768.28785999992</v>
      </c>
      <c r="O284" s="81">
        <v>11490152.144844484</v>
      </c>
      <c r="P284" s="82">
        <v>6</v>
      </c>
      <c r="Q284" s="82">
        <v>6</v>
      </c>
      <c r="R284" s="101">
        <v>-146996.5870561786</v>
      </c>
      <c r="S284" s="791">
        <v>-1.2829859999336592E-2</v>
      </c>
      <c r="T284" s="102">
        <v>-7.0800783670252674</v>
      </c>
      <c r="V284" s="72">
        <v>908</v>
      </c>
      <c r="W284" s="73" t="s">
        <v>282</v>
      </c>
      <c r="X284" s="88">
        <v>20847</v>
      </c>
      <c r="Y284" s="92">
        <v>7399215.2881441759</v>
      </c>
      <c r="Z284" s="92">
        <v>-2803521.9839387015</v>
      </c>
      <c r="AA284" s="728">
        <v>4595693.3042054744</v>
      </c>
      <c r="AB284" s="75">
        <v>4241842.4429532327</v>
      </c>
      <c r="AC284" s="78">
        <v>8837535.7471587062</v>
      </c>
      <c r="AD284" s="91">
        <v>1170709.6968819555</v>
      </c>
      <c r="AE284" s="79">
        <v>10008245.444040662</v>
      </c>
      <c r="AF284" s="92">
        <v>1449135</v>
      </c>
      <c r="AG284" s="97">
        <v>11457380.444040662</v>
      </c>
      <c r="AH284" s="97">
        <v>549.5937278284963</v>
      </c>
      <c r="AI284" s="92">
        <v>181021.20499999999</v>
      </c>
      <c r="AJ284" s="98">
        <v>11638401.649040662</v>
      </c>
      <c r="AK284" s="74">
        <v>6</v>
      </c>
      <c r="AL284" s="82">
        <v>6</v>
      </c>
    </row>
    <row r="285" spans="1:38">
      <c r="A285" s="72">
        <v>915</v>
      </c>
      <c r="B285" s="73" t="s">
        <v>283</v>
      </c>
      <c r="C285" s="88">
        <v>19433</v>
      </c>
      <c r="D285" s="92">
        <v>-325573.79360241501</v>
      </c>
      <c r="E285" s="92">
        <v>-394582.53870251507</v>
      </c>
      <c r="F285" s="75">
        <v>-720156.33230493008</v>
      </c>
      <c r="G285" s="92">
        <v>6849585.2171953078</v>
      </c>
      <c r="H285" s="97">
        <v>6129428.8848903775</v>
      </c>
      <c r="I285" s="75">
        <v>2030628.5799160991</v>
      </c>
      <c r="J285" s="97">
        <v>8160057.4648064766</v>
      </c>
      <c r="K285" s="526">
        <v>-2512639</v>
      </c>
      <c r="L285" s="144">
        <v>5647418.4648064766</v>
      </c>
      <c r="M285" s="81">
        <v>290.60970847560731</v>
      </c>
      <c r="N285" s="75">
        <v>135485.83985999995</v>
      </c>
      <c r="O285" s="81">
        <v>5782904.3046664763</v>
      </c>
      <c r="P285" s="82">
        <v>11</v>
      </c>
      <c r="Q285" s="82">
        <v>11</v>
      </c>
      <c r="R285" s="101">
        <v>-403258.17028825171</v>
      </c>
      <c r="S285" s="791">
        <v>-6.6646789211854546E-2</v>
      </c>
      <c r="T285" s="102">
        <v>-20.751205181302513</v>
      </c>
      <c r="V285" s="72">
        <v>915</v>
      </c>
      <c r="W285" s="73" t="s">
        <v>283</v>
      </c>
      <c r="X285" s="88">
        <v>19669</v>
      </c>
      <c r="Y285" s="92">
        <v>1140093.6010104236</v>
      </c>
      <c r="Z285" s="92">
        <v>-366801.73311995144</v>
      </c>
      <c r="AA285" s="728">
        <v>773291.86789047206</v>
      </c>
      <c r="AB285" s="75">
        <v>6067756.4646109138</v>
      </c>
      <c r="AC285" s="78">
        <v>6841048.3325013854</v>
      </c>
      <c r="AD285" s="91">
        <v>1722267.3025933432</v>
      </c>
      <c r="AE285" s="79">
        <v>8563315.6350947283</v>
      </c>
      <c r="AF285" s="92">
        <v>-2512639</v>
      </c>
      <c r="AG285" s="97">
        <v>6050676.6350947283</v>
      </c>
      <c r="AH285" s="97">
        <v>307.62502593394316</v>
      </c>
      <c r="AI285" s="92">
        <v>169784.67499999999</v>
      </c>
      <c r="AJ285" s="98">
        <v>6220461.3100947281</v>
      </c>
      <c r="AK285" s="74">
        <v>11</v>
      </c>
      <c r="AL285" s="82">
        <v>11</v>
      </c>
    </row>
    <row r="286" spans="1:38">
      <c r="A286" s="72">
        <v>918</v>
      </c>
      <c r="B286" s="73" t="s">
        <v>284</v>
      </c>
      <c r="C286" s="88">
        <v>2263</v>
      </c>
      <c r="D286" s="92">
        <v>582665.70705642295</v>
      </c>
      <c r="E286" s="92">
        <v>-30313.914817892888</v>
      </c>
      <c r="F286" s="75">
        <v>552351.79223853</v>
      </c>
      <c r="G286" s="92">
        <v>1142621.5358843494</v>
      </c>
      <c r="H286" s="97">
        <v>1694973.3281228794</v>
      </c>
      <c r="I286" s="75">
        <v>384782.48770795012</v>
      </c>
      <c r="J286" s="97">
        <v>2079755.8158308296</v>
      </c>
      <c r="K286" s="526">
        <v>-715288</v>
      </c>
      <c r="L286" s="144">
        <v>1364467.8158308296</v>
      </c>
      <c r="M286" s="81">
        <v>602.94644977058306</v>
      </c>
      <c r="N286" s="75">
        <v>114304.06890000001</v>
      </c>
      <c r="O286" s="81">
        <v>1478771.8847308296</v>
      </c>
      <c r="P286" s="82">
        <v>2</v>
      </c>
      <c r="Q286" s="82">
        <v>2</v>
      </c>
      <c r="R286" s="101">
        <v>-46153.256464675535</v>
      </c>
      <c r="S286" s="791">
        <v>-3.2718394309515238E-2</v>
      </c>
      <c r="T286" s="102">
        <v>-20.394722255711681</v>
      </c>
      <c r="V286" s="72">
        <v>918</v>
      </c>
      <c r="W286" s="73" t="s">
        <v>284</v>
      </c>
      <c r="X286" s="88">
        <v>2246</v>
      </c>
      <c r="Y286" s="92">
        <v>654639.77082713146</v>
      </c>
      <c r="Z286" s="92">
        <v>-27181.386105004993</v>
      </c>
      <c r="AA286" s="728">
        <v>627458.38472212641</v>
      </c>
      <c r="AB286" s="75">
        <v>1138944.3867415618</v>
      </c>
      <c r="AC286" s="78">
        <v>1766402.7714636882</v>
      </c>
      <c r="AD286" s="91">
        <v>359506.30083181686</v>
      </c>
      <c r="AE286" s="79">
        <v>2125909.0722955051</v>
      </c>
      <c r="AF286" s="92">
        <v>-715288</v>
      </c>
      <c r="AG286" s="97">
        <v>1410621.0722955051</v>
      </c>
      <c r="AH286" s="97">
        <v>628.05924857324362</v>
      </c>
      <c r="AI286" s="92">
        <v>51324.087499999987</v>
      </c>
      <c r="AJ286" s="98">
        <v>1461945.159795505</v>
      </c>
      <c r="AK286" s="74">
        <v>2</v>
      </c>
      <c r="AL286" s="82">
        <v>2</v>
      </c>
    </row>
    <row r="287" spans="1:38">
      <c r="A287" s="72">
        <v>921</v>
      </c>
      <c r="B287" s="73" t="s">
        <v>285</v>
      </c>
      <c r="C287" s="88">
        <v>1787</v>
      </c>
      <c r="D287" s="92">
        <v>161104.54406637303</v>
      </c>
      <c r="E287" s="92">
        <v>705792.85287067445</v>
      </c>
      <c r="F287" s="75">
        <v>866897.39693704748</v>
      </c>
      <c r="G287" s="92">
        <v>1010711.2813930983</v>
      </c>
      <c r="H287" s="97">
        <v>1877608.6783301458</v>
      </c>
      <c r="I287" s="75">
        <v>402533.76921274158</v>
      </c>
      <c r="J287" s="97">
        <v>2280142.4475428872</v>
      </c>
      <c r="K287" s="526">
        <v>344645</v>
      </c>
      <c r="L287" s="144">
        <v>2624787.4475428872</v>
      </c>
      <c r="M287" s="81">
        <v>1468.8234177632273</v>
      </c>
      <c r="N287" s="75">
        <v>406106.95020000002</v>
      </c>
      <c r="O287" s="81">
        <v>3030894.397742887</v>
      </c>
      <c r="P287" s="82">
        <v>11</v>
      </c>
      <c r="Q287" s="82">
        <v>11</v>
      </c>
      <c r="R287" s="101">
        <v>-321992.23722739378</v>
      </c>
      <c r="S287" s="791">
        <v>-0.10926919270264177</v>
      </c>
      <c r="T287" s="102">
        <v>-180.18591898567084</v>
      </c>
      <c r="V287" s="72">
        <v>921</v>
      </c>
      <c r="W287" s="73" t="s">
        <v>285</v>
      </c>
      <c r="X287" s="88">
        <v>1851</v>
      </c>
      <c r="Y287" s="92">
        <v>368061.70385333372</v>
      </c>
      <c r="Z287" s="92">
        <v>708455.78347310249</v>
      </c>
      <c r="AA287" s="728">
        <v>1076517.4873264362</v>
      </c>
      <c r="AB287" s="75">
        <v>1138029.3331396296</v>
      </c>
      <c r="AC287" s="78">
        <v>2214546.8204660658</v>
      </c>
      <c r="AD287" s="91">
        <v>387587.86430421507</v>
      </c>
      <c r="AE287" s="79">
        <v>2602134.684770281</v>
      </c>
      <c r="AF287" s="92">
        <v>344645</v>
      </c>
      <c r="AG287" s="97">
        <v>2946779.684770281</v>
      </c>
      <c r="AH287" s="97">
        <v>1591.9933467154408</v>
      </c>
      <c r="AI287" s="92">
        <v>309446.26250000001</v>
      </c>
      <c r="AJ287" s="98">
        <v>3256225.9472702811</v>
      </c>
      <c r="AK287" s="74">
        <v>11</v>
      </c>
      <c r="AL287" s="82">
        <v>11</v>
      </c>
    </row>
    <row r="288" spans="1:38">
      <c r="A288" s="72">
        <v>922</v>
      </c>
      <c r="B288" s="73" t="s">
        <v>286</v>
      </c>
      <c r="C288" s="88">
        <v>4532</v>
      </c>
      <c r="D288" s="92">
        <v>3142851.3213849519</v>
      </c>
      <c r="E288" s="92">
        <v>-155110.4963223002</v>
      </c>
      <c r="F288" s="75">
        <v>2987740.8250626517</v>
      </c>
      <c r="G288" s="92">
        <v>1054802.5133398788</v>
      </c>
      <c r="H288" s="97">
        <v>4042543.3384025302</v>
      </c>
      <c r="I288" s="75">
        <v>401723.01885906328</v>
      </c>
      <c r="J288" s="97">
        <v>4444266.3572615935</v>
      </c>
      <c r="K288" s="526">
        <v>-1109577</v>
      </c>
      <c r="L288" s="144">
        <v>3334689.3572615935</v>
      </c>
      <c r="M288" s="81">
        <v>735.80965517687412</v>
      </c>
      <c r="N288" s="75">
        <v>118086.52800000002</v>
      </c>
      <c r="O288" s="81">
        <v>3452775.8852615934</v>
      </c>
      <c r="P288" s="82">
        <v>6</v>
      </c>
      <c r="Q288" s="82">
        <v>6</v>
      </c>
      <c r="R288" s="101">
        <v>-82983.797308541834</v>
      </c>
      <c r="S288" s="791">
        <v>-2.4280787996820395E-2</v>
      </c>
      <c r="T288" s="102">
        <v>-18.310634887145152</v>
      </c>
      <c r="V288" s="72">
        <v>922</v>
      </c>
      <c r="W288" s="73" t="s">
        <v>286</v>
      </c>
      <c r="X288" s="88">
        <v>4511</v>
      </c>
      <c r="Y288" s="92">
        <v>3351195.8332537711</v>
      </c>
      <c r="Z288" s="92">
        <v>-177505.08801087664</v>
      </c>
      <c r="AA288" s="728">
        <v>3173690.7452428946</v>
      </c>
      <c r="AB288" s="75">
        <v>1041880.6537001712</v>
      </c>
      <c r="AC288" s="78">
        <v>4215571.3989430657</v>
      </c>
      <c r="AD288" s="91">
        <v>311678.75562706956</v>
      </c>
      <c r="AE288" s="79">
        <v>4527250.1545701353</v>
      </c>
      <c r="AF288" s="92">
        <v>-1109577</v>
      </c>
      <c r="AG288" s="97">
        <v>3417673.1545701353</v>
      </c>
      <c r="AH288" s="97">
        <v>757.63093650413111</v>
      </c>
      <c r="AI288" s="92">
        <v>111305.25</v>
      </c>
      <c r="AJ288" s="98">
        <v>3528978.4045701353</v>
      </c>
      <c r="AK288" s="74">
        <v>6</v>
      </c>
      <c r="AL288" s="82">
        <v>6</v>
      </c>
    </row>
    <row r="289" spans="1:38">
      <c r="A289" s="72">
        <v>924</v>
      </c>
      <c r="B289" s="73" t="s">
        <v>287</v>
      </c>
      <c r="C289" s="88">
        <v>2912</v>
      </c>
      <c r="D289" s="92">
        <v>956110.12167031295</v>
      </c>
      <c r="E289" s="92">
        <v>125668.78059982345</v>
      </c>
      <c r="F289" s="75">
        <v>1081778.9022701364</v>
      </c>
      <c r="G289" s="92">
        <v>1532872.8441027082</v>
      </c>
      <c r="H289" s="97">
        <v>2614651.7463728446</v>
      </c>
      <c r="I289" s="75">
        <v>545782.47245854395</v>
      </c>
      <c r="J289" s="97">
        <v>3160434.2188313883</v>
      </c>
      <c r="K289" s="526">
        <v>458533</v>
      </c>
      <c r="L289" s="144">
        <v>3618967.2188313883</v>
      </c>
      <c r="M289" s="81">
        <v>1242.7772042690208</v>
      </c>
      <c r="N289" s="75">
        <v>-47972.652000000002</v>
      </c>
      <c r="O289" s="81">
        <v>3570994.5668313885</v>
      </c>
      <c r="P289" s="82">
        <v>16</v>
      </c>
      <c r="Q289" s="82">
        <v>16</v>
      </c>
      <c r="R289" s="101">
        <v>-288475.68362065684</v>
      </c>
      <c r="S289" s="791">
        <v>-7.3827229424038202E-2</v>
      </c>
      <c r="T289" s="102">
        <v>-99.064451792807986</v>
      </c>
      <c r="V289" s="72">
        <v>924</v>
      </c>
      <c r="W289" s="73" t="s">
        <v>287</v>
      </c>
      <c r="X289" s="88">
        <v>2931</v>
      </c>
      <c r="Y289" s="92">
        <v>1188565.6343888459</v>
      </c>
      <c r="Z289" s="92">
        <v>111352.53778479899</v>
      </c>
      <c r="AA289" s="728">
        <v>1299918.1721736449</v>
      </c>
      <c r="AB289" s="75">
        <v>1639673.6360290761</v>
      </c>
      <c r="AC289" s="78">
        <v>2939591.8082027212</v>
      </c>
      <c r="AD289" s="91">
        <v>509318.094249324</v>
      </c>
      <c r="AE289" s="79">
        <v>3448909.9024520451</v>
      </c>
      <c r="AF289" s="92">
        <v>458533</v>
      </c>
      <c r="AG289" s="97">
        <v>3907442.9024520451</v>
      </c>
      <c r="AH289" s="97">
        <v>1333.1432625220216</v>
      </c>
      <c r="AI289" s="92">
        <v>-17667.5</v>
      </c>
      <c r="AJ289" s="98">
        <v>3889775.4024520451</v>
      </c>
      <c r="AK289" s="74">
        <v>16</v>
      </c>
      <c r="AL289" s="82">
        <v>16</v>
      </c>
    </row>
    <row r="290" spans="1:38">
      <c r="A290" s="72">
        <v>925</v>
      </c>
      <c r="B290" s="73" t="s">
        <v>288</v>
      </c>
      <c r="C290" s="88">
        <v>3295</v>
      </c>
      <c r="D290" s="92">
        <v>1764259.9696135842</v>
      </c>
      <c r="E290" s="92">
        <v>1952191.5077064196</v>
      </c>
      <c r="F290" s="75">
        <v>3716451.4773200038</v>
      </c>
      <c r="G290" s="92">
        <v>-14164.363089436492</v>
      </c>
      <c r="H290" s="97">
        <v>3702287.1142305671</v>
      </c>
      <c r="I290" s="75">
        <v>650018.0113587908</v>
      </c>
      <c r="J290" s="97">
        <v>4352305.1255893577</v>
      </c>
      <c r="K290" s="526">
        <v>38984</v>
      </c>
      <c r="L290" s="144">
        <v>4391289.1255893577</v>
      </c>
      <c r="M290" s="81">
        <v>1332.7129364459356</v>
      </c>
      <c r="N290" s="75">
        <v>33211.835999999996</v>
      </c>
      <c r="O290" s="81">
        <v>4424500.9615893578</v>
      </c>
      <c r="P290" s="82">
        <v>11</v>
      </c>
      <c r="Q290" s="82">
        <v>11</v>
      </c>
      <c r="R290" s="101">
        <v>-288882.67119809892</v>
      </c>
      <c r="S290" s="791">
        <v>-6.1724800657187953E-2</v>
      </c>
      <c r="T290" s="102">
        <v>-87.67304133477964</v>
      </c>
      <c r="V290" s="72">
        <v>925</v>
      </c>
      <c r="W290" s="73" t="s">
        <v>288</v>
      </c>
      <c r="X290" s="88">
        <v>3352</v>
      </c>
      <c r="Y290" s="92">
        <v>1889639.8827053914</v>
      </c>
      <c r="Z290" s="92">
        <v>2008414.8092769161</v>
      </c>
      <c r="AA290" s="728">
        <v>3898054.6919823075</v>
      </c>
      <c r="AB290" s="75">
        <v>140900.70406717071</v>
      </c>
      <c r="AC290" s="78">
        <v>4038955.3960494781</v>
      </c>
      <c r="AD290" s="91">
        <v>602232.40073797817</v>
      </c>
      <c r="AE290" s="79">
        <v>4641187.7967874566</v>
      </c>
      <c r="AF290" s="92">
        <v>38984</v>
      </c>
      <c r="AG290" s="97">
        <v>4680171.7967874566</v>
      </c>
      <c r="AH290" s="97">
        <v>1396.2326362731076</v>
      </c>
      <c r="AI290" s="92">
        <v>37013.412500000013</v>
      </c>
      <c r="AJ290" s="98">
        <v>4717185.2092874562</v>
      </c>
      <c r="AK290" s="74">
        <v>11</v>
      </c>
      <c r="AL290" s="82">
        <v>11</v>
      </c>
    </row>
    <row r="291" spans="1:38">
      <c r="A291" s="72">
        <v>927</v>
      </c>
      <c r="B291" s="73" t="s">
        <v>289</v>
      </c>
      <c r="C291" s="88">
        <v>28852</v>
      </c>
      <c r="D291" s="92">
        <v>13970338.739342572</v>
      </c>
      <c r="E291" s="92">
        <v>1214816.4590496707</v>
      </c>
      <c r="F291" s="75">
        <v>15185155.198392242</v>
      </c>
      <c r="G291" s="92">
        <v>1181903.9577623208</v>
      </c>
      <c r="H291" s="97">
        <v>16367059.156154564</v>
      </c>
      <c r="I291" s="737">
        <v>2577213.6869869521</v>
      </c>
      <c r="J291" s="97">
        <v>18944272.843141515</v>
      </c>
      <c r="K291" s="526">
        <v>-2558986</v>
      </c>
      <c r="L291" s="144">
        <v>16385286.843141515</v>
      </c>
      <c r="M291" s="81">
        <v>567.90818117085519</v>
      </c>
      <c r="N291" s="75">
        <v>-154767.15575999976</v>
      </c>
      <c r="O291" s="81">
        <v>16230519.687381515</v>
      </c>
      <c r="P291" s="82">
        <v>1</v>
      </c>
      <c r="Q291" s="83">
        <v>33</v>
      </c>
      <c r="R291" s="101">
        <v>-966990.27943844348</v>
      </c>
      <c r="S291" s="791">
        <v>-5.5726996094370242E-2</v>
      </c>
      <c r="T291" s="102">
        <v>-33.515537204992498</v>
      </c>
      <c r="V291" s="72">
        <v>927</v>
      </c>
      <c r="W291" s="73" t="s">
        <v>289</v>
      </c>
      <c r="X291" s="88">
        <v>28799</v>
      </c>
      <c r="Y291" s="92">
        <v>14776049.523299439</v>
      </c>
      <c r="Z291" s="92">
        <v>1630898.0256008615</v>
      </c>
      <c r="AA291" s="728">
        <v>16406947.548900301</v>
      </c>
      <c r="AB291" s="75">
        <v>1444865.9012661243</v>
      </c>
      <c r="AC291" s="78">
        <v>17851813.450166427</v>
      </c>
      <c r="AD291" s="91">
        <v>2059449.6724135312</v>
      </c>
      <c r="AE291" s="79">
        <v>19911263.122579958</v>
      </c>
      <c r="AF291" s="92">
        <v>-2558986</v>
      </c>
      <c r="AG291" s="97">
        <v>17352277.122579958</v>
      </c>
      <c r="AH291" s="97">
        <v>602.5305435112316</v>
      </c>
      <c r="AI291" s="92">
        <v>-49398.329999999842</v>
      </c>
      <c r="AJ291" s="98">
        <v>17302878.79257996</v>
      </c>
      <c r="AK291" s="74">
        <v>1</v>
      </c>
      <c r="AL291" s="82">
        <v>33</v>
      </c>
    </row>
    <row r="292" spans="1:38">
      <c r="A292" s="72">
        <v>931</v>
      </c>
      <c r="B292" s="73" t="s">
        <v>290</v>
      </c>
      <c r="C292" s="88">
        <v>5695</v>
      </c>
      <c r="D292" s="92">
        <v>1258776.9883078048</v>
      </c>
      <c r="E292" s="92">
        <v>3712566.8107760223</v>
      </c>
      <c r="F292" s="75">
        <v>4971343.7990838271</v>
      </c>
      <c r="G292" s="92">
        <v>1730606.8988362909</v>
      </c>
      <c r="H292" s="97">
        <v>6701950.6979201175</v>
      </c>
      <c r="I292" s="737">
        <v>1000508.9369189289</v>
      </c>
      <c r="J292" s="97">
        <v>7702459.6348390467</v>
      </c>
      <c r="K292" s="526">
        <v>-104681</v>
      </c>
      <c r="L292" s="144">
        <v>7597778.6348390467</v>
      </c>
      <c r="M292" s="81">
        <v>1334.1138954941259</v>
      </c>
      <c r="N292" s="75">
        <v>-158678.77199999997</v>
      </c>
      <c r="O292" s="81">
        <v>7439099.8628390469</v>
      </c>
      <c r="P292" s="82">
        <v>13</v>
      </c>
      <c r="Q292" s="82">
        <v>13</v>
      </c>
      <c r="R292" s="101">
        <v>680.34241134487092</v>
      </c>
      <c r="S292" s="791">
        <v>8.9552929968405491E-5</v>
      </c>
      <c r="T292" s="102">
        <v>0.11946310998154011</v>
      </c>
      <c r="V292" s="72">
        <v>931</v>
      </c>
      <c r="W292" s="73" t="s">
        <v>290</v>
      </c>
      <c r="X292" s="88">
        <v>5764</v>
      </c>
      <c r="Y292" s="92">
        <v>1166207.20792358</v>
      </c>
      <c r="Z292" s="92">
        <v>3810198.8118399335</v>
      </c>
      <c r="AA292" s="728">
        <v>4976406.0197635135</v>
      </c>
      <c r="AB292" s="75">
        <v>1792868.6170113878</v>
      </c>
      <c r="AC292" s="78">
        <v>6769274.6367749013</v>
      </c>
      <c r="AD292" s="91">
        <v>932504.65565280057</v>
      </c>
      <c r="AE292" s="79">
        <v>7701779.2924277019</v>
      </c>
      <c r="AF292" s="92">
        <v>-104681</v>
      </c>
      <c r="AG292" s="97">
        <v>7597098.2924277019</v>
      </c>
      <c r="AH292" s="97">
        <v>1318.0253803656665</v>
      </c>
      <c r="AI292" s="92">
        <v>-84745.697249999997</v>
      </c>
      <c r="AJ292" s="98">
        <v>7512352.5951777017</v>
      </c>
      <c r="AK292" s="74">
        <v>13</v>
      </c>
      <c r="AL292" s="82">
        <v>13</v>
      </c>
    </row>
    <row r="293" spans="1:38">
      <c r="A293" s="72">
        <v>934</v>
      </c>
      <c r="B293" s="73" t="s">
        <v>291</v>
      </c>
      <c r="C293" s="88">
        <v>2554</v>
      </c>
      <c r="D293" s="92">
        <v>263580.40670370328</v>
      </c>
      <c r="E293" s="92">
        <v>372772.24854522379</v>
      </c>
      <c r="F293" s="75">
        <v>636352.65524892707</v>
      </c>
      <c r="G293" s="92">
        <v>1069226.9795298656</v>
      </c>
      <c r="H293" s="97">
        <v>1705579.6347787925</v>
      </c>
      <c r="I293" s="737">
        <v>375214.80863831216</v>
      </c>
      <c r="J293" s="97">
        <v>2080794.4434171047</v>
      </c>
      <c r="K293" s="526">
        <v>87371</v>
      </c>
      <c r="L293" s="144">
        <v>2168165.4434171049</v>
      </c>
      <c r="M293" s="81">
        <v>848.92930439197528</v>
      </c>
      <c r="N293" s="75">
        <v>114488.5791</v>
      </c>
      <c r="O293" s="81">
        <v>2282654.0225171051</v>
      </c>
      <c r="P293" s="82">
        <v>14</v>
      </c>
      <c r="Q293" s="82">
        <v>14</v>
      </c>
      <c r="R293" s="101">
        <v>-152146.18687632773</v>
      </c>
      <c r="S293" s="791">
        <v>-6.5571445184320745E-2</v>
      </c>
      <c r="T293" s="102">
        <v>-59.571725480159643</v>
      </c>
      <c r="V293" s="72">
        <v>934</v>
      </c>
      <c r="W293" s="73" t="s">
        <v>291</v>
      </c>
      <c r="X293" s="88">
        <v>2607</v>
      </c>
      <c r="Y293" s="92">
        <v>394558.26305001572</v>
      </c>
      <c r="Z293" s="92">
        <v>376527.62744653603</v>
      </c>
      <c r="AA293" s="728">
        <v>771085.89049655176</v>
      </c>
      <c r="AB293" s="75">
        <v>1127521.6166499041</v>
      </c>
      <c r="AC293" s="78">
        <v>1898607.5071464558</v>
      </c>
      <c r="AD293" s="91">
        <v>334333.12314697681</v>
      </c>
      <c r="AE293" s="79">
        <v>2232940.6302934326</v>
      </c>
      <c r="AF293" s="92">
        <v>87371</v>
      </c>
      <c r="AG293" s="97">
        <v>2320311.6302934326</v>
      </c>
      <c r="AH293" s="97">
        <v>890.03131196525987</v>
      </c>
      <c r="AI293" s="92">
        <v>128972.75</v>
      </c>
      <c r="AJ293" s="98">
        <v>2449284.3802934326</v>
      </c>
      <c r="AK293" s="74">
        <v>14</v>
      </c>
      <c r="AL293" s="82">
        <v>14</v>
      </c>
    </row>
    <row r="294" spans="1:38">
      <c r="A294" s="72">
        <v>935</v>
      </c>
      <c r="B294" s="73" t="s">
        <v>292</v>
      </c>
      <c r="C294" s="88">
        <v>2751</v>
      </c>
      <c r="D294" s="92">
        <v>42354.123904054883</v>
      </c>
      <c r="E294" s="92">
        <v>34319.783063698982</v>
      </c>
      <c r="F294" s="75">
        <v>76673.906967753865</v>
      </c>
      <c r="G294" s="92">
        <v>940480.6380710199</v>
      </c>
      <c r="H294" s="97">
        <v>1017154.5450387738</v>
      </c>
      <c r="I294" s="737">
        <v>435548.38762129378</v>
      </c>
      <c r="J294" s="97">
        <v>1452702.9326600675</v>
      </c>
      <c r="K294" s="526">
        <v>-12437</v>
      </c>
      <c r="L294" s="144">
        <v>1440265.9326600675</v>
      </c>
      <c r="M294" s="81">
        <v>523.54268726283806</v>
      </c>
      <c r="N294" s="75">
        <v>695603.45400000003</v>
      </c>
      <c r="O294" s="81">
        <v>2135869.3866600674</v>
      </c>
      <c r="P294" s="82">
        <v>8</v>
      </c>
      <c r="Q294" s="82">
        <v>8</v>
      </c>
      <c r="R294" s="101">
        <v>-256322.21957390499</v>
      </c>
      <c r="S294" s="791">
        <v>-0.15108099112704176</v>
      </c>
      <c r="T294" s="102">
        <v>-93.174198318395128</v>
      </c>
      <c r="V294" s="72">
        <v>935</v>
      </c>
      <c r="W294" s="73" t="s">
        <v>292</v>
      </c>
      <c r="X294" s="88">
        <v>2831</v>
      </c>
      <c r="Y294" s="92">
        <v>284354.40722087526</v>
      </c>
      <c r="Z294" s="92">
        <v>66474.291417200206</v>
      </c>
      <c r="AA294" s="728">
        <v>350828.69863807544</v>
      </c>
      <c r="AB294" s="75">
        <v>960475.81928575388</v>
      </c>
      <c r="AC294" s="78">
        <v>1311304.5179238294</v>
      </c>
      <c r="AD294" s="91">
        <v>397720.63431014301</v>
      </c>
      <c r="AE294" s="79">
        <v>1709025.1522339724</v>
      </c>
      <c r="AF294" s="92">
        <v>-12437</v>
      </c>
      <c r="AG294" s="97">
        <v>1696588.1522339724</v>
      </c>
      <c r="AH294" s="97">
        <v>599.28935084209559</v>
      </c>
      <c r="AI294" s="92">
        <v>734049.29</v>
      </c>
      <c r="AJ294" s="98">
        <v>2430637.4422339723</v>
      </c>
      <c r="AK294" s="74">
        <v>8</v>
      </c>
      <c r="AL294" s="82">
        <v>8</v>
      </c>
    </row>
    <row r="295" spans="1:38">
      <c r="A295" s="72">
        <v>936</v>
      </c>
      <c r="B295" s="73" t="s">
        <v>293</v>
      </c>
      <c r="C295" s="88">
        <v>6126</v>
      </c>
      <c r="D295" s="92">
        <v>1175316.6228959421</v>
      </c>
      <c r="E295" s="92">
        <v>2586930.2454334903</v>
      </c>
      <c r="F295" s="75">
        <v>3762246.8683294323</v>
      </c>
      <c r="G295" s="92">
        <v>1937169.6418783779</v>
      </c>
      <c r="H295" s="97">
        <v>5699416.5102078104</v>
      </c>
      <c r="I295" s="737">
        <v>1140713.1842576733</v>
      </c>
      <c r="J295" s="97">
        <v>6840129.6944654835</v>
      </c>
      <c r="K295" s="526">
        <v>475754</v>
      </c>
      <c r="L295" s="144">
        <v>7315883.6944654835</v>
      </c>
      <c r="M295" s="81">
        <v>1194.2350137880319</v>
      </c>
      <c r="N295" s="75">
        <v>121961.24220000007</v>
      </c>
      <c r="O295" s="81">
        <v>7437844.9366654838</v>
      </c>
      <c r="P295" s="82">
        <v>6</v>
      </c>
      <c r="Q295" s="82">
        <v>6</v>
      </c>
      <c r="R295" s="101">
        <v>-470943.17794654146</v>
      </c>
      <c r="S295" s="791">
        <v>-6.0479472018961616E-2</v>
      </c>
      <c r="T295" s="102">
        <v>-76.876130908674739</v>
      </c>
      <c r="V295" s="72">
        <v>936</v>
      </c>
      <c r="W295" s="73" t="s">
        <v>293</v>
      </c>
      <c r="X295" s="88">
        <v>6190</v>
      </c>
      <c r="Y295" s="92">
        <v>1284176.5480614798</v>
      </c>
      <c r="Z295" s="92">
        <v>2691846.5026681926</v>
      </c>
      <c r="AA295" s="728">
        <v>3976023.0507296724</v>
      </c>
      <c r="AB295" s="75">
        <v>2274594.6448726919</v>
      </c>
      <c r="AC295" s="78">
        <v>6250617.6956023648</v>
      </c>
      <c r="AD295" s="91">
        <v>1060455.1768096604</v>
      </c>
      <c r="AE295" s="79">
        <v>7311072.872412025</v>
      </c>
      <c r="AF295" s="92">
        <v>475754</v>
      </c>
      <c r="AG295" s="97">
        <v>7786826.872412025</v>
      </c>
      <c r="AH295" s="97">
        <v>1257.9688000665631</v>
      </c>
      <c r="AI295" s="92">
        <v>157152.41250000001</v>
      </c>
      <c r="AJ295" s="98">
        <v>7943979.2849120246</v>
      </c>
      <c r="AK295" s="74">
        <v>6</v>
      </c>
      <c r="AL295" s="82">
        <v>6</v>
      </c>
    </row>
    <row r="296" spans="1:38">
      <c r="A296" s="72">
        <v>946</v>
      </c>
      <c r="B296" s="73" t="s">
        <v>294</v>
      </c>
      <c r="C296" s="88">
        <v>6185</v>
      </c>
      <c r="D296" s="92">
        <v>5587848.2441224009</v>
      </c>
      <c r="E296" s="92">
        <v>-178765.72947144115</v>
      </c>
      <c r="F296" s="75">
        <v>5409082.5146509595</v>
      </c>
      <c r="G296" s="92">
        <v>2105589.8128437125</v>
      </c>
      <c r="H296" s="97">
        <v>7514672.3274946716</v>
      </c>
      <c r="I296" s="737">
        <v>1011468.3362805705</v>
      </c>
      <c r="J296" s="97">
        <v>8526140.6637752429</v>
      </c>
      <c r="K296" s="526">
        <v>1097282</v>
      </c>
      <c r="L296" s="144">
        <v>9623422.6637752429</v>
      </c>
      <c r="M296" s="81">
        <v>1555.9292908286568</v>
      </c>
      <c r="N296" s="75">
        <v>-243959.38643999997</v>
      </c>
      <c r="O296" s="81">
        <v>9379463.2773352433</v>
      </c>
      <c r="P296" s="82">
        <v>15</v>
      </c>
      <c r="Q296" s="82">
        <v>15</v>
      </c>
      <c r="R296" s="101">
        <v>-261236.04644446075</v>
      </c>
      <c r="S296" s="791">
        <v>-2.6428433606348996E-2</v>
      </c>
      <c r="T296" s="102">
        <v>-42.237032569840053</v>
      </c>
      <c r="V296" s="72">
        <v>946</v>
      </c>
      <c r="W296" s="73" t="s">
        <v>294</v>
      </c>
      <c r="X296" s="88">
        <v>6210</v>
      </c>
      <c r="Y296" s="92">
        <v>5817993.406991723</v>
      </c>
      <c r="Z296" s="92">
        <v>-169926.31833233609</v>
      </c>
      <c r="AA296" s="728">
        <v>5648067.0886593871</v>
      </c>
      <c r="AB296" s="75">
        <v>2222680.7005851064</v>
      </c>
      <c r="AC296" s="78">
        <v>7870747.7892444935</v>
      </c>
      <c r="AD296" s="91">
        <v>916628.92097521015</v>
      </c>
      <c r="AE296" s="79">
        <v>8787376.7102197036</v>
      </c>
      <c r="AF296" s="92">
        <v>1097282</v>
      </c>
      <c r="AG296" s="97">
        <v>9884658.7102197036</v>
      </c>
      <c r="AH296" s="97">
        <v>1591.7324815168604</v>
      </c>
      <c r="AI296" s="92">
        <v>-160067.54999999999</v>
      </c>
      <c r="AJ296" s="98">
        <v>9724591.1602197029</v>
      </c>
      <c r="AK296" s="74">
        <v>15</v>
      </c>
      <c r="AL296" s="82">
        <v>15</v>
      </c>
    </row>
    <row r="297" spans="1:38">
      <c r="A297" s="72">
        <v>976</v>
      </c>
      <c r="B297" s="73" t="s">
        <v>295</v>
      </c>
      <c r="C297" s="88">
        <v>3673</v>
      </c>
      <c r="D297" s="92">
        <v>2369913.5082280603</v>
      </c>
      <c r="E297" s="92">
        <v>-149237.41220619361</v>
      </c>
      <c r="F297" s="75">
        <v>2220676.0960218669</v>
      </c>
      <c r="G297" s="92">
        <v>1861650.770542339</v>
      </c>
      <c r="H297" s="97">
        <v>4082326.8665642058</v>
      </c>
      <c r="I297" s="737">
        <v>646190.29372451885</v>
      </c>
      <c r="J297" s="97">
        <v>4728517.160288725</v>
      </c>
      <c r="K297" s="526">
        <v>-606464</v>
      </c>
      <c r="L297" s="144">
        <v>4122053.160288725</v>
      </c>
      <c r="M297" s="81">
        <v>1122.2578710287844</v>
      </c>
      <c r="N297" s="75">
        <v>-153235.72110000002</v>
      </c>
      <c r="O297" s="81">
        <v>3968817.4391887248</v>
      </c>
      <c r="P297" s="82">
        <v>19</v>
      </c>
      <c r="Q297" s="82">
        <v>19</v>
      </c>
      <c r="R297" s="101">
        <v>-266579.27883929014</v>
      </c>
      <c r="S297" s="791">
        <v>-6.0743131838185388E-2</v>
      </c>
      <c r="T297" s="102">
        <v>-72.578077549493642</v>
      </c>
      <c r="V297" s="72">
        <v>976</v>
      </c>
      <c r="W297" s="73" t="s">
        <v>295</v>
      </c>
      <c r="X297" s="88">
        <v>3721</v>
      </c>
      <c r="Y297" s="92">
        <v>2638650.3676553653</v>
      </c>
      <c r="Z297" s="92">
        <v>-167439.7195936472</v>
      </c>
      <c r="AA297" s="728">
        <v>2471210.6480617179</v>
      </c>
      <c r="AB297" s="75">
        <v>1929579.4543904059</v>
      </c>
      <c r="AC297" s="78">
        <v>4400790.1024521235</v>
      </c>
      <c r="AD297" s="91">
        <v>594306.3366758913</v>
      </c>
      <c r="AE297" s="79">
        <v>4995096.4391280152</v>
      </c>
      <c r="AF297" s="92">
        <v>-606464</v>
      </c>
      <c r="AG297" s="97">
        <v>4388632.4391280152</v>
      </c>
      <c r="AH297" s="97">
        <v>1179.4228538371447</v>
      </c>
      <c r="AI297" s="92">
        <v>-208865.185</v>
      </c>
      <c r="AJ297" s="98">
        <v>4179767.2541280151</v>
      </c>
      <c r="AK297" s="74">
        <v>19</v>
      </c>
      <c r="AL297" s="82">
        <v>19</v>
      </c>
    </row>
    <row r="298" spans="1:38">
      <c r="A298" s="72">
        <v>977</v>
      </c>
      <c r="B298" s="73" t="s">
        <v>296</v>
      </c>
      <c r="C298" s="88">
        <v>15274</v>
      </c>
      <c r="D298" s="92">
        <v>10789332.007463334</v>
      </c>
      <c r="E298" s="92">
        <v>-662833.19607968733</v>
      </c>
      <c r="F298" s="75">
        <v>10126498.811383646</v>
      </c>
      <c r="G298" s="92">
        <v>6370220.5064233709</v>
      </c>
      <c r="H298" s="97">
        <v>16496719.317807017</v>
      </c>
      <c r="I298" s="737">
        <v>1212853.6404519388</v>
      </c>
      <c r="J298" s="97">
        <v>17709572.958258957</v>
      </c>
      <c r="K298" s="526">
        <v>163450</v>
      </c>
      <c r="L298" s="144">
        <v>17873022.958258957</v>
      </c>
      <c r="M298" s="81">
        <v>1170.1599422717661</v>
      </c>
      <c r="N298" s="75">
        <v>350569.38</v>
      </c>
      <c r="O298" s="81">
        <v>18223592.338258956</v>
      </c>
      <c r="P298" s="82">
        <v>17</v>
      </c>
      <c r="Q298" s="82">
        <v>17</v>
      </c>
      <c r="R298" s="101">
        <v>523563.20309888572</v>
      </c>
      <c r="S298" s="791">
        <v>3.0177493160452314E-2</v>
      </c>
      <c r="T298" s="102">
        <v>34.278067506801477</v>
      </c>
      <c r="V298" s="72">
        <v>977</v>
      </c>
      <c r="W298" s="73" t="s">
        <v>296</v>
      </c>
      <c r="X298" s="88">
        <v>15406</v>
      </c>
      <c r="Y298" s="92">
        <v>11191706.642404716</v>
      </c>
      <c r="Z298" s="92">
        <v>-776191.07095117471</v>
      </c>
      <c r="AA298" s="728">
        <v>10415515.571453542</v>
      </c>
      <c r="AB298" s="75">
        <v>5837684.2673537703</v>
      </c>
      <c r="AC298" s="78">
        <v>16253199.838807311</v>
      </c>
      <c r="AD298" s="91">
        <v>932809.91635275958</v>
      </c>
      <c r="AE298" s="79">
        <v>17186009.755160071</v>
      </c>
      <c r="AF298" s="92">
        <v>163450</v>
      </c>
      <c r="AG298" s="97">
        <v>17349459.755160071</v>
      </c>
      <c r="AH298" s="97">
        <v>1126.1495362300448</v>
      </c>
      <c r="AI298" s="92">
        <v>459443.33750000002</v>
      </c>
      <c r="AJ298" s="98">
        <v>17808903.092660069</v>
      </c>
      <c r="AK298" s="74">
        <v>17</v>
      </c>
      <c r="AL298" s="82">
        <v>17</v>
      </c>
    </row>
    <row r="299" spans="1:38">
      <c r="A299" s="72">
        <v>980</v>
      </c>
      <c r="B299" s="73" t="s">
        <v>297</v>
      </c>
      <c r="C299" s="88">
        <v>33658</v>
      </c>
      <c r="D299" s="92">
        <v>23703278.874219347</v>
      </c>
      <c r="E299" s="92">
        <v>144571.42086930791</v>
      </c>
      <c r="F299" s="75">
        <v>23847850.295088656</v>
      </c>
      <c r="G299" s="92">
        <v>3666869.5467386539</v>
      </c>
      <c r="H299" s="97">
        <v>27514719.841827311</v>
      </c>
      <c r="I299" s="737">
        <v>2102636.9006859413</v>
      </c>
      <c r="J299" s="97">
        <v>29617356.742513251</v>
      </c>
      <c r="K299" s="526">
        <v>-3916021</v>
      </c>
      <c r="L299" s="144">
        <v>25701335.742513251</v>
      </c>
      <c r="M299" s="81">
        <v>763.60258311584914</v>
      </c>
      <c r="N299" s="75">
        <v>-510207.60504000005</v>
      </c>
      <c r="O299" s="81">
        <v>25191128.137473252</v>
      </c>
      <c r="P299" s="82">
        <v>6</v>
      </c>
      <c r="Q299" s="82">
        <v>6</v>
      </c>
      <c r="R299" s="101">
        <v>-1656513.4426985085</v>
      </c>
      <c r="S299" s="791">
        <v>-6.0549841893051085E-2</v>
      </c>
      <c r="T299" s="102">
        <v>-49.216039060505928</v>
      </c>
      <c r="V299" s="72">
        <v>980</v>
      </c>
      <c r="W299" s="73" t="s">
        <v>297</v>
      </c>
      <c r="X299" s="88">
        <v>33704</v>
      </c>
      <c r="Y299" s="92">
        <v>25192485.654108081</v>
      </c>
      <c r="Z299" s="92">
        <v>191822.27026518897</v>
      </c>
      <c r="AA299" s="728">
        <v>25384307.924373269</v>
      </c>
      <c r="AB299" s="75">
        <v>4562288.2424663994</v>
      </c>
      <c r="AC299" s="78">
        <v>29946596.166839667</v>
      </c>
      <c r="AD299" s="91">
        <v>1327274.0183720938</v>
      </c>
      <c r="AE299" s="79">
        <v>31273870.185211759</v>
      </c>
      <c r="AF299" s="92">
        <v>-3916021</v>
      </c>
      <c r="AG299" s="97">
        <v>27357849.185211759</v>
      </c>
      <c r="AH299" s="97">
        <v>811.70926849073578</v>
      </c>
      <c r="AI299" s="92">
        <v>-840884.66249999986</v>
      </c>
      <c r="AJ299" s="98">
        <v>26516964.522711758</v>
      </c>
      <c r="AK299" s="74">
        <v>6</v>
      </c>
      <c r="AL299" s="82">
        <v>6</v>
      </c>
    </row>
    <row r="300" spans="1:38">
      <c r="A300" s="72">
        <v>981</v>
      </c>
      <c r="B300" s="73" t="s">
        <v>298</v>
      </c>
      <c r="C300" s="88">
        <v>2186</v>
      </c>
      <c r="D300" s="92">
        <v>-119233.11792685778</v>
      </c>
      <c r="E300" s="92">
        <v>871907.53028763877</v>
      </c>
      <c r="F300" s="75">
        <v>752674.41236078099</v>
      </c>
      <c r="G300" s="92">
        <v>1118923.7247084235</v>
      </c>
      <c r="H300" s="97">
        <v>1871598.1370692044</v>
      </c>
      <c r="I300" s="737">
        <v>393952.97448027623</v>
      </c>
      <c r="J300" s="97">
        <v>2265551.1115494808</v>
      </c>
      <c r="K300" s="526">
        <v>-550473</v>
      </c>
      <c r="L300" s="144">
        <v>1715078.1115494808</v>
      </c>
      <c r="M300" s="81">
        <v>784.5737015322419</v>
      </c>
      <c r="N300" s="75">
        <v>-16605.917999999998</v>
      </c>
      <c r="O300" s="81">
        <v>1698472.1935494808</v>
      </c>
      <c r="P300" s="82">
        <v>5</v>
      </c>
      <c r="Q300" s="82">
        <v>5</v>
      </c>
      <c r="R300" s="101">
        <v>-15591.230696344282</v>
      </c>
      <c r="S300" s="791">
        <v>-9.0087865519777009E-3</v>
      </c>
      <c r="T300" s="102">
        <v>-7.1323104740824714</v>
      </c>
      <c r="V300" s="72">
        <v>981</v>
      </c>
      <c r="W300" s="73" t="s">
        <v>298</v>
      </c>
      <c r="X300" s="88">
        <v>2193</v>
      </c>
      <c r="Y300" s="92">
        <v>-139341.22550548194</v>
      </c>
      <c r="Z300" s="92">
        <v>908607.71284182649</v>
      </c>
      <c r="AA300" s="728">
        <v>769266.48733634455</v>
      </c>
      <c r="AB300" s="75">
        <v>1146867.3437860694</v>
      </c>
      <c r="AC300" s="78">
        <v>1916133.831122414</v>
      </c>
      <c r="AD300" s="91">
        <v>365008.5111234113</v>
      </c>
      <c r="AE300" s="79">
        <v>2281142.3422458251</v>
      </c>
      <c r="AF300" s="92">
        <v>-550473</v>
      </c>
      <c r="AG300" s="97">
        <v>1730669.3422458251</v>
      </c>
      <c r="AH300" s="97">
        <v>789.17890663284322</v>
      </c>
      <c r="AI300" s="92">
        <v>-7067</v>
      </c>
      <c r="AJ300" s="98">
        <v>1723602.3422458251</v>
      </c>
      <c r="AK300" s="74">
        <v>5</v>
      </c>
      <c r="AL300" s="82">
        <v>5</v>
      </c>
    </row>
    <row r="301" spans="1:38">
      <c r="A301" s="72">
        <v>989</v>
      </c>
      <c r="B301" s="73" t="s">
        <v>299</v>
      </c>
      <c r="C301" s="88">
        <v>5121</v>
      </c>
      <c r="D301" s="92">
        <v>781808.21921035275</v>
      </c>
      <c r="E301" s="92">
        <v>-1267318.5690796748</v>
      </c>
      <c r="F301" s="75">
        <v>-485510.34986932203</v>
      </c>
      <c r="G301" s="92">
        <v>2206935.7113163858</v>
      </c>
      <c r="H301" s="97">
        <v>1721425.3614470637</v>
      </c>
      <c r="I301" s="737">
        <v>751491.07115914579</v>
      </c>
      <c r="J301" s="97">
        <v>2472916.4326062095</v>
      </c>
      <c r="K301" s="526">
        <v>-442902</v>
      </c>
      <c r="L301" s="144">
        <v>2030014.4326062095</v>
      </c>
      <c r="M301" s="81">
        <v>396.40977008518053</v>
      </c>
      <c r="N301" s="75">
        <v>203846.86896000005</v>
      </c>
      <c r="O301" s="81">
        <v>2233861.3015662096</v>
      </c>
      <c r="P301" s="82">
        <v>14</v>
      </c>
      <c r="Q301" s="82">
        <v>14</v>
      </c>
      <c r="R301" s="101">
        <v>-169830.92494967347</v>
      </c>
      <c r="S301" s="791">
        <v>-7.7201301612565387E-2</v>
      </c>
      <c r="T301" s="102">
        <v>-33.163625258674763</v>
      </c>
      <c r="V301" s="72">
        <v>989</v>
      </c>
      <c r="W301" s="73" t="s">
        <v>299</v>
      </c>
      <c r="X301" s="88">
        <v>5220</v>
      </c>
      <c r="Y301" s="92">
        <v>1019266.7521103285</v>
      </c>
      <c r="Z301" s="92">
        <v>-1340807.8284055851</v>
      </c>
      <c r="AA301" s="728">
        <v>-321541.07629525661</v>
      </c>
      <c r="AB301" s="75">
        <v>2291009.420068291</v>
      </c>
      <c r="AC301" s="78">
        <v>1969468.3437730344</v>
      </c>
      <c r="AD301" s="91">
        <v>673279.01378284849</v>
      </c>
      <c r="AE301" s="79">
        <v>2642747.357555883</v>
      </c>
      <c r="AF301" s="92">
        <v>-442902</v>
      </c>
      <c r="AG301" s="97">
        <v>2199845.357555883</v>
      </c>
      <c r="AH301" s="97">
        <v>421.42631370802354</v>
      </c>
      <c r="AI301" s="92">
        <v>227168.715</v>
      </c>
      <c r="AJ301" s="98">
        <v>2427014.0725558829</v>
      </c>
      <c r="AK301" s="74">
        <v>14</v>
      </c>
      <c r="AL301" s="82">
        <v>14</v>
      </c>
    </row>
    <row r="302" spans="1:38">
      <c r="A302" s="72">
        <v>992</v>
      </c>
      <c r="B302" s="73" t="s">
        <v>300</v>
      </c>
      <c r="C302" s="88">
        <v>17492</v>
      </c>
      <c r="D302" s="92">
        <v>4662584.5449600248</v>
      </c>
      <c r="E302" s="92">
        <v>-319434.923912686</v>
      </c>
      <c r="F302" s="75">
        <v>4343149.6210473385</v>
      </c>
      <c r="G302" s="92">
        <v>5174610.8553169034</v>
      </c>
      <c r="H302" s="97">
        <v>9517760.4763642419</v>
      </c>
      <c r="I302" s="737">
        <v>1767027.6263349066</v>
      </c>
      <c r="J302" s="97">
        <v>11284788.102699149</v>
      </c>
      <c r="K302" s="526">
        <v>-842235</v>
      </c>
      <c r="L302" s="144">
        <v>10442553.102699149</v>
      </c>
      <c r="M302" s="81">
        <v>596.99022997365364</v>
      </c>
      <c r="N302" s="75">
        <v>34189.740059999982</v>
      </c>
      <c r="O302" s="81">
        <v>10476742.842759149</v>
      </c>
      <c r="P302" s="82">
        <v>13</v>
      </c>
      <c r="Q302" s="82">
        <v>13</v>
      </c>
      <c r="R302" s="101">
        <v>537022.14210781641</v>
      </c>
      <c r="S302" s="791">
        <v>5.42143721769517E-2</v>
      </c>
      <c r="T302" s="102">
        <v>30.701014298411639</v>
      </c>
      <c r="V302" s="72">
        <v>992</v>
      </c>
      <c r="W302" s="73" t="s">
        <v>300</v>
      </c>
      <c r="X302" s="88">
        <v>17740</v>
      </c>
      <c r="Y302" s="92">
        <v>5989209.2765727807</v>
      </c>
      <c r="Z302" s="92">
        <v>-222478.78294512242</v>
      </c>
      <c r="AA302" s="728">
        <v>5766730.4936276581</v>
      </c>
      <c r="AB302" s="75">
        <v>3507342.9093162385</v>
      </c>
      <c r="AC302" s="78">
        <v>9274073.4029438961</v>
      </c>
      <c r="AD302" s="91">
        <v>1473692.5576474362</v>
      </c>
      <c r="AE302" s="79">
        <v>10747765.960591333</v>
      </c>
      <c r="AF302" s="92">
        <v>-842235</v>
      </c>
      <c r="AG302" s="97">
        <v>9905530.960591333</v>
      </c>
      <c r="AH302" s="97">
        <v>558.37265843243142</v>
      </c>
      <c r="AI302" s="92">
        <v>-36342.047500000037</v>
      </c>
      <c r="AJ302" s="98">
        <v>9869188.9130913336</v>
      </c>
      <c r="AK302" s="74">
        <v>13</v>
      </c>
      <c r="AL302" s="82">
        <v>13</v>
      </c>
    </row>
    <row r="303" spans="1:38">
      <c r="F303" s="21"/>
      <c r="G303" s="21"/>
      <c r="I303" s="290"/>
    </row>
    <row r="304" spans="1:38">
      <c r="I304" s="290"/>
    </row>
    <row r="305" spans="3:297">
      <c r="C305" s="21"/>
      <c r="D305" s="21"/>
      <c r="E305" s="21"/>
      <c r="F305" s="21"/>
      <c r="G305" s="21"/>
      <c r="H305" s="21"/>
      <c r="I305" s="290"/>
      <c r="J305" s="21"/>
      <c r="K305" s="21"/>
      <c r="L305" s="21"/>
      <c r="M305" s="21"/>
      <c r="N305" s="21"/>
      <c r="O305" s="21"/>
      <c r="P305" s="21"/>
      <c r="Q305" s="21"/>
      <c r="R305" s="21"/>
      <c r="S305" s="21"/>
      <c r="T305" s="21"/>
      <c r="U305" s="21"/>
      <c r="V305" s="21"/>
      <c r="W305" s="21"/>
      <c r="X305" s="21"/>
      <c r="Y305" s="21"/>
      <c r="Z305" s="21"/>
      <c r="AA305" s="148"/>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c r="DB305" s="21"/>
      <c r="DC305" s="21"/>
      <c r="DD305" s="21"/>
      <c r="DE305" s="21"/>
      <c r="DF305" s="21"/>
      <c r="DG305" s="21"/>
      <c r="DH305" s="21"/>
      <c r="DI305" s="21"/>
      <c r="DJ305" s="21"/>
      <c r="DK305" s="21"/>
      <c r="DL305" s="21"/>
      <c r="DM305" s="21"/>
      <c r="DN305" s="21"/>
      <c r="DO305" s="21"/>
      <c r="DP305" s="21"/>
      <c r="DQ305" s="21"/>
      <c r="DR305" s="21"/>
      <c r="DS305" s="21"/>
      <c r="DT305" s="21"/>
      <c r="DU305" s="21"/>
      <c r="DV305" s="21"/>
      <c r="DW305" s="21"/>
      <c r="DX305" s="21"/>
      <c r="DY305" s="21"/>
      <c r="DZ305" s="21"/>
      <c r="EA305" s="21"/>
      <c r="EB305" s="21"/>
      <c r="EC305" s="21"/>
      <c r="ED305" s="21"/>
      <c r="EE305" s="21"/>
      <c r="EF305" s="21"/>
      <c r="EG305" s="21"/>
      <c r="EH305" s="21"/>
      <c r="EI305" s="21"/>
      <c r="EJ305" s="21"/>
      <c r="EK305" s="21"/>
      <c r="EL305" s="21"/>
      <c r="EM305" s="21"/>
      <c r="EN305" s="21"/>
      <c r="EO305" s="21"/>
      <c r="EP305" s="21"/>
      <c r="EQ305" s="21"/>
      <c r="ER305" s="21"/>
      <c r="ES305" s="21"/>
      <c r="ET305" s="21"/>
      <c r="EU305" s="21"/>
      <c r="EV305" s="21"/>
      <c r="EW305" s="21"/>
      <c r="EX305" s="21"/>
      <c r="EY305" s="21"/>
      <c r="EZ305" s="21"/>
      <c r="FA305" s="21"/>
      <c r="FB305" s="21"/>
      <c r="FC305" s="21"/>
      <c r="FD305" s="21"/>
      <c r="FE305" s="21"/>
      <c r="FF305" s="21"/>
      <c r="FG305" s="21"/>
      <c r="FH305" s="21"/>
      <c r="FI305" s="21"/>
      <c r="FJ305" s="21"/>
      <c r="FK305" s="21"/>
      <c r="FL305" s="21"/>
      <c r="FM305" s="21"/>
      <c r="FN305" s="21"/>
      <c r="FO305" s="21"/>
      <c r="FP305" s="21"/>
      <c r="FQ305" s="21"/>
      <c r="FR305" s="21"/>
      <c r="FS305" s="21"/>
      <c r="FT305" s="21"/>
      <c r="FU305" s="21"/>
      <c r="FV305" s="21"/>
      <c r="FW305" s="21"/>
      <c r="FX305" s="21"/>
      <c r="FY305" s="21"/>
      <c r="FZ305" s="21"/>
      <c r="GA305" s="21"/>
      <c r="GB305" s="21"/>
      <c r="GC305" s="15"/>
      <c r="GD305" s="21"/>
      <c r="GE305" s="21"/>
      <c r="GF305" s="21"/>
      <c r="GG305" s="21"/>
      <c r="GH305" s="21"/>
      <c r="GI305" s="21"/>
      <c r="GJ305" s="21"/>
      <c r="GK305" s="21"/>
      <c r="GL305" s="21"/>
      <c r="GM305" s="21"/>
      <c r="GN305" s="21"/>
      <c r="GO305" s="21"/>
      <c r="GP305" s="21"/>
      <c r="GQ305" s="21"/>
      <c r="GR305" s="21"/>
      <c r="GS305" s="21"/>
      <c r="GT305" s="21"/>
      <c r="GU305" s="21"/>
      <c r="GV305" s="21"/>
      <c r="GW305" s="21"/>
      <c r="GX305" s="21"/>
      <c r="GY305" s="21"/>
      <c r="GZ305" s="21"/>
      <c r="HA305" s="21"/>
      <c r="HB305" s="21"/>
      <c r="HC305" s="21"/>
      <c r="HD305" s="21"/>
      <c r="HE305" s="21"/>
      <c r="HF305" s="21"/>
      <c r="HG305" s="21"/>
      <c r="HH305" s="21"/>
      <c r="HI305" s="21"/>
      <c r="HJ305" s="21"/>
      <c r="HK305" s="21"/>
      <c r="HL305" s="21"/>
      <c r="HM305" s="21"/>
      <c r="HN305" s="21"/>
      <c r="HO305" s="21"/>
      <c r="HP305" s="21"/>
      <c r="HQ305" s="21"/>
      <c r="HR305" s="21"/>
      <c r="HS305" s="21"/>
      <c r="HT305" s="21"/>
      <c r="HU305" s="21"/>
      <c r="HV305" s="21"/>
      <c r="HW305" s="21"/>
      <c r="HX305" s="21"/>
      <c r="HY305" s="21"/>
      <c r="HZ305" s="21"/>
      <c r="IA305" s="21"/>
      <c r="IB305" s="21"/>
      <c r="IC305" s="21"/>
      <c r="ID305" s="21"/>
      <c r="IE305" s="21"/>
      <c r="IF305" s="21"/>
      <c r="IG305" s="21"/>
      <c r="IH305" s="21"/>
      <c r="II305" s="21"/>
      <c r="IJ305" s="21"/>
      <c r="IK305" s="21"/>
      <c r="IL305" s="21"/>
      <c r="IM305" s="21"/>
      <c r="IN305" s="21"/>
      <c r="IO305" s="21"/>
      <c r="IP305" s="21"/>
      <c r="IQ305" s="21"/>
      <c r="IR305" s="21"/>
      <c r="IS305" s="21"/>
      <c r="IT305" s="21"/>
      <c r="IU305" s="21"/>
      <c r="IV305" s="21"/>
      <c r="IW305" s="21"/>
      <c r="IX305" s="21"/>
      <c r="IY305" s="21"/>
      <c r="IZ305" s="21"/>
      <c r="JA305" s="21"/>
      <c r="JB305" s="21"/>
      <c r="JC305" s="21"/>
      <c r="JD305" s="21"/>
      <c r="JE305" s="21"/>
      <c r="JF305" s="21"/>
      <c r="JG305" s="21"/>
      <c r="JH305" s="21"/>
      <c r="JI305" s="21"/>
      <c r="JJ305" s="21"/>
      <c r="JK305" s="21"/>
      <c r="JL305" s="21"/>
      <c r="JM305" s="21"/>
      <c r="JN305" s="21"/>
      <c r="JO305" s="21"/>
      <c r="JP305" s="21"/>
      <c r="JQ305" s="21"/>
      <c r="JR305" s="21"/>
      <c r="JS305" s="21"/>
      <c r="JT305" s="21"/>
      <c r="JU305" s="21"/>
      <c r="JV305" s="21"/>
      <c r="JW305" s="21"/>
      <c r="JX305" s="21"/>
      <c r="JY305" s="21"/>
      <c r="JZ305" s="21"/>
      <c r="KA305" s="21"/>
      <c r="KB305" s="21"/>
      <c r="KC305" s="21"/>
      <c r="KD305" s="21"/>
      <c r="KE305" s="21"/>
      <c r="KF305" s="21"/>
      <c r="KG305" s="21"/>
      <c r="KH305" s="21"/>
      <c r="KI305" s="21"/>
      <c r="KJ305" s="21"/>
      <c r="KK305" s="21"/>
    </row>
    <row r="306" spans="3:297">
      <c r="I306" s="290"/>
    </row>
    <row r="307" spans="3:297">
      <c r="I307" s="290"/>
    </row>
    <row r="308" spans="3:297">
      <c r="I308" s="290"/>
    </row>
    <row r="309" spans="3:297">
      <c r="I309" s="290"/>
    </row>
    <row r="310" spans="3:297">
      <c r="I310" s="290"/>
    </row>
    <row r="311" spans="3:297">
      <c r="I311" s="290"/>
    </row>
    <row r="312" spans="3:297">
      <c r="I312" s="290"/>
    </row>
    <row r="313" spans="3:297">
      <c r="I313" s="290"/>
    </row>
    <row r="314" spans="3:297">
      <c r="I314" s="290"/>
    </row>
    <row r="315" spans="3:297">
      <c r="I315" s="290"/>
    </row>
    <row r="316" spans="3:297">
      <c r="I316" s="290"/>
    </row>
    <row r="317" spans="3:297">
      <c r="I317" s="290"/>
    </row>
    <row r="318" spans="3:297">
      <c r="I318" s="290"/>
    </row>
    <row r="319" spans="3:297">
      <c r="I319" s="290"/>
    </row>
    <row r="320" spans="3:297">
      <c r="I320" s="290"/>
    </row>
    <row r="321" spans="9:9">
      <c r="I321" s="290"/>
    </row>
    <row r="322" spans="9:9">
      <c r="I322" s="290"/>
    </row>
    <row r="323" spans="9:9">
      <c r="I323" s="290"/>
    </row>
    <row r="324" spans="9:9">
      <c r="I324" s="290"/>
    </row>
    <row r="325" spans="9:9">
      <c r="I325" s="290"/>
    </row>
    <row r="326" spans="9:9">
      <c r="I326" s="290"/>
    </row>
    <row r="327" spans="9:9">
      <c r="I327" s="290"/>
    </row>
    <row r="328" spans="9:9">
      <c r="I328" s="290"/>
    </row>
    <row r="329" spans="9:9">
      <c r="I329" s="290"/>
    </row>
    <row r="330" spans="9:9">
      <c r="I330" s="290"/>
    </row>
    <row r="331" spans="9:9">
      <c r="I331" s="290"/>
    </row>
    <row r="332" spans="9:9">
      <c r="I332" s="290"/>
    </row>
    <row r="333" spans="9:9">
      <c r="I333" s="290"/>
    </row>
    <row r="334" spans="9:9">
      <c r="I334" s="290"/>
    </row>
    <row r="335" spans="9:9">
      <c r="I335" s="290"/>
    </row>
    <row r="336" spans="9:9">
      <c r="I336" s="290"/>
    </row>
    <row r="337" spans="9:9">
      <c r="I337" s="290"/>
    </row>
    <row r="338" spans="9:9">
      <c r="I338" s="290"/>
    </row>
    <row r="339" spans="9:9">
      <c r="I339" s="290"/>
    </row>
    <row r="340" spans="9:9">
      <c r="I340" s="290"/>
    </row>
    <row r="341" spans="9:9">
      <c r="I341" s="290"/>
    </row>
    <row r="342" spans="9:9">
      <c r="I342" s="290"/>
    </row>
    <row r="343" spans="9:9">
      <c r="I343" s="290"/>
    </row>
    <row r="344" spans="9:9">
      <c r="I344" s="290"/>
    </row>
    <row r="345" spans="9:9">
      <c r="I345" s="290"/>
    </row>
    <row r="346" spans="9:9">
      <c r="I346" s="290"/>
    </row>
    <row r="347" spans="9:9">
      <c r="I347" s="290"/>
    </row>
    <row r="348" spans="9:9">
      <c r="I348" s="290"/>
    </row>
    <row r="349" spans="9:9">
      <c r="I349" s="290"/>
    </row>
    <row r="350" spans="9:9">
      <c r="I350" s="290"/>
    </row>
    <row r="351" spans="9:9">
      <c r="I351" s="290"/>
    </row>
    <row r="352" spans="9:9">
      <c r="I352" s="290"/>
    </row>
    <row r="353" spans="9:9">
      <c r="I353" s="290"/>
    </row>
    <row r="354" spans="9:9">
      <c r="I354" s="290"/>
    </row>
    <row r="355" spans="9:9">
      <c r="I355" s="290"/>
    </row>
    <row r="356" spans="9:9">
      <c r="I356" s="290"/>
    </row>
    <row r="357" spans="9:9">
      <c r="I357" s="290"/>
    </row>
    <row r="358" spans="9:9">
      <c r="I358" s="290"/>
    </row>
    <row r="359" spans="9:9">
      <c r="I359" s="290"/>
    </row>
    <row r="360" spans="9:9">
      <c r="I360" s="290"/>
    </row>
    <row r="361" spans="9:9">
      <c r="I361" s="290"/>
    </row>
    <row r="362" spans="9:9">
      <c r="I362" s="290"/>
    </row>
    <row r="363" spans="9:9">
      <c r="I363" s="290"/>
    </row>
    <row r="364" spans="9:9">
      <c r="I364" s="290"/>
    </row>
    <row r="365" spans="9:9">
      <c r="I365" s="290"/>
    </row>
    <row r="366" spans="9:9">
      <c r="I366" s="290"/>
    </row>
    <row r="367" spans="9:9">
      <c r="I367" s="290"/>
    </row>
    <row r="368" spans="9:9">
      <c r="I368" s="290"/>
    </row>
    <row r="369" spans="9:9">
      <c r="I369" s="290"/>
    </row>
    <row r="370" spans="9:9">
      <c r="I370" s="290"/>
    </row>
    <row r="371" spans="9:9">
      <c r="I371" s="290"/>
    </row>
    <row r="372" spans="9:9">
      <c r="I372" s="290"/>
    </row>
    <row r="373" spans="9:9">
      <c r="I373" s="290"/>
    </row>
    <row r="374" spans="9:9">
      <c r="I374" s="290"/>
    </row>
    <row r="375" spans="9:9">
      <c r="I375" s="290"/>
    </row>
    <row r="376" spans="9:9">
      <c r="I376" s="290"/>
    </row>
    <row r="377" spans="9:9">
      <c r="I377" s="290"/>
    </row>
    <row r="378" spans="9:9">
      <c r="I378" s="290"/>
    </row>
    <row r="379" spans="9:9">
      <c r="I379" s="290"/>
    </row>
    <row r="380" spans="9:9">
      <c r="I380" s="290"/>
    </row>
    <row r="381" spans="9:9">
      <c r="I381" s="290"/>
    </row>
    <row r="382" spans="9:9">
      <c r="I382" s="290"/>
    </row>
    <row r="383" spans="9:9">
      <c r="I383" s="290"/>
    </row>
    <row r="384" spans="9:9">
      <c r="I384" s="290"/>
    </row>
    <row r="385" spans="9:9">
      <c r="I385" s="290"/>
    </row>
    <row r="386" spans="9:9">
      <c r="I386" s="290"/>
    </row>
    <row r="387" spans="9:9">
      <c r="I387" s="290"/>
    </row>
    <row r="388" spans="9:9">
      <c r="I388" s="290"/>
    </row>
    <row r="389" spans="9:9">
      <c r="I389" s="290"/>
    </row>
    <row r="390" spans="9:9">
      <c r="I390" s="290"/>
    </row>
    <row r="391" spans="9:9">
      <c r="I391" s="290"/>
    </row>
    <row r="392" spans="9:9">
      <c r="I392" s="290"/>
    </row>
    <row r="393" spans="9:9">
      <c r="I393" s="290"/>
    </row>
    <row r="394" spans="9:9">
      <c r="I394" s="290"/>
    </row>
    <row r="395" spans="9:9">
      <c r="I395" s="290"/>
    </row>
    <row r="396" spans="9:9">
      <c r="I396" s="290"/>
    </row>
    <row r="397" spans="9:9">
      <c r="I397" s="290"/>
    </row>
    <row r="398" spans="9:9">
      <c r="I398" s="290"/>
    </row>
    <row r="399" spans="9:9">
      <c r="I399" s="290"/>
    </row>
    <row r="400" spans="9:9">
      <c r="I400" s="290"/>
    </row>
    <row r="401" spans="9:9">
      <c r="I401" s="290"/>
    </row>
    <row r="402" spans="9:9">
      <c r="I402" s="290"/>
    </row>
    <row r="403" spans="9:9">
      <c r="I403" s="290"/>
    </row>
    <row r="404" spans="9:9">
      <c r="I404" s="290"/>
    </row>
    <row r="405" spans="9:9">
      <c r="I405" s="290"/>
    </row>
    <row r="406" spans="9:9">
      <c r="I406" s="290"/>
    </row>
    <row r="407" spans="9:9">
      <c r="I407" s="290"/>
    </row>
    <row r="408" spans="9:9">
      <c r="I408" s="290"/>
    </row>
    <row r="409" spans="9:9">
      <c r="I409" s="290"/>
    </row>
    <row r="410" spans="9:9">
      <c r="I410" s="290"/>
    </row>
    <row r="411" spans="9:9">
      <c r="I411" s="290"/>
    </row>
    <row r="412" spans="9:9">
      <c r="I412" s="290"/>
    </row>
    <row r="413" spans="9:9">
      <c r="I413" s="290"/>
    </row>
    <row r="414" spans="9:9">
      <c r="I414" s="290"/>
    </row>
    <row r="415" spans="9:9">
      <c r="I415" s="290"/>
    </row>
    <row r="416" spans="9:9">
      <c r="I416" s="290"/>
    </row>
    <row r="417" spans="9:9">
      <c r="I417" s="290"/>
    </row>
    <row r="418" spans="9:9">
      <c r="I418" s="290"/>
    </row>
    <row r="419" spans="9:9">
      <c r="I419" s="290"/>
    </row>
    <row r="420" spans="9:9">
      <c r="I420" s="290"/>
    </row>
    <row r="421" spans="9:9">
      <c r="I421" s="290"/>
    </row>
    <row r="422" spans="9:9">
      <c r="I422" s="290"/>
    </row>
    <row r="423" spans="9:9">
      <c r="I423" s="290"/>
    </row>
    <row r="424" spans="9:9">
      <c r="I424" s="290"/>
    </row>
    <row r="425" spans="9:9">
      <c r="I425" s="290"/>
    </row>
    <row r="426" spans="9:9">
      <c r="I426" s="290"/>
    </row>
    <row r="427" spans="9:9">
      <c r="I427" s="290"/>
    </row>
    <row r="428" spans="9:9">
      <c r="I428" s="290"/>
    </row>
    <row r="429" spans="9:9">
      <c r="I429" s="290"/>
    </row>
    <row r="430" spans="9:9">
      <c r="I430" s="290"/>
    </row>
    <row r="431" spans="9:9">
      <c r="I431" s="290"/>
    </row>
    <row r="432" spans="9:9">
      <c r="I432" s="290"/>
    </row>
    <row r="433" spans="9:9">
      <c r="I433" s="290"/>
    </row>
    <row r="434" spans="9:9">
      <c r="I434" s="290"/>
    </row>
    <row r="435" spans="9:9">
      <c r="I435" s="290"/>
    </row>
    <row r="436" spans="9:9">
      <c r="I436" s="290"/>
    </row>
    <row r="437" spans="9:9">
      <c r="I437" s="290"/>
    </row>
    <row r="438" spans="9:9">
      <c r="I438" s="290"/>
    </row>
    <row r="439" spans="9:9">
      <c r="I439" s="290"/>
    </row>
    <row r="440" spans="9:9">
      <c r="I440" s="290"/>
    </row>
    <row r="441" spans="9:9">
      <c r="I441" s="290"/>
    </row>
    <row r="442" spans="9:9">
      <c r="I442" s="290"/>
    </row>
    <row r="443" spans="9:9">
      <c r="I443" s="290"/>
    </row>
    <row r="444" spans="9:9">
      <c r="I444" s="290"/>
    </row>
    <row r="445" spans="9:9">
      <c r="I445" s="290"/>
    </row>
    <row r="446" spans="9:9">
      <c r="I446" s="290"/>
    </row>
    <row r="447" spans="9:9">
      <c r="I447" s="290"/>
    </row>
    <row r="448" spans="9:9">
      <c r="I448" s="290"/>
    </row>
    <row r="449" spans="9:9">
      <c r="I449" s="290"/>
    </row>
    <row r="450" spans="9:9">
      <c r="I450" s="290"/>
    </row>
    <row r="451" spans="9:9">
      <c r="I451" s="290"/>
    </row>
    <row r="452" spans="9:9">
      <c r="I452" s="290"/>
    </row>
    <row r="453" spans="9:9">
      <c r="I453" s="290"/>
    </row>
    <row r="454" spans="9:9">
      <c r="I454" s="290"/>
    </row>
    <row r="455" spans="9:9">
      <c r="I455" s="290"/>
    </row>
    <row r="456" spans="9:9">
      <c r="I456" s="290"/>
    </row>
    <row r="457" spans="9:9">
      <c r="I457" s="290"/>
    </row>
    <row r="458" spans="9:9">
      <c r="I458" s="290"/>
    </row>
    <row r="459" spans="9:9">
      <c r="I459" s="290"/>
    </row>
    <row r="460" spans="9:9">
      <c r="I460" s="290"/>
    </row>
    <row r="461" spans="9:9">
      <c r="I461" s="290"/>
    </row>
    <row r="462" spans="9:9">
      <c r="I462" s="290"/>
    </row>
    <row r="463" spans="9:9">
      <c r="I463" s="290"/>
    </row>
    <row r="464" spans="9:9">
      <c r="I464" s="290"/>
    </row>
    <row r="465" spans="9:9">
      <c r="I465" s="290"/>
    </row>
    <row r="466" spans="9:9">
      <c r="I466" s="290"/>
    </row>
    <row r="467" spans="9:9">
      <c r="I467" s="290"/>
    </row>
    <row r="468" spans="9:9">
      <c r="I468" s="290"/>
    </row>
    <row r="469" spans="9:9">
      <c r="I469" s="290"/>
    </row>
    <row r="470" spans="9:9">
      <c r="I470" s="290"/>
    </row>
    <row r="471" spans="9:9">
      <c r="I471" s="290"/>
    </row>
    <row r="472" spans="9:9">
      <c r="I472" s="290"/>
    </row>
    <row r="473" spans="9:9">
      <c r="I473" s="290"/>
    </row>
    <row r="474" spans="9:9">
      <c r="I474" s="290"/>
    </row>
    <row r="475" spans="9:9">
      <c r="I475" s="290"/>
    </row>
    <row r="476" spans="9:9">
      <c r="I476" s="290"/>
    </row>
    <row r="477" spans="9:9">
      <c r="I477" s="290"/>
    </row>
    <row r="478" spans="9:9">
      <c r="I478" s="290"/>
    </row>
    <row r="479" spans="9:9">
      <c r="I479" s="290"/>
    </row>
    <row r="480" spans="9:9">
      <c r="I480" s="290"/>
    </row>
    <row r="481" spans="9:9">
      <c r="I481" s="290"/>
    </row>
    <row r="482" spans="9:9">
      <c r="I482" s="290"/>
    </row>
    <row r="483" spans="9:9">
      <c r="I483" s="290"/>
    </row>
    <row r="484" spans="9:9">
      <c r="I484" s="290"/>
    </row>
    <row r="485" spans="9:9">
      <c r="I485" s="290"/>
    </row>
    <row r="486" spans="9:9">
      <c r="I486" s="290"/>
    </row>
    <row r="487" spans="9:9">
      <c r="I487" s="290"/>
    </row>
    <row r="488" spans="9:9">
      <c r="I488" s="290"/>
    </row>
    <row r="489" spans="9:9">
      <c r="I489" s="290"/>
    </row>
    <row r="490" spans="9:9">
      <c r="I490" s="290"/>
    </row>
    <row r="491" spans="9:9">
      <c r="I491" s="290"/>
    </row>
    <row r="492" spans="9:9">
      <c r="I492" s="290"/>
    </row>
    <row r="493" spans="9:9">
      <c r="I493" s="290"/>
    </row>
    <row r="494" spans="9:9">
      <c r="I494" s="290"/>
    </row>
    <row r="495" spans="9:9">
      <c r="I495" s="290"/>
    </row>
    <row r="496" spans="9:9">
      <c r="I496" s="290"/>
    </row>
    <row r="497" spans="9:9">
      <c r="I497" s="290"/>
    </row>
    <row r="498" spans="9:9">
      <c r="I498" s="290"/>
    </row>
    <row r="499" spans="9:9">
      <c r="I499" s="290"/>
    </row>
    <row r="500" spans="9:9">
      <c r="I500" s="290"/>
    </row>
    <row r="501" spans="9:9">
      <c r="I501" s="290"/>
    </row>
    <row r="502" spans="9:9">
      <c r="I502" s="290"/>
    </row>
    <row r="503" spans="9:9">
      <c r="I503" s="290"/>
    </row>
    <row r="504" spans="9:9">
      <c r="I504" s="290"/>
    </row>
    <row r="505" spans="9:9">
      <c r="I505" s="290"/>
    </row>
    <row r="506" spans="9:9">
      <c r="I506" s="290"/>
    </row>
    <row r="507" spans="9:9">
      <c r="I507" s="290"/>
    </row>
    <row r="508" spans="9:9">
      <c r="I508" s="290"/>
    </row>
    <row r="509" spans="9:9">
      <c r="I509" s="290"/>
    </row>
    <row r="510" spans="9:9">
      <c r="I510" s="290"/>
    </row>
    <row r="511" spans="9:9">
      <c r="I511" s="290"/>
    </row>
    <row r="512" spans="9:9">
      <c r="I512" s="290"/>
    </row>
    <row r="513" spans="9:9">
      <c r="I513" s="290"/>
    </row>
    <row r="514" spans="9:9">
      <c r="I514" s="290"/>
    </row>
    <row r="515" spans="9:9">
      <c r="I515" s="290"/>
    </row>
    <row r="516" spans="9:9">
      <c r="I516" s="290"/>
    </row>
    <row r="517" spans="9:9">
      <c r="I517" s="290"/>
    </row>
    <row r="518" spans="9:9">
      <c r="I518" s="290"/>
    </row>
    <row r="519" spans="9:9">
      <c r="I519" s="290"/>
    </row>
    <row r="520" spans="9:9">
      <c r="I520" s="290"/>
    </row>
    <row r="521" spans="9:9">
      <c r="I521" s="290"/>
    </row>
    <row r="522" spans="9:9">
      <c r="I522" s="290"/>
    </row>
    <row r="523" spans="9:9">
      <c r="I523" s="290"/>
    </row>
    <row r="524" spans="9:9">
      <c r="I524" s="290"/>
    </row>
    <row r="525" spans="9:9">
      <c r="I525" s="290"/>
    </row>
    <row r="526" spans="9:9">
      <c r="I526" s="290"/>
    </row>
    <row r="527" spans="9:9">
      <c r="I527" s="290"/>
    </row>
    <row r="528" spans="9:9">
      <c r="I528" s="290"/>
    </row>
    <row r="529" spans="9:9">
      <c r="I529" s="290"/>
    </row>
    <row r="530" spans="9:9">
      <c r="I530" s="290"/>
    </row>
    <row r="531" spans="9:9">
      <c r="I531" s="290"/>
    </row>
    <row r="532" spans="9:9">
      <c r="I532" s="290"/>
    </row>
    <row r="533" spans="9:9">
      <c r="I533" s="290"/>
    </row>
    <row r="534" spans="9:9">
      <c r="I534" s="290"/>
    </row>
    <row r="535" spans="9:9">
      <c r="I535" s="290"/>
    </row>
    <row r="536" spans="9:9">
      <c r="I536" s="290"/>
    </row>
    <row r="537" spans="9:9">
      <c r="I537" s="290"/>
    </row>
    <row r="538" spans="9:9">
      <c r="I538" s="290"/>
    </row>
    <row r="539" spans="9:9">
      <c r="I539" s="290"/>
    </row>
    <row r="540" spans="9:9">
      <c r="I540" s="290"/>
    </row>
    <row r="541" spans="9:9">
      <c r="I541" s="290"/>
    </row>
    <row r="542" spans="9:9">
      <c r="I542" s="290"/>
    </row>
    <row r="543" spans="9:9">
      <c r="I543" s="290"/>
    </row>
    <row r="544" spans="9:9">
      <c r="I544" s="290"/>
    </row>
    <row r="545" spans="9:9">
      <c r="I545" s="290"/>
    </row>
    <row r="546" spans="9:9">
      <c r="I546" s="290"/>
    </row>
    <row r="547" spans="9:9">
      <c r="I547" s="290"/>
    </row>
    <row r="548" spans="9:9">
      <c r="I548" s="290"/>
    </row>
    <row r="549" spans="9:9">
      <c r="I549" s="290"/>
    </row>
    <row r="550" spans="9:9">
      <c r="I550" s="290"/>
    </row>
    <row r="551" spans="9:9">
      <c r="I551" s="290"/>
    </row>
    <row r="552" spans="9:9">
      <c r="I552" s="290"/>
    </row>
    <row r="553" spans="9:9">
      <c r="I553" s="290"/>
    </row>
    <row r="554" spans="9:9">
      <c r="I554" s="290"/>
    </row>
    <row r="555" spans="9:9">
      <c r="I555" s="290"/>
    </row>
    <row r="556" spans="9:9">
      <c r="I556" s="290"/>
    </row>
    <row r="557" spans="9:9">
      <c r="I557" s="290"/>
    </row>
    <row r="558" spans="9:9">
      <c r="I558" s="290"/>
    </row>
    <row r="559" spans="9:9">
      <c r="I559" s="290"/>
    </row>
    <row r="560" spans="9:9">
      <c r="I560" s="290"/>
    </row>
    <row r="561" spans="9:9">
      <c r="I561" s="290"/>
    </row>
    <row r="562" spans="9:9">
      <c r="I562" s="290"/>
    </row>
    <row r="563" spans="9:9">
      <c r="I563" s="290"/>
    </row>
    <row r="564" spans="9:9">
      <c r="I564" s="290"/>
    </row>
    <row r="565" spans="9:9">
      <c r="I565" s="290"/>
    </row>
    <row r="566" spans="9:9">
      <c r="I566" s="290"/>
    </row>
    <row r="567" spans="9:9">
      <c r="I567" s="290"/>
    </row>
    <row r="568" spans="9:9">
      <c r="I568" s="290"/>
    </row>
    <row r="569" spans="9:9">
      <c r="I569" s="290"/>
    </row>
    <row r="570" spans="9:9">
      <c r="I570" s="290"/>
    </row>
    <row r="571" spans="9:9">
      <c r="I571" s="290"/>
    </row>
    <row r="572" spans="9:9">
      <c r="I572" s="290"/>
    </row>
    <row r="573" spans="9:9">
      <c r="I573" s="290"/>
    </row>
    <row r="574" spans="9:9">
      <c r="I574" s="290"/>
    </row>
    <row r="575" spans="9:9">
      <c r="I575" s="290"/>
    </row>
    <row r="576" spans="9:9">
      <c r="I576" s="290"/>
    </row>
    <row r="577" spans="9:9">
      <c r="I577" s="290"/>
    </row>
    <row r="578" spans="9:9">
      <c r="I578" s="290"/>
    </row>
    <row r="579" spans="9:9">
      <c r="I579" s="290"/>
    </row>
    <row r="580" spans="9:9">
      <c r="I580" s="290"/>
    </row>
    <row r="581" spans="9:9">
      <c r="I581" s="290"/>
    </row>
    <row r="582" spans="9:9">
      <c r="I582" s="290"/>
    </row>
  </sheetData>
  <autoFilter ref="A10:AL10" xr:uid="{00000000-0009-0000-0000-000001000000}">
    <sortState xmlns:xlrd2="http://schemas.microsoft.com/office/spreadsheetml/2017/richdata2" ref="A11:AL302">
      <sortCondition ref="A10"/>
    </sortState>
  </autoFilter>
  <conditionalFormatting sqref="C11:C301 X11:X301">
    <cfRule type="cellIs" dxfId="18" priority="4" operator="lessThan">
      <formula>0</formula>
    </cfRule>
  </conditionalFormatting>
  <conditionalFormatting sqref="R10:T302">
    <cfRule type="cellIs" dxfId="17" priority="1" operator="lessThan">
      <formula>0</formula>
    </cfRule>
    <cfRule type="cellIs" dxfId="16" priority="2" operator="greaterThan">
      <formula>0</formula>
    </cfRule>
    <cfRule type="cellIs" dxfId="15" priority="3" operator="lessThan">
      <formula>0</formula>
    </cfRule>
  </conditionalFormatting>
  <hyperlinks>
    <hyperlink ref="A5" r:id="rId1" display="Valtionosuuksien laskentatiedot vuodelle 2026 / VM 30.4.2025" xr:uid="{00000000-0004-0000-0100-000000000000}"/>
    <hyperlink ref="A6" r:id="rId2" display="OKM:n valtionosuusrahoitus 2026, tilanne 3.8.2026" xr:uid="{F0163634-7B53-4B8F-8907-CE5DD81C0936}"/>
  </hyperlinks>
  <printOptions horizontalCentered="1"/>
  <pageMargins left="0.39370078740157483" right="0.39370078740157483" top="1.5748031496062991" bottom="0.78740157480314965" header="0.39370078740157483" footer="0.39370078740157483"/>
  <pageSetup paperSize="9" orientation="portrait"/>
  <headerFooter scaleWithDoc="0">
    <oddHeader>&amp;L&amp;G</oddHeader>
    <oddFooter>&amp;L&amp;8 &amp;K06+000&amp;P/&amp;N | &amp;D &amp;T | &amp;Z&amp;F&amp;R&amp;8 &amp;K06+000&amp;G</oddFooter>
  </headerFooter>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305"/>
  <sheetViews>
    <sheetView zoomScaleNormal="100" workbookViewId="0">
      <pane xSplit="2" ySplit="10" topLeftCell="C11" activePane="bottomRight" state="frozen"/>
      <selection activeCell="M302" sqref="M11:M302"/>
      <selection pane="topRight" activeCell="M302" sqref="M11:M302"/>
      <selection pane="bottomLeft" activeCell="M302" sqref="M11:M302"/>
      <selection pane="bottomRight" activeCell="H9" sqref="H9"/>
    </sheetView>
  </sheetViews>
  <sheetFormatPr defaultRowHeight="11.5"/>
  <cols>
    <col min="1" max="1" width="7.36328125" customWidth="1"/>
    <col min="2" max="2" width="16.36328125" customWidth="1"/>
    <col min="3" max="3" width="11.36328125" bestFit="1" customWidth="1"/>
    <col min="4" max="4" width="15" customWidth="1"/>
    <col min="5" max="5" width="11.36328125" customWidth="1"/>
    <col min="6" max="6" width="15.36328125" bestFit="1" customWidth="1"/>
    <col min="7" max="7" width="16.36328125" customWidth="1"/>
    <col min="8" max="8" width="15.36328125" customWidth="1"/>
    <col min="9" max="9" width="15" customWidth="1"/>
    <col min="10" max="10" width="16.36328125" style="38" customWidth="1"/>
    <col min="11" max="11" width="14.08984375" bestFit="1" customWidth="1"/>
    <col min="12" max="12" width="14.36328125" style="38" bestFit="1" customWidth="1"/>
    <col min="13" max="13" width="14.36328125" style="38" customWidth="1"/>
    <col min="14" max="14" width="15.36328125" style="38" customWidth="1"/>
    <col min="15" max="15" width="16.36328125" style="38" bestFit="1" customWidth="1"/>
    <col min="16" max="16" width="16.36328125" style="38" customWidth="1"/>
    <col min="17" max="17" width="9.453125" customWidth="1"/>
    <col min="18" max="18" width="6.54296875" bestFit="1" customWidth="1"/>
    <col min="19" max="22" width="5" customWidth="1"/>
    <col min="23" max="23" width="5.54296875" customWidth="1"/>
    <col min="24" max="24" width="8.6328125" customWidth="1"/>
    <col min="25" max="25" width="18" bestFit="1" customWidth="1"/>
    <col min="26" max="26" width="12" style="1" customWidth="1"/>
    <col min="27" max="27" width="15.6328125" style="1" customWidth="1"/>
    <col min="28" max="28" width="12" style="1" customWidth="1"/>
    <col min="29" max="29" width="15.36328125" bestFit="1" customWidth="1"/>
    <col min="30" max="30" width="16.36328125" customWidth="1"/>
    <col min="31" max="31" width="15.36328125" bestFit="1" customWidth="1"/>
    <col min="32" max="32" width="15" bestFit="1" customWidth="1"/>
    <col min="33" max="33" width="19.08984375" customWidth="1"/>
    <col min="34" max="34" width="14.54296875" bestFit="1" customWidth="1"/>
    <col min="35" max="35" width="15.453125" customWidth="1"/>
    <col min="36" max="36" width="16.453125" customWidth="1"/>
    <col min="37" max="37" width="17" customWidth="1"/>
    <col min="38" max="38" width="11.453125" bestFit="1" customWidth="1"/>
    <col min="39" max="39" width="6.54296875" bestFit="1" customWidth="1"/>
  </cols>
  <sheetData>
    <row r="1" spans="1:42" s="214" customFormat="1" ht="35.25" customHeight="1">
      <c r="A1" s="90" t="s">
        <v>719</v>
      </c>
      <c r="B1" s="210"/>
      <c r="C1" s="211"/>
      <c r="D1" s="211"/>
      <c r="E1" s="211"/>
      <c r="F1" s="212"/>
      <c r="G1" s="213"/>
      <c r="H1" s="213"/>
      <c r="L1" s="216"/>
      <c r="R1" s="215"/>
      <c r="S1" s="215"/>
      <c r="T1" s="215"/>
      <c r="U1" s="215"/>
      <c r="V1" s="215"/>
      <c r="W1" s="216"/>
      <c r="X1" s="217" t="s">
        <v>682</v>
      </c>
      <c r="Y1" s="216"/>
    </row>
    <row r="2" spans="1:42" s="171" customFormat="1" ht="18.75" customHeight="1">
      <c r="A2" s="645" t="s">
        <v>683</v>
      </c>
      <c r="B2" s="174"/>
      <c r="C2" s="175"/>
      <c r="D2" s="175"/>
      <c r="E2" s="175"/>
      <c r="F2" s="176"/>
      <c r="G2" s="170"/>
      <c r="H2" s="170"/>
      <c r="L2" s="173"/>
      <c r="R2" s="172"/>
      <c r="S2" s="172"/>
      <c r="T2" s="172"/>
      <c r="U2" s="172"/>
      <c r="V2" s="172"/>
      <c r="W2" s="173"/>
      <c r="X2" s="443" t="s">
        <v>684</v>
      </c>
      <c r="Y2" s="173"/>
    </row>
    <row r="3" spans="1:42" s="245" customFormat="1" ht="19.5" customHeight="1">
      <c r="A3" s="240" t="s">
        <v>685</v>
      </c>
      <c r="B3" s="241"/>
      <c r="C3" s="242"/>
      <c r="D3" s="242"/>
      <c r="E3" s="242"/>
      <c r="F3" s="243"/>
      <c r="G3" s="244"/>
      <c r="H3" s="244"/>
      <c r="L3" s="241"/>
      <c r="R3" s="246"/>
      <c r="S3" s="246"/>
      <c r="T3" s="246"/>
      <c r="U3" s="246"/>
      <c r="V3" s="246"/>
      <c r="W3" s="241"/>
      <c r="X3" s="444"/>
      <c r="Y3" s="241"/>
    </row>
    <row r="4" spans="1:42" s="245" customFormat="1" ht="16" thickBot="1">
      <c r="A4" s="71" t="s">
        <v>686</v>
      </c>
      <c r="B4" s="241"/>
      <c r="C4" s="242"/>
      <c r="D4" s="242"/>
      <c r="E4" s="242"/>
      <c r="F4" s="243"/>
      <c r="G4" s="244"/>
      <c r="H4" s="244"/>
      <c r="J4" s="282"/>
      <c r="L4" s="241"/>
      <c r="R4" s="246"/>
      <c r="S4" s="246"/>
      <c r="T4" s="246"/>
      <c r="U4" s="246"/>
      <c r="V4" s="246"/>
      <c r="W4" s="241"/>
      <c r="X4" s="443" t="s">
        <v>686</v>
      </c>
      <c r="Y4" s="241"/>
    </row>
    <row r="5" spans="1:42" s="245" customFormat="1" ht="19.5" customHeight="1">
      <c r="A5" s="247" t="s">
        <v>687</v>
      </c>
      <c r="B5" s="248"/>
      <c r="C5" s="248"/>
      <c r="D5" s="248"/>
      <c r="E5" s="248"/>
      <c r="F5" s="243"/>
      <c r="G5" s="244"/>
      <c r="I5" s="257"/>
      <c r="L5" s="241"/>
      <c r="R5" s="246"/>
      <c r="S5" s="246"/>
      <c r="T5" s="246"/>
      <c r="U5" s="246"/>
      <c r="V5" s="246"/>
      <c r="W5" s="241"/>
      <c r="X5" s="245" t="s">
        <v>688</v>
      </c>
      <c r="Y5" s="241"/>
      <c r="Z5" s="250"/>
      <c r="AA5" s="250"/>
      <c r="AB5" s="250"/>
      <c r="AD5" s="714"/>
      <c r="AE5" s="715"/>
      <c r="AF5" s="715"/>
      <c r="AG5" s="715"/>
      <c r="AH5" s="715"/>
      <c r="AI5" s="715"/>
      <c r="AJ5" s="715"/>
      <c r="AK5" s="715"/>
      <c r="AL5" s="250"/>
      <c r="AM5" s="250"/>
      <c r="AN5" s="249"/>
      <c r="AO5" s="249"/>
      <c r="AP5" s="249"/>
    </row>
    <row r="6" spans="1:42" s="245" customFormat="1" ht="19.5" customHeight="1">
      <c r="A6" s="722" t="s">
        <v>689</v>
      </c>
      <c r="B6" s="251"/>
      <c r="C6" s="251"/>
      <c r="D6" s="251"/>
      <c r="E6" s="251"/>
      <c r="F6" s="243"/>
      <c r="G6" s="244"/>
      <c r="I6" s="257"/>
      <c r="L6" s="241"/>
      <c r="R6" s="246"/>
      <c r="S6" s="246"/>
      <c r="T6" s="246"/>
      <c r="U6" s="246"/>
      <c r="V6" s="246"/>
      <c r="W6" s="241"/>
      <c r="X6" s="245" t="s">
        <v>689</v>
      </c>
      <c r="Y6" s="241"/>
      <c r="Z6" s="252"/>
      <c r="AA6" s="252"/>
      <c r="AB6" s="252"/>
      <c r="AE6" s="252"/>
      <c r="AF6" s="253"/>
      <c r="AG6" s="252"/>
      <c r="AH6" s="252"/>
      <c r="AI6" s="252"/>
      <c r="AJ6" s="254"/>
      <c r="AK6" s="252"/>
      <c r="AL6" s="255"/>
      <c r="AM6" s="254"/>
      <c r="AN6" s="256"/>
      <c r="AO6" s="255"/>
      <c r="AP6" s="255"/>
    </row>
    <row r="7" spans="1:42" s="245" customFormat="1" ht="15.75" customHeight="1">
      <c r="A7" s="86" t="s">
        <v>690</v>
      </c>
      <c r="B7" s="241"/>
      <c r="C7" s="251"/>
      <c r="D7" s="251"/>
      <c r="E7" s="251"/>
      <c r="F7" s="241"/>
      <c r="G7" s="241"/>
      <c r="H7" s="241"/>
      <c r="L7" s="241"/>
      <c r="R7" s="246"/>
      <c r="S7" s="246"/>
      <c r="T7" s="246"/>
      <c r="U7" s="246"/>
      <c r="V7" s="246"/>
      <c r="W7" s="241"/>
      <c r="X7" s="245" t="s">
        <v>690</v>
      </c>
      <c r="Y7" s="241"/>
      <c r="Z7" s="252"/>
      <c r="AA7" s="252"/>
      <c r="AB7" s="252"/>
      <c r="AE7" s="252"/>
      <c r="AF7" s="253"/>
      <c r="AG7" s="252"/>
      <c r="AH7" s="252"/>
      <c r="AI7" s="252"/>
      <c r="AJ7" s="254"/>
      <c r="AK7" s="252"/>
      <c r="AL7" s="255"/>
      <c r="AM7" s="254"/>
      <c r="AN7" s="256"/>
      <c r="AO7" s="255"/>
      <c r="AP7" s="255"/>
    </row>
    <row r="8" spans="1:42" s="245" customFormat="1" ht="15.75" customHeight="1">
      <c r="A8" s="86" t="s">
        <v>691</v>
      </c>
      <c r="B8" s="241"/>
      <c r="C8" s="251"/>
      <c r="D8" s="251"/>
      <c r="E8" s="251"/>
      <c r="F8" s="241"/>
      <c r="G8" s="241"/>
      <c r="H8" s="241"/>
      <c r="L8" s="241"/>
      <c r="R8" s="246"/>
      <c r="S8" s="246"/>
      <c r="T8" s="246"/>
      <c r="U8" s="246"/>
      <c r="V8" s="246"/>
      <c r="W8" s="241"/>
      <c r="X8" s="245" t="s">
        <v>691</v>
      </c>
      <c r="Y8" s="241"/>
      <c r="AF8" s="254"/>
      <c r="AG8" s="254"/>
      <c r="AH8" s="254"/>
      <c r="AI8" s="254"/>
      <c r="AJ8" s="254"/>
      <c r="AK8" s="254"/>
      <c r="AL8" s="254"/>
      <c r="AM8" s="254"/>
      <c r="AN8" s="254"/>
      <c r="AO8" s="254"/>
      <c r="AP8" s="254"/>
    </row>
    <row r="9" spans="1:42" s="38" customFormat="1" ht="99" customHeight="1">
      <c r="A9" s="204" t="s">
        <v>692</v>
      </c>
      <c r="B9" s="204" t="s">
        <v>693</v>
      </c>
      <c r="C9" s="205" t="s">
        <v>694</v>
      </c>
      <c r="D9" s="67" t="s">
        <v>695</v>
      </c>
      <c r="E9" s="67" t="s">
        <v>696</v>
      </c>
      <c r="F9" s="67" t="s">
        <v>697</v>
      </c>
      <c r="G9" s="67" t="s">
        <v>698</v>
      </c>
      <c r="H9" s="67" t="s">
        <v>699</v>
      </c>
      <c r="I9" s="27" t="s">
        <v>700</v>
      </c>
      <c r="J9" s="27" t="s">
        <v>701</v>
      </c>
      <c r="K9" s="70" t="s">
        <v>702</v>
      </c>
      <c r="L9" s="28" t="s">
        <v>703</v>
      </c>
      <c r="M9" s="205" t="s">
        <v>705</v>
      </c>
      <c r="N9" s="205" t="s">
        <v>706</v>
      </c>
      <c r="O9" s="205" t="s">
        <v>720</v>
      </c>
      <c r="P9" s="205" t="s">
        <v>710</v>
      </c>
      <c r="Q9" s="204" t="s">
        <v>707</v>
      </c>
      <c r="R9" s="204" t="s">
        <v>708</v>
      </c>
      <c r="S9" s="729"/>
      <c r="T9" s="729"/>
      <c r="U9" s="729"/>
      <c r="V9" s="729"/>
      <c r="X9" s="181" t="s">
        <v>692</v>
      </c>
      <c r="Y9" s="181" t="s">
        <v>693</v>
      </c>
      <c r="Z9" s="182" t="s">
        <v>712</v>
      </c>
      <c r="AA9" s="182" t="s">
        <v>713</v>
      </c>
      <c r="AB9" s="182" t="s">
        <v>696</v>
      </c>
      <c r="AC9" s="182" t="s">
        <v>714</v>
      </c>
      <c r="AD9" s="182" t="s">
        <v>698</v>
      </c>
      <c r="AE9" s="182" t="s">
        <v>715</v>
      </c>
      <c r="AF9" s="182" t="s">
        <v>700</v>
      </c>
      <c r="AG9" s="182" t="s">
        <v>721</v>
      </c>
      <c r="AH9" s="182" t="s">
        <v>702</v>
      </c>
      <c r="AI9" s="181" t="s">
        <v>722</v>
      </c>
      <c r="AJ9" s="181" t="s">
        <v>704</v>
      </c>
      <c r="AK9" s="181" t="s">
        <v>705</v>
      </c>
      <c r="AL9" s="181" t="s">
        <v>706</v>
      </c>
      <c r="AM9" s="181" t="s">
        <v>708</v>
      </c>
    </row>
    <row r="10" spans="1:42" s="100" customFormat="1" ht="32.25" customHeight="1">
      <c r="A10" s="95"/>
      <c r="B10" s="96" t="s">
        <v>717</v>
      </c>
      <c r="C10" s="97">
        <v>5622045</v>
      </c>
      <c r="D10" s="98">
        <v>462.25791083166689</v>
      </c>
      <c r="E10" s="98">
        <v>4.9803413436826056E-8</v>
      </c>
      <c r="F10" s="98">
        <v>462.25791088147025</v>
      </c>
      <c r="G10" s="98">
        <v>143.17301564597975</v>
      </c>
      <c r="H10" s="98">
        <v>605.43092652744917</v>
      </c>
      <c r="I10" s="98">
        <v>109.65760679610381</v>
      </c>
      <c r="J10" s="98">
        <v>715.08853332355261</v>
      </c>
      <c r="K10" s="98">
        <v>27.342696474325624</v>
      </c>
      <c r="L10" s="98">
        <v>742.43122979787825</v>
      </c>
      <c r="M10" s="74">
        <v>-48.347290365711025</v>
      </c>
      <c r="N10" s="98">
        <v>694.0839394321672</v>
      </c>
      <c r="O10" s="102">
        <v>-5.0281028109138797</v>
      </c>
      <c r="P10" s="791">
        <v>-6.7269249196002827E-3</v>
      </c>
      <c r="Q10" s="97">
        <v>0</v>
      </c>
      <c r="R10" s="98">
        <v>0</v>
      </c>
      <c r="S10" s="115"/>
      <c r="T10" s="115"/>
      <c r="U10" s="115"/>
      <c r="V10" s="115"/>
      <c r="W10" s="112"/>
      <c r="X10" s="98"/>
      <c r="Y10" s="97" t="s">
        <v>717</v>
      </c>
      <c r="Z10" s="97">
        <v>5605317</v>
      </c>
      <c r="AA10" s="97">
        <v>488.64511315627885</v>
      </c>
      <c r="AB10" s="97">
        <v>4.9952041090769354E-8</v>
      </c>
      <c r="AC10" s="97">
        <v>488.64511320623092</v>
      </c>
      <c r="AD10" s="97">
        <v>139.60269750574031</v>
      </c>
      <c r="AE10" s="97">
        <v>628.24781071197117</v>
      </c>
      <c r="AF10" s="97">
        <v>94.0178762414331</v>
      </c>
      <c r="AG10" s="97">
        <v>722.26568695340427</v>
      </c>
      <c r="AH10" s="97">
        <v>27.424295539395899</v>
      </c>
      <c r="AI10" s="97">
        <v>749.68998249280014</v>
      </c>
      <c r="AJ10" s="97">
        <v>-45.111085882787741</v>
      </c>
      <c r="AK10" s="97">
        <v>704.57889661001241</v>
      </c>
      <c r="AL10" s="97">
        <v>0</v>
      </c>
      <c r="AM10" s="98">
        <v>0</v>
      </c>
    </row>
    <row r="11" spans="1:42" s="9" customFormat="1" ht="16.5" customHeight="1">
      <c r="A11" s="72">
        <v>5</v>
      </c>
      <c r="B11" s="73" t="s">
        <v>9</v>
      </c>
      <c r="C11" s="92">
        <v>8982</v>
      </c>
      <c r="D11" s="74">
        <v>508.36275290214024</v>
      </c>
      <c r="E11" s="74">
        <v>117.72223285918729</v>
      </c>
      <c r="F11" s="74">
        <v>626.08498576132752</v>
      </c>
      <c r="G11" s="74">
        <v>594.14033787527296</v>
      </c>
      <c r="H11" s="74">
        <v>1220.2253236366005</v>
      </c>
      <c r="I11" s="74">
        <v>169.69634828317189</v>
      </c>
      <c r="J11" s="74">
        <v>1389.9216719197725</v>
      </c>
      <c r="K11" s="74">
        <v>58.513694054776217</v>
      </c>
      <c r="L11" s="98">
        <v>1448.4353659745486</v>
      </c>
      <c r="M11" s="74">
        <v>-57.93932521710088</v>
      </c>
      <c r="N11" s="74">
        <v>1390.4960407574476</v>
      </c>
      <c r="O11" s="697">
        <v>13.104491699385356</v>
      </c>
      <c r="P11" s="792">
        <v>9.1299448331055213E-3</v>
      </c>
      <c r="Q11" s="82">
        <v>14</v>
      </c>
      <c r="R11" s="82">
        <v>14</v>
      </c>
      <c r="S11" s="305"/>
      <c r="T11" s="305"/>
      <c r="U11" s="305"/>
      <c r="V11" s="305"/>
      <c r="W11" s="15"/>
      <c r="X11" s="87">
        <v>5</v>
      </c>
      <c r="Y11" s="39" t="s">
        <v>9</v>
      </c>
      <c r="Z11" s="91">
        <v>9078</v>
      </c>
      <c r="AA11" s="97">
        <v>529.47001061246704</v>
      </c>
      <c r="AB11" s="97">
        <v>117.89956285681124</v>
      </c>
      <c r="AC11" s="92">
        <v>647.36957346927829</v>
      </c>
      <c r="AD11" s="92">
        <v>559.12770163832215</v>
      </c>
      <c r="AE11" s="92">
        <v>1206.4972751076004</v>
      </c>
      <c r="AF11" s="92">
        <v>155.76004068216801</v>
      </c>
      <c r="AG11" s="92">
        <v>1362.2573157897684</v>
      </c>
      <c r="AH11" s="92">
        <v>57.894910773298086</v>
      </c>
      <c r="AI11" s="92">
        <v>1420.1522265630665</v>
      </c>
      <c r="AJ11" s="92">
        <v>-44.003323970037449</v>
      </c>
      <c r="AK11" s="92">
        <v>1376.1489025930291</v>
      </c>
      <c r="AL11" s="82">
        <v>14</v>
      </c>
      <c r="AM11" s="82">
        <v>14</v>
      </c>
    </row>
    <row r="12" spans="1:42" s="9" customFormat="1" ht="16.5" customHeight="1">
      <c r="A12" s="72">
        <v>9</v>
      </c>
      <c r="B12" s="73" t="s">
        <v>10</v>
      </c>
      <c r="C12" s="92">
        <v>2384</v>
      </c>
      <c r="D12" s="74">
        <v>628.26777552316901</v>
      </c>
      <c r="E12" s="74">
        <v>207.22948996947289</v>
      </c>
      <c r="F12" s="74">
        <v>835.49726549264176</v>
      </c>
      <c r="G12" s="74">
        <v>740.95281611431665</v>
      </c>
      <c r="H12" s="74">
        <v>1576.4500816069585</v>
      </c>
      <c r="I12" s="74">
        <v>164.83547198346102</v>
      </c>
      <c r="J12" s="74">
        <v>1741.2855535904196</v>
      </c>
      <c r="K12" s="74">
        <v>-225.75713087248323</v>
      </c>
      <c r="L12" s="98">
        <v>1515.5284227179363</v>
      </c>
      <c r="M12" s="74">
        <v>46.514526090604029</v>
      </c>
      <c r="N12" s="74">
        <v>1562.0429488085404</v>
      </c>
      <c r="O12" s="697">
        <v>-42.670969803895701</v>
      </c>
      <c r="P12" s="792">
        <v>-2.7384794275163878E-2</v>
      </c>
      <c r="Q12" s="82">
        <v>17</v>
      </c>
      <c r="R12" s="82">
        <v>17</v>
      </c>
      <c r="S12" s="305"/>
      <c r="T12" s="305"/>
      <c r="U12" s="305"/>
      <c r="V12" s="305"/>
      <c r="W12" s="15"/>
      <c r="X12" s="87">
        <v>9</v>
      </c>
      <c r="Y12" s="39" t="s">
        <v>10</v>
      </c>
      <c r="Z12" s="88">
        <v>2410</v>
      </c>
      <c r="AA12" s="97">
        <v>672.27735233889348</v>
      </c>
      <c r="AB12" s="97">
        <v>206.42138711137207</v>
      </c>
      <c r="AC12" s="92">
        <v>878.69873945026552</v>
      </c>
      <c r="AD12" s="92">
        <v>736.94895824774335</v>
      </c>
      <c r="AE12" s="92">
        <v>1615.6476976980089</v>
      </c>
      <c r="AF12" s="92">
        <v>149.06282170947975</v>
      </c>
      <c r="AG12" s="92">
        <v>1764.7105194074886</v>
      </c>
      <c r="AH12" s="92">
        <v>-223.32157676348547</v>
      </c>
      <c r="AI12" s="92">
        <v>1541.3889426440032</v>
      </c>
      <c r="AJ12" s="92">
        <v>46.917842323651449</v>
      </c>
      <c r="AK12" s="92">
        <v>1588.3067849676547</v>
      </c>
      <c r="AL12" s="82">
        <v>17</v>
      </c>
      <c r="AM12" s="82">
        <v>17</v>
      </c>
    </row>
    <row r="13" spans="1:42" s="9" customFormat="1" ht="16.5" customHeight="1">
      <c r="A13" s="72">
        <v>10</v>
      </c>
      <c r="B13" s="73" t="s">
        <v>11</v>
      </c>
      <c r="C13" s="92">
        <v>10634</v>
      </c>
      <c r="D13" s="74">
        <v>435.05554389503015</v>
      </c>
      <c r="E13" s="74">
        <v>-86.172665930882943</v>
      </c>
      <c r="F13" s="74">
        <v>348.88287796414721</v>
      </c>
      <c r="G13" s="74">
        <v>628.23985094078364</v>
      </c>
      <c r="H13" s="74">
        <v>977.1227289049308</v>
      </c>
      <c r="I13" s="74">
        <v>169.51774324783312</v>
      </c>
      <c r="J13" s="74">
        <v>1146.640472152764</v>
      </c>
      <c r="K13" s="74">
        <v>-72.202745909347371</v>
      </c>
      <c r="L13" s="98">
        <v>1074.4377262434166</v>
      </c>
      <c r="M13" s="74">
        <v>-7.4695919785593388</v>
      </c>
      <c r="N13" s="74">
        <v>1066.9681342648573</v>
      </c>
      <c r="O13" s="697">
        <v>-3.5910852441286751</v>
      </c>
      <c r="P13" s="792">
        <v>-3.3311588761467566E-3</v>
      </c>
      <c r="Q13" s="82">
        <v>14</v>
      </c>
      <c r="R13" s="82">
        <v>14</v>
      </c>
      <c r="S13" s="305"/>
      <c r="T13" s="305"/>
      <c r="U13" s="305"/>
      <c r="V13" s="305"/>
      <c r="W13" s="15"/>
      <c r="X13" s="87">
        <v>10</v>
      </c>
      <c r="Y13" s="39" t="s">
        <v>11</v>
      </c>
      <c r="Z13" s="88">
        <v>10780</v>
      </c>
      <c r="AA13" s="97">
        <v>452.03998868788545</v>
      </c>
      <c r="AB13" s="97">
        <v>-99.005650582050308</v>
      </c>
      <c r="AC13" s="92">
        <v>353.0343381058351</v>
      </c>
      <c r="AD13" s="92">
        <v>628.50477843320982</v>
      </c>
      <c r="AE13" s="92">
        <v>981.53911653904493</v>
      </c>
      <c r="AF13" s="92">
        <v>153.1141655906913</v>
      </c>
      <c r="AG13" s="92">
        <v>1134.6532821297362</v>
      </c>
      <c r="AH13" s="92">
        <v>-71.224860853432276</v>
      </c>
      <c r="AI13" s="92">
        <v>1063.4284212763039</v>
      </c>
      <c r="AJ13" s="92">
        <v>0.82765190166975833</v>
      </c>
      <c r="AK13" s="92">
        <v>1064.2560731779736</v>
      </c>
      <c r="AL13" s="82">
        <v>14</v>
      </c>
      <c r="AM13" s="82">
        <v>14</v>
      </c>
    </row>
    <row r="14" spans="1:42" s="9" customFormat="1" ht="16.5" customHeight="1">
      <c r="A14" s="72">
        <v>16</v>
      </c>
      <c r="B14" s="73" t="s">
        <v>12</v>
      </c>
      <c r="C14" s="92">
        <v>7841</v>
      </c>
      <c r="D14" s="74">
        <v>41.254752396154558</v>
      </c>
      <c r="E14" s="74">
        <v>482.54507563793641</v>
      </c>
      <c r="F14" s="74">
        <v>523.79982803409098</v>
      </c>
      <c r="G14" s="74">
        <v>301.4178305326854</v>
      </c>
      <c r="H14" s="74">
        <v>825.21765856677632</v>
      </c>
      <c r="I14" s="74">
        <v>139.42462811302417</v>
      </c>
      <c r="J14" s="74">
        <v>964.64228667980046</v>
      </c>
      <c r="K14" s="74">
        <v>-81.349700293329931</v>
      </c>
      <c r="L14" s="98">
        <v>883.29258638647059</v>
      </c>
      <c r="M14" s="74">
        <v>60.377027312842749</v>
      </c>
      <c r="N14" s="74">
        <v>943.66961369931335</v>
      </c>
      <c r="O14" s="697">
        <v>-105.51949187106563</v>
      </c>
      <c r="P14" s="792">
        <v>-0.10671339296037914</v>
      </c>
      <c r="Q14" s="82">
        <v>7</v>
      </c>
      <c r="R14" s="82">
        <v>7</v>
      </c>
      <c r="S14" s="305"/>
      <c r="T14" s="305"/>
      <c r="U14" s="305"/>
      <c r="V14" s="305"/>
      <c r="W14" s="15"/>
      <c r="X14" s="87">
        <v>16</v>
      </c>
      <c r="Y14" s="39" t="s">
        <v>12</v>
      </c>
      <c r="Z14" s="88">
        <v>7889</v>
      </c>
      <c r="AA14" s="97">
        <v>136.13812756956654</v>
      </c>
      <c r="AB14" s="97">
        <v>496.27500073055683</v>
      </c>
      <c r="AC14" s="92">
        <v>632.41312830012339</v>
      </c>
      <c r="AD14" s="92">
        <v>308.40853980165343</v>
      </c>
      <c r="AE14" s="92">
        <v>940.82166810177682</v>
      </c>
      <c r="AF14" s="92">
        <v>122.82879527981034</v>
      </c>
      <c r="AG14" s="92">
        <v>1063.6504633815871</v>
      </c>
      <c r="AH14" s="92">
        <v>-80.854734440359991</v>
      </c>
      <c r="AI14" s="92">
        <v>982.79572894122714</v>
      </c>
      <c r="AJ14" s="92">
        <v>61.268534034731914</v>
      </c>
      <c r="AK14" s="92">
        <v>1044.0642629759591</v>
      </c>
      <c r="AL14" s="82">
        <v>7</v>
      </c>
      <c r="AM14" s="82">
        <v>7</v>
      </c>
    </row>
    <row r="15" spans="1:42" s="9" customFormat="1" ht="16.5" customHeight="1">
      <c r="A15" s="72">
        <v>18</v>
      </c>
      <c r="B15" s="73" t="s">
        <v>13</v>
      </c>
      <c r="C15" s="92">
        <v>4677</v>
      </c>
      <c r="D15" s="74">
        <v>474.48776205713165</v>
      </c>
      <c r="E15" s="74">
        <v>-117.08406097787055</v>
      </c>
      <c r="F15" s="74">
        <v>357.40370107926111</v>
      </c>
      <c r="G15" s="74">
        <v>217.56110361133369</v>
      </c>
      <c r="H15" s="74">
        <v>574.96480469059486</v>
      </c>
      <c r="I15" s="74">
        <v>107.25007547215661</v>
      </c>
      <c r="J15" s="74">
        <v>682.21488016275146</v>
      </c>
      <c r="K15" s="74">
        <v>-26.006628180457557</v>
      </c>
      <c r="L15" s="98">
        <v>656.20825198229386</v>
      </c>
      <c r="M15" s="74">
        <v>151.07586292495193</v>
      </c>
      <c r="N15" s="74">
        <v>807.28411490724579</v>
      </c>
      <c r="O15" s="697">
        <v>-20.729668100012645</v>
      </c>
      <c r="P15" s="792">
        <v>-3.062270185350556E-2</v>
      </c>
      <c r="Q15" s="82">
        <v>1</v>
      </c>
      <c r="R15" s="83">
        <v>34</v>
      </c>
      <c r="S15" s="337"/>
      <c r="T15" s="337"/>
      <c r="U15" s="337"/>
      <c r="V15" s="337"/>
      <c r="W15" s="15"/>
      <c r="X15" s="87">
        <v>18</v>
      </c>
      <c r="Y15" s="39" t="s">
        <v>13</v>
      </c>
      <c r="Z15" s="88">
        <v>4651</v>
      </c>
      <c r="AA15" s="97">
        <v>535.29509628562403</v>
      </c>
      <c r="AB15" s="97">
        <v>-131.65995682243914</v>
      </c>
      <c r="AC15" s="92">
        <v>403.63513946318494</v>
      </c>
      <c r="AD15" s="92">
        <v>214.35791152006306</v>
      </c>
      <c r="AE15" s="92">
        <v>617.99305098324794</v>
      </c>
      <c r="AF15" s="92">
        <v>88.881094840219532</v>
      </c>
      <c r="AG15" s="92">
        <v>706.87414582346742</v>
      </c>
      <c r="AH15" s="92">
        <v>-26.152010320361214</v>
      </c>
      <c r="AI15" s="92">
        <v>680.72213550310619</v>
      </c>
      <c r="AJ15" s="92">
        <v>137.9478096108364</v>
      </c>
      <c r="AK15" s="92">
        <v>818.66994511394262</v>
      </c>
      <c r="AL15" s="82">
        <v>1</v>
      </c>
      <c r="AM15" s="83">
        <v>34</v>
      </c>
    </row>
    <row r="16" spans="1:42" s="9" customFormat="1" ht="16.5" customHeight="1">
      <c r="A16" s="72">
        <v>19</v>
      </c>
      <c r="B16" s="73" t="s">
        <v>14</v>
      </c>
      <c r="C16" s="92">
        <v>3937</v>
      </c>
      <c r="D16" s="74">
        <v>524.88129113114951</v>
      </c>
      <c r="E16" s="74">
        <v>-181.05188651508297</v>
      </c>
      <c r="F16" s="74">
        <v>343.82940461606654</v>
      </c>
      <c r="G16" s="74">
        <v>349.25430643152293</v>
      </c>
      <c r="H16" s="74">
        <v>693.08371104758942</v>
      </c>
      <c r="I16" s="74">
        <v>93.775223672816466</v>
      </c>
      <c r="J16" s="74">
        <v>786.85893472040595</v>
      </c>
      <c r="K16" s="74">
        <v>-245.04216408432816</v>
      </c>
      <c r="L16" s="98">
        <v>541.81677063607776</v>
      </c>
      <c r="M16" s="74">
        <v>14.354959171958349</v>
      </c>
      <c r="N16" s="74">
        <v>556.17172980803616</v>
      </c>
      <c r="O16" s="697">
        <v>-30.595880615513593</v>
      </c>
      <c r="P16" s="792">
        <v>-5.3450741433850403E-2</v>
      </c>
      <c r="Q16" s="82">
        <v>2</v>
      </c>
      <c r="R16" s="82">
        <v>2</v>
      </c>
      <c r="S16" s="305"/>
      <c r="T16" s="305"/>
      <c r="U16" s="305"/>
      <c r="V16" s="305"/>
      <c r="W16" s="15"/>
      <c r="X16" s="87">
        <v>19</v>
      </c>
      <c r="Y16" s="39" t="s">
        <v>14</v>
      </c>
      <c r="Z16" s="88">
        <v>3966</v>
      </c>
      <c r="AA16" s="97">
        <v>528.20022334603527</v>
      </c>
      <c r="AB16" s="97">
        <v>-193.31859735908452</v>
      </c>
      <c r="AC16" s="92">
        <v>334.88162598695067</v>
      </c>
      <c r="AD16" s="92">
        <v>400.64493749020869</v>
      </c>
      <c r="AE16" s="92">
        <v>735.52656347715936</v>
      </c>
      <c r="AF16" s="92">
        <v>75.950896930686113</v>
      </c>
      <c r="AG16" s="92">
        <v>811.47746040784546</v>
      </c>
      <c r="AH16" s="92">
        <v>-243.25037821482601</v>
      </c>
      <c r="AI16" s="92">
        <v>568.22708219301944</v>
      </c>
      <c r="AJ16" s="92">
        <v>20.068605017650025</v>
      </c>
      <c r="AK16" s="92">
        <v>588.29568721066948</v>
      </c>
      <c r="AL16" s="82">
        <v>2</v>
      </c>
      <c r="AM16" s="82">
        <v>2</v>
      </c>
    </row>
    <row r="17" spans="1:39" s="9" customFormat="1" ht="16.5" customHeight="1">
      <c r="A17" s="72">
        <v>20</v>
      </c>
      <c r="B17" s="73" t="s">
        <v>15</v>
      </c>
      <c r="C17" s="92">
        <v>16429</v>
      </c>
      <c r="D17" s="74">
        <v>325.99297436056634</v>
      </c>
      <c r="E17" s="74">
        <v>-273.26777485910588</v>
      </c>
      <c r="F17" s="74">
        <v>52.725199501460409</v>
      </c>
      <c r="G17" s="74">
        <v>413.58728070106372</v>
      </c>
      <c r="H17" s="74">
        <v>466.31248020252411</v>
      </c>
      <c r="I17" s="74">
        <v>86.664688486738882</v>
      </c>
      <c r="J17" s="74">
        <v>552.97716868926307</v>
      </c>
      <c r="K17" s="74">
        <v>-168.20579463144441</v>
      </c>
      <c r="L17" s="98">
        <v>384.77137405781866</v>
      </c>
      <c r="M17" s="74">
        <v>-5.8512273540690147</v>
      </c>
      <c r="N17" s="74">
        <v>378.92014670374965</v>
      </c>
      <c r="O17" s="697">
        <v>13.239169540504237</v>
      </c>
      <c r="P17" s="792">
        <v>3.563397568106981E-2</v>
      </c>
      <c r="Q17" s="82">
        <v>6</v>
      </c>
      <c r="R17" s="82">
        <v>6</v>
      </c>
      <c r="S17" s="305"/>
      <c r="T17" s="305"/>
      <c r="U17" s="305"/>
      <c r="V17" s="305"/>
      <c r="W17" s="15"/>
      <c r="X17" s="87">
        <v>20</v>
      </c>
      <c r="Y17" s="39" t="s">
        <v>15</v>
      </c>
      <c r="Z17" s="88">
        <v>16387</v>
      </c>
      <c r="AA17" s="97">
        <v>348.05079764710632</v>
      </c>
      <c r="AB17" s="97">
        <v>-287.63352203786457</v>
      </c>
      <c r="AC17" s="92">
        <v>60.417275609241791</v>
      </c>
      <c r="AD17" s="92">
        <v>411.75620271644334</v>
      </c>
      <c r="AE17" s="92">
        <v>472.17347832568515</v>
      </c>
      <c r="AF17" s="92">
        <v>68.947873234390485</v>
      </c>
      <c r="AG17" s="92">
        <v>541.1213515600756</v>
      </c>
      <c r="AH17" s="92">
        <v>-168.63690730457068</v>
      </c>
      <c r="AI17" s="92">
        <v>372.48444425550491</v>
      </c>
      <c r="AJ17" s="92">
        <v>-21.880875846707756</v>
      </c>
      <c r="AK17" s="92">
        <v>350.60356840879717</v>
      </c>
      <c r="AL17" s="82">
        <v>6</v>
      </c>
      <c r="AM17" s="82">
        <v>6</v>
      </c>
    </row>
    <row r="18" spans="1:39" s="9" customFormat="1" ht="16.5" customHeight="1">
      <c r="A18" s="72">
        <v>46</v>
      </c>
      <c r="B18" s="73" t="s">
        <v>16</v>
      </c>
      <c r="C18" s="92">
        <v>1273</v>
      </c>
      <c r="D18" s="74">
        <v>820.53341722549783</v>
      </c>
      <c r="E18" s="74">
        <v>478.4757083507609</v>
      </c>
      <c r="F18" s="74">
        <v>1299.0091255762586</v>
      </c>
      <c r="G18" s="74">
        <v>361.88418419741481</v>
      </c>
      <c r="H18" s="74">
        <v>1660.8933097736735</v>
      </c>
      <c r="I18" s="74">
        <v>204.32929560116835</v>
      </c>
      <c r="J18" s="74">
        <v>1865.2226053748418</v>
      </c>
      <c r="K18" s="74">
        <v>-299.83189316575022</v>
      </c>
      <c r="L18" s="98">
        <v>1565.3907122090916</v>
      </c>
      <c r="M18" s="74">
        <v>424.7503072270228</v>
      </c>
      <c r="N18" s="74">
        <v>1990.1410194361144</v>
      </c>
      <c r="O18" s="697">
        <v>9.8682469451914852</v>
      </c>
      <c r="P18" s="792">
        <v>6.3440079880281901E-3</v>
      </c>
      <c r="Q18" s="82">
        <v>10</v>
      </c>
      <c r="R18" s="82">
        <v>10</v>
      </c>
      <c r="S18" s="305"/>
      <c r="T18" s="305"/>
      <c r="U18" s="305"/>
      <c r="V18" s="305"/>
      <c r="W18" s="15"/>
      <c r="X18" s="87">
        <v>46</v>
      </c>
      <c r="Y18" s="39" t="s">
        <v>16</v>
      </c>
      <c r="Z18" s="88">
        <v>1288</v>
      </c>
      <c r="AA18" s="97">
        <v>739.73117850476285</v>
      </c>
      <c r="AB18" s="97">
        <v>489.98447133865773</v>
      </c>
      <c r="AC18" s="92">
        <v>1229.7156498434206</v>
      </c>
      <c r="AD18" s="92">
        <v>413.24573229647831</v>
      </c>
      <c r="AE18" s="92">
        <v>1642.9613821398989</v>
      </c>
      <c r="AF18" s="92">
        <v>190.78558857512024</v>
      </c>
      <c r="AG18" s="92">
        <v>1833.7469707150192</v>
      </c>
      <c r="AH18" s="92">
        <v>-296.34006211180122</v>
      </c>
      <c r="AI18" s="92">
        <v>1537.406908603218</v>
      </c>
      <c r="AJ18" s="92">
        <v>396.69572981366468</v>
      </c>
      <c r="AK18" s="92">
        <v>1934.1026384168827</v>
      </c>
      <c r="AL18" s="82">
        <v>10</v>
      </c>
      <c r="AM18" s="82">
        <v>10</v>
      </c>
    </row>
    <row r="19" spans="1:39" s="9" customFormat="1" ht="16.5" customHeight="1">
      <c r="A19" s="72">
        <v>47</v>
      </c>
      <c r="B19" s="73" t="s">
        <v>17</v>
      </c>
      <c r="C19" s="92">
        <v>1769</v>
      </c>
      <c r="D19" s="74">
        <v>1311.8680622612328</v>
      </c>
      <c r="E19" s="74">
        <v>200.97318147502045</v>
      </c>
      <c r="F19" s="74">
        <v>1512.8412437362533</v>
      </c>
      <c r="G19" s="74">
        <v>166.63370585496509</v>
      </c>
      <c r="H19" s="74">
        <v>1679.4749495912183</v>
      </c>
      <c r="I19" s="74">
        <v>173.14530546480574</v>
      </c>
      <c r="J19" s="74">
        <v>1852.620255056024</v>
      </c>
      <c r="K19" s="74">
        <v>-26.177501413227812</v>
      </c>
      <c r="L19" s="98">
        <v>1826.4427536427961</v>
      </c>
      <c r="M19" s="74">
        <v>-30.247573770491801</v>
      </c>
      <c r="N19" s="74">
        <v>1796.1951798723044</v>
      </c>
      <c r="O19" s="697">
        <v>-115.90494902348993</v>
      </c>
      <c r="P19" s="792">
        <v>-5.9672605921373238E-2</v>
      </c>
      <c r="Q19" s="82">
        <v>19</v>
      </c>
      <c r="R19" s="82">
        <v>19</v>
      </c>
      <c r="S19" s="305"/>
      <c r="T19" s="305"/>
      <c r="U19" s="305"/>
      <c r="V19" s="305"/>
      <c r="W19" s="15"/>
      <c r="X19" s="87">
        <v>47</v>
      </c>
      <c r="Y19" s="39" t="s">
        <v>17</v>
      </c>
      <c r="Z19" s="88">
        <v>1762</v>
      </c>
      <c r="AA19" s="97">
        <v>1359.9280166106767</v>
      </c>
      <c r="AB19" s="97">
        <v>218.63382071243345</v>
      </c>
      <c r="AC19" s="92">
        <v>1578.5618373231102</v>
      </c>
      <c r="AD19" s="92">
        <v>235.64955292700637</v>
      </c>
      <c r="AE19" s="92">
        <v>1814.2113902501167</v>
      </c>
      <c r="AF19" s="92">
        <v>162.13428853345906</v>
      </c>
      <c r="AG19" s="92">
        <v>1976.3456787835757</v>
      </c>
      <c r="AH19" s="92">
        <v>-26.28149829738933</v>
      </c>
      <c r="AI19" s="92">
        <v>1950.0641804861864</v>
      </c>
      <c r="AJ19" s="92">
        <v>-39.105136208853573</v>
      </c>
      <c r="AK19" s="92">
        <v>1910.9590442773329</v>
      </c>
      <c r="AL19" s="82">
        <v>19</v>
      </c>
      <c r="AM19" s="82">
        <v>19</v>
      </c>
    </row>
    <row r="20" spans="1:39" s="9" customFormat="1" ht="16.5" customHeight="1">
      <c r="A20" s="72">
        <v>49</v>
      </c>
      <c r="B20" s="73" t="s">
        <v>18</v>
      </c>
      <c r="C20" s="92">
        <v>325716</v>
      </c>
      <c r="D20" s="74">
        <v>987.50367902009305</v>
      </c>
      <c r="E20" s="74">
        <v>448.73799527568161</v>
      </c>
      <c r="F20" s="74">
        <v>1436.2416742957748</v>
      </c>
      <c r="G20" s="74">
        <v>-79.415504599696348</v>
      </c>
      <c r="H20" s="74">
        <v>1356.8261696960783</v>
      </c>
      <c r="I20" s="74">
        <v>83.340546742383879</v>
      </c>
      <c r="J20" s="74">
        <v>1440.1667164384623</v>
      </c>
      <c r="K20" s="74">
        <v>25.49889474265925</v>
      </c>
      <c r="L20" s="98">
        <v>1465.6656111811214</v>
      </c>
      <c r="M20" s="74">
        <v>-59.642289396640031</v>
      </c>
      <c r="N20" s="74">
        <v>1406.0233217844814</v>
      </c>
      <c r="O20" s="697">
        <v>3.5240117883059408</v>
      </c>
      <c r="P20" s="792">
        <v>2.4101713471317409E-3</v>
      </c>
      <c r="Q20" s="82">
        <v>1</v>
      </c>
      <c r="R20" s="83">
        <v>33</v>
      </c>
      <c r="S20" s="337"/>
      <c r="T20" s="337"/>
      <c r="U20" s="337"/>
      <c r="V20" s="337"/>
      <c r="W20" s="15"/>
      <c r="X20" s="87">
        <v>49</v>
      </c>
      <c r="Y20" s="39" t="s">
        <v>18</v>
      </c>
      <c r="Z20" s="88">
        <v>320931</v>
      </c>
      <c r="AA20" s="97">
        <v>997.67674932887473</v>
      </c>
      <c r="AB20" s="97">
        <v>471.03416226606174</v>
      </c>
      <c r="AC20" s="92">
        <v>1468.7109115949365</v>
      </c>
      <c r="AD20" s="92">
        <v>-78.324960667095311</v>
      </c>
      <c r="AE20" s="92">
        <v>1390.3859509278411</v>
      </c>
      <c r="AF20" s="92">
        <v>67.676732913328152</v>
      </c>
      <c r="AG20" s="92">
        <v>1458.0626838411692</v>
      </c>
      <c r="AH20" s="92">
        <v>25.879076810903278</v>
      </c>
      <c r="AI20" s="92">
        <v>1483.9417606520726</v>
      </c>
      <c r="AJ20" s="92">
        <v>-59.380682693476174</v>
      </c>
      <c r="AK20" s="92">
        <v>1424.5610779585963</v>
      </c>
      <c r="AL20" s="82">
        <v>1</v>
      </c>
      <c r="AM20" s="83">
        <v>33</v>
      </c>
    </row>
    <row r="21" spans="1:39" s="9" customFormat="1" ht="16.5" customHeight="1">
      <c r="A21" s="72">
        <v>50</v>
      </c>
      <c r="B21" s="73" t="s">
        <v>19</v>
      </c>
      <c r="C21" s="92">
        <v>11005</v>
      </c>
      <c r="D21" s="74">
        <v>217.81861826272734</v>
      </c>
      <c r="E21" s="74">
        <v>-87.718135786794122</v>
      </c>
      <c r="F21" s="74">
        <v>130.10048247593321</v>
      </c>
      <c r="G21" s="74">
        <v>265.76889878873692</v>
      </c>
      <c r="H21" s="74">
        <v>395.86938126467015</v>
      </c>
      <c r="I21" s="74">
        <v>116.50217699027685</v>
      </c>
      <c r="J21" s="74">
        <v>512.37155825494699</v>
      </c>
      <c r="K21" s="74">
        <v>-116.93730122671514</v>
      </c>
      <c r="L21" s="98">
        <v>395.43425702823185</v>
      </c>
      <c r="M21" s="74">
        <v>32.767536109041345</v>
      </c>
      <c r="N21" s="74">
        <v>428.20179313727317</v>
      </c>
      <c r="O21" s="697">
        <v>-53.953281487352882</v>
      </c>
      <c r="P21" s="792">
        <v>-0.12005958524255295</v>
      </c>
      <c r="Q21" s="82">
        <v>4</v>
      </c>
      <c r="R21" s="82">
        <v>4</v>
      </c>
      <c r="S21" s="305"/>
      <c r="T21" s="305"/>
      <c r="U21" s="305"/>
      <c r="V21" s="305"/>
      <c r="W21" s="15"/>
      <c r="X21" s="87">
        <v>50</v>
      </c>
      <c r="Y21" s="39" t="s">
        <v>19</v>
      </c>
      <c r="Z21" s="88">
        <v>11084</v>
      </c>
      <c r="AA21" s="97">
        <v>277.43448014735321</v>
      </c>
      <c r="AB21" s="97">
        <v>-98.979550992558615</v>
      </c>
      <c r="AC21" s="92">
        <v>178.4549291547946</v>
      </c>
      <c r="AD21" s="92">
        <v>286.11509767288868</v>
      </c>
      <c r="AE21" s="92">
        <v>464.57002682768325</v>
      </c>
      <c r="AF21" s="92">
        <v>97.71839444297801</v>
      </c>
      <c r="AG21" s="92">
        <v>562.28842127066127</v>
      </c>
      <c r="AH21" s="92">
        <v>-116.10384337784194</v>
      </c>
      <c r="AI21" s="92">
        <v>446.18457789281933</v>
      </c>
      <c r="AJ21" s="92">
        <v>24.631529907975469</v>
      </c>
      <c r="AK21" s="92">
        <v>470.81610780079478</v>
      </c>
      <c r="AL21" s="82">
        <v>4</v>
      </c>
      <c r="AM21" s="82">
        <v>4</v>
      </c>
    </row>
    <row r="22" spans="1:39" s="9" customFormat="1" ht="16.5" customHeight="1">
      <c r="A22" s="72">
        <v>51</v>
      </c>
      <c r="B22" s="73" t="s">
        <v>20</v>
      </c>
      <c r="C22" s="92">
        <v>8920</v>
      </c>
      <c r="D22" s="74">
        <v>313.96818801891897</v>
      </c>
      <c r="E22" s="74">
        <v>-918.69884089654079</v>
      </c>
      <c r="F22" s="74">
        <v>-604.73065287762176</v>
      </c>
      <c r="G22" s="74">
        <v>-29.942404495228782</v>
      </c>
      <c r="H22" s="74">
        <v>-634.67305737285062</v>
      </c>
      <c r="I22" s="74">
        <v>161.45435400040867</v>
      </c>
      <c r="J22" s="74">
        <v>-473.21870337244201</v>
      </c>
      <c r="K22" s="74">
        <v>-83.718161434977574</v>
      </c>
      <c r="L22" s="98">
        <v>-556.93686480741951</v>
      </c>
      <c r="M22" s="74">
        <v>1.6444574999999979</v>
      </c>
      <c r="N22" s="74">
        <v>-555.29240730741947</v>
      </c>
      <c r="O22" s="697">
        <v>-57.15882979210658</v>
      </c>
      <c r="P22" s="792">
        <v>-0.11436843115835466</v>
      </c>
      <c r="Q22" s="82">
        <v>4</v>
      </c>
      <c r="R22" s="82">
        <v>4</v>
      </c>
      <c r="S22" s="305"/>
      <c r="T22" s="305"/>
      <c r="U22" s="305"/>
      <c r="V22" s="305"/>
      <c r="W22" s="15"/>
      <c r="X22" s="87">
        <v>51</v>
      </c>
      <c r="Y22" s="39" t="s">
        <v>20</v>
      </c>
      <c r="Z22" s="88">
        <v>9052</v>
      </c>
      <c r="AA22" s="97">
        <v>405.25944855718126</v>
      </c>
      <c r="AB22" s="97">
        <v>-919.13479421320858</v>
      </c>
      <c r="AC22" s="92">
        <v>-513.87534565602721</v>
      </c>
      <c r="AD22" s="92">
        <v>-37.734390568060803</v>
      </c>
      <c r="AE22" s="92">
        <v>-551.60973622408801</v>
      </c>
      <c r="AF22" s="92">
        <v>141.61701943922378</v>
      </c>
      <c r="AG22" s="92">
        <v>-409.99271678486423</v>
      </c>
      <c r="AH22" s="92">
        <v>-82.497348652231551</v>
      </c>
      <c r="AI22" s="92">
        <v>-492.49006543709578</v>
      </c>
      <c r="AJ22" s="92">
        <v>-0.77095255192222456</v>
      </c>
      <c r="AK22" s="92">
        <v>-493.261017989018</v>
      </c>
      <c r="AL22" s="82">
        <v>4</v>
      </c>
      <c r="AM22" s="82">
        <v>4</v>
      </c>
    </row>
    <row r="23" spans="1:39" s="9" customFormat="1" ht="16.5" customHeight="1">
      <c r="A23" s="72">
        <v>52</v>
      </c>
      <c r="B23" s="73" t="s">
        <v>21</v>
      </c>
      <c r="C23" s="92">
        <v>2267</v>
      </c>
      <c r="D23" s="74">
        <v>466.72071183323663</v>
      </c>
      <c r="E23" s="74">
        <v>204.57595467337055</v>
      </c>
      <c r="F23" s="74">
        <v>671.29666650660715</v>
      </c>
      <c r="G23" s="74">
        <v>428.50073227849191</v>
      </c>
      <c r="H23" s="74">
        <v>1099.7973987850992</v>
      </c>
      <c r="I23" s="74">
        <v>174.12743306207207</v>
      </c>
      <c r="J23" s="74">
        <v>1273.9248318471714</v>
      </c>
      <c r="K23" s="74">
        <v>52.237318041464491</v>
      </c>
      <c r="L23" s="98">
        <v>1326.1621498886359</v>
      </c>
      <c r="M23" s="74">
        <v>-4.069479488310547</v>
      </c>
      <c r="N23" s="74">
        <v>1322.0926704003255</v>
      </c>
      <c r="O23" s="697">
        <v>-77.278557594115824</v>
      </c>
      <c r="P23" s="792">
        <v>-5.5063642647735847E-2</v>
      </c>
      <c r="Q23" s="82">
        <v>14</v>
      </c>
      <c r="R23" s="82">
        <v>14</v>
      </c>
      <c r="S23" s="305"/>
      <c r="T23" s="305"/>
      <c r="U23" s="305"/>
      <c r="V23" s="305"/>
      <c r="W23" s="15"/>
      <c r="X23" s="87">
        <v>52</v>
      </c>
      <c r="Y23" s="39" t="s">
        <v>21</v>
      </c>
      <c r="Z23" s="88">
        <v>2272</v>
      </c>
      <c r="AA23" s="97">
        <v>493.07217364121738</v>
      </c>
      <c r="AB23" s="97">
        <v>221.06607564994854</v>
      </c>
      <c r="AC23" s="92">
        <v>714.13824929116595</v>
      </c>
      <c r="AD23" s="92">
        <v>475.19352542573705</v>
      </c>
      <c r="AE23" s="92">
        <v>1189.3317747169031</v>
      </c>
      <c r="AF23" s="92">
        <v>158.89801571593085</v>
      </c>
      <c r="AG23" s="92">
        <v>1348.2297904328339</v>
      </c>
      <c r="AH23" s="92">
        <v>52.122359154929576</v>
      </c>
      <c r="AI23" s="92">
        <v>1400.3521495877635</v>
      </c>
      <c r="AJ23" s="92">
        <v>5.443331866197183</v>
      </c>
      <c r="AK23" s="92">
        <v>1405.7954814539607</v>
      </c>
      <c r="AL23" s="82">
        <v>14</v>
      </c>
      <c r="AM23" s="82">
        <v>14</v>
      </c>
    </row>
    <row r="24" spans="1:39" s="9" customFormat="1" ht="16.5" customHeight="1">
      <c r="A24" s="72">
        <v>61</v>
      </c>
      <c r="B24" s="73" t="s">
        <v>22</v>
      </c>
      <c r="C24" s="92">
        <v>16307</v>
      </c>
      <c r="D24" s="74">
        <v>42.381588844998653</v>
      </c>
      <c r="E24" s="74">
        <v>66.157721594003064</v>
      </c>
      <c r="F24" s="74">
        <v>108.53931043900172</v>
      </c>
      <c r="G24" s="74">
        <v>414.59112658028624</v>
      </c>
      <c r="H24" s="74">
        <v>523.13043701928802</v>
      </c>
      <c r="I24" s="74">
        <v>132.92197196321189</v>
      </c>
      <c r="J24" s="74">
        <v>656.05240898249986</v>
      </c>
      <c r="K24" s="74">
        <v>142.21506101674129</v>
      </c>
      <c r="L24" s="98">
        <v>798.26746999924114</v>
      </c>
      <c r="M24" s="74">
        <v>8.9330228061568651</v>
      </c>
      <c r="N24" s="74">
        <v>807.20049280539797</v>
      </c>
      <c r="O24" s="697">
        <v>-42.728673821404037</v>
      </c>
      <c r="P24" s="792">
        <v>-5.0807217292683039E-2</v>
      </c>
      <c r="Q24" s="82">
        <v>5</v>
      </c>
      <c r="R24" s="82">
        <v>5</v>
      </c>
      <c r="S24" s="305"/>
      <c r="T24" s="305"/>
      <c r="U24" s="305"/>
      <c r="V24" s="305"/>
      <c r="W24" s="15"/>
      <c r="X24" s="87">
        <v>61</v>
      </c>
      <c r="Y24" s="39" t="s">
        <v>22</v>
      </c>
      <c r="Z24" s="88">
        <v>16478</v>
      </c>
      <c r="AA24" s="97">
        <v>105.48276495036139</v>
      </c>
      <c r="AB24" s="97">
        <v>81.858237031559582</v>
      </c>
      <c r="AC24" s="92">
        <v>187.34100198192098</v>
      </c>
      <c r="AD24" s="92">
        <v>385.58121531789999</v>
      </c>
      <c r="AE24" s="92">
        <v>572.922217299821</v>
      </c>
      <c r="AF24" s="92">
        <v>118.60728368836097</v>
      </c>
      <c r="AG24" s="92">
        <v>691.52950098818201</v>
      </c>
      <c r="AH24" s="92">
        <v>140.73922806165797</v>
      </c>
      <c r="AI24" s="92">
        <v>832.26872904983998</v>
      </c>
      <c r="AJ24" s="92">
        <v>21.872618036169445</v>
      </c>
      <c r="AK24" s="92">
        <v>854.14134708600943</v>
      </c>
      <c r="AL24" s="82">
        <v>5</v>
      </c>
      <c r="AM24" s="82">
        <v>5</v>
      </c>
    </row>
    <row r="25" spans="1:39" s="9" customFormat="1" ht="16.5" customHeight="1">
      <c r="A25" s="72">
        <v>69</v>
      </c>
      <c r="B25" s="73" t="s">
        <v>23</v>
      </c>
      <c r="C25" s="92">
        <v>6441</v>
      </c>
      <c r="D25" s="74">
        <v>572.99087353943139</v>
      </c>
      <c r="E25" s="74">
        <v>-531.19305461429769</v>
      </c>
      <c r="F25" s="74">
        <v>41.797818925133662</v>
      </c>
      <c r="G25" s="74">
        <v>560.77456864929661</v>
      </c>
      <c r="H25" s="74">
        <v>602.57238757443031</v>
      </c>
      <c r="I25" s="74">
        <v>135.56723471880574</v>
      </c>
      <c r="J25" s="74">
        <v>738.13962229323602</v>
      </c>
      <c r="K25" s="74">
        <v>88.691662785281792</v>
      </c>
      <c r="L25" s="98">
        <v>826.83128507851779</v>
      </c>
      <c r="M25" s="74">
        <v>-4.3112537028411726</v>
      </c>
      <c r="N25" s="74">
        <v>822.52003137567658</v>
      </c>
      <c r="O25" s="697">
        <v>49.205669487281845</v>
      </c>
      <c r="P25" s="792">
        <v>6.3276811489639928E-2</v>
      </c>
      <c r="Q25" s="82">
        <v>17</v>
      </c>
      <c r="R25" s="82">
        <v>17</v>
      </c>
      <c r="S25" s="305"/>
      <c r="T25" s="305"/>
      <c r="U25" s="305"/>
      <c r="V25" s="305"/>
      <c r="W25" s="15"/>
      <c r="X25" s="87">
        <v>69</v>
      </c>
      <c r="Y25" s="39" t="s">
        <v>23</v>
      </c>
      <c r="Z25" s="88">
        <v>6492</v>
      </c>
      <c r="AA25" s="97">
        <v>630.09123508026289</v>
      </c>
      <c r="AB25" s="97">
        <v>-541.02243695085167</v>
      </c>
      <c r="AC25" s="92">
        <v>89.068798129411221</v>
      </c>
      <c r="AD25" s="92">
        <v>474.19535299574073</v>
      </c>
      <c r="AE25" s="92">
        <v>563.26415112515201</v>
      </c>
      <c r="AF25" s="92">
        <v>120.25765879831553</v>
      </c>
      <c r="AG25" s="92">
        <v>683.52180992346757</v>
      </c>
      <c r="AH25" s="92">
        <v>87.9949168207024</v>
      </c>
      <c r="AI25" s="92">
        <v>771.51672674417</v>
      </c>
      <c r="AJ25" s="92">
        <v>-3.5650685459026477</v>
      </c>
      <c r="AK25" s="92">
        <v>767.9516581982673</v>
      </c>
      <c r="AL25" s="82">
        <v>17</v>
      </c>
      <c r="AM25" s="82">
        <v>17</v>
      </c>
    </row>
    <row r="26" spans="1:39" s="9" customFormat="1" ht="16.5" customHeight="1">
      <c r="A26" s="72">
        <v>71</v>
      </c>
      <c r="B26" s="73" t="s">
        <v>24</v>
      </c>
      <c r="C26" s="92">
        <v>6298</v>
      </c>
      <c r="D26" s="74">
        <v>786.16488577848224</v>
      </c>
      <c r="E26" s="74">
        <v>-132.01951592684634</v>
      </c>
      <c r="F26" s="74">
        <v>654.14536985163591</v>
      </c>
      <c r="G26" s="74">
        <v>620.23117199171975</v>
      </c>
      <c r="H26" s="74">
        <v>1274.3765418433557</v>
      </c>
      <c r="I26" s="74">
        <v>162.2665052855393</v>
      </c>
      <c r="J26" s="74">
        <v>1436.6430471288948</v>
      </c>
      <c r="K26" s="74">
        <v>158.33312162591298</v>
      </c>
      <c r="L26" s="98">
        <v>1594.9761687548078</v>
      </c>
      <c r="M26" s="74">
        <v>1.7285013972689656</v>
      </c>
      <c r="N26" s="74">
        <v>1596.7046701520767</v>
      </c>
      <c r="O26" s="697">
        <v>-38.015376952632067</v>
      </c>
      <c r="P26" s="792">
        <v>-2.3279592017828334E-2</v>
      </c>
      <c r="Q26" s="82">
        <v>17</v>
      </c>
      <c r="R26" s="82">
        <v>17</v>
      </c>
      <c r="S26" s="305"/>
      <c r="T26" s="305"/>
      <c r="U26" s="305"/>
      <c r="V26" s="305"/>
      <c r="W26" s="15"/>
      <c r="X26" s="87">
        <v>71</v>
      </c>
      <c r="Y26" s="39" t="s">
        <v>24</v>
      </c>
      <c r="Z26" s="88">
        <v>6365</v>
      </c>
      <c r="AA26" s="97">
        <v>816.22551079677078</v>
      </c>
      <c r="AB26" s="97">
        <v>-144.70653284033193</v>
      </c>
      <c r="AC26" s="92">
        <v>671.5189779564389</v>
      </c>
      <c r="AD26" s="92">
        <v>638.89985413600243</v>
      </c>
      <c r="AE26" s="92">
        <v>1310.4188320924413</v>
      </c>
      <c r="AF26" s="92">
        <v>148.71687173559599</v>
      </c>
      <c r="AG26" s="92">
        <v>1459.1357038280373</v>
      </c>
      <c r="AH26" s="92">
        <v>156.66645718774549</v>
      </c>
      <c r="AI26" s="92">
        <v>1615.8021610157828</v>
      </c>
      <c r="AJ26" s="92">
        <v>4.9685506677140632</v>
      </c>
      <c r="AK26" s="92">
        <v>1620.7707116834968</v>
      </c>
      <c r="AL26" s="82">
        <v>17</v>
      </c>
      <c r="AM26" s="82">
        <v>17</v>
      </c>
    </row>
    <row r="27" spans="1:39" s="9" customFormat="1" ht="16.5" customHeight="1">
      <c r="A27" s="72">
        <v>72</v>
      </c>
      <c r="B27" s="73" t="s">
        <v>25</v>
      </c>
      <c r="C27" s="92">
        <v>912</v>
      </c>
      <c r="D27" s="74">
        <v>1392.2742442047586</v>
      </c>
      <c r="E27" s="74">
        <v>-225.53841941342836</v>
      </c>
      <c r="F27" s="74">
        <v>1166.7358247913303</v>
      </c>
      <c r="G27" s="74">
        <v>334.45248132695542</v>
      </c>
      <c r="H27" s="74">
        <v>1501.1883061182859</v>
      </c>
      <c r="I27" s="74">
        <v>132.66441017110421</v>
      </c>
      <c r="J27" s="74">
        <v>1633.8527162893899</v>
      </c>
      <c r="K27" s="74">
        <v>-272.80043859649123</v>
      </c>
      <c r="L27" s="98">
        <v>1361.0522776928988</v>
      </c>
      <c r="M27" s="74">
        <v>-9.5087493421052649</v>
      </c>
      <c r="N27" s="74">
        <v>1351.5435283507934</v>
      </c>
      <c r="O27" s="697">
        <v>-88.218889066916802</v>
      </c>
      <c r="P27" s="792">
        <v>-6.0871209674412251E-2</v>
      </c>
      <c r="Q27" s="82">
        <v>17</v>
      </c>
      <c r="R27" s="82">
        <v>17</v>
      </c>
      <c r="S27" s="305"/>
      <c r="T27" s="305"/>
      <c r="U27" s="305"/>
      <c r="V27" s="305"/>
      <c r="W27" s="15"/>
      <c r="X27" s="87">
        <v>72</v>
      </c>
      <c r="Y27" s="39" t="s">
        <v>25</v>
      </c>
      <c r="Z27" s="88">
        <v>927</v>
      </c>
      <c r="AA27" s="97">
        <v>1432.1621908337031</v>
      </c>
      <c r="AB27" s="97">
        <v>-235.9668774898233</v>
      </c>
      <c r="AC27" s="92">
        <v>1196.1953133438797</v>
      </c>
      <c r="AD27" s="92">
        <v>382.83510101632521</v>
      </c>
      <c r="AE27" s="92">
        <v>1579.0304143602048</v>
      </c>
      <c r="AF27" s="92">
        <v>115.17595466347544</v>
      </c>
      <c r="AG27" s="92">
        <v>1694.2063690236803</v>
      </c>
      <c r="AH27" s="92">
        <v>-268.38619201725999</v>
      </c>
      <c r="AI27" s="92">
        <v>1425.8201770064202</v>
      </c>
      <c r="AJ27" s="92">
        <v>-30.494066882416398</v>
      </c>
      <c r="AK27" s="92">
        <v>1395.3261101240039</v>
      </c>
      <c r="AL27" s="82">
        <v>17</v>
      </c>
      <c r="AM27" s="82">
        <v>17</v>
      </c>
    </row>
    <row r="28" spans="1:39" s="9" customFormat="1" ht="16.5" customHeight="1">
      <c r="A28" s="72">
        <v>74</v>
      </c>
      <c r="B28" s="73" t="s">
        <v>26</v>
      </c>
      <c r="C28" s="92">
        <v>975</v>
      </c>
      <c r="D28" s="74">
        <v>631.1572025426002</v>
      </c>
      <c r="E28" s="74">
        <v>213.35685556312183</v>
      </c>
      <c r="F28" s="74">
        <v>844.51405810572203</v>
      </c>
      <c r="G28" s="74">
        <v>506.77232368772445</v>
      </c>
      <c r="H28" s="74">
        <v>1351.2863817934465</v>
      </c>
      <c r="I28" s="74">
        <v>226.61628655695401</v>
      </c>
      <c r="J28" s="74">
        <v>1577.9026683504005</v>
      </c>
      <c r="K28" s="74">
        <v>-301.71384615384613</v>
      </c>
      <c r="L28" s="98">
        <v>1276.1888221965544</v>
      </c>
      <c r="M28" s="74">
        <v>52.987544615384614</v>
      </c>
      <c r="N28" s="74">
        <v>1329.176366811939</v>
      </c>
      <c r="O28" s="697">
        <v>-66.683955271559981</v>
      </c>
      <c r="P28" s="792">
        <v>-4.9657686409644526E-2</v>
      </c>
      <c r="Q28" s="82">
        <v>16</v>
      </c>
      <c r="R28" s="82">
        <v>16</v>
      </c>
      <c r="S28" s="305"/>
      <c r="T28" s="305"/>
      <c r="U28" s="305"/>
      <c r="V28" s="305"/>
      <c r="W28" s="15"/>
      <c r="X28" s="87">
        <v>74</v>
      </c>
      <c r="Y28" s="39" t="s">
        <v>26</v>
      </c>
      <c r="Z28" s="88">
        <v>985</v>
      </c>
      <c r="AA28" s="97">
        <v>628.80906021060594</v>
      </c>
      <c r="AB28" s="97">
        <v>228.71271839975188</v>
      </c>
      <c r="AC28" s="92">
        <v>857.52177861035784</v>
      </c>
      <c r="AD28" s="92">
        <v>555.49328783294311</v>
      </c>
      <c r="AE28" s="92">
        <v>1413.0150664433008</v>
      </c>
      <c r="AF28" s="92">
        <v>214.87524627894427</v>
      </c>
      <c r="AG28" s="92">
        <v>1627.8903127222452</v>
      </c>
      <c r="AH28" s="92">
        <v>-298.65076142131977</v>
      </c>
      <c r="AI28" s="92">
        <v>1329.2395513009255</v>
      </c>
      <c r="AJ28" s="92">
        <v>73.539847715736045</v>
      </c>
      <c r="AK28" s="92">
        <v>1402.7793990166615</v>
      </c>
      <c r="AL28" s="82">
        <v>16</v>
      </c>
      <c r="AM28" s="82">
        <v>16</v>
      </c>
    </row>
    <row r="29" spans="1:39" s="9" customFormat="1" ht="16.5" customHeight="1">
      <c r="A29" s="72">
        <v>75</v>
      </c>
      <c r="B29" s="73" t="s">
        <v>27</v>
      </c>
      <c r="C29" s="92">
        <v>19113</v>
      </c>
      <c r="D29" s="74">
        <v>123.33038266839498</v>
      </c>
      <c r="E29" s="74">
        <v>-216.88141572790536</v>
      </c>
      <c r="F29" s="74">
        <v>-93.551033059510374</v>
      </c>
      <c r="G29" s="74">
        <v>132.46108742019564</v>
      </c>
      <c r="H29" s="74">
        <v>38.910054360685258</v>
      </c>
      <c r="I29" s="74">
        <v>98.092280276802256</v>
      </c>
      <c r="J29" s="74">
        <v>137.00233463748751</v>
      </c>
      <c r="K29" s="74">
        <v>-85.467430544655471</v>
      </c>
      <c r="L29" s="98">
        <v>51.534904092832043</v>
      </c>
      <c r="M29" s="74">
        <v>2.7590129838329909</v>
      </c>
      <c r="N29" s="74">
        <v>54.293917076665032</v>
      </c>
      <c r="O29" s="697">
        <v>-27.624518964928583</v>
      </c>
      <c r="P29" s="792">
        <v>-0.34897322261648711</v>
      </c>
      <c r="Q29" s="82">
        <v>8</v>
      </c>
      <c r="R29" s="82">
        <v>8</v>
      </c>
      <c r="S29" s="305"/>
      <c r="T29" s="305"/>
      <c r="U29" s="305"/>
      <c r="V29" s="305"/>
      <c r="W29" s="15"/>
      <c r="X29" s="87">
        <v>75</v>
      </c>
      <c r="Y29" s="39" t="s">
        <v>27</v>
      </c>
      <c r="Z29" s="88">
        <v>19311</v>
      </c>
      <c r="AA29" s="97">
        <v>174.27346566013964</v>
      </c>
      <c r="AB29" s="97">
        <v>-225.59337220209648</v>
      </c>
      <c r="AC29" s="92">
        <v>-51.319906541956847</v>
      </c>
      <c r="AD29" s="92">
        <v>134.5557458829891</v>
      </c>
      <c r="AE29" s="92">
        <v>83.235839341032261</v>
      </c>
      <c r="AF29" s="92">
        <v>79.703058328843923</v>
      </c>
      <c r="AG29" s="92">
        <v>162.93889766987618</v>
      </c>
      <c r="AH29" s="92">
        <v>-84.591113872922165</v>
      </c>
      <c r="AI29" s="92">
        <v>78.347783796954019</v>
      </c>
      <c r="AJ29" s="92">
        <v>2.6907005074827843</v>
      </c>
      <c r="AK29" s="92">
        <v>81.038484304436807</v>
      </c>
      <c r="AL29" s="82">
        <v>8</v>
      </c>
      <c r="AM29" s="82">
        <v>8</v>
      </c>
    </row>
    <row r="30" spans="1:39" s="9" customFormat="1" ht="16.5" customHeight="1">
      <c r="A30" s="72">
        <v>77</v>
      </c>
      <c r="B30" s="73" t="s">
        <v>28</v>
      </c>
      <c r="C30" s="92">
        <v>4436</v>
      </c>
      <c r="D30" s="74">
        <v>202.5406449779104</v>
      </c>
      <c r="E30" s="74">
        <v>-102.64845667251684</v>
      </c>
      <c r="F30" s="74">
        <v>99.89218830539356</v>
      </c>
      <c r="G30" s="74">
        <v>503.28347585456919</v>
      </c>
      <c r="H30" s="74">
        <v>603.17566415996271</v>
      </c>
      <c r="I30" s="74">
        <v>181.16714759482738</v>
      </c>
      <c r="J30" s="74">
        <v>784.34281175479009</v>
      </c>
      <c r="K30" s="74">
        <v>49.218665464382326</v>
      </c>
      <c r="L30" s="98">
        <v>833.56147721917239</v>
      </c>
      <c r="M30" s="74">
        <v>12.665319183949491</v>
      </c>
      <c r="N30" s="74">
        <v>846.22679640312185</v>
      </c>
      <c r="O30" s="697">
        <v>-20.770416394537197</v>
      </c>
      <c r="P30" s="792">
        <v>-2.4311882243657223E-2</v>
      </c>
      <c r="Q30" s="82">
        <v>13</v>
      </c>
      <c r="R30" s="82">
        <v>13</v>
      </c>
      <c r="S30" s="305"/>
      <c r="T30" s="305"/>
      <c r="U30" s="305"/>
      <c r="V30" s="305"/>
      <c r="W30" s="15"/>
      <c r="X30" s="87">
        <v>77</v>
      </c>
      <c r="Y30" s="39" t="s">
        <v>28</v>
      </c>
      <c r="Z30" s="88">
        <v>4509</v>
      </c>
      <c r="AA30" s="97">
        <v>237.96021783577768</v>
      </c>
      <c r="AB30" s="97">
        <v>-114.85797935913624</v>
      </c>
      <c r="AC30" s="92">
        <v>123.10223847664147</v>
      </c>
      <c r="AD30" s="92">
        <v>503.0873866762995</v>
      </c>
      <c r="AE30" s="92">
        <v>626.18962515294095</v>
      </c>
      <c r="AF30" s="92">
        <v>165.88894660807375</v>
      </c>
      <c r="AG30" s="92">
        <v>792.0785717610147</v>
      </c>
      <c r="AH30" s="92">
        <v>48.421823020625418</v>
      </c>
      <c r="AI30" s="92">
        <v>840.50039478164013</v>
      </c>
      <c r="AJ30" s="92">
        <v>3.2521678864493215</v>
      </c>
      <c r="AK30" s="92">
        <v>843.75256266808947</v>
      </c>
      <c r="AL30" s="82">
        <v>13</v>
      </c>
      <c r="AM30" s="82">
        <v>13</v>
      </c>
    </row>
    <row r="31" spans="1:39" s="9" customFormat="1" ht="16.5" customHeight="1">
      <c r="A31" s="72">
        <v>78</v>
      </c>
      <c r="B31" s="73" t="s">
        <v>29</v>
      </c>
      <c r="C31" s="92">
        <v>7620</v>
      </c>
      <c r="D31" s="74">
        <v>143.79895019557796</v>
      </c>
      <c r="E31" s="74">
        <v>-350.6504422368447</v>
      </c>
      <c r="F31" s="74">
        <v>-206.85149204126674</v>
      </c>
      <c r="G31" s="74">
        <v>-9.5358618409693356</v>
      </c>
      <c r="H31" s="74">
        <v>-216.38735388223606</v>
      </c>
      <c r="I31" s="74">
        <v>97.086986436624741</v>
      </c>
      <c r="J31" s="74">
        <v>-119.30036744561133</v>
      </c>
      <c r="K31" s="74">
        <v>-16.08267716535433</v>
      </c>
      <c r="L31" s="98">
        <v>-135.38304461096567</v>
      </c>
      <c r="M31" s="74">
        <v>1.6949755905511783</v>
      </c>
      <c r="N31" s="74">
        <v>-133.6880690204145</v>
      </c>
      <c r="O31" s="697">
        <v>-16.307267301747153</v>
      </c>
      <c r="P31" s="792">
        <v>-0.13694865295231368</v>
      </c>
      <c r="Q31" s="82">
        <v>1</v>
      </c>
      <c r="R31" s="83">
        <v>33</v>
      </c>
      <c r="S31" s="337"/>
      <c r="T31" s="337"/>
      <c r="U31" s="337"/>
      <c r="V31" s="337"/>
      <c r="W31" s="15"/>
      <c r="X31" s="87">
        <v>78</v>
      </c>
      <c r="Y31" s="39" t="s">
        <v>29</v>
      </c>
      <c r="Z31" s="88">
        <v>7702</v>
      </c>
      <c r="AA31" s="97">
        <v>191.91132830566681</v>
      </c>
      <c r="AB31" s="97">
        <v>-360.7406798168247</v>
      </c>
      <c r="AC31" s="92">
        <v>-168.82935151115785</v>
      </c>
      <c r="AD31" s="92">
        <v>-8.1780740314268723</v>
      </c>
      <c r="AE31" s="92">
        <v>-177.00742554258471</v>
      </c>
      <c r="AF31" s="92">
        <v>75.110850224973063</v>
      </c>
      <c r="AG31" s="92">
        <v>-101.89657531761165</v>
      </c>
      <c r="AH31" s="92">
        <v>-15.911451571020514</v>
      </c>
      <c r="AI31" s="92">
        <v>-117.80802688863216</v>
      </c>
      <c r="AJ31" s="92">
        <v>4.8171578810698517</v>
      </c>
      <c r="AK31" s="92">
        <v>-112.99086900756231</v>
      </c>
      <c r="AL31" s="82">
        <v>1</v>
      </c>
      <c r="AM31" s="83">
        <v>33</v>
      </c>
    </row>
    <row r="32" spans="1:39" s="9" customFormat="1" ht="16.5" customHeight="1">
      <c r="A32" s="72">
        <v>79</v>
      </c>
      <c r="B32" s="73" t="s">
        <v>30</v>
      </c>
      <c r="C32" s="92">
        <v>6565</v>
      </c>
      <c r="D32" s="74">
        <v>165.82229583665281</v>
      </c>
      <c r="E32" s="74">
        <v>-254.91578552581899</v>
      </c>
      <c r="F32" s="74">
        <v>-89.093489689166177</v>
      </c>
      <c r="G32" s="74">
        <v>-63.903918598351744</v>
      </c>
      <c r="H32" s="74">
        <v>-152.99740828751794</v>
      </c>
      <c r="I32" s="74">
        <v>104.51440415678081</v>
      </c>
      <c r="J32" s="74">
        <v>-48.483004130737115</v>
      </c>
      <c r="K32" s="74">
        <v>-11.708758568164509</v>
      </c>
      <c r="L32" s="98">
        <v>-60.191762698901627</v>
      </c>
      <c r="M32" s="74">
        <v>1.1242053313023692</v>
      </c>
      <c r="N32" s="74">
        <v>-59.067557367599257</v>
      </c>
      <c r="O32" s="697">
        <v>-10.745643008328525</v>
      </c>
      <c r="P32" s="792">
        <v>-0.21732024829396637</v>
      </c>
      <c r="Q32" s="82">
        <v>4</v>
      </c>
      <c r="R32" s="82">
        <v>4</v>
      </c>
      <c r="S32" s="305"/>
      <c r="T32" s="305"/>
      <c r="U32" s="305"/>
      <c r="V32" s="305"/>
      <c r="W32" s="15"/>
      <c r="X32" s="87">
        <v>79</v>
      </c>
      <c r="Y32" s="39" t="s">
        <v>30</v>
      </c>
      <c r="Z32" s="88">
        <v>6647</v>
      </c>
      <c r="AA32" s="97">
        <v>189.625262433091</v>
      </c>
      <c r="AB32" s="97">
        <v>-265.58184640515105</v>
      </c>
      <c r="AC32" s="92">
        <v>-75.956583972060059</v>
      </c>
      <c r="AD32" s="92">
        <v>-47.825874230805077</v>
      </c>
      <c r="AE32" s="92">
        <v>-123.78245820286514</v>
      </c>
      <c r="AF32" s="92">
        <v>86.510639973797524</v>
      </c>
      <c r="AG32" s="92">
        <v>-37.27181822906762</v>
      </c>
      <c r="AH32" s="92">
        <v>-11.564314728448924</v>
      </c>
      <c r="AI32" s="92">
        <v>-48.83613295751654</v>
      </c>
      <c r="AJ32" s="92">
        <v>7.455594629156014</v>
      </c>
      <c r="AK32" s="92">
        <v>-41.380538328360529</v>
      </c>
      <c r="AL32" s="82">
        <v>4</v>
      </c>
      <c r="AM32" s="82">
        <v>4</v>
      </c>
    </row>
    <row r="33" spans="1:39" s="9" customFormat="1" ht="16.5" customHeight="1">
      <c r="A33" s="72">
        <v>81</v>
      </c>
      <c r="B33" s="73" t="s">
        <v>31</v>
      </c>
      <c r="C33" s="92">
        <v>2401</v>
      </c>
      <c r="D33" s="74">
        <v>9.2315524183576745</v>
      </c>
      <c r="E33" s="74">
        <v>-64.631737990581186</v>
      </c>
      <c r="F33" s="74">
        <v>-55.400185572223513</v>
      </c>
      <c r="G33" s="74">
        <v>110.69945928541711</v>
      </c>
      <c r="H33" s="74">
        <v>55.299273713193593</v>
      </c>
      <c r="I33" s="74">
        <v>206.04251762625759</v>
      </c>
      <c r="J33" s="74">
        <v>261.34179133945116</v>
      </c>
      <c r="K33" s="74">
        <v>-310.1241149521033</v>
      </c>
      <c r="L33" s="98">
        <v>-48.782323612652135</v>
      </c>
      <c r="M33" s="74">
        <v>-44.571393586005833</v>
      </c>
      <c r="N33" s="74">
        <v>-93.353717198657961</v>
      </c>
      <c r="O33" s="697">
        <v>-78.036805078601276</v>
      </c>
      <c r="P33" s="792" t="s">
        <v>718</v>
      </c>
      <c r="Q33" s="82">
        <v>7</v>
      </c>
      <c r="R33" s="82">
        <v>7</v>
      </c>
      <c r="S33" s="305"/>
      <c r="T33" s="305"/>
      <c r="U33" s="305"/>
      <c r="V33" s="305"/>
      <c r="W33" s="15"/>
      <c r="X33" s="87">
        <v>81</v>
      </c>
      <c r="Y33" s="39" t="s">
        <v>31</v>
      </c>
      <c r="Z33" s="88">
        <v>2482</v>
      </c>
      <c r="AA33" s="97">
        <v>39.204004639765614</v>
      </c>
      <c r="AB33" s="97">
        <v>-61.064385295583378</v>
      </c>
      <c r="AC33" s="92">
        <v>-21.86038065581776</v>
      </c>
      <c r="AD33" s="92">
        <v>160.4612032386089</v>
      </c>
      <c r="AE33" s="92">
        <v>138.60082258279115</v>
      </c>
      <c r="AF33" s="92">
        <v>189.70216291267371</v>
      </c>
      <c r="AG33" s="92">
        <v>328.3029854954649</v>
      </c>
      <c r="AH33" s="92">
        <v>-300.00322320709108</v>
      </c>
      <c r="AI33" s="92">
        <v>28.299762288373813</v>
      </c>
      <c r="AJ33" s="92">
        <v>-69.047038678485094</v>
      </c>
      <c r="AK33" s="92">
        <v>-40.747276390111281</v>
      </c>
      <c r="AL33" s="82">
        <v>7</v>
      </c>
      <c r="AM33" s="82">
        <v>7</v>
      </c>
    </row>
    <row r="34" spans="1:39" s="9" customFormat="1" ht="16.5" customHeight="1">
      <c r="A34" s="72">
        <v>82</v>
      </c>
      <c r="B34" s="73" t="s">
        <v>32</v>
      </c>
      <c r="C34" s="92">
        <v>9346</v>
      </c>
      <c r="D34" s="74">
        <v>345.78220174120992</v>
      </c>
      <c r="E34" s="74">
        <v>9.9999054157792457</v>
      </c>
      <c r="F34" s="74">
        <v>355.78210715698918</v>
      </c>
      <c r="G34" s="74">
        <v>176.09087471081622</v>
      </c>
      <c r="H34" s="74">
        <v>531.87298186780538</v>
      </c>
      <c r="I34" s="74">
        <v>87.696515969255927</v>
      </c>
      <c r="J34" s="74">
        <v>619.56949783706136</v>
      </c>
      <c r="K34" s="74">
        <v>-234.98041943077251</v>
      </c>
      <c r="L34" s="98">
        <v>384.58907840628882</v>
      </c>
      <c r="M34" s="74">
        <v>-4.5288508324416776</v>
      </c>
      <c r="N34" s="74">
        <v>380.06022757384716</v>
      </c>
      <c r="O34" s="697">
        <v>112.25834722081662</v>
      </c>
      <c r="P34" s="792">
        <v>0.41221329202234802</v>
      </c>
      <c r="Q34" s="82">
        <v>5</v>
      </c>
      <c r="R34" s="82">
        <v>5</v>
      </c>
      <c r="S34" s="305"/>
      <c r="T34" s="305"/>
      <c r="U34" s="305"/>
      <c r="V34" s="305"/>
      <c r="W34" s="15"/>
      <c r="X34" s="87">
        <v>82</v>
      </c>
      <c r="Y34" s="39" t="s">
        <v>32</v>
      </c>
      <c r="Z34" s="88">
        <v>9361</v>
      </c>
      <c r="AA34" s="97">
        <v>371.05871482464192</v>
      </c>
      <c r="AB34" s="97">
        <v>11.389563613429681</v>
      </c>
      <c r="AC34" s="92">
        <v>382.44827843807161</v>
      </c>
      <c r="AD34" s="92">
        <v>55.892951911569092</v>
      </c>
      <c r="AE34" s="92">
        <v>438.34123034964068</v>
      </c>
      <c r="AF34" s="92">
        <v>68.157008477346054</v>
      </c>
      <c r="AG34" s="92">
        <v>506.49823882698672</v>
      </c>
      <c r="AH34" s="92">
        <v>-234.60388847345368</v>
      </c>
      <c r="AI34" s="92">
        <v>271.89435035353301</v>
      </c>
      <c r="AJ34" s="92">
        <v>8.115612648221493E-2</v>
      </c>
      <c r="AK34" s="92">
        <v>271.97550648001521</v>
      </c>
      <c r="AL34" s="82">
        <v>5</v>
      </c>
      <c r="AM34" s="82">
        <v>5</v>
      </c>
    </row>
    <row r="35" spans="1:39" s="9" customFormat="1" ht="16.5" customHeight="1">
      <c r="A35" s="72">
        <v>86</v>
      </c>
      <c r="B35" s="73" t="s">
        <v>33</v>
      </c>
      <c r="C35" s="92">
        <v>7862</v>
      </c>
      <c r="D35" s="74">
        <v>340.35618517221553</v>
      </c>
      <c r="E35" s="74">
        <v>-61.175525154830751</v>
      </c>
      <c r="F35" s="74">
        <v>279.18066001738475</v>
      </c>
      <c r="G35" s="74">
        <v>307.8893177773657</v>
      </c>
      <c r="H35" s="74">
        <v>587.06997779475046</v>
      </c>
      <c r="I35" s="74">
        <v>106.69430839972527</v>
      </c>
      <c r="J35" s="74">
        <v>693.76428619447574</v>
      </c>
      <c r="K35" s="74">
        <v>-150.96718392266598</v>
      </c>
      <c r="L35" s="98">
        <v>542.79710227180976</v>
      </c>
      <c r="M35" s="74">
        <v>-0.90354142711777763</v>
      </c>
      <c r="N35" s="74">
        <v>541.89356084469193</v>
      </c>
      <c r="O35" s="697">
        <v>-7.921594779891076</v>
      </c>
      <c r="P35" s="792">
        <v>-1.4384103576471467E-2</v>
      </c>
      <c r="Q35" s="82">
        <v>5</v>
      </c>
      <c r="R35" s="82">
        <v>5</v>
      </c>
      <c r="S35" s="305"/>
      <c r="T35" s="305"/>
      <c r="U35" s="305"/>
      <c r="V35" s="305"/>
      <c r="W35" s="15"/>
      <c r="X35" s="87">
        <v>86</v>
      </c>
      <c r="Y35" s="39" t="s">
        <v>33</v>
      </c>
      <c r="Z35" s="88">
        <v>7901</v>
      </c>
      <c r="AA35" s="97">
        <v>363.09067565111502</v>
      </c>
      <c r="AB35" s="97">
        <v>-74.691245966427431</v>
      </c>
      <c r="AC35" s="92">
        <v>288.39942968468756</v>
      </c>
      <c r="AD35" s="92">
        <v>320.99971121736365</v>
      </c>
      <c r="AE35" s="92">
        <v>609.39914090205116</v>
      </c>
      <c r="AF35" s="92">
        <v>88.823159594148251</v>
      </c>
      <c r="AG35" s="92">
        <v>698.22230049619941</v>
      </c>
      <c r="AH35" s="92">
        <v>-150.22199721554233</v>
      </c>
      <c r="AI35" s="92">
        <v>548.00030328065714</v>
      </c>
      <c r="AJ35" s="92">
        <v>2.9293032527528227</v>
      </c>
      <c r="AK35" s="92">
        <v>550.92960653340992</v>
      </c>
      <c r="AL35" s="82">
        <v>5</v>
      </c>
      <c r="AM35" s="82">
        <v>5</v>
      </c>
    </row>
    <row r="36" spans="1:39" s="9" customFormat="1" ht="16.5" customHeight="1">
      <c r="A36" s="72">
        <v>90</v>
      </c>
      <c r="B36" s="73" t="s">
        <v>34</v>
      </c>
      <c r="C36" s="92">
        <v>2888</v>
      </c>
      <c r="D36" s="74">
        <v>359.35805117009238</v>
      </c>
      <c r="E36" s="74">
        <v>-483.09022089549308</v>
      </c>
      <c r="F36" s="74">
        <v>-123.73216972540065</v>
      </c>
      <c r="G36" s="74">
        <v>196.39795555616323</v>
      </c>
      <c r="H36" s="74">
        <v>72.665785830762559</v>
      </c>
      <c r="I36" s="74">
        <v>194.15191385102818</v>
      </c>
      <c r="J36" s="74">
        <v>266.81769968179071</v>
      </c>
      <c r="K36" s="74">
        <v>-156.40997229916897</v>
      </c>
      <c r="L36" s="98">
        <v>110.40772738262176</v>
      </c>
      <c r="M36" s="74">
        <v>-12.80965896814404</v>
      </c>
      <c r="N36" s="74">
        <v>97.598068414477723</v>
      </c>
      <c r="O36" s="697">
        <v>-126.22973481209974</v>
      </c>
      <c r="P36" s="792">
        <v>-0.53343090160521278</v>
      </c>
      <c r="Q36" s="82">
        <v>12</v>
      </c>
      <c r="R36" s="82">
        <v>12</v>
      </c>
      <c r="S36" s="305"/>
      <c r="T36" s="305"/>
      <c r="U36" s="305"/>
      <c r="V36" s="305"/>
      <c r="W36" s="15"/>
      <c r="X36" s="87">
        <v>90</v>
      </c>
      <c r="Y36" s="39" t="s">
        <v>34</v>
      </c>
      <c r="Z36" s="88">
        <v>2929</v>
      </c>
      <c r="AA36" s="97">
        <v>414.79293443990082</v>
      </c>
      <c r="AB36" s="97">
        <v>-490.53460086100364</v>
      </c>
      <c r="AC36" s="92">
        <v>-75.741666421102792</v>
      </c>
      <c r="AD36" s="92">
        <v>282.49149304857229</v>
      </c>
      <c r="AE36" s="92">
        <v>206.7498266274695</v>
      </c>
      <c r="AF36" s="92">
        <v>180.79574893359427</v>
      </c>
      <c r="AG36" s="92">
        <v>387.54557556106374</v>
      </c>
      <c r="AH36" s="92">
        <v>-154.22055308979174</v>
      </c>
      <c r="AI36" s="92">
        <v>233.32502247127201</v>
      </c>
      <c r="AJ36" s="92">
        <v>-9.0478832365995228</v>
      </c>
      <c r="AK36" s="92">
        <v>224.27713923467249</v>
      </c>
      <c r="AL36" s="82">
        <v>12</v>
      </c>
      <c r="AM36" s="82">
        <v>12</v>
      </c>
    </row>
    <row r="37" spans="1:39" s="9" customFormat="1" ht="16.5" customHeight="1">
      <c r="A37" s="72">
        <v>91</v>
      </c>
      <c r="B37" s="73" t="s">
        <v>35</v>
      </c>
      <c r="C37" s="92">
        <v>694392</v>
      </c>
      <c r="D37" s="74">
        <v>546.83800205531452</v>
      </c>
      <c r="E37" s="74">
        <v>73.929208287204375</v>
      </c>
      <c r="F37" s="74">
        <v>620.76721034251887</v>
      </c>
      <c r="G37" s="74">
        <v>-86.658629534766234</v>
      </c>
      <c r="H37" s="74">
        <v>534.10858080775256</v>
      </c>
      <c r="I37" s="74">
        <v>116.7791935598793</v>
      </c>
      <c r="J37" s="74">
        <v>650.88777436763189</v>
      </c>
      <c r="K37" s="74">
        <v>83.911287860459225</v>
      </c>
      <c r="L37" s="98">
        <v>734.79906222809109</v>
      </c>
      <c r="M37" s="74">
        <v>-183.29021321779626</v>
      </c>
      <c r="N37" s="74">
        <v>551.50884901029485</v>
      </c>
      <c r="O37" s="697">
        <v>40.477359931411236</v>
      </c>
      <c r="P37" s="792">
        <v>5.8297702343913592E-2</v>
      </c>
      <c r="Q37" s="82">
        <v>1</v>
      </c>
      <c r="R37" s="83">
        <v>31</v>
      </c>
      <c r="S37" s="337"/>
      <c r="T37" s="337"/>
      <c r="U37" s="337"/>
      <c r="V37" s="337"/>
      <c r="W37" s="15"/>
      <c r="X37" s="87">
        <v>91</v>
      </c>
      <c r="Y37" s="39" t="s">
        <v>35</v>
      </c>
      <c r="Z37" s="88">
        <v>684018</v>
      </c>
      <c r="AA37" s="97">
        <v>535.57760639516937</v>
      </c>
      <c r="AB37" s="97">
        <v>64.042091541945908</v>
      </c>
      <c r="AC37" s="92">
        <v>599.61969793711523</v>
      </c>
      <c r="AD37" s="92">
        <v>-83.544677349757336</v>
      </c>
      <c r="AE37" s="92">
        <v>516.07502058735793</v>
      </c>
      <c r="AF37" s="92">
        <v>103.59304151217181</v>
      </c>
      <c r="AG37" s="92">
        <v>619.66806209952972</v>
      </c>
      <c r="AH37" s="92">
        <v>85.183908902982083</v>
      </c>
      <c r="AI37" s="92">
        <v>704.85197100251185</v>
      </c>
      <c r="AJ37" s="92">
        <v>-176.06438439156585</v>
      </c>
      <c r="AK37" s="92">
        <v>528.78758661094594</v>
      </c>
      <c r="AL37" s="82">
        <v>1</v>
      </c>
      <c r="AM37" s="83">
        <v>31</v>
      </c>
    </row>
    <row r="38" spans="1:39" s="9" customFormat="1" ht="16.5" customHeight="1">
      <c r="A38" s="72">
        <v>92</v>
      </c>
      <c r="B38" s="73" t="s">
        <v>36</v>
      </c>
      <c r="C38" s="92">
        <v>252956</v>
      </c>
      <c r="D38" s="74">
        <v>950.00428002141405</v>
      </c>
      <c r="E38" s="74">
        <v>-110.03236548999138</v>
      </c>
      <c r="F38" s="74">
        <v>839.97191453142261</v>
      </c>
      <c r="G38" s="74">
        <v>-5.9441771039245968</v>
      </c>
      <c r="H38" s="74">
        <v>834.02773742749798</v>
      </c>
      <c r="I38" s="74">
        <v>89.899640822117576</v>
      </c>
      <c r="J38" s="74">
        <v>923.92737824961557</v>
      </c>
      <c r="K38" s="74">
        <v>176.11237922800802</v>
      </c>
      <c r="L38" s="98">
        <v>1100.0397574776237</v>
      </c>
      <c r="M38" s="74">
        <v>-28.741951747774284</v>
      </c>
      <c r="N38" s="74">
        <v>1071.2978057298494</v>
      </c>
      <c r="O38" s="697">
        <v>16.902321136061015</v>
      </c>
      <c r="P38" s="792">
        <v>1.5604964401517504E-2</v>
      </c>
      <c r="Q38" s="82">
        <v>1</v>
      </c>
      <c r="R38" s="83">
        <v>32</v>
      </c>
      <c r="S38" s="337"/>
      <c r="T38" s="337"/>
      <c r="U38" s="337"/>
      <c r="V38" s="337"/>
      <c r="W38" s="15"/>
      <c r="X38" s="87">
        <v>92</v>
      </c>
      <c r="Y38" s="39" t="s">
        <v>36</v>
      </c>
      <c r="Z38" s="88">
        <v>251269</v>
      </c>
      <c r="AA38" s="97">
        <v>957.2014257767255</v>
      </c>
      <c r="AB38" s="97">
        <v>-109.41241383775785</v>
      </c>
      <c r="AC38" s="92">
        <v>847.78901193896763</v>
      </c>
      <c r="AD38" s="92">
        <v>-10.331017489811586</v>
      </c>
      <c r="AE38" s="92">
        <v>837.4579944491561</v>
      </c>
      <c r="AF38" s="92">
        <v>75.656756464073467</v>
      </c>
      <c r="AG38" s="92">
        <v>913.11475091322961</v>
      </c>
      <c r="AH38" s="92">
        <v>177.29478367805021</v>
      </c>
      <c r="AI38" s="92">
        <v>1090.4095345912799</v>
      </c>
      <c r="AJ38" s="92">
        <v>-29.796831594824678</v>
      </c>
      <c r="AK38" s="92">
        <v>1060.6127029964553</v>
      </c>
      <c r="AL38" s="82">
        <v>1</v>
      </c>
      <c r="AM38" s="83">
        <v>32</v>
      </c>
    </row>
    <row r="39" spans="1:39" s="9" customFormat="1" ht="16.5" customHeight="1">
      <c r="A39" s="72">
        <v>97</v>
      </c>
      <c r="B39" s="73" t="s">
        <v>37</v>
      </c>
      <c r="C39" s="92">
        <v>2023</v>
      </c>
      <c r="D39" s="74">
        <v>229.2183578583786</v>
      </c>
      <c r="E39" s="74">
        <v>-168.03725607976727</v>
      </c>
      <c r="F39" s="74">
        <v>61.181101778611328</v>
      </c>
      <c r="G39" s="74">
        <v>64.763529518814209</v>
      </c>
      <c r="H39" s="74">
        <v>125.94463129742553</v>
      </c>
      <c r="I39" s="74">
        <v>188.51161503598081</v>
      </c>
      <c r="J39" s="74">
        <v>314.45624633340634</v>
      </c>
      <c r="K39" s="74">
        <v>-253.70390509144835</v>
      </c>
      <c r="L39" s="98">
        <v>60.752341241958</v>
      </c>
      <c r="M39" s="74">
        <v>32.195798615916949</v>
      </c>
      <c r="N39" s="74">
        <v>92.948139857874949</v>
      </c>
      <c r="O39" s="697">
        <v>-109.08750140026096</v>
      </c>
      <c r="P39" s="792">
        <v>-0.64229629339720007</v>
      </c>
      <c r="Q39" s="82">
        <v>10</v>
      </c>
      <c r="R39" s="82">
        <v>10</v>
      </c>
      <c r="S39" s="305"/>
      <c r="T39" s="305"/>
      <c r="U39" s="305"/>
      <c r="V39" s="305"/>
      <c r="W39" s="15"/>
      <c r="X39" s="87">
        <v>97</v>
      </c>
      <c r="Y39" s="39" t="s">
        <v>37</v>
      </c>
      <c r="Z39" s="88">
        <v>2059</v>
      </c>
      <c r="AA39" s="97">
        <v>295.51835632970494</v>
      </c>
      <c r="AB39" s="97">
        <v>-148.4383001071937</v>
      </c>
      <c r="AC39" s="92">
        <v>147.08005622251127</v>
      </c>
      <c r="AD39" s="92">
        <v>96.432635334006363</v>
      </c>
      <c r="AE39" s="92">
        <v>243.51269155651764</v>
      </c>
      <c r="AF39" s="92">
        <v>172.6257259593682</v>
      </c>
      <c r="AG39" s="92">
        <v>416.13841751588586</v>
      </c>
      <c r="AH39" s="92">
        <v>-249.26809130645944</v>
      </c>
      <c r="AI39" s="92">
        <v>166.87032620942642</v>
      </c>
      <c r="AJ39" s="92">
        <v>6.6757236522583785</v>
      </c>
      <c r="AK39" s="92">
        <v>173.54604986168479</v>
      </c>
      <c r="AL39" s="82">
        <v>10</v>
      </c>
      <c r="AM39" s="82">
        <v>10</v>
      </c>
    </row>
    <row r="40" spans="1:39" s="9" customFormat="1" ht="16.5" customHeight="1">
      <c r="A40" s="72">
        <v>98</v>
      </c>
      <c r="B40" s="73" t="s">
        <v>38</v>
      </c>
      <c r="C40" s="92">
        <v>22775</v>
      </c>
      <c r="D40" s="74">
        <v>365.53463451903417</v>
      </c>
      <c r="E40" s="74">
        <v>264.26637640275402</v>
      </c>
      <c r="F40" s="74">
        <v>629.80101092178825</v>
      </c>
      <c r="G40" s="74">
        <v>276.47645312409219</v>
      </c>
      <c r="H40" s="74">
        <v>906.27746404588038</v>
      </c>
      <c r="I40" s="74">
        <v>96.378511680373748</v>
      </c>
      <c r="J40" s="74">
        <v>1002.6559757262542</v>
      </c>
      <c r="K40" s="74">
        <v>-243.06493962678374</v>
      </c>
      <c r="L40" s="98">
        <v>759.59103609947044</v>
      </c>
      <c r="M40" s="74">
        <v>-148.51552080790336</v>
      </c>
      <c r="N40" s="74">
        <v>611.07551529156706</v>
      </c>
      <c r="O40" s="697">
        <v>4.9601156513988318</v>
      </c>
      <c r="P40" s="792">
        <v>6.5729027488745104E-3</v>
      </c>
      <c r="Q40" s="82">
        <v>7</v>
      </c>
      <c r="R40" s="82">
        <v>7</v>
      </c>
      <c r="S40" s="305"/>
      <c r="T40" s="305"/>
      <c r="U40" s="305"/>
      <c r="V40" s="305"/>
      <c r="W40" s="15"/>
      <c r="X40" s="87">
        <v>98</v>
      </c>
      <c r="Y40" s="39" t="s">
        <v>38</v>
      </c>
      <c r="Z40" s="88">
        <v>22849</v>
      </c>
      <c r="AA40" s="97">
        <v>372.17132032313987</v>
      </c>
      <c r="AB40" s="97">
        <v>279.88398512016659</v>
      </c>
      <c r="AC40" s="92">
        <v>652.05530544330645</v>
      </c>
      <c r="AD40" s="92">
        <v>265.71925425913702</v>
      </c>
      <c r="AE40" s="92">
        <v>917.77455970244341</v>
      </c>
      <c r="AF40" s="92">
        <v>76.690108913462353</v>
      </c>
      <c r="AG40" s="92">
        <v>994.46466861590579</v>
      </c>
      <c r="AH40" s="92">
        <v>-242.27773644360803</v>
      </c>
      <c r="AI40" s="92">
        <v>752.1869321722977</v>
      </c>
      <c r="AJ40" s="92">
        <v>-115.33245645323646</v>
      </c>
      <c r="AK40" s="92">
        <v>636.85447571906127</v>
      </c>
      <c r="AL40" s="82">
        <v>7</v>
      </c>
      <c r="AM40" s="82">
        <v>7</v>
      </c>
    </row>
    <row r="41" spans="1:39" s="9" customFormat="1" ht="16.5" customHeight="1">
      <c r="A41" s="72">
        <v>102</v>
      </c>
      <c r="B41" s="73" t="s">
        <v>39</v>
      </c>
      <c r="C41" s="92">
        <v>9546</v>
      </c>
      <c r="D41" s="74">
        <v>199.61509550078949</v>
      </c>
      <c r="E41" s="74">
        <v>26.754080163246563</v>
      </c>
      <c r="F41" s="74">
        <v>226.36917566403605</v>
      </c>
      <c r="G41" s="74">
        <v>374.15721256410512</v>
      </c>
      <c r="H41" s="74">
        <v>600.52638822814117</v>
      </c>
      <c r="I41" s="74">
        <v>165.0704271510221</v>
      </c>
      <c r="J41" s="74">
        <v>765.59681537916322</v>
      </c>
      <c r="K41" s="74">
        <v>86.96941127173686</v>
      </c>
      <c r="L41" s="98">
        <v>852.56622665090003</v>
      </c>
      <c r="M41" s="74">
        <v>16.63220480829666</v>
      </c>
      <c r="N41" s="74">
        <v>869.19843145919674</v>
      </c>
      <c r="O41" s="697">
        <v>-29.435222025439511</v>
      </c>
      <c r="P41" s="792">
        <v>-3.3373212787364818E-2</v>
      </c>
      <c r="Q41" s="82">
        <v>4</v>
      </c>
      <c r="R41" s="82">
        <v>4</v>
      </c>
      <c r="S41" s="305"/>
      <c r="T41" s="305"/>
      <c r="U41" s="305"/>
      <c r="V41" s="305"/>
      <c r="W41" s="15"/>
      <c r="X41" s="87">
        <v>102</v>
      </c>
      <c r="Y41" s="39" t="s">
        <v>39</v>
      </c>
      <c r="Z41" s="88">
        <v>9555</v>
      </c>
      <c r="AA41" s="97">
        <v>207.51723924753807</v>
      </c>
      <c r="AB41" s="97">
        <v>28.162820240849772</v>
      </c>
      <c r="AC41" s="92">
        <v>235.68005948838783</v>
      </c>
      <c r="AD41" s="92">
        <v>407.12959946526604</v>
      </c>
      <c r="AE41" s="92">
        <v>642.80965895365387</v>
      </c>
      <c r="AF41" s="92">
        <v>151.47352566846408</v>
      </c>
      <c r="AG41" s="92">
        <v>794.28318462211791</v>
      </c>
      <c r="AH41" s="92">
        <v>86.887493458922037</v>
      </c>
      <c r="AI41" s="92">
        <v>881.17067808103991</v>
      </c>
      <c r="AJ41" s="92">
        <v>19.997280219780222</v>
      </c>
      <c r="AK41" s="92">
        <v>901.16795830082015</v>
      </c>
      <c r="AL41" s="82">
        <v>4</v>
      </c>
      <c r="AM41" s="82">
        <v>4</v>
      </c>
    </row>
    <row r="42" spans="1:39" s="9" customFormat="1" ht="16.5" customHeight="1">
      <c r="A42" s="72">
        <v>103</v>
      </c>
      <c r="B42" s="73" t="s">
        <v>40</v>
      </c>
      <c r="C42" s="92">
        <v>2074</v>
      </c>
      <c r="D42" s="74">
        <v>9.1301841710588416</v>
      </c>
      <c r="E42" s="74">
        <v>62.645818735704808</v>
      </c>
      <c r="F42" s="74">
        <v>71.776002906763651</v>
      </c>
      <c r="G42" s="74">
        <v>516.78610729975742</v>
      </c>
      <c r="H42" s="74">
        <v>588.56211020652108</v>
      </c>
      <c r="I42" s="74">
        <v>182.10399856714065</v>
      </c>
      <c r="J42" s="74">
        <v>770.66610877366179</v>
      </c>
      <c r="K42" s="74">
        <v>-263.7232401157184</v>
      </c>
      <c r="L42" s="98">
        <v>506.94286865794339</v>
      </c>
      <c r="M42" s="74">
        <v>3.6030198167791663</v>
      </c>
      <c r="N42" s="74">
        <v>510.54588847472257</v>
      </c>
      <c r="O42" s="697">
        <v>-71.702894338693781</v>
      </c>
      <c r="P42" s="792">
        <v>-0.12391500797891523</v>
      </c>
      <c r="Q42" s="82">
        <v>5</v>
      </c>
      <c r="R42" s="82">
        <v>5</v>
      </c>
      <c r="S42" s="305"/>
      <c r="T42" s="305"/>
      <c r="U42" s="305"/>
      <c r="V42" s="305"/>
      <c r="W42" s="15"/>
      <c r="X42" s="87">
        <v>103</v>
      </c>
      <c r="Y42" s="39" t="s">
        <v>40</v>
      </c>
      <c r="Z42" s="88">
        <v>2094</v>
      </c>
      <c r="AA42" s="97">
        <v>75.798342623856911</v>
      </c>
      <c r="AB42" s="97">
        <v>63.498450789003968</v>
      </c>
      <c r="AC42" s="92">
        <v>139.29679341286086</v>
      </c>
      <c r="AD42" s="92">
        <v>526.26074005179214</v>
      </c>
      <c r="AE42" s="92">
        <v>665.55753346465303</v>
      </c>
      <c r="AF42" s="92">
        <v>168.76592042981963</v>
      </c>
      <c r="AG42" s="92">
        <v>834.32345389447266</v>
      </c>
      <c r="AH42" s="92">
        <v>-261.20439350525311</v>
      </c>
      <c r="AI42" s="92">
        <v>573.11906038921961</v>
      </c>
      <c r="AJ42" s="92">
        <v>22.780444126074499</v>
      </c>
      <c r="AK42" s="92">
        <v>595.8995045152941</v>
      </c>
      <c r="AL42" s="82">
        <v>5</v>
      </c>
      <c r="AM42" s="82">
        <v>5</v>
      </c>
    </row>
    <row r="43" spans="1:39" s="9" customFormat="1" ht="16.5" customHeight="1">
      <c r="A43" s="72">
        <v>105</v>
      </c>
      <c r="B43" s="73" t="s">
        <v>41</v>
      </c>
      <c r="C43" s="92">
        <v>1984</v>
      </c>
      <c r="D43" s="74">
        <v>546.44432084159178</v>
      </c>
      <c r="E43" s="74">
        <v>340.04692672838485</v>
      </c>
      <c r="F43" s="74">
        <v>886.49124756997674</v>
      </c>
      <c r="G43" s="74">
        <v>437.13619414872727</v>
      </c>
      <c r="H43" s="74">
        <v>1323.6274417187039</v>
      </c>
      <c r="I43" s="74">
        <v>196.5891664015715</v>
      </c>
      <c r="J43" s="74">
        <v>1520.2166081202754</v>
      </c>
      <c r="K43" s="74">
        <v>-243.89516129032259</v>
      </c>
      <c r="L43" s="98">
        <v>1276.3214468299529</v>
      </c>
      <c r="M43" s="74">
        <v>-32.54968245967742</v>
      </c>
      <c r="N43" s="74">
        <v>1243.7717643702756</v>
      </c>
      <c r="O43" s="697">
        <v>-152.01850037936745</v>
      </c>
      <c r="P43" s="792">
        <v>-0.1064301958902571</v>
      </c>
      <c r="Q43" s="82">
        <v>18</v>
      </c>
      <c r="R43" s="82">
        <v>18</v>
      </c>
      <c r="S43" s="305"/>
      <c r="T43" s="305"/>
      <c r="U43" s="305"/>
      <c r="V43" s="305"/>
      <c r="W43" s="15"/>
      <c r="X43" s="87">
        <v>105</v>
      </c>
      <c r="Y43" s="39" t="s">
        <v>41</v>
      </c>
      <c r="Z43" s="88">
        <v>2002</v>
      </c>
      <c r="AA43" s="97">
        <v>595.49133608835814</v>
      </c>
      <c r="AB43" s="97">
        <v>354.14946538704942</v>
      </c>
      <c r="AC43" s="92">
        <v>949.64080147540756</v>
      </c>
      <c r="AD43" s="92">
        <v>524.1565505030643</v>
      </c>
      <c r="AE43" s="92">
        <v>1473.7973519784719</v>
      </c>
      <c r="AF43" s="92">
        <v>183.40267562556986</v>
      </c>
      <c r="AG43" s="92">
        <v>1657.2000276040417</v>
      </c>
      <c r="AH43" s="92">
        <v>-241.7022977022977</v>
      </c>
      <c r="AI43" s="92">
        <v>1415.4977299017439</v>
      </c>
      <c r="AJ43" s="92">
        <v>-9.7074175824175821</v>
      </c>
      <c r="AK43" s="92">
        <v>1405.7903123193264</v>
      </c>
      <c r="AL43" s="82">
        <v>18</v>
      </c>
      <c r="AM43" s="82">
        <v>18</v>
      </c>
    </row>
    <row r="44" spans="1:39" s="9" customFormat="1" ht="16.5" customHeight="1">
      <c r="A44" s="72">
        <v>106</v>
      </c>
      <c r="B44" s="73" t="s">
        <v>42</v>
      </c>
      <c r="C44" s="92">
        <v>47015</v>
      </c>
      <c r="D44" s="74">
        <v>284.3943329013054</v>
      </c>
      <c r="E44" s="74">
        <v>-34.237889789913261</v>
      </c>
      <c r="F44" s="74">
        <v>250.15644311139215</v>
      </c>
      <c r="G44" s="74">
        <v>-1.2209707559403158</v>
      </c>
      <c r="H44" s="74">
        <v>248.93547235545185</v>
      </c>
      <c r="I44" s="74">
        <v>92.273061600008077</v>
      </c>
      <c r="J44" s="74">
        <v>341.20853395545993</v>
      </c>
      <c r="K44" s="74">
        <v>-21.072551313410614</v>
      </c>
      <c r="L44" s="98">
        <v>320.13598264204933</v>
      </c>
      <c r="M44" s="74">
        <v>-7.2375563296820129</v>
      </c>
      <c r="N44" s="74">
        <v>312.89842631236729</v>
      </c>
      <c r="O44" s="697">
        <v>-34.864047637447598</v>
      </c>
      <c r="P44" s="792">
        <v>-9.820857651758115E-2</v>
      </c>
      <c r="Q44" s="82">
        <v>1</v>
      </c>
      <c r="R44" s="83">
        <v>35</v>
      </c>
      <c r="S44" s="337"/>
      <c r="T44" s="337"/>
      <c r="U44" s="337"/>
      <c r="V44" s="337"/>
      <c r="W44" s="15"/>
      <c r="X44" s="87">
        <v>106</v>
      </c>
      <c r="Y44" s="39" t="s">
        <v>42</v>
      </c>
      <c r="Z44" s="88">
        <v>47031</v>
      </c>
      <c r="AA44" s="97">
        <v>326.66564778240701</v>
      </c>
      <c r="AB44" s="97">
        <v>-32.827255037333394</v>
      </c>
      <c r="AC44" s="92">
        <v>293.83839274507363</v>
      </c>
      <c r="AD44" s="92">
        <v>7.8166784048579379</v>
      </c>
      <c r="AE44" s="92">
        <v>301.65507114993159</v>
      </c>
      <c r="AF44" s="92">
        <v>74.289570120518718</v>
      </c>
      <c r="AG44" s="92">
        <v>375.94464127045029</v>
      </c>
      <c r="AH44" s="92">
        <v>-21.065382407348345</v>
      </c>
      <c r="AI44" s="92">
        <v>354.87925886310194</v>
      </c>
      <c r="AJ44" s="92">
        <v>-4.7937523654610743</v>
      </c>
      <c r="AK44" s="92">
        <v>350.08550649764084</v>
      </c>
      <c r="AL44" s="82">
        <v>1</v>
      </c>
      <c r="AM44" s="83">
        <v>35</v>
      </c>
    </row>
    <row r="45" spans="1:39" s="9" customFormat="1" ht="16.5" customHeight="1">
      <c r="A45" s="72">
        <v>108</v>
      </c>
      <c r="B45" s="73" t="s">
        <v>43</v>
      </c>
      <c r="C45" s="92">
        <v>10249</v>
      </c>
      <c r="D45" s="74">
        <v>363.01426135294048</v>
      </c>
      <c r="E45" s="74">
        <v>79.705253050403059</v>
      </c>
      <c r="F45" s="74">
        <v>442.71951440334357</v>
      </c>
      <c r="G45" s="74">
        <v>451.8768013758131</v>
      </c>
      <c r="H45" s="74">
        <v>894.59631577915661</v>
      </c>
      <c r="I45" s="74">
        <v>103.71857373074826</v>
      </c>
      <c r="J45" s="74">
        <v>998.3148895099049</v>
      </c>
      <c r="K45" s="74">
        <v>-141.88691579666309</v>
      </c>
      <c r="L45" s="98">
        <v>856.42797371324184</v>
      </c>
      <c r="M45" s="74">
        <v>2.7094140989364739</v>
      </c>
      <c r="N45" s="74">
        <v>859.1373878121783</v>
      </c>
      <c r="O45" s="697">
        <v>-25.749994566591585</v>
      </c>
      <c r="P45" s="792">
        <v>-2.9189115453429115E-2</v>
      </c>
      <c r="Q45" s="82">
        <v>6</v>
      </c>
      <c r="R45" s="82">
        <v>6</v>
      </c>
      <c r="S45" s="305"/>
      <c r="T45" s="305"/>
      <c r="U45" s="305"/>
      <c r="V45" s="305"/>
      <c r="W45" s="15"/>
      <c r="X45" s="87">
        <v>108</v>
      </c>
      <c r="Y45" s="39" t="s">
        <v>43</v>
      </c>
      <c r="Z45" s="88">
        <v>10348</v>
      </c>
      <c r="AA45" s="97">
        <v>414.43385087487513</v>
      </c>
      <c r="AB45" s="97">
        <v>80.336325826079602</v>
      </c>
      <c r="AC45" s="92">
        <v>494.77017670095472</v>
      </c>
      <c r="AD45" s="92">
        <v>434.77696780693537</v>
      </c>
      <c r="AE45" s="92">
        <v>929.54714450789015</v>
      </c>
      <c r="AF45" s="92">
        <v>84.720443132234834</v>
      </c>
      <c r="AG45" s="92">
        <v>1014.2675876401249</v>
      </c>
      <c r="AH45" s="92">
        <v>-140.52947429454966</v>
      </c>
      <c r="AI45" s="92">
        <v>873.73811334557524</v>
      </c>
      <c r="AJ45" s="92">
        <v>3.9183332528024715</v>
      </c>
      <c r="AK45" s="92">
        <v>877.65644659837767</v>
      </c>
      <c r="AL45" s="82">
        <v>6</v>
      </c>
      <c r="AM45" s="82">
        <v>6</v>
      </c>
    </row>
    <row r="46" spans="1:39" s="9" customFormat="1" ht="16.5" customHeight="1">
      <c r="A46" s="72">
        <v>109</v>
      </c>
      <c r="B46" s="73" t="s">
        <v>44</v>
      </c>
      <c r="C46" s="92">
        <v>68614</v>
      </c>
      <c r="D46" s="74">
        <v>212.78303127151946</v>
      </c>
      <c r="E46" s="74">
        <v>6.1364277885173895</v>
      </c>
      <c r="F46" s="74">
        <v>218.91945906003687</v>
      </c>
      <c r="G46" s="74">
        <v>94.788097980706993</v>
      </c>
      <c r="H46" s="74">
        <v>313.70755704074384</v>
      </c>
      <c r="I46" s="74">
        <v>102.66503476093389</v>
      </c>
      <c r="J46" s="74">
        <v>416.37259180167774</v>
      </c>
      <c r="K46" s="74">
        <v>-191.00950243390562</v>
      </c>
      <c r="L46" s="98">
        <v>225.36308936777212</v>
      </c>
      <c r="M46" s="74">
        <v>-0.13499303407468324</v>
      </c>
      <c r="N46" s="74">
        <v>225.22809633369744</v>
      </c>
      <c r="O46" s="697">
        <v>8.4355904263593473</v>
      </c>
      <c r="P46" s="792">
        <v>3.8886680884278345E-2</v>
      </c>
      <c r="Q46" s="82">
        <v>5</v>
      </c>
      <c r="R46" s="82">
        <v>5</v>
      </c>
      <c r="S46" s="305"/>
      <c r="T46" s="305"/>
      <c r="U46" s="305"/>
      <c r="V46" s="305"/>
      <c r="W46" s="15"/>
      <c r="X46" s="87">
        <v>109</v>
      </c>
      <c r="Y46" s="39" t="s">
        <v>44</v>
      </c>
      <c r="Z46" s="88">
        <v>68433</v>
      </c>
      <c r="AA46" s="97">
        <v>255.35477732582106</v>
      </c>
      <c r="AB46" s="97">
        <v>9.2623903928528915</v>
      </c>
      <c r="AC46" s="92">
        <v>264.61716771867395</v>
      </c>
      <c r="AD46" s="92">
        <v>58.43769623334255</v>
      </c>
      <c r="AE46" s="92">
        <v>323.05486395201649</v>
      </c>
      <c r="AF46" s="92">
        <v>85.961099287445393</v>
      </c>
      <c r="AG46" s="92">
        <v>409.01596323946188</v>
      </c>
      <c r="AH46" s="92">
        <v>-191.51470781640435</v>
      </c>
      <c r="AI46" s="92">
        <v>217.50125542305753</v>
      </c>
      <c r="AJ46" s="92">
        <v>2.0134851972001813</v>
      </c>
      <c r="AK46" s="92">
        <v>219.5147406202577</v>
      </c>
      <c r="AL46" s="82">
        <v>5</v>
      </c>
      <c r="AM46" s="82">
        <v>5</v>
      </c>
    </row>
    <row r="47" spans="1:39" s="9" customFormat="1" ht="16.5" customHeight="1">
      <c r="A47" s="72">
        <v>111</v>
      </c>
      <c r="B47" s="73" t="s">
        <v>45</v>
      </c>
      <c r="C47" s="92">
        <v>17694</v>
      </c>
      <c r="D47" s="74">
        <v>-138.07033165450554</v>
      </c>
      <c r="E47" s="74">
        <v>333.43024850040598</v>
      </c>
      <c r="F47" s="74">
        <v>195.35991684590044</v>
      </c>
      <c r="G47" s="74">
        <v>255.74356461171817</v>
      </c>
      <c r="H47" s="74">
        <v>451.10348145761861</v>
      </c>
      <c r="I47" s="74">
        <v>124.07014167030468</v>
      </c>
      <c r="J47" s="74">
        <v>575.17362312792329</v>
      </c>
      <c r="K47" s="74">
        <v>-140.05335141855997</v>
      </c>
      <c r="L47" s="98">
        <v>435.12027170936329</v>
      </c>
      <c r="M47" s="74">
        <v>0.46821001356391639</v>
      </c>
      <c r="N47" s="74">
        <v>435.58848172292721</v>
      </c>
      <c r="O47" s="697">
        <v>-39.028546630369306</v>
      </c>
      <c r="P47" s="792">
        <v>-8.2312862799132719E-2</v>
      </c>
      <c r="Q47" s="82">
        <v>7</v>
      </c>
      <c r="R47" s="82">
        <v>7</v>
      </c>
      <c r="S47" s="305"/>
      <c r="T47" s="305"/>
      <c r="U47" s="305"/>
      <c r="V47" s="305"/>
      <c r="W47" s="15"/>
      <c r="X47" s="87">
        <v>111</v>
      </c>
      <c r="Y47" s="39" t="s">
        <v>45</v>
      </c>
      <c r="Z47" s="88">
        <v>17829</v>
      </c>
      <c r="AA47" s="97">
        <v>-84.217264659464377</v>
      </c>
      <c r="AB47" s="97">
        <v>347.58941518065217</v>
      </c>
      <c r="AC47" s="92">
        <v>263.37215052118779</v>
      </c>
      <c r="AD47" s="92">
        <v>237.49277009338101</v>
      </c>
      <c r="AE47" s="92">
        <v>500.8649206145688</v>
      </c>
      <c r="AF47" s="92">
        <v>108.6865512404555</v>
      </c>
      <c r="AG47" s="92">
        <v>609.55147185502426</v>
      </c>
      <c r="AH47" s="92">
        <v>-138.9928767737955</v>
      </c>
      <c r="AI47" s="92">
        <v>470.55859508122876</v>
      </c>
      <c r="AJ47" s="92">
        <v>8.4705698580963595</v>
      </c>
      <c r="AK47" s="92">
        <v>479.02916493932514</v>
      </c>
      <c r="AL47" s="82">
        <v>7</v>
      </c>
      <c r="AM47" s="82">
        <v>7</v>
      </c>
    </row>
    <row r="48" spans="1:39" s="9" customFormat="1" ht="16.5" customHeight="1">
      <c r="A48" s="72">
        <v>139</v>
      </c>
      <c r="B48" s="73" t="s">
        <v>46</v>
      </c>
      <c r="C48" s="92">
        <v>9755</v>
      </c>
      <c r="D48" s="74">
        <v>953.54107199306156</v>
      </c>
      <c r="E48" s="74">
        <v>-166.66572938377749</v>
      </c>
      <c r="F48" s="74">
        <v>786.87534260928408</v>
      </c>
      <c r="G48" s="74">
        <v>556.55177611147735</v>
      </c>
      <c r="H48" s="74">
        <v>1343.4271187207614</v>
      </c>
      <c r="I48" s="74">
        <v>87.886551995060032</v>
      </c>
      <c r="J48" s="74">
        <v>1431.3136707158217</v>
      </c>
      <c r="K48" s="74">
        <v>-17.308047155304973</v>
      </c>
      <c r="L48" s="98">
        <v>1414.0056235605166</v>
      </c>
      <c r="M48" s="74">
        <v>11.537798257303951</v>
      </c>
      <c r="N48" s="74">
        <v>1425.5434218178204</v>
      </c>
      <c r="O48" s="697">
        <v>-39.901668526463283</v>
      </c>
      <c r="P48" s="792">
        <v>-2.7444437993833358E-2</v>
      </c>
      <c r="Q48" s="82">
        <v>17</v>
      </c>
      <c r="R48" s="82">
        <v>17</v>
      </c>
      <c r="S48" s="305"/>
      <c r="T48" s="305"/>
      <c r="U48" s="305"/>
      <c r="V48" s="305"/>
      <c r="W48" s="15"/>
      <c r="X48" s="87">
        <v>139</v>
      </c>
      <c r="Y48" s="39" t="s">
        <v>46</v>
      </c>
      <c r="Z48" s="88">
        <v>9806</v>
      </c>
      <c r="AA48" s="97">
        <v>997.67322724619657</v>
      </c>
      <c r="AB48" s="97">
        <v>-179.45809156436707</v>
      </c>
      <c r="AC48" s="92">
        <v>818.21513568182957</v>
      </c>
      <c r="AD48" s="92">
        <v>574.28404930925944</v>
      </c>
      <c r="AE48" s="92">
        <v>1392.4991849910889</v>
      </c>
      <c r="AF48" s="92">
        <v>71.064514204147628</v>
      </c>
      <c r="AG48" s="92">
        <v>1463.5636991952365</v>
      </c>
      <c r="AH48" s="92">
        <v>-17.218029777687132</v>
      </c>
      <c r="AI48" s="92">
        <v>1446.3456694175493</v>
      </c>
      <c r="AJ48" s="92">
        <v>15.134305527228227</v>
      </c>
      <c r="AK48" s="92">
        <v>1461.4799749447775</v>
      </c>
      <c r="AL48" s="82">
        <v>17</v>
      </c>
      <c r="AM48" s="82">
        <v>17</v>
      </c>
    </row>
    <row r="49" spans="1:39" s="9" customFormat="1" ht="16.5" customHeight="1">
      <c r="A49" s="72">
        <v>140</v>
      </c>
      <c r="B49" s="73" t="s">
        <v>47</v>
      </c>
      <c r="C49" s="92">
        <v>20205</v>
      </c>
      <c r="D49" s="74">
        <v>204.67895879618771</v>
      </c>
      <c r="E49" s="74">
        <v>375.45223377599632</v>
      </c>
      <c r="F49" s="74">
        <v>580.13119257218409</v>
      </c>
      <c r="G49" s="74">
        <v>371.38764989731669</v>
      </c>
      <c r="H49" s="74">
        <v>951.51884246950078</v>
      </c>
      <c r="I49" s="74">
        <v>127.9621509394668</v>
      </c>
      <c r="J49" s="74">
        <v>1079.4809934089676</v>
      </c>
      <c r="K49" s="74">
        <v>-83.758723088344468</v>
      </c>
      <c r="L49" s="98">
        <v>995.72227032062301</v>
      </c>
      <c r="M49" s="74">
        <v>-8.5447262628062379</v>
      </c>
      <c r="N49" s="74">
        <v>987.17754405781682</v>
      </c>
      <c r="O49" s="697">
        <v>-76.0227826448793</v>
      </c>
      <c r="P49" s="792">
        <v>-7.0933644558960562E-2</v>
      </c>
      <c r="Q49" s="82">
        <v>11</v>
      </c>
      <c r="R49" s="82">
        <v>11</v>
      </c>
      <c r="S49" s="305"/>
      <c r="T49" s="305"/>
      <c r="U49" s="305"/>
      <c r="V49" s="305"/>
      <c r="W49" s="15"/>
      <c r="X49" s="87">
        <v>140</v>
      </c>
      <c r="Y49" s="39" t="s">
        <v>47</v>
      </c>
      <c r="Z49" s="88">
        <v>20463</v>
      </c>
      <c r="AA49" s="97">
        <v>276.30134713044822</v>
      </c>
      <c r="AB49" s="97">
        <v>387.39545631884943</v>
      </c>
      <c r="AC49" s="92">
        <v>663.6968034492977</v>
      </c>
      <c r="AD49" s="92">
        <v>366.22226673834308</v>
      </c>
      <c r="AE49" s="92">
        <v>1029.9190701876407</v>
      </c>
      <c r="AF49" s="92">
        <v>111.01597331370193</v>
      </c>
      <c r="AG49" s="92">
        <v>1140.9350435013428</v>
      </c>
      <c r="AH49" s="92">
        <v>-82.702682891071689</v>
      </c>
      <c r="AI49" s="92">
        <v>1058.2323606102711</v>
      </c>
      <c r="AJ49" s="92">
        <v>-4.4524897375751351</v>
      </c>
      <c r="AK49" s="92">
        <v>1053.7798708726959</v>
      </c>
      <c r="AL49" s="82">
        <v>11</v>
      </c>
      <c r="AM49" s="82">
        <v>11</v>
      </c>
    </row>
    <row r="50" spans="1:39" s="9" customFormat="1" ht="16.5" customHeight="1">
      <c r="A50" s="72">
        <v>142</v>
      </c>
      <c r="B50" s="73" t="s">
        <v>48</v>
      </c>
      <c r="C50" s="92">
        <v>6329</v>
      </c>
      <c r="D50" s="74">
        <v>104.63184170970592</v>
      </c>
      <c r="E50" s="74">
        <v>41.991842771367118</v>
      </c>
      <c r="F50" s="74">
        <v>146.62368448107304</v>
      </c>
      <c r="G50" s="74">
        <v>419.91264901451302</v>
      </c>
      <c r="H50" s="74">
        <v>566.53633349558606</v>
      </c>
      <c r="I50" s="74">
        <v>140.1905408069789</v>
      </c>
      <c r="J50" s="74">
        <v>706.72687430256497</v>
      </c>
      <c r="K50" s="74">
        <v>-109.91120240164322</v>
      </c>
      <c r="L50" s="98">
        <v>596.81567190092176</v>
      </c>
      <c r="M50" s="74">
        <v>94.304565485858745</v>
      </c>
      <c r="N50" s="74">
        <v>691.12023738678045</v>
      </c>
      <c r="O50" s="697">
        <v>-41.967959820277734</v>
      </c>
      <c r="P50" s="792">
        <v>-6.5699804654034827E-2</v>
      </c>
      <c r="Q50" s="82">
        <v>7</v>
      </c>
      <c r="R50" s="82">
        <v>7</v>
      </c>
      <c r="S50" s="305"/>
      <c r="T50" s="305"/>
      <c r="U50" s="305"/>
      <c r="V50" s="305"/>
      <c r="W50" s="15"/>
      <c r="X50" s="87">
        <v>142</v>
      </c>
      <c r="Y50" s="39" t="s">
        <v>48</v>
      </c>
      <c r="Z50" s="88">
        <v>6401</v>
      </c>
      <c r="AA50" s="97">
        <v>156.46736257926355</v>
      </c>
      <c r="AB50" s="97">
        <v>53.470674932625698</v>
      </c>
      <c r="AC50" s="92">
        <v>209.93803751188926</v>
      </c>
      <c r="AD50" s="92">
        <v>406.52152472159304</v>
      </c>
      <c r="AE50" s="92">
        <v>616.4595622334823</v>
      </c>
      <c r="AF50" s="92">
        <v>123.81377086501357</v>
      </c>
      <c r="AG50" s="92">
        <v>740.27333309849587</v>
      </c>
      <c r="AH50" s="92">
        <v>-108.67489454772692</v>
      </c>
      <c r="AI50" s="92">
        <v>631.59843855076895</v>
      </c>
      <c r="AJ50" s="92">
        <v>91.78212427745666</v>
      </c>
      <c r="AK50" s="92">
        <v>723.38056282822561</v>
      </c>
      <c r="AL50" s="82">
        <v>7</v>
      </c>
      <c r="AM50" s="82">
        <v>7</v>
      </c>
    </row>
    <row r="51" spans="1:39" s="9" customFormat="1" ht="16.5" customHeight="1">
      <c r="A51" s="72">
        <v>143</v>
      </c>
      <c r="B51" s="73" t="s">
        <v>49</v>
      </c>
      <c r="C51" s="92">
        <v>6704</v>
      </c>
      <c r="D51" s="74">
        <v>188.13553779615384</v>
      </c>
      <c r="E51" s="74">
        <v>-90.614937645349855</v>
      </c>
      <c r="F51" s="74">
        <v>97.520600150804</v>
      </c>
      <c r="G51" s="74">
        <v>389.78909861317766</v>
      </c>
      <c r="H51" s="74">
        <v>487.30969876398166</v>
      </c>
      <c r="I51" s="74">
        <v>141.10062278799955</v>
      </c>
      <c r="J51" s="74">
        <v>628.41032155198116</v>
      </c>
      <c r="K51" s="74">
        <v>-147.09337708830549</v>
      </c>
      <c r="L51" s="98">
        <v>481.31694446367572</v>
      </c>
      <c r="M51" s="74">
        <v>25.191256870525056</v>
      </c>
      <c r="N51" s="74">
        <v>506.50820133420081</v>
      </c>
      <c r="O51" s="697">
        <v>-66.361419149761716</v>
      </c>
      <c r="P51" s="792">
        <v>-0.12116859740802352</v>
      </c>
      <c r="Q51" s="82">
        <v>6</v>
      </c>
      <c r="R51" s="82">
        <v>6</v>
      </c>
      <c r="S51" s="305"/>
      <c r="T51" s="305"/>
      <c r="U51" s="305"/>
      <c r="V51" s="305"/>
      <c r="W51" s="15"/>
      <c r="X51" s="87">
        <v>143</v>
      </c>
      <c r="Y51" s="39" t="s">
        <v>49</v>
      </c>
      <c r="Z51" s="88">
        <v>6758</v>
      </c>
      <c r="AA51" s="97">
        <v>244.33858793118085</v>
      </c>
      <c r="AB51" s="97">
        <v>-88.475323757289772</v>
      </c>
      <c r="AC51" s="92">
        <v>155.86326417389111</v>
      </c>
      <c r="AD51" s="92">
        <v>406.17178724185982</v>
      </c>
      <c r="AE51" s="92">
        <v>562.0350514157509</v>
      </c>
      <c r="AF51" s="92">
        <v>127.18509502764719</v>
      </c>
      <c r="AG51" s="92">
        <v>689.22014644339811</v>
      </c>
      <c r="AH51" s="92">
        <v>-145.91802308375259</v>
      </c>
      <c r="AI51" s="92">
        <v>543.30212335964552</v>
      </c>
      <c r="AJ51" s="92">
        <v>23.641195989937852</v>
      </c>
      <c r="AK51" s="92">
        <v>566.94331934958336</v>
      </c>
      <c r="AL51" s="82">
        <v>6</v>
      </c>
      <c r="AM51" s="82">
        <v>6</v>
      </c>
    </row>
    <row r="52" spans="1:39" s="9" customFormat="1" ht="16.5" customHeight="1">
      <c r="A52" s="72">
        <v>145</v>
      </c>
      <c r="B52" s="73" t="s">
        <v>50</v>
      </c>
      <c r="C52" s="92">
        <v>12405</v>
      </c>
      <c r="D52" s="74">
        <v>591.37998436131488</v>
      </c>
      <c r="E52" s="74">
        <v>68.449246726955181</v>
      </c>
      <c r="F52" s="74">
        <v>659.82923108827003</v>
      </c>
      <c r="G52" s="74">
        <v>470.66921702686147</v>
      </c>
      <c r="H52" s="74">
        <v>1130.4984481151316</v>
      </c>
      <c r="I52" s="74">
        <v>105.14094747675504</v>
      </c>
      <c r="J52" s="74">
        <v>1235.6393955918866</v>
      </c>
      <c r="K52" s="74">
        <v>-25.803627569528416</v>
      </c>
      <c r="L52" s="98">
        <v>1209.8357680223583</v>
      </c>
      <c r="M52" s="74">
        <v>46.54029954050786</v>
      </c>
      <c r="N52" s="74">
        <v>1256.3760675628662</v>
      </c>
      <c r="O52" s="697">
        <v>-0.82179207416151445</v>
      </c>
      <c r="P52" s="792">
        <v>-6.7879811868188148E-4</v>
      </c>
      <c r="Q52" s="82">
        <v>14</v>
      </c>
      <c r="R52" s="82">
        <v>14</v>
      </c>
      <c r="S52" s="305"/>
      <c r="T52" s="305"/>
      <c r="U52" s="305"/>
      <c r="V52" s="305"/>
      <c r="W52" s="15"/>
      <c r="X52" s="87">
        <v>145</v>
      </c>
      <c r="Y52" s="39" t="s">
        <v>50</v>
      </c>
      <c r="Z52" s="88">
        <v>12429</v>
      </c>
      <c r="AA52" s="97">
        <v>600.51118985695086</v>
      </c>
      <c r="AB52" s="97">
        <v>69.71626852851611</v>
      </c>
      <c r="AC52" s="92">
        <v>670.22745838546689</v>
      </c>
      <c r="AD52" s="92">
        <v>476.37626442087412</v>
      </c>
      <c r="AE52" s="92">
        <v>1146.603722806341</v>
      </c>
      <c r="AF52" s="92">
        <v>87.469897999622916</v>
      </c>
      <c r="AG52" s="92">
        <v>1234.0736208059639</v>
      </c>
      <c r="AH52" s="92">
        <v>-25.753801593048514</v>
      </c>
      <c r="AI52" s="92">
        <v>1208.3198192129153</v>
      </c>
      <c r="AJ52" s="92">
        <v>22.48771823960093</v>
      </c>
      <c r="AK52" s="92">
        <v>1230.8075374525163</v>
      </c>
      <c r="AL52" s="82">
        <v>14</v>
      </c>
      <c r="AM52" s="82">
        <v>14</v>
      </c>
    </row>
    <row r="53" spans="1:39" s="9" customFormat="1" ht="16.5" customHeight="1">
      <c r="A53" s="72">
        <v>146</v>
      </c>
      <c r="B53" s="73" t="s">
        <v>51</v>
      </c>
      <c r="C53" s="92">
        <v>4293</v>
      </c>
      <c r="D53" s="74">
        <v>480.48185282773045</v>
      </c>
      <c r="E53" s="74">
        <v>65.052786318166895</v>
      </c>
      <c r="F53" s="74">
        <v>545.53463914589736</v>
      </c>
      <c r="G53" s="74">
        <v>118.95445118554466</v>
      </c>
      <c r="H53" s="74">
        <v>664.48909033144196</v>
      </c>
      <c r="I53" s="74">
        <v>188.52561751235274</v>
      </c>
      <c r="J53" s="74">
        <v>853.01470784379478</v>
      </c>
      <c r="K53" s="74">
        <v>-79.785231772653162</v>
      </c>
      <c r="L53" s="98">
        <v>773.22947607114156</v>
      </c>
      <c r="M53" s="74">
        <v>41.30312187281622</v>
      </c>
      <c r="N53" s="74">
        <v>814.53259794395774</v>
      </c>
      <c r="O53" s="697">
        <v>-149.18887237202932</v>
      </c>
      <c r="P53" s="792">
        <v>-0.16173667037719455</v>
      </c>
      <c r="Q53" s="82">
        <v>12</v>
      </c>
      <c r="R53" s="82">
        <v>12</v>
      </c>
      <c r="S53" s="305"/>
      <c r="T53" s="305"/>
      <c r="U53" s="305"/>
      <c r="V53" s="305"/>
      <c r="W53" s="15"/>
      <c r="X53" s="87">
        <v>146</v>
      </c>
      <c r="Y53" s="39" t="s">
        <v>51</v>
      </c>
      <c r="Z53" s="88">
        <v>4382</v>
      </c>
      <c r="AA53" s="97">
        <v>535.2033863823018</v>
      </c>
      <c r="AB53" s="97">
        <v>65.17281708235177</v>
      </c>
      <c r="AC53" s="92">
        <v>600.3762034646536</v>
      </c>
      <c r="AD53" s="92">
        <v>209.2094976148274</v>
      </c>
      <c r="AE53" s="92">
        <v>809.58570107948094</v>
      </c>
      <c r="AF53" s="92">
        <v>172.26276306167202</v>
      </c>
      <c r="AG53" s="92">
        <v>981.84846414115293</v>
      </c>
      <c r="AH53" s="92">
        <v>-78.164764947512552</v>
      </c>
      <c r="AI53" s="92">
        <v>903.68369919364034</v>
      </c>
      <c r="AJ53" s="92">
        <v>33.101363532633499</v>
      </c>
      <c r="AK53" s="92">
        <v>936.78506272627385</v>
      </c>
      <c r="AL53" s="82">
        <v>12</v>
      </c>
      <c r="AM53" s="82">
        <v>12</v>
      </c>
    </row>
    <row r="54" spans="1:39" s="9" customFormat="1" ht="16.5" customHeight="1">
      <c r="A54" s="72">
        <v>148</v>
      </c>
      <c r="B54" s="73" t="s">
        <v>52</v>
      </c>
      <c r="C54" s="92">
        <v>7244</v>
      </c>
      <c r="D54" s="74">
        <v>1292.475152092389</v>
      </c>
      <c r="E54" s="74">
        <v>393.38714530004614</v>
      </c>
      <c r="F54" s="74">
        <v>1685.862297392435</v>
      </c>
      <c r="G54" s="74">
        <v>-17.355758936084126</v>
      </c>
      <c r="H54" s="74">
        <v>1668.5065384563509</v>
      </c>
      <c r="I54" s="74">
        <v>119.82563052962306</v>
      </c>
      <c r="J54" s="74">
        <v>1788.3321689859738</v>
      </c>
      <c r="K54" s="74">
        <v>-88.846355604638319</v>
      </c>
      <c r="L54" s="98">
        <v>1699.4858133813354</v>
      </c>
      <c r="M54" s="74">
        <v>-12.977353244064057</v>
      </c>
      <c r="N54" s="74">
        <v>1686.5084601372714</v>
      </c>
      <c r="O54" s="697">
        <v>-51.711496953640086</v>
      </c>
      <c r="P54" s="792">
        <v>-2.9529223605162185E-2</v>
      </c>
      <c r="Q54" s="82">
        <v>19</v>
      </c>
      <c r="R54" s="82">
        <v>19</v>
      </c>
      <c r="S54" s="305"/>
      <c r="T54" s="305"/>
      <c r="U54" s="305"/>
      <c r="V54" s="305"/>
      <c r="W54" s="15"/>
      <c r="X54" s="87">
        <v>148</v>
      </c>
      <c r="Y54" s="39" t="s">
        <v>52</v>
      </c>
      <c r="Z54" s="88">
        <v>7224</v>
      </c>
      <c r="AA54" s="97">
        <v>1335.3550625117637</v>
      </c>
      <c r="AB54" s="97">
        <v>410.48026554419863</v>
      </c>
      <c r="AC54" s="92">
        <v>1745.8353280559625</v>
      </c>
      <c r="AD54" s="92">
        <v>-6.2522418406599884</v>
      </c>
      <c r="AE54" s="92">
        <v>1739.5830862153025</v>
      </c>
      <c r="AF54" s="92">
        <v>105.55483129114339</v>
      </c>
      <c r="AG54" s="92">
        <v>1845.1379175064458</v>
      </c>
      <c r="AH54" s="92">
        <v>-89.092331118493902</v>
      </c>
      <c r="AI54" s="92">
        <v>1756.045586387952</v>
      </c>
      <c r="AJ54" s="92">
        <v>-10.002778931339977</v>
      </c>
      <c r="AK54" s="92">
        <v>1746.0428074566121</v>
      </c>
      <c r="AL54" s="82">
        <v>19</v>
      </c>
      <c r="AM54" s="82">
        <v>19</v>
      </c>
    </row>
    <row r="55" spans="1:39" s="9" customFormat="1" ht="16.5" customHeight="1">
      <c r="A55" s="72">
        <v>149</v>
      </c>
      <c r="B55" s="73" t="s">
        <v>53</v>
      </c>
      <c r="C55" s="92">
        <v>5391</v>
      </c>
      <c r="D55" s="74">
        <v>414.61691236584352</v>
      </c>
      <c r="E55" s="74">
        <v>146.01053787278855</v>
      </c>
      <c r="F55" s="74">
        <v>560.62745023863204</v>
      </c>
      <c r="G55" s="74">
        <v>-14.332095367652672</v>
      </c>
      <c r="H55" s="74">
        <v>546.29535487097939</v>
      </c>
      <c r="I55" s="74">
        <v>117.63561629364591</v>
      </c>
      <c r="J55" s="74">
        <v>663.93097116462536</v>
      </c>
      <c r="K55" s="74">
        <v>-271.6572064552031</v>
      </c>
      <c r="L55" s="98">
        <v>392.27376470942221</v>
      </c>
      <c r="M55" s="74">
        <v>-549.33796421814134</v>
      </c>
      <c r="N55" s="74">
        <v>-157.06419950871913</v>
      </c>
      <c r="O55" s="697">
        <v>3.4771188516085139</v>
      </c>
      <c r="P55" s="792">
        <v>8.9432840757585289E-3</v>
      </c>
      <c r="Q55" s="82">
        <v>1</v>
      </c>
      <c r="R55" s="83">
        <v>33</v>
      </c>
      <c r="S55" s="337"/>
      <c r="T55" s="337"/>
      <c r="U55" s="337"/>
      <c r="V55" s="337"/>
      <c r="W55" s="15"/>
      <c r="X55" s="87">
        <v>149</v>
      </c>
      <c r="Y55" s="39" t="s">
        <v>53</v>
      </c>
      <c r="Z55" s="88">
        <v>5402</v>
      </c>
      <c r="AA55" s="97">
        <v>408.84712169698508</v>
      </c>
      <c r="AB55" s="97">
        <v>162.06453512295937</v>
      </c>
      <c r="AC55" s="92">
        <v>570.91165681994448</v>
      </c>
      <c r="AD55" s="92">
        <v>-12.209934172901095</v>
      </c>
      <c r="AE55" s="92">
        <v>558.70172264704343</v>
      </c>
      <c r="AF55" s="92">
        <v>100.40725880787585</v>
      </c>
      <c r="AG55" s="92">
        <v>659.10898145491933</v>
      </c>
      <c r="AH55" s="92">
        <v>-271.10403554239173</v>
      </c>
      <c r="AI55" s="92">
        <v>388.0049459125276</v>
      </c>
      <c r="AJ55" s="92">
        <v>-506.32988013698633</v>
      </c>
      <c r="AK55" s="92">
        <v>-118.32493422445873</v>
      </c>
      <c r="AL55" s="82">
        <v>1</v>
      </c>
      <c r="AM55" s="83">
        <v>33</v>
      </c>
    </row>
    <row r="56" spans="1:39" s="9" customFormat="1" ht="16.5" customHeight="1">
      <c r="A56" s="72">
        <v>151</v>
      </c>
      <c r="B56" s="73" t="s">
        <v>54</v>
      </c>
      <c r="C56" s="92">
        <v>1771</v>
      </c>
      <c r="D56" s="74">
        <v>397.3238878652831</v>
      </c>
      <c r="E56" s="74">
        <v>-231.80078540920385</v>
      </c>
      <c r="F56" s="74">
        <v>165.52310245607924</v>
      </c>
      <c r="G56" s="74">
        <v>215.59589671384202</v>
      </c>
      <c r="H56" s="74">
        <v>381.11899916992127</v>
      </c>
      <c r="I56" s="74">
        <v>218.45612958426753</v>
      </c>
      <c r="J56" s="74">
        <v>599.57512875418888</v>
      </c>
      <c r="K56" s="74">
        <v>-283.22134387351781</v>
      </c>
      <c r="L56" s="98">
        <v>316.35378488067107</v>
      </c>
      <c r="M56" s="74">
        <v>10.418418972332018</v>
      </c>
      <c r="N56" s="74">
        <v>326.77220385300308</v>
      </c>
      <c r="O56" s="697">
        <v>73.290755274098075</v>
      </c>
      <c r="P56" s="792">
        <v>0.3015298352560159</v>
      </c>
      <c r="Q56" s="82">
        <v>14</v>
      </c>
      <c r="R56" s="82">
        <v>14</v>
      </c>
      <c r="S56" s="305"/>
      <c r="T56" s="305"/>
      <c r="U56" s="305"/>
      <c r="V56" s="305"/>
      <c r="W56" s="15"/>
      <c r="X56" s="87">
        <v>151</v>
      </c>
      <c r="Y56" s="39" t="s">
        <v>54</v>
      </c>
      <c r="Z56" s="88">
        <v>1794</v>
      </c>
      <c r="AA56" s="97">
        <v>377.29437882072756</v>
      </c>
      <c r="AB56" s="97">
        <v>-242.86249253995052</v>
      </c>
      <c r="AC56" s="92">
        <v>134.43188628077704</v>
      </c>
      <c r="AD56" s="92">
        <v>180.37698548611098</v>
      </c>
      <c r="AE56" s="92">
        <v>314.80887176688805</v>
      </c>
      <c r="AF56" s="92">
        <v>204.72826615576568</v>
      </c>
      <c r="AG56" s="92">
        <v>519.53713792265376</v>
      </c>
      <c r="AH56" s="92">
        <v>-279.59030100334451</v>
      </c>
      <c r="AI56" s="92">
        <v>239.94683691930925</v>
      </c>
      <c r="AJ56" s="92">
        <v>6.8444328316610932</v>
      </c>
      <c r="AK56" s="92">
        <v>246.79126975097034</v>
      </c>
      <c r="AL56" s="82">
        <v>14</v>
      </c>
      <c r="AM56" s="82">
        <v>14</v>
      </c>
    </row>
    <row r="57" spans="1:39" s="9" customFormat="1" ht="16.5" customHeight="1">
      <c r="A57" s="72">
        <v>152</v>
      </c>
      <c r="B57" s="73" t="s">
        <v>55</v>
      </c>
      <c r="C57" s="92">
        <v>4261</v>
      </c>
      <c r="D57" s="74">
        <v>238.93285116003284</v>
      </c>
      <c r="E57" s="74">
        <v>47.05984138025331</v>
      </c>
      <c r="F57" s="74">
        <v>285.99269254028616</v>
      </c>
      <c r="G57" s="74">
        <v>459.28714543536438</v>
      </c>
      <c r="H57" s="74">
        <v>745.27983797565048</v>
      </c>
      <c r="I57" s="74">
        <v>160.6874156297375</v>
      </c>
      <c r="J57" s="74">
        <v>905.9672536053879</v>
      </c>
      <c r="K57" s="74">
        <v>66.752874911992492</v>
      </c>
      <c r="L57" s="98">
        <v>972.72012851738043</v>
      </c>
      <c r="M57" s="74">
        <v>107.82220089180944</v>
      </c>
      <c r="N57" s="74">
        <v>1080.54232940919</v>
      </c>
      <c r="O57" s="697">
        <v>-77.600682644595125</v>
      </c>
      <c r="P57" s="792">
        <v>-7.3882838290850461E-2</v>
      </c>
      <c r="Q57" s="82">
        <v>14</v>
      </c>
      <c r="R57" s="82">
        <v>14</v>
      </c>
      <c r="S57" s="305"/>
      <c r="T57" s="305"/>
      <c r="U57" s="305"/>
      <c r="V57" s="305"/>
      <c r="W57" s="15"/>
      <c r="X57" s="87">
        <v>152</v>
      </c>
      <c r="Y57" s="39" t="s">
        <v>55</v>
      </c>
      <c r="Z57" s="88">
        <v>4319</v>
      </c>
      <c r="AA57" s="97">
        <v>284.43135445812811</v>
      </c>
      <c r="AB57" s="97">
        <v>37.388813422627862</v>
      </c>
      <c r="AC57" s="92">
        <v>321.820167880756</v>
      </c>
      <c r="AD57" s="92">
        <v>503.27095596241293</v>
      </c>
      <c r="AE57" s="92">
        <v>825.09112384316893</v>
      </c>
      <c r="AF57" s="92">
        <v>145.26844465907189</v>
      </c>
      <c r="AG57" s="92">
        <v>970.35956850224079</v>
      </c>
      <c r="AH57" s="92">
        <v>65.856448251910166</v>
      </c>
      <c r="AI57" s="92">
        <v>1036.216016754151</v>
      </c>
      <c r="AJ57" s="92">
        <v>97.357374392220422</v>
      </c>
      <c r="AK57" s="92">
        <v>1133.5733911463715</v>
      </c>
      <c r="AL57" s="82">
        <v>14</v>
      </c>
      <c r="AM57" s="82">
        <v>14</v>
      </c>
    </row>
    <row r="58" spans="1:39" s="9" customFormat="1" ht="16.5" customHeight="1">
      <c r="A58" s="72">
        <v>153</v>
      </c>
      <c r="B58" s="73" t="s">
        <v>56</v>
      </c>
      <c r="C58" s="92">
        <v>24345</v>
      </c>
      <c r="D58" s="74">
        <v>77.465402950089398</v>
      </c>
      <c r="E58" s="74">
        <v>324.61936435782479</v>
      </c>
      <c r="F58" s="74">
        <v>402.08476730791415</v>
      </c>
      <c r="G58" s="74">
        <v>288.25764533820126</v>
      </c>
      <c r="H58" s="74">
        <v>690.34241264611546</v>
      </c>
      <c r="I58" s="74">
        <v>99.82103312660918</v>
      </c>
      <c r="J58" s="74">
        <v>790.16344577272457</v>
      </c>
      <c r="K58" s="74">
        <v>-10.314479359211337</v>
      </c>
      <c r="L58" s="98">
        <v>779.84896641351327</v>
      </c>
      <c r="M58" s="74">
        <v>-24.486917444239086</v>
      </c>
      <c r="N58" s="74">
        <v>755.36204896927416</v>
      </c>
      <c r="O58" s="697">
        <v>-50.58563914210152</v>
      </c>
      <c r="P58" s="792">
        <v>-6.091465698043308E-2</v>
      </c>
      <c r="Q58" s="82">
        <v>9</v>
      </c>
      <c r="R58" s="82">
        <v>9</v>
      </c>
      <c r="S58" s="305"/>
      <c r="T58" s="305"/>
      <c r="U58" s="305"/>
      <c r="V58" s="305"/>
      <c r="W58" s="15"/>
      <c r="X58" s="87">
        <v>153</v>
      </c>
      <c r="Y58" s="39" t="s">
        <v>56</v>
      </c>
      <c r="Z58" s="88">
        <v>24724</v>
      </c>
      <c r="AA58" s="97">
        <v>138.19568534317972</v>
      </c>
      <c r="AB58" s="97">
        <v>336.37034576887493</v>
      </c>
      <c r="AC58" s="92">
        <v>474.56603111205459</v>
      </c>
      <c r="AD58" s="92">
        <v>273.14384442756045</v>
      </c>
      <c r="AE58" s="92">
        <v>747.70987553961504</v>
      </c>
      <c r="AF58" s="92">
        <v>80.151169285309777</v>
      </c>
      <c r="AG58" s="92">
        <v>827.86104482492487</v>
      </c>
      <c r="AH58" s="92">
        <v>-10.156366283772853</v>
      </c>
      <c r="AI58" s="92">
        <v>817.70467854115202</v>
      </c>
      <c r="AJ58" s="92">
        <v>-39.860492537615265</v>
      </c>
      <c r="AK58" s="92">
        <v>777.84418600353672</v>
      </c>
      <c r="AL58" s="82">
        <v>9</v>
      </c>
      <c r="AM58" s="82">
        <v>9</v>
      </c>
    </row>
    <row r="59" spans="1:39" s="9" customFormat="1" ht="16.5" customHeight="1">
      <c r="A59" s="72">
        <v>165</v>
      </c>
      <c r="B59" s="73" t="s">
        <v>57</v>
      </c>
      <c r="C59" s="92">
        <v>15867</v>
      </c>
      <c r="D59" s="74">
        <v>283.35237881163988</v>
      </c>
      <c r="E59" s="74">
        <v>38.12627152161263</v>
      </c>
      <c r="F59" s="74">
        <v>321.47865033325246</v>
      </c>
      <c r="G59" s="74">
        <v>197.84962341603978</v>
      </c>
      <c r="H59" s="74">
        <v>519.32827374929229</v>
      </c>
      <c r="I59" s="74">
        <v>95.478482474677037</v>
      </c>
      <c r="J59" s="74">
        <v>614.80675622396927</v>
      </c>
      <c r="K59" s="74">
        <v>-134.00478981534002</v>
      </c>
      <c r="L59" s="98">
        <v>480.80196640862931</v>
      </c>
      <c r="M59" s="74">
        <v>27.193363754963126</v>
      </c>
      <c r="N59" s="74">
        <v>507.99533016359243</v>
      </c>
      <c r="O59" s="697">
        <v>-70.645588658501779</v>
      </c>
      <c r="P59" s="792">
        <v>-0.12810935148656458</v>
      </c>
      <c r="Q59" s="82">
        <v>5</v>
      </c>
      <c r="R59" s="82">
        <v>5</v>
      </c>
      <c r="S59" s="305"/>
      <c r="T59" s="305"/>
      <c r="U59" s="305"/>
      <c r="V59" s="305"/>
      <c r="W59" s="15"/>
      <c r="X59" s="87">
        <v>165</v>
      </c>
      <c r="Y59" s="39" t="s">
        <v>57</v>
      </c>
      <c r="Z59" s="88">
        <v>16015</v>
      </c>
      <c r="AA59" s="97">
        <v>345.55244072166244</v>
      </c>
      <c r="AB59" s="97">
        <v>39.203180965496649</v>
      </c>
      <c r="AC59" s="92">
        <v>384.75562168715908</v>
      </c>
      <c r="AD59" s="92">
        <v>218.67936441752309</v>
      </c>
      <c r="AE59" s="92">
        <v>603.43498610468214</v>
      </c>
      <c r="AF59" s="92">
        <v>75.682863177251534</v>
      </c>
      <c r="AG59" s="92">
        <v>679.11784928193367</v>
      </c>
      <c r="AH59" s="92">
        <v>-132.76640649391194</v>
      </c>
      <c r="AI59" s="92">
        <v>546.3514427880217</v>
      </c>
      <c r="AJ59" s="92">
        <v>23.393027630346552</v>
      </c>
      <c r="AK59" s="92">
        <v>569.74447041836822</v>
      </c>
      <c r="AL59" s="82">
        <v>5</v>
      </c>
      <c r="AM59" s="82">
        <v>5</v>
      </c>
    </row>
    <row r="60" spans="1:39" s="9" customFormat="1" ht="16.5" customHeight="1">
      <c r="A60" s="72">
        <v>167</v>
      </c>
      <c r="B60" s="73" t="s">
        <v>58</v>
      </c>
      <c r="C60" s="92">
        <v>79129</v>
      </c>
      <c r="D60" s="74">
        <v>188.77726944854766</v>
      </c>
      <c r="E60" s="74">
        <v>7.2507117676238613</v>
      </c>
      <c r="F60" s="74">
        <v>196.02798121617153</v>
      </c>
      <c r="G60" s="74">
        <v>354.76021751686966</v>
      </c>
      <c r="H60" s="74">
        <v>550.78819873304121</v>
      </c>
      <c r="I60" s="74">
        <v>123.4497016104157</v>
      </c>
      <c r="J60" s="74">
        <v>674.23790034345689</v>
      </c>
      <c r="K60" s="74">
        <v>36.369371532560756</v>
      </c>
      <c r="L60" s="98">
        <v>710.60727187601765</v>
      </c>
      <c r="M60" s="74">
        <v>-163.72368458972053</v>
      </c>
      <c r="N60" s="74">
        <v>546.88358728629714</v>
      </c>
      <c r="O60" s="697">
        <v>0.88884449932671461</v>
      </c>
      <c r="P60" s="792">
        <v>1.2523903354350282E-3</v>
      </c>
      <c r="Q60" s="82">
        <v>12</v>
      </c>
      <c r="R60" s="82">
        <v>12</v>
      </c>
      <c r="S60" s="305"/>
      <c r="T60" s="305"/>
      <c r="U60" s="305"/>
      <c r="V60" s="305"/>
      <c r="W60" s="15"/>
      <c r="X60" s="87">
        <v>167</v>
      </c>
      <c r="Y60" s="39" t="s">
        <v>58</v>
      </c>
      <c r="Z60" s="88">
        <v>78741</v>
      </c>
      <c r="AA60" s="97">
        <v>226.37832533607033</v>
      </c>
      <c r="AB60" s="97">
        <v>8.6704954553048736</v>
      </c>
      <c r="AC60" s="92">
        <v>235.04882079137519</v>
      </c>
      <c r="AD60" s="92">
        <v>331.63777095443248</v>
      </c>
      <c r="AE60" s="92">
        <v>566.68659174580762</v>
      </c>
      <c r="AF60" s="92">
        <v>109.98042340373546</v>
      </c>
      <c r="AG60" s="92">
        <v>676.66701514954309</v>
      </c>
      <c r="AH60" s="92">
        <v>36.548583330158365</v>
      </c>
      <c r="AI60" s="92">
        <v>713.2155984797015</v>
      </c>
      <c r="AJ60" s="92">
        <v>-149.84492865851334</v>
      </c>
      <c r="AK60" s="92">
        <v>563.37066982118813</v>
      </c>
      <c r="AL60" s="82">
        <v>12</v>
      </c>
      <c r="AM60" s="82">
        <v>12</v>
      </c>
    </row>
    <row r="61" spans="1:39" s="9" customFormat="1" ht="16.5" customHeight="1">
      <c r="A61" s="72">
        <v>169</v>
      </c>
      <c r="B61" s="73" t="s">
        <v>59</v>
      </c>
      <c r="C61" s="92">
        <v>4795</v>
      </c>
      <c r="D61" s="74">
        <v>216.64453902711978</v>
      </c>
      <c r="E61" s="74">
        <v>66.801344983773632</v>
      </c>
      <c r="F61" s="74">
        <v>283.44588401089339</v>
      </c>
      <c r="G61" s="74">
        <v>412.64388843917061</v>
      </c>
      <c r="H61" s="74">
        <v>696.08977245006406</v>
      </c>
      <c r="I61" s="74">
        <v>116.23584669607119</v>
      </c>
      <c r="J61" s="74">
        <v>812.3256191461353</v>
      </c>
      <c r="K61" s="74">
        <v>-272.46694473409804</v>
      </c>
      <c r="L61" s="98">
        <v>539.85867441203732</v>
      </c>
      <c r="M61" s="74">
        <v>-0.26935795620438274</v>
      </c>
      <c r="N61" s="74">
        <v>539.58931645583289</v>
      </c>
      <c r="O61" s="697">
        <v>-12.144513141591009</v>
      </c>
      <c r="P61" s="792">
        <v>-2.2000802559516277E-2</v>
      </c>
      <c r="Q61" s="82">
        <v>5</v>
      </c>
      <c r="R61" s="82">
        <v>5</v>
      </c>
      <c r="S61" s="305"/>
      <c r="T61" s="305"/>
      <c r="U61" s="305"/>
      <c r="V61" s="305"/>
      <c r="W61" s="15"/>
      <c r="X61" s="87">
        <v>169</v>
      </c>
      <c r="Y61" s="39" t="s">
        <v>59</v>
      </c>
      <c r="Z61" s="88">
        <v>4848</v>
      </c>
      <c r="AA61" s="97">
        <v>238.45580997619155</v>
      </c>
      <c r="AB61" s="97">
        <v>73.948300565512866</v>
      </c>
      <c r="AC61" s="92">
        <v>312.40411054170443</v>
      </c>
      <c r="AD61" s="92">
        <v>405.26385137339747</v>
      </c>
      <c r="AE61" s="92">
        <v>717.66796191510184</v>
      </c>
      <c r="AF61" s="92">
        <v>97.788779900006901</v>
      </c>
      <c r="AG61" s="92">
        <v>815.45674181510878</v>
      </c>
      <c r="AH61" s="92">
        <v>-269.48824257425741</v>
      </c>
      <c r="AI61" s="92">
        <v>545.96849924085132</v>
      </c>
      <c r="AJ61" s="92">
        <v>-15.287781043729375</v>
      </c>
      <c r="AK61" s="92">
        <v>530.68071819712191</v>
      </c>
      <c r="AL61" s="82">
        <v>5</v>
      </c>
      <c r="AM61" s="82">
        <v>5</v>
      </c>
    </row>
    <row r="62" spans="1:39" s="9" customFormat="1" ht="16.5" customHeight="1">
      <c r="A62" s="72">
        <v>171</v>
      </c>
      <c r="B62" s="73" t="s">
        <v>60</v>
      </c>
      <c r="C62" s="92">
        <v>4494</v>
      </c>
      <c r="D62" s="74">
        <v>227.95383354490758</v>
      </c>
      <c r="E62" s="74">
        <v>-8.2460971170713311</v>
      </c>
      <c r="F62" s="74">
        <v>219.70773642783624</v>
      </c>
      <c r="G62" s="74">
        <v>323.57230141446843</v>
      </c>
      <c r="H62" s="74">
        <v>543.28003784230464</v>
      </c>
      <c r="I62" s="74">
        <v>165.32892370103519</v>
      </c>
      <c r="J62" s="74">
        <v>708.60896154333989</v>
      </c>
      <c r="K62" s="74">
        <v>8.2151757899421458</v>
      </c>
      <c r="L62" s="98">
        <v>716.82413733328201</v>
      </c>
      <c r="M62" s="74">
        <v>-10.633765420560744</v>
      </c>
      <c r="N62" s="74">
        <v>706.19037191272128</v>
      </c>
      <c r="O62" s="697">
        <v>-57.667114279049102</v>
      </c>
      <c r="P62" s="792">
        <v>-7.4458057672049952E-2</v>
      </c>
      <c r="Q62" s="82">
        <v>11</v>
      </c>
      <c r="R62" s="82">
        <v>11</v>
      </c>
      <c r="S62" s="305"/>
      <c r="T62" s="305"/>
      <c r="U62" s="305"/>
      <c r="V62" s="305"/>
      <c r="W62" s="15"/>
      <c r="X62" s="87">
        <v>171</v>
      </c>
      <c r="Y62" s="39" t="s">
        <v>60</v>
      </c>
      <c r="Z62" s="88">
        <v>4552</v>
      </c>
      <c r="AA62" s="97">
        <v>275.09158853021103</v>
      </c>
      <c r="AB62" s="97">
        <v>-7.5948372316971957</v>
      </c>
      <c r="AC62" s="92">
        <v>267.49675129851386</v>
      </c>
      <c r="AD62" s="92">
        <v>339.71380463119311</v>
      </c>
      <c r="AE62" s="92">
        <v>607.21055592970697</v>
      </c>
      <c r="AF62" s="92">
        <v>149.30189678246705</v>
      </c>
      <c r="AG62" s="92">
        <v>756.51245271217408</v>
      </c>
      <c r="AH62" s="92">
        <v>8.1105008787346229</v>
      </c>
      <c r="AI62" s="92">
        <v>764.62295359090865</v>
      </c>
      <c r="AJ62" s="92">
        <v>8.1506480667838321</v>
      </c>
      <c r="AK62" s="92">
        <v>772.77360165769244</v>
      </c>
      <c r="AL62" s="82">
        <v>11</v>
      </c>
      <c r="AM62" s="82">
        <v>11</v>
      </c>
    </row>
    <row r="63" spans="1:39" s="9" customFormat="1" ht="16.5" customHeight="1">
      <c r="A63" s="72">
        <v>172</v>
      </c>
      <c r="B63" s="73" t="s">
        <v>61</v>
      </c>
      <c r="C63" s="92">
        <v>4079</v>
      </c>
      <c r="D63" s="74">
        <v>133.70991579064639</v>
      </c>
      <c r="E63" s="74">
        <v>6.6155206324274687</v>
      </c>
      <c r="F63" s="74">
        <v>140.32543642307385</v>
      </c>
      <c r="G63" s="74">
        <v>441.42729491698998</v>
      </c>
      <c r="H63" s="74">
        <v>581.75273134006375</v>
      </c>
      <c r="I63" s="74">
        <v>181.65874437844889</v>
      </c>
      <c r="J63" s="74">
        <v>763.41147571851263</v>
      </c>
      <c r="K63" s="74">
        <v>28.098063250796763</v>
      </c>
      <c r="L63" s="98">
        <v>791.50953896930935</v>
      </c>
      <c r="M63" s="74">
        <v>40.145330350576117</v>
      </c>
      <c r="N63" s="74">
        <v>831.65486931988551</v>
      </c>
      <c r="O63" s="697">
        <v>-12.963318691996948</v>
      </c>
      <c r="P63" s="792">
        <v>-1.6114053530261772E-2</v>
      </c>
      <c r="Q63" s="82">
        <v>13</v>
      </c>
      <c r="R63" s="82">
        <v>13</v>
      </c>
      <c r="S63" s="305"/>
      <c r="T63" s="305"/>
      <c r="U63" s="305"/>
      <c r="V63" s="305"/>
      <c r="W63" s="15"/>
      <c r="X63" s="87">
        <v>172</v>
      </c>
      <c r="Y63" s="39" t="s">
        <v>61</v>
      </c>
      <c r="Z63" s="88">
        <v>4099</v>
      </c>
      <c r="AA63" s="97">
        <v>190.16285080575199</v>
      </c>
      <c r="AB63" s="97">
        <v>8.0139207394372409</v>
      </c>
      <c r="AC63" s="92">
        <v>198.17677154518921</v>
      </c>
      <c r="AD63" s="92">
        <v>404.76431860558506</v>
      </c>
      <c r="AE63" s="92">
        <v>602.94109015077424</v>
      </c>
      <c r="AF63" s="92">
        <v>169.6455862094279</v>
      </c>
      <c r="AG63" s="92">
        <v>772.58667636020209</v>
      </c>
      <c r="AH63" s="92">
        <v>27.960966089290071</v>
      </c>
      <c r="AI63" s="92">
        <v>800.54764244949217</v>
      </c>
      <c r="AJ63" s="92">
        <v>34.783294706025863</v>
      </c>
      <c r="AK63" s="92">
        <v>835.33093715551809</v>
      </c>
      <c r="AL63" s="82">
        <v>13</v>
      </c>
      <c r="AM63" s="82">
        <v>13</v>
      </c>
    </row>
    <row r="64" spans="1:39" s="9" customFormat="1" ht="16.5" customHeight="1">
      <c r="A64" s="72">
        <v>176</v>
      </c>
      <c r="B64" s="73" t="s">
        <v>62</v>
      </c>
      <c r="C64" s="92">
        <v>4059</v>
      </c>
      <c r="D64" s="74">
        <v>317.14952598675336</v>
      </c>
      <c r="E64" s="74">
        <v>-470.0899436193173</v>
      </c>
      <c r="F64" s="74">
        <v>-152.94041763256391</v>
      </c>
      <c r="G64" s="74">
        <v>443.9568294359309</v>
      </c>
      <c r="H64" s="74">
        <v>291.01641180336702</v>
      </c>
      <c r="I64" s="74">
        <v>198.20860861740363</v>
      </c>
      <c r="J64" s="74">
        <v>489.22502042077059</v>
      </c>
      <c r="K64" s="74">
        <v>-16.711505296871149</v>
      </c>
      <c r="L64" s="98">
        <v>472.51351512389948</v>
      </c>
      <c r="M64" s="74">
        <v>-70.481169031781249</v>
      </c>
      <c r="N64" s="74">
        <v>402.03234609211825</v>
      </c>
      <c r="O64" s="697">
        <v>-125.23440957465581</v>
      </c>
      <c r="P64" s="792">
        <v>-0.20951040463722501</v>
      </c>
      <c r="Q64" s="82">
        <v>12</v>
      </c>
      <c r="R64" s="82">
        <v>12</v>
      </c>
      <c r="S64" s="305"/>
      <c r="T64" s="305"/>
      <c r="U64" s="305"/>
      <c r="V64" s="305"/>
      <c r="W64" s="15"/>
      <c r="X64" s="87">
        <v>176</v>
      </c>
      <c r="Y64" s="39" t="s">
        <v>62</v>
      </c>
      <c r="Z64" s="88">
        <v>4160</v>
      </c>
      <c r="AA64" s="97">
        <v>389.61616736032198</v>
      </c>
      <c r="AB64" s="97">
        <v>-472.89813603152982</v>
      </c>
      <c r="AC64" s="92">
        <v>-83.281968671207807</v>
      </c>
      <c r="AD64" s="92">
        <v>500.76339918287732</v>
      </c>
      <c r="AE64" s="92">
        <v>417.48143051166949</v>
      </c>
      <c r="AF64" s="92">
        <v>182.05963351511795</v>
      </c>
      <c r="AG64" s="92">
        <v>599.54106402678747</v>
      </c>
      <c r="AH64" s="92">
        <v>-16.305769230769229</v>
      </c>
      <c r="AI64" s="92">
        <v>583.23529479601825</v>
      </c>
      <c r="AJ64" s="92">
        <v>-61.199200721153844</v>
      </c>
      <c r="AK64" s="92">
        <v>522.03609407486442</v>
      </c>
      <c r="AL64" s="82">
        <v>12</v>
      </c>
      <c r="AM64" s="82">
        <v>12</v>
      </c>
    </row>
    <row r="65" spans="1:39" s="9" customFormat="1" ht="16.5" customHeight="1">
      <c r="A65" s="72">
        <v>177</v>
      </c>
      <c r="B65" s="73" t="s">
        <v>63</v>
      </c>
      <c r="C65" s="92">
        <v>1663</v>
      </c>
      <c r="D65" s="74">
        <v>177.31930737643083</v>
      </c>
      <c r="E65" s="74">
        <v>361.4629923833927</v>
      </c>
      <c r="F65" s="74">
        <v>538.78229975982356</v>
      </c>
      <c r="G65" s="74">
        <v>-13.658678741351705</v>
      </c>
      <c r="H65" s="74">
        <v>525.12362101847179</v>
      </c>
      <c r="I65" s="74">
        <v>180.44489981720065</v>
      </c>
      <c r="J65" s="74">
        <v>705.56852083567253</v>
      </c>
      <c r="K65" s="74">
        <v>-300.28683102826216</v>
      </c>
      <c r="L65" s="98">
        <v>405.28168980741032</v>
      </c>
      <c r="M65" s="74">
        <v>148.784232230908</v>
      </c>
      <c r="N65" s="74">
        <v>554.06592203831838</v>
      </c>
      <c r="O65" s="697">
        <v>-0.40980883797975642</v>
      </c>
      <c r="P65" s="792">
        <v>-1.0101489416172492E-3</v>
      </c>
      <c r="Q65" s="82">
        <v>6</v>
      </c>
      <c r="R65" s="82">
        <v>6</v>
      </c>
      <c r="S65" s="305"/>
      <c r="T65" s="305"/>
      <c r="U65" s="305"/>
      <c r="V65" s="305"/>
      <c r="W65" s="15"/>
      <c r="X65" s="87">
        <v>177</v>
      </c>
      <c r="Y65" s="39" t="s">
        <v>63</v>
      </c>
      <c r="Z65" s="88">
        <v>1668</v>
      </c>
      <c r="AA65" s="97">
        <v>173.24107215387568</v>
      </c>
      <c r="AB65" s="97">
        <v>377.76902467494762</v>
      </c>
      <c r="AC65" s="92">
        <v>551.01009682882329</v>
      </c>
      <c r="AD65" s="92">
        <v>-12.510190258040589</v>
      </c>
      <c r="AE65" s="92">
        <v>538.49990657078274</v>
      </c>
      <c r="AF65" s="92">
        <v>165.362181107445</v>
      </c>
      <c r="AG65" s="92">
        <v>703.86208767822768</v>
      </c>
      <c r="AH65" s="92">
        <v>-299.386690647482</v>
      </c>
      <c r="AI65" s="92">
        <v>404.47539703074568</v>
      </c>
      <c r="AJ65" s="92">
        <v>161.15768135491606</v>
      </c>
      <c r="AK65" s="92">
        <v>565.63307838566175</v>
      </c>
      <c r="AL65" s="82">
        <v>6</v>
      </c>
      <c r="AM65" s="82">
        <v>6</v>
      </c>
    </row>
    <row r="66" spans="1:39" s="9" customFormat="1" ht="16.5" customHeight="1">
      <c r="A66" s="72">
        <v>178</v>
      </c>
      <c r="B66" s="73" t="s">
        <v>64</v>
      </c>
      <c r="C66" s="92">
        <v>5569</v>
      </c>
      <c r="D66" s="74">
        <v>50.824039091169112</v>
      </c>
      <c r="E66" s="74">
        <v>95.363119209581399</v>
      </c>
      <c r="F66" s="74">
        <v>146.1871583007505</v>
      </c>
      <c r="G66" s="74">
        <v>377.35135047321228</v>
      </c>
      <c r="H66" s="74">
        <v>523.5385087739628</v>
      </c>
      <c r="I66" s="74">
        <v>185.1518960899439</v>
      </c>
      <c r="J66" s="74">
        <v>708.69040486390668</v>
      </c>
      <c r="K66" s="74">
        <v>-170.74483749326629</v>
      </c>
      <c r="L66" s="98">
        <v>537.94556737064033</v>
      </c>
      <c r="M66" s="74">
        <v>1.3583979529538543</v>
      </c>
      <c r="N66" s="74">
        <v>539.30396532359418</v>
      </c>
      <c r="O66" s="697">
        <v>-105.68635767881509</v>
      </c>
      <c r="P66" s="792">
        <v>-0.16420310050762996</v>
      </c>
      <c r="Q66" s="82">
        <v>10</v>
      </c>
      <c r="R66" s="82">
        <v>10</v>
      </c>
      <c r="S66" s="305"/>
      <c r="T66" s="305"/>
      <c r="U66" s="305"/>
      <c r="V66" s="305"/>
      <c r="W66" s="15"/>
      <c r="X66" s="87">
        <v>178</v>
      </c>
      <c r="Y66" s="39" t="s">
        <v>64</v>
      </c>
      <c r="Z66" s="88">
        <v>5674</v>
      </c>
      <c r="AA66" s="97">
        <v>112.33959011381729</v>
      </c>
      <c r="AB66" s="97">
        <v>95.027903269534931</v>
      </c>
      <c r="AC66" s="92">
        <v>207.36749338335221</v>
      </c>
      <c r="AD66" s="92">
        <v>422.29581518713997</v>
      </c>
      <c r="AE66" s="92">
        <v>629.66330857049218</v>
      </c>
      <c r="AF66" s="92">
        <v>169.64303450325082</v>
      </c>
      <c r="AG66" s="92">
        <v>799.30634307374294</v>
      </c>
      <c r="AH66" s="92">
        <v>-167.58512513218187</v>
      </c>
      <c r="AI66" s="92">
        <v>631.72121794156101</v>
      </c>
      <c r="AJ66" s="92">
        <v>3.1293333627070834</v>
      </c>
      <c r="AK66" s="92">
        <v>634.85055130426804</v>
      </c>
      <c r="AL66" s="82">
        <v>10</v>
      </c>
      <c r="AM66" s="82">
        <v>10</v>
      </c>
    </row>
    <row r="67" spans="1:39" s="9" customFormat="1" ht="16.5" customHeight="1">
      <c r="A67" s="72">
        <v>179</v>
      </c>
      <c r="B67" s="73" t="s">
        <v>65</v>
      </c>
      <c r="C67" s="92">
        <v>149895</v>
      </c>
      <c r="D67" s="74">
        <v>257.35986022427852</v>
      </c>
      <c r="E67" s="74">
        <v>-118.58496981951346</v>
      </c>
      <c r="F67" s="74">
        <v>138.77489040476507</v>
      </c>
      <c r="G67" s="74">
        <v>288.13603045434513</v>
      </c>
      <c r="H67" s="74">
        <v>426.91092085911021</v>
      </c>
      <c r="I67" s="74">
        <v>101.41621754835742</v>
      </c>
      <c r="J67" s="74">
        <v>528.3271384074676</v>
      </c>
      <c r="K67" s="74">
        <v>-166.39837219386905</v>
      </c>
      <c r="L67" s="98">
        <v>361.92876621359858</v>
      </c>
      <c r="M67" s="74">
        <v>-98.730897799659658</v>
      </c>
      <c r="N67" s="74">
        <v>263.19786841393892</v>
      </c>
      <c r="O67" s="697">
        <v>-20.824778097733066</v>
      </c>
      <c r="P67" s="792">
        <v>-5.4407799502423929E-2</v>
      </c>
      <c r="Q67" s="82">
        <v>13</v>
      </c>
      <c r="R67" s="82">
        <v>13</v>
      </c>
      <c r="S67" s="305"/>
      <c r="T67" s="305"/>
      <c r="U67" s="305"/>
      <c r="V67" s="305"/>
      <c r="W67" s="15"/>
      <c r="X67" s="87">
        <v>179</v>
      </c>
      <c r="Y67" s="39" t="s">
        <v>65</v>
      </c>
      <c r="Z67" s="88">
        <v>149194</v>
      </c>
      <c r="AA67" s="97">
        <v>315.07790552914418</v>
      </c>
      <c r="AB67" s="97">
        <v>-117.76733314726494</v>
      </c>
      <c r="AC67" s="92">
        <v>197.31057238187924</v>
      </c>
      <c r="AD67" s="92">
        <v>267.83575650302635</v>
      </c>
      <c r="AE67" s="92">
        <v>465.14632888490559</v>
      </c>
      <c r="AF67" s="92">
        <v>86.585822036358309</v>
      </c>
      <c r="AG67" s="92">
        <v>551.73215092126384</v>
      </c>
      <c r="AH67" s="92">
        <v>-167.1802083193694</v>
      </c>
      <c r="AI67" s="92">
        <v>384.55194260189444</v>
      </c>
      <c r="AJ67" s="92">
        <v>-90.91964028379158</v>
      </c>
      <c r="AK67" s="92">
        <v>293.63230231810286</v>
      </c>
      <c r="AL67" s="82">
        <v>13</v>
      </c>
      <c r="AM67" s="82">
        <v>13</v>
      </c>
    </row>
    <row r="68" spans="1:39" s="9" customFormat="1" ht="16.5" customHeight="1">
      <c r="A68" s="72">
        <v>181</v>
      </c>
      <c r="B68" s="73" t="s">
        <v>66</v>
      </c>
      <c r="C68" s="92">
        <v>1663</v>
      </c>
      <c r="D68" s="74">
        <v>328.54416788869599</v>
      </c>
      <c r="E68" s="74">
        <v>333.17725350699504</v>
      </c>
      <c r="F68" s="74">
        <v>661.72142139569098</v>
      </c>
      <c r="G68" s="74">
        <v>551.42861190266274</v>
      </c>
      <c r="H68" s="74">
        <v>1213.1500332983537</v>
      </c>
      <c r="I68" s="74">
        <v>186.75066154710044</v>
      </c>
      <c r="J68" s="74">
        <v>1399.9006948454544</v>
      </c>
      <c r="K68" s="74">
        <v>-233.17558628983764</v>
      </c>
      <c r="L68" s="98">
        <v>1166.7251085556165</v>
      </c>
      <c r="M68" s="74">
        <v>2.7515652194828646</v>
      </c>
      <c r="N68" s="74">
        <v>1169.4766737750995</v>
      </c>
      <c r="O68" s="697">
        <v>-5.4098890673576943</v>
      </c>
      <c r="P68" s="792">
        <v>-4.615414673504889E-3</v>
      </c>
      <c r="Q68" s="82">
        <v>4</v>
      </c>
      <c r="R68" s="82">
        <v>4</v>
      </c>
      <c r="S68" s="305"/>
      <c r="T68" s="305"/>
      <c r="U68" s="305"/>
      <c r="V68" s="305"/>
      <c r="W68" s="15"/>
      <c r="X68" s="87">
        <v>181</v>
      </c>
      <c r="Y68" s="39" t="s">
        <v>66</v>
      </c>
      <c r="Z68" s="88">
        <v>1658</v>
      </c>
      <c r="AA68" s="97">
        <v>299.22765285976806</v>
      </c>
      <c r="AB68" s="97">
        <v>350.83536845910635</v>
      </c>
      <c r="AC68" s="92">
        <v>650.06302131887435</v>
      </c>
      <c r="AD68" s="92">
        <v>583.2984539172719</v>
      </c>
      <c r="AE68" s="92">
        <v>1233.3614752361464</v>
      </c>
      <c r="AF68" s="92">
        <v>176.18707786820016</v>
      </c>
      <c r="AG68" s="92">
        <v>1409.5485531043464</v>
      </c>
      <c r="AH68" s="92">
        <v>-233.87876960193003</v>
      </c>
      <c r="AI68" s="92">
        <v>1175.6697835024163</v>
      </c>
      <c r="AJ68" s="92">
        <v>-20.246230398069965</v>
      </c>
      <c r="AK68" s="92">
        <v>1155.4235531043464</v>
      </c>
      <c r="AL68" s="82">
        <v>4</v>
      </c>
      <c r="AM68" s="82">
        <v>4</v>
      </c>
    </row>
    <row r="69" spans="1:39" s="9" customFormat="1" ht="16.5" customHeight="1">
      <c r="A69" s="72">
        <v>182</v>
      </c>
      <c r="B69" s="73" t="s">
        <v>67</v>
      </c>
      <c r="C69" s="92">
        <v>19020</v>
      </c>
      <c r="D69" s="74">
        <v>63.637365058659135</v>
      </c>
      <c r="E69" s="74">
        <v>-95.036483160697856</v>
      </c>
      <c r="F69" s="74">
        <v>-31.39911810203872</v>
      </c>
      <c r="G69" s="74">
        <v>178.56035126118988</v>
      </c>
      <c r="H69" s="74">
        <v>147.16123315915115</v>
      </c>
      <c r="I69" s="74">
        <v>109.69315471543187</v>
      </c>
      <c r="J69" s="74">
        <v>256.85438787458304</v>
      </c>
      <c r="K69" s="74">
        <v>-107.87108307045216</v>
      </c>
      <c r="L69" s="98">
        <v>148.98330480413085</v>
      </c>
      <c r="M69" s="74">
        <v>-21.861839470031544</v>
      </c>
      <c r="N69" s="74">
        <v>127.12146533409931</v>
      </c>
      <c r="O69" s="697">
        <v>-10.11801787131416</v>
      </c>
      <c r="P69" s="792">
        <v>-6.3594806763198133E-2</v>
      </c>
      <c r="Q69" s="82">
        <v>13</v>
      </c>
      <c r="R69" s="82">
        <v>13</v>
      </c>
      <c r="S69" s="305"/>
      <c r="T69" s="305"/>
      <c r="U69" s="305"/>
      <c r="V69" s="305"/>
      <c r="W69" s="15"/>
      <c r="X69" s="87">
        <v>182</v>
      </c>
      <c r="Y69" s="39" t="s">
        <v>67</v>
      </c>
      <c r="Z69" s="88">
        <v>19116</v>
      </c>
      <c r="AA69" s="97">
        <v>119.87704070985218</v>
      </c>
      <c r="AB69" s="97">
        <v>-93.136240263076374</v>
      </c>
      <c r="AC69" s="92">
        <v>26.740800446775808</v>
      </c>
      <c r="AD69" s="92">
        <v>146.02637460394345</v>
      </c>
      <c r="AE69" s="92">
        <v>172.76717505071926</v>
      </c>
      <c r="AF69" s="92">
        <v>92.864502982706369</v>
      </c>
      <c r="AG69" s="92">
        <v>265.6316780334256</v>
      </c>
      <c r="AH69" s="92">
        <v>-107.32935760619377</v>
      </c>
      <c r="AI69" s="92">
        <v>158.30232042723185</v>
      </c>
      <c r="AJ69" s="92">
        <v>-3.2939406779660967</v>
      </c>
      <c r="AK69" s="92">
        <v>155.00837974926574</v>
      </c>
      <c r="AL69" s="82">
        <v>13</v>
      </c>
      <c r="AM69" s="82">
        <v>13</v>
      </c>
    </row>
    <row r="70" spans="1:39" s="9" customFormat="1" ht="16.5" customHeight="1">
      <c r="A70" s="72">
        <v>186</v>
      </c>
      <c r="B70" s="73" t="s">
        <v>68</v>
      </c>
      <c r="C70" s="92">
        <v>46944</v>
      </c>
      <c r="D70" s="74">
        <v>426.83231749923664</v>
      </c>
      <c r="E70" s="74">
        <v>-122.80032120479079</v>
      </c>
      <c r="F70" s="74">
        <v>304.03199629444578</v>
      </c>
      <c r="G70" s="74">
        <v>48.536663584471057</v>
      </c>
      <c r="H70" s="74">
        <v>352.56865987891683</v>
      </c>
      <c r="I70" s="74">
        <v>67.676680291949552</v>
      </c>
      <c r="J70" s="74">
        <v>420.24534017086637</v>
      </c>
      <c r="K70" s="74">
        <v>28.255176380368098</v>
      </c>
      <c r="L70" s="98">
        <v>448.50051655123451</v>
      </c>
      <c r="M70" s="74">
        <v>-82.649517225204491</v>
      </c>
      <c r="N70" s="74">
        <v>365.85099932603003</v>
      </c>
      <c r="O70" s="697">
        <v>-7.6962750565451739</v>
      </c>
      <c r="P70" s="792">
        <v>-1.6870515527785943E-2</v>
      </c>
      <c r="Q70" s="82">
        <v>1</v>
      </c>
      <c r="R70" s="83">
        <v>35</v>
      </c>
      <c r="S70" s="337"/>
      <c r="T70" s="337"/>
      <c r="U70" s="337"/>
      <c r="V70" s="337"/>
      <c r="W70" s="15"/>
      <c r="X70" s="87">
        <v>186</v>
      </c>
      <c r="Y70" s="39" t="s">
        <v>68</v>
      </c>
      <c r="Z70" s="88">
        <v>46871</v>
      </c>
      <c r="AA70" s="97">
        <v>483.87164214968885</v>
      </c>
      <c r="AB70" s="97">
        <v>-131.51786970575446</v>
      </c>
      <c r="AC70" s="92">
        <v>352.35377244393436</v>
      </c>
      <c r="AD70" s="92">
        <v>27.094177642133623</v>
      </c>
      <c r="AE70" s="92">
        <v>379.44795008606798</v>
      </c>
      <c r="AF70" s="92">
        <v>49.160169758518379</v>
      </c>
      <c r="AG70" s="92">
        <v>428.60811984458633</v>
      </c>
      <c r="AH70" s="92">
        <v>28.299182863604361</v>
      </c>
      <c r="AI70" s="92">
        <v>456.90730270819068</v>
      </c>
      <c r="AJ70" s="92">
        <v>-72.308553103198136</v>
      </c>
      <c r="AK70" s="92">
        <v>384.59874960499258</v>
      </c>
      <c r="AL70" s="82">
        <v>1</v>
      </c>
      <c r="AM70" s="83">
        <v>35</v>
      </c>
    </row>
    <row r="71" spans="1:39" s="9" customFormat="1" ht="16.5" customHeight="1">
      <c r="A71" s="72">
        <v>202</v>
      </c>
      <c r="B71" s="73" t="s">
        <v>69</v>
      </c>
      <c r="C71" s="92">
        <v>36675</v>
      </c>
      <c r="D71" s="74">
        <v>601.07182163923312</v>
      </c>
      <c r="E71" s="74">
        <v>170.81751390423548</v>
      </c>
      <c r="F71" s="74">
        <v>771.88933554346863</v>
      </c>
      <c r="G71" s="74">
        <v>-1.6547517498347046</v>
      </c>
      <c r="H71" s="74">
        <v>770.23458379363387</v>
      </c>
      <c r="I71" s="74">
        <v>48.301560872476941</v>
      </c>
      <c r="J71" s="74">
        <v>818.53614466611089</v>
      </c>
      <c r="K71" s="74">
        <v>-114.56029993183367</v>
      </c>
      <c r="L71" s="98">
        <v>703.97584473427719</v>
      </c>
      <c r="M71" s="74">
        <v>-107.75898775296521</v>
      </c>
      <c r="N71" s="74">
        <v>596.21685698131193</v>
      </c>
      <c r="O71" s="697">
        <v>-18.262338718805964</v>
      </c>
      <c r="P71" s="792">
        <v>-2.5285756329708496E-2</v>
      </c>
      <c r="Q71" s="82">
        <v>2</v>
      </c>
      <c r="R71" s="82">
        <v>2</v>
      </c>
      <c r="S71" s="305"/>
      <c r="T71" s="305"/>
      <c r="U71" s="305"/>
      <c r="V71" s="305"/>
      <c r="W71" s="15"/>
      <c r="X71" s="87">
        <v>202</v>
      </c>
      <c r="Y71" s="39" t="s">
        <v>69</v>
      </c>
      <c r="Z71" s="88">
        <v>36551</v>
      </c>
      <c r="AA71" s="97">
        <v>626.33264537848072</v>
      </c>
      <c r="AB71" s="97">
        <v>187.4874552903442</v>
      </c>
      <c r="AC71" s="92">
        <v>813.82010066882492</v>
      </c>
      <c r="AD71" s="92">
        <v>-0.30892761835197496</v>
      </c>
      <c r="AE71" s="92">
        <v>813.51117305047296</v>
      </c>
      <c r="AF71" s="92">
        <v>26.126165959180014</v>
      </c>
      <c r="AG71" s="92">
        <v>839.63733900965303</v>
      </c>
      <c r="AH71" s="92">
        <v>-114.94894804519713</v>
      </c>
      <c r="AI71" s="92">
        <v>724.68839096445595</v>
      </c>
      <c r="AJ71" s="92">
        <v>-105.39160891630871</v>
      </c>
      <c r="AK71" s="92">
        <v>619.29678204814718</v>
      </c>
      <c r="AL71" s="82">
        <v>2</v>
      </c>
      <c r="AM71" s="82">
        <v>2</v>
      </c>
    </row>
    <row r="72" spans="1:39" s="9" customFormat="1" ht="16.5" customHeight="1">
      <c r="A72" s="72">
        <v>204</v>
      </c>
      <c r="B72" s="73" t="s">
        <v>70</v>
      </c>
      <c r="C72" s="92">
        <v>2547</v>
      </c>
      <c r="D72" s="74">
        <v>172.33232592053685</v>
      </c>
      <c r="E72" s="74">
        <v>-620.54324857462768</v>
      </c>
      <c r="F72" s="74">
        <v>-448.21092265409089</v>
      </c>
      <c r="G72" s="74">
        <v>464.9385457131105</v>
      </c>
      <c r="H72" s="74">
        <v>16.727623059019603</v>
      </c>
      <c r="I72" s="74">
        <v>173.65956237005602</v>
      </c>
      <c r="J72" s="74">
        <v>190.38718542907563</v>
      </c>
      <c r="K72" s="74">
        <v>-249.71692186886534</v>
      </c>
      <c r="L72" s="98">
        <v>-59.329736439789691</v>
      </c>
      <c r="M72" s="74">
        <v>-398.5912926737339</v>
      </c>
      <c r="N72" s="74">
        <v>-457.92102911352362</v>
      </c>
      <c r="O72" s="697">
        <v>-5.1921983826100364</v>
      </c>
      <c r="P72" s="792">
        <v>-9.5907545280800824E-2</v>
      </c>
      <c r="Q72" s="82">
        <v>11</v>
      </c>
      <c r="R72" s="82">
        <v>11</v>
      </c>
      <c r="S72" s="305"/>
      <c r="T72" s="305"/>
      <c r="U72" s="305"/>
      <c r="V72" s="305"/>
      <c r="W72" s="15"/>
      <c r="X72" s="87">
        <v>204</v>
      </c>
      <c r="Y72" s="39" t="s">
        <v>70</v>
      </c>
      <c r="Z72" s="88">
        <v>2589</v>
      </c>
      <c r="AA72" s="97">
        <v>146.98115893360955</v>
      </c>
      <c r="AB72" s="97">
        <v>-624.59558421617021</v>
      </c>
      <c r="AC72" s="92">
        <v>-477.61442528256072</v>
      </c>
      <c r="AD72" s="92">
        <v>510.61930731125022</v>
      </c>
      <c r="AE72" s="92">
        <v>33.004882028689508</v>
      </c>
      <c r="AF72" s="92">
        <v>159.4017191950893</v>
      </c>
      <c r="AG72" s="92">
        <v>192.40660122377881</v>
      </c>
      <c r="AH72" s="92">
        <v>-245.6658941676323</v>
      </c>
      <c r="AI72" s="92">
        <v>-53.259292943853495</v>
      </c>
      <c r="AJ72" s="92">
        <v>-339.63363267670917</v>
      </c>
      <c r="AK72" s="92">
        <v>-392.89292562056266</v>
      </c>
      <c r="AL72" s="82">
        <v>11</v>
      </c>
      <c r="AM72" s="82">
        <v>11</v>
      </c>
    </row>
    <row r="73" spans="1:39" s="9" customFormat="1" ht="16.5" customHeight="1">
      <c r="A73" s="72">
        <v>205</v>
      </c>
      <c r="B73" s="73" t="s">
        <v>71</v>
      </c>
      <c r="C73" s="92">
        <v>36370</v>
      </c>
      <c r="D73" s="74">
        <v>375.6461645458279</v>
      </c>
      <c r="E73" s="74">
        <v>-195.23984632092183</v>
      </c>
      <c r="F73" s="74">
        <v>180.40631822490604</v>
      </c>
      <c r="G73" s="74">
        <v>286.00160504281826</v>
      </c>
      <c r="H73" s="74">
        <v>466.40792326772436</v>
      </c>
      <c r="I73" s="74">
        <v>100.59965436193987</v>
      </c>
      <c r="J73" s="74">
        <v>567.0075776296643</v>
      </c>
      <c r="K73" s="74">
        <v>884.18941435248837</v>
      </c>
      <c r="L73" s="98">
        <v>1451.1969919821527</v>
      </c>
      <c r="M73" s="74">
        <v>1.2175542480066013</v>
      </c>
      <c r="N73" s="74">
        <v>1452.4145462301592</v>
      </c>
      <c r="O73" s="697">
        <v>-16.04537183702082</v>
      </c>
      <c r="P73" s="792">
        <v>-1.0935733749709461E-2</v>
      </c>
      <c r="Q73" s="82">
        <v>18</v>
      </c>
      <c r="R73" s="82">
        <v>18</v>
      </c>
      <c r="S73" s="305"/>
      <c r="T73" s="305"/>
      <c r="U73" s="305"/>
      <c r="V73" s="305"/>
      <c r="W73" s="15"/>
      <c r="X73" s="87">
        <v>205</v>
      </c>
      <c r="Y73" s="39" t="s">
        <v>71</v>
      </c>
      <c r="Z73" s="88">
        <v>36433</v>
      </c>
      <c r="AA73" s="97">
        <v>407.24129652282704</v>
      </c>
      <c r="AB73" s="97">
        <v>-208.44551007959177</v>
      </c>
      <c r="AC73" s="92">
        <v>198.79578644323527</v>
      </c>
      <c r="AD73" s="92">
        <v>300.26897482472867</v>
      </c>
      <c r="AE73" s="92">
        <v>499.06476126796395</v>
      </c>
      <c r="AF73" s="92">
        <v>82.979972135910103</v>
      </c>
      <c r="AG73" s="92">
        <v>582.04473340387403</v>
      </c>
      <c r="AH73" s="92">
        <v>882.66047264842314</v>
      </c>
      <c r="AI73" s="92">
        <v>1464.7052060522972</v>
      </c>
      <c r="AJ73" s="92">
        <v>2.4440534680097716</v>
      </c>
      <c r="AK73" s="92">
        <v>1467.1492595203069</v>
      </c>
      <c r="AL73" s="82">
        <v>18</v>
      </c>
      <c r="AM73" s="82">
        <v>18</v>
      </c>
    </row>
    <row r="74" spans="1:39" s="9" customFormat="1" ht="16.5" customHeight="1">
      <c r="A74" s="72">
        <v>208</v>
      </c>
      <c r="B74" s="73" t="s">
        <v>72</v>
      </c>
      <c r="C74" s="92">
        <v>12155</v>
      </c>
      <c r="D74" s="74">
        <v>512.19602896313995</v>
      </c>
      <c r="E74" s="74">
        <v>84.013225614964355</v>
      </c>
      <c r="F74" s="74">
        <v>596.20925457810426</v>
      </c>
      <c r="G74" s="74">
        <v>459.57124602354622</v>
      </c>
      <c r="H74" s="74">
        <v>1055.7805006016504</v>
      </c>
      <c r="I74" s="74">
        <v>149.85675934640349</v>
      </c>
      <c r="J74" s="74">
        <v>1205.637259948054</v>
      </c>
      <c r="K74" s="74">
        <v>-38.83652817770465</v>
      </c>
      <c r="L74" s="98">
        <v>1166.8007317703493</v>
      </c>
      <c r="M74" s="74">
        <v>0.46298322501028077</v>
      </c>
      <c r="N74" s="74">
        <v>1167.2637149953596</v>
      </c>
      <c r="O74" s="697">
        <v>2.6764024893018821</v>
      </c>
      <c r="P74" s="792">
        <v>2.2990692849403842E-3</v>
      </c>
      <c r="Q74" s="82">
        <v>17</v>
      </c>
      <c r="R74" s="82">
        <v>17</v>
      </c>
      <c r="S74" s="305"/>
      <c r="T74" s="305"/>
      <c r="U74" s="305"/>
      <c r="V74" s="305"/>
      <c r="W74" s="15"/>
      <c r="X74" s="87">
        <v>208</v>
      </c>
      <c r="Y74" s="39" t="s">
        <v>72</v>
      </c>
      <c r="Z74" s="88">
        <v>12271</v>
      </c>
      <c r="AA74" s="97">
        <v>563.92355414378574</v>
      </c>
      <c r="AB74" s="97">
        <v>84.632348614006432</v>
      </c>
      <c r="AC74" s="92">
        <v>648.55590275779218</v>
      </c>
      <c r="AD74" s="92">
        <v>408.35406269092937</v>
      </c>
      <c r="AE74" s="92">
        <v>1056.9099654487216</v>
      </c>
      <c r="AF74" s="92">
        <v>134.67908372503223</v>
      </c>
      <c r="AG74" s="92">
        <v>1191.5890491737537</v>
      </c>
      <c r="AH74" s="92">
        <v>-38.469399396952163</v>
      </c>
      <c r="AI74" s="92">
        <v>1153.1196497768015</v>
      </c>
      <c r="AJ74" s="92">
        <v>3.4554641023551462</v>
      </c>
      <c r="AK74" s="92">
        <v>1156.5751138791566</v>
      </c>
      <c r="AL74" s="82">
        <v>17</v>
      </c>
      <c r="AM74" s="82">
        <v>17</v>
      </c>
    </row>
    <row r="75" spans="1:39" s="9" customFormat="1" ht="16.5" customHeight="1">
      <c r="A75" s="72">
        <v>211</v>
      </c>
      <c r="B75" s="73" t="s">
        <v>73</v>
      </c>
      <c r="C75" s="92">
        <v>34379</v>
      </c>
      <c r="D75" s="74">
        <v>515.1974767850993</v>
      </c>
      <c r="E75" s="74">
        <v>1.2171349129839506</v>
      </c>
      <c r="F75" s="74">
        <v>516.41461169808326</v>
      </c>
      <c r="G75" s="74">
        <v>138.86683099304258</v>
      </c>
      <c r="H75" s="74">
        <v>655.28144269112579</v>
      </c>
      <c r="I75" s="74">
        <v>53.697152109766925</v>
      </c>
      <c r="J75" s="74">
        <v>708.97859480089267</v>
      </c>
      <c r="K75" s="74">
        <v>-136.5897204688909</v>
      </c>
      <c r="L75" s="98">
        <v>572.38887433200182</v>
      </c>
      <c r="M75" s="74">
        <v>-32.632098607871093</v>
      </c>
      <c r="N75" s="74">
        <v>539.75677572413076</v>
      </c>
      <c r="O75" s="697">
        <v>9.1871971933275116</v>
      </c>
      <c r="P75" s="792">
        <v>1.6312446440150417E-2</v>
      </c>
      <c r="Q75" s="82">
        <v>6</v>
      </c>
      <c r="R75" s="82">
        <v>6</v>
      </c>
      <c r="S75" s="305"/>
      <c r="T75" s="305"/>
      <c r="U75" s="305"/>
      <c r="V75" s="305"/>
      <c r="W75" s="15"/>
      <c r="X75" s="87">
        <v>211</v>
      </c>
      <c r="Y75" s="39" t="s">
        <v>73</v>
      </c>
      <c r="Z75" s="88">
        <v>33951</v>
      </c>
      <c r="AA75" s="97">
        <v>524.97586421620804</v>
      </c>
      <c r="AB75" s="97">
        <v>2.5973801654080759</v>
      </c>
      <c r="AC75" s="92">
        <v>527.57324438161606</v>
      </c>
      <c r="AD75" s="92">
        <v>149.84928914932698</v>
      </c>
      <c r="AE75" s="92">
        <v>677.42253353094304</v>
      </c>
      <c r="AF75" s="92">
        <v>31.190716692923154</v>
      </c>
      <c r="AG75" s="92">
        <v>708.6132502238662</v>
      </c>
      <c r="AH75" s="92">
        <v>-138.31162557803893</v>
      </c>
      <c r="AI75" s="92">
        <v>570.30162464582725</v>
      </c>
      <c r="AJ75" s="92">
        <v>-34.719908102854113</v>
      </c>
      <c r="AK75" s="92">
        <v>535.58171654297314</v>
      </c>
      <c r="AL75" s="82">
        <v>6</v>
      </c>
      <c r="AM75" s="82">
        <v>6</v>
      </c>
    </row>
    <row r="76" spans="1:39" s="9" customFormat="1" ht="16.5" customHeight="1">
      <c r="A76" s="72">
        <v>213</v>
      </c>
      <c r="B76" s="73" t="s">
        <v>74</v>
      </c>
      <c r="C76" s="92">
        <v>4952</v>
      </c>
      <c r="D76" s="74">
        <v>153.8514280660869</v>
      </c>
      <c r="E76" s="74">
        <v>-100.63001499796461</v>
      </c>
      <c r="F76" s="74">
        <v>53.22141306812231</v>
      </c>
      <c r="G76" s="74">
        <v>226.74306681664521</v>
      </c>
      <c r="H76" s="74">
        <v>279.96447988476751</v>
      </c>
      <c r="I76" s="74">
        <v>170.58788103075534</v>
      </c>
      <c r="J76" s="74">
        <v>450.55236091552285</v>
      </c>
      <c r="K76" s="74">
        <v>-39.352180936995154</v>
      </c>
      <c r="L76" s="98">
        <v>411.20017997852773</v>
      </c>
      <c r="M76" s="74">
        <v>-23.473632067851373</v>
      </c>
      <c r="N76" s="74">
        <v>387.72654791067635</v>
      </c>
      <c r="O76" s="697">
        <v>-89.540357242740825</v>
      </c>
      <c r="P76" s="792">
        <v>-0.17881587486330172</v>
      </c>
      <c r="Q76" s="82">
        <v>10</v>
      </c>
      <c r="R76" s="82">
        <v>10</v>
      </c>
      <c r="S76" s="305"/>
      <c r="T76" s="305"/>
      <c r="U76" s="305"/>
      <c r="V76" s="305"/>
      <c r="W76" s="15"/>
      <c r="X76" s="87">
        <v>213</v>
      </c>
      <c r="Y76" s="39" t="s">
        <v>74</v>
      </c>
      <c r="Z76" s="88">
        <v>5062</v>
      </c>
      <c r="AA76" s="97">
        <v>199.14829792142757</v>
      </c>
      <c r="AB76" s="97">
        <v>-97.011734719918167</v>
      </c>
      <c r="AC76" s="92">
        <v>102.1365632015094</v>
      </c>
      <c r="AD76" s="92">
        <v>271.44505643383388</v>
      </c>
      <c r="AE76" s="92">
        <v>373.58161963534326</v>
      </c>
      <c r="AF76" s="92">
        <v>154.77459141161873</v>
      </c>
      <c r="AG76" s="92">
        <v>528.35621104696202</v>
      </c>
      <c r="AH76" s="92">
        <v>-38.497036744369815</v>
      </c>
      <c r="AI76" s="92">
        <v>489.85917430259218</v>
      </c>
      <c r="AJ76" s="92">
        <v>-13.856178387988939</v>
      </c>
      <c r="AK76" s="92">
        <v>476.00299591460322</v>
      </c>
      <c r="AL76" s="82">
        <v>10</v>
      </c>
      <c r="AM76" s="82">
        <v>10</v>
      </c>
    </row>
    <row r="77" spans="1:39" s="9" customFormat="1" ht="16.5" customHeight="1">
      <c r="A77" s="72">
        <v>214</v>
      </c>
      <c r="B77" s="73" t="s">
        <v>75</v>
      </c>
      <c r="C77" s="92">
        <v>12508</v>
      </c>
      <c r="D77" s="74">
        <v>347.64210432993895</v>
      </c>
      <c r="E77" s="74">
        <v>-34.392377417805797</v>
      </c>
      <c r="F77" s="74">
        <v>313.24972691213316</v>
      </c>
      <c r="G77" s="74">
        <v>438.66078647778971</v>
      </c>
      <c r="H77" s="74">
        <v>751.91051338992281</v>
      </c>
      <c r="I77" s="74">
        <v>156.48779541791387</v>
      </c>
      <c r="J77" s="74">
        <v>908.39830880783677</v>
      </c>
      <c r="K77" s="74">
        <v>-8.6463863127598337</v>
      </c>
      <c r="L77" s="98">
        <v>899.75192249507688</v>
      </c>
      <c r="M77" s="74">
        <v>17.701650143907901</v>
      </c>
      <c r="N77" s="74">
        <v>917.45357263898484</v>
      </c>
      <c r="O77" s="697">
        <v>45.39882374175285</v>
      </c>
      <c r="P77" s="792">
        <v>5.3138244372261327E-2</v>
      </c>
      <c r="Q77" s="82">
        <v>4</v>
      </c>
      <c r="R77" s="82">
        <v>4</v>
      </c>
      <c r="S77" s="305"/>
      <c r="T77" s="305"/>
      <c r="U77" s="305"/>
      <c r="V77" s="305"/>
      <c r="W77" s="15"/>
      <c r="X77" s="87">
        <v>214</v>
      </c>
      <c r="Y77" s="39" t="s">
        <v>75</v>
      </c>
      <c r="Z77" s="88">
        <v>12478</v>
      </c>
      <c r="AA77" s="97">
        <v>359.17145073541764</v>
      </c>
      <c r="AB77" s="97">
        <v>-33.063448441462612</v>
      </c>
      <c r="AC77" s="92">
        <v>326.108002293955</v>
      </c>
      <c r="AD77" s="92">
        <v>395.47583914922086</v>
      </c>
      <c r="AE77" s="92">
        <v>721.58384144317586</v>
      </c>
      <c r="AF77" s="92">
        <v>143.49049412394837</v>
      </c>
      <c r="AG77" s="92">
        <v>865.07433556712419</v>
      </c>
      <c r="AH77" s="92">
        <v>-8.6671742266388847</v>
      </c>
      <c r="AI77" s="92">
        <v>856.40716134048535</v>
      </c>
      <c r="AJ77" s="92">
        <v>29.889479483891638</v>
      </c>
      <c r="AK77" s="92">
        <v>886.29664082437694</v>
      </c>
      <c r="AL77" s="82">
        <v>4</v>
      </c>
      <c r="AM77" s="82">
        <v>4</v>
      </c>
    </row>
    <row r="78" spans="1:39" s="9" customFormat="1" ht="16.5" customHeight="1">
      <c r="A78" s="72">
        <v>216</v>
      </c>
      <c r="B78" s="73" t="s">
        <v>76</v>
      </c>
      <c r="C78" s="92">
        <v>1137</v>
      </c>
      <c r="D78" s="74">
        <v>519.86155733670842</v>
      </c>
      <c r="E78" s="74">
        <v>66.633531016972</v>
      </c>
      <c r="F78" s="74">
        <v>586.49508835368044</v>
      </c>
      <c r="G78" s="74">
        <v>298.4628890150932</v>
      </c>
      <c r="H78" s="74">
        <v>884.95797736877364</v>
      </c>
      <c r="I78" s="74">
        <v>214.7301793019906</v>
      </c>
      <c r="J78" s="74">
        <v>1099.6881566707641</v>
      </c>
      <c r="K78" s="74">
        <v>-182.07211961301672</v>
      </c>
      <c r="L78" s="98">
        <v>917.61603705774746</v>
      </c>
      <c r="M78" s="74">
        <v>47.141788126649075</v>
      </c>
      <c r="N78" s="74">
        <v>964.75782518439655</v>
      </c>
      <c r="O78" s="697">
        <v>-190.74573960183446</v>
      </c>
      <c r="P78" s="792">
        <v>-0.17209700263817324</v>
      </c>
      <c r="Q78" s="82">
        <v>13</v>
      </c>
      <c r="R78" s="82">
        <v>13</v>
      </c>
      <c r="S78" s="305"/>
      <c r="T78" s="305"/>
      <c r="U78" s="305"/>
      <c r="V78" s="305"/>
      <c r="W78" s="15"/>
      <c r="X78" s="87">
        <v>216</v>
      </c>
      <c r="Y78" s="39" t="s">
        <v>76</v>
      </c>
      <c r="Z78" s="88">
        <v>1186</v>
      </c>
      <c r="AA78" s="97">
        <v>568.12790788327902</v>
      </c>
      <c r="AB78" s="97">
        <v>65.384921070464827</v>
      </c>
      <c r="AC78" s="92">
        <v>633.51282895374379</v>
      </c>
      <c r="AD78" s="92">
        <v>405.9187028601354</v>
      </c>
      <c r="AE78" s="92">
        <v>1039.4315318138792</v>
      </c>
      <c r="AF78" s="92">
        <v>197.6876419314369</v>
      </c>
      <c r="AG78" s="92">
        <v>1237.1191737453162</v>
      </c>
      <c r="AH78" s="92">
        <v>-174.54974704890387</v>
      </c>
      <c r="AI78" s="92">
        <v>1062.5694266964124</v>
      </c>
      <c r="AJ78" s="92">
        <v>16.386382799325464</v>
      </c>
      <c r="AK78" s="92">
        <v>1078.9558094957379</v>
      </c>
      <c r="AL78" s="82">
        <v>13</v>
      </c>
      <c r="AM78" s="82">
        <v>13</v>
      </c>
    </row>
    <row r="79" spans="1:39" s="9" customFormat="1" ht="16.5" customHeight="1">
      <c r="A79" s="72">
        <v>217</v>
      </c>
      <c r="B79" s="73" t="s">
        <v>77</v>
      </c>
      <c r="C79" s="92">
        <v>5246</v>
      </c>
      <c r="D79" s="74">
        <v>583.07159052859936</v>
      </c>
      <c r="E79" s="74">
        <v>-255.20609313277984</v>
      </c>
      <c r="F79" s="74">
        <v>327.86549739581949</v>
      </c>
      <c r="G79" s="74">
        <v>530.55971990692819</v>
      </c>
      <c r="H79" s="74">
        <v>858.42521730274757</v>
      </c>
      <c r="I79" s="74">
        <v>127.84808055967393</v>
      </c>
      <c r="J79" s="74">
        <v>986.2732978624216</v>
      </c>
      <c r="K79" s="74">
        <v>6.3757148303469311</v>
      </c>
      <c r="L79" s="98">
        <v>992.64901269276845</v>
      </c>
      <c r="M79" s="74">
        <v>-9.8656330728173884</v>
      </c>
      <c r="N79" s="74">
        <v>982.78337961995112</v>
      </c>
      <c r="O79" s="697">
        <v>20.131900403718383</v>
      </c>
      <c r="P79" s="792">
        <v>2.070081867899802E-2</v>
      </c>
      <c r="Q79" s="82">
        <v>16</v>
      </c>
      <c r="R79" s="82">
        <v>16</v>
      </c>
      <c r="S79" s="305"/>
      <c r="T79" s="305"/>
      <c r="U79" s="305"/>
      <c r="V79" s="305"/>
      <c r="W79" s="15"/>
      <c r="X79" s="87">
        <v>217</v>
      </c>
      <c r="Y79" s="39" t="s">
        <v>77</v>
      </c>
      <c r="Z79" s="88">
        <v>5264</v>
      </c>
      <c r="AA79" s="97">
        <v>618.19933009516524</v>
      </c>
      <c r="AB79" s="97">
        <v>-268.1547011679848</v>
      </c>
      <c r="AC79" s="92">
        <v>350.04462892718044</v>
      </c>
      <c r="AD79" s="92">
        <v>500.54771477192111</v>
      </c>
      <c r="AE79" s="92">
        <v>850.59234369910155</v>
      </c>
      <c r="AF79" s="92">
        <v>112.24537876829137</v>
      </c>
      <c r="AG79" s="92">
        <v>962.83772246739295</v>
      </c>
      <c r="AH79" s="92">
        <v>6.3539133738601823</v>
      </c>
      <c r="AI79" s="92">
        <v>969.19163584125317</v>
      </c>
      <c r="AJ79" s="92">
        <v>-8.4410643047112455</v>
      </c>
      <c r="AK79" s="92">
        <v>960.75057153654188</v>
      </c>
      <c r="AL79" s="82">
        <v>16</v>
      </c>
      <c r="AM79" s="82">
        <v>16</v>
      </c>
    </row>
    <row r="80" spans="1:39" s="9" customFormat="1" ht="16.5" customHeight="1">
      <c r="A80" s="72">
        <v>218</v>
      </c>
      <c r="B80" s="73" t="s">
        <v>78</v>
      </c>
      <c r="C80" s="92">
        <v>1134</v>
      </c>
      <c r="D80" s="74">
        <v>-20.325404580033762</v>
      </c>
      <c r="E80" s="74">
        <v>377.39360177304263</v>
      </c>
      <c r="F80" s="74">
        <v>357.06819719300887</v>
      </c>
      <c r="G80" s="74">
        <v>621.34365545084836</v>
      </c>
      <c r="H80" s="74">
        <v>978.41185264385717</v>
      </c>
      <c r="I80" s="74">
        <v>234.53417655842287</v>
      </c>
      <c r="J80" s="74">
        <v>1212.94602920228</v>
      </c>
      <c r="K80" s="74">
        <v>-281.60758377425043</v>
      </c>
      <c r="L80" s="98">
        <v>931.33844542802956</v>
      </c>
      <c r="M80" s="74">
        <v>-395.46035370370373</v>
      </c>
      <c r="N80" s="74">
        <v>535.87809172432583</v>
      </c>
      <c r="O80" s="697">
        <v>16.862533154894106</v>
      </c>
      <c r="P80" s="792">
        <v>1.8439559674107205E-2</v>
      </c>
      <c r="Q80" s="82">
        <v>14</v>
      </c>
      <c r="R80" s="82">
        <v>14</v>
      </c>
      <c r="S80" s="305"/>
      <c r="T80" s="305"/>
      <c r="U80" s="305"/>
      <c r="V80" s="305"/>
      <c r="W80" s="15"/>
      <c r="X80" s="87">
        <v>218</v>
      </c>
      <c r="Y80" s="39" t="s">
        <v>78</v>
      </c>
      <c r="Z80" s="88">
        <v>1159</v>
      </c>
      <c r="AA80" s="97">
        <v>-53.994247112235549</v>
      </c>
      <c r="AB80" s="97">
        <v>386.23945060449171</v>
      </c>
      <c r="AC80" s="92">
        <v>332.24520349225617</v>
      </c>
      <c r="AD80" s="92">
        <v>617.20518534727034</v>
      </c>
      <c r="AE80" s="92">
        <v>949.45038883952657</v>
      </c>
      <c r="AF80" s="92">
        <v>220.83320435955497</v>
      </c>
      <c r="AG80" s="92">
        <v>1170.2835931990815</v>
      </c>
      <c r="AH80" s="92">
        <v>-275.5332182916307</v>
      </c>
      <c r="AI80" s="92">
        <v>894.75037490745081</v>
      </c>
      <c r="AJ80" s="92">
        <v>-263.56434426229509</v>
      </c>
      <c r="AK80" s="92">
        <v>631.18603064515571</v>
      </c>
      <c r="AL80" s="82">
        <v>14</v>
      </c>
      <c r="AM80" s="82">
        <v>14</v>
      </c>
    </row>
    <row r="81" spans="1:39" s="9" customFormat="1" ht="16.5" customHeight="1">
      <c r="A81" s="72">
        <v>224</v>
      </c>
      <c r="B81" s="73" t="s">
        <v>79</v>
      </c>
      <c r="C81" s="92">
        <v>8274</v>
      </c>
      <c r="D81" s="74">
        <v>202.71050864102284</v>
      </c>
      <c r="E81" s="74">
        <v>-30.892824959618032</v>
      </c>
      <c r="F81" s="74">
        <v>171.81768368140482</v>
      </c>
      <c r="G81" s="74">
        <v>460.35380634174777</v>
      </c>
      <c r="H81" s="74">
        <v>632.17149002315261</v>
      </c>
      <c r="I81" s="74">
        <v>110.57278332013674</v>
      </c>
      <c r="J81" s="74">
        <v>742.74427334328925</v>
      </c>
      <c r="K81" s="74">
        <v>-49.790186125211505</v>
      </c>
      <c r="L81" s="98">
        <v>692.9540872180778</v>
      </c>
      <c r="M81" s="74">
        <v>34.776850000000003</v>
      </c>
      <c r="N81" s="74">
        <v>727.73093721807777</v>
      </c>
      <c r="O81" s="697">
        <v>-133.7939578131211</v>
      </c>
      <c r="P81" s="792">
        <v>-0.16183159865599939</v>
      </c>
      <c r="Q81" s="82">
        <v>1</v>
      </c>
      <c r="R81" s="83">
        <v>33</v>
      </c>
      <c r="S81" s="337"/>
      <c r="T81" s="337"/>
      <c r="U81" s="337"/>
      <c r="V81" s="337"/>
      <c r="W81" s="15"/>
      <c r="X81" s="87">
        <v>224</v>
      </c>
      <c r="Y81" s="39" t="s">
        <v>79</v>
      </c>
      <c r="Z81" s="88">
        <v>8440</v>
      </c>
      <c r="AA81" s="97">
        <v>350.20205995503864</v>
      </c>
      <c r="AB81" s="97">
        <v>-28.852081447348542</v>
      </c>
      <c r="AC81" s="92">
        <v>321.34997850769014</v>
      </c>
      <c r="AD81" s="92">
        <v>444.20652577097093</v>
      </c>
      <c r="AE81" s="92">
        <v>765.55650427866112</v>
      </c>
      <c r="AF81" s="92">
        <v>93.741756928464383</v>
      </c>
      <c r="AG81" s="92">
        <v>859.29826120712551</v>
      </c>
      <c r="AH81" s="92">
        <v>-48.81090047393365</v>
      </c>
      <c r="AI81" s="92">
        <v>810.48736073319185</v>
      </c>
      <c r="AJ81" s="92">
        <v>39.563477488151662</v>
      </c>
      <c r="AK81" s="92">
        <v>850.0508382213435</v>
      </c>
      <c r="AL81" s="82">
        <v>1</v>
      </c>
      <c r="AM81" s="83">
        <v>33</v>
      </c>
    </row>
    <row r="82" spans="1:39" s="9" customFormat="1" ht="16.5" customHeight="1">
      <c r="A82" s="72">
        <v>226</v>
      </c>
      <c r="B82" s="73" t="s">
        <v>80</v>
      </c>
      <c r="C82" s="92">
        <v>3514</v>
      </c>
      <c r="D82" s="74">
        <v>199.95237698676004</v>
      </c>
      <c r="E82" s="74">
        <v>115.93448587250899</v>
      </c>
      <c r="F82" s="74">
        <v>315.88686285926906</v>
      </c>
      <c r="G82" s="74">
        <v>418.48161540375628</v>
      </c>
      <c r="H82" s="74">
        <v>734.36847826302528</v>
      </c>
      <c r="I82" s="74">
        <v>174.46499767823659</v>
      </c>
      <c r="J82" s="74">
        <v>908.8334759412619</v>
      </c>
      <c r="K82" s="74">
        <v>-5.8130335799658512</v>
      </c>
      <c r="L82" s="98">
        <v>903.02044236129609</v>
      </c>
      <c r="M82" s="74">
        <v>26.253585657370529</v>
      </c>
      <c r="N82" s="74">
        <v>929.27402801866663</v>
      </c>
      <c r="O82" s="697">
        <v>-94.127325471346182</v>
      </c>
      <c r="P82" s="792">
        <v>-9.4396566394504708E-2</v>
      </c>
      <c r="Q82" s="82">
        <v>13</v>
      </c>
      <c r="R82" s="82">
        <v>13</v>
      </c>
      <c r="S82" s="305"/>
      <c r="T82" s="305"/>
      <c r="U82" s="305"/>
      <c r="V82" s="305"/>
      <c r="W82" s="15"/>
      <c r="X82" s="87">
        <v>226</v>
      </c>
      <c r="Y82" s="39" t="s">
        <v>80</v>
      </c>
      <c r="Z82" s="88">
        <v>3573</v>
      </c>
      <c r="AA82" s="97">
        <v>242.15845308260802</v>
      </c>
      <c r="AB82" s="97">
        <v>130.84850510208656</v>
      </c>
      <c r="AC82" s="92">
        <v>373.00695818469461</v>
      </c>
      <c r="AD82" s="92">
        <v>453.98674533709698</v>
      </c>
      <c r="AE82" s="92">
        <v>826.99370352179153</v>
      </c>
      <c r="AF82" s="92">
        <v>159.40547256662299</v>
      </c>
      <c r="AG82" s="92">
        <v>986.39917608841449</v>
      </c>
      <c r="AH82" s="92">
        <v>-5.7170445004198154</v>
      </c>
      <c r="AI82" s="92">
        <v>980.68213158799472</v>
      </c>
      <c r="AJ82" s="92">
        <v>14.858896585502375</v>
      </c>
      <c r="AK82" s="92">
        <v>995.54102817349712</v>
      </c>
      <c r="AL82" s="82">
        <v>13</v>
      </c>
      <c r="AM82" s="82">
        <v>13</v>
      </c>
    </row>
    <row r="83" spans="1:39" s="9" customFormat="1" ht="16.5" customHeight="1">
      <c r="A83" s="72">
        <v>230</v>
      </c>
      <c r="B83" s="73" t="s">
        <v>81</v>
      </c>
      <c r="C83" s="92">
        <v>2133</v>
      </c>
      <c r="D83" s="74">
        <v>350.88451406948292</v>
      </c>
      <c r="E83" s="74">
        <v>7.0854676509476748</v>
      </c>
      <c r="F83" s="74">
        <v>357.96998172043061</v>
      </c>
      <c r="G83" s="74">
        <v>571.81113828594675</v>
      </c>
      <c r="H83" s="74">
        <v>929.78112000637725</v>
      </c>
      <c r="I83" s="74">
        <v>235.25569766309943</v>
      </c>
      <c r="J83" s="74">
        <v>1165.0368176694767</v>
      </c>
      <c r="K83" s="74">
        <v>-272.44538209095174</v>
      </c>
      <c r="L83" s="98">
        <v>892.59143557852508</v>
      </c>
      <c r="M83" s="74">
        <v>-8.6502672292545704</v>
      </c>
      <c r="N83" s="74">
        <v>883.94116834927047</v>
      </c>
      <c r="O83" s="697">
        <v>-39.071104077556804</v>
      </c>
      <c r="P83" s="792">
        <v>-4.1936970109348479E-2</v>
      </c>
      <c r="Q83" s="82">
        <v>4</v>
      </c>
      <c r="R83" s="82">
        <v>4</v>
      </c>
      <c r="S83" s="305"/>
      <c r="T83" s="305"/>
      <c r="U83" s="305"/>
      <c r="V83" s="305"/>
      <c r="W83" s="15"/>
      <c r="X83" s="87">
        <v>230</v>
      </c>
      <c r="Y83" s="39" t="s">
        <v>81</v>
      </c>
      <c r="Z83" s="88">
        <v>2170</v>
      </c>
      <c r="AA83" s="97">
        <v>369.9494302345044</v>
      </c>
      <c r="AB83" s="97">
        <v>8.4159921662484045</v>
      </c>
      <c r="AC83" s="92">
        <v>378.36542240075278</v>
      </c>
      <c r="AD83" s="92">
        <v>583.79106465420818</v>
      </c>
      <c r="AE83" s="92">
        <v>962.15648705496096</v>
      </c>
      <c r="AF83" s="92">
        <v>221.42056229362097</v>
      </c>
      <c r="AG83" s="92">
        <v>1183.577049348582</v>
      </c>
      <c r="AH83" s="92">
        <v>-267.8</v>
      </c>
      <c r="AI83" s="92">
        <v>915.77704934858207</v>
      </c>
      <c r="AJ83" s="92">
        <v>3.2566820276497697</v>
      </c>
      <c r="AK83" s="92">
        <v>919.0337313762318</v>
      </c>
      <c r="AL83" s="82">
        <v>4</v>
      </c>
      <c r="AM83" s="82">
        <v>4</v>
      </c>
    </row>
    <row r="84" spans="1:39" s="9" customFormat="1" ht="16.5" customHeight="1">
      <c r="A84" s="72">
        <v>231</v>
      </c>
      <c r="B84" s="73" t="s">
        <v>82</v>
      </c>
      <c r="C84" s="92">
        <v>1248</v>
      </c>
      <c r="D84" s="74">
        <v>640.31548142110296</v>
      </c>
      <c r="E84" s="74">
        <v>-1063.3663127520865</v>
      </c>
      <c r="F84" s="74">
        <v>-423.05083133098339</v>
      </c>
      <c r="G84" s="74">
        <v>-0.2323370234218774</v>
      </c>
      <c r="H84" s="74">
        <v>-423.28316835440523</v>
      </c>
      <c r="I84" s="74">
        <v>126.29454174728112</v>
      </c>
      <c r="J84" s="74">
        <v>-296.98862660712416</v>
      </c>
      <c r="K84" s="74">
        <v>-93.126602564102569</v>
      </c>
      <c r="L84" s="98">
        <v>-390.1152291712267</v>
      </c>
      <c r="M84" s="74">
        <v>-307.44307764423081</v>
      </c>
      <c r="N84" s="74">
        <v>-697.55830681545751</v>
      </c>
      <c r="O84" s="697">
        <v>135.04412498401769</v>
      </c>
      <c r="P84" s="792">
        <v>0.25714885189705061</v>
      </c>
      <c r="Q84" s="82">
        <v>15</v>
      </c>
      <c r="R84" s="82">
        <v>15</v>
      </c>
      <c r="S84" s="305"/>
      <c r="T84" s="305"/>
      <c r="U84" s="305"/>
      <c r="V84" s="305"/>
      <c r="W84" s="15"/>
      <c r="X84" s="87">
        <v>231</v>
      </c>
      <c r="Y84" s="39" t="s">
        <v>82</v>
      </c>
      <c r="Z84" s="88">
        <v>1241</v>
      </c>
      <c r="AA84" s="97">
        <v>572.47446245917524</v>
      </c>
      <c r="AB84" s="97">
        <v>-1083.1226788574506</v>
      </c>
      <c r="AC84" s="92">
        <v>-510.64821639827528</v>
      </c>
      <c r="AD84" s="92">
        <v>-38.362685041798073</v>
      </c>
      <c r="AE84" s="92">
        <v>-549.01090144007333</v>
      </c>
      <c r="AF84" s="92">
        <v>114.54122054906206</v>
      </c>
      <c r="AG84" s="92">
        <v>-434.46968089101125</v>
      </c>
      <c r="AH84" s="92">
        <v>-93.651893634166001</v>
      </c>
      <c r="AI84" s="92">
        <v>-528.12157452517727</v>
      </c>
      <c r="AJ84" s="92">
        <v>-326.01591458501207</v>
      </c>
      <c r="AK84" s="92">
        <v>-854.13748911018934</v>
      </c>
      <c r="AL84" s="82">
        <v>15</v>
      </c>
      <c r="AM84" s="82">
        <v>15</v>
      </c>
    </row>
    <row r="85" spans="1:39" s="9" customFormat="1" ht="16.5" customHeight="1">
      <c r="A85" s="72">
        <v>232</v>
      </c>
      <c r="B85" s="73" t="s">
        <v>83</v>
      </c>
      <c r="C85" s="92">
        <v>12429</v>
      </c>
      <c r="D85" s="74">
        <v>270.98753773886853</v>
      </c>
      <c r="E85" s="74">
        <v>-7.6066362821286724</v>
      </c>
      <c r="F85" s="74">
        <v>263.38090145673988</v>
      </c>
      <c r="G85" s="74">
        <v>478.63773744317302</v>
      </c>
      <c r="H85" s="74">
        <v>742.01863889991296</v>
      </c>
      <c r="I85" s="74">
        <v>161.43028834236918</v>
      </c>
      <c r="J85" s="74">
        <v>903.44892724228214</v>
      </c>
      <c r="K85" s="74">
        <v>-49.41837637782605</v>
      </c>
      <c r="L85" s="98">
        <v>854.03055086445613</v>
      </c>
      <c r="M85" s="74">
        <v>3.2807751387883242</v>
      </c>
      <c r="N85" s="74">
        <v>857.3113260032444</v>
      </c>
      <c r="O85" s="697">
        <v>-16.725956867235507</v>
      </c>
      <c r="P85" s="792">
        <v>-1.9208535013773696E-2</v>
      </c>
      <c r="Q85" s="82">
        <v>14</v>
      </c>
      <c r="R85" s="82">
        <v>14</v>
      </c>
      <c r="S85" s="305"/>
      <c r="T85" s="305"/>
      <c r="U85" s="305"/>
      <c r="V85" s="305"/>
      <c r="W85" s="15"/>
      <c r="X85" s="87">
        <v>232</v>
      </c>
      <c r="Y85" s="39" t="s">
        <v>83</v>
      </c>
      <c r="Z85" s="88">
        <v>12518</v>
      </c>
      <c r="AA85" s="97">
        <v>330.89968657082716</v>
      </c>
      <c r="AB85" s="97">
        <v>-6.1205150324203021</v>
      </c>
      <c r="AC85" s="92">
        <v>324.7791715384069</v>
      </c>
      <c r="AD85" s="92">
        <v>442.25049212096678</v>
      </c>
      <c r="AE85" s="92">
        <v>767.02966365937368</v>
      </c>
      <c r="AF85" s="92">
        <v>146.60299607837962</v>
      </c>
      <c r="AG85" s="92">
        <v>913.63265973775333</v>
      </c>
      <c r="AH85" s="92">
        <v>-49.067023486179899</v>
      </c>
      <c r="AI85" s="92">
        <v>864.56563625157344</v>
      </c>
      <c r="AJ85" s="92">
        <v>0.8468205783671513</v>
      </c>
      <c r="AK85" s="92">
        <v>865.41245682994054</v>
      </c>
      <c r="AL85" s="82">
        <v>14</v>
      </c>
      <c r="AM85" s="82">
        <v>14</v>
      </c>
    </row>
    <row r="86" spans="1:39" s="9" customFormat="1" ht="16.5" customHeight="1">
      <c r="A86" s="72">
        <v>233</v>
      </c>
      <c r="B86" s="73" t="s">
        <v>84</v>
      </c>
      <c r="C86" s="92">
        <v>14909</v>
      </c>
      <c r="D86" s="74">
        <v>228.93050324587423</v>
      </c>
      <c r="E86" s="74">
        <v>136.14518962592172</v>
      </c>
      <c r="F86" s="74">
        <v>365.07569287179592</v>
      </c>
      <c r="G86" s="74">
        <v>470.82396578813842</v>
      </c>
      <c r="H86" s="74">
        <v>835.8996586599344</v>
      </c>
      <c r="I86" s="74">
        <v>168.85773861234722</v>
      </c>
      <c r="J86" s="74">
        <v>1004.7573972722817</v>
      </c>
      <c r="K86" s="74">
        <v>-7.0182440136830104</v>
      </c>
      <c r="L86" s="98">
        <v>997.73915325859866</v>
      </c>
      <c r="M86" s="74">
        <v>16.750590629820909</v>
      </c>
      <c r="N86" s="74">
        <v>1014.4897438884195</v>
      </c>
      <c r="O86" s="697">
        <v>-94.062761617591931</v>
      </c>
      <c r="P86" s="792">
        <v>-8.615368807835308E-2</v>
      </c>
      <c r="Q86" s="82">
        <v>14</v>
      </c>
      <c r="R86" s="82">
        <v>14</v>
      </c>
      <c r="S86" s="305"/>
      <c r="T86" s="305"/>
      <c r="U86" s="305"/>
      <c r="V86" s="305"/>
      <c r="W86" s="15"/>
      <c r="X86" s="87">
        <v>233</v>
      </c>
      <c r="Y86" s="39" t="s">
        <v>84</v>
      </c>
      <c r="Z86" s="88">
        <v>15050</v>
      </c>
      <c r="AA86" s="97">
        <v>309.29631349051783</v>
      </c>
      <c r="AB86" s="97">
        <v>136.28182469017219</v>
      </c>
      <c r="AC86" s="92">
        <v>445.57813818069002</v>
      </c>
      <c r="AD86" s="92">
        <v>488.5369897379033</v>
      </c>
      <c r="AE86" s="92">
        <v>934.11512791859332</v>
      </c>
      <c r="AF86" s="92">
        <v>154.41043679164773</v>
      </c>
      <c r="AG86" s="92">
        <v>1088.525564710241</v>
      </c>
      <c r="AH86" s="92">
        <v>-6.9524916943521591</v>
      </c>
      <c r="AI86" s="92">
        <v>1081.5730730158889</v>
      </c>
      <c r="AJ86" s="92">
        <v>10.741370431893687</v>
      </c>
      <c r="AK86" s="92">
        <v>1092.3144434477827</v>
      </c>
      <c r="AL86" s="82">
        <v>14</v>
      </c>
      <c r="AM86" s="82">
        <v>14</v>
      </c>
    </row>
    <row r="87" spans="1:39" s="9" customFormat="1" ht="16.5" customHeight="1">
      <c r="A87" s="72">
        <v>235</v>
      </c>
      <c r="B87" s="73" t="s">
        <v>85</v>
      </c>
      <c r="C87" s="92">
        <v>10318</v>
      </c>
      <c r="D87" s="74">
        <v>726.05439231053401</v>
      </c>
      <c r="E87" s="74">
        <v>1207.462290145756</v>
      </c>
      <c r="F87" s="74">
        <v>1933.51668245629</v>
      </c>
      <c r="G87" s="74">
        <v>-148.55757422845767</v>
      </c>
      <c r="H87" s="74">
        <v>1784.9591082278321</v>
      </c>
      <c r="I87" s="74">
        <v>54.415186827601389</v>
      </c>
      <c r="J87" s="74">
        <v>1839.3742950554338</v>
      </c>
      <c r="K87" s="74">
        <v>347.42353169218842</v>
      </c>
      <c r="L87" s="98">
        <v>2186.7978267476219</v>
      </c>
      <c r="M87" s="74">
        <v>297.90457531750337</v>
      </c>
      <c r="N87" s="74">
        <v>2484.7024020651252</v>
      </c>
      <c r="O87" s="697">
        <v>31.045337089983143</v>
      </c>
      <c r="P87" s="792">
        <v>1.4401160262564994E-2</v>
      </c>
      <c r="Q87" s="82">
        <v>1</v>
      </c>
      <c r="R87" s="83">
        <v>33</v>
      </c>
      <c r="S87" s="337"/>
      <c r="T87" s="337"/>
      <c r="U87" s="337"/>
      <c r="V87" s="337"/>
      <c r="W87" s="15"/>
      <c r="X87" s="87">
        <v>235</v>
      </c>
      <c r="Y87" s="39" t="s">
        <v>85</v>
      </c>
      <c r="Z87" s="88">
        <v>10253</v>
      </c>
      <c r="AA87" s="97">
        <v>718.01614097974948</v>
      </c>
      <c r="AB87" s="97">
        <v>1231.5727135845605</v>
      </c>
      <c r="AC87" s="92">
        <v>1949.5888545643099</v>
      </c>
      <c r="AD87" s="92">
        <v>-158.38480251341323</v>
      </c>
      <c r="AE87" s="92">
        <v>1791.2040520508967</v>
      </c>
      <c r="AF87" s="92">
        <v>28.589002497773752</v>
      </c>
      <c r="AG87" s="92">
        <v>1819.7930545486704</v>
      </c>
      <c r="AH87" s="92">
        <v>349.62606066517117</v>
      </c>
      <c r="AI87" s="92">
        <v>2169.4191152138415</v>
      </c>
      <c r="AJ87" s="92">
        <v>279.41462279332876</v>
      </c>
      <c r="AK87" s="92">
        <v>2448.8337380071703</v>
      </c>
      <c r="AL87" s="82">
        <v>1</v>
      </c>
      <c r="AM87" s="83">
        <v>33</v>
      </c>
    </row>
    <row r="88" spans="1:39" s="9" customFormat="1" ht="16.5" customHeight="1">
      <c r="A88" s="72">
        <v>236</v>
      </c>
      <c r="B88" s="73" t="s">
        <v>86</v>
      </c>
      <c r="C88" s="92">
        <v>4074</v>
      </c>
      <c r="D88" s="74">
        <v>511.39025799615865</v>
      </c>
      <c r="E88" s="74">
        <v>-7.4486467777142416</v>
      </c>
      <c r="F88" s="74">
        <v>503.94161121844445</v>
      </c>
      <c r="G88" s="74">
        <v>493.86089269459654</v>
      </c>
      <c r="H88" s="74">
        <v>997.80250391304105</v>
      </c>
      <c r="I88" s="74">
        <v>140.66676841816735</v>
      </c>
      <c r="J88" s="74">
        <v>1138.4692723312085</v>
      </c>
      <c r="K88" s="74">
        <v>244.70790378006873</v>
      </c>
      <c r="L88" s="98">
        <v>1383.1771761112773</v>
      </c>
      <c r="M88" s="74">
        <v>70.869308041237105</v>
      </c>
      <c r="N88" s="74">
        <v>1454.0464841525145</v>
      </c>
      <c r="O88" s="697">
        <v>-70.342680897427911</v>
      </c>
      <c r="P88" s="792">
        <v>-4.8394716149382899E-2</v>
      </c>
      <c r="Q88" s="82">
        <v>16</v>
      </c>
      <c r="R88" s="82">
        <v>16</v>
      </c>
      <c r="S88" s="305"/>
      <c r="T88" s="305"/>
      <c r="U88" s="305"/>
      <c r="V88" s="305"/>
      <c r="W88" s="15"/>
      <c r="X88" s="87">
        <v>236</v>
      </c>
      <c r="Y88" s="39" t="s">
        <v>86</v>
      </c>
      <c r="Z88" s="88">
        <v>4118</v>
      </c>
      <c r="AA88" s="97">
        <v>559.39683598049419</v>
      </c>
      <c r="AB88" s="97">
        <v>-21.227166827884112</v>
      </c>
      <c r="AC88" s="92">
        <v>538.16966915261003</v>
      </c>
      <c r="AD88" s="92">
        <v>533.35365369709336</v>
      </c>
      <c r="AE88" s="92">
        <v>1071.5233228497034</v>
      </c>
      <c r="AF88" s="92">
        <v>124.37271829975377</v>
      </c>
      <c r="AG88" s="92">
        <v>1195.8960411494572</v>
      </c>
      <c r="AH88" s="92">
        <v>242.09324915007286</v>
      </c>
      <c r="AI88" s="92">
        <v>1437.98929029953</v>
      </c>
      <c r="AJ88" s="92">
        <v>77.268498057309372</v>
      </c>
      <c r="AK88" s="92">
        <v>1515.2577883568395</v>
      </c>
      <c r="AL88" s="82">
        <v>16</v>
      </c>
      <c r="AM88" s="82">
        <v>16</v>
      </c>
    </row>
    <row r="89" spans="1:39" s="9" customFormat="1" ht="16.5" customHeight="1">
      <c r="A89" s="72">
        <v>239</v>
      </c>
      <c r="B89" s="73" t="s">
        <v>87</v>
      </c>
      <c r="C89" s="92">
        <v>1922</v>
      </c>
      <c r="D89" s="74">
        <v>317.08188740584529</v>
      </c>
      <c r="E89" s="74">
        <v>73.852342111852209</v>
      </c>
      <c r="F89" s="74">
        <v>390.93422951769753</v>
      </c>
      <c r="G89" s="74">
        <v>-93.419043651709814</v>
      </c>
      <c r="H89" s="74">
        <v>297.51518586598775</v>
      </c>
      <c r="I89" s="74">
        <v>175.7272853755573</v>
      </c>
      <c r="J89" s="74">
        <v>473.24247124154505</v>
      </c>
      <c r="K89" s="74">
        <v>-311.25338189386054</v>
      </c>
      <c r="L89" s="98">
        <v>161.98908934768451</v>
      </c>
      <c r="M89" s="74">
        <v>-4.7999531737773165</v>
      </c>
      <c r="N89" s="74">
        <v>157.1891361739072</v>
      </c>
      <c r="O89" s="697">
        <v>-1.7484673240098958</v>
      </c>
      <c r="P89" s="792">
        <v>-1.067847450243623E-2</v>
      </c>
      <c r="Q89" s="82">
        <v>11</v>
      </c>
      <c r="R89" s="82">
        <v>11</v>
      </c>
      <c r="S89" s="305"/>
      <c r="T89" s="305"/>
      <c r="U89" s="305"/>
      <c r="V89" s="305"/>
      <c r="W89" s="15"/>
      <c r="X89" s="87">
        <v>239</v>
      </c>
      <c r="Y89" s="39" t="s">
        <v>87</v>
      </c>
      <c r="Z89" s="88">
        <v>1985</v>
      </c>
      <c r="AA89" s="97">
        <v>353.99054212608291</v>
      </c>
      <c r="AB89" s="97">
        <v>57.613067889624801</v>
      </c>
      <c r="AC89" s="92">
        <v>411.60361001570772</v>
      </c>
      <c r="AD89" s="92">
        <v>-111.38291514429254</v>
      </c>
      <c r="AE89" s="92">
        <v>300.22069487141516</v>
      </c>
      <c r="AF89" s="92">
        <v>159.69496453563599</v>
      </c>
      <c r="AG89" s="92">
        <v>459.91565940705118</v>
      </c>
      <c r="AH89" s="92">
        <v>-301.3748110831234</v>
      </c>
      <c r="AI89" s="92">
        <v>158.54084832392778</v>
      </c>
      <c r="AJ89" s="92">
        <v>-7.1204030226700255</v>
      </c>
      <c r="AK89" s="92">
        <v>151.42044530125776</v>
      </c>
      <c r="AL89" s="82">
        <v>11</v>
      </c>
      <c r="AM89" s="82">
        <v>11</v>
      </c>
    </row>
    <row r="90" spans="1:39" s="9" customFormat="1" ht="16.5" customHeight="1">
      <c r="A90" s="72">
        <v>240</v>
      </c>
      <c r="B90" s="73" t="s">
        <v>88</v>
      </c>
      <c r="C90" s="92">
        <v>19339</v>
      </c>
      <c r="D90" s="74">
        <v>189.41973673465355</v>
      </c>
      <c r="E90" s="74">
        <v>-614.9966385572435</v>
      </c>
      <c r="F90" s="74">
        <v>-425.57690182259</v>
      </c>
      <c r="G90" s="74">
        <v>170.01061180714558</v>
      </c>
      <c r="H90" s="74">
        <v>-255.56629001544442</v>
      </c>
      <c r="I90" s="74">
        <v>107.87688062710053</v>
      </c>
      <c r="J90" s="74">
        <v>-147.6894093883439</v>
      </c>
      <c r="K90" s="74">
        <v>85.17725838978231</v>
      </c>
      <c r="L90" s="98">
        <v>-62.512150998561587</v>
      </c>
      <c r="M90" s="74">
        <v>-15.656509550648948</v>
      </c>
      <c r="N90" s="74">
        <v>-78.168660549210529</v>
      </c>
      <c r="O90" s="697">
        <v>27.355706802276988</v>
      </c>
      <c r="P90" s="792">
        <v>0.30439923095642907</v>
      </c>
      <c r="Q90" s="82">
        <v>19</v>
      </c>
      <c r="R90" s="82">
        <v>19</v>
      </c>
      <c r="S90" s="305"/>
      <c r="T90" s="305"/>
      <c r="U90" s="305"/>
      <c r="V90" s="305"/>
      <c r="W90" s="15"/>
      <c r="X90" s="87">
        <v>240</v>
      </c>
      <c r="Y90" s="39" t="s">
        <v>88</v>
      </c>
      <c r="Z90" s="88">
        <v>19402</v>
      </c>
      <c r="AA90" s="97">
        <v>283.30650174059116</v>
      </c>
      <c r="AB90" s="97">
        <v>-626.66167111077709</v>
      </c>
      <c r="AC90" s="92">
        <v>-343.35516937018588</v>
      </c>
      <c r="AD90" s="92">
        <v>77.653268867937186</v>
      </c>
      <c r="AE90" s="92">
        <v>-265.70190050224869</v>
      </c>
      <c r="AF90" s="92">
        <v>91.225171195454692</v>
      </c>
      <c r="AG90" s="92">
        <v>-174.476729306794</v>
      </c>
      <c r="AH90" s="92">
        <v>84.900680342232761</v>
      </c>
      <c r="AI90" s="92">
        <v>-89.576048964561238</v>
      </c>
      <c r="AJ90" s="92">
        <v>-11.218616637460061</v>
      </c>
      <c r="AK90" s="92">
        <v>-100.7946656020213</v>
      </c>
      <c r="AL90" s="82">
        <v>19</v>
      </c>
      <c r="AM90" s="82">
        <v>19</v>
      </c>
    </row>
    <row r="91" spans="1:39" s="9" customFormat="1" ht="16.5" customHeight="1">
      <c r="A91" s="72">
        <v>241</v>
      </c>
      <c r="B91" s="73" t="s">
        <v>89</v>
      </c>
      <c r="C91" s="92">
        <v>7576</v>
      </c>
      <c r="D91" s="74">
        <v>340.36495757772684</v>
      </c>
      <c r="E91" s="74">
        <v>-336.28485162383663</v>
      </c>
      <c r="F91" s="74">
        <v>4.0801059538902349</v>
      </c>
      <c r="G91" s="74">
        <v>135.95390463710621</v>
      </c>
      <c r="H91" s="74">
        <v>140.03401059099644</v>
      </c>
      <c r="I91" s="74">
        <v>81.383971970246435</v>
      </c>
      <c r="J91" s="74">
        <v>221.41798256124289</v>
      </c>
      <c r="K91" s="74">
        <v>-51.745776135163673</v>
      </c>
      <c r="L91" s="98">
        <v>169.67220642607924</v>
      </c>
      <c r="M91" s="74">
        <v>36.775396251319961</v>
      </c>
      <c r="N91" s="74">
        <v>206.4476026773992</v>
      </c>
      <c r="O91" s="697">
        <v>-33.982328910089684</v>
      </c>
      <c r="P91" s="792">
        <v>-0.16686261788373954</v>
      </c>
      <c r="Q91" s="82">
        <v>19</v>
      </c>
      <c r="R91" s="82">
        <v>19</v>
      </c>
      <c r="S91" s="305"/>
      <c r="T91" s="305"/>
      <c r="U91" s="305"/>
      <c r="V91" s="305"/>
      <c r="W91" s="15"/>
      <c r="X91" s="87">
        <v>241</v>
      </c>
      <c r="Y91" s="39" t="s">
        <v>89</v>
      </c>
      <c r="Z91" s="88">
        <v>7604</v>
      </c>
      <c r="AA91" s="97">
        <v>386.46180501756203</v>
      </c>
      <c r="AB91" s="97">
        <v>-348.93913031706705</v>
      </c>
      <c r="AC91" s="92">
        <v>37.522674700494996</v>
      </c>
      <c r="AD91" s="92">
        <v>157.3583080243927</v>
      </c>
      <c r="AE91" s="92">
        <v>194.8809827248877</v>
      </c>
      <c r="AF91" s="92">
        <v>59.578875206045481</v>
      </c>
      <c r="AG91" s="92">
        <v>254.4598579309332</v>
      </c>
      <c r="AH91" s="92">
        <v>-51.555234087322461</v>
      </c>
      <c r="AI91" s="92">
        <v>202.90462384361075</v>
      </c>
      <c r="AJ91" s="92">
        <v>46.712925762756448</v>
      </c>
      <c r="AK91" s="92">
        <v>249.61754960636719</v>
      </c>
      <c r="AL91" s="82">
        <v>19</v>
      </c>
      <c r="AM91" s="82">
        <v>19</v>
      </c>
    </row>
    <row r="92" spans="1:39" s="9" customFormat="1" ht="16.5" customHeight="1">
      <c r="A92" s="72">
        <v>244</v>
      </c>
      <c r="B92" s="73" t="s">
        <v>90</v>
      </c>
      <c r="C92" s="92">
        <v>19702</v>
      </c>
      <c r="D92" s="74">
        <v>958.65358582501801</v>
      </c>
      <c r="E92" s="74">
        <v>23.166741565046102</v>
      </c>
      <c r="F92" s="74">
        <v>981.82032739006422</v>
      </c>
      <c r="G92" s="74">
        <v>133.48808515575669</v>
      </c>
      <c r="H92" s="74">
        <v>1115.3084125458211</v>
      </c>
      <c r="I92" s="74">
        <v>37.653617673199939</v>
      </c>
      <c r="J92" s="74">
        <v>1152.9620302190208</v>
      </c>
      <c r="K92" s="74">
        <v>29.12744898995026</v>
      </c>
      <c r="L92" s="98">
        <v>1182.0894792089709</v>
      </c>
      <c r="M92" s="74">
        <v>21.47312138767639</v>
      </c>
      <c r="N92" s="74">
        <v>1203.5626005966474</v>
      </c>
      <c r="O92" s="697">
        <v>-35.908051927534743</v>
      </c>
      <c r="P92" s="792">
        <v>-2.9481218975894941E-2</v>
      </c>
      <c r="Q92" s="82">
        <v>17</v>
      </c>
      <c r="R92" s="82">
        <v>17</v>
      </c>
      <c r="S92" s="305"/>
      <c r="T92" s="305"/>
      <c r="U92" s="305"/>
      <c r="V92" s="305"/>
      <c r="W92" s="15"/>
      <c r="X92" s="87">
        <v>244</v>
      </c>
      <c r="Y92" s="39" t="s">
        <v>90</v>
      </c>
      <c r="Z92" s="88">
        <v>19657</v>
      </c>
      <c r="AA92" s="97">
        <v>1004.4244080174886</v>
      </c>
      <c r="AB92" s="97">
        <v>24.600223940113512</v>
      </c>
      <c r="AC92" s="92">
        <v>1029.0246319576022</v>
      </c>
      <c r="AD92" s="92">
        <v>149.00800035156024</v>
      </c>
      <c r="AE92" s="92">
        <v>1178.0326323091624</v>
      </c>
      <c r="AF92" s="92">
        <v>13.559083540226499</v>
      </c>
      <c r="AG92" s="92">
        <v>1191.5917158493889</v>
      </c>
      <c r="AH92" s="92">
        <v>29.194129317800275</v>
      </c>
      <c r="AI92" s="92">
        <v>1220.7858451671891</v>
      </c>
      <c r="AJ92" s="92">
        <v>15.357611665055705</v>
      </c>
      <c r="AK92" s="92">
        <v>1236.1434568322447</v>
      </c>
      <c r="AL92" s="82">
        <v>17</v>
      </c>
      <c r="AM92" s="82">
        <v>17</v>
      </c>
    </row>
    <row r="93" spans="1:39" s="9" customFormat="1" ht="16.5" customHeight="1">
      <c r="A93" s="72">
        <v>245</v>
      </c>
      <c r="B93" s="73" t="s">
        <v>91</v>
      </c>
      <c r="C93" s="92">
        <v>38767</v>
      </c>
      <c r="D93" s="74">
        <v>556.93881795946436</v>
      </c>
      <c r="E93" s="74">
        <v>-65.418894962599424</v>
      </c>
      <c r="F93" s="74">
        <v>491.51992299686492</v>
      </c>
      <c r="G93" s="74">
        <v>83.599665523029344</v>
      </c>
      <c r="H93" s="74">
        <v>575.11958851989425</v>
      </c>
      <c r="I93" s="74">
        <v>81.711195730019014</v>
      </c>
      <c r="J93" s="74">
        <v>656.83078424991322</v>
      </c>
      <c r="K93" s="74">
        <v>-94.92630329919777</v>
      </c>
      <c r="L93" s="98">
        <v>561.90448095071554</v>
      </c>
      <c r="M93" s="74">
        <v>-41.959924013207122</v>
      </c>
      <c r="N93" s="74">
        <v>519.94455693750842</v>
      </c>
      <c r="O93" s="697">
        <v>-3.8888253472293965</v>
      </c>
      <c r="P93" s="792">
        <v>-6.8732261480335616E-3</v>
      </c>
      <c r="Q93" s="82">
        <v>1</v>
      </c>
      <c r="R93" s="83">
        <v>32</v>
      </c>
      <c r="S93" s="337"/>
      <c r="T93" s="337"/>
      <c r="U93" s="337"/>
      <c r="V93" s="337"/>
      <c r="W93" s="15"/>
      <c r="X93" s="87">
        <v>245</v>
      </c>
      <c r="Y93" s="39" t="s">
        <v>91</v>
      </c>
      <c r="Z93" s="88">
        <v>38461</v>
      </c>
      <c r="AA93" s="97">
        <v>607.67506533914468</v>
      </c>
      <c r="AB93" s="97">
        <v>-64.562089112850089</v>
      </c>
      <c r="AC93" s="92">
        <v>543.11297622629456</v>
      </c>
      <c r="AD93" s="92">
        <v>57.196474852424927</v>
      </c>
      <c r="AE93" s="92">
        <v>600.30945107871946</v>
      </c>
      <c r="AF93" s="92">
        <v>65.666917327001329</v>
      </c>
      <c r="AG93" s="92">
        <v>665.97636840572079</v>
      </c>
      <c r="AH93" s="92">
        <v>-95.68154754166558</v>
      </c>
      <c r="AI93" s="92">
        <v>570.29482086405517</v>
      </c>
      <c r="AJ93" s="92">
        <v>-42.041676893476513</v>
      </c>
      <c r="AK93" s="92">
        <v>528.25314397057866</v>
      </c>
      <c r="AL93" s="82">
        <v>1</v>
      </c>
      <c r="AM93" s="83">
        <v>32</v>
      </c>
    </row>
    <row r="94" spans="1:39" s="9" customFormat="1" ht="16.5" customHeight="1">
      <c r="A94" s="72">
        <v>249</v>
      </c>
      <c r="B94" s="73" t="s">
        <v>92</v>
      </c>
      <c r="C94" s="92">
        <v>9014</v>
      </c>
      <c r="D94" s="74">
        <v>245.66605909764374</v>
      </c>
      <c r="E94" s="74">
        <v>57.928974332876678</v>
      </c>
      <c r="F94" s="74">
        <v>303.5950334305204</v>
      </c>
      <c r="G94" s="74">
        <v>368.97900266297552</v>
      </c>
      <c r="H94" s="74">
        <v>672.57403609349592</v>
      </c>
      <c r="I94" s="74">
        <v>125.70914037324542</v>
      </c>
      <c r="J94" s="74">
        <v>798.28317646674134</v>
      </c>
      <c r="K94" s="74">
        <v>-7.6327934324384294</v>
      </c>
      <c r="L94" s="98">
        <v>790.65038303430288</v>
      </c>
      <c r="M94" s="74">
        <v>12.486268249389839</v>
      </c>
      <c r="N94" s="74">
        <v>803.13665128369269</v>
      </c>
      <c r="O94" s="697">
        <v>-57.685775776928182</v>
      </c>
      <c r="P94" s="792">
        <v>-6.7998723357216032E-2</v>
      </c>
      <c r="Q94" s="82">
        <v>13</v>
      </c>
      <c r="R94" s="82">
        <v>13</v>
      </c>
      <c r="S94" s="305"/>
      <c r="T94" s="305"/>
      <c r="U94" s="305"/>
      <c r="V94" s="305"/>
      <c r="W94" s="15"/>
      <c r="X94" s="87">
        <v>249</v>
      </c>
      <c r="Y94" s="39" t="s">
        <v>92</v>
      </c>
      <c r="Z94" s="88">
        <v>9128</v>
      </c>
      <c r="AA94" s="97">
        <v>298.32919098017624</v>
      </c>
      <c r="AB94" s="97">
        <v>73.830752796672712</v>
      </c>
      <c r="AC94" s="92">
        <v>372.15994377684899</v>
      </c>
      <c r="AD94" s="92">
        <v>363.24726035337403</v>
      </c>
      <c r="AE94" s="92">
        <v>735.40720413022302</v>
      </c>
      <c r="AF94" s="92">
        <v>109.87151360908862</v>
      </c>
      <c r="AG94" s="92">
        <v>845.27871773931167</v>
      </c>
      <c r="AH94" s="92">
        <v>-7.5374671340929007</v>
      </c>
      <c r="AI94" s="92">
        <v>837.74125060521874</v>
      </c>
      <c r="AJ94" s="92">
        <v>-0.75485593777388382</v>
      </c>
      <c r="AK94" s="92">
        <v>836.98639466744487</v>
      </c>
      <c r="AL94" s="82">
        <v>13</v>
      </c>
      <c r="AM94" s="82">
        <v>13</v>
      </c>
    </row>
    <row r="95" spans="1:39" s="9" customFormat="1" ht="16.5" customHeight="1">
      <c r="A95" s="72">
        <v>250</v>
      </c>
      <c r="B95" s="73" t="s">
        <v>93</v>
      </c>
      <c r="C95" s="92">
        <v>1670</v>
      </c>
      <c r="D95" s="74">
        <v>228.32385524970115</v>
      </c>
      <c r="E95" s="74">
        <v>-26.28021982444319</v>
      </c>
      <c r="F95" s="74">
        <v>202.04363542525795</v>
      </c>
      <c r="G95" s="74">
        <v>436.5827152530922</v>
      </c>
      <c r="H95" s="74">
        <v>638.62635067835015</v>
      </c>
      <c r="I95" s="74">
        <v>211.88852750081398</v>
      </c>
      <c r="J95" s="74">
        <v>850.51487817916416</v>
      </c>
      <c r="K95" s="74">
        <v>-226.3125748502994</v>
      </c>
      <c r="L95" s="98">
        <v>624.20230332886479</v>
      </c>
      <c r="M95" s="74">
        <v>68.500792814371266</v>
      </c>
      <c r="N95" s="74">
        <v>692.70309614323605</v>
      </c>
      <c r="O95" s="697">
        <v>-91.758784447202856</v>
      </c>
      <c r="P95" s="792">
        <v>-0.1281616920442224</v>
      </c>
      <c r="Q95" s="82">
        <v>6</v>
      </c>
      <c r="R95" s="82">
        <v>6</v>
      </c>
      <c r="S95" s="305"/>
      <c r="T95" s="305"/>
      <c r="U95" s="305"/>
      <c r="V95" s="305"/>
      <c r="W95" s="15"/>
      <c r="X95" s="87">
        <v>250</v>
      </c>
      <c r="Y95" s="39" t="s">
        <v>93</v>
      </c>
      <c r="Z95" s="88">
        <v>1703</v>
      </c>
      <c r="AA95" s="97">
        <v>276.31751529093776</v>
      </c>
      <c r="AB95" s="97">
        <v>-30.882818220565589</v>
      </c>
      <c r="AC95" s="92">
        <v>245.43469707037215</v>
      </c>
      <c r="AD95" s="92">
        <v>479.52423240167587</v>
      </c>
      <c r="AE95" s="92">
        <v>724.958929472048</v>
      </c>
      <c r="AF95" s="92">
        <v>199.05576024376691</v>
      </c>
      <c r="AG95" s="92">
        <v>924.01468971581494</v>
      </c>
      <c r="AH95" s="92">
        <v>-221.92718731650029</v>
      </c>
      <c r="AI95" s="92">
        <v>702.08750239931464</v>
      </c>
      <c r="AJ95" s="92">
        <v>32.160452143276565</v>
      </c>
      <c r="AK95" s="92">
        <v>734.24795454259117</v>
      </c>
      <c r="AL95" s="82">
        <v>6</v>
      </c>
      <c r="AM95" s="82">
        <v>6</v>
      </c>
    </row>
    <row r="96" spans="1:39" s="9" customFormat="1" ht="16.5" customHeight="1">
      <c r="A96" s="72">
        <v>256</v>
      </c>
      <c r="B96" s="73" t="s">
        <v>94</v>
      </c>
      <c r="C96" s="92">
        <v>1472</v>
      </c>
      <c r="D96" s="74">
        <v>1117.5349658491853</v>
      </c>
      <c r="E96" s="74">
        <v>-500.59372234258973</v>
      </c>
      <c r="F96" s="74">
        <v>616.94124350659547</v>
      </c>
      <c r="G96" s="74">
        <v>615.25992957346045</v>
      </c>
      <c r="H96" s="74">
        <v>1232.2011730800559</v>
      </c>
      <c r="I96" s="74">
        <v>186.16665076729387</v>
      </c>
      <c r="J96" s="74">
        <v>1418.3678238473499</v>
      </c>
      <c r="K96" s="74">
        <v>390.27445652173913</v>
      </c>
      <c r="L96" s="98">
        <v>1808.6422803690891</v>
      </c>
      <c r="M96" s="74">
        <v>73.891822622282604</v>
      </c>
      <c r="N96" s="74">
        <v>1882.5341029913718</v>
      </c>
      <c r="O96" s="697">
        <v>55.476369845287358</v>
      </c>
      <c r="P96" s="792">
        <v>3.1643536708235685E-2</v>
      </c>
      <c r="Q96" s="82">
        <v>13</v>
      </c>
      <c r="R96" s="82">
        <v>13</v>
      </c>
      <c r="S96" s="305"/>
      <c r="T96" s="305"/>
      <c r="U96" s="305"/>
      <c r="V96" s="305"/>
      <c r="W96" s="15"/>
      <c r="X96" s="87">
        <v>256</v>
      </c>
      <c r="Y96" s="39" t="s">
        <v>94</v>
      </c>
      <c r="Z96" s="88">
        <v>1492</v>
      </c>
      <c r="AA96" s="97">
        <v>1056.0875178963781</v>
      </c>
      <c r="AB96" s="97">
        <v>-508.04226721884982</v>
      </c>
      <c r="AC96" s="92">
        <v>548.04525067752832</v>
      </c>
      <c r="AD96" s="92">
        <v>622.5666268946635</v>
      </c>
      <c r="AE96" s="92">
        <v>1170.6118775721918</v>
      </c>
      <c r="AF96" s="92">
        <v>174.0102539901647</v>
      </c>
      <c r="AG96" s="92">
        <v>1344.6221315623566</v>
      </c>
      <c r="AH96" s="92">
        <v>385.04289544235922</v>
      </c>
      <c r="AI96" s="92">
        <v>1729.6650270047157</v>
      </c>
      <c r="AJ96" s="92">
        <v>76.969671581769433</v>
      </c>
      <c r="AK96" s="92">
        <v>1806.6346985864852</v>
      </c>
      <c r="AL96" s="82">
        <v>13</v>
      </c>
      <c r="AM96" s="82">
        <v>13</v>
      </c>
    </row>
    <row r="97" spans="1:39" s="9" customFormat="1" ht="16.5" customHeight="1">
      <c r="A97" s="72">
        <v>257</v>
      </c>
      <c r="B97" s="73" t="s">
        <v>95</v>
      </c>
      <c r="C97" s="92">
        <v>41725</v>
      </c>
      <c r="D97" s="74">
        <v>722.91734311584605</v>
      </c>
      <c r="E97" s="74">
        <v>208.50224570095071</v>
      </c>
      <c r="F97" s="74">
        <v>931.41958881679682</v>
      </c>
      <c r="G97" s="74">
        <v>-23.996365387080743</v>
      </c>
      <c r="H97" s="74">
        <v>907.42322342971602</v>
      </c>
      <c r="I97" s="74">
        <v>70.840909318412272</v>
      </c>
      <c r="J97" s="74">
        <v>978.2641327481283</v>
      </c>
      <c r="K97" s="74">
        <v>-46.304254044337924</v>
      </c>
      <c r="L97" s="98">
        <v>931.95987870379042</v>
      </c>
      <c r="M97" s="74">
        <v>-16.004297563571015</v>
      </c>
      <c r="N97" s="74">
        <v>915.95558114021946</v>
      </c>
      <c r="O97" s="697">
        <v>-37.147496159296146</v>
      </c>
      <c r="P97" s="792">
        <v>-3.8331661818737338E-2</v>
      </c>
      <c r="Q97" s="82">
        <v>1</v>
      </c>
      <c r="R97" s="83">
        <v>33</v>
      </c>
      <c r="S97" s="337"/>
      <c r="T97" s="337"/>
      <c r="U97" s="337"/>
      <c r="V97" s="337"/>
      <c r="W97" s="15"/>
      <c r="X97" s="87">
        <v>257</v>
      </c>
      <c r="Y97" s="39" t="s">
        <v>95</v>
      </c>
      <c r="Z97" s="88">
        <v>41635</v>
      </c>
      <c r="AA97" s="97">
        <v>768.37927549125948</v>
      </c>
      <c r="AB97" s="97">
        <v>224.99917415171697</v>
      </c>
      <c r="AC97" s="92">
        <v>993.37844964297642</v>
      </c>
      <c r="AD97" s="92">
        <v>-26.699729372453927</v>
      </c>
      <c r="AE97" s="92">
        <v>966.67872027052249</v>
      </c>
      <c r="AF97" s="92">
        <v>50.927865922879469</v>
      </c>
      <c r="AG97" s="92">
        <v>1017.606586193402</v>
      </c>
      <c r="AH97" s="92">
        <v>-46.404347303951006</v>
      </c>
      <c r="AI97" s="92">
        <v>971.202238889451</v>
      </c>
      <c r="AJ97" s="92">
        <v>-13.798217779512431</v>
      </c>
      <c r="AK97" s="92">
        <v>957.40402110993853</v>
      </c>
      <c r="AL97" s="82">
        <v>1</v>
      </c>
      <c r="AM97" s="83">
        <v>33</v>
      </c>
    </row>
    <row r="98" spans="1:39" s="9" customFormat="1" ht="16.5" customHeight="1">
      <c r="A98" s="72">
        <v>260</v>
      </c>
      <c r="B98" s="73" t="s">
        <v>96</v>
      </c>
      <c r="C98" s="92">
        <v>9397</v>
      </c>
      <c r="D98" s="74">
        <v>196.74438430286926</v>
      </c>
      <c r="E98" s="74">
        <v>423.05681029554</v>
      </c>
      <c r="F98" s="74">
        <v>619.80119459840932</v>
      </c>
      <c r="G98" s="74">
        <v>594.26964411966981</v>
      </c>
      <c r="H98" s="74">
        <v>1214.0708387180791</v>
      </c>
      <c r="I98" s="74">
        <v>185.81904134337879</v>
      </c>
      <c r="J98" s="74">
        <v>1399.8898800614579</v>
      </c>
      <c r="K98" s="74">
        <v>-93.345429392359264</v>
      </c>
      <c r="L98" s="98">
        <v>1306.5444506690988</v>
      </c>
      <c r="M98" s="74">
        <v>-0.39270022347557709</v>
      </c>
      <c r="N98" s="74">
        <v>1306.1517504456231</v>
      </c>
      <c r="O98" s="697">
        <v>-75.673121664859607</v>
      </c>
      <c r="P98" s="792">
        <v>-5.4747619462745617E-2</v>
      </c>
      <c r="Q98" s="82">
        <v>12</v>
      </c>
      <c r="R98" s="82">
        <v>12</v>
      </c>
      <c r="S98" s="305"/>
      <c r="T98" s="305"/>
      <c r="U98" s="305"/>
      <c r="V98" s="305"/>
      <c r="W98" s="15"/>
      <c r="X98" s="87">
        <v>260</v>
      </c>
      <c r="Y98" s="39" t="s">
        <v>96</v>
      </c>
      <c r="Z98" s="88">
        <v>9566</v>
      </c>
      <c r="AA98" s="97">
        <v>268.53842512301208</v>
      </c>
      <c r="AB98" s="97">
        <v>432.26487945092583</v>
      </c>
      <c r="AC98" s="92">
        <v>700.80330457393791</v>
      </c>
      <c r="AD98" s="92">
        <v>577.68260094966786</v>
      </c>
      <c r="AE98" s="92">
        <v>1278.4859055236057</v>
      </c>
      <c r="AF98" s="92">
        <v>171.00871367169094</v>
      </c>
      <c r="AG98" s="92">
        <v>1449.4946191952965</v>
      </c>
      <c r="AH98" s="92">
        <v>-91.69632030106628</v>
      </c>
      <c r="AI98" s="92">
        <v>1357.7982988942304</v>
      </c>
      <c r="AJ98" s="92">
        <v>-7.932460014635164</v>
      </c>
      <c r="AK98" s="92">
        <v>1349.8658388795952</v>
      </c>
      <c r="AL98" s="82">
        <v>12</v>
      </c>
      <c r="AM98" s="82">
        <v>12</v>
      </c>
    </row>
    <row r="99" spans="1:39" s="9" customFormat="1" ht="16.5" customHeight="1">
      <c r="A99" s="72">
        <v>261</v>
      </c>
      <c r="B99" s="73" t="s">
        <v>97</v>
      </c>
      <c r="C99" s="92">
        <v>6973</v>
      </c>
      <c r="D99" s="74">
        <v>1509.9930703839118</v>
      </c>
      <c r="E99" s="74">
        <v>303.42651781743297</v>
      </c>
      <c r="F99" s="74">
        <v>1813.4195882013448</v>
      </c>
      <c r="G99" s="74">
        <v>-98.414202064524204</v>
      </c>
      <c r="H99" s="74">
        <v>1715.0053861368206</v>
      </c>
      <c r="I99" s="74">
        <v>127.16131015161839</v>
      </c>
      <c r="J99" s="74">
        <v>1842.166696288439</v>
      </c>
      <c r="K99" s="74">
        <v>65.89760504804245</v>
      </c>
      <c r="L99" s="98">
        <v>1908.0643013364815</v>
      </c>
      <c r="M99" s="74">
        <v>-29.119959142406426</v>
      </c>
      <c r="N99" s="74">
        <v>1878.944342194075</v>
      </c>
      <c r="O99" s="697">
        <v>26.72699835212498</v>
      </c>
      <c r="P99" s="792">
        <v>1.4206383039196677E-2</v>
      </c>
      <c r="Q99" s="82">
        <v>19</v>
      </c>
      <c r="R99" s="82">
        <v>19</v>
      </c>
      <c r="S99" s="305"/>
      <c r="T99" s="305"/>
      <c r="U99" s="305"/>
      <c r="V99" s="305"/>
      <c r="W99" s="15"/>
      <c r="X99" s="87">
        <v>261</v>
      </c>
      <c r="Y99" s="39" t="s">
        <v>97</v>
      </c>
      <c r="Z99" s="88">
        <v>6837</v>
      </c>
      <c r="AA99" s="97">
        <v>1492.5651324200808</v>
      </c>
      <c r="AB99" s="97">
        <v>325.3882717139669</v>
      </c>
      <c r="AC99" s="92">
        <v>1817.9534041340476</v>
      </c>
      <c r="AD99" s="92">
        <v>-81.112213455897333</v>
      </c>
      <c r="AE99" s="92">
        <v>1736.8411906781503</v>
      </c>
      <c r="AF99" s="92">
        <v>114.71080781679183</v>
      </c>
      <c r="AG99" s="92">
        <v>1851.5519984949422</v>
      </c>
      <c r="AH99" s="92">
        <v>67.208424747696355</v>
      </c>
      <c r="AI99" s="92">
        <v>1918.7604232426386</v>
      </c>
      <c r="AJ99" s="92">
        <v>-25.078702281702519</v>
      </c>
      <c r="AK99" s="92">
        <v>1893.681720960936</v>
      </c>
      <c r="AL99" s="82">
        <v>19</v>
      </c>
      <c r="AM99" s="82">
        <v>19</v>
      </c>
    </row>
    <row r="100" spans="1:39" s="9" customFormat="1" ht="16.5" customHeight="1">
      <c r="A100" s="72">
        <v>263</v>
      </c>
      <c r="B100" s="73" t="s">
        <v>98</v>
      </c>
      <c r="C100" s="92">
        <v>7255</v>
      </c>
      <c r="D100" s="74">
        <v>343.22392043797925</v>
      </c>
      <c r="E100" s="74">
        <v>165.53657869432453</v>
      </c>
      <c r="F100" s="74">
        <v>508.76049913230378</v>
      </c>
      <c r="G100" s="74">
        <v>597.55029955276029</v>
      </c>
      <c r="H100" s="74">
        <v>1106.3107986850641</v>
      </c>
      <c r="I100" s="74">
        <v>193.63398184629185</v>
      </c>
      <c r="J100" s="74">
        <v>1299.9447805313559</v>
      </c>
      <c r="K100" s="74">
        <v>-56.49579600275672</v>
      </c>
      <c r="L100" s="98">
        <v>1243.4489845285991</v>
      </c>
      <c r="M100" s="74">
        <v>31.039930957960024</v>
      </c>
      <c r="N100" s="74">
        <v>1274.4889154865591</v>
      </c>
      <c r="O100" s="697">
        <v>-82.604420624480554</v>
      </c>
      <c r="P100" s="792">
        <v>-6.2293434264017969E-2</v>
      </c>
      <c r="Q100" s="82">
        <v>11</v>
      </c>
      <c r="R100" s="82">
        <v>11</v>
      </c>
      <c r="S100" s="305"/>
      <c r="T100" s="305"/>
      <c r="U100" s="305"/>
      <c r="V100" s="305"/>
      <c r="W100" s="15"/>
      <c r="X100" s="87">
        <v>263</v>
      </c>
      <c r="Y100" s="39" t="s">
        <v>98</v>
      </c>
      <c r="Z100" s="88">
        <v>7354</v>
      </c>
      <c r="AA100" s="97">
        <v>375.39968463829729</v>
      </c>
      <c r="AB100" s="97">
        <v>180.25620430605605</v>
      </c>
      <c r="AC100" s="92">
        <v>555.65588894435336</v>
      </c>
      <c r="AD100" s="92">
        <v>629.1839096901731</v>
      </c>
      <c r="AE100" s="92">
        <v>1184.8397986345265</v>
      </c>
      <c r="AF100" s="92">
        <v>179.09744019952214</v>
      </c>
      <c r="AG100" s="92">
        <v>1363.9372388340487</v>
      </c>
      <c r="AH100" s="92">
        <v>-55.735246124558067</v>
      </c>
      <c r="AI100" s="92">
        <v>1308.2019927094907</v>
      </c>
      <c r="AJ100" s="92">
        <v>33.658101033451182</v>
      </c>
      <c r="AK100" s="92">
        <v>1341.8600937429419</v>
      </c>
      <c r="AL100" s="82">
        <v>11</v>
      </c>
      <c r="AM100" s="82">
        <v>11</v>
      </c>
    </row>
    <row r="101" spans="1:39" s="9" customFormat="1" ht="16.5" customHeight="1">
      <c r="A101" s="72">
        <v>265</v>
      </c>
      <c r="B101" s="73" t="s">
        <v>99</v>
      </c>
      <c r="C101" s="92">
        <v>1001</v>
      </c>
      <c r="D101" s="74">
        <v>720.57192484505185</v>
      </c>
      <c r="E101" s="74">
        <v>520.79928201585551</v>
      </c>
      <c r="F101" s="74">
        <v>1241.3712068609075</v>
      </c>
      <c r="G101" s="74">
        <v>346.0736641116896</v>
      </c>
      <c r="H101" s="74">
        <v>1587.4448709725971</v>
      </c>
      <c r="I101" s="74">
        <v>190.76006378158851</v>
      </c>
      <c r="J101" s="74">
        <v>1778.2049347541856</v>
      </c>
      <c r="K101" s="74">
        <v>-276.00699300699301</v>
      </c>
      <c r="L101" s="98">
        <v>1502.1979417471925</v>
      </c>
      <c r="M101" s="74">
        <v>-62.762960139860141</v>
      </c>
      <c r="N101" s="74">
        <v>1439.4349816073325</v>
      </c>
      <c r="O101" s="697">
        <v>-86.730619901318576</v>
      </c>
      <c r="P101" s="792">
        <v>-5.458434192367697E-2</v>
      </c>
      <c r="Q101" s="82">
        <v>13</v>
      </c>
      <c r="R101" s="82">
        <v>13</v>
      </c>
      <c r="S101" s="305"/>
      <c r="T101" s="305"/>
      <c r="U101" s="305"/>
      <c r="V101" s="305"/>
      <c r="W101" s="15"/>
      <c r="X101" s="87">
        <v>265</v>
      </c>
      <c r="Y101" s="39" t="s">
        <v>99</v>
      </c>
      <c r="Z101" s="88">
        <v>1011</v>
      </c>
      <c r="AA101" s="97">
        <v>712.23779314571163</v>
      </c>
      <c r="AB101" s="97">
        <v>532.9139926171938</v>
      </c>
      <c r="AC101" s="92">
        <v>1245.1517857629055</v>
      </c>
      <c r="AD101" s="92">
        <v>421.95926333808143</v>
      </c>
      <c r="AE101" s="92">
        <v>1667.111049100987</v>
      </c>
      <c r="AF101" s="92">
        <v>179.37806089917092</v>
      </c>
      <c r="AG101" s="92">
        <v>1846.4891100001578</v>
      </c>
      <c r="AH101" s="92">
        <v>-273.27695351137487</v>
      </c>
      <c r="AI101" s="92">
        <v>1573.212156488783</v>
      </c>
      <c r="AJ101" s="92">
        <v>-50.765665182987142</v>
      </c>
      <c r="AK101" s="92">
        <v>1522.4464913057959</v>
      </c>
      <c r="AL101" s="82">
        <v>13</v>
      </c>
      <c r="AM101" s="82">
        <v>13</v>
      </c>
    </row>
    <row r="102" spans="1:39" s="9" customFormat="1" ht="16.5" customHeight="1">
      <c r="A102" s="72">
        <v>271</v>
      </c>
      <c r="B102" s="73" t="s">
        <v>100</v>
      </c>
      <c r="C102" s="92">
        <v>6583</v>
      </c>
      <c r="D102" s="74">
        <v>65.897540690401442</v>
      </c>
      <c r="E102" s="74">
        <v>-121.83090992276109</v>
      </c>
      <c r="F102" s="74">
        <v>-55.933369232359652</v>
      </c>
      <c r="G102" s="74">
        <v>452.26932409387717</v>
      </c>
      <c r="H102" s="74">
        <v>396.33595486151751</v>
      </c>
      <c r="I102" s="74">
        <v>153.69690151681596</v>
      </c>
      <c r="J102" s="74">
        <v>550.03285637833346</v>
      </c>
      <c r="K102" s="74">
        <v>-49.030077472277078</v>
      </c>
      <c r="L102" s="98">
        <v>501.00277890605645</v>
      </c>
      <c r="M102" s="74">
        <v>-4.2042427464681751</v>
      </c>
      <c r="N102" s="74">
        <v>496.79853615958825</v>
      </c>
      <c r="O102" s="697">
        <v>5.2686392848026085</v>
      </c>
      <c r="P102" s="792">
        <v>1.0627953299379189E-2</v>
      </c>
      <c r="Q102" s="82">
        <v>4</v>
      </c>
      <c r="R102" s="82">
        <v>4</v>
      </c>
      <c r="S102" s="305"/>
      <c r="T102" s="305"/>
      <c r="U102" s="305"/>
      <c r="V102" s="305"/>
      <c r="W102" s="15"/>
      <c r="X102" s="87">
        <v>271</v>
      </c>
      <c r="Y102" s="39" t="s">
        <v>100</v>
      </c>
      <c r="Z102" s="88">
        <v>6668</v>
      </c>
      <c r="AA102" s="97">
        <v>69.984949121914227</v>
      </c>
      <c r="AB102" s="97">
        <v>-134.35098736421369</v>
      </c>
      <c r="AC102" s="92">
        <v>-64.366038242299467</v>
      </c>
      <c r="AD102" s="92">
        <v>464.74835432271368</v>
      </c>
      <c r="AE102" s="92">
        <v>400.38231608041423</v>
      </c>
      <c r="AF102" s="92">
        <v>137.43754611615358</v>
      </c>
      <c r="AG102" s="92">
        <v>537.81986219656778</v>
      </c>
      <c r="AH102" s="92">
        <v>-48.405068986202757</v>
      </c>
      <c r="AI102" s="92">
        <v>489.41479321036502</v>
      </c>
      <c r="AJ102" s="92">
        <v>30.443847480503901</v>
      </c>
      <c r="AK102" s="92">
        <v>519.85864069086892</v>
      </c>
      <c r="AL102" s="82">
        <v>4</v>
      </c>
      <c r="AM102" s="82">
        <v>4</v>
      </c>
    </row>
    <row r="103" spans="1:39" s="9" customFormat="1" ht="16.5" customHeight="1">
      <c r="A103" s="72">
        <v>272</v>
      </c>
      <c r="B103" s="73" t="s">
        <v>101</v>
      </c>
      <c r="C103" s="92">
        <v>48338</v>
      </c>
      <c r="D103" s="74">
        <v>641.76234126454835</v>
      </c>
      <c r="E103" s="74">
        <v>-255.68220417723865</v>
      </c>
      <c r="F103" s="74">
        <v>386.08013708730971</v>
      </c>
      <c r="G103" s="74">
        <v>170.74679477904624</v>
      </c>
      <c r="H103" s="74">
        <v>556.82693186635595</v>
      </c>
      <c r="I103" s="74">
        <v>93.79543420985091</v>
      </c>
      <c r="J103" s="74">
        <v>650.62236607620684</v>
      </c>
      <c r="K103" s="74">
        <v>22.317679672307502</v>
      </c>
      <c r="L103" s="98">
        <v>672.94004574851431</v>
      </c>
      <c r="M103" s="74">
        <v>3.5613392486242703</v>
      </c>
      <c r="N103" s="74">
        <v>676.50138499713853</v>
      </c>
      <c r="O103" s="697">
        <v>-73.595196194351189</v>
      </c>
      <c r="P103" s="792">
        <v>-9.8582346900085979E-2</v>
      </c>
      <c r="Q103" s="82">
        <v>16</v>
      </c>
      <c r="R103" s="82">
        <v>16</v>
      </c>
      <c r="S103" s="305"/>
      <c r="T103" s="305"/>
      <c r="U103" s="305"/>
      <c r="V103" s="305"/>
      <c r="W103" s="15"/>
      <c r="X103" s="87">
        <v>272</v>
      </c>
      <c r="Y103" s="39" t="s">
        <v>101</v>
      </c>
      <c r="Z103" s="88">
        <v>48367</v>
      </c>
      <c r="AA103" s="97">
        <v>685.4059945290187</v>
      </c>
      <c r="AB103" s="97">
        <v>-269.02145669622138</v>
      </c>
      <c r="AC103" s="92">
        <v>416.38453783279732</v>
      </c>
      <c r="AD103" s="92">
        <v>231.61620385990008</v>
      </c>
      <c r="AE103" s="92">
        <v>648.00074169269737</v>
      </c>
      <c r="AF103" s="92">
        <v>75.782592502812619</v>
      </c>
      <c r="AG103" s="92">
        <v>723.78333419550995</v>
      </c>
      <c r="AH103" s="92">
        <v>22.30429838526268</v>
      </c>
      <c r="AI103" s="92">
        <v>746.08763258077261</v>
      </c>
      <c r="AJ103" s="92">
        <v>3.1425042384270285</v>
      </c>
      <c r="AK103" s="92">
        <v>749.23013681919963</v>
      </c>
      <c r="AL103" s="82">
        <v>16</v>
      </c>
      <c r="AM103" s="82">
        <v>16</v>
      </c>
    </row>
    <row r="104" spans="1:39" s="9" customFormat="1" ht="16.5" customHeight="1">
      <c r="A104" s="72">
        <v>273</v>
      </c>
      <c r="B104" s="73" t="s">
        <v>102</v>
      </c>
      <c r="C104" s="92">
        <v>4001</v>
      </c>
      <c r="D104" s="74">
        <v>1155.8870666261114</v>
      </c>
      <c r="E104" s="74">
        <v>10.102126526904664</v>
      </c>
      <c r="F104" s="74">
        <v>1165.9891931530162</v>
      </c>
      <c r="G104" s="74">
        <v>-15.137941914207609</v>
      </c>
      <c r="H104" s="74">
        <v>1150.8512512388086</v>
      </c>
      <c r="I104" s="74">
        <v>120.72737779697063</v>
      </c>
      <c r="J104" s="74">
        <v>1271.5786290357792</v>
      </c>
      <c r="K104" s="74">
        <v>-60.516120969757559</v>
      </c>
      <c r="L104" s="98">
        <v>1211.0625080660216</v>
      </c>
      <c r="M104" s="74">
        <v>33.849159410147465</v>
      </c>
      <c r="N104" s="74">
        <v>1244.911667476169</v>
      </c>
      <c r="O104" s="697">
        <v>-82.610816928048507</v>
      </c>
      <c r="P104" s="792">
        <v>-6.3857556101674415E-2</v>
      </c>
      <c r="Q104" s="82">
        <v>19</v>
      </c>
      <c r="R104" s="82">
        <v>19</v>
      </c>
      <c r="S104" s="305"/>
      <c r="T104" s="305"/>
      <c r="U104" s="305"/>
      <c r="V104" s="305"/>
      <c r="W104" s="15"/>
      <c r="X104" s="87">
        <v>273</v>
      </c>
      <c r="Y104" s="39" t="s">
        <v>102</v>
      </c>
      <c r="Z104" s="88">
        <v>3987</v>
      </c>
      <c r="AA104" s="97">
        <v>1228.2881795575131</v>
      </c>
      <c r="AB104" s="97">
        <v>26.592960049752715</v>
      </c>
      <c r="AC104" s="92">
        <v>1254.8811396072656</v>
      </c>
      <c r="AD104" s="92">
        <v>-1.296741629844167</v>
      </c>
      <c r="AE104" s="92">
        <v>1253.5843979774215</v>
      </c>
      <c r="AF104" s="92">
        <v>105.36016517815273</v>
      </c>
      <c r="AG104" s="92">
        <v>1358.9445631555743</v>
      </c>
      <c r="AH104" s="92">
        <v>-60.728618008527718</v>
      </c>
      <c r="AI104" s="92">
        <v>1298.2159451470466</v>
      </c>
      <c r="AJ104" s="92">
        <v>21.292284298971655</v>
      </c>
      <c r="AK104" s="92">
        <v>1319.5082294460183</v>
      </c>
      <c r="AL104" s="82">
        <v>19</v>
      </c>
      <c r="AM104" s="82">
        <v>19</v>
      </c>
    </row>
    <row r="105" spans="1:39" s="9" customFormat="1" ht="16.5" customHeight="1">
      <c r="A105" s="72">
        <v>275</v>
      </c>
      <c r="B105" s="73" t="s">
        <v>103</v>
      </c>
      <c r="C105" s="92">
        <v>2404</v>
      </c>
      <c r="D105" s="74">
        <v>270.70865486961111</v>
      </c>
      <c r="E105" s="74">
        <v>119.84320526239291</v>
      </c>
      <c r="F105" s="74">
        <v>390.55186013200398</v>
      </c>
      <c r="G105" s="74">
        <v>451.66639226697822</v>
      </c>
      <c r="H105" s="74">
        <v>842.21825239898226</v>
      </c>
      <c r="I105" s="74">
        <v>156.84105820385037</v>
      </c>
      <c r="J105" s="74">
        <v>999.05931060283274</v>
      </c>
      <c r="K105" s="74">
        <v>71.305324459234612</v>
      </c>
      <c r="L105" s="98">
        <v>1070.3646350620672</v>
      </c>
      <c r="M105" s="74">
        <v>-12.318588643926795</v>
      </c>
      <c r="N105" s="74">
        <v>1058.0460464181403</v>
      </c>
      <c r="O105" s="697">
        <v>-118.19142089192171</v>
      </c>
      <c r="P105" s="792">
        <v>-9.9441183526725554E-2</v>
      </c>
      <c r="Q105" s="82">
        <v>13</v>
      </c>
      <c r="R105" s="82">
        <v>13</v>
      </c>
      <c r="S105" s="305"/>
      <c r="T105" s="305"/>
      <c r="U105" s="305"/>
      <c r="V105" s="305"/>
      <c r="W105" s="15"/>
      <c r="X105" s="87">
        <v>275</v>
      </c>
      <c r="Y105" s="39" t="s">
        <v>103</v>
      </c>
      <c r="Z105" s="88">
        <v>2441</v>
      </c>
      <c r="AA105" s="97">
        <v>312.36264747580969</v>
      </c>
      <c r="AB105" s="97">
        <v>134.97031831098229</v>
      </c>
      <c r="AC105" s="92">
        <v>447.33296578679204</v>
      </c>
      <c r="AD105" s="92">
        <v>511.9213732009448</v>
      </c>
      <c r="AE105" s="92">
        <v>959.2543389877369</v>
      </c>
      <c r="AF105" s="92">
        <v>141.0614162410177</v>
      </c>
      <c r="AG105" s="92">
        <v>1100.3157552287546</v>
      </c>
      <c r="AH105" s="92">
        <v>70.22449815649324</v>
      </c>
      <c r="AI105" s="92">
        <v>1170.5402533852478</v>
      </c>
      <c r="AJ105" s="92">
        <v>-0.75997029905776359</v>
      </c>
      <c r="AK105" s="92">
        <v>1169.7802830861899</v>
      </c>
      <c r="AL105" s="82">
        <v>13</v>
      </c>
      <c r="AM105" s="82">
        <v>13</v>
      </c>
    </row>
    <row r="106" spans="1:39" s="9" customFormat="1" ht="16.5" customHeight="1">
      <c r="A106" s="72">
        <v>276</v>
      </c>
      <c r="B106" s="73" t="s">
        <v>104</v>
      </c>
      <c r="C106" s="92">
        <v>15060</v>
      </c>
      <c r="D106" s="74">
        <v>747.62431937754252</v>
      </c>
      <c r="E106" s="74">
        <v>73.383759388439017</v>
      </c>
      <c r="F106" s="74">
        <v>821.00807876598162</v>
      </c>
      <c r="G106" s="74">
        <v>303.25110204613765</v>
      </c>
      <c r="H106" s="74">
        <v>1124.2591808121192</v>
      </c>
      <c r="I106" s="74">
        <v>57.723933851992221</v>
      </c>
      <c r="J106" s="74">
        <v>1181.9831146641113</v>
      </c>
      <c r="K106" s="74">
        <v>-130.7347941567065</v>
      </c>
      <c r="L106" s="98">
        <v>1051.248320507405</v>
      </c>
      <c r="M106" s="74">
        <v>-12.213693119521903</v>
      </c>
      <c r="N106" s="74">
        <v>1039.0346273878831</v>
      </c>
      <c r="O106" s="697">
        <v>-53.949654157185904</v>
      </c>
      <c r="P106" s="792">
        <v>-4.8814470704724854E-2</v>
      </c>
      <c r="Q106" s="82">
        <v>12</v>
      </c>
      <c r="R106" s="82">
        <v>12</v>
      </c>
      <c r="S106" s="305"/>
      <c r="T106" s="305"/>
      <c r="U106" s="305"/>
      <c r="V106" s="305"/>
      <c r="W106" s="15"/>
      <c r="X106" s="87">
        <v>276</v>
      </c>
      <c r="Y106" s="39" t="s">
        <v>104</v>
      </c>
      <c r="Z106" s="88">
        <v>15071</v>
      </c>
      <c r="AA106" s="97">
        <v>781.73304524500566</v>
      </c>
      <c r="AB106" s="97">
        <v>74.744203511455694</v>
      </c>
      <c r="AC106" s="92">
        <v>856.47724875646145</v>
      </c>
      <c r="AD106" s="92">
        <v>343.01604688976971</v>
      </c>
      <c r="AE106" s="92">
        <v>1199.4932956462312</v>
      </c>
      <c r="AF106" s="92">
        <v>35.537392327276926</v>
      </c>
      <c r="AG106" s="92">
        <v>1235.0306879735081</v>
      </c>
      <c r="AH106" s="92">
        <v>-130.63937363147767</v>
      </c>
      <c r="AI106" s="92">
        <v>1104.3913143420305</v>
      </c>
      <c r="AJ106" s="92">
        <v>-19.553705792581773</v>
      </c>
      <c r="AK106" s="92">
        <v>1084.8376085494488</v>
      </c>
      <c r="AL106" s="82">
        <v>12</v>
      </c>
      <c r="AM106" s="82">
        <v>12</v>
      </c>
    </row>
    <row r="107" spans="1:39" s="9" customFormat="1" ht="16.5" customHeight="1">
      <c r="A107" s="72">
        <v>280</v>
      </c>
      <c r="B107" s="73" t="s">
        <v>105</v>
      </c>
      <c r="C107" s="92">
        <v>1984</v>
      </c>
      <c r="D107" s="74">
        <v>803.47884604619992</v>
      </c>
      <c r="E107" s="74">
        <v>148.72147434315355</v>
      </c>
      <c r="F107" s="74">
        <v>952.20032038935346</v>
      </c>
      <c r="G107" s="74">
        <v>467.06870561843567</v>
      </c>
      <c r="H107" s="74">
        <v>1419.2690260077891</v>
      </c>
      <c r="I107" s="74">
        <v>202.58666451708095</v>
      </c>
      <c r="J107" s="74">
        <v>1621.8556905248702</v>
      </c>
      <c r="K107" s="74">
        <v>-222.15272177419354</v>
      </c>
      <c r="L107" s="98">
        <v>1399.7029687506767</v>
      </c>
      <c r="M107" s="74">
        <v>-531.02481955645169</v>
      </c>
      <c r="N107" s="74">
        <v>868.67814919422506</v>
      </c>
      <c r="O107" s="697">
        <v>-85.996729295087732</v>
      </c>
      <c r="P107" s="792">
        <v>-5.7882982279800363E-2</v>
      </c>
      <c r="Q107" s="82">
        <v>15</v>
      </c>
      <c r="R107" s="82">
        <v>15</v>
      </c>
      <c r="S107" s="305"/>
      <c r="T107" s="305"/>
      <c r="U107" s="305"/>
      <c r="V107" s="305"/>
      <c r="W107" s="15"/>
      <c r="X107" s="87">
        <v>280</v>
      </c>
      <c r="Y107" s="39" t="s">
        <v>105</v>
      </c>
      <c r="Z107" s="88">
        <v>1986</v>
      </c>
      <c r="AA107" s="97">
        <v>849.58599730897322</v>
      </c>
      <c r="AB107" s="97">
        <v>165.29159788867514</v>
      </c>
      <c r="AC107" s="92">
        <v>1014.8775951976485</v>
      </c>
      <c r="AD107" s="92">
        <v>498.47922277341212</v>
      </c>
      <c r="AE107" s="92">
        <v>1513.3568179710605</v>
      </c>
      <c r="AF107" s="92">
        <v>192.77571018744717</v>
      </c>
      <c r="AG107" s="92">
        <v>1706.1325281585077</v>
      </c>
      <c r="AH107" s="92">
        <v>-221.92900302114805</v>
      </c>
      <c r="AI107" s="92">
        <v>1484.2035251373597</v>
      </c>
      <c r="AJ107" s="92">
        <v>-500.84604733131926</v>
      </c>
      <c r="AK107" s="92">
        <v>983.35747780604049</v>
      </c>
      <c r="AL107" s="82">
        <v>15</v>
      </c>
      <c r="AM107" s="82">
        <v>15</v>
      </c>
    </row>
    <row r="108" spans="1:39" s="9" customFormat="1" ht="16.5" customHeight="1">
      <c r="A108" s="72">
        <v>284</v>
      </c>
      <c r="B108" s="73" t="s">
        <v>106</v>
      </c>
      <c r="C108" s="92">
        <v>2144</v>
      </c>
      <c r="D108" s="74">
        <v>67.091954713570672</v>
      </c>
      <c r="E108" s="74">
        <v>382.16322836514559</v>
      </c>
      <c r="F108" s="74">
        <v>449.25518307871624</v>
      </c>
      <c r="G108" s="74">
        <v>179.11350010039624</v>
      </c>
      <c r="H108" s="74">
        <v>628.3686831791124</v>
      </c>
      <c r="I108" s="74">
        <v>210.45195170277356</v>
      </c>
      <c r="J108" s="74">
        <v>838.82063488188601</v>
      </c>
      <c r="K108" s="74">
        <v>411.95522388059703</v>
      </c>
      <c r="L108" s="98">
        <v>1250.7758587624828</v>
      </c>
      <c r="M108" s="74">
        <v>763.34210541044797</v>
      </c>
      <c r="N108" s="74">
        <v>2014.1179641729309</v>
      </c>
      <c r="O108" s="697">
        <v>29.039935812841033</v>
      </c>
      <c r="P108" s="792">
        <v>2.3769404883118933E-2</v>
      </c>
      <c r="Q108" s="82">
        <v>2</v>
      </c>
      <c r="R108" s="82">
        <v>2</v>
      </c>
      <c r="S108" s="305"/>
      <c r="T108" s="305"/>
      <c r="U108" s="305"/>
      <c r="V108" s="305"/>
      <c r="W108" s="15"/>
      <c r="X108" s="87">
        <v>284</v>
      </c>
      <c r="Y108" s="39" t="s">
        <v>106</v>
      </c>
      <c r="Z108" s="88">
        <v>2186</v>
      </c>
      <c r="AA108" s="97">
        <v>153.81434989002952</v>
      </c>
      <c r="AB108" s="97">
        <v>391.53434782497408</v>
      </c>
      <c r="AC108" s="92">
        <v>545.3486977150036</v>
      </c>
      <c r="AD108" s="92">
        <v>54.591045194816786</v>
      </c>
      <c r="AE108" s="92">
        <v>599.93974290982032</v>
      </c>
      <c r="AF108" s="92">
        <v>194.28249808013015</v>
      </c>
      <c r="AG108" s="92">
        <v>794.22224098995048</v>
      </c>
      <c r="AH108" s="92">
        <v>404.04025617566333</v>
      </c>
      <c r="AI108" s="92">
        <v>1198.2624971656137</v>
      </c>
      <c r="AJ108" s="92">
        <v>663.58192474839882</v>
      </c>
      <c r="AK108" s="92">
        <v>1861.8444219140124</v>
      </c>
      <c r="AL108" s="82">
        <v>2</v>
      </c>
      <c r="AM108" s="82">
        <v>2</v>
      </c>
    </row>
    <row r="109" spans="1:39" s="9" customFormat="1" ht="16.5" customHeight="1">
      <c r="A109" s="72">
        <v>285</v>
      </c>
      <c r="B109" s="73" t="s">
        <v>107</v>
      </c>
      <c r="C109" s="92">
        <v>50029</v>
      </c>
      <c r="D109" s="74">
        <v>146.23082244858134</v>
      </c>
      <c r="E109" s="74">
        <v>-195.58883888504687</v>
      </c>
      <c r="F109" s="74">
        <v>-49.358016436465533</v>
      </c>
      <c r="G109" s="74">
        <v>219.51782717833697</v>
      </c>
      <c r="H109" s="74">
        <v>170.15981074187144</v>
      </c>
      <c r="I109" s="74">
        <v>95.898286846489469</v>
      </c>
      <c r="J109" s="74">
        <v>266.05809758836091</v>
      </c>
      <c r="K109" s="74">
        <v>-18.845549581242878</v>
      </c>
      <c r="L109" s="98">
        <v>247.21254800711802</v>
      </c>
      <c r="M109" s="74">
        <v>-22.873009841891708</v>
      </c>
      <c r="N109" s="74">
        <v>224.33953816522632</v>
      </c>
      <c r="O109" s="697">
        <v>-37.42114536674746</v>
      </c>
      <c r="P109" s="792">
        <v>-0.13147124264587645</v>
      </c>
      <c r="Q109" s="82">
        <v>8</v>
      </c>
      <c r="R109" s="82">
        <v>8</v>
      </c>
      <c r="S109" s="305"/>
      <c r="T109" s="305"/>
      <c r="U109" s="305"/>
      <c r="V109" s="305"/>
      <c r="W109" s="15"/>
      <c r="X109" s="87">
        <v>285</v>
      </c>
      <c r="Y109" s="39" t="s">
        <v>107</v>
      </c>
      <c r="Z109" s="88">
        <v>50210</v>
      </c>
      <c r="AA109" s="97">
        <v>201.85392482061013</v>
      </c>
      <c r="AB109" s="97">
        <v>-208.58797871195929</v>
      </c>
      <c r="AC109" s="92">
        <v>-6.7340538913491663</v>
      </c>
      <c r="AD109" s="92">
        <v>230.55655712214727</v>
      </c>
      <c r="AE109" s="92">
        <v>223.82250323079811</v>
      </c>
      <c r="AF109" s="92">
        <v>78.562739665061613</v>
      </c>
      <c r="AG109" s="92">
        <v>302.38524289585973</v>
      </c>
      <c r="AH109" s="92">
        <v>-18.777614021111333</v>
      </c>
      <c r="AI109" s="92">
        <v>283.6076288747484</v>
      </c>
      <c r="AJ109" s="92">
        <v>-23.528986058554072</v>
      </c>
      <c r="AK109" s="92">
        <v>260.0786428161943</v>
      </c>
      <c r="AL109" s="82">
        <v>8</v>
      </c>
      <c r="AM109" s="82">
        <v>8</v>
      </c>
    </row>
    <row r="110" spans="1:39" s="9" customFormat="1" ht="16.5" customHeight="1">
      <c r="A110" s="72">
        <v>286</v>
      </c>
      <c r="B110" s="73" t="s">
        <v>108</v>
      </c>
      <c r="C110" s="92">
        <v>77625</v>
      </c>
      <c r="D110" s="74">
        <v>72.643289862719186</v>
      </c>
      <c r="E110" s="74">
        <v>-240.6532536248761</v>
      </c>
      <c r="F110" s="74">
        <v>-168.00996376215693</v>
      </c>
      <c r="G110" s="74">
        <v>206.95683080734608</v>
      </c>
      <c r="H110" s="74">
        <v>38.946867045189158</v>
      </c>
      <c r="I110" s="74">
        <v>108.54064842328995</v>
      </c>
      <c r="J110" s="74">
        <v>147.4875154684791</v>
      </c>
      <c r="K110" s="74">
        <v>-71.926041867954908</v>
      </c>
      <c r="L110" s="98">
        <v>75.561473600524209</v>
      </c>
      <c r="M110" s="74">
        <v>-6.1916988081159561</v>
      </c>
      <c r="N110" s="74">
        <v>69.369774792408251</v>
      </c>
      <c r="O110" s="697">
        <v>14.347046427936657</v>
      </c>
      <c r="P110" s="792">
        <v>0.23437361240817775</v>
      </c>
      <c r="Q110" s="82">
        <v>8</v>
      </c>
      <c r="R110" s="82">
        <v>8</v>
      </c>
      <c r="S110" s="305"/>
      <c r="T110" s="305"/>
      <c r="U110" s="305"/>
      <c r="V110" s="305"/>
      <c r="W110" s="15"/>
      <c r="X110" s="87">
        <v>286</v>
      </c>
      <c r="Y110" s="39" t="s">
        <v>108</v>
      </c>
      <c r="Z110" s="88">
        <v>78386</v>
      </c>
      <c r="AA110" s="97">
        <v>107.11346772041506</v>
      </c>
      <c r="AB110" s="97">
        <v>-252.09180260799968</v>
      </c>
      <c r="AC110" s="92">
        <v>-144.97833488758462</v>
      </c>
      <c r="AD110" s="92">
        <v>186.25293328124917</v>
      </c>
      <c r="AE110" s="92">
        <v>41.274598393664547</v>
      </c>
      <c r="AF110" s="92">
        <v>90.573294205423409</v>
      </c>
      <c r="AG110" s="92">
        <v>131.84789259908797</v>
      </c>
      <c r="AH110" s="92">
        <v>-71.227757507718209</v>
      </c>
      <c r="AI110" s="92">
        <v>60.620135091369761</v>
      </c>
      <c r="AJ110" s="92">
        <v>-2.9751613808588266</v>
      </c>
      <c r="AK110" s="92">
        <v>57.644973710510932</v>
      </c>
      <c r="AL110" s="82">
        <v>8</v>
      </c>
      <c r="AM110" s="82">
        <v>8</v>
      </c>
    </row>
    <row r="111" spans="1:39" s="9" customFormat="1" ht="16.5" customHeight="1">
      <c r="A111" s="72">
        <v>287</v>
      </c>
      <c r="B111" s="73" t="s">
        <v>109</v>
      </c>
      <c r="C111" s="92">
        <v>6113</v>
      </c>
      <c r="D111" s="74">
        <v>400.66690988389541</v>
      </c>
      <c r="E111" s="74">
        <v>294.94121788468368</v>
      </c>
      <c r="F111" s="74">
        <v>695.60812776857915</v>
      </c>
      <c r="G111" s="74">
        <v>312.50014434596835</v>
      </c>
      <c r="H111" s="74">
        <v>1008.1082721145474</v>
      </c>
      <c r="I111" s="74">
        <v>191.02291310704146</v>
      </c>
      <c r="J111" s="74">
        <v>1199.131185221589</v>
      </c>
      <c r="K111" s="74">
        <v>135.13626697202682</v>
      </c>
      <c r="L111" s="98">
        <v>1334.2674521936158</v>
      </c>
      <c r="M111" s="74">
        <v>175.98343221004421</v>
      </c>
      <c r="N111" s="74">
        <v>1510.2508844036599</v>
      </c>
      <c r="O111" s="697">
        <v>-15.964925310756227</v>
      </c>
      <c r="P111" s="792">
        <v>-1.1823835346226937E-2</v>
      </c>
      <c r="Q111" s="82">
        <v>15</v>
      </c>
      <c r="R111" s="82">
        <v>15</v>
      </c>
      <c r="S111" s="305"/>
      <c r="T111" s="305"/>
      <c r="U111" s="305"/>
      <c r="V111" s="305"/>
      <c r="W111" s="15"/>
      <c r="X111" s="87">
        <v>287</v>
      </c>
      <c r="Y111" s="39" t="s">
        <v>109</v>
      </c>
      <c r="Z111" s="88">
        <v>6121</v>
      </c>
      <c r="AA111" s="97">
        <v>401.77070963268613</v>
      </c>
      <c r="AB111" s="97">
        <v>311.2860328151736</v>
      </c>
      <c r="AC111" s="92">
        <v>713.05674244785973</v>
      </c>
      <c r="AD111" s="92">
        <v>321.35731483805375</v>
      </c>
      <c r="AE111" s="92">
        <v>1034.4140572859135</v>
      </c>
      <c r="AF111" s="92">
        <v>179.09395181132973</v>
      </c>
      <c r="AG111" s="92">
        <v>1213.5080090972433</v>
      </c>
      <c r="AH111" s="92">
        <v>134.95964711648423</v>
      </c>
      <c r="AI111" s="92">
        <v>1348.4676562137274</v>
      </c>
      <c r="AJ111" s="92">
        <v>199.78043007678482</v>
      </c>
      <c r="AK111" s="92">
        <v>1548.2480862905122</v>
      </c>
      <c r="AL111" s="82">
        <v>15</v>
      </c>
      <c r="AM111" s="82">
        <v>15</v>
      </c>
    </row>
    <row r="112" spans="1:39" s="9" customFormat="1" ht="16.5" customHeight="1">
      <c r="A112" s="72">
        <v>288</v>
      </c>
      <c r="B112" s="73" t="s">
        <v>110</v>
      </c>
      <c r="C112" s="92">
        <v>6268</v>
      </c>
      <c r="D112" s="74">
        <v>724.86287697719979</v>
      </c>
      <c r="E112" s="74">
        <v>-5.2449139917757819</v>
      </c>
      <c r="F112" s="74">
        <v>719.61796298542401</v>
      </c>
      <c r="G112" s="74">
        <v>322.97977468435704</v>
      </c>
      <c r="H112" s="74">
        <v>1042.5977376697811</v>
      </c>
      <c r="I112" s="74">
        <v>162.65951681379013</v>
      </c>
      <c r="J112" s="74">
        <v>1205.2572544835712</v>
      </c>
      <c r="K112" s="74">
        <v>53.180759412890872</v>
      </c>
      <c r="L112" s="98">
        <v>1258.4380138964621</v>
      </c>
      <c r="M112" s="74">
        <v>-123.69365992342055</v>
      </c>
      <c r="N112" s="74">
        <v>1134.7443539730416</v>
      </c>
      <c r="O112" s="697">
        <v>-54.96108249790435</v>
      </c>
      <c r="P112" s="792">
        <v>-4.1846444579402634E-2</v>
      </c>
      <c r="Q112" s="82">
        <v>15</v>
      </c>
      <c r="R112" s="82">
        <v>15</v>
      </c>
      <c r="S112" s="305"/>
      <c r="T112" s="305"/>
      <c r="U112" s="305"/>
      <c r="V112" s="305"/>
      <c r="W112" s="15"/>
      <c r="X112" s="87">
        <v>288</v>
      </c>
      <c r="Y112" s="39" t="s">
        <v>110</v>
      </c>
      <c r="Z112" s="88">
        <v>6342</v>
      </c>
      <c r="AA112" s="97">
        <v>768.77126418530543</v>
      </c>
      <c r="AB112" s="97">
        <v>-9.8399107494198432</v>
      </c>
      <c r="AC112" s="92">
        <v>758.93135343588551</v>
      </c>
      <c r="AD112" s="92">
        <v>339.57093855022697</v>
      </c>
      <c r="AE112" s="92">
        <v>1098.5022919861126</v>
      </c>
      <c r="AF112" s="92">
        <v>147.01151063134063</v>
      </c>
      <c r="AG112" s="92">
        <v>1245.5138026174532</v>
      </c>
      <c r="AH112" s="92">
        <v>52.560233364869127</v>
      </c>
      <c r="AI112" s="92">
        <v>1298.0740359823224</v>
      </c>
      <c r="AJ112" s="92">
        <v>-99.466743535162408</v>
      </c>
      <c r="AK112" s="92">
        <v>1198.60729244716</v>
      </c>
      <c r="AL112" s="82">
        <v>15</v>
      </c>
      <c r="AM112" s="82">
        <v>15</v>
      </c>
    </row>
    <row r="113" spans="1:39" s="9" customFormat="1" ht="16.5" customHeight="1">
      <c r="A113" s="72">
        <v>290</v>
      </c>
      <c r="B113" s="73" t="s">
        <v>111</v>
      </c>
      <c r="C113" s="92">
        <v>7300</v>
      </c>
      <c r="D113" s="74">
        <v>432.07993432899514</v>
      </c>
      <c r="E113" s="74">
        <v>97.890067122158541</v>
      </c>
      <c r="F113" s="74">
        <v>529.97000145115362</v>
      </c>
      <c r="G113" s="74">
        <v>348.66557995497652</v>
      </c>
      <c r="H113" s="74">
        <v>878.63558140613009</v>
      </c>
      <c r="I113" s="74">
        <v>168.19883906386184</v>
      </c>
      <c r="J113" s="74">
        <v>1046.834420469992</v>
      </c>
      <c r="K113" s="74">
        <v>-50.759315068493152</v>
      </c>
      <c r="L113" s="98">
        <v>996.07510540149872</v>
      </c>
      <c r="M113" s="74">
        <v>-4.2968128767123295</v>
      </c>
      <c r="N113" s="74">
        <v>991.77829252478637</v>
      </c>
      <c r="O113" s="697">
        <v>-84.093834817114811</v>
      </c>
      <c r="P113" s="792">
        <v>-7.7852483705090791E-2</v>
      </c>
      <c r="Q113" s="82">
        <v>18</v>
      </c>
      <c r="R113" s="82">
        <v>18</v>
      </c>
      <c r="S113" s="305"/>
      <c r="T113" s="305"/>
      <c r="U113" s="305"/>
      <c r="V113" s="305"/>
      <c r="W113" s="15"/>
      <c r="X113" s="87">
        <v>290</v>
      </c>
      <c r="Y113" s="39" t="s">
        <v>111</v>
      </c>
      <c r="Z113" s="88">
        <v>7483</v>
      </c>
      <c r="AA113" s="97">
        <v>522.86868174695746</v>
      </c>
      <c r="AB113" s="97">
        <v>112.49844758052907</v>
      </c>
      <c r="AC113" s="92">
        <v>635.36712932748651</v>
      </c>
      <c r="AD113" s="92">
        <v>316.44229591370146</v>
      </c>
      <c r="AE113" s="92">
        <v>951.80942524118791</v>
      </c>
      <c r="AF113" s="92">
        <v>151.46149064761042</v>
      </c>
      <c r="AG113" s="92">
        <v>1103.2709158887983</v>
      </c>
      <c r="AH113" s="92">
        <v>-49.517974074569025</v>
      </c>
      <c r="AI113" s="92">
        <v>1053.7529418142292</v>
      </c>
      <c r="AJ113" s="92">
        <v>-5.1942402779633836</v>
      </c>
      <c r="AK113" s="92">
        <v>1048.5587015362657</v>
      </c>
      <c r="AL113" s="82">
        <v>18</v>
      </c>
      <c r="AM113" s="82">
        <v>18</v>
      </c>
    </row>
    <row r="114" spans="1:39" s="9" customFormat="1" ht="16.5" customHeight="1">
      <c r="A114" s="72">
        <v>291</v>
      </c>
      <c r="B114" s="73" t="s">
        <v>112</v>
      </c>
      <c r="C114" s="92">
        <v>1979</v>
      </c>
      <c r="D114" s="74">
        <v>-9.6117653131192977</v>
      </c>
      <c r="E114" s="74">
        <v>945.44086492954204</v>
      </c>
      <c r="F114" s="74">
        <v>935.82909961642281</v>
      </c>
      <c r="G114" s="74">
        <v>87.315019236968965</v>
      </c>
      <c r="H114" s="74">
        <v>1023.1441188533918</v>
      </c>
      <c r="I114" s="74">
        <v>179.56105400040633</v>
      </c>
      <c r="J114" s="74">
        <v>1202.7051728537981</v>
      </c>
      <c r="K114" s="74">
        <v>16.295098534613441</v>
      </c>
      <c r="L114" s="98">
        <v>1219.0002713884114</v>
      </c>
      <c r="M114" s="74">
        <v>7.4587246083880752</v>
      </c>
      <c r="N114" s="74">
        <v>1226.4589959967996</v>
      </c>
      <c r="O114" s="697">
        <v>-140.52178432907559</v>
      </c>
      <c r="P114" s="792">
        <v>-0.10336116559353301</v>
      </c>
      <c r="Q114" s="82">
        <v>6</v>
      </c>
      <c r="R114" s="82">
        <v>6</v>
      </c>
      <c r="S114" s="305"/>
      <c r="T114" s="305"/>
      <c r="U114" s="305"/>
      <c r="V114" s="305"/>
      <c r="W114" s="15"/>
      <c r="X114" s="87">
        <v>291</v>
      </c>
      <c r="Y114" s="39" t="s">
        <v>112</v>
      </c>
      <c r="Z114" s="88">
        <v>2038</v>
      </c>
      <c r="AA114" s="97">
        <v>29.927747686098009</v>
      </c>
      <c r="AB114" s="97">
        <v>935.12843392074956</v>
      </c>
      <c r="AC114" s="92">
        <v>965.05618160684753</v>
      </c>
      <c r="AD114" s="92">
        <v>175.39429624662665</v>
      </c>
      <c r="AE114" s="92">
        <v>1140.4504778534742</v>
      </c>
      <c r="AF114" s="92">
        <v>163.89012482803048</v>
      </c>
      <c r="AG114" s="92">
        <v>1304.3406026815046</v>
      </c>
      <c r="AH114" s="92">
        <v>15.823356231599607</v>
      </c>
      <c r="AI114" s="92">
        <v>1320.1639589131041</v>
      </c>
      <c r="AJ114" s="92">
        <v>4.3345191364082432</v>
      </c>
      <c r="AK114" s="92">
        <v>1324.4984780495124</v>
      </c>
      <c r="AL114" s="82">
        <v>6</v>
      </c>
      <c r="AM114" s="82">
        <v>6</v>
      </c>
    </row>
    <row r="115" spans="1:39" s="9" customFormat="1" ht="16.5" customHeight="1">
      <c r="A115" s="72">
        <v>297</v>
      </c>
      <c r="B115" s="73" t="s">
        <v>113</v>
      </c>
      <c r="C115" s="92">
        <v>126572</v>
      </c>
      <c r="D115" s="74">
        <v>217.22502988785311</v>
      </c>
      <c r="E115" s="74">
        <v>-106.17044492565911</v>
      </c>
      <c r="F115" s="74">
        <v>111.05458496219399</v>
      </c>
      <c r="G115" s="74">
        <v>211.11337504644064</v>
      </c>
      <c r="H115" s="74">
        <v>322.16796000863462</v>
      </c>
      <c r="I115" s="74">
        <v>110.12579152790842</v>
      </c>
      <c r="J115" s="74">
        <v>432.29375153654308</v>
      </c>
      <c r="K115" s="74">
        <v>25.649898871788388</v>
      </c>
      <c r="L115" s="98">
        <v>457.94365040833145</v>
      </c>
      <c r="M115" s="74">
        <v>-32.757222412697899</v>
      </c>
      <c r="N115" s="74">
        <v>425.18642799563355</v>
      </c>
      <c r="O115" s="697">
        <v>17.442740072032649</v>
      </c>
      <c r="P115" s="792">
        <v>3.9597511974983325E-2</v>
      </c>
      <c r="Q115" s="82">
        <v>11</v>
      </c>
      <c r="R115" s="82">
        <v>11</v>
      </c>
      <c r="S115" s="305"/>
      <c r="T115" s="305"/>
      <c r="U115" s="305"/>
      <c r="V115" s="305"/>
      <c r="W115" s="15"/>
      <c r="X115" s="87">
        <v>297</v>
      </c>
      <c r="Y115" s="39" t="s">
        <v>113</v>
      </c>
      <c r="Z115" s="88">
        <v>125666</v>
      </c>
      <c r="AA115" s="97">
        <v>235.62653714106528</v>
      </c>
      <c r="AB115" s="97">
        <v>-110.38616678994219</v>
      </c>
      <c r="AC115" s="92">
        <v>125.24037035112309</v>
      </c>
      <c r="AD115" s="92">
        <v>196.94768557984287</v>
      </c>
      <c r="AE115" s="92">
        <v>322.18805593096596</v>
      </c>
      <c r="AF115" s="92">
        <v>95.653860124976106</v>
      </c>
      <c r="AG115" s="92">
        <v>417.84191605594208</v>
      </c>
      <c r="AH115" s="92">
        <v>25.834824057422054</v>
      </c>
      <c r="AI115" s="92">
        <v>443.67674011336413</v>
      </c>
      <c r="AJ115" s="92">
        <v>-30.275554147502117</v>
      </c>
      <c r="AK115" s="92">
        <v>413.401185965862</v>
      </c>
      <c r="AL115" s="82">
        <v>11</v>
      </c>
      <c r="AM115" s="82">
        <v>11</v>
      </c>
    </row>
    <row r="116" spans="1:39" s="9" customFormat="1" ht="16.5" customHeight="1">
      <c r="A116" s="72">
        <v>300</v>
      </c>
      <c r="B116" s="73" t="s">
        <v>114</v>
      </c>
      <c r="C116" s="92">
        <v>3306</v>
      </c>
      <c r="D116" s="74">
        <v>25.282076341238145</v>
      </c>
      <c r="E116" s="74">
        <v>590.49732872425068</v>
      </c>
      <c r="F116" s="74">
        <v>615.77940506548885</v>
      </c>
      <c r="G116" s="74">
        <v>488.3501397945455</v>
      </c>
      <c r="H116" s="74">
        <v>1104.1295448600342</v>
      </c>
      <c r="I116" s="74">
        <v>183.64556497196571</v>
      </c>
      <c r="J116" s="74">
        <v>1287.7751098320002</v>
      </c>
      <c r="K116" s="74">
        <v>515.11736237144589</v>
      </c>
      <c r="L116" s="98">
        <v>1802.892472203446</v>
      </c>
      <c r="M116" s="74">
        <v>133.9456987295826</v>
      </c>
      <c r="N116" s="74">
        <v>1936.8381709330286</v>
      </c>
      <c r="O116" s="697">
        <v>-82.109444402750128</v>
      </c>
      <c r="P116" s="792">
        <v>-4.3559342661349643E-2</v>
      </c>
      <c r="Q116" s="82">
        <v>14</v>
      </c>
      <c r="R116" s="82">
        <v>14</v>
      </c>
      <c r="S116" s="305"/>
      <c r="T116" s="305"/>
      <c r="U116" s="305"/>
      <c r="V116" s="305"/>
      <c r="W116" s="15"/>
      <c r="X116" s="87">
        <v>300</v>
      </c>
      <c r="Y116" s="39" t="s">
        <v>114</v>
      </c>
      <c r="Z116" s="88">
        <v>3335</v>
      </c>
      <c r="AA116" s="97">
        <v>94.149862657709193</v>
      </c>
      <c r="AB116" s="97">
        <v>602.27032388501823</v>
      </c>
      <c r="AC116" s="92">
        <v>696.42018654272738</v>
      </c>
      <c r="AD116" s="92">
        <v>492.84475925259301</v>
      </c>
      <c r="AE116" s="92">
        <v>1189.2649457953203</v>
      </c>
      <c r="AF116" s="92">
        <v>168.70756883738852</v>
      </c>
      <c r="AG116" s="92">
        <v>1357.9725146327087</v>
      </c>
      <c r="AH116" s="92">
        <v>510.63808095952027</v>
      </c>
      <c r="AI116" s="92">
        <v>1868.6105955922289</v>
      </c>
      <c r="AJ116" s="92">
        <v>148.91556971514242</v>
      </c>
      <c r="AK116" s="92">
        <v>2017.5261653073715</v>
      </c>
      <c r="AL116" s="82">
        <v>14</v>
      </c>
      <c r="AM116" s="82">
        <v>14</v>
      </c>
    </row>
    <row r="117" spans="1:39" s="9" customFormat="1" ht="16.5" customHeight="1">
      <c r="A117" s="72">
        <v>301</v>
      </c>
      <c r="B117" s="73" t="s">
        <v>115</v>
      </c>
      <c r="C117" s="92">
        <v>19441</v>
      </c>
      <c r="D117" s="74">
        <v>229.22997391125148</v>
      </c>
      <c r="E117" s="74">
        <v>-152.91622526756029</v>
      </c>
      <c r="F117" s="74">
        <v>76.31374864369117</v>
      </c>
      <c r="G117" s="74">
        <v>529.82277604139381</v>
      </c>
      <c r="H117" s="74">
        <v>606.13652468508496</v>
      </c>
      <c r="I117" s="74">
        <v>177.42624130765631</v>
      </c>
      <c r="J117" s="74">
        <v>783.56276599274133</v>
      </c>
      <c r="K117" s="74">
        <v>-98.153129983025565</v>
      </c>
      <c r="L117" s="98">
        <v>685.40963600971577</v>
      </c>
      <c r="M117" s="74">
        <v>8.831168206367991</v>
      </c>
      <c r="N117" s="74">
        <v>694.2408042160838</v>
      </c>
      <c r="O117" s="697">
        <v>-0.58920810927211664</v>
      </c>
      <c r="P117" s="792">
        <v>-8.5890539659556247E-4</v>
      </c>
      <c r="Q117" s="82">
        <v>14</v>
      </c>
      <c r="R117" s="82">
        <v>14</v>
      </c>
      <c r="S117" s="305"/>
      <c r="T117" s="305"/>
      <c r="U117" s="305"/>
      <c r="V117" s="305"/>
      <c r="W117" s="15"/>
      <c r="X117" s="87">
        <v>301</v>
      </c>
      <c r="Y117" s="39" t="s">
        <v>115</v>
      </c>
      <c r="Z117" s="88">
        <v>19509</v>
      </c>
      <c r="AA117" s="97">
        <v>254.11071301694602</v>
      </c>
      <c r="AB117" s="97">
        <v>-166.24272623681614</v>
      </c>
      <c r="AC117" s="92">
        <v>87.867986780129868</v>
      </c>
      <c r="AD117" s="92">
        <v>530.79921668289956</v>
      </c>
      <c r="AE117" s="92">
        <v>618.66720346302941</v>
      </c>
      <c r="AF117" s="92">
        <v>162.75155344492291</v>
      </c>
      <c r="AG117" s="92">
        <v>781.41875690795234</v>
      </c>
      <c r="AH117" s="92">
        <v>-97.811010302937106</v>
      </c>
      <c r="AI117" s="92">
        <v>683.60774660501522</v>
      </c>
      <c r="AJ117" s="92">
        <v>14.937998487877389</v>
      </c>
      <c r="AK117" s="92">
        <v>698.54574509289262</v>
      </c>
      <c r="AL117" s="82">
        <v>14</v>
      </c>
      <c r="AM117" s="82">
        <v>14</v>
      </c>
    </row>
    <row r="118" spans="1:39" s="9" customFormat="1" ht="16.5" customHeight="1">
      <c r="A118" s="72">
        <v>304</v>
      </c>
      <c r="B118" s="73" t="s">
        <v>116</v>
      </c>
      <c r="C118" s="92">
        <v>972</v>
      </c>
      <c r="D118" s="74">
        <v>313.31084945198876</v>
      </c>
      <c r="E118" s="74">
        <v>-280.99398565765398</v>
      </c>
      <c r="F118" s="74">
        <v>32.316863794334807</v>
      </c>
      <c r="G118" s="74">
        <v>-98.318531417309302</v>
      </c>
      <c r="H118" s="74">
        <v>-66.00166762297448</v>
      </c>
      <c r="I118" s="74">
        <v>172.58649224717564</v>
      </c>
      <c r="J118" s="74">
        <v>106.58482462420116</v>
      </c>
      <c r="K118" s="74">
        <v>-279.30246913580248</v>
      </c>
      <c r="L118" s="98">
        <v>-172.71764451160129</v>
      </c>
      <c r="M118" s="74">
        <v>-301.82224074074077</v>
      </c>
      <c r="N118" s="74">
        <v>-474.53988525234206</v>
      </c>
      <c r="O118" s="697">
        <v>90.588431690384525</v>
      </c>
      <c r="P118" s="792">
        <v>0.34404231378577399</v>
      </c>
      <c r="Q118" s="82">
        <v>2</v>
      </c>
      <c r="R118" s="82">
        <v>2</v>
      </c>
      <c r="S118" s="305"/>
      <c r="T118" s="305"/>
      <c r="U118" s="305"/>
      <c r="V118" s="305"/>
      <c r="W118" s="15"/>
      <c r="X118" s="87">
        <v>304</v>
      </c>
      <c r="Y118" s="39" t="s">
        <v>116</v>
      </c>
      <c r="Z118" s="88">
        <v>970</v>
      </c>
      <c r="AA118" s="97">
        <v>231.17816408857385</v>
      </c>
      <c r="AB118" s="97">
        <v>-280.19636166074815</v>
      </c>
      <c r="AC118" s="92">
        <v>-49.018197572174287</v>
      </c>
      <c r="AD118" s="92">
        <v>-93.106721615120904</v>
      </c>
      <c r="AE118" s="92">
        <v>-142.12491918729518</v>
      </c>
      <c r="AF118" s="92">
        <v>158.15429437458363</v>
      </c>
      <c r="AG118" s="92">
        <v>16.029375187288451</v>
      </c>
      <c r="AH118" s="92">
        <v>-279.87835051546392</v>
      </c>
      <c r="AI118" s="92">
        <v>-263.84897532817547</v>
      </c>
      <c r="AJ118" s="92">
        <v>-265.92319587628867</v>
      </c>
      <c r="AK118" s="92">
        <v>-529.77217120446414</v>
      </c>
      <c r="AL118" s="82">
        <v>2</v>
      </c>
      <c r="AM118" s="82">
        <v>2</v>
      </c>
    </row>
    <row r="119" spans="1:39" s="9" customFormat="1" ht="16.5" customHeight="1">
      <c r="A119" s="72">
        <v>305</v>
      </c>
      <c r="B119" s="73" t="s">
        <v>117</v>
      </c>
      <c r="C119" s="92">
        <v>14800</v>
      </c>
      <c r="D119" s="74">
        <v>562.37369059653952</v>
      </c>
      <c r="E119" s="74">
        <v>81.795137971933471</v>
      </c>
      <c r="F119" s="74">
        <v>644.16882856847303</v>
      </c>
      <c r="G119" s="74">
        <v>243.86216245590964</v>
      </c>
      <c r="H119" s="74">
        <v>888.03099102438262</v>
      </c>
      <c r="I119" s="74">
        <v>121.42778164819521</v>
      </c>
      <c r="J119" s="74">
        <v>1009.4587726725779</v>
      </c>
      <c r="K119" s="74">
        <v>-50.226013513513514</v>
      </c>
      <c r="L119" s="98">
        <v>959.23275915906436</v>
      </c>
      <c r="M119" s="74">
        <v>-13.956700601351351</v>
      </c>
      <c r="N119" s="74">
        <v>945.27605855771299</v>
      </c>
      <c r="O119" s="697">
        <v>-22.230753056621179</v>
      </c>
      <c r="P119" s="792">
        <v>-2.2650615921965898E-2</v>
      </c>
      <c r="Q119" s="82">
        <v>17</v>
      </c>
      <c r="R119" s="82">
        <v>17</v>
      </c>
      <c r="S119" s="305"/>
      <c r="T119" s="305"/>
      <c r="U119" s="305"/>
      <c r="V119" s="305"/>
      <c r="W119" s="15"/>
      <c r="X119" s="87">
        <v>305</v>
      </c>
      <c r="Y119" s="39" t="s">
        <v>117</v>
      </c>
      <c r="Z119" s="88">
        <v>14876</v>
      </c>
      <c r="AA119" s="97">
        <v>591.38398108268393</v>
      </c>
      <c r="AB119" s="97">
        <v>98.081006380064508</v>
      </c>
      <c r="AC119" s="92">
        <v>689.46498746274847</v>
      </c>
      <c r="AD119" s="92">
        <v>230.79123007696143</v>
      </c>
      <c r="AE119" s="92">
        <v>920.25621753970995</v>
      </c>
      <c r="AF119" s="92">
        <v>106.16250932182193</v>
      </c>
      <c r="AG119" s="92">
        <v>1026.4187268615319</v>
      </c>
      <c r="AH119" s="92">
        <v>-49.969413820919605</v>
      </c>
      <c r="AI119" s="92">
        <v>976.44931304061231</v>
      </c>
      <c r="AJ119" s="92">
        <v>-14.133049878999731</v>
      </c>
      <c r="AK119" s="92">
        <v>962.3162631616126</v>
      </c>
      <c r="AL119" s="82">
        <v>17</v>
      </c>
      <c r="AM119" s="82">
        <v>17</v>
      </c>
    </row>
    <row r="120" spans="1:39" s="9" customFormat="1" ht="16.5" customHeight="1">
      <c r="A120" s="72">
        <v>309</v>
      </c>
      <c r="B120" s="73" t="s">
        <v>118</v>
      </c>
      <c r="C120" s="92">
        <v>6365</v>
      </c>
      <c r="D120" s="74">
        <v>223.71721810777737</v>
      </c>
      <c r="E120" s="74">
        <v>-322.75479329354971</v>
      </c>
      <c r="F120" s="74">
        <v>-99.03757518577234</v>
      </c>
      <c r="G120" s="74">
        <v>641.48850583367744</v>
      </c>
      <c r="H120" s="74">
        <v>542.45093064790512</v>
      </c>
      <c r="I120" s="74">
        <v>144.27509632115394</v>
      </c>
      <c r="J120" s="74">
        <v>686.72602696905903</v>
      </c>
      <c r="K120" s="74">
        <v>-42.42230950510605</v>
      </c>
      <c r="L120" s="98">
        <v>644.30371746395303</v>
      </c>
      <c r="M120" s="74">
        <v>12.464946739984288</v>
      </c>
      <c r="N120" s="74">
        <v>656.76866420393731</v>
      </c>
      <c r="O120" s="697">
        <v>-73.569538696177702</v>
      </c>
      <c r="P120" s="792">
        <v>-0.10248262916172363</v>
      </c>
      <c r="Q120" s="82">
        <v>12</v>
      </c>
      <c r="R120" s="82">
        <v>12</v>
      </c>
      <c r="S120" s="305"/>
      <c r="T120" s="305"/>
      <c r="U120" s="305"/>
      <c r="V120" s="305"/>
      <c r="W120" s="15"/>
      <c r="X120" s="87">
        <v>309</v>
      </c>
      <c r="Y120" s="39" t="s">
        <v>118</v>
      </c>
      <c r="Z120" s="88">
        <v>6444</v>
      </c>
      <c r="AA120" s="97">
        <v>352.25220764458953</v>
      </c>
      <c r="AB120" s="97">
        <v>-332.41943376350224</v>
      </c>
      <c r="AC120" s="92">
        <v>19.83277388108726</v>
      </c>
      <c r="AD120" s="92">
        <v>603.19350966072045</v>
      </c>
      <c r="AE120" s="92">
        <v>623.02628354180774</v>
      </c>
      <c r="AF120" s="92">
        <v>127.94846435689369</v>
      </c>
      <c r="AG120" s="92">
        <v>750.97474789870148</v>
      </c>
      <c r="AH120" s="92">
        <v>-41.902234636871505</v>
      </c>
      <c r="AI120" s="92">
        <v>709.07251326182995</v>
      </c>
      <c r="AJ120" s="92">
        <v>2.7416977032898822</v>
      </c>
      <c r="AK120" s="92">
        <v>711.81421096511986</v>
      </c>
      <c r="AL120" s="82">
        <v>12</v>
      </c>
      <c r="AM120" s="82">
        <v>12</v>
      </c>
    </row>
    <row r="121" spans="1:39" s="9" customFormat="1" ht="16.5" customHeight="1">
      <c r="A121" s="72">
        <v>312</v>
      </c>
      <c r="B121" s="73" t="s">
        <v>119</v>
      </c>
      <c r="C121" s="92">
        <v>1129</v>
      </c>
      <c r="D121" s="74">
        <v>832.09184920475832</v>
      </c>
      <c r="E121" s="74">
        <v>-153.38237082412869</v>
      </c>
      <c r="F121" s="74">
        <v>678.70947838062955</v>
      </c>
      <c r="G121" s="74">
        <v>338.53404180722498</v>
      </c>
      <c r="H121" s="74">
        <v>1017.2435201878545</v>
      </c>
      <c r="I121" s="74">
        <v>193.91677587446679</v>
      </c>
      <c r="J121" s="74">
        <v>1211.1602960623213</v>
      </c>
      <c r="K121" s="74">
        <v>-350.33835252435784</v>
      </c>
      <c r="L121" s="98">
        <v>860.82194353796353</v>
      </c>
      <c r="M121" s="74">
        <v>-13.074239149689992</v>
      </c>
      <c r="N121" s="74">
        <v>847.74770438827352</v>
      </c>
      <c r="O121" s="697">
        <v>1.0793084385058289</v>
      </c>
      <c r="P121" s="792">
        <v>1.2553855007795107E-3</v>
      </c>
      <c r="Q121" s="82">
        <v>13</v>
      </c>
      <c r="R121" s="82">
        <v>13</v>
      </c>
      <c r="S121" s="305"/>
      <c r="T121" s="305"/>
      <c r="U121" s="305"/>
      <c r="V121" s="305"/>
      <c r="W121" s="15"/>
      <c r="X121" s="87">
        <v>312</v>
      </c>
      <c r="Y121" s="39" t="s">
        <v>119</v>
      </c>
      <c r="Z121" s="88">
        <v>1155</v>
      </c>
      <c r="AA121" s="97">
        <v>833.07181536887333</v>
      </c>
      <c r="AB121" s="97">
        <v>-164.00618333327472</v>
      </c>
      <c r="AC121" s="92">
        <v>669.06563203559858</v>
      </c>
      <c r="AD121" s="92">
        <v>335.95642161420091</v>
      </c>
      <c r="AE121" s="92">
        <v>1005.0220536497995</v>
      </c>
      <c r="AF121" s="92">
        <v>177.81901563789577</v>
      </c>
      <c r="AG121" s="92">
        <v>1182.8410692876953</v>
      </c>
      <c r="AH121" s="92">
        <v>-342.45194805194808</v>
      </c>
      <c r="AI121" s="92">
        <v>840.38912123574721</v>
      </c>
      <c r="AJ121" s="92">
        <v>7.6482683982683666E-2</v>
      </c>
      <c r="AK121" s="92">
        <v>840.46560391972992</v>
      </c>
      <c r="AL121" s="82">
        <v>13</v>
      </c>
      <c r="AM121" s="82">
        <v>13</v>
      </c>
    </row>
    <row r="122" spans="1:39" s="9" customFormat="1" ht="16.5" customHeight="1">
      <c r="A122" s="72">
        <v>316</v>
      </c>
      <c r="B122" s="73" t="s">
        <v>120</v>
      </c>
      <c r="C122" s="92">
        <v>4052</v>
      </c>
      <c r="D122" s="74">
        <v>108.95341810555166</v>
      </c>
      <c r="E122" s="74">
        <v>-58.467417422910621</v>
      </c>
      <c r="F122" s="74">
        <v>50.486000682641027</v>
      </c>
      <c r="G122" s="74">
        <v>247.28372575576486</v>
      </c>
      <c r="H122" s="74">
        <v>297.76972643840588</v>
      </c>
      <c r="I122" s="74">
        <v>134.91713484332553</v>
      </c>
      <c r="J122" s="74">
        <v>432.68686128173141</v>
      </c>
      <c r="K122" s="74">
        <v>-260.70039486673249</v>
      </c>
      <c r="L122" s="98">
        <v>171.98646641499892</v>
      </c>
      <c r="M122" s="74">
        <v>-1.3660676209279397</v>
      </c>
      <c r="N122" s="74">
        <v>170.62039879407098</v>
      </c>
      <c r="O122" s="697">
        <v>134.4498608355922</v>
      </c>
      <c r="P122" s="792">
        <v>3.5818332201394862</v>
      </c>
      <c r="Q122" s="82">
        <v>7</v>
      </c>
      <c r="R122" s="82">
        <v>7</v>
      </c>
      <c r="S122" s="305"/>
      <c r="T122" s="305"/>
      <c r="U122" s="305"/>
      <c r="V122" s="305"/>
      <c r="W122" s="15"/>
      <c r="X122" s="87">
        <v>316</v>
      </c>
      <c r="Y122" s="39" t="s">
        <v>120</v>
      </c>
      <c r="Z122" s="88">
        <v>4093</v>
      </c>
      <c r="AA122" s="97">
        <v>136.72040784560983</v>
      </c>
      <c r="AB122" s="97">
        <v>-69.110504475200557</v>
      </c>
      <c r="AC122" s="92">
        <v>67.609903370409285</v>
      </c>
      <c r="AD122" s="92">
        <v>108.46149169429819</v>
      </c>
      <c r="AE122" s="92">
        <v>176.07139506470747</v>
      </c>
      <c r="AF122" s="92">
        <v>119.17813481747088</v>
      </c>
      <c r="AG122" s="92">
        <v>295.24952988217836</v>
      </c>
      <c r="AH122" s="92">
        <v>-258.08893232347913</v>
      </c>
      <c r="AI122" s="92">
        <v>37.160597558699237</v>
      </c>
      <c r="AJ122" s="92">
        <v>9.4747526264353805</v>
      </c>
      <c r="AK122" s="92">
        <v>46.635350185134619</v>
      </c>
      <c r="AL122" s="82">
        <v>7</v>
      </c>
      <c r="AM122" s="82">
        <v>7</v>
      </c>
    </row>
    <row r="123" spans="1:39" s="9" customFormat="1" ht="16.5" customHeight="1">
      <c r="A123" s="72">
        <v>317</v>
      </c>
      <c r="B123" s="73" t="s">
        <v>121</v>
      </c>
      <c r="C123" s="92">
        <v>2324</v>
      </c>
      <c r="D123" s="74">
        <v>741.65938308213822</v>
      </c>
      <c r="E123" s="74">
        <v>302.69185713408058</v>
      </c>
      <c r="F123" s="74">
        <v>1044.3512402162187</v>
      </c>
      <c r="G123" s="74">
        <v>668.37073127744588</v>
      </c>
      <c r="H123" s="74">
        <v>1712.7219714936648</v>
      </c>
      <c r="I123" s="74">
        <v>210.26365201425111</v>
      </c>
      <c r="J123" s="74">
        <v>1922.985623507916</v>
      </c>
      <c r="K123" s="74">
        <v>41.017211703958694</v>
      </c>
      <c r="L123" s="98">
        <v>1964.0028352118748</v>
      </c>
      <c r="M123" s="74">
        <v>-7.1454036144578303</v>
      </c>
      <c r="N123" s="74">
        <v>1956.857431597417</v>
      </c>
      <c r="O123" s="697">
        <v>-138.21540205679005</v>
      </c>
      <c r="P123" s="792">
        <v>-6.5747408906683388E-2</v>
      </c>
      <c r="Q123" s="82">
        <v>17</v>
      </c>
      <c r="R123" s="82">
        <v>17</v>
      </c>
      <c r="S123" s="305"/>
      <c r="T123" s="305"/>
      <c r="U123" s="305"/>
      <c r="V123" s="305"/>
      <c r="W123" s="15"/>
      <c r="X123" s="87">
        <v>317</v>
      </c>
      <c r="Y123" s="39" t="s">
        <v>121</v>
      </c>
      <c r="Z123" s="88">
        <v>2373</v>
      </c>
      <c r="AA123" s="97">
        <v>824.10195298430199</v>
      </c>
      <c r="AB123" s="97">
        <v>313.54583917180202</v>
      </c>
      <c r="AC123" s="92">
        <v>1137.6477921561041</v>
      </c>
      <c r="AD123" s="92">
        <v>683.3567317558618</v>
      </c>
      <c r="AE123" s="92">
        <v>1821.0045239119659</v>
      </c>
      <c r="AF123" s="92">
        <v>197.6348285584838</v>
      </c>
      <c r="AG123" s="92">
        <v>2018.6393524704497</v>
      </c>
      <c r="AH123" s="92">
        <v>40.170248630425618</v>
      </c>
      <c r="AI123" s="92">
        <v>2058.8096011008752</v>
      </c>
      <c r="AJ123" s="92">
        <v>-11.912347239780868</v>
      </c>
      <c r="AK123" s="92">
        <v>2046.8972538610942</v>
      </c>
      <c r="AL123" s="82">
        <v>17</v>
      </c>
      <c r="AM123" s="82">
        <v>17</v>
      </c>
    </row>
    <row r="124" spans="1:39" s="9" customFormat="1" ht="16.5" customHeight="1">
      <c r="A124" s="72">
        <v>320</v>
      </c>
      <c r="B124" s="73" t="s">
        <v>122</v>
      </c>
      <c r="C124" s="92">
        <v>6919</v>
      </c>
      <c r="D124" s="74">
        <v>369.99204157305769</v>
      </c>
      <c r="E124" s="74">
        <v>115.04343905169854</v>
      </c>
      <c r="F124" s="74">
        <v>485.03548062475625</v>
      </c>
      <c r="G124" s="74">
        <v>341.71358064490397</v>
      </c>
      <c r="H124" s="74">
        <v>826.74906126966027</v>
      </c>
      <c r="I124" s="74">
        <v>137.03729867427302</v>
      </c>
      <c r="J124" s="74">
        <v>963.78635994393323</v>
      </c>
      <c r="K124" s="74">
        <v>-74.26983668160139</v>
      </c>
      <c r="L124" s="98">
        <v>889.51652326233193</v>
      </c>
      <c r="M124" s="74">
        <v>8.2934921520450935</v>
      </c>
      <c r="N124" s="74">
        <v>897.81001541437706</v>
      </c>
      <c r="O124" s="697">
        <v>4.2765564101035176</v>
      </c>
      <c r="P124" s="792">
        <v>4.8309572209106954E-3</v>
      </c>
      <c r="Q124" s="82">
        <v>19</v>
      </c>
      <c r="R124" s="82">
        <v>19</v>
      </c>
      <c r="S124" s="305"/>
      <c r="T124" s="305"/>
      <c r="U124" s="305"/>
      <c r="V124" s="305"/>
      <c r="W124" s="15"/>
      <c r="X124" s="87">
        <v>320</v>
      </c>
      <c r="Y124" s="39" t="s">
        <v>122</v>
      </c>
      <c r="Z124" s="88">
        <v>6954</v>
      </c>
      <c r="AA124" s="97">
        <v>398.07252717736532</v>
      </c>
      <c r="AB124" s="97">
        <v>130.96948625765884</v>
      </c>
      <c r="AC124" s="92">
        <v>529.04201343502416</v>
      </c>
      <c r="AD124" s="92">
        <v>302.527364881587</v>
      </c>
      <c r="AE124" s="92">
        <v>831.56937831661116</v>
      </c>
      <c r="AF124" s="92">
        <v>123.11114090262491</v>
      </c>
      <c r="AG124" s="92">
        <v>954.68051921923609</v>
      </c>
      <c r="AH124" s="92">
        <v>-73.896031061259706</v>
      </c>
      <c r="AI124" s="92">
        <v>880.7844881579764</v>
      </c>
      <c r="AJ124" s="92">
        <v>1.2703120506182655E-2</v>
      </c>
      <c r="AK124" s="92">
        <v>880.79719127848261</v>
      </c>
      <c r="AL124" s="82">
        <v>19</v>
      </c>
      <c r="AM124" s="82">
        <v>19</v>
      </c>
    </row>
    <row r="125" spans="1:39" s="9" customFormat="1" ht="16.5" customHeight="1">
      <c r="A125" s="72">
        <v>322</v>
      </c>
      <c r="B125" s="73" t="s">
        <v>123</v>
      </c>
      <c r="C125" s="92">
        <v>6340</v>
      </c>
      <c r="D125" s="74">
        <v>797.64367197047147</v>
      </c>
      <c r="E125" s="74">
        <v>288.45696048529993</v>
      </c>
      <c r="F125" s="74">
        <v>1086.1006324557713</v>
      </c>
      <c r="G125" s="74">
        <v>228.19503928195724</v>
      </c>
      <c r="H125" s="74">
        <v>1314.2956717377285</v>
      </c>
      <c r="I125" s="74">
        <v>174.38826804613635</v>
      </c>
      <c r="J125" s="74">
        <v>1488.6839397838651</v>
      </c>
      <c r="K125" s="74">
        <v>-77.879810725552048</v>
      </c>
      <c r="L125" s="98">
        <v>1410.804129058313</v>
      </c>
      <c r="M125" s="74">
        <v>2.8957042429022097</v>
      </c>
      <c r="N125" s="74">
        <v>1413.6998333012152</v>
      </c>
      <c r="O125" s="697">
        <v>-49.498506042085978</v>
      </c>
      <c r="P125" s="792">
        <v>-3.3896060208562756E-2</v>
      </c>
      <c r="Q125" s="82">
        <v>2</v>
      </c>
      <c r="R125" s="82">
        <v>2</v>
      </c>
      <c r="S125" s="305"/>
      <c r="T125" s="305"/>
      <c r="U125" s="305"/>
      <c r="V125" s="305"/>
      <c r="W125" s="15"/>
      <c r="X125" s="87">
        <v>322</v>
      </c>
      <c r="Y125" s="39" t="s">
        <v>123</v>
      </c>
      <c r="Z125" s="88">
        <v>6371</v>
      </c>
      <c r="AA125" s="97">
        <v>805.69428998233764</v>
      </c>
      <c r="AB125" s="97">
        <v>303.91773787411216</v>
      </c>
      <c r="AC125" s="92">
        <v>1109.6120278564497</v>
      </c>
      <c r="AD125" s="92">
        <v>260.5894569597703</v>
      </c>
      <c r="AE125" s="92">
        <v>1370.20148481622</v>
      </c>
      <c r="AF125" s="92">
        <v>160.49647571376428</v>
      </c>
      <c r="AG125" s="92">
        <v>1530.6979605299844</v>
      </c>
      <c r="AH125" s="92">
        <v>-77.500863286768165</v>
      </c>
      <c r="AI125" s="92">
        <v>1453.1970972432161</v>
      </c>
      <c r="AJ125" s="92">
        <v>16.785650211897678</v>
      </c>
      <c r="AK125" s="92">
        <v>1469.9827474551139</v>
      </c>
      <c r="AL125" s="82">
        <v>2</v>
      </c>
      <c r="AM125" s="82">
        <v>2</v>
      </c>
    </row>
    <row r="126" spans="1:39" s="9" customFormat="1" ht="16.5" customHeight="1">
      <c r="A126" s="72">
        <v>398</v>
      </c>
      <c r="B126" s="73" t="s">
        <v>124</v>
      </c>
      <c r="C126" s="92">
        <v>121832</v>
      </c>
      <c r="D126" s="74">
        <v>239.23231305247668</v>
      </c>
      <c r="E126" s="74">
        <v>144.78293931926714</v>
      </c>
      <c r="F126" s="74">
        <v>384.01525237174383</v>
      </c>
      <c r="G126" s="74">
        <v>248.5508085364614</v>
      </c>
      <c r="H126" s="74">
        <v>632.56606090820526</v>
      </c>
      <c r="I126" s="74">
        <v>102.49284457009838</v>
      </c>
      <c r="J126" s="74">
        <v>735.0589054783037</v>
      </c>
      <c r="K126" s="74">
        <v>1.6587678114124369</v>
      </c>
      <c r="L126" s="98">
        <v>736.71767328971612</v>
      </c>
      <c r="M126" s="74">
        <v>-81.012020819160753</v>
      </c>
      <c r="N126" s="74">
        <v>655.70565247055538</v>
      </c>
      <c r="O126" s="697">
        <v>-0.58943201061706341</v>
      </c>
      <c r="P126" s="792">
        <v>-7.9943893986612988E-4</v>
      </c>
      <c r="Q126" s="82">
        <v>7</v>
      </c>
      <c r="R126" s="82">
        <v>7</v>
      </c>
      <c r="S126" s="305"/>
      <c r="T126" s="305"/>
      <c r="U126" s="305"/>
      <c r="V126" s="305"/>
      <c r="W126" s="15"/>
      <c r="X126" s="87">
        <v>398</v>
      </c>
      <c r="Y126" s="39" t="s">
        <v>124</v>
      </c>
      <c r="Z126" s="88">
        <v>121337</v>
      </c>
      <c r="AA126" s="97">
        <v>271.78093325257822</v>
      </c>
      <c r="AB126" s="97">
        <v>161.62245641524578</v>
      </c>
      <c r="AC126" s="92">
        <v>433.403389667824</v>
      </c>
      <c r="AD126" s="92">
        <v>219.61319404625979</v>
      </c>
      <c r="AE126" s="92">
        <v>653.01658371408382</v>
      </c>
      <c r="AF126" s="92">
        <v>85.632865777416697</v>
      </c>
      <c r="AG126" s="92">
        <v>738.64944949150049</v>
      </c>
      <c r="AH126" s="92">
        <v>1.6655348327385711</v>
      </c>
      <c r="AI126" s="92">
        <v>740.31498432423905</v>
      </c>
      <c r="AJ126" s="92">
        <v>-83.730790051674262</v>
      </c>
      <c r="AK126" s="92">
        <v>656.58419427256479</v>
      </c>
      <c r="AL126" s="82">
        <v>7</v>
      </c>
      <c r="AM126" s="82">
        <v>7</v>
      </c>
    </row>
    <row r="127" spans="1:39" s="9" customFormat="1" ht="16.5" customHeight="1">
      <c r="A127" s="72">
        <v>399</v>
      </c>
      <c r="B127" s="73" t="s">
        <v>125</v>
      </c>
      <c r="C127" s="92">
        <v>7534</v>
      </c>
      <c r="D127" s="74">
        <v>523.10210219831697</v>
      </c>
      <c r="E127" s="74">
        <v>-384.72089209990111</v>
      </c>
      <c r="F127" s="74">
        <v>138.38121009841583</v>
      </c>
      <c r="G127" s="74">
        <v>327.72543033476654</v>
      </c>
      <c r="H127" s="74">
        <v>466.10664043318235</v>
      </c>
      <c r="I127" s="74">
        <v>94.165485531149002</v>
      </c>
      <c r="J127" s="74">
        <v>560.27212596433139</v>
      </c>
      <c r="K127" s="74">
        <v>-43.175471197239183</v>
      </c>
      <c r="L127" s="98">
        <v>517.09665476709222</v>
      </c>
      <c r="M127" s="74">
        <v>10.200225418104594</v>
      </c>
      <c r="N127" s="74">
        <v>527.29688018519687</v>
      </c>
      <c r="O127" s="697">
        <v>-36.006341815977557</v>
      </c>
      <c r="P127" s="792">
        <v>-6.5098800835315704E-2</v>
      </c>
      <c r="Q127" s="82">
        <v>15</v>
      </c>
      <c r="R127" s="82">
        <v>15</v>
      </c>
      <c r="S127" s="305"/>
      <c r="T127" s="305"/>
      <c r="U127" s="305"/>
      <c r="V127" s="305"/>
      <c r="W127" s="15"/>
      <c r="X127" s="87">
        <v>399</v>
      </c>
      <c r="Y127" s="39" t="s">
        <v>125</v>
      </c>
      <c r="Z127" s="88">
        <v>7656</v>
      </c>
      <c r="AA127" s="97">
        <v>589.10947470763847</v>
      </c>
      <c r="AB127" s="97">
        <v>-392.47017201157007</v>
      </c>
      <c r="AC127" s="92">
        <v>196.6393026960684</v>
      </c>
      <c r="AD127" s="92">
        <v>317.40973717130714</v>
      </c>
      <c r="AE127" s="92">
        <v>514.04903986737554</v>
      </c>
      <c r="AF127" s="92">
        <v>72.727602799401794</v>
      </c>
      <c r="AG127" s="92">
        <v>586.77664266677732</v>
      </c>
      <c r="AH127" s="92">
        <v>-42.487460815047022</v>
      </c>
      <c r="AI127" s="92">
        <v>544.28918185173029</v>
      </c>
      <c r="AJ127" s="92">
        <v>-5.1691745036572616</v>
      </c>
      <c r="AK127" s="92">
        <v>539.12000734807305</v>
      </c>
      <c r="AL127" s="82">
        <v>15</v>
      </c>
      <c r="AM127" s="82">
        <v>15</v>
      </c>
    </row>
    <row r="128" spans="1:39" s="9" customFormat="1" ht="16.5" customHeight="1">
      <c r="A128" s="72">
        <v>400</v>
      </c>
      <c r="B128" s="73" t="s">
        <v>126</v>
      </c>
      <c r="C128" s="92">
        <v>8400</v>
      </c>
      <c r="D128" s="74">
        <v>576.46780670376324</v>
      </c>
      <c r="E128" s="74">
        <v>261.86599153290092</v>
      </c>
      <c r="F128" s="74">
        <v>838.33379823666417</v>
      </c>
      <c r="G128" s="74">
        <v>353.25498816012953</v>
      </c>
      <c r="H128" s="74">
        <v>1191.5887863967937</v>
      </c>
      <c r="I128" s="74">
        <v>151.11437854793868</v>
      </c>
      <c r="J128" s="74">
        <v>1342.7031649447326</v>
      </c>
      <c r="K128" s="74">
        <v>39.100952380952378</v>
      </c>
      <c r="L128" s="98">
        <v>1381.804117325685</v>
      </c>
      <c r="M128" s="74">
        <v>1.7792054999999909</v>
      </c>
      <c r="N128" s="74">
        <v>1383.5833228256849</v>
      </c>
      <c r="O128" s="697">
        <v>-90.429478777821089</v>
      </c>
      <c r="P128" s="792">
        <v>-6.1423322370279206E-2</v>
      </c>
      <c r="Q128" s="82">
        <v>2</v>
      </c>
      <c r="R128" s="82">
        <v>2</v>
      </c>
      <c r="S128" s="305"/>
      <c r="T128" s="305"/>
      <c r="U128" s="305"/>
      <c r="V128" s="305"/>
      <c r="W128" s="15"/>
      <c r="X128" s="87">
        <v>400</v>
      </c>
      <c r="Y128" s="39" t="s">
        <v>126</v>
      </c>
      <c r="Z128" s="88">
        <v>8479</v>
      </c>
      <c r="AA128" s="97">
        <v>639.10003587092672</v>
      </c>
      <c r="AB128" s="97">
        <v>275.61348948646429</v>
      </c>
      <c r="AC128" s="92">
        <v>914.71352535739106</v>
      </c>
      <c r="AD128" s="92">
        <v>368.29672164482508</v>
      </c>
      <c r="AE128" s="92">
        <v>1283.0102470022161</v>
      </c>
      <c r="AF128" s="92">
        <v>136.76970432098824</v>
      </c>
      <c r="AG128" s="92">
        <v>1419.7799513232044</v>
      </c>
      <c r="AH128" s="92">
        <v>38.736643472107559</v>
      </c>
      <c r="AI128" s="92">
        <v>1458.5165947953119</v>
      </c>
      <c r="AJ128" s="92">
        <v>1.0418386602192969E-2</v>
      </c>
      <c r="AK128" s="92">
        <v>1458.5270131819141</v>
      </c>
      <c r="AL128" s="82">
        <v>2</v>
      </c>
      <c r="AM128" s="82">
        <v>2</v>
      </c>
    </row>
    <row r="129" spans="1:39" s="9" customFormat="1" ht="16.5" customHeight="1">
      <c r="A129" s="72">
        <v>402</v>
      </c>
      <c r="B129" s="73" t="s">
        <v>127</v>
      </c>
      <c r="C129" s="92">
        <v>8803</v>
      </c>
      <c r="D129" s="74">
        <v>251.10823318651134</v>
      </c>
      <c r="E129" s="74">
        <v>-351.75284786328041</v>
      </c>
      <c r="F129" s="74">
        <v>-100.64461467676908</v>
      </c>
      <c r="G129" s="74">
        <v>514.98106407630485</v>
      </c>
      <c r="H129" s="74">
        <v>414.33644939953581</v>
      </c>
      <c r="I129" s="74">
        <v>153.28456482423266</v>
      </c>
      <c r="J129" s="74">
        <v>567.6210142237685</v>
      </c>
      <c r="K129" s="74">
        <v>-22.388503919118481</v>
      </c>
      <c r="L129" s="98">
        <v>545.23251030464996</v>
      </c>
      <c r="M129" s="74">
        <v>54.90661364534818</v>
      </c>
      <c r="N129" s="74">
        <v>600.13912394999818</v>
      </c>
      <c r="O129" s="697">
        <v>-71.319761245440063</v>
      </c>
      <c r="P129" s="792">
        <v>-0.11567512526737303</v>
      </c>
      <c r="Q129" s="82">
        <v>11</v>
      </c>
      <c r="R129" s="82">
        <v>11</v>
      </c>
      <c r="S129" s="305"/>
      <c r="T129" s="305"/>
      <c r="U129" s="305"/>
      <c r="V129" s="305"/>
      <c r="W129" s="15"/>
      <c r="X129" s="87">
        <v>402</v>
      </c>
      <c r="Y129" s="39" t="s">
        <v>127</v>
      </c>
      <c r="Z129" s="88">
        <v>8865</v>
      </c>
      <c r="AA129" s="97">
        <v>317.56151523933698</v>
      </c>
      <c r="AB129" s="97">
        <v>-363.24560475875273</v>
      </c>
      <c r="AC129" s="92">
        <v>-45.684089519415743</v>
      </c>
      <c r="AD129" s="92">
        <v>541.22552614267477</v>
      </c>
      <c r="AE129" s="92">
        <v>495.54143662325902</v>
      </c>
      <c r="AF129" s="92">
        <v>138.93071751723085</v>
      </c>
      <c r="AG129" s="92">
        <v>634.47215414048992</v>
      </c>
      <c r="AH129" s="92">
        <v>-22.231923293852226</v>
      </c>
      <c r="AI129" s="92">
        <v>612.2402308466377</v>
      </c>
      <c r="AJ129" s="92">
        <v>47.946386350817825</v>
      </c>
      <c r="AK129" s="92">
        <v>660.18661719745558</v>
      </c>
      <c r="AL129" s="82">
        <v>11</v>
      </c>
      <c r="AM129" s="82">
        <v>11</v>
      </c>
    </row>
    <row r="130" spans="1:39" s="9" customFormat="1" ht="16.5" customHeight="1">
      <c r="A130" s="72">
        <v>403</v>
      </c>
      <c r="B130" s="73" t="s">
        <v>128</v>
      </c>
      <c r="C130" s="92">
        <v>2704</v>
      </c>
      <c r="D130" s="74">
        <v>288.76315699290791</v>
      </c>
      <c r="E130" s="74">
        <v>96.175116056710365</v>
      </c>
      <c r="F130" s="74">
        <v>384.93827304961826</v>
      </c>
      <c r="G130" s="74">
        <v>597.80028301715708</v>
      </c>
      <c r="H130" s="74">
        <v>982.73855606677546</v>
      </c>
      <c r="I130" s="74">
        <v>193.39074227112516</v>
      </c>
      <c r="J130" s="74">
        <v>1176.1292983379005</v>
      </c>
      <c r="K130" s="74">
        <v>2.2315088757396451</v>
      </c>
      <c r="L130" s="98">
        <v>1178.3608072136401</v>
      </c>
      <c r="M130" s="74">
        <v>6.141241863905333</v>
      </c>
      <c r="N130" s="74">
        <v>1184.5020490775455</v>
      </c>
      <c r="O130" s="697">
        <v>-58.367174363981128</v>
      </c>
      <c r="P130" s="792">
        <v>-4.7194836078282593E-2</v>
      </c>
      <c r="Q130" s="82">
        <v>14</v>
      </c>
      <c r="R130" s="82">
        <v>14</v>
      </c>
      <c r="S130" s="305"/>
      <c r="T130" s="305"/>
      <c r="U130" s="305"/>
      <c r="V130" s="305"/>
      <c r="W130" s="15"/>
      <c r="X130" s="87">
        <v>403</v>
      </c>
      <c r="Y130" s="39" t="s">
        <v>128</v>
      </c>
      <c r="Z130" s="88">
        <v>2758</v>
      </c>
      <c r="AA130" s="97">
        <v>337.48471767003821</v>
      </c>
      <c r="AB130" s="97">
        <v>95.729653405107783</v>
      </c>
      <c r="AC130" s="92">
        <v>433.214371075146</v>
      </c>
      <c r="AD130" s="92">
        <v>597.98260128047855</v>
      </c>
      <c r="AE130" s="92">
        <v>1031.1969723556244</v>
      </c>
      <c r="AF130" s="92">
        <v>179.12879348407373</v>
      </c>
      <c r="AG130" s="92">
        <v>1210.3257658396981</v>
      </c>
      <c r="AH130" s="92">
        <v>2.1878172588832485</v>
      </c>
      <c r="AI130" s="92">
        <v>1212.5135830985814</v>
      </c>
      <c r="AJ130" s="92">
        <v>-28.186004350978969</v>
      </c>
      <c r="AK130" s="92">
        <v>1184.3275787476025</v>
      </c>
      <c r="AL130" s="82">
        <v>14</v>
      </c>
      <c r="AM130" s="82">
        <v>14</v>
      </c>
    </row>
    <row r="131" spans="1:39" s="9" customFormat="1" ht="16.5" customHeight="1">
      <c r="A131" s="72">
        <v>405</v>
      </c>
      <c r="B131" s="73" t="s">
        <v>129</v>
      </c>
      <c r="C131" s="92">
        <v>73241</v>
      </c>
      <c r="D131" s="74">
        <v>247.5948848674015</v>
      </c>
      <c r="E131" s="74">
        <v>-42.186346263232892</v>
      </c>
      <c r="F131" s="74">
        <v>205.4085386041686</v>
      </c>
      <c r="G131" s="74">
        <v>177.75816239463637</v>
      </c>
      <c r="H131" s="74">
        <v>383.16670099880497</v>
      </c>
      <c r="I131" s="74">
        <v>118.53504066122854</v>
      </c>
      <c r="J131" s="74">
        <v>501.70174166003352</v>
      </c>
      <c r="K131" s="74">
        <v>-37.288294807553143</v>
      </c>
      <c r="L131" s="98">
        <v>464.41344685248038</v>
      </c>
      <c r="M131" s="74">
        <v>-28.877820108955369</v>
      </c>
      <c r="N131" s="74">
        <v>435.53562674352503</v>
      </c>
      <c r="O131" s="697">
        <v>57.7474520043992</v>
      </c>
      <c r="P131" s="792">
        <v>0.1420021657477705</v>
      </c>
      <c r="Q131" s="82">
        <v>9</v>
      </c>
      <c r="R131" s="82">
        <v>9</v>
      </c>
      <c r="S131" s="305"/>
      <c r="T131" s="305"/>
      <c r="U131" s="305"/>
      <c r="V131" s="305"/>
      <c r="W131" s="15"/>
      <c r="X131" s="87">
        <v>405</v>
      </c>
      <c r="Y131" s="39" t="s">
        <v>129</v>
      </c>
      <c r="Z131" s="88">
        <v>73327</v>
      </c>
      <c r="AA131" s="97">
        <v>263.27193722219329</v>
      </c>
      <c r="AB131" s="97">
        <v>-40.74386743939597</v>
      </c>
      <c r="AC131" s="92">
        <v>222.5280697827973</v>
      </c>
      <c r="AD131" s="92">
        <v>117.60822875480046</v>
      </c>
      <c r="AE131" s="92">
        <v>340.13629853759778</v>
      </c>
      <c r="AF131" s="92">
        <v>103.29730884669878</v>
      </c>
      <c r="AG131" s="92">
        <v>443.43360738429658</v>
      </c>
      <c r="AH131" s="92">
        <v>-37.244562030357166</v>
      </c>
      <c r="AI131" s="92">
        <v>406.18904535393943</v>
      </c>
      <c r="AJ131" s="92">
        <v>-26.078277612611998</v>
      </c>
      <c r="AK131" s="92">
        <v>380.11076774132744</v>
      </c>
      <c r="AL131" s="82">
        <v>9</v>
      </c>
      <c r="AM131" s="82">
        <v>9</v>
      </c>
    </row>
    <row r="132" spans="1:39" s="9" customFormat="1" ht="16.5" customHeight="1">
      <c r="A132" s="72">
        <v>407</v>
      </c>
      <c r="B132" s="73" t="s">
        <v>130</v>
      </c>
      <c r="C132" s="92">
        <v>2430</v>
      </c>
      <c r="D132" s="74">
        <v>287.53771818096754</v>
      </c>
      <c r="E132" s="74">
        <v>84.363228438773803</v>
      </c>
      <c r="F132" s="74">
        <v>371.90094661974132</v>
      </c>
      <c r="G132" s="74">
        <v>448.35269825490002</v>
      </c>
      <c r="H132" s="74">
        <v>820.2536448746414</v>
      </c>
      <c r="I132" s="74">
        <v>217.94514070705753</v>
      </c>
      <c r="J132" s="74">
        <v>1038.1987855816988</v>
      </c>
      <c r="K132" s="74">
        <v>-278.61687242798354</v>
      </c>
      <c r="L132" s="98">
        <v>759.58191315371528</v>
      </c>
      <c r="M132" s="74">
        <v>-390.28083456790125</v>
      </c>
      <c r="N132" s="74">
        <v>369.30107858581403</v>
      </c>
      <c r="O132" s="697">
        <v>-28.723986884490145</v>
      </c>
      <c r="P132" s="792">
        <v>-3.6437614995775157E-2</v>
      </c>
      <c r="Q132" s="82">
        <v>1</v>
      </c>
      <c r="R132" s="83">
        <v>34</v>
      </c>
      <c r="S132" s="337"/>
      <c r="T132" s="337"/>
      <c r="U132" s="337"/>
      <c r="V132" s="337"/>
      <c r="W132" s="15"/>
      <c r="X132" s="87">
        <v>407</v>
      </c>
      <c r="Y132" s="39" t="s">
        <v>130</v>
      </c>
      <c r="Z132" s="88">
        <v>2429</v>
      </c>
      <c r="AA132" s="97">
        <v>320.01859943259382</v>
      </c>
      <c r="AB132" s="97">
        <v>85.855458503678747</v>
      </c>
      <c r="AC132" s="92">
        <v>405.87405793627255</v>
      </c>
      <c r="AD132" s="92">
        <v>455.50704423432188</v>
      </c>
      <c r="AE132" s="92">
        <v>861.38110217059443</v>
      </c>
      <c r="AF132" s="92">
        <v>205.98091392361675</v>
      </c>
      <c r="AG132" s="92">
        <v>1067.3620160942112</v>
      </c>
      <c r="AH132" s="92">
        <v>-278.73157678056816</v>
      </c>
      <c r="AI132" s="92">
        <v>788.63043931364302</v>
      </c>
      <c r="AJ132" s="92">
        <v>-372.37038390284073</v>
      </c>
      <c r="AK132" s="92">
        <v>416.26005541080229</v>
      </c>
      <c r="AL132" s="82">
        <v>1</v>
      </c>
      <c r="AM132" s="83">
        <v>34</v>
      </c>
    </row>
    <row r="133" spans="1:39" s="9" customFormat="1" ht="16.5" customHeight="1">
      <c r="A133" s="72">
        <v>408</v>
      </c>
      <c r="B133" s="73" t="s">
        <v>131</v>
      </c>
      <c r="C133" s="92">
        <v>13927</v>
      </c>
      <c r="D133" s="74">
        <v>414.63180359001279</v>
      </c>
      <c r="E133" s="74">
        <v>35.943946940459206</v>
      </c>
      <c r="F133" s="74">
        <v>450.57575053047196</v>
      </c>
      <c r="G133" s="74">
        <v>408.96441394942474</v>
      </c>
      <c r="H133" s="74">
        <v>859.54016447989659</v>
      </c>
      <c r="I133" s="74">
        <v>120.0765072801142</v>
      </c>
      <c r="J133" s="74">
        <v>979.61667176001072</v>
      </c>
      <c r="K133" s="74">
        <v>4.8426796869390394</v>
      </c>
      <c r="L133" s="98">
        <v>984.45935144694977</v>
      </c>
      <c r="M133" s="74">
        <v>-5.4053393839304942</v>
      </c>
      <c r="N133" s="74">
        <v>979.05401206301929</v>
      </c>
      <c r="O133" s="697">
        <v>-56.031565686130115</v>
      </c>
      <c r="P133" s="792">
        <v>-5.3851085832173219E-2</v>
      </c>
      <c r="Q133" s="82">
        <v>14</v>
      </c>
      <c r="R133" s="82">
        <v>14</v>
      </c>
      <c r="S133" s="305"/>
      <c r="T133" s="305"/>
      <c r="U133" s="305"/>
      <c r="V133" s="305"/>
      <c r="W133" s="15"/>
      <c r="X133" s="87">
        <v>408</v>
      </c>
      <c r="Y133" s="39" t="s">
        <v>131</v>
      </c>
      <c r="Z133" s="88">
        <v>14028</v>
      </c>
      <c r="AA133" s="97">
        <v>471.91224137095475</v>
      </c>
      <c r="AB133" s="97">
        <v>37.098253095745733</v>
      </c>
      <c r="AC133" s="92">
        <v>509.01049446670049</v>
      </c>
      <c r="AD133" s="92">
        <v>415.89395446934594</v>
      </c>
      <c r="AE133" s="92">
        <v>924.90444893604649</v>
      </c>
      <c r="AF133" s="92">
        <v>103.28723932403365</v>
      </c>
      <c r="AG133" s="92">
        <v>1028.1916882600801</v>
      </c>
      <c r="AH133" s="92">
        <v>4.8078129455374965</v>
      </c>
      <c r="AI133" s="92">
        <v>1032.9995012056177</v>
      </c>
      <c r="AJ133" s="92">
        <v>-10.314857784431139</v>
      </c>
      <c r="AK133" s="92">
        <v>1022.6846434211865</v>
      </c>
      <c r="AL133" s="82">
        <v>14</v>
      </c>
      <c r="AM133" s="82">
        <v>14</v>
      </c>
    </row>
    <row r="134" spans="1:39" s="9" customFormat="1" ht="16.5" customHeight="1">
      <c r="A134" s="72">
        <v>410</v>
      </c>
      <c r="B134" s="73" t="s">
        <v>132</v>
      </c>
      <c r="C134" s="92">
        <v>18808</v>
      </c>
      <c r="D134" s="74">
        <v>856.17049469556366</v>
      </c>
      <c r="E134" s="74">
        <v>-309.10783270800346</v>
      </c>
      <c r="F134" s="74">
        <v>547.0626619875602</v>
      </c>
      <c r="G134" s="74">
        <v>425.88001156307615</v>
      </c>
      <c r="H134" s="74">
        <v>972.94267355063641</v>
      </c>
      <c r="I134" s="74">
        <v>63.348196760537427</v>
      </c>
      <c r="J134" s="74">
        <v>1036.2908703111739</v>
      </c>
      <c r="K134" s="74">
        <v>-65.743885580604001</v>
      </c>
      <c r="L134" s="98">
        <v>970.54698473056987</v>
      </c>
      <c r="M134" s="74">
        <v>7.5440420991067709</v>
      </c>
      <c r="N134" s="74">
        <v>978.09102682967659</v>
      </c>
      <c r="O134" s="697">
        <v>-19.698285686296835</v>
      </c>
      <c r="P134" s="792">
        <v>-1.9892329986089596E-2</v>
      </c>
      <c r="Q134" s="82">
        <v>13</v>
      </c>
      <c r="R134" s="82">
        <v>13</v>
      </c>
      <c r="S134" s="305"/>
      <c r="T134" s="305"/>
      <c r="U134" s="305"/>
      <c r="V134" s="305"/>
      <c r="W134" s="15"/>
      <c r="X134" s="87">
        <v>410</v>
      </c>
      <c r="Y134" s="39" t="s">
        <v>132</v>
      </c>
      <c r="Z134" s="88">
        <v>18878</v>
      </c>
      <c r="AA134" s="97">
        <v>909.19687455883559</v>
      </c>
      <c r="AB134" s="97">
        <v>-321.48150220565452</v>
      </c>
      <c r="AC134" s="92">
        <v>587.71537235318124</v>
      </c>
      <c r="AD134" s="92">
        <v>420.62275019047598</v>
      </c>
      <c r="AE134" s="92">
        <v>1008.3381225436572</v>
      </c>
      <c r="AF134" s="92">
        <v>43.735404630854291</v>
      </c>
      <c r="AG134" s="92">
        <v>1052.0735271745114</v>
      </c>
      <c r="AH134" s="92">
        <v>-65.500105943426206</v>
      </c>
      <c r="AI134" s="92">
        <v>986.57342123108515</v>
      </c>
      <c r="AJ134" s="92">
        <v>7.8857058480771274</v>
      </c>
      <c r="AK134" s="92">
        <v>994.45912707916227</v>
      </c>
      <c r="AL134" s="82">
        <v>13</v>
      </c>
      <c r="AM134" s="82">
        <v>13</v>
      </c>
    </row>
    <row r="135" spans="1:39" s="9" customFormat="1" ht="16.5" customHeight="1">
      <c r="A135" s="72">
        <v>416</v>
      </c>
      <c r="B135" s="73" t="s">
        <v>133</v>
      </c>
      <c r="C135" s="92">
        <v>2878</v>
      </c>
      <c r="D135" s="74">
        <v>431.30310898828367</v>
      </c>
      <c r="E135" s="74">
        <v>-224.09487906814141</v>
      </c>
      <c r="F135" s="74">
        <v>207.20822992014229</v>
      </c>
      <c r="G135" s="74">
        <v>410.28433395010057</v>
      </c>
      <c r="H135" s="74">
        <v>617.49256387024286</v>
      </c>
      <c r="I135" s="74">
        <v>101.69867906953715</v>
      </c>
      <c r="J135" s="74">
        <v>719.19124293978007</v>
      </c>
      <c r="K135" s="74">
        <v>-238.1897150799166</v>
      </c>
      <c r="L135" s="98">
        <v>481.00152785986342</v>
      </c>
      <c r="M135" s="74">
        <v>-35.594184517025717</v>
      </c>
      <c r="N135" s="74">
        <v>445.40734334283769</v>
      </c>
      <c r="O135" s="697">
        <v>-26.395781073920137</v>
      </c>
      <c r="P135" s="792">
        <v>-5.2021917753932834E-2</v>
      </c>
      <c r="Q135" s="82">
        <v>9</v>
      </c>
      <c r="R135" s="82">
        <v>9</v>
      </c>
      <c r="S135" s="305"/>
      <c r="T135" s="305"/>
      <c r="U135" s="305"/>
      <c r="V135" s="305"/>
      <c r="W135" s="15"/>
      <c r="X135" s="87">
        <v>416</v>
      </c>
      <c r="Y135" s="39" t="s">
        <v>133</v>
      </c>
      <c r="Z135" s="88">
        <v>2849</v>
      </c>
      <c r="AA135" s="97">
        <v>475.80432773777324</v>
      </c>
      <c r="AB135" s="97">
        <v>-240.14650644014387</v>
      </c>
      <c r="AC135" s="92">
        <v>235.65782129762934</v>
      </c>
      <c r="AD135" s="92">
        <v>432.32241547843506</v>
      </c>
      <c r="AE135" s="92">
        <v>667.98023677606443</v>
      </c>
      <c r="AF135" s="92">
        <v>85.196125144409081</v>
      </c>
      <c r="AG135" s="92">
        <v>753.17636192047348</v>
      </c>
      <c r="AH135" s="92">
        <v>-240.61425061425061</v>
      </c>
      <c r="AI135" s="92">
        <v>512.56211130622285</v>
      </c>
      <c r="AJ135" s="92">
        <v>-29.499577922077918</v>
      </c>
      <c r="AK135" s="92">
        <v>483.0625333841449</v>
      </c>
      <c r="AL135" s="82">
        <v>9</v>
      </c>
      <c r="AM135" s="82">
        <v>9</v>
      </c>
    </row>
    <row r="136" spans="1:39" s="9" customFormat="1" ht="16.5" customHeight="1">
      <c r="A136" s="72">
        <v>418</v>
      </c>
      <c r="B136" s="73" t="s">
        <v>134</v>
      </c>
      <c r="C136" s="92">
        <v>25041</v>
      </c>
      <c r="D136" s="74">
        <v>760.0377175131332</v>
      </c>
      <c r="E136" s="74">
        <v>-2.0336137295002876</v>
      </c>
      <c r="F136" s="74">
        <v>758.0041037836329</v>
      </c>
      <c r="G136" s="74">
        <v>47.850002038586084</v>
      </c>
      <c r="H136" s="74">
        <v>805.85410582221903</v>
      </c>
      <c r="I136" s="74">
        <v>54.063325067983484</v>
      </c>
      <c r="J136" s="74">
        <v>859.91743089020258</v>
      </c>
      <c r="K136" s="74">
        <v>-97.147997284453496</v>
      </c>
      <c r="L136" s="98">
        <v>762.7694336057491</v>
      </c>
      <c r="M136" s="74">
        <v>-27.480164166766514</v>
      </c>
      <c r="N136" s="74">
        <v>735.28926943898261</v>
      </c>
      <c r="O136" s="697">
        <v>-26.50772563586354</v>
      </c>
      <c r="P136" s="792">
        <v>-3.3584812794194931E-2</v>
      </c>
      <c r="Q136" s="82">
        <v>6</v>
      </c>
      <c r="R136" s="82">
        <v>6</v>
      </c>
      <c r="S136" s="305"/>
      <c r="T136" s="305"/>
      <c r="U136" s="305"/>
      <c r="V136" s="305"/>
      <c r="W136" s="15"/>
      <c r="X136" s="87">
        <v>418</v>
      </c>
      <c r="Y136" s="39" t="s">
        <v>134</v>
      </c>
      <c r="Z136" s="88">
        <v>24854</v>
      </c>
      <c r="AA136" s="97">
        <v>809.4994408713244</v>
      </c>
      <c r="AB136" s="97">
        <v>-0.65843223739645129</v>
      </c>
      <c r="AC136" s="92">
        <v>808.84100863392791</v>
      </c>
      <c r="AD136" s="92">
        <v>52.576903826505379</v>
      </c>
      <c r="AE136" s="92">
        <v>861.41791246043329</v>
      </c>
      <c r="AF136" s="92">
        <v>31.676653588058819</v>
      </c>
      <c r="AG136" s="92">
        <v>893.09456604849208</v>
      </c>
      <c r="AH136" s="92">
        <v>-97.878932968536247</v>
      </c>
      <c r="AI136" s="92">
        <v>795.21563307995586</v>
      </c>
      <c r="AJ136" s="92">
        <v>-26.532527460368552</v>
      </c>
      <c r="AK136" s="92">
        <v>768.68310561958731</v>
      </c>
      <c r="AL136" s="82">
        <v>6</v>
      </c>
      <c r="AM136" s="82">
        <v>6</v>
      </c>
    </row>
    <row r="137" spans="1:39" s="9" customFormat="1" ht="16.5" customHeight="1">
      <c r="A137" s="72">
        <v>420</v>
      </c>
      <c r="B137" s="73" t="s">
        <v>135</v>
      </c>
      <c r="C137" s="92">
        <v>8924</v>
      </c>
      <c r="D137" s="74">
        <v>128.20529362167989</v>
      </c>
      <c r="E137" s="74">
        <v>87.268702014335844</v>
      </c>
      <c r="F137" s="74">
        <v>215.47399563601573</v>
      </c>
      <c r="G137" s="74">
        <v>283.68844548604596</v>
      </c>
      <c r="H137" s="74">
        <v>499.16244112206175</v>
      </c>
      <c r="I137" s="74">
        <v>128.47086536777832</v>
      </c>
      <c r="J137" s="74">
        <v>627.63330648984004</v>
      </c>
      <c r="K137" s="74">
        <v>-149.78675481846705</v>
      </c>
      <c r="L137" s="98">
        <v>477.84655167137299</v>
      </c>
      <c r="M137" s="74">
        <v>-16.617082893321385</v>
      </c>
      <c r="N137" s="74">
        <v>461.22946877805163</v>
      </c>
      <c r="O137" s="697">
        <v>-48.075321784552628</v>
      </c>
      <c r="P137" s="792">
        <v>-9.1411527473921533E-2</v>
      </c>
      <c r="Q137" s="82">
        <v>11</v>
      </c>
      <c r="R137" s="82">
        <v>11</v>
      </c>
      <c r="S137" s="305"/>
      <c r="T137" s="305"/>
      <c r="U137" s="305"/>
      <c r="V137" s="305"/>
      <c r="W137" s="15"/>
      <c r="X137" s="87">
        <v>420</v>
      </c>
      <c r="Y137" s="39" t="s">
        <v>135</v>
      </c>
      <c r="Z137" s="88">
        <v>8971</v>
      </c>
      <c r="AA137" s="97">
        <v>178.24413498213562</v>
      </c>
      <c r="AB137" s="97">
        <v>89.589281034831046</v>
      </c>
      <c r="AC137" s="92">
        <v>267.83341601696668</v>
      </c>
      <c r="AD137" s="92">
        <v>292.99091048439999</v>
      </c>
      <c r="AE137" s="92">
        <v>560.82432650136661</v>
      </c>
      <c r="AF137" s="92">
        <v>111.34419414523676</v>
      </c>
      <c r="AG137" s="92">
        <v>672.16852064660338</v>
      </c>
      <c r="AH137" s="92">
        <v>-149.00200646527699</v>
      </c>
      <c r="AI137" s="92">
        <v>523.16651418132642</v>
      </c>
      <c r="AJ137" s="92">
        <v>-15.45389282131312</v>
      </c>
      <c r="AK137" s="92">
        <v>507.71262136001332</v>
      </c>
      <c r="AL137" s="82">
        <v>11</v>
      </c>
      <c r="AM137" s="82">
        <v>11</v>
      </c>
    </row>
    <row r="138" spans="1:39" s="9" customFormat="1" ht="16.5" customHeight="1">
      <c r="A138" s="72">
        <v>421</v>
      </c>
      <c r="B138" s="73" t="s">
        <v>136</v>
      </c>
      <c r="C138" s="92">
        <v>656</v>
      </c>
      <c r="D138" s="74">
        <v>975.89075211531292</v>
      </c>
      <c r="E138" s="74">
        <v>650.88812355942491</v>
      </c>
      <c r="F138" s="74">
        <v>1626.7788756747379</v>
      </c>
      <c r="G138" s="74">
        <v>-18.186264533131691</v>
      </c>
      <c r="H138" s="74">
        <v>1608.5926111416061</v>
      </c>
      <c r="I138" s="74">
        <v>223.18499164836297</v>
      </c>
      <c r="J138" s="74">
        <v>1831.777602789969</v>
      </c>
      <c r="K138" s="74">
        <v>-260.48628048780489</v>
      </c>
      <c r="L138" s="98">
        <v>1571.2913223021642</v>
      </c>
      <c r="M138" s="74">
        <v>-14.063277439024391</v>
      </c>
      <c r="N138" s="74">
        <v>1557.2280448631398</v>
      </c>
      <c r="O138" s="697">
        <v>-145.03184462233557</v>
      </c>
      <c r="P138" s="792">
        <v>-8.4501478169883293E-2</v>
      </c>
      <c r="Q138" s="82">
        <v>16</v>
      </c>
      <c r="R138" s="82">
        <v>16</v>
      </c>
      <c r="S138" s="305"/>
      <c r="T138" s="305"/>
      <c r="U138" s="305"/>
      <c r="V138" s="305"/>
      <c r="W138" s="15"/>
      <c r="X138" s="87">
        <v>421</v>
      </c>
      <c r="Y138" s="39" t="s">
        <v>136</v>
      </c>
      <c r="Z138" s="88">
        <v>665</v>
      </c>
      <c r="AA138" s="97">
        <v>1042.6890613142918</v>
      </c>
      <c r="AB138" s="97">
        <v>659.22521323278488</v>
      </c>
      <c r="AC138" s="92">
        <v>1701.9142745470767</v>
      </c>
      <c r="AD138" s="92">
        <v>40.49244964401759</v>
      </c>
      <c r="AE138" s="92">
        <v>1742.4067241910943</v>
      </c>
      <c r="AF138" s="92">
        <v>207.64891115096844</v>
      </c>
      <c r="AG138" s="92">
        <v>1950.0556353420627</v>
      </c>
      <c r="AH138" s="92">
        <v>-256.9609022556391</v>
      </c>
      <c r="AI138" s="92">
        <v>1693.0947330864237</v>
      </c>
      <c r="AJ138" s="92">
        <v>-13.283834586466165</v>
      </c>
      <c r="AK138" s="92">
        <v>1679.8108984999576</v>
      </c>
      <c r="AL138" s="82">
        <v>16</v>
      </c>
      <c r="AM138" s="82">
        <v>16</v>
      </c>
    </row>
    <row r="139" spans="1:39" s="9" customFormat="1" ht="16.5" customHeight="1">
      <c r="A139" s="72">
        <v>422</v>
      </c>
      <c r="B139" s="73" t="s">
        <v>137</v>
      </c>
      <c r="C139" s="92">
        <v>9846</v>
      </c>
      <c r="D139" s="74">
        <v>227.96945954558331</v>
      </c>
      <c r="E139" s="74">
        <v>-36.789336397636717</v>
      </c>
      <c r="F139" s="74">
        <v>191.18012314794663</v>
      </c>
      <c r="G139" s="74">
        <v>223.64952841999204</v>
      </c>
      <c r="H139" s="74">
        <v>414.8296515679387</v>
      </c>
      <c r="I139" s="74">
        <v>165.83682570549252</v>
      </c>
      <c r="J139" s="74">
        <v>580.66647727343116</v>
      </c>
      <c r="K139" s="74">
        <v>-23.01147674182409</v>
      </c>
      <c r="L139" s="98">
        <v>557.65500053160702</v>
      </c>
      <c r="M139" s="74">
        <v>-6.9430255027422172</v>
      </c>
      <c r="N139" s="74">
        <v>550.7119750288648</v>
      </c>
      <c r="O139" s="697">
        <v>-86.603172346013992</v>
      </c>
      <c r="P139" s="792">
        <v>-0.13442308688021029</v>
      </c>
      <c r="Q139" s="82">
        <v>12</v>
      </c>
      <c r="R139" s="82">
        <v>12</v>
      </c>
      <c r="S139" s="305"/>
      <c r="T139" s="305"/>
      <c r="U139" s="305"/>
      <c r="V139" s="305"/>
      <c r="W139" s="15"/>
      <c r="X139" s="87">
        <v>422</v>
      </c>
      <c r="Y139" s="39" t="s">
        <v>137</v>
      </c>
      <c r="Z139" s="88">
        <v>10049</v>
      </c>
      <c r="AA139" s="97">
        <v>273.40053205135553</v>
      </c>
      <c r="AB139" s="97">
        <v>-34.594980302943178</v>
      </c>
      <c r="AC139" s="92">
        <v>238.80555174841231</v>
      </c>
      <c r="AD139" s="92">
        <v>265.16877127487106</v>
      </c>
      <c r="AE139" s="92">
        <v>503.97432302328338</v>
      </c>
      <c r="AF139" s="92">
        <v>149.81580237755819</v>
      </c>
      <c r="AG139" s="92">
        <v>653.79012540084159</v>
      </c>
      <c r="AH139" s="92">
        <v>-22.54662155438352</v>
      </c>
      <c r="AI139" s="92">
        <v>631.24350384645811</v>
      </c>
      <c r="AJ139" s="92">
        <v>6.8830990645835364</v>
      </c>
      <c r="AK139" s="92">
        <v>638.12660291104169</v>
      </c>
      <c r="AL139" s="82">
        <v>12</v>
      </c>
      <c r="AM139" s="82">
        <v>12</v>
      </c>
    </row>
    <row r="140" spans="1:39" s="9" customFormat="1" ht="16.5" customHeight="1">
      <c r="A140" s="72">
        <v>423</v>
      </c>
      <c r="B140" s="73" t="s">
        <v>138</v>
      </c>
      <c r="C140" s="92">
        <v>20732</v>
      </c>
      <c r="D140" s="74">
        <v>607.96004743900937</v>
      </c>
      <c r="E140" s="74">
        <v>124.29193806488156</v>
      </c>
      <c r="F140" s="74">
        <v>732.25198550389086</v>
      </c>
      <c r="G140" s="74">
        <v>42.08012433353214</v>
      </c>
      <c r="H140" s="74">
        <v>774.33210983742299</v>
      </c>
      <c r="I140" s="74">
        <v>73.99761323234064</v>
      </c>
      <c r="J140" s="74">
        <v>848.32972306976365</v>
      </c>
      <c r="K140" s="74">
        <v>-107.58248118850086</v>
      </c>
      <c r="L140" s="98">
        <v>740.74724188126277</v>
      </c>
      <c r="M140" s="74">
        <v>-31.14922342272817</v>
      </c>
      <c r="N140" s="74">
        <v>709.59801845853463</v>
      </c>
      <c r="O140" s="697">
        <v>-40.464396584649108</v>
      </c>
      <c r="P140" s="792">
        <v>-5.1796971002774909E-2</v>
      </c>
      <c r="Q140" s="82">
        <v>2</v>
      </c>
      <c r="R140" s="82">
        <v>2</v>
      </c>
      <c r="S140" s="305"/>
      <c r="T140" s="305"/>
      <c r="U140" s="305"/>
      <c r="V140" s="305"/>
      <c r="W140" s="15"/>
      <c r="X140" s="87">
        <v>423</v>
      </c>
      <c r="Y140" s="39" t="s">
        <v>138</v>
      </c>
      <c r="Z140" s="88">
        <v>20666</v>
      </c>
      <c r="AA140" s="97">
        <v>653.61400100130084</v>
      </c>
      <c r="AB140" s="97">
        <v>127.91835549629538</v>
      </c>
      <c r="AC140" s="92">
        <v>781.5323564975962</v>
      </c>
      <c r="AD140" s="92">
        <v>56.334303777683637</v>
      </c>
      <c r="AE140" s="92">
        <v>837.86666027527986</v>
      </c>
      <c r="AF140" s="92">
        <v>53.765957970887087</v>
      </c>
      <c r="AG140" s="92">
        <v>891.63261824616689</v>
      </c>
      <c r="AH140" s="92">
        <v>-107.92606213103649</v>
      </c>
      <c r="AI140" s="92">
        <v>783.70655611513041</v>
      </c>
      <c r="AJ140" s="92">
        <v>-26.888522694280457</v>
      </c>
      <c r="AK140" s="92">
        <v>756.81803342084993</v>
      </c>
      <c r="AL140" s="82">
        <v>2</v>
      </c>
      <c r="AM140" s="82">
        <v>2</v>
      </c>
    </row>
    <row r="141" spans="1:39" s="9" customFormat="1" ht="16.5" customHeight="1">
      <c r="A141" s="72">
        <v>425</v>
      </c>
      <c r="B141" s="73" t="s">
        <v>139</v>
      </c>
      <c r="C141" s="92">
        <v>10116</v>
      </c>
      <c r="D141" s="74">
        <v>1614.0559944967415</v>
      </c>
      <c r="E141" s="74">
        <v>-168.68951626093946</v>
      </c>
      <c r="F141" s="74">
        <v>1445.3664782358021</v>
      </c>
      <c r="G141" s="74">
        <v>508.47937959963161</v>
      </c>
      <c r="H141" s="74">
        <v>1953.8458578354337</v>
      </c>
      <c r="I141" s="74">
        <v>48.580114118608932</v>
      </c>
      <c r="J141" s="74">
        <v>2002.4259719540428</v>
      </c>
      <c r="K141" s="74">
        <v>154.72073942269671</v>
      </c>
      <c r="L141" s="98">
        <v>2157.1467113767394</v>
      </c>
      <c r="M141" s="74">
        <v>26.266621097271649</v>
      </c>
      <c r="N141" s="74">
        <v>2183.413332474011</v>
      </c>
      <c r="O141" s="697">
        <v>-59.697759123643166</v>
      </c>
      <c r="P141" s="792">
        <v>-2.6929159856743708E-2</v>
      </c>
      <c r="Q141" s="82">
        <v>17</v>
      </c>
      <c r="R141" s="82">
        <v>17</v>
      </c>
      <c r="S141" s="305"/>
      <c r="T141" s="305"/>
      <c r="U141" s="305"/>
      <c r="V141" s="305"/>
      <c r="W141" s="15"/>
      <c r="X141" s="87">
        <v>425</v>
      </c>
      <c r="Y141" s="39" t="s">
        <v>139</v>
      </c>
      <c r="Z141" s="88">
        <v>10190</v>
      </c>
      <c r="AA141" s="97">
        <v>1679.6060283266659</v>
      </c>
      <c r="AB141" s="97">
        <v>-181.14922270643834</v>
      </c>
      <c r="AC141" s="92">
        <v>1498.4568056202274</v>
      </c>
      <c r="AD141" s="92">
        <v>522.12894851777185</v>
      </c>
      <c r="AE141" s="92">
        <v>2020.5857541379992</v>
      </c>
      <c r="AF141" s="92">
        <v>26.562789883774016</v>
      </c>
      <c r="AG141" s="92">
        <v>2047.1485440217732</v>
      </c>
      <c r="AH141" s="92">
        <v>153.59715407262021</v>
      </c>
      <c r="AI141" s="92">
        <v>2200.7456980943934</v>
      </c>
      <c r="AJ141" s="92">
        <v>24.183149165848871</v>
      </c>
      <c r="AK141" s="92">
        <v>2224.9288472602425</v>
      </c>
      <c r="AL141" s="82">
        <v>17</v>
      </c>
      <c r="AM141" s="82">
        <v>17</v>
      </c>
    </row>
    <row r="142" spans="1:39" s="9" customFormat="1" ht="16.5" customHeight="1">
      <c r="A142" s="72">
        <v>426</v>
      </c>
      <c r="B142" s="73" t="s">
        <v>140</v>
      </c>
      <c r="C142" s="92">
        <v>11980</v>
      </c>
      <c r="D142" s="74">
        <v>522.54313540825024</v>
      </c>
      <c r="E142" s="74">
        <v>-195.39007264570719</v>
      </c>
      <c r="F142" s="74">
        <v>327.15306276254302</v>
      </c>
      <c r="G142" s="74">
        <v>490.4980977618477</v>
      </c>
      <c r="H142" s="74">
        <v>817.65116052439055</v>
      </c>
      <c r="I142" s="74">
        <v>98.673397346745389</v>
      </c>
      <c r="J142" s="74">
        <v>916.32455787113599</v>
      </c>
      <c r="K142" s="74">
        <v>-151.64858096828047</v>
      </c>
      <c r="L142" s="98">
        <v>764.6759769028555</v>
      </c>
      <c r="M142" s="74">
        <v>-51.66131584808015</v>
      </c>
      <c r="N142" s="74">
        <v>713.01466105477539</v>
      </c>
      <c r="O142" s="697">
        <v>2.097767553741551</v>
      </c>
      <c r="P142" s="792">
        <v>2.7508884046556557E-3</v>
      </c>
      <c r="Q142" s="82">
        <v>12</v>
      </c>
      <c r="R142" s="82">
        <v>12</v>
      </c>
      <c r="S142" s="305"/>
      <c r="T142" s="305"/>
      <c r="U142" s="305"/>
      <c r="V142" s="305"/>
      <c r="W142" s="15"/>
      <c r="X142" s="87">
        <v>426</v>
      </c>
      <c r="Y142" s="39" t="s">
        <v>140</v>
      </c>
      <c r="Z142" s="88">
        <v>11913</v>
      </c>
      <c r="AA142" s="97">
        <v>565.72378963821632</v>
      </c>
      <c r="AB142" s="97">
        <v>-210.13889945653909</v>
      </c>
      <c r="AC142" s="92">
        <v>355.58489018167734</v>
      </c>
      <c r="AD142" s="92">
        <v>483.52524495836627</v>
      </c>
      <c r="AE142" s="92">
        <v>839.11013514004367</v>
      </c>
      <c r="AF142" s="92">
        <v>80.258365489720902</v>
      </c>
      <c r="AG142" s="92">
        <v>919.36850062976453</v>
      </c>
      <c r="AH142" s="92">
        <v>-152.50146898346344</v>
      </c>
      <c r="AI142" s="92">
        <v>766.86703164630103</v>
      </c>
      <c r="AJ142" s="92">
        <v>-72.76554079576934</v>
      </c>
      <c r="AK142" s="92">
        <v>694.10149085053172</v>
      </c>
      <c r="AL142" s="82">
        <v>12</v>
      </c>
      <c r="AM142" s="82">
        <v>12</v>
      </c>
    </row>
    <row r="143" spans="1:39" s="9" customFormat="1" ht="16.5" customHeight="1">
      <c r="A143" s="72">
        <v>430</v>
      </c>
      <c r="B143" s="73" t="s">
        <v>141</v>
      </c>
      <c r="C143" s="92">
        <v>15124</v>
      </c>
      <c r="D143" s="74">
        <v>164.86795753645541</v>
      </c>
      <c r="E143" s="74">
        <v>77.677200563246899</v>
      </c>
      <c r="F143" s="74">
        <v>242.54515809970232</v>
      </c>
      <c r="G143" s="74">
        <v>438.24534726376021</v>
      </c>
      <c r="H143" s="74">
        <v>680.79050536346256</v>
      </c>
      <c r="I143" s="74">
        <v>169.25754993956031</v>
      </c>
      <c r="J143" s="74">
        <v>850.04805530302292</v>
      </c>
      <c r="K143" s="74">
        <v>-163.37496693996297</v>
      </c>
      <c r="L143" s="98">
        <v>686.67308836305995</v>
      </c>
      <c r="M143" s="74">
        <v>1.9397726659613759</v>
      </c>
      <c r="N143" s="74">
        <v>688.61286102902136</v>
      </c>
      <c r="O143" s="697">
        <v>-23.312042281173241</v>
      </c>
      <c r="P143" s="792">
        <v>-3.2834550013773015E-2</v>
      </c>
      <c r="Q143" s="82">
        <v>2</v>
      </c>
      <c r="R143" s="82">
        <v>2</v>
      </c>
      <c r="S143" s="305"/>
      <c r="T143" s="305"/>
      <c r="U143" s="305"/>
      <c r="V143" s="305"/>
      <c r="W143" s="15"/>
      <c r="X143" s="87">
        <v>430</v>
      </c>
      <c r="Y143" s="39" t="s">
        <v>141</v>
      </c>
      <c r="Z143" s="88">
        <v>15295</v>
      </c>
      <c r="AA143" s="97">
        <v>203.46750391255944</v>
      </c>
      <c r="AB143" s="97">
        <v>78.223658836611051</v>
      </c>
      <c r="AC143" s="92">
        <v>281.69116274917047</v>
      </c>
      <c r="AD143" s="92">
        <v>427.07222774124705</v>
      </c>
      <c r="AE143" s="92">
        <v>708.76339049041758</v>
      </c>
      <c r="AF143" s="92">
        <v>154.83243271084964</v>
      </c>
      <c r="AG143" s="92">
        <v>863.59582320126719</v>
      </c>
      <c r="AH143" s="92">
        <v>-161.54841451454723</v>
      </c>
      <c r="AI143" s="92">
        <v>702.04740868672002</v>
      </c>
      <c r="AJ143" s="92">
        <v>9.7584203988231462</v>
      </c>
      <c r="AK143" s="92">
        <v>711.80582908554311</v>
      </c>
      <c r="AL143" s="82">
        <v>2</v>
      </c>
      <c r="AM143" s="82">
        <v>2</v>
      </c>
    </row>
    <row r="144" spans="1:39" s="9" customFormat="1" ht="16.5" customHeight="1">
      <c r="A144" s="72">
        <v>433</v>
      </c>
      <c r="B144" s="73" t="s">
        <v>142</v>
      </c>
      <c r="C144" s="92">
        <v>7574</v>
      </c>
      <c r="D144" s="74">
        <v>264.40169108498333</v>
      </c>
      <c r="E144" s="74">
        <v>1.5373578882742587</v>
      </c>
      <c r="F144" s="74">
        <v>265.93904897325757</v>
      </c>
      <c r="G144" s="74">
        <v>267.08595326316475</v>
      </c>
      <c r="H144" s="74">
        <v>533.02500223642232</v>
      </c>
      <c r="I144" s="74">
        <v>130.2696335421455</v>
      </c>
      <c r="J144" s="74">
        <v>663.29463577856779</v>
      </c>
      <c r="K144" s="74">
        <v>-158.32268286242407</v>
      </c>
      <c r="L144" s="98">
        <v>504.97195291614378</v>
      </c>
      <c r="M144" s="74">
        <v>6.3338595194085032</v>
      </c>
      <c r="N144" s="74">
        <v>511.3058124355523</v>
      </c>
      <c r="O144" s="697">
        <v>-93.030301539472802</v>
      </c>
      <c r="P144" s="792">
        <v>-0.15556847962749187</v>
      </c>
      <c r="Q144" s="82">
        <v>5</v>
      </c>
      <c r="R144" s="82">
        <v>5</v>
      </c>
      <c r="S144" s="305"/>
      <c r="T144" s="305"/>
      <c r="U144" s="305"/>
      <c r="V144" s="305"/>
      <c r="W144" s="15"/>
      <c r="X144" s="87">
        <v>433</v>
      </c>
      <c r="Y144" s="39" t="s">
        <v>142</v>
      </c>
      <c r="Z144" s="88">
        <v>7657</v>
      </c>
      <c r="AA144" s="97">
        <v>342.29614723787324</v>
      </c>
      <c r="AB144" s="97">
        <v>2.9435687612552144</v>
      </c>
      <c r="AC144" s="92">
        <v>345.23971599912846</v>
      </c>
      <c r="AD144" s="92">
        <v>289.00263439394172</v>
      </c>
      <c r="AE144" s="92">
        <v>634.24235039307018</v>
      </c>
      <c r="AF144" s="92">
        <v>113.8842103026122</v>
      </c>
      <c r="AG144" s="92">
        <v>748.12656069568243</v>
      </c>
      <c r="AH144" s="92">
        <v>-156.60650385268383</v>
      </c>
      <c r="AI144" s="92">
        <v>591.52005684299866</v>
      </c>
      <c r="AJ144" s="92">
        <v>16.382297244351573</v>
      </c>
      <c r="AK144" s="92">
        <v>607.9023540873502</v>
      </c>
      <c r="AL144" s="82">
        <v>5</v>
      </c>
      <c r="AM144" s="82">
        <v>5</v>
      </c>
    </row>
    <row r="145" spans="1:39" s="9" customFormat="1" ht="16.5" customHeight="1">
      <c r="A145" s="72">
        <v>434</v>
      </c>
      <c r="B145" s="73" t="s">
        <v>143</v>
      </c>
      <c r="C145" s="92">
        <v>14196</v>
      </c>
      <c r="D145" s="74">
        <v>290.27930154413491</v>
      </c>
      <c r="E145" s="74">
        <v>187.91248187610213</v>
      </c>
      <c r="F145" s="74">
        <v>478.19178342023707</v>
      </c>
      <c r="G145" s="74">
        <v>-32.230255093760036</v>
      </c>
      <c r="H145" s="74">
        <v>445.96152832647704</v>
      </c>
      <c r="I145" s="74">
        <v>138.8294595372885</v>
      </c>
      <c r="J145" s="74">
        <v>584.79098786376551</v>
      </c>
      <c r="K145" s="74">
        <v>-34.615032403493942</v>
      </c>
      <c r="L145" s="98">
        <v>550.17595546027155</v>
      </c>
      <c r="M145" s="74">
        <v>80.356037721893486</v>
      </c>
      <c r="N145" s="74">
        <v>630.53199318216502</v>
      </c>
      <c r="O145" s="697">
        <v>-28.217776904454563</v>
      </c>
      <c r="P145" s="792">
        <v>-4.8786450000223844E-2</v>
      </c>
      <c r="Q145" s="82">
        <v>1</v>
      </c>
      <c r="R145" s="83">
        <v>34</v>
      </c>
      <c r="S145" s="337"/>
      <c r="T145" s="337"/>
      <c r="U145" s="337"/>
      <c r="V145" s="337"/>
      <c r="W145" s="15"/>
      <c r="X145" s="87">
        <v>434</v>
      </c>
      <c r="Y145" s="39" t="s">
        <v>143</v>
      </c>
      <c r="Z145" s="88">
        <v>14352</v>
      </c>
      <c r="AA145" s="97">
        <v>311.54094483485062</v>
      </c>
      <c r="AB145" s="97">
        <v>202.52285004392755</v>
      </c>
      <c r="AC145" s="92">
        <v>514.06379487877814</v>
      </c>
      <c r="AD145" s="92">
        <v>-29.750943972886358</v>
      </c>
      <c r="AE145" s="92">
        <v>484.31285090589176</v>
      </c>
      <c r="AF145" s="92">
        <v>122.03277511484771</v>
      </c>
      <c r="AG145" s="92">
        <v>606.34562602073947</v>
      </c>
      <c r="AH145" s="92">
        <v>-34.238782051282051</v>
      </c>
      <c r="AI145" s="92">
        <v>572.10684396945737</v>
      </c>
      <c r="AJ145" s="92">
        <v>73.122178093645488</v>
      </c>
      <c r="AK145" s="92">
        <v>645.22902206310289</v>
      </c>
      <c r="AL145" s="82">
        <v>1</v>
      </c>
      <c r="AM145" s="83">
        <v>34</v>
      </c>
    </row>
    <row r="146" spans="1:39" s="9" customFormat="1" ht="16.5" customHeight="1">
      <c r="A146" s="72">
        <v>435</v>
      </c>
      <c r="B146" s="73" t="s">
        <v>144</v>
      </c>
      <c r="C146" s="92">
        <v>695</v>
      </c>
      <c r="D146" s="74">
        <v>324.35334048307914</v>
      </c>
      <c r="E146" s="74">
        <v>1078.9180288629511</v>
      </c>
      <c r="F146" s="74">
        <v>1403.2713693460303</v>
      </c>
      <c r="G146" s="74">
        <v>21.778139565527017</v>
      </c>
      <c r="H146" s="74">
        <v>1425.0495089115573</v>
      </c>
      <c r="I146" s="74">
        <v>198.49986066328003</v>
      </c>
      <c r="J146" s="74">
        <v>1623.5493695748373</v>
      </c>
      <c r="K146" s="74">
        <v>-300.38561151079136</v>
      </c>
      <c r="L146" s="98">
        <v>1323.1637580640461</v>
      </c>
      <c r="M146" s="74">
        <v>-276.10159424460431</v>
      </c>
      <c r="N146" s="74">
        <v>1047.0621638194418</v>
      </c>
      <c r="O146" s="697">
        <v>-130.46637822447559</v>
      </c>
      <c r="P146" s="792">
        <v>-8.9752114356674406E-2</v>
      </c>
      <c r="Q146" s="82">
        <v>13</v>
      </c>
      <c r="R146" s="82">
        <v>13</v>
      </c>
      <c r="S146" s="305"/>
      <c r="T146" s="305"/>
      <c r="U146" s="305"/>
      <c r="V146" s="305"/>
      <c r="W146" s="15"/>
      <c r="X146" s="87">
        <v>435</v>
      </c>
      <c r="Y146" s="39" t="s">
        <v>144</v>
      </c>
      <c r="Z146" s="88">
        <v>711</v>
      </c>
      <c r="AA146" s="97">
        <v>390.31283262703647</v>
      </c>
      <c r="AB146" s="97">
        <v>1070.6061460723915</v>
      </c>
      <c r="AC146" s="92">
        <v>1460.918978699428</v>
      </c>
      <c r="AD146" s="92">
        <v>72.440975829265042</v>
      </c>
      <c r="AE146" s="92">
        <v>1533.3599545286929</v>
      </c>
      <c r="AF146" s="92">
        <v>181.18427151986202</v>
      </c>
      <c r="AG146" s="92">
        <v>1714.5442260485549</v>
      </c>
      <c r="AH146" s="92">
        <v>-293.62587904360055</v>
      </c>
      <c r="AI146" s="92">
        <v>1420.9183470049543</v>
      </c>
      <c r="AJ146" s="92">
        <v>-305.64029535864978</v>
      </c>
      <c r="AK146" s="92">
        <v>1115.2780516463044</v>
      </c>
      <c r="AL146" s="82">
        <v>13</v>
      </c>
      <c r="AM146" s="82">
        <v>13</v>
      </c>
    </row>
    <row r="147" spans="1:39" s="9" customFormat="1" ht="16.5" customHeight="1">
      <c r="A147" s="72">
        <v>436</v>
      </c>
      <c r="B147" s="73" t="s">
        <v>145</v>
      </c>
      <c r="C147" s="92">
        <v>2018</v>
      </c>
      <c r="D147" s="74">
        <v>1241.8540208998033</v>
      </c>
      <c r="E147" s="74">
        <v>-106.26397779860775</v>
      </c>
      <c r="F147" s="74">
        <v>1135.5900431011958</v>
      </c>
      <c r="G147" s="74">
        <v>689.39006575912128</v>
      </c>
      <c r="H147" s="74">
        <v>1824.9801088603172</v>
      </c>
      <c r="I147" s="74">
        <v>115.14639118426857</v>
      </c>
      <c r="J147" s="74">
        <v>1940.1265000445858</v>
      </c>
      <c r="K147" s="74">
        <v>-202.88453914767095</v>
      </c>
      <c r="L147" s="98">
        <v>1737.2419608969146</v>
      </c>
      <c r="M147" s="74">
        <v>-13.230240802775031</v>
      </c>
      <c r="N147" s="74">
        <v>1724.0117200941395</v>
      </c>
      <c r="O147" s="697">
        <v>-96.409085801313154</v>
      </c>
      <c r="P147" s="792">
        <v>-5.2577662459229964E-2</v>
      </c>
      <c r="Q147" s="82">
        <v>17</v>
      </c>
      <c r="R147" s="82">
        <v>17</v>
      </c>
      <c r="S147" s="305"/>
      <c r="T147" s="305"/>
      <c r="U147" s="305"/>
      <c r="V147" s="305"/>
      <c r="W147" s="15"/>
      <c r="X147" s="87">
        <v>436</v>
      </c>
      <c r="Y147" s="39" t="s">
        <v>145</v>
      </c>
      <c r="Z147" s="88">
        <v>2008</v>
      </c>
      <c r="AA147" s="97">
        <v>1348.0866015584434</v>
      </c>
      <c r="AB147" s="97">
        <v>-120.25179992664225</v>
      </c>
      <c r="AC147" s="92">
        <v>1227.8348016318012</v>
      </c>
      <c r="AD147" s="92">
        <v>715.51827590497714</v>
      </c>
      <c r="AE147" s="92">
        <v>1943.3530775367783</v>
      </c>
      <c r="AF147" s="92">
        <v>103.32461780038517</v>
      </c>
      <c r="AG147" s="92">
        <v>2046.6776953371634</v>
      </c>
      <c r="AH147" s="92">
        <v>-203.8949203187251</v>
      </c>
      <c r="AI147" s="92">
        <v>1842.7827750184383</v>
      </c>
      <c r="AJ147" s="92">
        <v>32.097131474103591</v>
      </c>
      <c r="AK147" s="92">
        <v>1874.879906492542</v>
      </c>
      <c r="AL147" s="82">
        <v>17</v>
      </c>
      <c r="AM147" s="82">
        <v>17</v>
      </c>
    </row>
    <row r="148" spans="1:39" s="9" customFormat="1" ht="16.5" customHeight="1">
      <c r="A148" s="72">
        <v>440</v>
      </c>
      <c r="B148" s="73" t="s">
        <v>146</v>
      </c>
      <c r="C148" s="92">
        <v>5955</v>
      </c>
      <c r="D148" s="74">
        <v>2065.5393007794446</v>
      </c>
      <c r="E148" s="74">
        <v>-340.37110194091292</v>
      </c>
      <c r="F148" s="74">
        <v>1725.1681988385317</v>
      </c>
      <c r="G148" s="74">
        <v>545.76268464828684</v>
      </c>
      <c r="H148" s="74">
        <v>2270.9308834868184</v>
      </c>
      <c r="I148" s="74">
        <v>75.58675438222258</v>
      </c>
      <c r="J148" s="74">
        <v>2346.5176378690412</v>
      </c>
      <c r="K148" s="74">
        <v>-269.63929471032748</v>
      </c>
      <c r="L148" s="98">
        <v>2076.8783431587135</v>
      </c>
      <c r="M148" s="74">
        <v>-9.6205570277078074</v>
      </c>
      <c r="N148" s="74">
        <v>2067.2577861310056</v>
      </c>
      <c r="O148" s="697">
        <v>87.150063817935902</v>
      </c>
      <c r="P148" s="792">
        <v>4.3799982501535252E-2</v>
      </c>
      <c r="Q148" s="82">
        <v>15</v>
      </c>
      <c r="R148" s="82">
        <v>15</v>
      </c>
      <c r="S148" s="305"/>
      <c r="T148" s="305"/>
      <c r="U148" s="305"/>
      <c r="V148" s="305"/>
      <c r="W148" s="15"/>
      <c r="X148" s="87">
        <v>440</v>
      </c>
      <c r="Y148" s="39" t="s">
        <v>146</v>
      </c>
      <c r="Z148" s="88">
        <v>5884</v>
      </c>
      <c r="AA148" s="97">
        <v>2025.9717300604229</v>
      </c>
      <c r="AB148" s="97">
        <v>-357.72107769077502</v>
      </c>
      <c r="AC148" s="92">
        <v>1668.2506523696479</v>
      </c>
      <c r="AD148" s="92">
        <v>554.55393297067349</v>
      </c>
      <c r="AE148" s="92">
        <v>2222.8045853403214</v>
      </c>
      <c r="AF148" s="92">
        <v>63.825921708341205</v>
      </c>
      <c r="AG148" s="92">
        <v>2286.6305070486628</v>
      </c>
      <c r="AH148" s="92">
        <v>-272.8929299796057</v>
      </c>
      <c r="AI148" s="92">
        <v>2013.7375770690571</v>
      </c>
      <c r="AJ148" s="92">
        <v>-6.6057953772943572</v>
      </c>
      <c r="AK148" s="92">
        <v>2007.1317816917629</v>
      </c>
      <c r="AL148" s="82">
        <v>15</v>
      </c>
      <c r="AM148" s="82">
        <v>15</v>
      </c>
    </row>
    <row r="149" spans="1:39" s="9" customFormat="1" ht="16.5" customHeight="1">
      <c r="A149" s="72">
        <v>441</v>
      </c>
      <c r="B149" s="73" t="s">
        <v>147</v>
      </c>
      <c r="C149" s="92">
        <v>4304</v>
      </c>
      <c r="D149" s="74">
        <v>164.85737940800357</v>
      </c>
      <c r="E149" s="74">
        <v>-210.30391341529244</v>
      </c>
      <c r="F149" s="74">
        <v>-45.446534007288882</v>
      </c>
      <c r="G149" s="74">
        <v>277.94820136370231</v>
      </c>
      <c r="H149" s="74">
        <v>232.50166735641344</v>
      </c>
      <c r="I149" s="74">
        <v>153.6474554544462</v>
      </c>
      <c r="J149" s="74">
        <v>386.14912281085964</v>
      </c>
      <c r="K149" s="74">
        <v>-74.612453531598518</v>
      </c>
      <c r="L149" s="98">
        <v>311.53666927926116</v>
      </c>
      <c r="M149" s="74">
        <v>-19.741391054832718</v>
      </c>
      <c r="N149" s="74">
        <v>291.79527822442844</v>
      </c>
      <c r="O149" s="697">
        <v>12.899524560961325</v>
      </c>
      <c r="P149" s="792">
        <v>4.3194642023279668E-2</v>
      </c>
      <c r="Q149" s="82">
        <v>9</v>
      </c>
      <c r="R149" s="82">
        <v>9</v>
      </c>
      <c r="S149" s="305"/>
      <c r="T149" s="305"/>
      <c r="U149" s="305"/>
      <c r="V149" s="305"/>
      <c r="W149" s="15"/>
      <c r="X149" s="87">
        <v>441</v>
      </c>
      <c r="Y149" s="39" t="s">
        <v>147</v>
      </c>
      <c r="Z149" s="88">
        <v>4358</v>
      </c>
      <c r="AA149" s="97">
        <v>159.25553935121172</v>
      </c>
      <c r="AB149" s="97">
        <v>-221.48857166050377</v>
      </c>
      <c r="AC149" s="92">
        <v>-62.233032309292042</v>
      </c>
      <c r="AD149" s="92">
        <v>292.75057072945197</v>
      </c>
      <c r="AE149" s="92">
        <v>230.51753842015992</v>
      </c>
      <c r="AF149" s="92">
        <v>138.10712217359006</v>
      </c>
      <c r="AG149" s="92">
        <v>368.62466059374998</v>
      </c>
      <c r="AH149" s="92">
        <v>-73.687930243230838</v>
      </c>
      <c r="AI149" s="92">
        <v>294.93673035051916</v>
      </c>
      <c r="AJ149" s="92">
        <v>-17.432365764111978</v>
      </c>
      <c r="AK149" s="92">
        <v>277.50436458640718</v>
      </c>
      <c r="AL149" s="82">
        <v>9</v>
      </c>
      <c r="AM149" s="82">
        <v>9</v>
      </c>
    </row>
    <row r="150" spans="1:39" s="9" customFormat="1" ht="16.5" customHeight="1">
      <c r="A150" s="72">
        <v>444</v>
      </c>
      <c r="B150" s="73" t="s">
        <v>148</v>
      </c>
      <c r="C150" s="92">
        <v>45435</v>
      </c>
      <c r="D150" s="74">
        <v>323.29359509503132</v>
      </c>
      <c r="E150" s="74">
        <v>81.658272271429055</v>
      </c>
      <c r="F150" s="74">
        <v>404.95186736646042</v>
      </c>
      <c r="G150" s="74">
        <v>132.86524324686508</v>
      </c>
      <c r="H150" s="74">
        <v>537.81711061332544</v>
      </c>
      <c r="I150" s="74">
        <v>105.51948601414318</v>
      </c>
      <c r="J150" s="74">
        <v>643.33659662746868</v>
      </c>
      <c r="K150" s="74">
        <v>-1.2279080004401892</v>
      </c>
      <c r="L150" s="98">
        <v>642.10868862702853</v>
      </c>
      <c r="M150" s="74">
        <v>58.494220772532159</v>
      </c>
      <c r="N150" s="74">
        <v>700.60290939956064</v>
      </c>
      <c r="O150" s="697">
        <v>-2.8881018881095386</v>
      </c>
      <c r="P150" s="792">
        <v>-4.4776996266956692E-3</v>
      </c>
      <c r="Q150" s="82">
        <v>1</v>
      </c>
      <c r="R150" s="83">
        <v>33</v>
      </c>
      <c r="S150" s="337"/>
      <c r="T150" s="337"/>
      <c r="U150" s="337"/>
      <c r="V150" s="337"/>
      <c r="W150" s="15"/>
      <c r="X150" s="87">
        <v>444</v>
      </c>
      <c r="Y150" s="39" t="s">
        <v>148</v>
      </c>
      <c r="Z150" s="88">
        <v>45687</v>
      </c>
      <c r="AA150" s="97">
        <v>361.66853021347185</v>
      </c>
      <c r="AB150" s="97">
        <v>97.658372378374835</v>
      </c>
      <c r="AC150" s="92">
        <v>459.32690259184665</v>
      </c>
      <c r="AD150" s="92">
        <v>95.457123477990251</v>
      </c>
      <c r="AE150" s="92">
        <v>554.78402606983695</v>
      </c>
      <c r="AF150" s="92">
        <v>87.876231269347031</v>
      </c>
      <c r="AG150" s="92">
        <v>642.660257339184</v>
      </c>
      <c r="AH150" s="92">
        <v>-1.2211351150217786</v>
      </c>
      <c r="AI150" s="92">
        <v>641.43912222416225</v>
      </c>
      <c r="AJ150" s="92">
        <v>61.682920524438018</v>
      </c>
      <c r="AK150" s="92">
        <v>703.12204274860028</v>
      </c>
      <c r="AL150" s="82">
        <v>1</v>
      </c>
      <c r="AM150" s="83">
        <v>33</v>
      </c>
    </row>
    <row r="151" spans="1:39" s="9" customFormat="1" ht="16.5" customHeight="1">
      <c r="A151" s="72">
        <v>445</v>
      </c>
      <c r="B151" s="73" t="s">
        <v>149</v>
      </c>
      <c r="C151" s="92">
        <v>14712</v>
      </c>
      <c r="D151" s="74">
        <v>831.420788932493</v>
      </c>
      <c r="E151" s="74">
        <v>-320.14457009907034</v>
      </c>
      <c r="F151" s="74">
        <v>511.27621883342272</v>
      </c>
      <c r="G151" s="74">
        <v>-5.2940827664599359</v>
      </c>
      <c r="H151" s="74">
        <v>505.98213606696277</v>
      </c>
      <c r="I151" s="74">
        <v>114.93597824355598</v>
      </c>
      <c r="J151" s="74">
        <v>620.91811431051883</v>
      </c>
      <c r="K151" s="74">
        <v>-44.7741979336596</v>
      </c>
      <c r="L151" s="98">
        <v>576.14391637685924</v>
      </c>
      <c r="M151" s="74">
        <v>12.798576610929853</v>
      </c>
      <c r="N151" s="74">
        <v>588.94249298778914</v>
      </c>
      <c r="O151" s="697">
        <v>-31.815273122321749</v>
      </c>
      <c r="P151" s="792">
        <v>-5.2331264453014094E-2</v>
      </c>
      <c r="Q151" s="82">
        <v>2</v>
      </c>
      <c r="R151" s="82">
        <v>2</v>
      </c>
      <c r="S151" s="305"/>
      <c r="T151" s="305"/>
      <c r="U151" s="305"/>
      <c r="V151" s="305"/>
      <c r="W151" s="15"/>
      <c r="X151" s="87">
        <v>445</v>
      </c>
      <c r="Y151" s="39" t="s">
        <v>149</v>
      </c>
      <c r="Z151" s="88">
        <v>14868</v>
      </c>
      <c r="AA151" s="97">
        <v>883.55008747571401</v>
      </c>
      <c r="AB151" s="97">
        <v>-330.49198504433201</v>
      </c>
      <c r="AC151" s="92">
        <v>553.05810243138194</v>
      </c>
      <c r="AD151" s="92">
        <v>-2.7189999757773431</v>
      </c>
      <c r="AE151" s="92">
        <v>550.33910245560457</v>
      </c>
      <c r="AF151" s="92">
        <v>95.545589225317471</v>
      </c>
      <c r="AG151" s="92">
        <v>645.88469168092206</v>
      </c>
      <c r="AH151" s="92">
        <v>-44.304412160344363</v>
      </c>
      <c r="AI151" s="92">
        <v>601.58027952057773</v>
      </c>
      <c r="AJ151" s="92">
        <v>16.760834510357814</v>
      </c>
      <c r="AK151" s="92">
        <v>618.3411140309355</v>
      </c>
      <c r="AL151" s="82">
        <v>2</v>
      </c>
      <c r="AM151" s="82">
        <v>2</v>
      </c>
    </row>
    <row r="152" spans="1:39" s="9" customFormat="1" ht="16.5" customHeight="1">
      <c r="A152" s="72">
        <v>475</v>
      </c>
      <c r="B152" s="73" t="s">
        <v>150</v>
      </c>
      <c r="C152" s="92">
        <v>5392</v>
      </c>
      <c r="D152" s="74">
        <v>1036.0078509950879</v>
      </c>
      <c r="E152" s="74">
        <v>-396.43206915035313</v>
      </c>
      <c r="F152" s="74">
        <v>639.57578184473482</v>
      </c>
      <c r="G152" s="74">
        <v>298.77006464583616</v>
      </c>
      <c r="H152" s="74">
        <v>938.34584649057103</v>
      </c>
      <c r="I152" s="74">
        <v>144.18312027094478</v>
      </c>
      <c r="J152" s="74">
        <v>1082.5289667615157</v>
      </c>
      <c r="K152" s="74">
        <v>38.410979228486646</v>
      </c>
      <c r="L152" s="98">
        <v>1120.9399459900023</v>
      </c>
      <c r="M152" s="74">
        <v>176.22914132047478</v>
      </c>
      <c r="N152" s="74">
        <v>1297.1690873104772</v>
      </c>
      <c r="O152" s="697">
        <v>-88.825149314616738</v>
      </c>
      <c r="P152" s="792">
        <v>-7.3423468456287819E-2</v>
      </c>
      <c r="Q152" s="82">
        <v>15</v>
      </c>
      <c r="R152" s="82">
        <v>15</v>
      </c>
      <c r="S152" s="305"/>
      <c r="T152" s="305"/>
      <c r="U152" s="305"/>
      <c r="V152" s="305"/>
      <c r="W152" s="15"/>
      <c r="X152" s="87">
        <v>475</v>
      </c>
      <c r="Y152" s="39" t="s">
        <v>150</v>
      </c>
      <c r="Z152" s="88">
        <v>5415</v>
      </c>
      <c r="AA152" s="97">
        <v>1129.9574339697444</v>
      </c>
      <c r="AB152" s="97">
        <v>-408.50292511022144</v>
      </c>
      <c r="AC152" s="92">
        <v>721.45450885952312</v>
      </c>
      <c r="AD152" s="92">
        <v>316.53366293011356</v>
      </c>
      <c r="AE152" s="92">
        <v>1037.9881717896367</v>
      </c>
      <c r="AF152" s="92">
        <v>128.39066364572929</v>
      </c>
      <c r="AG152" s="92">
        <v>1166.378835435366</v>
      </c>
      <c r="AH152" s="92">
        <v>38.247830101569711</v>
      </c>
      <c r="AI152" s="92">
        <v>1204.6266655369357</v>
      </c>
      <c r="AJ152" s="92">
        <v>155.32065327793168</v>
      </c>
      <c r="AK152" s="92">
        <v>1359.9473188148672</v>
      </c>
      <c r="AL152" s="82">
        <v>15</v>
      </c>
      <c r="AM152" s="82">
        <v>15</v>
      </c>
    </row>
    <row r="153" spans="1:39" s="9" customFormat="1" ht="16.5" customHeight="1">
      <c r="A153" s="72">
        <v>480</v>
      </c>
      <c r="B153" s="73" t="s">
        <v>151</v>
      </c>
      <c r="C153" s="92">
        <v>1890</v>
      </c>
      <c r="D153" s="74">
        <v>304.70459960453184</v>
      </c>
      <c r="E153" s="74">
        <v>53.278040476139651</v>
      </c>
      <c r="F153" s="74">
        <v>357.9826400806715</v>
      </c>
      <c r="G153" s="74">
        <v>553.86795686608104</v>
      </c>
      <c r="H153" s="74">
        <v>911.8505969467526</v>
      </c>
      <c r="I153" s="74">
        <v>188.18579659788733</v>
      </c>
      <c r="J153" s="74">
        <v>1100.0363935446399</v>
      </c>
      <c r="K153" s="74">
        <v>-298.98518518518517</v>
      </c>
      <c r="L153" s="98">
        <v>801.05120835945468</v>
      </c>
      <c r="M153" s="74">
        <v>-537.91068888888901</v>
      </c>
      <c r="N153" s="74">
        <v>263.14051947056566</v>
      </c>
      <c r="O153" s="697">
        <v>-16.852579197948355</v>
      </c>
      <c r="P153" s="792">
        <v>-2.0604598553427764E-2</v>
      </c>
      <c r="Q153" s="82">
        <v>2</v>
      </c>
      <c r="R153" s="82">
        <v>2</v>
      </c>
      <c r="S153" s="305"/>
      <c r="T153" s="305"/>
      <c r="U153" s="305"/>
      <c r="V153" s="305"/>
      <c r="W153" s="15"/>
      <c r="X153" s="87">
        <v>480</v>
      </c>
      <c r="Y153" s="39" t="s">
        <v>151</v>
      </c>
      <c r="Z153" s="88">
        <v>1910</v>
      </c>
      <c r="AA153" s="97">
        <v>358.8908915998943</v>
      </c>
      <c r="AB153" s="97">
        <v>54.176193518916378</v>
      </c>
      <c r="AC153" s="92">
        <v>413.06708511881072</v>
      </c>
      <c r="AD153" s="92">
        <v>518.09831878152738</v>
      </c>
      <c r="AE153" s="92">
        <v>931.16540390033811</v>
      </c>
      <c r="AF153" s="92">
        <v>174.02839635279886</v>
      </c>
      <c r="AG153" s="92">
        <v>1105.1938002531369</v>
      </c>
      <c r="AH153" s="92">
        <v>-295.85445026178013</v>
      </c>
      <c r="AI153" s="92">
        <v>809.33934999135681</v>
      </c>
      <c r="AJ153" s="92">
        <v>-455.93249999999995</v>
      </c>
      <c r="AK153" s="92">
        <v>353.40684999135686</v>
      </c>
      <c r="AL153" s="82">
        <v>2</v>
      </c>
      <c r="AM153" s="82">
        <v>2</v>
      </c>
    </row>
    <row r="154" spans="1:39" s="9" customFormat="1" ht="16.5" customHeight="1">
      <c r="A154" s="72">
        <v>481</v>
      </c>
      <c r="B154" s="73" t="s">
        <v>152</v>
      </c>
      <c r="C154" s="92">
        <v>9612</v>
      </c>
      <c r="D154" s="74">
        <v>571.59327856322216</v>
      </c>
      <c r="E154" s="74">
        <v>28.526594476947555</v>
      </c>
      <c r="F154" s="74">
        <v>600.11987304016975</v>
      </c>
      <c r="G154" s="74">
        <v>39.83661505055035</v>
      </c>
      <c r="H154" s="74">
        <v>639.95648809072009</v>
      </c>
      <c r="I154" s="74">
        <v>62.621087450428277</v>
      </c>
      <c r="J154" s="74">
        <v>702.57757554114835</v>
      </c>
      <c r="K154" s="74">
        <v>-250.06627132750728</v>
      </c>
      <c r="L154" s="98">
        <v>452.5113042136411</v>
      </c>
      <c r="M154" s="74">
        <v>-17.468194132334588</v>
      </c>
      <c r="N154" s="74">
        <v>435.04311008130651</v>
      </c>
      <c r="O154" s="697">
        <v>-24.558877357024883</v>
      </c>
      <c r="P154" s="792">
        <v>-5.1478541954077466E-2</v>
      </c>
      <c r="Q154" s="82">
        <v>2</v>
      </c>
      <c r="R154" s="82">
        <v>2</v>
      </c>
      <c r="S154" s="305"/>
      <c r="T154" s="305"/>
      <c r="U154" s="305"/>
      <c r="V154" s="305"/>
      <c r="W154" s="15"/>
      <c r="X154" s="87">
        <v>481</v>
      </c>
      <c r="Y154" s="39" t="s">
        <v>152</v>
      </c>
      <c r="Z154" s="88">
        <v>9592</v>
      </c>
      <c r="AA154" s="97">
        <v>604.2870078379068</v>
      </c>
      <c r="AB154" s="97">
        <v>29.999385747667148</v>
      </c>
      <c r="AC154" s="92">
        <v>634.28639358557393</v>
      </c>
      <c r="AD154" s="92">
        <v>54.901546087924942</v>
      </c>
      <c r="AE154" s="92">
        <v>689.18793967349893</v>
      </c>
      <c r="AF154" s="92">
        <v>39.464644277422899</v>
      </c>
      <c r="AG154" s="92">
        <v>728.65258395092178</v>
      </c>
      <c r="AH154" s="92">
        <v>-250.58767723102585</v>
      </c>
      <c r="AI154" s="92">
        <v>478.06490671989593</v>
      </c>
      <c r="AJ154" s="92">
        <v>-30.409760738115107</v>
      </c>
      <c r="AK154" s="92">
        <v>447.65514598178083</v>
      </c>
      <c r="AL154" s="82">
        <v>2</v>
      </c>
      <c r="AM154" s="82">
        <v>2</v>
      </c>
    </row>
    <row r="155" spans="1:39" s="9" customFormat="1" ht="16.5" customHeight="1">
      <c r="A155" s="72">
        <v>483</v>
      </c>
      <c r="B155" s="73" t="s">
        <v>153</v>
      </c>
      <c r="C155" s="92">
        <v>1031</v>
      </c>
      <c r="D155" s="74">
        <v>1266.6290186984033</v>
      </c>
      <c r="E155" s="74">
        <v>-432.56531588091514</v>
      </c>
      <c r="F155" s="74">
        <v>834.06370281748843</v>
      </c>
      <c r="G155" s="74">
        <v>935.46261458927597</v>
      </c>
      <c r="H155" s="74">
        <v>1769.5263174067643</v>
      </c>
      <c r="I155" s="74">
        <v>173.72797288458085</v>
      </c>
      <c r="J155" s="74">
        <v>1943.2542902913453</v>
      </c>
      <c r="K155" s="74">
        <v>-205.89330746847722</v>
      </c>
      <c r="L155" s="98">
        <v>1737.3609828228682</v>
      </c>
      <c r="M155" s="74">
        <v>43.577336275460716</v>
      </c>
      <c r="N155" s="74">
        <v>1780.938319098329</v>
      </c>
      <c r="O155" s="697">
        <v>7.3131425670692725</v>
      </c>
      <c r="P155" s="792">
        <v>4.2271331444730317E-3</v>
      </c>
      <c r="Q155" s="82">
        <v>17</v>
      </c>
      <c r="R155" s="82">
        <v>17</v>
      </c>
      <c r="S155" s="305"/>
      <c r="T155" s="305"/>
      <c r="U155" s="305"/>
      <c r="V155" s="305"/>
      <c r="W155" s="15"/>
      <c r="X155" s="87">
        <v>483</v>
      </c>
      <c r="Y155" s="39" t="s">
        <v>153</v>
      </c>
      <c r="Z155" s="88">
        <v>1059</v>
      </c>
      <c r="AA155" s="97">
        <v>1262.5649486042782</v>
      </c>
      <c r="AB155" s="97">
        <v>-434.82498346365628</v>
      </c>
      <c r="AC155" s="92">
        <v>827.73996514062196</v>
      </c>
      <c r="AD155" s="92">
        <v>898.16579201034688</v>
      </c>
      <c r="AE155" s="92">
        <v>1725.9057571509688</v>
      </c>
      <c r="AF155" s="92">
        <v>158.84903350411</v>
      </c>
      <c r="AG155" s="92">
        <v>1884.7547906550788</v>
      </c>
      <c r="AH155" s="92">
        <v>-200.44948064211519</v>
      </c>
      <c r="AI155" s="92">
        <v>1684.3053100129637</v>
      </c>
      <c r="AJ155" s="92">
        <v>43.876794145420206</v>
      </c>
      <c r="AK155" s="92">
        <v>1728.1821041583839</v>
      </c>
      <c r="AL155" s="82">
        <v>17</v>
      </c>
      <c r="AM155" s="82">
        <v>17</v>
      </c>
    </row>
    <row r="156" spans="1:39" s="9" customFormat="1" ht="16.5" customHeight="1">
      <c r="A156" s="72">
        <v>484</v>
      </c>
      <c r="B156" s="73" t="s">
        <v>154</v>
      </c>
      <c r="C156" s="92">
        <v>2834</v>
      </c>
      <c r="D156" s="74">
        <v>429.33294409881171</v>
      </c>
      <c r="E156" s="74">
        <v>-136.76372512697495</v>
      </c>
      <c r="F156" s="74">
        <v>292.56921897183679</v>
      </c>
      <c r="G156" s="74">
        <v>44.354334315862012</v>
      </c>
      <c r="H156" s="74">
        <v>336.92355328769884</v>
      </c>
      <c r="I156" s="74">
        <v>155.21829669903599</v>
      </c>
      <c r="J156" s="74">
        <v>492.14184998673483</v>
      </c>
      <c r="K156" s="74">
        <v>190.24735356386734</v>
      </c>
      <c r="L156" s="98">
        <v>682.38920355060213</v>
      </c>
      <c r="M156" s="74">
        <v>-16.2764820042343</v>
      </c>
      <c r="N156" s="74">
        <v>666.11272154636788</v>
      </c>
      <c r="O156" s="697">
        <v>68.256996189299628</v>
      </c>
      <c r="P156" s="792">
        <v>0.11114381459095678</v>
      </c>
      <c r="Q156" s="82">
        <v>4</v>
      </c>
      <c r="R156" s="82">
        <v>4</v>
      </c>
      <c r="S156" s="305"/>
      <c r="T156" s="305"/>
      <c r="U156" s="305"/>
      <c r="V156" s="305"/>
      <c r="W156" s="15"/>
      <c r="X156" s="87">
        <v>484</v>
      </c>
      <c r="Y156" s="39" t="s">
        <v>154</v>
      </c>
      <c r="Z156" s="88">
        <v>2904</v>
      </c>
      <c r="AA156" s="97">
        <v>422.81181241146408</v>
      </c>
      <c r="AB156" s="97">
        <v>-132.03059480991996</v>
      </c>
      <c r="AC156" s="92">
        <v>290.78121760154414</v>
      </c>
      <c r="AD156" s="92">
        <v>-14.116238325455233</v>
      </c>
      <c r="AE156" s="92">
        <v>276.6649792760889</v>
      </c>
      <c r="AF156" s="92">
        <v>137.00226440914918</v>
      </c>
      <c r="AG156" s="92">
        <v>413.66724368523808</v>
      </c>
      <c r="AH156" s="92">
        <v>185.66150137741047</v>
      </c>
      <c r="AI156" s="92">
        <v>599.32874506264852</v>
      </c>
      <c r="AJ156" s="92">
        <v>37.141903409090908</v>
      </c>
      <c r="AK156" s="92">
        <v>636.47064847173942</v>
      </c>
      <c r="AL156" s="82">
        <v>4</v>
      </c>
      <c r="AM156" s="82">
        <v>4</v>
      </c>
    </row>
    <row r="157" spans="1:39" s="9" customFormat="1" ht="16.5" customHeight="1">
      <c r="A157" s="72">
        <v>489</v>
      </c>
      <c r="B157" s="73" t="s">
        <v>155</v>
      </c>
      <c r="C157" s="92">
        <v>1664</v>
      </c>
      <c r="D157" s="74">
        <v>70.281282974578758</v>
      </c>
      <c r="E157" s="74">
        <v>524.10323750299915</v>
      </c>
      <c r="F157" s="74">
        <v>594.38452047757789</v>
      </c>
      <c r="G157" s="74">
        <v>523.67911988681306</v>
      </c>
      <c r="H157" s="74">
        <v>1118.0636403643909</v>
      </c>
      <c r="I157" s="74">
        <v>204.26515680366694</v>
      </c>
      <c r="J157" s="74">
        <v>1322.3287971680581</v>
      </c>
      <c r="K157" s="74">
        <v>-292.60817307692309</v>
      </c>
      <c r="L157" s="98">
        <v>1029.7206240911351</v>
      </c>
      <c r="M157" s="74">
        <v>-395.85421514423075</v>
      </c>
      <c r="N157" s="74">
        <v>633.86640894690436</v>
      </c>
      <c r="O157" s="697">
        <v>-125.71985310689342</v>
      </c>
      <c r="P157" s="792">
        <v>-0.10880686248050368</v>
      </c>
      <c r="Q157" s="82">
        <v>8</v>
      </c>
      <c r="R157" s="82">
        <v>8</v>
      </c>
      <c r="S157" s="305"/>
      <c r="T157" s="305"/>
      <c r="U157" s="305"/>
      <c r="V157" s="305"/>
      <c r="W157" s="15"/>
      <c r="X157" s="87">
        <v>489</v>
      </c>
      <c r="Y157" s="39" t="s">
        <v>155</v>
      </c>
      <c r="Z157" s="88">
        <v>1703</v>
      </c>
      <c r="AA157" s="97">
        <v>147.74733727373575</v>
      </c>
      <c r="AB157" s="97">
        <v>529.35461046603302</v>
      </c>
      <c r="AC157" s="92">
        <v>677.10194773976878</v>
      </c>
      <c r="AD157" s="92">
        <v>550.03373060916283</v>
      </c>
      <c r="AE157" s="92">
        <v>1227.1356783489316</v>
      </c>
      <c r="AF157" s="92">
        <v>187.75155245407458</v>
      </c>
      <c r="AG157" s="92">
        <v>1414.8872308030061</v>
      </c>
      <c r="AH157" s="92">
        <v>-285.90722254844394</v>
      </c>
      <c r="AI157" s="92">
        <v>1128.9800082545621</v>
      </c>
      <c r="AJ157" s="92">
        <v>-415.02544773928361</v>
      </c>
      <c r="AK157" s="92">
        <v>713.95456051527844</v>
      </c>
      <c r="AL157" s="82">
        <v>8</v>
      </c>
      <c r="AM157" s="82">
        <v>8</v>
      </c>
    </row>
    <row r="158" spans="1:39" s="9" customFormat="1" ht="16.5" customHeight="1">
      <c r="A158" s="72">
        <v>491</v>
      </c>
      <c r="B158" s="73" t="s">
        <v>156</v>
      </c>
      <c r="C158" s="92">
        <v>51551</v>
      </c>
      <c r="D158" s="74">
        <v>168.30481684603606</v>
      </c>
      <c r="E158" s="74">
        <v>-293.49024410926233</v>
      </c>
      <c r="F158" s="74">
        <v>-125.18542726322629</v>
      </c>
      <c r="G158" s="74">
        <v>208.01640187561674</v>
      </c>
      <c r="H158" s="74">
        <v>82.830974612390449</v>
      </c>
      <c r="I158" s="74">
        <v>109.04550660584185</v>
      </c>
      <c r="J158" s="74">
        <v>191.87648121823233</v>
      </c>
      <c r="K158" s="74">
        <v>68.313844542297915</v>
      </c>
      <c r="L158" s="98">
        <v>260.19032576053024</v>
      </c>
      <c r="M158" s="74">
        <v>5.0706213330488232</v>
      </c>
      <c r="N158" s="74">
        <v>265.26094709357909</v>
      </c>
      <c r="O158" s="697">
        <v>-34.821940315631515</v>
      </c>
      <c r="P158" s="792">
        <v>-0.11803556773684021</v>
      </c>
      <c r="Q158" s="82">
        <v>10</v>
      </c>
      <c r="R158" s="82">
        <v>10</v>
      </c>
      <c r="S158" s="305"/>
      <c r="T158" s="305"/>
      <c r="U158" s="305"/>
      <c r="V158" s="305"/>
      <c r="W158" s="15"/>
      <c r="X158" s="87">
        <v>491</v>
      </c>
      <c r="Y158" s="39" t="s">
        <v>156</v>
      </c>
      <c r="Z158" s="88">
        <v>51890</v>
      </c>
      <c r="AA158" s="97">
        <v>230.31183460676732</v>
      </c>
      <c r="AB158" s="97">
        <v>-305.19045308649669</v>
      </c>
      <c r="AC158" s="92">
        <v>-74.878618479729397</v>
      </c>
      <c r="AD158" s="92">
        <v>208.2424268263976</v>
      </c>
      <c r="AE158" s="92">
        <v>133.36380834666821</v>
      </c>
      <c r="AF158" s="92">
        <v>91.853580909300476</v>
      </c>
      <c r="AG158" s="92">
        <v>225.21738925596867</v>
      </c>
      <c r="AH158" s="92">
        <v>67.867546733474654</v>
      </c>
      <c r="AI158" s="92">
        <v>293.08493598944335</v>
      </c>
      <c r="AJ158" s="92">
        <v>5.6380060223549773</v>
      </c>
      <c r="AK158" s="92">
        <v>298.72294201179835</v>
      </c>
      <c r="AL158" s="82">
        <v>10</v>
      </c>
      <c r="AM158" s="82">
        <v>10</v>
      </c>
    </row>
    <row r="159" spans="1:39" s="9" customFormat="1" ht="16.5" customHeight="1">
      <c r="A159" s="72">
        <v>494</v>
      </c>
      <c r="B159" s="73" t="s">
        <v>157</v>
      </c>
      <c r="C159" s="92">
        <v>8767</v>
      </c>
      <c r="D159" s="74">
        <v>974.53625350658717</v>
      </c>
      <c r="E159" s="74">
        <v>-373.84832310756548</v>
      </c>
      <c r="F159" s="74">
        <v>600.68793039902164</v>
      </c>
      <c r="G159" s="74">
        <v>577.40002297100796</v>
      </c>
      <c r="H159" s="74">
        <v>1178.0879533700297</v>
      </c>
      <c r="I159" s="74">
        <v>86.010952930333602</v>
      </c>
      <c r="J159" s="74">
        <v>1264.0989063003633</v>
      </c>
      <c r="K159" s="74">
        <v>-20.757955971255846</v>
      </c>
      <c r="L159" s="98">
        <v>1243.3409503291075</v>
      </c>
      <c r="M159" s="74">
        <v>-6.5600352845899321</v>
      </c>
      <c r="N159" s="74">
        <v>1236.7809150445175</v>
      </c>
      <c r="O159" s="697">
        <v>6.7303312611112309</v>
      </c>
      <c r="P159" s="792">
        <v>5.4425630488146061E-3</v>
      </c>
      <c r="Q159" s="82">
        <v>17</v>
      </c>
      <c r="R159" s="82">
        <v>17</v>
      </c>
      <c r="S159" s="305"/>
      <c r="T159" s="305"/>
      <c r="U159" s="305"/>
      <c r="V159" s="305"/>
      <c r="W159" s="15"/>
      <c r="X159" s="87">
        <v>494</v>
      </c>
      <c r="Y159" s="39" t="s">
        <v>157</v>
      </c>
      <c r="Z159" s="88">
        <v>8749</v>
      </c>
      <c r="AA159" s="97">
        <v>993.5091635136904</v>
      </c>
      <c r="AB159" s="97">
        <v>-388.41814073648123</v>
      </c>
      <c r="AC159" s="92">
        <v>605.09102277720922</v>
      </c>
      <c r="AD159" s="92">
        <v>587.31513920143993</v>
      </c>
      <c r="AE159" s="92">
        <v>1192.4061619786492</v>
      </c>
      <c r="AF159" s="92">
        <v>67.54929548724671</v>
      </c>
      <c r="AG159" s="92">
        <v>1259.955457465896</v>
      </c>
      <c r="AH159" s="92">
        <v>-20.800662932906619</v>
      </c>
      <c r="AI159" s="92">
        <v>1239.1547945329894</v>
      </c>
      <c r="AJ159" s="92">
        <v>6.2721745342324837</v>
      </c>
      <c r="AK159" s="92">
        <v>1245.426969067222</v>
      </c>
      <c r="AL159" s="82">
        <v>17</v>
      </c>
      <c r="AM159" s="82">
        <v>17</v>
      </c>
    </row>
    <row r="160" spans="1:39" s="9" customFormat="1" ht="16.5" customHeight="1">
      <c r="A160" s="72">
        <v>495</v>
      </c>
      <c r="B160" s="73" t="s">
        <v>158</v>
      </c>
      <c r="C160" s="92">
        <v>1386</v>
      </c>
      <c r="D160" s="74">
        <v>420.68992329263489</v>
      </c>
      <c r="E160" s="74">
        <v>-11.746936199790275</v>
      </c>
      <c r="F160" s="74">
        <v>408.94298709284465</v>
      </c>
      <c r="G160" s="74">
        <v>58.637126582406147</v>
      </c>
      <c r="H160" s="74">
        <v>467.5801136752508</v>
      </c>
      <c r="I160" s="74">
        <v>175.01936099057269</v>
      </c>
      <c r="J160" s="74">
        <v>642.59947466582344</v>
      </c>
      <c r="K160" s="74">
        <v>-198.54112554112555</v>
      </c>
      <c r="L160" s="98">
        <v>444.05834912469794</v>
      </c>
      <c r="M160" s="74">
        <v>-9.9443809090909081</v>
      </c>
      <c r="N160" s="74">
        <v>434.11396821560703</v>
      </c>
      <c r="O160" s="697">
        <v>-169.57756115567378</v>
      </c>
      <c r="P160" s="792">
        <v>-0.27634882234677788</v>
      </c>
      <c r="Q160" s="82">
        <v>13</v>
      </c>
      <c r="R160" s="82">
        <v>13</v>
      </c>
      <c r="S160" s="305"/>
      <c r="T160" s="305"/>
      <c r="U160" s="305"/>
      <c r="V160" s="305"/>
      <c r="W160" s="15"/>
      <c r="X160" s="87">
        <v>495</v>
      </c>
      <c r="Y160" s="39" t="s">
        <v>158</v>
      </c>
      <c r="Z160" s="88">
        <v>1393</v>
      </c>
      <c r="AA160" s="97">
        <v>461.21856385223401</v>
      </c>
      <c r="AB160" s="97">
        <v>-10.197141146714127</v>
      </c>
      <c r="AC160" s="92">
        <v>451.02142270551991</v>
      </c>
      <c r="AD160" s="92">
        <v>194.1015984444193</v>
      </c>
      <c r="AE160" s="92">
        <v>645.12302114993918</v>
      </c>
      <c r="AF160" s="92">
        <v>162.97272303426413</v>
      </c>
      <c r="AG160" s="92">
        <v>808.09574418420334</v>
      </c>
      <c r="AH160" s="92">
        <v>-197.54343144292892</v>
      </c>
      <c r="AI160" s="92">
        <v>610.55231274127436</v>
      </c>
      <c r="AJ160" s="92">
        <v>-13.342577171572145</v>
      </c>
      <c r="AK160" s="92">
        <v>597.20973556970216</v>
      </c>
      <c r="AL160" s="82">
        <v>13</v>
      </c>
      <c r="AM160" s="82">
        <v>13</v>
      </c>
    </row>
    <row r="161" spans="1:39" s="9" customFormat="1" ht="16.5" customHeight="1">
      <c r="A161" s="72">
        <v>498</v>
      </c>
      <c r="B161" s="73" t="s">
        <v>159</v>
      </c>
      <c r="C161" s="92">
        <v>2323</v>
      </c>
      <c r="D161" s="74">
        <v>1343.2528586840178</v>
      </c>
      <c r="E161" s="74">
        <v>231.86575656498138</v>
      </c>
      <c r="F161" s="74">
        <v>1575.1186152489993</v>
      </c>
      <c r="G161" s="74">
        <v>-1.8681024919757365</v>
      </c>
      <c r="H161" s="74">
        <v>1573.2505127570234</v>
      </c>
      <c r="I161" s="74">
        <v>128.68533070502247</v>
      </c>
      <c r="J161" s="74">
        <v>1701.9358434620458</v>
      </c>
      <c r="K161" s="74">
        <v>86.911752044769699</v>
      </c>
      <c r="L161" s="98">
        <v>1788.8475955068157</v>
      </c>
      <c r="M161" s="74">
        <v>38.919499784761079</v>
      </c>
      <c r="N161" s="74">
        <v>1827.7670952915767</v>
      </c>
      <c r="O161" s="697">
        <v>-187.03719306913186</v>
      </c>
      <c r="P161" s="792">
        <v>-9.4659969118914375E-2</v>
      </c>
      <c r="Q161" s="82">
        <v>19</v>
      </c>
      <c r="R161" s="82">
        <v>19</v>
      </c>
      <c r="S161" s="305"/>
      <c r="T161" s="305"/>
      <c r="U161" s="305"/>
      <c r="V161" s="305"/>
      <c r="W161" s="15"/>
      <c r="X161" s="87">
        <v>498</v>
      </c>
      <c r="Y161" s="39" t="s">
        <v>159</v>
      </c>
      <c r="Z161" s="88">
        <v>2313</v>
      </c>
      <c r="AA161" s="97">
        <v>1379.4499709083793</v>
      </c>
      <c r="AB161" s="97">
        <v>249.04721066959445</v>
      </c>
      <c r="AC161" s="92">
        <v>1628.4971815779738</v>
      </c>
      <c r="AD161" s="92">
        <v>154.92533331153535</v>
      </c>
      <c r="AE161" s="92">
        <v>1783.4225148895091</v>
      </c>
      <c r="AF161" s="92">
        <v>113.71728790423337</v>
      </c>
      <c r="AG161" s="92">
        <v>1897.1398027937425</v>
      </c>
      <c r="AH161" s="92">
        <v>87.287505404236924</v>
      </c>
      <c r="AI161" s="92">
        <v>1984.4273081979795</v>
      </c>
      <c r="AJ161" s="92">
        <v>65.72798854301773</v>
      </c>
      <c r="AK161" s="92">
        <v>2050.1552967409971</v>
      </c>
      <c r="AL161" s="82">
        <v>19</v>
      </c>
      <c r="AM161" s="82">
        <v>19</v>
      </c>
    </row>
    <row r="162" spans="1:39" s="9" customFormat="1" ht="16.5" customHeight="1">
      <c r="A162" s="72">
        <v>499</v>
      </c>
      <c r="B162" s="73" t="s">
        <v>160</v>
      </c>
      <c r="C162" s="92">
        <v>19792</v>
      </c>
      <c r="D162" s="74">
        <v>847.97112904641108</v>
      </c>
      <c r="E162" s="74">
        <v>59.258827893190805</v>
      </c>
      <c r="F162" s="74">
        <v>907.22995693960195</v>
      </c>
      <c r="G162" s="74">
        <v>161.92826299254153</v>
      </c>
      <c r="H162" s="74">
        <v>1069.1582199321433</v>
      </c>
      <c r="I162" s="74">
        <v>79.788508587064612</v>
      </c>
      <c r="J162" s="74">
        <v>1148.9467285192079</v>
      </c>
      <c r="K162" s="74">
        <v>-39.115854890864995</v>
      </c>
      <c r="L162" s="98">
        <v>1109.8308736283429</v>
      </c>
      <c r="M162" s="74">
        <v>48.2670554011722</v>
      </c>
      <c r="N162" s="74">
        <v>1158.0979290295152</v>
      </c>
      <c r="O162" s="697">
        <v>-20.925226846500731</v>
      </c>
      <c r="P162" s="792">
        <v>-1.8505517536198571E-2</v>
      </c>
      <c r="Q162" s="82">
        <v>15</v>
      </c>
      <c r="R162" s="82">
        <v>15</v>
      </c>
      <c r="S162" s="305"/>
      <c r="T162" s="305"/>
      <c r="U162" s="305"/>
      <c r="V162" s="305"/>
      <c r="W162" s="15"/>
      <c r="X162" s="87">
        <v>499</v>
      </c>
      <c r="Y162" s="39" t="s">
        <v>160</v>
      </c>
      <c r="Z162" s="88">
        <v>19738</v>
      </c>
      <c r="AA162" s="97">
        <v>865.20181453018199</v>
      </c>
      <c r="AB162" s="97">
        <v>60.821519249925608</v>
      </c>
      <c r="AC162" s="92">
        <v>926.02333378010758</v>
      </c>
      <c r="AD162" s="92">
        <v>186.64550820232469</v>
      </c>
      <c r="AE162" s="92">
        <v>1112.6688419824322</v>
      </c>
      <c r="AF162" s="92">
        <v>60.40369528568538</v>
      </c>
      <c r="AG162" s="92">
        <v>1173.0725372681177</v>
      </c>
      <c r="AH162" s="92">
        <v>-39.222869591650621</v>
      </c>
      <c r="AI162" s="92">
        <v>1133.8496676764671</v>
      </c>
      <c r="AJ162" s="92">
        <v>29.376313836254944</v>
      </c>
      <c r="AK162" s="92">
        <v>1163.225981512722</v>
      </c>
      <c r="AL162" s="82">
        <v>15</v>
      </c>
      <c r="AM162" s="82">
        <v>15</v>
      </c>
    </row>
    <row r="163" spans="1:39" s="9" customFormat="1" ht="16.5" customHeight="1">
      <c r="A163" s="72">
        <v>500</v>
      </c>
      <c r="B163" s="73" t="s">
        <v>161</v>
      </c>
      <c r="C163" s="92">
        <v>10646</v>
      </c>
      <c r="D163" s="74">
        <v>779.67087605306801</v>
      </c>
      <c r="E163" s="74">
        <v>324.57598055786565</v>
      </c>
      <c r="F163" s="74">
        <v>1104.2468566109337</v>
      </c>
      <c r="G163" s="74">
        <v>93.229430180460369</v>
      </c>
      <c r="H163" s="74">
        <v>1197.4762867913942</v>
      </c>
      <c r="I163" s="74">
        <v>51.246840511236833</v>
      </c>
      <c r="J163" s="74">
        <v>1248.7231273026309</v>
      </c>
      <c r="K163" s="74">
        <v>-57.255682885590829</v>
      </c>
      <c r="L163" s="98">
        <v>1191.46744441704</v>
      </c>
      <c r="M163" s="74">
        <v>-22.816282452940076</v>
      </c>
      <c r="N163" s="74">
        <v>1168.6511619640999</v>
      </c>
      <c r="O163" s="697">
        <v>3.393022006679562</v>
      </c>
      <c r="P163" s="792">
        <v>2.8559002219707861E-3</v>
      </c>
      <c r="Q163" s="82">
        <v>13</v>
      </c>
      <c r="R163" s="82">
        <v>13</v>
      </c>
      <c r="S163" s="305"/>
      <c r="T163" s="305"/>
      <c r="U163" s="305"/>
      <c r="V163" s="305"/>
      <c r="W163" s="15"/>
      <c r="X163" s="87">
        <v>500</v>
      </c>
      <c r="Y163" s="39" t="s">
        <v>161</v>
      </c>
      <c r="Z163" s="88">
        <v>10614</v>
      </c>
      <c r="AA163" s="97">
        <v>799.27218760982396</v>
      </c>
      <c r="AB163" s="97">
        <v>341.76267383792072</v>
      </c>
      <c r="AC163" s="92">
        <v>1141.0348614477446</v>
      </c>
      <c r="AD163" s="92">
        <v>77.775431592643045</v>
      </c>
      <c r="AE163" s="92">
        <v>1218.8102930403877</v>
      </c>
      <c r="AF163" s="92">
        <v>30.27434055492974</v>
      </c>
      <c r="AG163" s="92">
        <v>1249.0846335953174</v>
      </c>
      <c r="AH163" s="92">
        <v>-57.428302242321465</v>
      </c>
      <c r="AI163" s="92">
        <v>1191.6563313529959</v>
      </c>
      <c r="AJ163" s="92">
        <v>-19.510153335217648</v>
      </c>
      <c r="AK163" s="92">
        <v>1172.1461780177783</v>
      </c>
      <c r="AL163" s="82">
        <v>13</v>
      </c>
      <c r="AM163" s="82">
        <v>13</v>
      </c>
    </row>
    <row r="164" spans="1:39" s="9" customFormat="1" ht="16.5" customHeight="1">
      <c r="A164" s="72">
        <v>503</v>
      </c>
      <c r="B164" s="73" t="s">
        <v>162</v>
      </c>
      <c r="C164" s="92">
        <v>7424</v>
      </c>
      <c r="D164" s="74">
        <v>227.30057697523495</v>
      </c>
      <c r="E164" s="74">
        <v>-147.17725105529632</v>
      </c>
      <c r="F164" s="74">
        <v>80.123325919938623</v>
      </c>
      <c r="G164" s="74">
        <v>349.41552630789187</v>
      </c>
      <c r="H164" s="74">
        <v>429.53885222783049</v>
      </c>
      <c r="I164" s="74">
        <v>127.28195347681843</v>
      </c>
      <c r="J164" s="74">
        <v>556.82080570464893</v>
      </c>
      <c r="K164" s="74">
        <v>-41.332974137931032</v>
      </c>
      <c r="L164" s="98">
        <v>515.48783156671789</v>
      </c>
      <c r="M164" s="74">
        <v>33.800359913793102</v>
      </c>
      <c r="N164" s="74">
        <v>549.28819148051093</v>
      </c>
      <c r="O164" s="697">
        <v>-58.776283379070861</v>
      </c>
      <c r="P164" s="792">
        <v>-0.10235061159031227</v>
      </c>
      <c r="Q164" s="82">
        <v>2</v>
      </c>
      <c r="R164" s="82">
        <v>2</v>
      </c>
      <c r="S164" s="305"/>
      <c r="T164" s="305"/>
      <c r="U164" s="305"/>
      <c r="V164" s="305"/>
      <c r="W164" s="15"/>
      <c r="X164" s="87">
        <v>503</v>
      </c>
      <c r="Y164" s="39" t="s">
        <v>162</v>
      </c>
      <c r="Z164" s="88">
        <v>7477</v>
      </c>
      <c r="AA164" s="97">
        <v>281.54808356967402</v>
      </c>
      <c r="AB164" s="97">
        <v>-159.84073970474438</v>
      </c>
      <c r="AC164" s="92">
        <v>121.70734386492964</v>
      </c>
      <c r="AD164" s="92">
        <v>378.70813948631718</v>
      </c>
      <c r="AE164" s="92">
        <v>500.41548335124685</v>
      </c>
      <c r="AF164" s="92">
        <v>110.81800459278632</v>
      </c>
      <c r="AG164" s="92">
        <v>611.23348794403319</v>
      </c>
      <c r="AH164" s="92">
        <v>-41.039989300521597</v>
      </c>
      <c r="AI164" s="92">
        <v>570.19349864351159</v>
      </c>
      <c r="AJ164" s="92">
        <v>36.885070884044403</v>
      </c>
      <c r="AK164" s="92">
        <v>607.07856952755594</v>
      </c>
      <c r="AL164" s="82">
        <v>2</v>
      </c>
      <c r="AM164" s="82">
        <v>2</v>
      </c>
    </row>
    <row r="165" spans="1:39" s="9" customFormat="1" ht="16.5" customHeight="1">
      <c r="A165" s="72">
        <v>504</v>
      </c>
      <c r="B165" s="73" t="s">
        <v>163</v>
      </c>
      <c r="C165" s="92">
        <v>1692</v>
      </c>
      <c r="D165" s="74">
        <v>242.18482499648158</v>
      </c>
      <c r="E165" s="74">
        <v>-346.74336508240725</v>
      </c>
      <c r="F165" s="74">
        <v>-104.55854008592569</v>
      </c>
      <c r="G165" s="74">
        <v>359.65694362439746</v>
      </c>
      <c r="H165" s="74">
        <v>255.09840353847179</v>
      </c>
      <c r="I165" s="74">
        <v>165.8138400877653</v>
      </c>
      <c r="J165" s="74">
        <v>420.91224362623706</v>
      </c>
      <c r="K165" s="74">
        <v>-271.18203309692672</v>
      </c>
      <c r="L165" s="98">
        <v>149.73021052931034</v>
      </c>
      <c r="M165" s="74">
        <v>-493.0631615248227</v>
      </c>
      <c r="N165" s="74">
        <v>-343.33295099551236</v>
      </c>
      <c r="O165" s="697">
        <v>-62.396672158384661</v>
      </c>
      <c r="P165" s="792">
        <v>-0.29414787681695448</v>
      </c>
      <c r="Q165" s="82">
        <v>1</v>
      </c>
      <c r="R165" s="83">
        <v>34</v>
      </c>
      <c r="S165" s="337"/>
      <c r="T165" s="337"/>
      <c r="U165" s="337"/>
      <c r="V165" s="337"/>
      <c r="W165" s="15"/>
      <c r="X165" s="87">
        <v>504</v>
      </c>
      <c r="Y165" s="39" t="s">
        <v>163</v>
      </c>
      <c r="Z165" s="88">
        <v>1677</v>
      </c>
      <c r="AA165" s="97">
        <v>265.13895563150572</v>
      </c>
      <c r="AB165" s="97">
        <v>-364.14407920373833</v>
      </c>
      <c r="AC165" s="92">
        <v>-99.005123572232591</v>
      </c>
      <c r="AD165" s="92">
        <v>432.39139904678012</v>
      </c>
      <c r="AE165" s="92">
        <v>333.38627547454752</v>
      </c>
      <c r="AF165" s="92">
        <v>154.24561808990089</v>
      </c>
      <c r="AG165" s="92">
        <v>487.63189356444843</v>
      </c>
      <c r="AH165" s="92">
        <v>-273.60763267740015</v>
      </c>
      <c r="AI165" s="92">
        <v>214.02426088704829</v>
      </c>
      <c r="AJ165" s="92">
        <v>-458.17505963029214</v>
      </c>
      <c r="AK165" s="92">
        <v>-244.15079874324385</v>
      </c>
      <c r="AL165" s="82">
        <v>1</v>
      </c>
      <c r="AM165" s="83">
        <v>34</v>
      </c>
    </row>
    <row r="166" spans="1:39" s="9" customFormat="1" ht="16.5" customHeight="1">
      <c r="A166" s="72">
        <v>505</v>
      </c>
      <c r="B166" s="73" t="s">
        <v>164</v>
      </c>
      <c r="C166" s="92">
        <v>20861</v>
      </c>
      <c r="D166" s="74">
        <v>536.66759438125439</v>
      </c>
      <c r="E166" s="74">
        <v>-38.571298162626441</v>
      </c>
      <c r="F166" s="74">
        <v>498.09629621862803</v>
      </c>
      <c r="G166" s="74">
        <v>147.4579466026411</v>
      </c>
      <c r="H166" s="74">
        <v>645.5542428212691</v>
      </c>
      <c r="I166" s="74">
        <v>91.143591976849777</v>
      </c>
      <c r="J166" s="74">
        <v>736.69783479811895</v>
      </c>
      <c r="K166" s="74">
        <v>-83.519006759024009</v>
      </c>
      <c r="L166" s="98">
        <v>653.17882803909492</v>
      </c>
      <c r="M166" s="74">
        <v>-90.16950941661473</v>
      </c>
      <c r="N166" s="74">
        <v>563.00931862248024</v>
      </c>
      <c r="O166" s="697">
        <v>-74.827376895706621</v>
      </c>
      <c r="P166" s="792">
        <v>-0.10278398231840342</v>
      </c>
      <c r="Q166" s="82">
        <v>1</v>
      </c>
      <c r="R166" s="83">
        <v>35</v>
      </c>
      <c r="S166" s="337"/>
      <c r="T166" s="337"/>
      <c r="U166" s="337"/>
      <c r="V166" s="337"/>
      <c r="W166" s="15"/>
      <c r="X166" s="87">
        <v>505</v>
      </c>
      <c r="Y166" s="39" t="s">
        <v>164</v>
      </c>
      <c r="Z166" s="88">
        <v>20934</v>
      </c>
      <c r="AA166" s="97">
        <v>610.49453633442761</v>
      </c>
      <c r="AB166" s="97">
        <v>-37.032289467815204</v>
      </c>
      <c r="AC166" s="92">
        <v>573.46224686661242</v>
      </c>
      <c r="AD166" s="92">
        <v>162.2159422950335</v>
      </c>
      <c r="AE166" s="92">
        <v>735.67818916164595</v>
      </c>
      <c r="AF166" s="92">
        <v>73.017112316566468</v>
      </c>
      <c r="AG166" s="92">
        <v>808.6953014782124</v>
      </c>
      <c r="AH166" s="92">
        <v>-83.227763447023975</v>
      </c>
      <c r="AI166" s="92">
        <v>725.46753803118838</v>
      </c>
      <c r="AJ166" s="92">
        <v>-98.492050492022543</v>
      </c>
      <c r="AK166" s="92">
        <v>626.9754875391659</v>
      </c>
      <c r="AL166" s="82">
        <v>1</v>
      </c>
      <c r="AM166" s="83">
        <v>35</v>
      </c>
    </row>
    <row r="167" spans="1:39" s="9" customFormat="1" ht="16.5" customHeight="1">
      <c r="A167" s="72">
        <v>507</v>
      </c>
      <c r="B167" s="73" t="s">
        <v>301</v>
      </c>
      <c r="C167" s="92">
        <v>7034</v>
      </c>
      <c r="D167" s="74">
        <v>130.08711309733675</v>
      </c>
      <c r="E167" s="74">
        <v>-245.79180899776887</v>
      </c>
      <c r="F167" s="74">
        <v>-115.70469590043213</v>
      </c>
      <c r="G167" s="74">
        <v>237.69264454136336</v>
      </c>
      <c r="H167" s="74">
        <v>121.98794864093125</v>
      </c>
      <c r="I167" s="74">
        <v>165.44216352453506</v>
      </c>
      <c r="J167" s="74">
        <v>287.43011216546631</v>
      </c>
      <c r="K167" s="74">
        <v>-31.487489337503554</v>
      </c>
      <c r="L167" s="98">
        <v>255.94262282796277</v>
      </c>
      <c r="M167" s="74">
        <v>3.2159440602786526</v>
      </c>
      <c r="N167" s="74">
        <v>259.15856688824141</v>
      </c>
      <c r="O167" s="697">
        <v>61.306547644171928</v>
      </c>
      <c r="P167" s="792">
        <v>0.3149803939803113</v>
      </c>
      <c r="Q167" s="82">
        <v>10</v>
      </c>
      <c r="R167" s="82">
        <v>10</v>
      </c>
      <c r="S167" s="305"/>
      <c r="T167" s="305"/>
      <c r="U167" s="305"/>
      <c r="V167" s="305"/>
      <c r="W167" s="15"/>
      <c r="X167" s="87">
        <v>507</v>
      </c>
      <c r="Y167" s="39" t="s">
        <v>301</v>
      </c>
      <c r="Z167" s="88">
        <v>7057</v>
      </c>
      <c r="AA167" s="97">
        <v>123.84756462186122</v>
      </c>
      <c r="AB167" s="97">
        <v>-246.96430874530995</v>
      </c>
      <c r="AC167" s="92">
        <v>-123.11674412344871</v>
      </c>
      <c r="AD167" s="92">
        <v>196.56867742520481</v>
      </c>
      <c r="AE167" s="92">
        <v>73.4519333017561</v>
      </c>
      <c r="AF167" s="92">
        <v>151.93465488625364</v>
      </c>
      <c r="AG167" s="92">
        <v>225.38658818800974</v>
      </c>
      <c r="AH167" s="92">
        <v>-31.384866090406689</v>
      </c>
      <c r="AI167" s="92">
        <v>194.00172209760305</v>
      </c>
      <c r="AJ167" s="92">
        <v>-2.6762870199801614</v>
      </c>
      <c r="AK167" s="92">
        <v>191.3254350776229</v>
      </c>
      <c r="AL167" s="82">
        <v>10</v>
      </c>
      <c r="AM167" s="82">
        <v>10</v>
      </c>
    </row>
    <row r="168" spans="1:39" s="9" customFormat="1" ht="16.5" customHeight="1">
      <c r="A168" s="72">
        <v>508</v>
      </c>
      <c r="B168" s="73" t="s">
        <v>166</v>
      </c>
      <c r="C168" s="92">
        <v>9109</v>
      </c>
      <c r="D168" s="74">
        <v>-29.929251930246473</v>
      </c>
      <c r="E168" s="74">
        <v>-105.89872705797262</v>
      </c>
      <c r="F168" s="74">
        <v>-135.82797898821909</v>
      </c>
      <c r="G168" s="74">
        <v>85.861618528177033</v>
      </c>
      <c r="H168" s="74">
        <v>-49.966360460042061</v>
      </c>
      <c r="I168" s="74">
        <v>116.33110625149662</v>
      </c>
      <c r="J168" s="74">
        <v>66.364745791454553</v>
      </c>
      <c r="K168" s="74">
        <v>-81.540893621692831</v>
      </c>
      <c r="L168" s="98">
        <v>-15.176147830238277</v>
      </c>
      <c r="M168" s="74">
        <v>-33.634777374025681</v>
      </c>
      <c r="N168" s="74">
        <v>-48.81092520426396</v>
      </c>
      <c r="O168" s="697">
        <v>52.888157647751079</v>
      </c>
      <c r="P168" s="792">
        <v>0.7770322091195665</v>
      </c>
      <c r="Q168" s="82">
        <v>6</v>
      </c>
      <c r="R168" s="82">
        <v>6</v>
      </c>
      <c r="S168" s="305"/>
      <c r="T168" s="305"/>
      <c r="U168" s="305"/>
      <c r="V168" s="305"/>
      <c r="W168" s="15"/>
      <c r="X168" s="87">
        <v>508</v>
      </c>
      <c r="Y168" s="39" t="s">
        <v>166</v>
      </c>
      <c r="Z168" s="88">
        <v>9270</v>
      </c>
      <c r="AA168" s="97">
        <v>22.751322903339361</v>
      </c>
      <c r="AB168" s="97">
        <v>-117.78549188988819</v>
      </c>
      <c r="AC168" s="92">
        <v>-95.034168986548835</v>
      </c>
      <c r="AD168" s="92">
        <v>10.803030441211831</v>
      </c>
      <c r="AE168" s="92">
        <v>-84.231138545337004</v>
      </c>
      <c r="AF168" s="92">
        <v>97.473667283308416</v>
      </c>
      <c r="AG168" s="92">
        <v>13.242528737971412</v>
      </c>
      <c r="AH168" s="92">
        <v>-80.124703344120817</v>
      </c>
      <c r="AI168" s="92">
        <v>-66.882174606149405</v>
      </c>
      <c r="AJ168" s="92">
        <v>-4.0118756742179063</v>
      </c>
      <c r="AK168" s="92">
        <v>-70.89405028036731</v>
      </c>
      <c r="AL168" s="82">
        <v>6</v>
      </c>
      <c r="AM168" s="82">
        <v>6</v>
      </c>
    </row>
    <row r="169" spans="1:39" s="9" customFormat="1" ht="16.5" customHeight="1">
      <c r="A169" s="72">
        <v>529</v>
      </c>
      <c r="B169" s="73" t="s">
        <v>167</v>
      </c>
      <c r="C169" s="92">
        <v>20390</v>
      </c>
      <c r="D169" s="74">
        <v>304.33038873370214</v>
      </c>
      <c r="E169" s="74">
        <v>209.34714093713649</v>
      </c>
      <c r="F169" s="74">
        <v>513.67752967083857</v>
      </c>
      <c r="G169" s="74">
        <v>-26.173014514184672</v>
      </c>
      <c r="H169" s="74">
        <v>487.50451515665395</v>
      </c>
      <c r="I169" s="74">
        <v>79.239346648726368</v>
      </c>
      <c r="J169" s="74">
        <v>566.74386180538033</v>
      </c>
      <c r="K169" s="74">
        <v>-52.701373222167732</v>
      </c>
      <c r="L169" s="98">
        <v>514.04248858321262</v>
      </c>
      <c r="M169" s="74">
        <v>-11.103188592447275</v>
      </c>
      <c r="N169" s="74">
        <v>502.93929999076533</v>
      </c>
      <c r="O169" s="697">
        <v>5.4458886799470587</v>
      </c>
      <c r="P169" s="792">
        <v>1.0707678110673293E-2</v>
      </c>
      <c r="Q169" s="82">
        <v>2</v>
      </c>
      <c r="R169" s="82">
        <v>2</v>
      </c>
      <c r="S169" s="305"/>
      <c r="T169" s="305"/>
      <c r="U169" s="305"/>
      <c r="V169" s="305"/>
      <c r="W169" s="15"/>
      <c r="X169" s="87">
        <v>529</v>
      </c>
      <c r="Y169" s="39" t="s">
        <v>167</v>
      </c>
      <c r="Z169" s="88">
        <v>20129</v>
      </c>
      <c r="AA169" s="97">
        <v>309.71388156989121</v>
      </c>
      <c r="AB169" s="97">
        <v>228.24019840459741</v>
      </c>
      <c r="AC169" s="92">
        <v>537.95407997448865</v>
      </c>
      <c r="AD169" s="92">
        <v>-29.856049550865905</v>
      </c>
      <c r="AE169" s="92">
        <v>508.09803042362273</v>
      </c>
      <c r="AF169" s="92">
        <v>60.477938180261404</v>
      </c>
      <c r="AG169" s="92">
        <v>568.57596860388412</v>
      </c>
      <c r="AH169" s="92">
        <v>-53.384718565254111</v>
      </c>
      <c r="AI169" s="92">
        <v>515.19125003862996</v>
      </c>
      <c r="AJ169" s="92">
        <v>0.54857109146008243</v>
      </c>
      <c r="AK169" s="92">
        <v>515.73982113009004</v>
      </c>
      <c r="AL169" s="82">
        <v>2</v>
      </c>
      <c r="AM169" s="82">
        <v>2</v>
      </c>
    </row>
    <row r="170" spans="1:39" s="9" customFormat="1" ht="16.5" customHeight="1">
      <c r="A170" s="72">
        <v>531</v>
      </c>
      <c r="B170" s="73" t="s">
        <v>168</v>
      </c>
      <c r="C170" s="92">
        <v>4890</v>
      </c>
      <c r="D170" s="74">
        <v>147.02159817152821</v>
      </c>
      <c r="E170" s="74">
        <v>-393.83859845793552</v>
      </c>
      <c r="F170" s="74">
        <v>-246.81700028640734</v>
      </c>
      <c r="G170" s="74">
        <v>429.20458730075075</v>
      </c>
      <c r="H170" s="74">
        <v>182.38758701434344</v>
      </c>
      <c r="I170" s="74">
        <v>114.3715507677516</v>
      </c>
      <c r="J170" s="74">
        <v>296.75913778209502</v>
      </c>
      <c r="K170" s="74">
        <v>-70.807566462167685</v>
      </c>
      <c r="L170" s="98">
        <v>225.95157131992733</v>
      </c>
      <c r="M170" s="74">
        <v>0.73577687116564772</v>
      </c>
      <c r="N170" s="74">
        <v>226.68734819109298</v>
      </c>
      <c r="O170" s="697">
        <v>-19.266949168743199</v>
      </c>
      <c r="P170" s="792">
        <v>-7.85705301962841E-2</v>
      </c>
      <c r="Q170" s="82">
        <v>4</v>
      </c>
      <c r="R170" s="82">
        <v>4</v>
      </c>
      <c r="S170" s="305"/>
      <c r="T170" s="305"/>
      <c r="U170" s="305"/>
      <c r="V170" s="305"/>
      <c r="W170" s="15"/>
      <c r="X170" s="87">
        <v>531</v>
      </c>
      <c r="Y170" s="39" t="s">
        <v>168</v>
      </c>
      <c r="Z170" s="88">
        <v>4939</v>
      </c>
      <c r="AA170" s="97">
        <v>236.1771333193964</v>
      </c>
      <c r="AB170" s="97">
        <v>-403.89139580799241</v>
      </c>
      <c r="AC170" s="92">
        <v>-167.71426248859601</v>
      </c>
      <c r="AD170" s="92">
        <v>384.07158215828599</v>
      </c>
      <c r="AE170" s="92">
        <v>216.35731966968999</v>
      </c>
      <c r="AF170" s="92">
        <v>96.533460891071087</v>
      </c>
      <c r="AG170" s="92">
        <v>312.89078056076107</v>
      </c>
      <c r="AH170" s="92">
        <v>-70.105082000404934</v>
      </c>
      <c r="AI170" s="92">
        <v>242.78569856035614</v>
      </c>
      <c r="AJ170" s="92">
        <v>-19.860287507592634</v>
      </c>
      <c r="AK170" s="92">
        <v>222.92541105276351</v>
      </c>
      <c r="AL170" s="82">
        <v>4</v>
      </c>
      <c r="AM170" s="82">
        <v>4</v>
      </c>
    </row>
    <row r="171" spans="1:39" s="9" customFormat="1" ht="16.5" customHeight="1">
      <c r="A171" s="72">
        <v>535</v>
      </c>
      <c r="B171" s="73" t="s">
        <v>169</v>
      </c>
      <c r="C171" s="92">
        <v>10300</v>
      </c>
      <c r="D171" s="74">
        <v>861.57399699371331</v>
      </c>
      <c r="E171" s="74">
        <v>36.181440652801037</v>
      </c>
      <c r="F171" s="74">
        <v>897.75543764651434</v>
      </c>
      <c r="G171" s="74">
        <v>614.45051510384792</v>
      </c>
      <c r="H171" s="74">
        <v>1512.2059527503623</v>
      </c>
      <c r="I171" s="74">
        <v>125.20408662607559</v>
      </c>
      <c r="J171" s="74">
        <v>1637.4100393764379</v>
      </c>
      <c r="K171" s="74">
        <v>-72.084854368932042</v>
      </c>
      <c r="L171" s="98">
        <v>1565.3251850075058</v>
      </c>
      <c r="M171" s="74">
        <v>-16.905075314563113</v>
      </c>
      <c r="N171" s="74">
        <v>1548.4201096929426</v>
      </c>
      <c r="O171" s="697">
        <v>-47.389526037336552</v>
      </c>
      <c r="P171" s="792">
        <v>-2.938494063009689E-2</v>
      </c>
      <c r="Q171" s="82">
        <v>17</v>
      </c>
      <c r="R171" s="82">
        <v>17</v>
      </c>
      <c r="S171" s="305"/>
      <c r="T171" s="305"/>
      <c r="U171" s="305"/>
      <c r="V171" s="305"/>
      <c r="W171" s="15"/>
      <c r="X171" s="87">
        <v>535</v>
      </c>
      <c r="Y171" s="39" t="s">
        <v>169</v>
      </c>
      <c r="Z171" s="88">
        <v>10378</v>
      </c>
      <c r="AA171" s="97">
        <v>896.54335630792343</v>
      </c>
      <c r="AB171" s="97">
        <v>32.262692174282478</v>
      </c>
      <c r="AC171" s="92">
        <v>928.80604848220594</v>
      </c>
      <c r="AD171" s="92">
        <v>632.12708636980267</v>
      </c>
      <c r="AE171" s="92">
        <v>1560.9331348520086</v>
      </c>
      <c r="AF171" s="92">
        <v>111.20364716397476</v>
      </c>
      <c r="AG171" s="92">
        <v>1672.1367820159833</v>
      </c>
      <c r="AH171" s="92">
        <v>-71.543071882829068</v>
      </c>
      <c r="AI171" s="92">
        <v>1600.5937101331542</v>
      </c>
      <c r="AJ171" s="92">
        <v>-18.47443727115051</v>
      </c>
      <c r="AK171" s="92">
        <v>1582.1192728620038</v>
      </c>
      <c r="AL171" s="82">
        <v>17</v>
      </c>
      <c r="AM171" s="82">
        <v>17</v>
      </c>
    </row>
    <row r="172" spans="1:39" s="9" customFormat="1" ht="16.5" customHeight="1">
      <c r="A172" s="72">
        <v>536</v>
      </c>
      <c r="B172" s="73" t="s">
        <v>170</v>
      </c>
      <c r="C172" s="92">
        <v>36571</v>
      </c>
      <c r="D172" s="74">
        <v>433.86325138127626</v>
      </c>
      <c r="E172" s="74">
        <v>-45.592398544721952</v>
      </c>
      <c r="F172" s="74">
        <v>388.2708528365543</v>
      </c>
      <c r="G172" s="74">
        <v>181.56491184537407</v>
      </c>
      <c r="H172" s="74">
        <v>569.83576468192825</v>
      </c>
      <c r="I172" s="74">
        <v>57.166493163343617</v>
      </c>
      <c r="J172" s="74">
        <v>627.00225784527186</v>
      </c>
      <c r="K172" s="74">
        <v>-36.575838779360694</v>
      </c>
      <c r="L172" s="98">
        <v>590.4264190659112</v>
      </c>
      <c r="M172" s="74">
        <v>14.835586751797914</v>
      </c>
      <c r="N172" s="74">
        <v>605.26200581770911</v>
      </c>
      <c r="O172" s="697">
        <v>-15.511497625084109</v>
      </c>
      <c r="P172" s="792">
        <v>-2.5599153308959156E-2</v>
      </c>
      <c r="Q172" s="82">
        <v>6</v>
      </c>
      <c r="R172" s="82">
        <v>6</v>
      </c>
      <c r="S172" s="305"/>
      <c r="T172" s="305"/>
      <c r="U172" s="305"/>
      <c r="V172" s="305"/>
      <c r="W172" s="15"/>
      <c r="X172" s="87">
        <v>536</v>
      </c>
      <c r="Y172" s="39" t="s">
        <v>170</v>
      </c>
      <c r="Z172" s="88">
        <v>36176</v>
      </c>
      <c r="AA172" s="97">
        <v>480.12809389730739</v>
      </c>
      <c r="AB172" s="97">
        <v>-44.716490337448782</v>
      </c>
      <c r="AC172" s="92">
        <v>435.41160355985863</v>
      </c>
      <c r="AD172" s="92">
        <v>177.42554570113927</v>
      </c>
      <c r="AE172" s="92">
        <v>612.83714926099788</v>
      </c>
      <c r="AF172" s="92">
        <v>36.692111887453756</v>
      </c>
      <c r="AG172" s="92">
        <v>649.52926114845161</v>
      </c>
      <c r="AH172" s="92">
        <v>-36.975204555506416</v>
      </c>
      <c r="AI172" s="92">
        <v>612.55405659294524</v>
      </c>
      <c r="AJ172" s="92">
        <v>6.8353142967713429</v>
      </c>
      <c r="AK172" s="92">
        <v>619.38937088971659</v>
      </c>
      <c r="AL172" s="82">
        <v>6</v>
      </c>
      <c r="AM172" s="82">
        <v>6</v>
      </c>
    </row>
    <row r="173" spans="1:39" s="9" customFormat="1" ht="16.5" customHeight="1">
      <c r="A173" s="72">
        <v>538</v>
      </c>
      <c r="B173" s="73" t="s">
        <v>171</v>
      </c>
      <c r="C173" s="92">
        <v>4667</v>
      </c>
      <c r="D173" s="74">
        <v>523.5423826957533</v>
      </c>
      <c r="E173" s="74">
        <v>-4.6362194668783108</v>
      </c>
      <c r="F173" s="74">
        <v>518.90616322887513</v>
      </c>
      <c r="G173" s="74">
        <v>347.36672507010383</v>
      </c>
      <c r="H173" s="74">
        <v>866.27288829897896</v>
      </c>
      <c r="I173" s="74">
        <v>95.508797697248966</v>
      </c>
      <c r="J173" s="74">
        <v>961.78168599622791</v>
      </c>
      <c r="K173" s="74">
        <v>121.32033426183844</v>
      </c>
      <c r="L173" s="98">
        <v>1083.1020202580664</v>
      </c>
      <c r="M173" s="74">
        <v>7.9070152131990588</v>
      </c>
      <c r="N173" s="74">
        <v>1091.0090354712654</v>
      </c>
      <c r="O173" s="697">
        <v>-67.874141217362052</v>
      </c>
      <c r="P173" s="792">
        <v>-5.8970935705874798E-2</v>
      </c>
      <c r="Q173" s="82">
        <v>2</v>
      </c>
      <c r="R173" s="82">
        <v>2</v>
      </c>
      <c r="S173" s="305"/>
      <c r="T173" s="305"/>
      <c r="U173" s="305"/>
      <c r="V173" s="305"/>
      <c r="W173" s="15"/>
      <c r="X173" s="87">
        <v>538</v>
      </c>
      <c r="Y173" s="39" t="s">
        <v>171</v>
      </c>
      <c r="Z173" s="88">
        <v>4659</v>
      </c>
      <c r="AA173" s="97">
        <v>602.24743039651912</v>
      </c>
      <c r="AB173" s="97">
        <v>-18.045013584999953</v>
      </c>
      <c r="AC173" s="92">
        <v>584.20241681151924</v>
      </c>
      <c r="AD173" s="92">
        <v>369.51703778214602</v>
      </c>
      <c r="AE173" s="92">
        <v>953.7194545936652</v>
      </c>
      <c r="AF173" s="92">
        <v>77.704401514045614</v>
      </c>
      <c r="AG173" s="92">
        <v>1031.4238561077109</v>
      </c>
      <c r="AH173" s="92">
        <v>121.52865421764326</v>
      </c>
      <c r="AI173" s="92">
        <v>1152.9525103253541</v>
      </c>
      <c r="AJ173" s="92">
        <v>1.660949774629753</v>
      </c>
      <c r="AK173" s="92">
        <v>1154.6134600999837</v>
      </c>
      <c r="AL173" s="82">
        <v>2</v>
      </c>
      <c r="AM173" s="82">
        <v>2</v>
      </c>
    </row>
    <row r="174" spans="1:39" s="9" customFormat="1" ht="16.5" customHeight="1">
      <c r="A174" s="72">
        <v>541</v>
      </c>
      <c r="B174" s="73" t="s">
        <v>172</v>
      </c>
      <c r="C174" s="92">
        <v>8760</v>
      </c>
      <c r="D174" s="74">
        <v>261.38365772317599</v>
      </c>
      <c r="E174" s="74">
        <v>416.10419403710722</v>
      </c>
      <c r="F174" s="74">
        <v>677.48785176028321</v>
      </c>
      <c r="G174" s="74">
        <v>459.72717884090576</v>
      </c>
      <c r="H174" s="74">
        <v>1137.215030601189</v>
      </c>
      <c r="I174" s="74">
        <v>174.83294438533954</v>
      </c>
      <c r="J174" s="74">
        <v>1312.0479749865285</v>
      </c>
      <c r="K174" s="74">
        <v>-99.977739726027394</v>
      </c>
      <c r="L174" s="98">
        <v>1212.0702352605012</v>
      </c>
      <c r="M174" s="74">
        <v>-12.637684931506852</v>
      </c>
      <c r="N174" s="74">
        <v>1199.4325503289945</v>
      </c>
      <c r="O174" s="697">
        <v>-64.072378927724415</v>
      </c>
      <c r="P174" s="792">
        <v>-5.0207851548380318E-2</v>
      </c>
      <c r="Q174" s="82">
        <v>12</v>
      </c>
      <c r="R174" s="82">
        <v>12</v>
      </c>
      <c r="S174" s="305"/>
      <c r="T174" s="305"/>
      <c r="U174" s="305"/>
      <c r="V174" s="305"/>
      <c r="W174" s="15"/>
      <c r="X174" s="87">
        <v>541</v>
      </c>
      <c r="Y174" s="39" t="s">
        <v>172</v>
      </c>
      <c r="Z174" s="88">
        <v>8980</v>
      </c>
      <c r="AA174" s="97">
        <v>266.53147838359314</v>
      </c>
      <c r="AB174" s="97">
        <v>422.79657402894992</v>
      </c>
      <c r="AC174" s="92">
        <v>689.328052412543</v>
      </c>
      <c r="AD174" s="92">
        <v>494.20091313935802</v>
      </c>
      <c r="AE174" s="92">
        <v>1183.5289655519009</v>
      </c>
      <c r="AF174" s="92">
        <v>158.87797211946378</v>
      </c>
      <c r="AG174" s="92">
        <v>1342.4069376713646</v>
      </c>
      <c r="AH174" s="92">
        <v>-97.528396436525611</v>
      </c>
      <c r="AI174" s="92">
        <v>1244.8785412348391</v>
      </c>
      <c r="AJ174" s="92">
        <v>-8.4796130289532279</v>
      </c>
      <c r="AK174" s="92">
        <v>1236.3989282058858</v>
      </c>
      <c r="AL174" s="82">
        <v>12</v>
      </c>
      <c r="AM174" s="82">
        <v>12</v>
      </c>
    </row>
    <row r="175" spans="1:39" s="9" customFormat="1" ht="16.5" customHeight="1">
      <c r="A175" s="72">
        <v>543</v>
      </c>
      <c r="B175" s="73" t="s">
        <v>173</v>
      </c>
      <c r="C175" s="92">
        <v>45333</v>
      </c>
      <c r="D175" s="74">
        <v>702.85222468977656</v>
      </c>
      <c r="E175" s="74">
        <v>131.36926769826528</v>
      </c>
      <c r="F175" s="74">
        <v>834.22149238804184</v>
      </c>
      <c r="G175" s="74">
        <v>-3.0782350018626623</v>
      </c>
      <c r="H175" s="74">
        <v>831.14325738617924</v>
      </c>
      <c r="I175" s="74">
        <v>65.526944168669786</v>
      </c>
      <c r="J175" s="74">
        <v>896.67020155484909</v>
      </c>
      <c r="K175" s="74">
        <v>-184.38203957382041</v>
      </c>
      <c r="L175" s="98">
        <v>712.28816198102868</v>
      </c>
      <c r="M175" s="74">
        <v>-4.1460967823439914</v>
      </c>
      <c r="N175" s="74">
        <v>708.14206519868469</v>
      </c>
      <c r="O175" s="697">
        <v>-19.990545216426881</v>
      </c>
      <c r="P175" s="792">
        <v>-2.7299093937790165E-2</v>
      </c>
      <c r="Q175" s="82">
        <v>1</v>
      </c>
      <c r="R175" s="83">
        <v>35</v>
      </c>
      <c r="S175" s="337"/>
      <c r="T175" s="337"/>
      <c r="U175" s="337"/>
      <c r="V175" s="337"/>
      <c r="W175" s="15"/>
      <c r="X175" s="87">
        <v>543</v>
      </c>
      <c r="Y175" s="39" t="s">
        <v>173</v>
      </c>
      <c r="Z175" s="88">
        <v>45048</v>
      </c>
      <c r="AA175" s="97">
        <v>732.52401934497823</v>
      </c>
      <c r="AB175" s="97">
        <v>148.39149743877238</v>
      </c>
      <c r="AC175" s="92">
        <v>880.9155167837506</v>
      </c>
      <c r="AD175" s="92">
        <v>-4.2968161224998802</v>
      </c>
      <c r="AE175" s="92">
        <v>876.61870066125073</v>
      </c>
      <c r="AF175" s="92">
        <v>45.841378218660772</v>
      </c>
      <c r="AG175" s="92">
        <v>922.46007887991152</v>
      </c>
      <c r="AH175" s="92">
        <v>-185.54854821523708</v>
      </c>
      <c r="AI175" s="92">
        <v>736.9115306646745</v>
      </c>
      <c r="AJ175" s="92">
        <v>-4.381577650506129</v>
      </c>
      <c r="AK175" s="92">
        <v>732.52995301416843</v>
      </c>
      <c r="AL175" s="82">
        <v>1</v>
      </c>
      <c r="AM175" s="83">
        <v>35</v>
      </c>
    </row>
    <row r="176" spans="1:39" s="9" customFormat="1" ht="16.5" customHeight="1">
      <c r="A176" s="72">
        <v>545</v>
      </c>
      <c r="B176" s="73" t="s">
        <v>174</v>
      </c>
      <c r="C176" s="92">
        <v>9538</v>
      </c>
      <c r="D176" s="74">
        <v>1087.279518987576</v>
      </c>
      <c r="E176" s="74">
        <v>291.49704676766447</v>
      </c>
      <c r="F176" s="74">
        <v>1378.7765657552404</v>
      </c>
      <c r="G176" s="74">
        <v>323.53156642599379</v>
      </c>
      <c r="H176" s="74">
        <v>1702.308132181234</v>
      </c>
      <c r="I176" s="74">
        <v>188.79785890468233</v>
      </c>
      <c r="J176" s="74">
        <v>1891.1059910859162</v>
      </c>
      <c r="K176" s="74">
        <v>52.248584608932688</v>
      </c>
      <c r="L176" s="98">
        <v>1943.354575694849</v>
      </c>
      <c r="M176" s="74">
        <v>14.324785395261063</v>
      </c>
      <c r="N176" s="74">
        <v>1957.67936109011</v>
      </c>
      <c r="O176" s="697">
        <v>-28.306836278817752</v>
      </c>
      <c r="P176" s="792">
        <v>-1.4356844490090276E-2</v>
      </c>
      <c r="Q176" s="82">
        <v>15</v>
      </c>
      <c r="R176" s="82">
        <v>15</v>
      </c>
      <c r="S176" s="305"/>
      <c r="T176" s="305"/>
      <c r="U176" s="305"/>
      <c r="V176" s="305"/>
      <c r="W176" s="15"/>
      <c r="X176" s="87">
        <v>545</v>
      </c>
      <c r="Y176" s="39" t="s">
        <v>174</v>
      </c>
      <c r="Z176" s="88">
        <v>9554</v>
      </c>
      <c r="AA176" s="97">
        <v>1048.1551081769405</v>
      </c>
      <c r="AB176" s="97">
        <v>307.46637712705899</v>
      </c>
      <c r="AC176" s="92">
        <v>1355.6214853039994</v>
      </c>
      <c r="AD176" s="92">
        <v>381.79575183837619</v>
      </c>
      <c r="AE176" s="92">
        <v>1737.4172371423756</v>
      </c>
      <c r="AF176" s="92">
        <v>178.78116639591533</v>
      </c>
      <c r="AG176" s="92">
        <v>1916.1984035382909</v>
      </c>
      <c r="AH176" s="92">
        <v>52.161084362570648</v>
      </c>
      <c r="AI176" s="92">
        <v>1968.3594879008615</v>
      </c>
      <c r="AJ176" s="92">
        <v>14.423958551392086</v>
      </c>
      <c r="AK176" s="92">
        <v>1982.7834464522537</v>
      </c>
      <c r="AL176" s="82">
        <v>15</v>
      </c>
      <c r="AM176" s="82">
        <v>15</v>
      </c>
    </row>
    <row r="177" spans="1:39" s="9" customFormat="1" ht="16.5" customHeight="1">
      <c r="A177" s="72">
        <v>560</v>
      </c>
      <c r="B177" s="73" t="s">
        <v>175</v>
      </c>
      <c r="C177" s="92">
        <v>15575</v>
      </c>
      <c r="D177" s="74">
        <v>372.38702680860524</v>
      </c>
      <c r="E177" s="74">
        <v>3.48355304937659</v>
      </c>
      <c r="F177" s="74">
        <v>375.8705798579818</v>
      </c>
      <c r="G177" s="74">
        <v>428.01769735945652</v>
      </c>
      <c r="H177" s="74">
        <v>803.88827721743849</v>
      </c>
      <c r="I177" s="74">
        <v>125.08330835255801</v>
      </c>
      <c r="J177" s="74">
        <v>928.97158556999636</v>
      </c>
      <c r="K177" s="74">
        <v>-104.25393258426966</v>
      </c>
      <c r="L177" s="98">
        <v>824.71765298572677</v>
      </c>
      <c r="M177" s="74">
        <v>-5.0644051685393228</v>
      </c>
      <c r="N177" s="74">
        <v>819.65324781718743</v>
      </c>
      <c r="O177" s="697">
        <v>7.3750996279964047</v>
      </c>
      <c r="P177" s="792">
        <v>9.0232664354727519E-3</v>
      </c>
      <c r="Q177" s="82">
        <v>7</v>
      </c>
      <c r="R177" s="82">
        <v>7</v>
      </c>
      <c r="S177" s="305"/>
      <c r="T177" s="305"/>
      <c r="U177" s="305"/>
      <c r="V177" s="305"/>
      <c r="W177" s="15"/>
      <c r="X177" s="87">
        <v>560</v>
      </c>
      <c r="Y177" s="39" t="s">
        <v>175</v>
      </c>
      <c r="Z177" s="88">
        <v>15651</v>
      </c>
      <c r="AA177" s="97">
        <v>397.27201774257679</v>
      </c>
      <c r="AB177" s="97">
        <v>4.8801655666231794</v>
      </c>
      <c r="AC177" s="92">
        <v>402.15218330919998</v>
      </c>
      <c r="AD177" s="92">
        <v>405.46253262866497</v>
      </c>
      <c r="AE177" s="92">
        <v>807.61471593786496</v>
      </c>
      <c r="AF177" s="92">
        <v>109.50657142694561</v>
      </c>
      <c r="AG177" s="92">
        <v>917.12128736481054</v>
      </c>
      <c r="AH177" s="92">
        <v>-103.74768385406684</v>
      </c>
      <c r="AI177" s="92">
        <v>813.37360351074369</v>
      </c>
      <c r="AJ177" s="92">
        <v>23.93144208037824</v>
      </c>
      <c r="AK177" s="92">
        <v>837.30504559112194</v>
      </c>
      <c r="AL177" s="82">
        <v>7</v>
      </c>
      <c r="AM177" s="82">
        <v>7</v>
      </c>
    </row>
    <row r="178" spans="1:39" s="9" customFormat="1" ht="16.5" customHeight="1">
      <c r="A178" s="72">
        <v>561</v>
      </c>
      <c r="B178" s="73" t="s">
        <v>176</v>
      </c>
      <c r="C178" s="92">
        <v>1264</v>
      </c>
      <c r="D178" s="74">
        <v>530.99006193228342</v>
      </c>
      <c r="E178" s="74">
        <v>511.67970404375313</v>
      </c>
      <c r="F178" s="74">
        <v>1042.6697659760366</v>
      </c>
      <c r="G178" s="74">
        <v>387.54022719582292</v>
      </c>
      <c r="H178" s="74">
        <v>1430.2099931718594</v>
      </c>
      <c r="I178" s="74">
        <v>223.80623727005246</v>
      </c>
      <c r="J178" s="74">
        <v>1654.0162304419118</v>
      </c>
      <c r="K178" s="74">
        <v>-216.15268987341773</v>
      </c>
      <c r="L178" s="98">
        <v>1437.8635405684943</v>
      </c>
      <c r="M178" s="74">
        <v>-592.65143354430393</v>
      </c>
      <c r="N178" s="74">
        <v>845.21210702419035</v>
      </c>
      <c r="O178" s="697">
        <v>-22.435449761759433</v>
      </c>
      <c r="P178" s="792">
        <v>-1.5363600132795783E-2</v>
      </c>
      <c r="Q178" s="82">
        <v>2</v>
      </c>
      <c r="R178" s="82">
        <v>2</v>
      </c>
      <c r="S178" s="305"/>
      <c r="T178" s="305"/>
      <c r="U178" s="305"/>
      <c r="V178" s="305"/>
      <c r="W178" s="15"/>
      <c r="X178" s="87">
        <v>561</v>
      </c>
      <c r="Y178" s="39" t="s">
        <v>176</v>
      </c>
      <c r="Z178" s="88">
        <v>1304</v>
      </c>
      <c r="AA178" s="97">
        <v>546.89642251195517</v>
      </c>
      <c r="AB178" s="97">
        <v>512.55354654001314</v>
      </c>
      <c r="AC178" s="92">
        <v>1059.4499690519683</v>
      </c>
      <c r="AD178" s="92">
        <v>362.77628625198076</v>
      </c>
      <c r="AE178" s="92">
        <v>1422.2262553039491</v>
      </c>
      <c r="AF178" s="92">
        <v>202.8005267339654</v>
      </c>
      <c r="AG178" s="92">
        <v>1625.0267820379145</v>
      </c>
      <c r="AH178" s="92">
        <v>-209.52223926380367</v>
      </c>
      <c r="AI178" s="92">
        <v>1415.5045427741109</v>
      </c>
      <c r="AJ178" s="92">
        <v>-516.13758627300615</v>
      </c>
      <c r="AK178" s="92">
        <v>899.36695650110471</v>
      </c>
      <c r="AL178" s="82">
        <v>2</v>
      </c>
      <c r="AM178" s="82">
        <v>2</v>
      </c>
    </row>
    <row r="179" spans="1:39" s="9" customFormat="1" ht="16.5" customHeight="1">
      <c r="A179" s="72">
        <v>562</v>
      </c>
      <c r="B179" s="73" t="s">
        <v>177</v>
      </c>
      <c r="C179" s="92">
        <v>8858</v>
      </c>
      <c r="D179" s="74">
        <v>179.57595337921305</v>
      </c>
      <c r="E179" s="74">
        <v>-7.340870168156199</v>
      </c>
      <c r="F179" s="74">
        <v>172.23508321105686</v>
      </c>
      <c r="G179" s="74">
        <v>361.4213019038383</v>
      </c>
      <c r="H179" s="74">
        <v>533.6563851148951</v>
      </c>
      <c r="I179" s="74">
        <v>125.59649073849153</v>
      </c>
      <c r="J179" s="74">
        <v>659.25287585338651</v>
      </c>
      <c r="K179" s="74">
        <v>-42.388123729961613</v>
      </c>
      <c r="L179" s="98">
        <v>616.86475212342498</v>
      </c>
      <c r="M179" s="74">
        <v>-25.214449887107708</v>
      </c>
      <c r="N179" s="74">
        <v>591.65030223631732</v>
      </c>
      <c r="O179" s="697">
        <v>-33.202523301623749</v>
      </c>
      <c r="P179" s="792">
        <v>-5.1075518729833257E-2</v>
      </c>
      <c r="Q179" s="82">
        <v>6</v>
      </c>
      <c r="R179" s="82">
        <v>6</v>
      </c>
      <c r="S179" s="305"/>
      <c r="T179" s="305"/>
      <c r="U179" s="305"/>
      <c r="V179" s="305"/>
      <c r="W179" s="15"/>
      <c r="X179" s="87">
        <v>562</v>
      </c>
      <c r="Y179" s="39" t="s">
        <v>177</v>
      </c>
      <c r="Z179" s="88">
        <v>8869</v>
      </c>
      <c r="AA179" s="97">
        <v>219.81109388175227</v>
      </c>
      <c r="AB179" s="97">
        <v>-5.9153202732600292</v>
      </c>
      <c r="AC179" s="92">
        <v>213.89577360849225</v>
      </c>
      <c r="AD179" s="92">
        <v>367.38114285244228</v>
      </c>
      <c r="AE179" s="92">
        <v>581.27691646093456</v>
      </c>
      <c r="AF179" s="92">
        <v>110.31964749386097</v>
      </c>
      <c r="AG179" s="92">
        <v>691.59656395479556</v>
      </c>
      <c r="AH179" s="92">
        <v>-42.335550794903597</v>
      </c>
      <c r="AI179" s="92">
        <v>649.26101315989195</v>
      </c>
      <c r="AJ179" s="92">
        <v>-28.097878847671666</v>
      </c>
      <c r="AK179" s="92">
        <v>621.16313431222034</v>
      </c>
      <c r="AL179" s="82">
        <v>6</v>
      </c>
      <c r="AM179" s="82">
        <v>6</v>
      </c>
    </row>
    <row r="180" spans="1:39" s="9" customFormat="1" ht="16.5" customHeight="1">
      <c r="A180" s="72">
        <v>563</v>
      </c>
      <c r="B180" s="73" t="s">
        <v>178</v>
      </c>
      <c r="C180" s="92">
        <v>6832</v>
      </c>
      <c r="D180" s="74">
        <v>426.86061552983125</v>
      </c>
      <c r="E180" s="74">
        <v>-206.45524045208117</v>
      </c>
      <c r="F180" s="74">
        <v>220.40537507775008</v>
      </c>
      <c r="G180" s="74">
        <v>503.0448088929744</v>
      </c>
      <c r="H180" s="74">
        <v>723.45018397072442</v>
      </c>
      <c r="I180" s="74">
        <v>120.0466661220504</v>
      </c>
      <c r="J180" s="74">
        <v>843.49685009277482</v>
      </c>
      <c r="K180" s="74">
        <v>-41.846457845433257</v>
      </c>
      <c r="L180" s="98">
        <v>801.65039224734153</v>
      </c>
      <c r="M180" s="74">
        <v>30.53114477459016</v>
      </c>
      <c r="N180" s="74">
        <v>832.18153702193172</v>
      </c>
      <c r="O180" s="697">
        <v>32.071403707141783</v>
      </c>
      <c r="P180" s="792">
        <v>4.167395963860375E-2</v>
      </c>
      <c r="Q180" s="82">
        <v>17</v>
      </c>
      <c r="R180" s="82">
        <v>17</v>
      </c>
      <c r="S180" s="305"/>
      <c r="T180" s="305"/>
      <c r="U180" s="305"/>
      <c r="V180" s="305"/>
      <c r="W180" s="15"/>
      <c r="X180" s="87">
        <v>563</v>
      </c>
      <c r="Y180" s="39" t="s">
        <v>178</v>
      </c>
      <c r="Z180" s="88">
        <v>6912</v>
      </c>
      <c r="AA180" s="97">
        <v>451.68429098662847</v>
      </c>
      <c r="AB180" s="97">
        <v>-217.88197000042365</v>
      </c>
      <c r="AC180" s="92">
        <v>233.80232098620476</v>
      </c>
      <c r="AD180" s="92">
        <v>464.16980369612969</v>
      </c>
      <c r="AE180" s="92">
        <v>697.97212468233442</v>
      </c>
      <c r="AF180" s="92">
        <v>104.0618234812426</v>
      </c>
      <c r="AG180" s="92">
        <v>802.03394816357707</v>
      </c>
      <c r="AH180" s="92">
        <v>-41.362123842592595</v>
      </c>
      <c r="AI180" s="92">
        <v>760.67182432098446</v>
      </c>
      <c r="AJ180" s="92">
        <v>17.125614872685187</v>
      </c>
      <c r="AK180" s="92">
        <v>777.79743919366967</v>
      </c>
      <c r="AL180" s="82">
        <v>17</v>
      </c>
      <c r="AM180" s="82">
        <v>17</v>
      </c>
    </row>
    <row r="181" spans="1:39" s="9" customFormat="1" ht="16.5" customHeight="1">
      <c r="A181" s="72">
        <v>564</v>
      </c>
      <c r="B181" s="73" t="s">
        <v>179</v>
      </c>
      <c r="C181" s="92">
        <v>217469</v>
      </c>
      <c r="D181" s="74">
        <v>431.97876682070233</v>
      </c>
      <c r="E181" s="74">
        <v>-73.363664860748486</v>
      </c>
      <c r="F181" s="74">
        <v>358.61510195995385</v>
      </c>
      <c r="G181" s="74">
        <v>175.49383664979118</v>
      </c>
      <c r="H181" s="74">
        <v>534.108938609745</v>
      </c>
      <c r="I181" s="74">
        <v>97.01964542425165</v>
      </c>
      <c r="J181" s="74">
        <v>631.12858403399662</v>
      </c>
      <c r="K181" s="74">
        <v>27.756930872906022</v>
      </c>
      <c r="L181" s="98">
        <v>658.88551490690259</v>
      </c>
      <c r="M181" s="74">
        <v>-73.888669835516779</v>
      </c>
      <c r="N181" s="74">
        <v>584.99684507138579</v>
      </c>
      <c r="O181" s="697">
        <v>-23.980817133144505</v>
      </c>
      <c r="P181" s="792">
        <v>-3.5117878870235666E-2</v>
      </c>
      <c r="Q181" s="82">
        <v>17</v>
      </c>
      <c r="R181" s="82">
        <v>17</v>
      </c>
      <c r="S181" s="305"/>
      <c r="T181" s="305"/>
      <c r="U181" s="305"/>
      <c r="V181" s="305"/>
      <c r="W181" s="15"/>
      <c r="X181" s="87">
        <v>564</v>
      </c>
      <c r="Y181" s="39" t="s">
        <v>179</v>
      </c>
      <c r="Z181" s="88">
        <v>216152</v>
      </c>
      <c r="AA181" s="97">
        <v>472.31559472354246</v>
      </c>
      <c r="AB181" s="97">
        <v>-72.432678305973724</v>
      </c>
      <c r="AC181" s="92">
        <v>399.88291641756871</v>
      </c>
      <c r="AD181" s="92">
        <v>178.71258480476945</v>
      </c>
      <c r="AE181" s="92">
        <v>578.59550122233816</v>
      </c>
      <c r="AF181" s="92">
        <v>80.505438682992377</v>
      </c>
      <c r="AG181" s="92">
        <v>659.10093990533051</v>
      </c>
      <c r="AH181" s="92">
        <v>27.926052037455126</v>
      </c>
      <c r="AI181" s="92">
        <v>687.02699194278568</v>
      </c>
      <c r="AJ181" s="92">
        <v>-73.48900888032496</v>
      </c>
      <c r="AK181" s="92">
        <v>613.53798306246074</v>
      </c>
      <c r="AL181" s="82">
        <v>17</v>
      </c>
      <c r="AM181" s="82">
        <v>17</v>
      </c>
    </row>
    <row r="182" spans="1:39" s="9" customFormat="1" ht="16.5" customHeight="1">
      <c r="A182" s="72">
        <v>576</v>
      </c>
      <c r="B182" s="73" t="s">
        <v>180</v>
      </c>
      <c r="C182" s="92">
        <v>2656</v>
      </c>
      <c r="D182" s="74">
        <v>-41.979599317546914</v>
      </c>
      <c r="E182" s="74">
        <v>220.85885567000992</v>
      </c>
      <c r="F182" s="74">
        <v>178.87925635246302</v>
      </c>
      <c r="G182" s="74">
        <v>247.85300703821227</v>
      </c>
      <c r="H182" s="74">
        <v>426.73226339067526</v>
      </c>
      <c r="I182" s="74">
        <v>189.10402998360121</v>
      </c>
      <c r="J182" s="74">
        <v>615.83629337427647</v>
      </c>
      <c r="K182" s="74">
        <v>-57.757530120481931</v>
      </c>
      <c r="L182" s="98">
        <v>558.07876325379448</v>
      </c>
      <c r="M182" s="74">
        <v>-18.027257868975905</v>
      </c>
      <c r="N182" s="74">
        <v>540.0515053848186</v>
      </c>
      <c r="O182" s="697">
        <v>-102.88088363673563</v>
      </c>
      <c r="P182" s="792">
        <v>-0.15565380446557736</v>
      </c>
      <c r="Q182" s="82">
        <v>7</v>
      </c>
      <c r="R182" s="82">
        <v>7</v>
      </c>
      <c r="S182" s="305"/>
      <c r="T182" s="305"/>
      <c r="U182" s="305"/>
      <c r="V182" s="305"/>
      <c r="W182" s="15"/>
      <c r="X182" s="87">
        <v>576</v>
      </c>
      <c r="Y182" s="39" t="s">
        <v>180</v>
      </c>
      <c r="Z182" s="88">
        <v>2676</v>
      </c>
      <c r="AA182" s="97">
        <v>1.2092596159621298</v>
      </c>
      <c r="AB182" s="97">
        <v>236.06785208065156</v>
      </c>
      <c r="AC182" s="92">
        <v>237.27711169661367</v>
      </c>
      <c r="AD182" s="92">
        <v>302.53991003685002</v>
      </c>
      <c r="AE182" s="92">
        <v>539.81702173346366</v>
      </c>
      <c r="AF182" s="92">
        <v>173.52857697402814</v>
      </c>
      <c r="AG182" s="92">
        <v>713.34559870749183</v>
      </c>
      <c r="AH182" s="92">
        <v>-57.325859491778772</v>
      </c>
      <c r="AI182" s="92">
        <v>656.01973921571312</v>
      </c>
      <c r="AJ182" s="92">
        <v>-27.7292600896861</v>
      </c>
      <c r="AK182" s="92">
        <v>628.29047912602698</v>
      </c>
      <c r="AL182" s="82">
        <v>7</v>
      </c>
      <c r="AM182" s="82">
        <v>7</v>
      </c>
    </row>
    <row r="183" spans="1:39" s="9" customFormat="1" ht="16.5" customHeight="1">
      <c r="A183" s="72">
        <v>577</v>
      </c>
      <c r="B183" s="73" t="s">
        <v>181</v>
      </c>
      <c r="C183" s="92">
        <v>11284</v>
      </c>
      <c r="D183" s="74">
        <v>581.68699814449553</v>
      </c>
      <c r="E183" s="74">
        <v>22.803549901009546</v>
      </c>
      <c r="F183" s="74">
        <v>604.49054804550508</v>
      </c>
      <c r="G183" s="74">
        <v>226.58657187892035</v>
      </c>
      <c r="H183" s="74">
        <v>831.07711992442535</v>
      </c>
      <c r="I183" s="74">
        <v>81.458937231828045</v>
      </c>
      <c r="J183" s="74">
        <v>912.53605715625349</v>
      </c>
      <c r="K183" s="74">
        <v>24.920950017724213</v>
      </c>
      <c r="L183" s="98">
        <v>937.45700717397767</v>
      </c>
      <c r="M183" s="74">
        <v>-6.540595533498756</v>
      </c>
      <c r="N183" s="74">
        <v>930.91641164047894</v>
      </c>
      <c r="O183" s="697">
        <v>-44.785559208543518</v>
      </c>
      <c r="P183" s="792">
        <v>-4.5595213179859664E-2</v>
      </c>
      <c r="Q183" s="82">
        <v>2</v>
      </c>
      <c r="R183" s="82">
        <v>2</v>
      </c>
      <c r="S183" s="305"/>
      <c r="T183" s="305"/>
      <c r="U183" s="305"/>
      <c r="V183" s="305"/>
      <c r="W183" s="15"/>
      <c r="X183" s="87">
        <v>577</v>
      </c>
      <c r="Y183" s="39" t="s">
        <v>181</v>
      </c>
      <c r="Z183" s="88">
        <v>11221</v>
      </c>
      <c r="AA183" s="97">
        <v>621.96513647576955</v>
      </c>
      <c r="AB183" s="97">
        <v>24.327162345842432</v>
      </c>
      <c r="AC183" s="92">
        <v>646.29229882161201</v>
      </c>
      <c r="AD183" s="92">
        <v>253.63104963565621</v>
      </c>
      <c r="AE183" s="92">
        <v>899.92334845726828</v>
      </c>
      <c r="AF183" s="92">
        <v>62.773124144137064</v>
      </c>
      <c r="AG183" s="92">
        <v>962.69647260140539</v>
      </c>
      <c r="AH183" s="92">
        <v>25.060868015328403</v>
      </c>
      <c r="AI183" s="92">
        <v>987.75734061673381</v>
      </c>
      <c r="AJ183" s="92">
        <v>1.2359849835130603</v>
      </c>
      <c r="AK183" s="92">
        <v>988.99332560024686</v>
      </c>
      <c r="AL183" s="82">
        <v>2</v>
      </c>
      <c r="AM183" s="82">
        <v>2</v>
      </c>
    </row>
    <row r="184" spans="1:39" s="9" customFormat="1" ht="16.5" customHeight="1">
      <c r="A184" s="72">
        <v>578</v>
      </c>
      <c r="B184" s="73" t="s">
        <v>182</v>
      </c>
      <c r="C184" s="92">
        <v>2941</v>
      </c>
      <c r="D184" s="74">
        <v>202.37873462220369</v>
      </c>
      <c r="E184" s="74">
        <v>-160.38898380081841</v>
      </c>
      <c r="F184" s="74">
        <v>41.989750821385321</v>
      </c>
      <c r="G184" s="74">
        <v>567.76911378272121</v>
      </c>
      <c r="H184" s="74">
        <v>609.75886460410652</v>
      </c>
      <c r="I184" s="74">
        <v>167.2024192718392</v>
      </c>
      <c r="J184" s="74">
        <v>776.9612838759457</v>
      </c>
      <c r="K184" s="74">
        <v>-29.06188371302278</v>
      </c>
      <c r="L184" s="98">
        <v>747.89940016292292</v>
      </c>
      <c r="M184" s="74">
        <v>-11.587566793607619</v>
      </c>
      <c r="N184" s="74">
        <v>736.31183336931531</v>
      </c>
      <c r="O184" s="697">
        <v>-44.518382910275513</v>
      </c>
      <c r="P184" s="792">
        <v>-5.6180444029943225E-2</v>
      </c>
      <c r="Q184" s="82">
        <v>18</v>
      </c>
      <c r="R184" s="82">
        <v>18</v>
      </c>
      <c r="S184" s="305"/>
      <c r="T184" s="305"/>
      <c r="U184" s="305"/>
      <c r="V184" s="305"/>
      <c r="W184" s="15"/>
      <c r="X184" s="87">
        <v>578</v>
      </c>
      <c r="Y184" s="39" t="s">
        <v>182</v>
      </c>
      <c r="Z184" s="88">
        <v>2990</v>
      </c>
      <c r="AA184" s="97">
        <v>264.37214618678513</v>
      </c>
      <c r="AB184" s="97">
        <v>-171.85466756575369</v>
      </c>
      <c r="AC184" s="92">
        <v>92.517478621031429</v>
      </c>
      <c r="AD184" s="92">
        <v>564.8356174581163</v>
      </c>
      <c r="AE184" s="92">
        <v>657.35309607914769</v>
      </c>
      <c r="AF184" s="92">
        <v>150.66419489686444</v>
      </c>
      <c r="AG184" s="92">
        <v>808.01729097601219</v>
      </c>
      <c r="AH184" s="92">
        <v>-28.585618729096989</v>
      </c>
      <c r="AI184" s="92">
        <v>779.43167224691524</v>
      </c>
      <c r="AJ184" s="92">
        <v>-5.2884322742474952</v>
      </c>
      <c r="AK184" s="92">
        <v>774.14323997266774</v>
      </c>
      <c r="AL184" s="82">
        <v>18</v>
      </c>
      <c r="AM184" s="82">
        <v>18</v>
      </c>
    </row>
    <row r="185" spans="1:39" s="9" customFormat="1" ht="16.5" customHeight="1">
      <c r="A185" s="72">
        <v>580</v>
      </c>
      <c r="B185" s="73" t="s">
        <v>183</v>
      </c>
      <c r="C185" s="92">
        <v>4235</v>
      </c>
      <c r="D185" s="74">
        <v>-22.761372366249482</v>
      </c>
      <c r="E185" s="74">
        <v>-98.098471950984504</v>
      </c>
      <c r="F185" s="74">
        <v>-120.85984431723399</v>
      </c>
      <c r="G185" s="74">
        <v>461.37697432090175</v>
      </c>
      <c r="H185" s="74">
        <v>340.51713000366777</v>
      </c>
      <c r="I185" s="74">
        <v>186.14782377927659</v>
      </c>
      <c r="J185" s="74">
        <v>526.66495378294439</v>
      </c>
      <c r="K185" s="74">
        <v>-42.762455726092092</v>
      </c>
      <c r="L185" s="98">
        <v>483.90249805685227</v>
      </c>
      <c r="M185" s="74">
        <v>30.933233057851243</v>
      </c>
      <c r="N185" s="74">
        <v>514.83573111470355</v>
      </c>
      <c r="O185" s="697">
        <v>-37.68957423427711</v>
      </c>
      <c r="P185" s="792">
        <v>-7.2258717562027036E-2</v>
      </c>
      <c r="Q185" s="82">
        <v>9</v>
      </c>
      <c r="R185" s="82">
        <v>9</v>
      </c>
      <c r="S185" s="305"/>
      <c r="T185" s="305"/>
      <c r="U185" s="305"/>
      <c r="V185" s="305"/>
      <c r="W185" s="15"/>
      <c r="X185" s="87">
        <v>580</v>
      </c>
      <c r="Y185" s="39" t="s">
        <v>183</v>
      </c>
      <c r="Z185" s="88">
        <v>4300</v>
      </c>
      <c r="AA185" s="97">
        <v>-1.7248756359260649</v>
      </c>
      <c r="AB185" s="97">
        <v>-95.164483481219335</v>
      </c>
      <c r="AC185" s="92">
        <v>-96.889359117145403</v>
      </c>
      <c r="AD185" s="92">
        <v>482.45187527477367</v>
      </c>
      <c r="AE185" s="92">
        <v>385.56251615762824</v>
      </c>
      <c r="AF185" s="92">
        <v>170.26107131979799</v>
      </c>
      <c r="AG185" s="92">
        <v>555.82358747742626</v>
      </c>
      <c r="AH185" s="92">
        <v>-42.116046511627907</v>
      </c>
      <c r="AI185" s="92">
        <v>513.70754096579833</v>
      </c>
      <c r="AJ185" s="92">
        <v>61.240485465116286</v>
      </c>
      <c r="AK185" s="92">
        <v>574.94802643091464</v>
      </c>
      <c r="AL185" s="82">
        <v>9</v>
      </c>
      <c r="AM185" s="82">
        <v>9</v>
      </c>
    </row>
    <row r="186" spans="1:39" s="9" customFormat="1" ht="16.5" customHeight="1">
      <c r="A186" s="72">
        <v>581</v>
      </c>
      <c r="B186" s="73" t="s">
        <v>184</v>
      </c>
      <c r="C186" s="92">
        <v>6011</v>
      </c>
      <c r="D186" s="74">
        <v>236.25363722977329</v>
      </c>
      <c r="E186" s="74">
        <v>-86.104565546262464</v>
      </c>
      <c r="F186" s="74">
        <v>150.14907168351084</v>
      </c>
      <c r="G186" s="74">
        <v>384.05940368252493</v>
      </c>
      <c r="H186" s="74">
        <v>534.20847536603571</v>
      </c>
      <c r="I186" s="74">
        <v>138.23047441511099</v>
      </c>
      <c r="J186" s="74">
        <v>672.43894978114668</v>
      </c>
      <c r="K186" s="74">
        <v>-76.070870071535523</v>
      </c>
      <c r="L186" s="98">
        <v>596.36807970961115</v>
      </c>
      <c r="M186" s="74">
        <v>-17.333706528031943</v>
      </c>
      <c r="N186" s="74">
        <v>579.03437318157921</v>
      </c>
      <c r="O186" s="697">
        <v>-14.809943369995757</v>
      </c>
      <c r="P186" s="792">
        <v>-2.423179959150255E-2</v>
      </c>
      <c r="Q186" s="82">
        <v>6</v>
      </c>
      <c r="R186" s="82">
        <v>6</v>
      </c>
      <c r="S186" s="305"/>
      <c r="T186" s="305"/>
      <c r="U186" s="305"/>
      <c r="V186" s="305"/>
      <c r="W186" s="15"/>
      <c r="X186" s="87">
        <v>581</v>
      </c>
      <c r="Y186" s="39" t="s">
        <v>184</v>
      </c>
      <c r="Z186" s="88">
        <v>6069</v>
      </c>
      <c r="AA186" s="97">
        <v>286.37970283695597</v>
      </c>
      <c r="AB186" s="97">
        <v>-99.258726895816594</v>
      </c>
      <c r="AC186" s="92">
        <v>187.12097594113936</v>
      </c>
      <c r="AD186" s="92">
        <v>370.34396413125251</v>
      </c>
      <c r="AE186" s="92">
        <v>557.46494007239187</v>
      </c>
      <c r="AF186" s="92">
        <v>123.21607767872314</v>
      </c>
      <c r="AG186" s="92">
        <v>680.68101775111495</v>
      </c>
      <c r="AH186" s="92">
        <v>-75.34387872796178</v>
      </c>
      <c r="AI186" s="92">
        <v>605.33713902315321</v>
      </c>
      <c r="AJ186" s="92">
        <v>-5.4204786620530534</v>
      </c>
      <c r="AK186" s="92">
        <v>599.91666036110018</v>
      </c>
      <c r="AL186" s="82">
        <v>6</v>
      </c>
      <c r="AM186" s="82">
        <v>6</v>
      </c>
    </row>
    <row r="187" spans="1:39" s="9" customFormat="1" ht="16.5" customHeight="1">
      <c r="A187" s="72">
        <v>583</v>
      </c>
      <c r="B187" s="73" t="s">
        <v>185</v>
      </c>
      <c r="C187" s="92">
        <v>932</v>
      </c>
      <c r="D187" s="74">
        <v>941.71860064430268</v>
      </c>
      <c r="E187" s="74">
        <v>-239.58447356869942</v>
      </c>
      <c r="F187" s="74">
        <v>702.13412707560326</v>
      </c>
      <c r="G187" s="74">
        <v>-18.401671589342605</v>
      </c>
      <c r="H187" s="74">
        <v>683.73245548626073</v>
      </c>
      <c r="I187" s="74">
        <v>137.90515360847499</v>
      </c>
      <c r="J187" s="74">
        <v>821.63760909473569</v>
      </c>
      <c r="K187" s="74">
        <v>-153.05901287553647</v>
      </c>
      <c r="L187" s="98">
        <v>668.5785962191992</v>
      </c>
      <c r="M187" s="74">
        <v>150.65693369098713</v>
      </c>
      <c r="N187" s="74">
        <v>819.2355299101863</v>
      </c>
      <c r="O187" s="697">
        <v>82.050621741202249</v>
      </c>
      <c r="P187" s="792">
        <v>0.1398920858194809</v>
      </c>
      <c r="Q187" s="82">
        <v>19</v>
      </c>
      <c r="R187" s="82">
        <v>19</v>
      </c>
      <c r="S187" s="305"/>
      <c r="T187" s="305"/>
      <c r="U187" s="305"/>
      <c r="V187" s="305"/>
      <c r="W187" s="15"/>
      <c r="X187" s="87">
        <v>583</v>
      </c>
      <c r="Y187" s="39" t="s">
        <v>185</v>
      </c>
      <c r="Z187" s="88">
        <v>910</v>
      </c>
      <c r="AA187" s="97">
        <v>869.8468712100821</v>
      </c>
      <c r="AB187" s="97">
        <v>-228.30358688441063</v>
      </c>
      <c r="AC187" s="92">
        <v>641.54328432567149</v>
      </c>
      <c r="AD187" s="92">
        <v>-10.869716710752936</v>
      </c>
      <c r="AE187" s="92">
        <v>630.67356761491851</v>
      </c>
      <c r="AF187" s="92">
        <v>126.79354470760144</v>
      </c>
      <c r="AG187" s="92">
        <v>757.46711232251994</v>
      </c>
      <c r="AH187" s="92">
        <v>-156.75934065934067</v>
      </c>
      <c r="AI187" s="92">
        <v>600.7077716631793</v>
      </c>
      <c r="AJ187" s="92">
        <v>145.80541208791209</v>
      </c>
      <c r="AK187" s="92">
        <v>746.51318375109145</v>
      </c>
      <c r="AL187" s="82">
        <v>19</v>
      </c>
      <c r="AM187" s="82">
        <v>19</v>
      </c>
    </row>
    <row r="188" spans="1:39" s="9" customFormat="1" ht="16.5" customHeight="1">
      <c r="A188" s="72">
        <v>584</v>
      </c>
      <c r="B188" s="73" t="s">
        <v>186</v>
      </c>
      <c r="C188" s="92">
        <v>2547</v>
      </c>
      <c r="D188" s="74">
        <v>1461.0181157826003</v>
      </c>
      <c r="E188" s="74">
        <v>-284.22274628433934</v>
      </c>
      <c r="F188" s="74">
        <v>1176.7953694982609</v>
      </c>
      <c r="G188" s="74">
        <v>719.22360197560863</v>
      </c>
      <c r="H188" s="74">
        <v>1896.0189714738697</v>
      </c>
      <c r="I188" s="74">
        <v>160.608003746751</v>
      </c>
      <c r="J188" s="74">
        <v>2056.6269752206208</v>
      </c>
      <c r="K188" s="74">
        <v>144.43227326266197</v>
      </c>
      <c r="L188" s="98">
        <v>2201.0592484832828</v>
      </c>
      <c r="M188" s="74">
        <v>5.8315944640753834</v>
      </c>
      <c r="N188" s="74">
        <v>2206.8908429473581</v>
      </c>
      <c r="O188" s="697">
        <v>-55.75918804485611</v>
      </c>
      <c r="P188" s="792">
        <v>-2.4706988893016733E-2</v>
      </c>
      <c r="Q188" s="82">
        <v>16</v>
      </c>
      <c r="R188" s="82">
        <v>16</v>
      </c>
      <c r="S188" s="305"/>
      <c r="T188" s="305"/>
      <c r="U188" s="305"/>
      <c r="V188" s="305"/>
      <c r="W188" s="15"/>
      <c r="X188" s="87">
        <v>584</v>
      </c>
      <c r="Y188" s="39" t="s">
        <v>186</v>
      </c>
      <c r="Z188" s="88">
        <v>2594</v>
      </c>
      <c r="AA188" s="97">
        <v>1521.6179735603823</v>
      </c>
      <c r="AB188" s="97">
        <v>-292.976200295875</v>
      </c>
      <c r="AC188" s="92">
        <v>1228.6417732645073</v>
      </c>
      <c r="AD188" s="92">
        <v>698.36934440448181</v>
      </c>
      <c r="AE188" s="92">
        <v>1927.0111176689891</v>
      </c>
      <c r="AF188" s="92">
        <v>147.1012793384011</v>
      </c>
      <c r="AG188" s="92">
        <v>2074.11239700739</v>
      </c>
      <c r="AH188" s="92">
        <v>141.81534309946031</v>
      </c>
      <c r="AI188" s="92">
        <v>2215.9277401068503</v>
      </c>
      <c r="AJ188" s="92">
        <v>-1.3621819583654589</v>
      </c>
      <c r="AK188" s="92">
        <v>2214.5655581484848</v>
      </c>
      <c r="AL188" s="82">
        <v>16</v>
      </c>
      <c r="AM188" s="82">
        <v>16</v>
      </c>
    </row>
    <row r="189" spans="1:39" s="9" customFormat="1" ht="16.5" customHeight="1">
      <c r="A189" s="72">
        <v>592</v>
      </c>
      <c r="B189" s="73" t="s">
        <v>187</v>
      </c>
      <c r="C189" s="92">
        <v>3511</v>
      </c>
      <c r="D189" s="74">
        <v>473.29599413098515</v>
      </c>
      <c r="E189" s="74">
        <v>-167.19806082797498</v>
      </c>
      <c r="F189" s="74">
        <v>306.09793330301011</v>
      </c>
      <c r="G189" s="74">
        <v>470.88855226302036</v>
      </c>
      <c r="H189" s="74">
        <v>776.98648556603041</v>
      </c>
      <c r="I189" s="74">
        <v>120.55892501304982</v>
      </c>
      <c r="J189" s="74">
        <v>897.54541057908023</v>
      </c>
      <c r="K189" s="74">
        <v>16.671033893477642</v>
      </c>
      <c r="L189" s="98">
        <v>914.2164444725579</v>
      </c>
      <c r="M189" s="74">
        <v>48.736758610082603</v>
      </c>
      <c r="N189" s="74">
        <v>962.95320308264047</v>
      </c>
      <c r="O189" s="697">
        <v>-137.05161165840906</v>
      </c>
      <c r="P189" s="792">
        <v>-0.13036790270485987</v>
      </c>
      <c r="Q189" s="82">
        <v>13</v>
      </c>
      <c r="R189" s="82">
        <v>13</v>
      </c>
      <c r="S189" s="305"/>
      <c r="T189" s="305"/>
      <c r="U189" s="305"/>
      <c r="V189" s="305"/>
      <c r="W189" s="15"/>
      <c r="X189" s="87">
        <v>592</v>
      </c>
      <c r="Y189" s="39" t="s">
        <v>187</v>
      </c>
      <c r="Z189" s="88">
        <v>3552</v>
      </c>
      <c r="AA189" s="97">
        <v>605.22389387217572</v>
      </c>
      <c r="AB189" s="97">
        <v>-179.24103320562915</v>
      </c>
      <c r="AC189" s="92">
        <v>425.98286066654657</v>
      </c>
      <c r="AD189" s="92">
        <v>493.26123944567382</v>
      </c>
      <c r="AE189" s="92">
        <v>919.24410011222039</v>
      </c>
      <c r="AF189" s="92">
        <v>103.41078307354101</v>
      </c>
      <c r="AG189" s="92">
        <v>1022.6548831857614</v>
      </c>
      <c r="AH189" s="92">
        <v>16.478603603603602</v>
      </c>
      <c r="AI189" s="92">
        <v>1039.133486789365</v>
      </c>
      <c r="AJ189" s="92">
        <v>39.483281249999997</v>
      </c>
      <c r="AK189" s="92">
        <v>1078.6167680393648</v>
      </c>
      <c r="AL189" s="82">
        <v>13</v>
      </c>
      <c r="AM189" s="82">
        <v>13</v>
      </c>
    </row>
    <row r="190" spans="1:39" s="9" customFormat="1" ht="16.5" customHeight="1">
      <c r="A190" s="72">
        <v>593</v>
      </c>
      <c r="B190" s="73" t="s">
        <v>188</v>
      </c>
      <c r="C190" s="92">
        <v>17124</v>
      </c>
      <c r="D190" s="74">
        <v>74.810065596495235</v>
      </c>
      <c r="E190" s="74">
        <v>-134.72095263893456</v>
      </c>
      <c r="F190" s="74">
        <v>-59.910887042439327</v>
      </c>
      <c r="G190" s="74">
        <v>405.50519503525072</v>
      </c>
      <c r="H190" s="74">
        <v>345.59430799281142</v>
      </c>
      <c r="I190" s="74">
        <v>133.72604426106298</v>
      </c>
      <c r="J190" s="74">
        <v>479.32035225387438</v>
      </c>
      <c r="K190" s="74">
        <v>-78.83508526045317</v>
      </c>
      <c r="L190" s="98">
        <v>400.48526699342119</v>
      </c>
      <c r="M190" s="74">
        <v>-26.511758181499655</v>
      </c>
      <c r="N190" s="74">
        <v>373.97350881192153</v>
      </c>
      <c r="O190" s="697">
        <v>-2.6001264013241672</v>
      </c>
      <c r="P190" s="792">
        <v>-6.4505597174488501E-3</v>
      </c>
      <c r="Q190" s="82">
        <v>10</v>
      </c>
      <c r="R190" s="82">
        <v>10</v>
      </c>
      <c r="S190" s="305"/>
      <c r="T190" s="305"/>
      <c r="U190" s="305"/>
      <c r="V190" s="305"/>
      <c r="W190" s="15"/>
      <c r="X190" s="87">
        <v>593</v>
      </c>
      <c r="Y190" s="39" t="s">
        <v>188</v>
      </c>
      <c r="Z190" s="88">
        <v>17178</v>
      </c>
      <c r="AA190" s="97">
        <v>112.97007732595439</v>
      </c>
      <c r="AB190" s="97">
        <v>-147.8115398832168</v>
      </c>
      <c r="AC190" s="92">
        <v>-34.841462557262403</v>
      </c>
      <c r="AD190" s="92">
        <v>396.18487736438431</v>
      </c>
      <c r="AE190" s="92">
        <v>361.34341480712192</v>
      </c>
      <c r="AF190" s="92">
        <v>119.06211997525203</v>
      </c>
      <c r="AG190" s="92">
        <v>480.40553478237393</v>
      </c>
      <c r="AH190" s="92">
        <v>-78.58726277797183</v>
      </c>
      <c r="AI190" s="92">
        <v>401.8182720044021</v>
      </c>
      <c r="AJ190" s="92">
        <v>-12.948761497263943</v>
      </c>
      <c r="AK190" s="92">
        <v>388.86951050713816</v>
      </c>
      <c r="AL190" s="82">
        <v>10</v>
      </c>
      <c r="AM190" s="82">
        <v>10</v>
      </c>
    </row>
    <row r="191" spans="1:39" s="9" customFormat="1" ht="16.5" customHeight="1">
      <c r="A191" s="72">
        <v>595</v>
      </c>
      <c r="B191" s="73" t="s">
        <v>189</v>
      </c>
      <c r="C191" s="92">
        <v>3873</v>
      </c>
      <c r="D191" s="74">
        <v>245.97746510754331</v>
      </c>
      <c r="E191" s="74">
        <v>272.34112849575763</v>
      </c>
      <c r="F191" s="74">
        <v>518.31859360330088</v>
      </c>
      <c r="G191" s="74">
        <v>542.8192515790563</v>
      </c>
      <c r="H191" s="74">
        <v>1061.1378451823573</v>
      </c>
      <c r="I191" s="74">
        <v>207.59567699506198</v>
      </c>
      <c r="J191" s="74">
        <v>1268.7335221774192</v>
      </c>
      <c r="K191" s="74">
        <v>22.0854634650142</v>
      </c>
      <c r="L191" s="98">
        <v>1290.8189856424335</v>
      </c>
      <c r="M191" s="74">
        <v>45.963191572424471</v>
      </c>
      <c r="N191" s="74">
        <v>1336.7821772148579</v>
      </c>
      <c r="O191" s="697">
        <v>-151.30669308863216</v>
      </c>
      <c r="P191" s="792">
        <v>-0.10491921426832074</v>
      </c>
      <c r="Q191" s="82">
        <v>11</v>
      </c>
      <c r="R191" s="82">
        <v>11</v>
      </c>
      <c r="S191" s="305"/>
      <c r="T191" s="305"/>
      <c r="U191" s="305"/>
      <c r="V191" s="305"/>
      <c r="W191" s="15"/>
      <c r="X191" s="87">
        <v>595</v>
      </c>
      <c r="Y191" s="39" t="s">
        <v>189</v>
      </c>
      <c r="Z191" s="88">
        <v>3980</v>
      </c>
      <c r="AA191" s="97">
        <v>309.30245172946854</v>
      </c>
      <c r="AB191" s="97">
        <v>282.08491398542333</v>
      </c>
      <c r="AC191" s="92">
        <v>591.38736571489187</v>
      </c>
      <c r="AD191" s="92">
        <v>598.78258110077468</v>
      </c>
      <c r="AE191" s="92">
        <v>1190.1699468156667</v>
      </c>
      <c r="AF191" s="92">
        <v>191.69330788921226</v>
      </c>
      <c r="AG191" s="92">
        <v>1381.863254704879</v>
      </c>
      <c r="AH191" s="92">
        <v>21.491708542713567</v>
      </c>
      <c r="AI191" s="92">
        <v>1403.3549632475924</v>
      </c>
      <c r="AJ191" s="92">
        <v>20.610603643216077</v>
      </c>
      <c r="AK191" s="92">
        <v>1423.9655668908085</v>
      </c>
      <c r="AL191" s="82">
        <v>11</v>
      </c>
      <c r="AM191" s="82">
        <v>11</v>
      </c>
    </row>
    <row r="192" spans="1:39" s="9" customFormat="1" ht="16.5" customHeight="1">
      <c r="A192" s="72">
        <v>598</v>
      </c>
      <c r="B192" s="73" t="s">
        <v>190</v>
      </c>
      <c r="C192" s="92">
        <v>19657</v>
      </c>
      <c r="D192" s="74">
        <v>751.5283421167876</v>
      </c>
      <c r="E192" s="74">
        <v>-507.86526003641535</v>
      </c>
      <c r="F192" s="74">
        <v>243.66308208037219</v>
      </c>
      <c r="G192" s="74">
        <v>129.11536210605402</v>
      </c>
      <c r="H192" s="74">
        <v>372.77844418642621</v>
      </c>
      <c r="I192" s="74">
        <v>97.413720900170375</v>
      </c>
      <c r="J192" s="74">
        <v>470.19216508659662</v>
      </c>
      <c r="K192" s="74">
        <v>228.91031184819659</v>
      </c>
      <c r="L192" s="98">
        <v>699.10247693479312</v>
      </c>
      <c r="M192" s="74">
        <v>52.841235737905066</v>
      </c>
      <c r="N192" s="74">
        <v>751.94371267269821</v>
      </c>
      <c r="O192" s="697">
        <v>45.948310359405347</v>
      </c>
      <c r="P192" s="792">
        <v>7.0348338433361191E-2</v>
      </c>
      <c r="Q192" s="82">
        <v>15</v>
      </c>
      <c r="R192" s="82">
        <v>15</v>
      </c>
      <c r="S192" s="305"/>
      <c r="T192" s="305"/>
      <c r="U192" s="305"/>
      <c r="V192" s="305"/>
      <c r="W192" s="15"/>
      <c r="X192" s="87">
        <v>598</v>
      </c>
      <c r="Y192" s="39" t="s">
        <v>190</v>
      </c>
      <c r="Z192" s="88">
        <v>19576</v>
      </c>
      <c r="AA192" s="97">
        <v>782.85570892533269</v>
      </c>
      <c r="AB192" s="97">
        <v>-523.30443978441167</v>
      </c>
      <c r="AC192" s="92">
        <v>259.55126914092108</v>
      </c>
      <c r="AD192" s="92">
        <v>83.17648678320252</v>
      </c>
      <c r="AE192" s="92">
        <v>342.72775592412358</v>
      </c>
      <c r="AF192" s="92">
        <v>83.271500940016068</v>
      </c>
      <c r="AG192" s="92">
        <v>425.99925686413962</v>
      </c>
      <c r="AH192" s="92">
        <v>229.85747854515733</v>
      </c>
      <c r="AI192" s="92">
        <v>655.85673540929702</v>
      </c>
      <c r="AJ192" s="92">
        <v>47.571205813240702</v>
      </c>
      <c r="AK192" s="92">
        <v>703.4279412225377</v>
      </c>
      <c r="AL192" s="82">
        <v>15</v>
      </c>
      <c r="AM192" s="82">
        <v>15</v>
      </c>
    </row>
    <row r="193" spans="1:39" s="9" customFormat="1" ht="16.5" customHeight="1">
      <c r="A193" s="72">
        <v>599</v>
      </c>
      <c r="B193" s="73" t="s">
        <v>191</v>
      </c>
      <c r="C193" s="92">
        <v>11289</v>
      </c>
      <c r="D193" s="74">
        <v>1307.1520472277582</v>
      </c>
      <c r="E193" s="74">
        <v>-293.58818140031667</v>
      </c>
      <c r="F193" s="74">
        <v>1013.5638658274415</v>
      </c>
      <c r="G193" s="74">
        <v>435.51397585815755</v>
      </c>
      <c r="H193" s="74">
        <v>1449.0778416855992</v>
      </c>
      <c r="I193" s="74">
        <v>116.00087033927576</v>
      </c>
      <c r="J193" s="74">
        <v>1565.0787120248751</v>
      </c>
      <c r="K193" s="74">
        <v>-67.743821419080518</v>
      </c>
      <c r="L193" s="98">
        <v>1497.3348906057945</v>
      </c>
      <c r="M193" s="74">
        <v>-45.265390991230412</v>
      </c>
      <c r="N193" s="74">
        <v>1452.0694996145642</v>
      </c>
      <c r="O193" s="697">
        <v>18.260403657497555</v>
      </c>
      <c r="P193" s="792">
        <v>1.2345831003530703E-2</v>
      </c>
      <c r="Q193" s="82">
        <v>15</v>
      </c>
      <c r="R193" s="82">
        <v>15</v>
      </c>
      <c r="S193" s="305"/>
      <c r="T193" s="305"/>
      <c r="U193" s="305"/>
      <c r="V193" s="305"/>
      <c r="W193" s="15"/>
      <c r="X193" s="87">
        <v>599</v>
      </c>
      <c r="Y193" s="39" t="s">
        <v>191</v>
      </c>
      <c r="Z193" s="88">
        <v>11226</v>
      </c>
      <c r="AA193" s="97">
        <v>1306.2400888366535</v>
      </c>
      <c r="AB193" s="97">
        <v>-308.80558893885058</v>
      </c>
      <c r="AC193" s="92">
        <v>997.43449989780277</v>
      </c>
      <c r="AD193" s="92">
        <v>454.37387500681132</v>
      </c>
      <c r="AE193" s="92">
        <v>1451.8083749046141</v>
      </c>
      <c r="AF193" s="92">
        <v>103.69063481918113</v>
      </c>
      <c r="AG193" s="92">
        <v>1555.4990097237951</v>
      </c>
      <c r="AH193" s="92">
        <v>-68.123997862105824</v>
      </c>
      <c r="AI193" s="92">
        <v>1487.3750118616892</v>
      </c>
      <c r="AJ193" s="92">
        <v>-38.235516880456082</v>
      </c>
      <c r="AK193" s="92">
        <v>1449.1394949812332</v>
      </c>
      <c r="AL193" s="82">
        <v>15</v>
      </c>
      <c r="AM193" s="82">
        <v>15</v>
      </c>
    </row>
    <row r="194" spans="1:39" s="9" customFormat="1" ht="16.5" customHeight="1">
      <c r="A194" s="72">
        <v>601</v>
      </c>
      <c r="B194" s="73" t="s">
        <v>192</v>
      </c>
      <c r="C194" s="92">
        <v>3676</v>
      </c>
      <c r="D194" s="74">
        <v>429.90532991505688</v>
      </c>
      <c r="E194" s="74">
        <v>263.32817443733688</v>
      </c>
      <c r="F194" s="74">
        <v>693.23350435239377</v>
      </c>
      <c r="G194" s="74">
        <v>437.79812676335609</v>
      </c>
      <c r="H194" s="74">
        <v>1131.0316311157499</v>
      </c>
      <c r="I194" s="74">
        <v>181.75614622486665</v>
      </c>
      <c r="J194" s="74">
        <v>1312.7877773406165</v>
      </c>
      <c r="K194" s="74">
        <v>60.12894450489663</v>
      </c>
      <c r="L194" s="98">
        <v>1372.9167218455132</v>
      </c>
      <c r="M194" s="74">
        <v>-5.496155304679001</v>
      </c>
      <c r="N194" s="74">
        <v>1367.4205665408342</v>
      </c>
      <c r="O194" s="697">
        <v>-20.855314224946511</v>
      </c>
      <c r="P194" s="792">
        <v>-1.4963217574478736E-2</v>
      </c>
      <c r="Q194" s="82">
        <v>13</v>
      </c>
      <c r="R194" s="82">
        <v>13</v>
      </c>
      <c r="S194" s="305"/>
      <c r="T194" s="305"/>
      <c r="U194" s="305"/>
      <c r="V194" s="305"/>
      <c r="W194" s="15"/>
      <c r="X194" s="87">
        <v>601</v>
      </c>
      <c r="Y194" s="39" t="s">
        <v>192</v>
      </c>
      <c r="Z194" s="88">
        <v>3692</v>
      </c>
      <c r="AA194" s="97">
        <v>474.34698153773456</v>
      </c>
      <c r="AB194" s="97">
        <v>279.01067672583235</v>
      </c>
      <c r="AC194" s="92">
        <v>753.35765826356692</v>
      </c>
      <c r="AD194" s="92">
        <v>404.45978131889899</v>
      </c>
      <c r="AE194" s="92">
        <v>1157.8174395824658</v>
      </c>
      <c r="AF194" s="92">
        <v>170.04605028617155</v>
      </c>
      <c r="AG194" s="92">
        <v>1327.8634898686373</v>
      </c>
      <c r="AH194" s="92">
        <v>59.868364030335862</v>
      </c>
      <c r="AI194" s="92">
        <v>1387.7318538989732</v>
      </c>
      <c r="AJ194" s="92">
        <v>0.27755010834236488</v>
      </c>
      <c r="AK194" s="92">
        <v>1388.0094040073157</v>
      </c>
      <c r="AL194" s="82">
        <v>13</v>
      </c>
      <c r="AM194" s="82">
        <v>13</v>
      </c>
    </row>
    <row r="195" spans="1:39" s="9" customFormat="1" ht="16.5" customHeight="1">
      <c r="A195" s="72">
        <v>604</v>
      </c>
      <c r="B195" s="73" t="s">
        <v>193</v>
      </c>
      <c r="C195" s="92">
        <v>21373</v>
      </c>
      <c r="D195" s="74">
        <v>610.51186858273843</v>
      </c>
      <c r="E195" s="74">
        <v>221.97998941462475</v>
      </c>
      <c r="F195" s="74">
        <v>832.49185799736313</v>
      </c>
      <c r="G195" s="74">
        <v>-30.862803557193214</v>
      </c>
      <c r="H195" s="74">
        <v>801.62905444016997</v>
      </c>
      <c r="I195" s="74">
        <v>47.277497678125094</v>
      </c>
      <c r="J195" s="74">
        <v>848.90655211829505</v>
      </c>
      <c r="K195" s="74">
        <v>-127.39662190614327</v>
      </c>
      <c r="L195" s="98">
        <v>721.50993021215174</v>
      </c>
      <c r="M195" s="74">
        <v>-33.068185144808865</v>
      </c>
      <c r="N195" s="74">
        <v>688.44174506734294</v>
      </c>
      <c r="O195" s="697">
        <v>-30.433990837023703</v>
      </c>
      <c r="P195" s="792">
        <v>-4.047375074800743E-2</v>
      </c>
      <c r="Q195" s="82">
        <v>6</v>
      </c>
      <c r="R195" s="82">
        <v>6</v>
      </c>
      <c r="S195" s="305"/>
      <c r="T195" s="305"/>
      <c r="U195" s="305"/>
      <c r="V195" s="305"/>
      <c r="W195" s="15"/>
      <c r="X195" s="87">
        <v>604</v>
      </c>
      <c r="Y195" s="39" t="s">
        <v>193</v>
      </c>
      <c r="Z195" s="88">
        <v>21042</v>
      </c>
      <c r="AA195" s="97">
        <v>657.42272047930373</v>
      </c>
      <c r="AB195" s="97">
        <v>241.38116072379967</v>
      </c>
      <c r="AC195" s="92">
        <v>898.80388120310329</v>
      </c>
      <c r="AD195" s="92">
        <v>-28.673235329083379</v>
      </c>
      <c r="AE195" s="92">
        <v>870.13064587401993</v>
      </c>
      <c r="AF195" s="92">
        <v>23.042314138527569</v>
      </c>
      <c r="AG195" s="92">
        <v>893.17296001254749</v>
      </c>
      <c r="AH195" s="92">
        <v>-129.40062731679498</v>
      </c>
      <c r="AI195" s="92">
        <v>763.77233269575254</v>
      </c>
      <c r="AJ195" s="92">
        <v>-32.688485410132117</v>
      </c>
      <c r="AK195" s="92">
        <v>731.08384728562044</v>
      </c>
      <c r="AL195" s="82">
        <v>6</v>
      </c>
      <c r="AM195" s="82">
        <v>6</v>
      </c>
    </row>
    <row r="196" spans="1:39" s="9" customFormat="1" ht="16.5" customHeight="1">
      <c r="A196" s="72">
        <v>607</v>
      </c>
      <c r="B196" s="73" t="s">
        <v>194</v>
      </c>
      <c r="C196" s="92">
        <v>3942</v>
      </c>
      <c r="D196" s="74">
        <v>246.63355959897203</v>
      </c>
      <c r="E196" s="74">
        <v>-146.19584949963567</v>
      </c>
      <c r="F196" s="74">
        <v>100.43771009933636</v>
      </c>
      <c r="G196" s="74">
        <v>635.91081348902264</v>
      </c>
      <c r="H196" s="74">
        <v>736.34852358835894</v>
      </c>
      <c r="I196" s="74">
        <v>186.26339913113145</v>
      </c>
      <c r="J196" s="74">
        <v>922.61192271949051</v>
      </c>
      <c r="K196" s="74">
        <v>-121.37671232876713</v>
      </c>
      <c r="L196" s="98">
        <v>801.2352103907233</v>
      </c>
      <c r="M196" s="74">
        <v>-39.827430030441391</v>
      </c>
      <c r="N196" s="74">
        <v>761.40778036028189</v>
      </c>
      <c r="O196" s="697">
        <v>-66.818014792507924</v>
      </c>
      <c r="P196" s="792">
        <v>-7.697455968601899E-2</v>
      </c>
      <c r="Q196" s="82">
        <v>12</v>
      </c>
      <c r="R196" s="82">
        <v>12</v>
      </c>
      <c r="S196" s="305"/>
      <c r="T196" s="305"/>
      <c r="U196" s="305"/>
      <c r="V196" s="305"/>
      <c r="W196" s="15"/>
      <c r="X196" s="87">
        <v>607</v>
      </c>
      <c r="Y196" s="39" t="s">
        <v>194</v>
      </c>
      <c r="Z196" s="88">
        <v>3999</v>
      </c>
      <c r="AA196" s="97">
        <v>282.39108756981642</v>
      </c>
      <c r="AB196" s="97">
        <v>-144.61392961477804</v>
      </c>
      <c r="AC196" s="92">
        <v>137.77715795503835</v>
      </c>
      <c r="AD196" s="92">
        <v>665.1627153591636</v>
      </c>
      <c r="AE196" s="92">
        <v>802.93987331420192</v>
      </c>
      <c r="AF196" s="92">
        <v>172.3871618626666</v>
      </c>
      <c r="AG196" s="92">
        <v>975.32703517686855</v>
      </c>
      <c r="AH196" s="92">
        <v>-119.64666166541636</v>
      </c>
      <c r="AI196" s="92">
        <v>855.68037351145222</v>
      </c>
      <c r="AJ196" s="92">
        <v>-32.98463490872718</v>
      </c>
      <c r="AK196" s="92">
        <v>822.69573860272499</v>
      </c>
      <c r="AL196" s="82">
        <v>12</v>
      </c>
      <c r="AM196" s="82">
        <v>12</v>
      </c>
    </row>
    <row r="197" spans="1:39" s="9" customFormat="1" ht="16.5" customHeight="1">
      <c r="A197" s="72">
        <v>608</v>
      </c>
      <c r="B197" s="73" t="s">
        <v>195</v>
      </c>
      <c r="C197" s="92">
        <v>1893</v>
      </c>
      <c r="D197" s="74">
        <v>181.19443519933552</v>
      </c>
      <c r="E197" s="74">
        <v>-135.69914795448048</v>
      </c>
      <c r="F197" s="74">
        <v>45.495287244855049</v>
      </c>
      <c r="G197" s="74">
        <v>496.02478554983924</v>
      </c>
      <c r="H197" s="74">
        <v>541.52007279469422</v>
      </c>
      <c r="I197" s="74">
        <v>131.53573646161527</v>
      </c>
      <c r="J197" s="74">
        <v>673.05580925630954</v>
      </c>
      <c r="K197" s="74">
        <v>245.29899630216588</v>
      </c>
      <c r="L197" s="98">
        <v>918.35480555847539</v>
      </c>
      <c r="M197" s="74">
        <v>-28.266221870047548</v>
      </c>
      <c r="N197" s="74">
        <v>890.08858368842789</v>
      </c>
      <c r="O197" s="697">
        <v>-38.200497889707265</v>
      </c>
      <c r="P197" s="792">
        <v>-3.9935482822584772E-2</v>
      </c>
      <c r="Q197" s="82">
        <v>4</v>
      </c>
      <c r="R197" s="82">
        <v>4</v>
      </c>
      <c r="S197" s="305"/>
      <c r="T197" s="305"/>
      <c r="U197" s="305"/>
      <c r="V197" s="305"/>
      <c r="W197" s="15"/>
      <c r="X197" s="87">
        <v>608</v>
      </c>
      <c r="Y197" s="39" t="s">
        <v>195</v>
      </c>
      <c r="Z197" s="88">
        <v>1931</v>
      </c>
      <c r="AA197" s="97">
        <v>224.80982562027006</v>
      </c>
      <c r="AB197" s="97">
        <v>-146.96770688341377</v>
      </c>
      <c r="AC197" s="92">
        <v>77.842118736856278</v>
      </c>
      <c r="AD197" s="92">
        <v>505.22356128259878</v>
      </c>
      <c r="AE197" s="92">
        <v>583.06568001945504</v>
      </c>
      <c r="AF197" s="92">
        <v>114.19386914026008</v>
      </c>
      <c r="AG197" s="92">
        <v>697.25954915971511</v>
      </c>
      <c r="AH197" s="92">
        <v>240.47177628171931</v>
      </c>
      <c r="AI197" s="92">
        <v>937.73132544143436</v>
      </c>
      <c r="AJ197" s="92">
        <v>-11.894225789746246</v>
      </c>
      <c r="AK197" s="92">
        <v>925.83709965168816</v>
      </c>
      <c r="AL197" s="82">
        <v>4</v>
      </c>
      <c r="AM197" s="82">
        <v>4</v>
      </c>
    </row>
    <row r="198" spans="1:39" s="9" customFormat="1" ht="16.5" customHeight="1">
      <c r="A198" s="72">
        <v>609</v>
      </c>
      <c r="B198" s="73" t="s">
        <v>196</v>
      </c>
      <c r="C198" s="92">
        <v>83010</v>
      </c>
      <c r="D198" s="74">
        <v>191.34073434103786</v>
      </c>
      <c r="E198" s="74">
        <v>-202.11458283874569</v>
      </c>
      <c r="F198" s="74">
        <v>-10.773848497707821</v>
      </c>
      <c r="G198" s="74">
        <v>263.97976552750873</v>
      </c>
      <c r="H198" s="74">
        <v>253.2059170298009</v>
      </c>
      <c r="I198" s="74">
        <v>107.56663915228589</v>
      </c>
      <c r="J198" s="74">
        <v>360.77255618208682</v>
      </c>
      <c r="K198" s="74">
        <v>-56.020142151548008</v>
      </c>
      <c r="L198" s="98">
        <v>304.75241403053883</v>
      </c>
      <c r="M198" s="74">
        <v>-41.62248707553303</v>
      </c>
      <c r="N198" s="74">
        <v>263.12992695500577</v>
      </c>
      <c r="O198" s="697">
        <v>9.791877993764265</v>
      </c>
      <c r="P198" s="792">
        <v>3.3197247758403353E-2</v>
      </c>
      <c r="Q198" s="82">
        <v>4</v>
      </c>
      <c r="R198" s="82">
        <v>4</v>
      </c>
      <c r="S198" s="305"/>
      <c r="T198" s="305"/>
      <c r="U198" s="305"/>
      <c r="V198" s="305"/>
      <c r="W198" s="15"/>
      <c r="X198" s="87">
        <v>609</v>
      </c>
      <c r="Y198" s="39" t="s">
        <v>196</v>
      </c>
      <c r="Z198" s="88">
        <v>83305</v>
      </c>
      <c r="AA198" s="97">
        <v>220.80628876397543</v>
      </c>
      <c r="AB198" s="97">
        <v>-214.97655313159447</v>
      </c>
      <c r="AC198" s="92">
        <v>5.8297356323809657</v>
      </c>
      <c r="AD198" s="92">
        <v>252.54925100550841</v>
      </c>
      <c r="AE198" s="92">
        <v>258.3789866378894</v>
      </c>
      <c r="AF198" s="92">
        <v>91.358797365623673</v>
      </c>
      <c r="AG198" s="92">
        <v>349.73778400351307</v>
      </c>
      <c r="AH198" s="92">
        <v>-55.821763399555849</v>
      </c>
      <c r="AI198" s="92">
        <v>293.91602060395724</v>
      </c>
      <c r="AJ198" s="92">
        <v>-44.074267420923114</v>
      </c>
      <c r="AK198" s="92">
        <v>249.84175318303411</v>
      </c>
      <c r="AL198" s="82">
        <v>4</v>
      </c>
      <c r="AM198" s="82">
        <v>4</v>
      </c>
    </row>
    <row r="199" spans="1:39" s="9" customFormat="1" ht="16.5" customHeight="1">
      <c r="A199" s="72">
        <v>611</v>
      </c>
      <c r="B199" s="73" t="s">
        <v>197</v>
      </c>
      <c r="C199" s="92">
        <v>4919</v>
      </c>
      <c r="D199" s="74">
        <v>461.08397545617959</v>
      </c>
      <c r="E199" s="74">
        <v>99.177203061249728</v>
      </c>
      <c r="F199" s="74">
        <v>560.26117851742936</v>
      </c>
      <c r="G199" s="74">
        <v>167.1596970152946</v>
      </c>
      <c r="H199" s="74">
        <v>727.42087553272393</v>
      </c>
      <c r="I199" s="74">
        <v>93.351677776323299</v>
      </c>
      <c r="J199" s="74">
        <v>820.77255330904723</v>
      </c>
      <c r="K199" s="74">
        <v>-281.74466354950192</v>
      </c>
      <c r="L199" s="98">
        <v>539.02788975954536</v>
      </c>
      <c r="M199" s="74">
        <v>-2.8019743728400122</v>
      </c>
      <c r="N199" s="74">
        <v>536.22591538670531</v>
      </c>
      <c r="O199" s="697">
        <v>-65.808742402911406</v>
      </c>
      <c r="P199" s="792">
        <v>-0.10880416116270458</v>
      </c>
      <c r="Q199" s="82">
        <v>1</v>
      </c>
      <c r="R199" s="83">
        <v>35</v>
      </c>
      <c r="S199" s="337"/>
      <c r="T199" s="337"/>
      <c r="U199" s="337"/>
      <c r="V199" s="337"/>
      <c r="W199" s="15"/>
      <c r="X199" s="87">
        <v>611</v>
      </c>
      <c r="Y199" s="39" t="s">
        <v>197</v>
      </c>
      <c r="Z199" s="88">
        <v>4961</v>
      </c>
      <c r="AA199" s="97">
        <v>542.11326265226842</v>
      </c>
      <c r="AB199" s="97">
        <v>99.757718100695797</v>
      </c>
      <c r="AC199" s="92">
        <v>641.87098075296421</v>
      </c>
      <c r="AD199" s="92">
        <v>162.5269487866795</v>
      </c>
      <c r="AE199" s="92">
        <v>804.39792953964366</v>
      </c>
      <c r="AF199" s="92">
        <v>74.677537827243029</v>
      </c>
      <c r="AG199" s="92">
        <v>879.07546736688664</v>
      </c>
      <c r="AH199" s="92">
        <v>-279.35940334609955</v>
      </c>
      <c r="AI199" s="92">
        <v>599.71606402078714</v>
      </c>
      <c r="AJ199" s="92">
        <v>1.2393247329167465</v>
      </c>
      <c r="AK199" s="92">
        <v>600.95538875370391</v>
      </c>
      <c r="AL199" s="82">
        <v>1</v>
      </c>
      <c r="AM199" s="83">
        <v>35</v>
      </c>
    </row>
    <row r="200" spans="1:39" s="9" customFormat="1" ht="16.5" customHeight="1">
      <c r="A200" s="72">
        <v>614</v>
      </c>
      <c r="B200" s="73" t="s">
        <v>198</v>
      </c>
      <c r="C200" s="92">
        <v>2826</v>
      </c>
      <c r="D200" s="74">
        <v>824.04275653869547</v>
      </c>
      <c r="E200" s="74">
        <v>-345.55711151052418</v>
      </c>
      <c r="F200" s="74">
        <v>478.48564502817123</v>
      </c>
      <c r="G200" s="74">
        <v>504.52522931815696</v>
      </c>
      <c r="H200" s="74">
        <v>983.01087434632825</v>
      </c>
      <c r="I200" s="74">
        <v>217.73399277153402</v>
      </c>
      <c r="J200" s="74">
        <v>1200.7448671178622</v>
      </c>
      <c r="K200" s="74">
        <v>183.81104033970277</v>
      </c>
      <c r="L200" s="98">
        <v>1384.5559074575651</v>
      </c>
      <c r="M200" s="74">
        <v>0</v>
      </c>
      <c r="N200" s="74">
        <v>1384.5559074575651</v>
      </c>
      <c r="O200" s="697">
        <v>-4.9430342767073236</v>
      </c>
      <c r="P200" s="792">
        <v>-3.5574221240771758E-3</v>
      </c>
      <c r="Q200" s="82">
        <v>19</v>
      </c>
      <c r="R200" s="82">
        <v>19</v>
      </c>
      <c r="S200" s="305"/>
      <c r="T200" s="305"/>
      <c r="U200" s="305"/>
      <c r="V200" s="305"/>
      <c r="W200" s="15"/>
      <c r="X200" s="87">
        <v>614</v>
      </c>
      <c r="Y200" s="39" t="s">
        <v>198</v>
      </c>
      <c r="Z200" s="88">
        <v>2878</v>
      </c>
      <c r="AA200" s="97">
        <v>808.26026968605481</v>
      </c>
      <c r="AB200" s="97">
        <v>-353.47910215815472</v>
      </c>
      <c r="AC200" s="92">
        <v>454.78116752790004</v>
      </c>
      <c r="AD200" s="92">
        <v>525.85546788870965</v>
      </c>
      <c r="AE200" s="92">
        <v>980.63663541660969</v>
      </c>
      <c r="AF200" s="92">
        <v>203.2667729715258</v>
      </c>
      <c r="AG200" s="92">
        <v>1183.9034083881354</v>
      </c>
      <c r="AH200" s="92">
        <v>180.48992355802642</v>
      </c>
      <c r="AI200" s="92">
        <v>1364.3933319461619</v>
      </c>
      <c r="AJ200" s="92">
        <v>-23.94136553161918</v>
      </c>
      <c r="AK200" s="92">
        <v>1340.4519664145428</v>
      </c>
      <c r="AL200" s="82">
        <v>19</v>
      </c>
      <c r="AM200" s="82">
        <v>19</v>
      </c>
    </row>
    <row r="201" spans="1:39" s="9" customFormat="1" ht="16.5" customHeight="1">
      <c r="A201" s="72">
        <v>615</v>
      </c>
      <c r="B201" s="73" t="s">
        <v>199</v>
      </c>
      <c r="C201" s="92">
        <v>7168</v>
      </c>
      <c r="D201" s="74">
        <v>1203.9408749322447</v>
      </c>
      <c r="E201" s="74">
        <v>279.98965942830034</v>
      </c>
      <c r="F201" s="74">
        <v>1483.9305343605449</v>
      </c>
      <c r="G201" s="74">
        <v>507.55645176174073</v>
      </c>
      <c r="H201" s="74">
        <v>1991.4869861222855</v>
      </c>
      <c r="I201" s="74">
        <v>160.79447938926418</v>
      </c>
      <c r="J201" s="74">
        <v>2152.2814655115499</v>
      </c>
      <c r="K201" s="74">
        <v>-3.9008091517857144</v>
      </c>
      <c r="L201" s="98">
        <v>2148.3806563597641</v>
      </c>
      <c r="M201" s="74">
        <v>10.051790332031247</v>
      </c>
      <c r="N201" s="74">
        <v>2158.4324466917951</v>
      </c>
      <c r="O201" s="697">
        <v>-86.66592286772773</v>
      </c>
      <c r="P201" s="792">
        <v>-3.8775891148399431E-2</v>
      </c>
      <c r="Q201" s="82">
        <v>17</v>
      </c>
      <c r="R201" s="82">
        <v>17</v>
      </c>
      <c r="S201" s="305"/>
      <c r="T201" s="305"/>
      <c r="U201" s="305"/>
      <c r="V201" s="305"/>
      <c r="W201" s="15"/>
      <c r="X201" s="87">
        <v>615</v>
      </c>
      <c r="Y201" s="39" t="s">
        <v>199</v>
      </c>
      <c r="Z201" s="88">
        <v>7304</v>
      </c>
      <c r="AA201" s="97">
        <v>1215.3841392497006</v>
      </c>
      <c r="AB201" s="97">
        <v>291.8538557934923</v>
      </c>
      <c r="AC201" s="92">
        <v>1507.237995043193</v>
      </c>
      <c r="AD201" s="92">
        <v>543.0618247575477</v>
      </c>
      <c r="AE201" s="92">
        <v>2050.2998198007408</v>
      </c>
      <c r="AF201" s="92">
        <v>146.95851534474971</v>
      </c>
      <c r="AG201" s="92">
        <v>2197.2583351454905</v>
      </c>
      <c r="AH201" s="92">
        <v>-3.8281763417305585</v>
      </c>
      <c r="AI201" s="92">
        <v>2193.4301588037602</v>
      </c>
      <c r="AJ201" s="92">
        <v>6.8091473849945254</v>
      </c>
      <c r="AK201" s="92">
        <v>2200.2393061887547</v>
      </c>
      <c r="AL201" s="82">
        <v>17</v>
      </c>
      <c r="AM201" s="82">
        <v>17</v>
      </c>
    </row>
    <row r="202" spans="1:39" s="9" customFormat="1" ht="16.5" customHeight="1">
      <c r="A202" s="72">
        <v>616</v>
      </c>
      <c r="B202" s="73" t="s">
        <v>200</v>
      </c>
      <c r="C202" s="92">
        <v>1720</v>
      </c>
      <c r="D202" s="74">
        <v>247.47675119743397</v>
      </c>
      <c r="E202" s="74">
        <v>-169.42689915148196</v>
      </c>
      <c r="F202" s="74">
        <v>78.04985204595198</v>
      </c>
      <c r="G202" s="74">
        <v>433.75305394698267</v>
      </c>
      <c r="H202" s="74">
        <v>511.80290599293465</v>
      </c>
      <c r="I202" s="74">
        <v>152.60291297931437</v>
      </c>
      <c r="J202" s="74">
        <v>664.40581897224899</v>
      </c>
      <c r="K202" s="74">
        <v>-290.65290697674419</v>
      </c>
      <c r="L202" s="98">
        <v>373.7529119955048</v>
      </c>
      <c r="M202" s="74">
        <v>-567.52977505813953</v>
      </c>
      <c r="N202" s="74">
        <v>-193.77686306263473</v>
      </c>
      <c r="O202" s="697">
        <v>43.875466835148345</v>
      </c>
      <c r="P202" s="792">
        <v>0.13300535540955241</v>
      </c>
      <c r="Q202" s="82">
        <v>1</v>
      </c>
      <c r="R202" s="83">
        <v>34</v>
      </c>
      <c r="S202" s="337"/>
      <c r="T202" s="337"/>
      <c r="U202" s="337"/>
      <c r="V202" s="337"/>
      <c r="W202" s="15"/>
      <c r="X202" s="87">
        <v>616</v>
      </c>
      <c r="Y202" s="39" t="s">
        <v>200</v>
      </c>
      <c r="Z202" s="88">
        <v>1743</v>
      </c>
      <c r="AA202" s="97">
        <v>218.0913772696081</v>
      </c>
      <c r="AB202" s="97">
        <v>-181.28436970970699</v>
      </c>
      <c r="AC202" s="92">
        <v>36.807007559901109</v>
      </c>
      <c r="AD202" s="92">
        <v>437.56053884643438</v>
      </c>
      <c r="AE202" s="92">
        <v>474.36754640633546</v>
      </c>
      <c r="AF202" s="92">
        <v>137.97451078001754</v>
      </c>
      <c r="AG202" s="92">
        <v>612.34205718635303</v>
      </c>
      <c r="AH202" s="92">
        <v>-286.81755593803786</v>
      </c>
      <c r="AI202" s="92">
        <v>325.52450124831518</v>
      </c>
      <c r="AJ202" s="92">
        <v>-525.05823293172693</v>
      </c>
      <c r="AK202" s="92">
        <v>-199.53373168341176</v>
      </c>
      <c r="AL202" s="82">
        <v>1</v>
      </c>
      <c r="AM202" s="83">
        <v>34</v>
      </c>
    </row>
    <row r="203" spans="1:39" s="9" customFormat="1" ht="16.5" customHeight="1">
      <c r="A203" s="72">
        <v>619</v>
      </c>
      <c r="B203" s="73" t="s">
        <v>201</v>
      </c>
      <c r="C203" s="92">
        <v>2546</v>
      </c>
      <c r="D203" s="74">
        <v>7.3530944697185312</v>
      </c>
      <c r="E203" s="74">
        <v>401.78976768518032</v>
      </c>
      <c r="F203" s="74">
        <v>409.14286215489886</v>
      </c>
      <c r="G203" s="74">
        <v>685.70834098068826</v>
      </c>
      <c r="H203" s="74">
        <v>1094.8512031355872</v>
      </c>
      <c r="I203" s="74">
        <v>234.59033864653543</v>
      </c>
      <c r="J203" s="74">
        <v>1329.4415417821226</v>
      </c>
      <c r="K203" s="74">
        <v>109.88648860958367</v>
      </c>
      <c r="L203" s="98">
        <v>1439.3280303917061</v>
      </c>
      <c r="M203" s="74">
        <v>55.802377847604085</v>
      </c>
      <c r="N203" s="74">
        <v>1495.1304082393101</v>
      </c>
      <c r="O203" s="697">
        <v>-8.2812209963457963</v>
      </c>
      <c r="P203" s="792">
        <v>-5.7206190057194507E-3</v>
      </c>
      <c r="Q203" s="82">
        <v>6</v>
      </c>
      <c r="R203" s="82">
        <v>6</v>
      </c>
      <c r="S203" s="305"/>
      <c r="T203" s="305"/>
      <c r="U203" s="305"/>
      <c r="V203" s="305"/>
      <c r="W203" s="15"/>
      <c r="X203" s="87">
        <v>619</v>
      </c>
      <c r="Y203" s="39" t="s">
        <v>201</v>
      </c>
      <c r="Z203" s="88">
        <v>2607</v>
      </c>
      <c r="AA203" s="97">
        <v>29.402290772417942</v>
      </c>
      <c r="AB203" s="97">
        <v>409.22238256894815</v>
      </c>
      <c r="AC203" s="92">
        <v>438.62467334136608</v>
      </c>
      <c r="AD203" s="92">
        <v>649.05947682049168</v>
      </c>
      <c r="AE203" s="92">
        <v>1087.6841501618578</v>
      </c>
      <c r="AF203" s="92">
        <v>218.73784985117643</v>
      </c>
      <c r="AG203" s="92">
        <v>1306.4220000130342</v>
      </c>
      <c r="AH203" s="92">
        <v>107.31530494821634</v>
      </c>
      <c r="AI203" s="92">
        <v>1413.7373049612506</v>
      </c>
      <c r="AJ203" s="92">
        <v>56.960236862293819</v>
      </c>
      <c r="AK203" s="92">
        <v>1470.6975418235445</v>
      </c>
      <c r="AL203" s="82">
        <v>6</v>
      </c>
      <c r="AM203" s="82">
        <v>6</v>
      </c>
    </row>
    <row r="204" spans="1:39" s="9" customFormat="1" ht="16.5" customHeight="1">
      <c r="A204" s="72">
        <v>620</v>
      </c>
      <c r="B204" s="73" t="s">
        <v>202</v>
      </c>
      <c r="C204" s="92">
        <v>2322</v>
      </c>
      <c r="D204" s="74">
        <v>976.3670353300007</v>
      </c>
      <c r="E204" s="74">
        <v>212.60030684138633</v>
      </c>
      <c r="F204" s="74">
        <v>1188.9673421713871</v>
      </c>
      <c r="G204" s="74">
        <v>373.07879664849969</v>
      </c>
      <c r="H204" s="74">
        <v>1562.0461388198867</v>
      </c>
      <c r="I204" s="74">
        <v>208.25876184343625</v>
      </c>
      <c r="J204" s="74">
        <v>1770.3049006633228</v>
      </c>
      <c r="K204" s="74">
        <v>93.605512489233419</v>
      </c>
      <c r="L204" s="98">
        <v>1863.9104131525562</v>
      </c>
      <c r="M204" s="74">
        <v>-6.317209689922481</v>
      </c>
      <c r="N204" s="74">
        <v>1857.5932034626337</v>
      </c>
      <c r="O204" s="697">
        <v>-103.92452757880429</v>
      </c>
      <c r="P204" s="792">
        <v>-5.281160804075364E-2</v>
      </c>
      <c r="Q204" s="82">
        <v>18</v>
      </c>
      <c r="R204" s="82">
        <v>18</v>
      </c>
      <c r="S204" s="305"/>
      <c r="T204" s="305"/>
      <c r="U204" s="305"/>
      <c r="V204" s="305"/>
      <c r="W204" s="15"/>
      <c r="X204" s="87">
        <v>620</v>
      </c>
      <c r="Y204" s="39" t="s">
        <v>202</v>
      </c>
      <c r="Z204" s="88">
        <v>2345</v>
      </c>
      <c r="AA204" s="97">
        <v>1012.1575705811471</v>
      </c>
      <c r="AB204" s="97">
        <v>227.16594904832286</v>
      </c>
      <c r="AC204" s="92">
        <v>1239.32351962947</v>
      </c>
      <c r="AD204" s="92">
        <v>420.57286703117211</v>
      </c>
      <c r="AE204" s="92">
        <v>1659.8963866606421</v>
      </c>
      <c r="AF204" s="92">
        <v>195.95040753049625</v>
      </c>
      <c r="AG204" s="92">
        <v>1855.8467941911383</v>
      </c>
      <c r="AH204" s="92">
        <v>92.687420042643922</v>
      </c>
      <c r="AI204" s="92">
        <v>1948.5342142337822</v>
      </c>
      <c r="AJ204" s="92">
        <v>-2.2602345415778253</v>
      </c>
      <c r="AK204" s="92">
        <v>1946.2739796922044</v>
      </c>
      <c r="AL204" s="82">
        <v>18</v>
      </c>
      <c r="AM204" s="82">
        <v>18</v>
      </c>
    </row>
    <row r="205" spans="1:39" s="9" customFormat="1" ht="16.5" customHeight="1">
      <c r="A205" s="72">
        <v>623</v>
      </c>
      <c r="B205" s="73" t="s">
        <v>203</v>
      </c>
      <c r="C205" s="92">
        <v>2081</v>
      </c>
      <c r="D205" s="74">
        <v>532.64083074964572</v>
      </c>
      <c r="E205" s="74">
        <v>241.53554007060598</v>
      </c>
      <c r="F205" s="74">
        <v>774.17637082025169</v>
      </c>
      <c r="G205" s="74">
        <v>-40.998766630613041</v>
      </c>
      <c r="H205" s="74">
        <v>733.1776041896386</v>
      </c>
      <c r="I205" s="74">
        <v>208.27232879413469</v>
      </c>
      <c r="J205" s="74">
        <v>941.44993298377324</v>
      </c>
      <c r="K205" s="74">
        <v>-254.19221528111484</v>
      </c>
      <c r="L205" s="98">
        <v>687.2577177026584</v>
      </c>
      <c r="M205" s="74">
        <v>-9.327473829889481</v>
      </c>
      <c r="N205" s="74">
        <v>677.93024387276887</v>
      </c>
      <c r="O205" s="697">
        <v>18.019281067311493</v>
      </c>
      <c r="P205" s="792">
        <v>2.6925054032916819E-2</v>
      </c>
      <c r="Q205" s="82">
        <v>10</v>
      </c>
      <c r="R205" s="82">
        <v>10</v>
      </c>
      <c r="S205" s="305"/>
      <c r="T205" s="305"/>
      <c r="U205" s="305"/>
      <c r="V205" s="305"/>
      <c r="W205" s="15"/>
      <c r="X205" s="87">
        <v>623</v>
      </c>
      <c r="Y205" s="39" t="s">
        <v>203</v>
      </c>
      <c r="Z205" s="88">
        <v>2101</v>
      </c>
      <c r="AA205" s="97">
        <v>494.33198408084769</v>
      </c>
      <c r="AB205" s="97">
        <v>255.68913076318645</v>
      </c>
      <c r="AC205" s="92">
        <v>750.02111484403417</v>
      </c>
      <c r="AD205" s="92">
        <v>-29.972687625411329</v>
      </c>
      <c r="AE205" s="92">
        <v>720.04842721862281</v>
      </c>
      <c r="AF205" s="92">
        <v>194.59183296136621</v>
      </c>
      <c r="AG205" s="92">
        <v>914.64026017998901</v>
      </c>
      <c r="AH205" s="92">
        <v>-251.77248929081389</v>
      </c>
      <c r="AI205" s="92">
        <v>662.86777088917506</v>
      </c>
      <c r="AJ205" s="92">
        <v>-10.528181818181817</v>
      </c>
      <c r="AK205" s="92">
        <v>652.33958907099327</v>
      </c>
      <c r="AL205" s="82">
        <v>10</v>
      </c>
      <c r="AM205" s="82">
        <v>10</v>
      </c>
    </row>
    <row r="206" spans="1:39" s="9" customFormat="1" ht="16.5" customHeight="1">
      <c r="A206" s="72">
        <v>624</v>
      </c>
      <c r="B206" s="73" t="s">
        <v>204</v>
      </c>
      <c r="C206" s="92">
        <v>5016</v>
      </c>
      <c r="D206" s="74">
        <v>428.00369796530231</v>
      </c>
      <c r="E206" s="74">
        <v>253.59825725678004</v>
      </c>
      <c r="F206" s="74">
        <v>681.60195522208232</v>
      </c>
      <c r="G206" s="74">
        <v>142.17090956832354</v>
      </c>
      <c r="H206" s="74">
        <v>823.77286479040583</v>
      </c>
      <c r="I206" s="74">
        <v>90.166396124261937</v>
      </c>
      <c r="J206" s="74">
        <v>913.93926091466778</v>
      </c>
      <c r="K206" s="74">
        <v>-155.74561403508773</v>
      </c>
      <c r="L206" s="98">
        <v>758.19364687958</v>
      </c>
      <c r="M206" s="74">
        <v>-31.983975059808618</v>
      </c>
      <c r="N206" s="74">
        <v>726.20967181977142</v>
      </c>
      <c r="O206" s="697">
        <v>2.7230718865750383</v>
      </c>
      <c r="P206" s="792">
        <v>3.6044711425064456E-3</v>
      </c>
      <c r="Q206" s="82">
        <v>8</v>
      </c>
      <c r="R206" s="82">
        <v>8</v>
      </c>
      <c r="S206" s="305"/>
      <c r="T206" s="305"/>
      <c r="U206" s="305"/>
      <c r="V206" s="305"/>
      <c r="W206" s="15"/>
      <c r="X206" s="87">
        <v>624</v>
      </c>
      <c r="Y206" s="39" t="s">
        <v>204</v>
      </c>
      <c r="Z206" s="88">
        <v>5001</v>
      </c>
      <c r="AA206" s="97">
        <v>450.1425449702308</v>
      </c>
      <c r="AB206" s="97">
        <v>271.14542494903776</v>
      </c>
      <c r="AC206" s="92">
        <v>721.28796991926856</v>
      </c>
      <c r="AD206" s="92">
        <v>122.60701411682821</v>
      </c>
      <c r="AE206" s="92">
        <v>843.89498403609673</v>
      </c>
      <c r="AF206" s="92">
        <v>70.054306938690914</v>
      </c>
      <c r="AG206" s="92">
        <v>913.94929097478769</v>
      </c>
      <c r="AH206" s="92">
        <v>-156.2127574485103</v>
      </c>
      <c r="AI206" s="92">
        <v>757.73653352627741</v>
      </c>
      <c r="AJ206" s="92">
        <v>-47.30410417916417</v>
      </c>
      <c r="AK206" s="92">
        <v>710.43242934711327</v>
      </c>
      <c r="AL206" s="82">
        <v>8</v>
      </c>
      <c r="AM206" s="82">
        <v>8</v>
      </c>
    </row>
    <row r="207" spans="1:39" s="9" customFormat="1" ht="16.5" customHeight="1">
      <c r="A207" s="72">
        <v>625</v>
      </c>
      <c r="B207" s="73" t="s">
        <v>205</v>
      </c>
      <c r="C207" s="92">
        <v>2938</v>
      </c>
      <c r="D207" s="74">
        <v>608.50721596188237</v>
      </c>
      <c r="E207" s="74">
        <v>422.13948422970918</v>
      </c>
      <c r="F207" s="74">
        <v>1030.6467001915917</v>
      </c>
      <c r="G207" s="74">
        <v>349.22911646821717</v>
      </c>
      <c r="H207" s="74">
        <v>1379.8758166598088</v>
      </c>
      <c r="I207" s="74">
        <v>147.59528991573094</v>
      </c>
      <c r="J207" s="74">
        <v>1527.4711065755398</v>
      </c>
      <c r="K207" s="74">
        <v>217.54152484683459</v>
      </c>
      <c r="L207" s="98">
        <v>1745.0126314223744</v>
      </c>
      <c r="M207" s="74">
        <v>-54.668525901974128</v>
      </c>
      <c r="N207" s="74">
        <v>1690.3441055204003</v>
      </c>
      <c r="O207" s="697">
        <v>84.470910849639608</v>
      </c>
      <c r="P207" s="792">
        <v>5.0869490241115339E-2</v>
      </c>
      <c r="Q207" s="82">
        <v>17</v>
      </c>
      <c r="R207" s="82">
        <v>17</v>
      </c>
      <c r="S207" s="305"/>
      <c r="T207" s="305"/>
      <c r="U207" s="305"/>
      <c r="V207" s="305"/>
      <c r="W207" s="15"/>
      <c r="X207" s="87">
        <v>625</v>
      </c>
      <c r="Y207" s="39" t="s">
        <v>205</v>
      </c>
      <c r="Z207" s="88">
        <v>2976</v>
      </c>
      <c r="AA207" s="97">
        <v>640.79167941080823</v>
      </c>
      <c r="AB207" s="97">
        <v>433.23793613088867</v>
      </c>
      <c r="AC207" s="92">
        <v>1074.029615541697</v>
      </c>
      <c r="AD207" s="92">
        <v>219.08146576922084</v>
      </c>
      <c r="AE207" s="92">
        <v>1293.1110813109178</v>
      </c>
      <c r="AF207" s="92">
        <v>131.4637086899877</v>
      </c>
      <c r="AG207" s="92">
        <v>1424.5747900009055</v>
      </c>
      <c r="AH207" s="92">
        <v>214.76377688172042</v>
      </c>
      <c r="AI207" s="92">
        <v>1639.3385668826259</v>
      </c>
      <c r="AJ207" s="92">
        <v>-17.809979838709676</v>
      </c>
      <c r="AK207" s="92">
        <v>1621.5285870439161</v>
      </c>
      <c r="AL207" s="82">
        <v>17</v>
      </c>
      <c r="AM207" s="82">
        <v>17</v>
      </c>
    </row>
    <row r="208" spans="1:39" s="9" customFormat="1" ht="16.5" customHeight="1">
      <c r="A208" s="72">
        <v>626</v>
      </c>
      <c r="B208" s="73" t="s">
        <v>206</v>
      </c>
      <c r="C208" s="92">
        <v>4551</v>
      </c>
      <c r="D208" s="74">
        <v>496.93186137864961</v>
      </c>
      <c r="E208" s="74">
        <v>-276.10620647900419</v>
      </c>
      <c r="F208" s="74">
        <v>220.8256548996454</v>
      </c>
      <c r="G208" s="74">
        <v>591.92705156720194</v>
      </c>
      <c r="H208" s="74">
        <v>812.75270646684737</v>
      </c>
      <c r="I208" s="74">
        <v>162.2160723918108</v>
      </c>
      <c r="J208" s="74">
        <v>974.96877885865808</v>
      </c>
      <c r="K208" s="74">
        <v>-38.774994506701823</v>
      </c>
      <c r="L208" s="98">
        <v>936.19378435195631</v>
      </c>
      <c r="M208" s="74">
        <v>-10.541123269611072</v>
      </c>
      <c r="N208" s="74">
        <v>925.65266108234528</v>
      </c>
      <c r="O208" s="697">
        <v>5.0778559390070761</v>
      </c>
      <c r="P208" s="792">
        <v>5.4535163496365951E-3</v>
      </c>
      <c r="Q208" s="82">
        <v>17</v>
      </c>
      <c r="R208" s="82">
        <v>17</v>
      </c>
      <c r="S208" s="305"/>
      <c r="T208" s="305"/>
      <c r="U208" s="305"/>
      <c r="V208" s="305"/>
      <c r="W208" s="15"/>
      <c r="X208" s="87">
        <v>626</v>
      </c>
      <c r="Y208" s="39" t="s">
        <v>206</v>
      </c>
      <c r="Z208" s="88">
        <v>4702</v>
      </c>
      <c r="AA208" s="97">
        <v>560.63125300460831</v>
      </c>
      <c r="AB208" s="97">
        <v>-281.21786919251667</v>
      </c>
      <c r="AC208" s="92">
        <v>279.41338381209169</v>
      </c>
      <c r="AD208" s="92">
        <v>513.39251246795834</v>
      </c>
      <c r="AE208" s="92">
        <v>792.80589628005009</v>
      </c>
      <c r="AF208" s="92">
        <v>145.93795531657523</v>
      </c>
      <c r="AG208" s="92">
        <v>938.74385159662529</v>
      </c>
      <c r="AH208" s="92">
        <v>-37.529774564015312</v>
      </c>
      <c r="AI208" s="92">
        <v>901.21407703261002</v>
      </c>
      <c r="AJ208" s="92">
        <v>-18.054516695023391</v>
      </c>
      <c r="AK208" s="92">
        <v>883.15956033758664</v>
      </c>
      <c r="AL208" s="82">
        <v>17</v>
      </c>
      <c r="AM208" s="82">
        <v>17</v>
      </c>
    </row>
    <row r="209" spans="1:39" s="9" customFormat="1" ht="16.5" customHeight="1">
      <c r="A209" s="72">
        <v>630</v>
      </c>
      <c r="B209" s="73" t="s">
        <v>207</v>
      </c>
      <c r="C209" s="92">
        <v>1678</v>
      </c>
      <c r="D209" s="74">
        <v>1817.1544983491628</v>
      </c>
      <c r="E209" s="74">
        <v>-301.34012729045378</v>
      </c>
      <c r="F209" s="74">
        <v>1515.814371058709</v>
      </c>
      <c r="G209" s="74">
        <v>420.0063000707928</v>
      </c>
      <c r="H209" s="74">
        <v>1935.820671129502</v>
      </c>
      <c r="I209" s="74">
        <v>140.24810661368377</v>
      </c>
      <c r="J209" s="74">
        <v>2076.0687777431858</v>
      </c>
      <c r="K209" s="74">
        <v>-75.803933253873666</v>
      </c>
      <c r="L209" s="98">
        <v>2000.2648444893121</v>
      </c>
      <c r="M209" s="74">
        <v>108.85881883194278</v>
      </c>
      <c r="N209" s="74">
        <v>2109.1236633212548</v>
      </c>
      <c r="O209" s="697">
        <v>94.356333554036084</v>
      </c>
      <c r="P209" s="792">
        <v>4.950727330963705E-2</v>
      </c>
      <c r="Q209" s="82">
        <v>17</v>
      </c>
      <c r="R209" s="82">
        <v>17</v>
      </c>
      <c r="S209" s="305"/>
      <c r="T209" s="305"/>
      <c r="U209" s="305"/>
      <c r="V209" s="305"/>
      <c r="W209" s="15"/>
      <c r="X209" s="87">
        <v>630</v>
      </c>
      <c r="Y209" s="39" t="s">
        <v>207</v>
      </c>
      <c r="Z209" s="88">
        <v>1641</v>
      </c>
      <c r="AA209" s="97">
        <v>1755.4932234592548</v>
      </c>
      <c r="AB209" s="97">
        <v>-321.67882536496938</v>
      </c>
      <c r="AC209" s="92">
        <v>1433.8143980942853</v>
      </c>
      <c r="AD209" s="92">
        <v>459.35652022848512</v>
      </c>
      <c r="AE209" s="92">
        <v>1893.1709183227704</v>
      </c>
      <c r="AF209" s="92">
        <v>133.22364678959605</v>
      </c>
      <c r="AG209" s="92">
        <v>2026.3945651123663</v>
      </c>
      <c r="AH209" s="92">
        <v>-77.513101767215119</v>
      </c>
      <c r="AI209" s="92">
        <v>1948.8814633451511</v>
      </c>
      <c r="AJ209" s="92">
        <v>157.34948964046313</v>
      </c>
      <c r="AK209" s="92">
        <v>2106.2309529856143</v>
      </c>
      <c r="AL209" s="82">
        <v>17</v>
      </c>
      <c r="AM209" s="82">
        <v>17</v>
      </c>
    </row>
    <row r="210" spans="1:39" s="9" customFormat="1" ht="16.5" customHeight="1">
      <c r="A210" s="72">
        <v>631</v>
      </c>
      <c r="B210" s="73" t="s">
        <v>208</v>
      </c>
      <c r="C210" s="92">
        <v>1892</v>
      </c>
      <c r="D210" s="74">
        <v>274.48590205465382</v>
      </c>
      <c r="E210" s="74">
        <v>146.50286963572913</v>
      </c>
      <c r="F210" s="74">
        <v>420.98877169038292</v>
      </c>
      <c r="G210" s="74">
        <v>342.91856519637071</v>
      </c>
      <c r="H210" s="74">
        <v>763.90733688675368</v>
      </c>
      <c r="I210" s="74">
        <v>105.43375074143576</v>
      </c>
      <c r="J210" s="74">
        <v>869.34108762818937</v>
      </c>
      <c r="K210" s="74">
        <v>-269.02484143763212</v>
      </c>
      <c r="L210" s="98">
        <v>600.31624619055731</v>
      </c>
      <c r="M210" s="74">
        <v>-547.55254753699796</v>
      </c>
      <c r="N210" s="74">
        <v>52.763698653559345</v>
      </c>
      <c r="O210" s="697">
        <v>0.62958396317392495</v>
      </c>
      <c r="P210" s="792">
        <v>1.049854870601083E-3</v>
      </c>
      <c r="Q210" s="82">
        <v>2</v>
      </c>
      <c r="R210" s="82">
        <v>2</v>
      </c>
      <c r="S210" s="305"/>
      <c r="T210" s="305"/>
      <c r="U210" s="305"/>
      <c r="V210" s="305"/>
      <c r="W210" s="15"/>
      <c r="X210" s="87">
        <v>631</v>
      </c>
      <c r="Y210" s="39" t="s">
        <v>208</v>
      </c>
      <c r="Z210" s="88">
        <v>1919</v>
      </c>
      <c r="AA210" s="97">
        <v>282.17295274976647</v>
      </c>
      <c r="AB210" s="97">
        <v>161.22374816911213</v>
      </c>
      <c r="AC210" s="92">
        <v>443.39670091887859</v>
      </c>
      <c r="AD210" s="92">
        <v>325.86560474178583</v>
      </c>
      <c r="AE210" s="92">
        <v>769.26230566066442</v>
      </c>
      <c r="AF210" s="92">
        <v>87.226576535380048</v>
      </c>
      <c r="AG210" s="92">
        <v>856.48888219604441</v>
      </c>
      <c r="AH210" s="92">
        <v>-265.23970818134444</v>
      </c>
      <c r="AI210" s="92">
        <v>591.24917401469997</v>
      </c>
      <c r="AJ210" s="92">
        <v>-510.92126758728506</v>
      </c>
      <c r="AK210" s="92">
        <v>80.327906427414916</v>
      </c>
      <c r="AL210" s="82">
        <v>2</v>
      </c>
      <c r="AM210" s="82">
        <v>2</v>
      </c>
    </row>
    <row r="211" spans="1:39" s="9" customFormat="1" ht="16.5" customHeight="1">
      <c r="A211" s="72">
        <v>635</v>
      </c>
      <c r="B211" s="73" t="s">
        <v>209</v>
      </c>
      <c r="C211" s="92">
        <v>6146</v>
      </c>
      <c r="D211" s="74">
        <v>162.74563658635304</v>
      </c>
      <c r="E211" s="74">
        <v>-24.434349310235998</v>
      </c>
      <c r="F211" s="74">
        <v>138.31128727611707</v>
      </c>
      <c r="G211" s="74">
        <v>311.84471439652492</v>
      </c>
      <c r="H211" s="74">
        <v>450.15600167264205</v>
      </c>
      <c r="I211" s="74">
        <v>147.9058262282411</v>
      </c>
      <c r="J211" s="74">
        <v>598.06182790088315</v>
      </c>
      <c r="K211" s="74">
        <v>-47.185974617637491</v>
      </c>
      <c r="L211" s="98">
        <v>550.87585328324565</v>
      </c>
      <c r="M211" s="74">
        <v>-59.613066082004558</v>
      </c>
      <c r="N211" s="74">
        <v>491.26278720124111</v>
      </c>
      <c r="O211" s="697">
        <v>-76.065868748219344</v>
      </c>
      <c r="P211" s="792">
        <v>-0.12132845219128954</v>
      </c>
      <c r="Q211" s="82">
        <v>6</v>
      </c>
      <c r="R211" s="82">
        <v>6</v>
      </c>
      <c r="S211" s="305"/>
      <c r="T211" s="305"/>
      <c r="U211" s="305"/>
      <c r="V211" s="305"/>
      <c r="W211" s="15"/>
      <c r="X211" s="87">
        <v>635</v>
      </c>
      <c r="Y211" s="39" t="s">
        <v>209</v>
      </c>
      <c r="Z211" s="88">
        <v>6238</v>
      </c>
      <c r="AA211" s="97">
        <v>211.17602667725433</v>
      </c>
      <c r="AB211" s="97">
        <v>-22.643433917859344</v>
      </c>
      <c r="AC211" s="92">
        <v>188.53259275939499</v>
      </c>
      <c r="AD211" s="92">
        <v>344.1919163826775</v>
      </c>
      <c r="AE211" s="92">
        <v>532.72450914207252</v>
      </c>
      <c r="AF211" s="92">
        <v>131.46093869463542</v>
      </c>
      <c r="AG211" s="92">
        <v>664.18544783670791</v>
      </c>
      <c r="AH211" s="92">
        <v>-46.490060916960566</v>
      </c>
      <c r="AI211" s="92">
        <v>617.69538691974731</v>
      </c>
      <c r="AJ211" s="92">
        <v>-49.026037992946456</v>
      </c>
      <c r="AK211" s="92">
        <v>568.66934892680081</v>
      </c>
      <c r="AL211" s="82">
        <v>6</v>
      </c>
      <c r="AM211" s="82">
        <v>6</v>
      </c>
    </row>
    <row r="212" spans="1:39" s="9" customFormat="1" ht="16.5" customHeight="1">
      <c r="A212" s="72">
        <v>636</v>
      </c>
      <c r="B212" s="73" t="s">
        <v>210</v>
      </c>
      <c r="C212" s="92">
        <v>7903</v>
      </c>
      <c r="D212" s="74">
        <v>490.19997926700461</v>
      </c>
      <c r="E212" s="74">
        <v>87.357303964412651</v>
      </c>
      <c r="F212" s="74">
        <v>577.55728323141727</v>
      </c>
      <c r="G212" s="74">
        <v>453.76648180443243</v>
      </c>
      <c r="H212" s="74">
        <v>1031.3237650358496</v>
      </c>
      <c r="I212" s="74">
        <v>174.35157034393887</v>
      </c>
      <c r="J212" s="74">
        <v>1205.6753353797885</v>
      </c>
      <c r="K212" s="74">
        <v>-91.517271922054917</v>
      </c>
      <c r="L212" s="98">
        <v>1114.1580634577335</v>
      </c>
      <c r="M212" s="74">
        <v>103.67171240035431</v>
      </c>
      <c r="N212" s="74">
        <v>1217.8297758580879</v>
      </c>
      <c r="O212" s="697">
        <v>-17.629495532503022</v>
      </c>
      <c r="P212" s="792">
        <v>-1.5576682560666936E-2</v>
      </c>
      <c r="Q212" s="82">
        <v>2</v>
      </c>
      <c r="R212" s="82">
        <v>2</v>
      </c>
      <c r="S212" s="305"/>
      <c r="T212" s="305"/>
      <c r="U212" s="305"/>
      <c r="V212" s="305"/>
      <c r="W212" s="15"/>
      <c r="X212" s="87">
        <v>636</v>
      </c>
      <c r="Y212" s="39" t="s">
        <v>210</v>
      </c>
      <c r="Z212" s="88">
        <v>8011</v>
      </c>
      <c r="AA212" s="97">
        <v>561.14997556426999</v>
      </c>
      <c r="AB212" s="97">
        <v>87.610679496740332</v>
      </c>
      <c r="AC212" s="92">
        <v>648.76065506101043</v>
      </c>
      <c r="AD212" s="92">
        <v>398.40433560707112</v>
      </c>
      <c r="AE212" s="92">
        <v>1047.1649906680816</v>
      </c>
      <c r="AF212" s="92">
        <v>159.64790144274619</v>
      </c>
      <c r="AG212" s="92">
        <v>1206.8128921108278</v>
      </c>
      <c r="AH212" s="92">
        <v>-90.28348520783922</v>
      </c>
      <c r="AI212" s="92">
        <v>1116.5294069029885</v>
      </c>
      <c r="AJ212" s="92">
        <v>87.786148732992132</v>
      </c>
      <c r="AK212" s="92">
        <v>1204.3155556359807</v>
      </c>
      <c r="AL212" s="82">
        <v>2</v>
      </c>
      <c r="AM212" s="82">
        <v>2</v>
      </c>
    </row>
    <row r="213" spans="1:39" s="9" customFormat="1" ht="16.5" customHeight="1">
      <c r="A213" s="72">
        <v>638</v>
      </c>
      <c r="B213" s="73" t="s">
        <v>211</v>
      </c>
      <c r="C213" s="92">
        <v>51863</v>
      </c>
      <c r="D213" s="74">
        <v>573.30359831819635</v>
      </c>
      <c r="E213" s="74">
        <v>333.71294724696907</v>
      </c>
      <c r="F213" s="74">
        <v>907.01654556516542</v>
      </c>
      <c r="G213" s="74">
        <v>-72.709664553069928</v>
      </c>
      <c r="H213" s="74">
        <v>834.30688101209535</v>
      </c>
      <c r="I213" s="74">
        <v>103.08098422816821</v>
      </c>
      <c r="J213" s="74">
        <v>937.38786524026364</v>
      </c>
      <c r="K213" s="74">
        <v>-4.1783159477855117E-2</v>
      </c>
      <c r="L213" s="98">
        <v>937.34608208078578</v>
      </c>
      <c r="M213" s="74">
        <v>-9.4416370009448034</v>
      </c>
      <c r="N213" s="74">
        <v>927.90444507984103</v>
      </c>
      <c r="O213" s="697">
        <v>-64.571899995606586</v>
      </c>
      <c r="P213" s="792">
        <v>-6.4448289331814013E-2</v>
      </c>
      <c r="Q213" s="82">
        <v>1</v>
      </c>
      <c r="R213" s="83">
        <v>34</v>
      </c>
      <c r="S213" s="337"/>
      <c r="T213" s="337"/>
      <c r="U213" s="337"/>
      <c r="V213" s="337"/>
      <c r="W213" s="15"/>
      <c r="X213" s="87">
        <v>638</v>
      </c>
      <c r="Y213" s="39" t="s">
        <v>211</v>
      </c>
      <c r="Z213" s="88">
        <v>51737</v>
      </c>
      <c r="AA213" s="97">
        <v>615.32208753513441</v>
      </c>
      <c r="AB213" s="97">
        <v>350.77151500236926</v>
      </c>
      <c r="AC213" s="92">
        <v>966.09360253750367</v>
      </c>
      <c r="AD213" s="92">
        <v>-47.519634178438835</v>
      </c>
      <c r="AE213" s="92">
        <v>918.57396835906479</v>
      </c>
      <c r="AF213" s="92">
        <v>85.8259640766762</v>
      </c>
      <c r="AG213" s="92">
        <v>1004.399932435741</v>
      </c>
      <c r="AH213" s="92">
        <v>-4.1884917950403E-2</v>
      </c>
      <c r="AI213" s="92">
        <v>1004.3580475177906</v>
      </c>
      <c r="AJ213" s="92">
        <v>-12.082142712178904</v>
      </c>
      <c r="AK213" s="92">
        <v>992.27590480561173</v>
      </c>
      <c r="AL213" s="82">
        <v>1</v>
      </c>
      <c r="AM213" s="83">
        <v>34</v>
      </c>
    </row>
    <row r="214" spans="1:39" s="9" customFormat="1" ht="16.5" customHeight="1">
      <c r="A214" s="72">
        <v>678</v>
      </c>
      <c r="B214" s="73" t="s">
        <v>212</v>
      </c>
      <c r="C214" s="92">
        <v>23413</v>
      </c>
      <c r="D214" s="74">
        <v>502.43190923042113</v>
      </c>
      <c r="E214" s="74">
        <v>58.905422550112682</v>
      </c>
      <c r="F214" s="74">
        <v>561.33733178053376</v>
      </c>
      <c r="G214" s="74">
        <v>162.9078971878115</v>
      </c>
      <c r="H214" s="74">
        <v>724.24522896834526</v>
      </c>
      <c r="I214" s="74">
        <v>89.823914975011931</v>
      </c>
      <c r="J214" s="74">
        <v>814.06914394335718</v>
      </c>
      <c r="K214" s="74">
        <v>10.706615982573783</v>
      </c>
      <c r="L214" s="98">
        <v>824.77575992593097</v>
      </c>
      <c r="M214" s="74">
        <v>-9.4528674198095111</v>
      </c>
      <c r="N214" s="74">
        <v>815.32289250612143</v>
      </c>
      <c r="O214" s="697">
        <v>131.97822329839099</v>
      </c>
      <c r="P214" s="792">
        <v>0.19050042230352904</v>
      </c>
      <c r="Q214" s="82">
        <v>17</v>
      </c>
      <c r="R214" s="82">
        <v>17</v>
      </c>
      <c r="S214" s="305"/>
      <c r="T214" s="305"/>
      <c r="U214" s="305"/>
      <c r="V214" s="305"/>
      <c r="W214" s="15"/>
      <c r="X214" s="87">
        <v>678</v>
      </c>
      <c r="Y214" s="39" t="s">
        <v>212</v>
      </c>
      <c r="Z214" s="88">
        <v>23571</v>
      </c>
      <c r="AA214" s="97">
        <v>554.58273332916849</v>
      </c>
      <c r="AB214" s="97">
        <v>59.946496613553272</v>
      </c>
      <c r="AC214" s="92">
        <v>614.52922994272171</v>
      </c>
      <c r="AD214" s="92">
        <v>-7.5913357868028086</v>
      </c>
      <c r="AE214" s="92">
        <v>606.93789415591891</v>
      </c>
      <c r="AF214" s="92">
        <v>70.580867248374247</v>
      </c>
      <c r="AG214" s="92">
        <v>677.51876140429317</v>
      </c>
      <c r="AH214" s="92">
        <v>10.63484790632557</v>
      </c>
      <c r="AI214" s="92">
        <v>688.15360931061878</v>
      </c>
      <c r="AJ214" s="92">
        <v>2.1669315048152358</v>
      </c>
      <c r="AK214" s="92">
        <v>690.32054081543401</v>
      </c>
      <c r="AL214" s="82">
        <v>17</v>
      </c>
      <c r="AM214" s="82">
        <v>17</v>
      </c>
    </row>
    <row r="215" spans="1:39" s="9" customFormat="1" ht="16.5" customHeight="1">
      <c r="A215" s="72">
        <v>680</v>
      </c>
      <c r="B215" s="73" t="s">
        <v>213</v>
      </c>
      <c r="C215" s="92">
        <v>26036</v>
      </c>
      <c r="D215" s="74">
        <v>516.67826363308325</v>
      </c>
      <c r="E215" s="74">
        <v>24.838183503871907</v>
      </c>
      <c r="F215" s="74">
        <v>541.51644713695509</v>
      </c>
      <c r="G215" s="74">
        <v>89.463810437057276</v>
      </c>
      <c r="H215" s="74">
        <v>630.9802575740124</v>
      </c>
      <c r="I215" s="74">
        <v>83.876667707878539</v>
      </c>
      <c r="J215" s="74">
        <v>714.85692528189088</v>
      </c>
      <c r="K215" s="74">
        <v>-2.5026501766784452</v>
      </c>
      <c r="L215" s="98">
        <v>712.35427510521242</v>
      </c>
      <c r="M215" s="74">
        <v>-33.826397551083119</v>
      </c>
      <c r="N215" s="74">
        <v>678.5278775541293</v>
      </c>
      <c r="O215" s="697">
        <v>42.921775368648099</v>
      </c>
      <c r="P215" s="792">
        <v>6.4116659088912939E-2</v>
      </c>
      <c r="Q215" s="82">
        <v>2</v>
      </c>
      <c r="R215" s="82">
        <v>2</v>
      </c>
      <c r="S215" s="305"/>
      <c r="T215" s="305"/>
      <c r="U215" s="305"/>
      <c r="V215" s="305"/>
      <c r="W215" s="15"/>
      <c r="X215" s="87">
        <v>680</v>
      </c>
      <c r="Y215" s="39" t="s">
        <v>213</v>
      </c>
      <c r="Z215" s="88">
        <v>25738</v>
      </c>
      <c r="AA215" s="97">
        <v>519.4796088405601</v>
      </c>
      <c r="AB215" s="97">
        <v>26.488264740683046</v>
      </c>
      <c r="AC215" s="92">
        <v>545.96787358124311</v>
      </c>
      <c r="AD215" s="92">
        <v>66.145028959937591</v>
      </c>
      <c r="AE215" s="92">
        <v>612.11290254118069</v>
      </c>
      <c r="AF215" s="92">
        <v>67.602054453970027</v>
      </c>
      <c r="AG215" s="92">
        <v>679.71495699515071</v>
      </c>
      <c r="AH215" s="92">
        <v>-2.531626388996814</v>
      </c>
      <c r="AI215" s="92">
        <v>677.18333060615385</v>
      </c>
      <c r="AJ215" s="92">
        <v>-29.389087924469656</v>
      </c>
      <c r="AK215" s="92">
        <v>647.79424268168418</v>
      </c>
      <c r="AL215" s="82">
        <v>2</v>
      </c>
      <c r="AM215" s="82">
        <v>2</v>
      </c>
    </row>
    <row r="216" spans="1:39" s="9" customFormat="1" ht="16.5" customHeight="1">
      <c r="A216" s="72">
        <v>681</v>
      </c>
      <c r="B216" s="73" t="s">
        <v>214</v>
      </c>
      <c r="C216" s="92">
        <v>3219</v>
      </c>
      <c r="D216" s="74">
        <v>179.70010577578824</v>
      </c>
      <c r="E216" s="74">
        <v>140.91652087057369</v>
      </c>
      <c r="F216" s="74">
        <v>320.61662664636191</v>
      </c>
      <c r="G216" s="74">
        <v>377.04043400495937</v>
      </c>
      <c r="H216" s="74">
        <v>697.65706065132122</v>
      </c>
      <c r="I216" s="74">
        <v>202.19220113727394</v>
      </c>
      <c r="J216" s="74">
        <v>899.84926178859519</v>
      </c>
      <c r="K216" s="74">
        <v>10.988505747126437</v>
      </c>
      <c r="L216" s="98">
        <v>910.8377675357217</v>
      </c>
      <c r="M216" s="74">
        <v>-6.9069521901211566</v>
      </c>
      <c r="N216" s="74">
        <v>903.93081534560054</v>
      </c>
      <c r="O216" s="697">
        <v>-35.387386601462666</v>
      </c>
      <c r="P216" s="792">
        <v>-3.7398484331914283E-2</v>
      </c>
      <c r="Q216" s="82">
        <v>10</v>
      </c>
      <c r="R216" s="82">
        <v>10</v>
      </c>
      <c r="S216" s="305"/>
      <c r="T216" s="305"/>
      <c r="U216" s="305"/>
      <c r="V216" s="305"/>
      <c r="W216" s="15"/>
      <c r="X216" s="87">
        <v>681</v>
      </c>
      <c r="Y216" s="39" t="s">
        <v>214</v>
      </c>
      <c r="Z216" s="88">
        <v>3246</v>
      </c>
      <c r="AA216" s="97">
        <v>160.08897445606524</v>
      </c>
      <c r="AB216" s="97">
        <v>156.46373085374077</v>
      </c>
      <c r="AC216" s="92">
        <v>316.55270530980602</v>
      </c>
      <c r="AD216" s="92">
        <v>420.67519993096698</v>
      </c>
      <c r="AE216" s="92">
        <v>737.227905240773</v>
      </c>
      <c r="AF216" s="92">
        <v>190.22951039927523</v>
      </c>
      <c r="AG216" s="92">
        <v>927.45741564004823</v>
      </c>
      <c r="AH216" s="92">
        <v>10.897104128157732</v>
      </c>
      <c r="AI216" s="92">
        <v>938.35451976820593</v>
      </c>
      <c r="AJ216" s="92">
        <v>10.423063000616143</v>
      </c>
      <c r="AK216" s="92">
        <v>948.77758276882207</v>
      </c>
      <c r="AL216" s="82">
        <v>10</v>
      </c>
      <c r="AM216" s="82">
        <v>10</v>
      </c>
    </row>
    <row r="217" spans="1:39" s="9" customFormat="1" ht="16.5" customHeight="1">
      <c r="A217" s="72">
        <v>683</v>
      </c>
      <c r="B217" s="73" t="s">
        <v>215</v>
      </c>
      <c r="C217" s="92">
        <v>3530</v>
      </c>
      <c r="D217" s="74">
        <v>1590.289841855807</v>
      </c>
      <c r="E217" s="74">
        <v>-42.351025298047453</v>
      </c>
      <c r="F217" s="74">
        <v>1547.9388165577595</v>
      </c>
      <c r="G217" s="74">
        <v>695.82240658237936</v>
      </c>
      <c r="H217" s="74">
        <v>2243.761223140139</v>
      </c>
      <c r="I217" s="74">
        <v>175.27530930400135</v>
      </c>
      <c r="J217" s="74">
        <v>2419.03653244414</v>
      </c>
      <c r="K217" s="74">
        <v>40.514730878186967</v>
      </c>
      <c r="L217" s="98">
        <v>2459.551263322327</v>
      </c>
      <c r="M217" s="74">
        <v>-0.496557195467415</v>
      </c>
      <c r="N217" s="74">
        <v>2459.0547061268594</v>
      </c>
      <c r="O217" s="697">
        <v>-74.016474869740179</v>
      </c>
      <c r="P217" s="792">
        <v>-2.9214326403823612E-2</v>
      </c>
      <c r="Q217" s="82">
        <v>19</v>
      </c>
      <c r="R217" s="82">
        <v>19</v>
      </c>
      <c r="S217" s="305"/>
      <c r="T217" s="305"/>
      <c r="U217" s="305"/>
      <c r="V217" s="305"/>
      <c r="W217" s="15"/>
      <c r="X217" s="87">
        <v>683</v>
      </c>
      <c r="Y217" s="39" t="s">
        <v>215</v>
      </c>
      <c r="Z217" s="88">
        <v>3570</v>
      </c>
      <c r="AA217" s="97">
        <v>1633.8287749924998</v>
      </c>
      <c r="AB217" s="97">
        <v>-31.273350253208719</v>
      </c>
      <c r="AC217" s="92">
        <v>1602.5554247392911</v>
      </c>
      <c r="AD217" s="92">
        <v>699.92943853510883</v>
      </c>
      <c r="AE217" s="92">
        <v>2302.4848632743997</v>
      </c>
      <c r="AF217" s="92">
        <v>162.63477701075354</v>
      </c>
      <c r="AG217" s="92">
        <v>2465.1196402851533</v>
      </c>
      <c r="AH217" s="92">
        <v>40.060784313725492</v>
      </c>
      <c r="AI217" s="92">
        <v>2505.1804245988787</v>
      </c>
      <c r="AJ217" s="92">
        <v>8.9079831932773104</v>
      </c>
      <c r="AK217" s="92">
        <v>2514.088407792156</v>
      </c>
      <c r="AL217" s="82">
        <v>19</v>
      </c>
      <c r="AM217" s="82">
        <v>19</v>
      </c>
    </row>
    <row r="218" spans="1:39" s="9" customFormat="1" ht="16.5" customHeight="1">
      <c r="A218" s="72">
        <v>684</v>
      </c>
      <c r="B218" s="73" t="s">
        <v>216</v>
      </c>
      <c r="C218" s="92">
        <v>38773</v>
      </c>
      <c r="D218" s="74">
        <v>262.8193851093709</v>
      </c>
      <c r="E218" s="74">
        <v>-13.983523178543919</v>
      </c>
      <c r="F218" s="74">
        <v>248.83586193082701</v>
      </c>
      <c r="G218" s="74">
        <v>-2.4907648315864699</v>
      </c>
      <c r="H218" s="74">
        <v>246.34509709924055</v>
      </c>
      <c r="I218" s="74">
        <v>138.27070620880454</v>
      </c>
      <c r="J218" s="74">
        <v>384.61580330804509</v>
      </c>
      <c r="K218" s="74">
        <v>-4.7340675212132153</v>
      </c>
      <c r="L218" s="98">
        <v>379.88173578683188</v>
      </c>
      <c r="M218" s="74">
        <v>-82.23274082686406</v>
      </c>
      <c r="N218" s="74">
        <v>297.64899495996781</v>
      </c>
      <c r="O218" s="697">
        <v>-6.209023029883701</v>
      </c>
      <c r="P218" s="792">
        <v>-1.6081770640957605E-2</v>
      </c>
      <c r="Q218" s="82">
        <v>4</v>
      </c>
      <c r="R218" s="82">
        <v>4</v>
      </c>
      <c r="S218" s="305"/>
      <c r="T218" s="305"/>
      <c r="U218" s="305"/>
      <c r="V218" s="305"/>
      <c r="W218" s="15"/>
      <c r="X218" s="87">
        <v>684</v>
      </c>
      <c r="Y218" s="39" t="s">
        <v>216</v>
      </c>
      <c r="Z218" s="88">
        <v>38968</v>
      </c>
      <c r="AA218" s="97">
        <v>291.23032804367074</v>
      </c>
      <c r="AB218" s="97">
        <v>-12.518425991340896</v>
      </c>
      <c r="AC218" s="92">
        <v>278.71190205232983</v>
      </c>
      <c r="AD218" s="92">
        <v>-12.209705443804781</v>
      </c>
      <c r="AE218" s="92">
        <v>266.50219660852503</v>
      </c>
      <c r="AF218" s="92">
        <v>122.3669008971338</v>
      </c>
      <c r="AG218" s="92">
        <v>388.86909750565883</v>
      </c>
      <c r="AH218" s="92">
        <v>-4.7103777458427425</v>
      </c>
      <c r="AI218" s="92">
        <v>384.15871975981611</v>
      </c>
      <c r="AJ218" s="92">
        <v>-78.815058445391088</v>
      </c>
      <c r="AK218" s="92">
        <v>305.34366131442505</v>
      </c>
      <c r="AL218" s="82">
        <v>4</v>
      </c>
      <c r="AM218" s="82">
        <v>4</v>
      </c>
    </row>
    <row r="219" spans="1:39" s="9" customFormat="1" ht="16.5" customHeight="1">
      <c r="A219" s="72">
        <v>686</v>
      </c>
      <c r="B219" s="73" t="s">
        <v>217</v>
      </c>
      <c r="C219" s="92">
        <v>2928</v>
      </c>
      <c r="D219" s="74">
        <v>111.46295935985671</v>
      </c>
      <c r="E219" s="74">
        <v>-98.851827759996354</v>
      </c>
      <c r="F219" s="74">
        <v>12.611131599860348</v>
      </c>
      <c r="G219" s="74">
        <v>463.57165047282712</v>
      </c>
      <c r="H219" s="74">
        <v>476.18278207268747</v>
      </c>
      <c r="I219" s="74">
        <v>174.66032472101662</v>
      </c>
      <c r="J219" s="74">
        <v>650.84310679370412</v>
      </c>
      <c r="K219" s="74">
        <v>146.68203551912569</v>
      </c>
      <c r="L219" s="98">
        <v>797.52514231282976</v>
      </c>
      <c r="M219" s="74">
        <v>-32.831220696721317</v>
      </c>
      <c r="N219" s="74">
        <v>764.69392161610847</v>
      </c>
      <c r="O219" s="697">
        <v>-60.547048464575219</v>
      </c>
      <c r="P219" s="792">
        <v>-7.0561718600529622E-2</v>
      </c>
      <c r="Q219" s="82">
        <v>11</v>
      </c>
      <c r="R219" s="82">
        <v>11</v>
      </c>
      <c r="S219" s="305"/>
      <c r="T219" s="305"/>
      <c r="U219" s="305"/>
      <c r="V219" s="305"/>
      <c r="W219" s="15"/>
      <c r="X219" s="87">
        <v>686</v>
      </c>
      <c r="Y219" s="39" t="s">
        <v>217</v>
      </c>
      <c r="Z219" s="88">
        <v>2935</v>
      </c>
      <c r="AA219" s="97">
        <v>152.95162671311454</v>
      </c>
      <c r="AB219" s="97">
        <v>-112.34440202607489</v>
      </c>
      <c r="AC219" s="92">
        <v>40.607224687039647</v>
      </c>
      <c r="AD219" s="92">
        <v>504.78696545658511</v>
      </c>
      <c r="AE219" s="92">
        <v>545.39419014362477</v>
      </c>
      <c r="AF219" s="92">
        <v>164.29929353482211</v>
      </c>
      <c r="AG219" s="92">
        <v>709.69348367844691</v>
      </c>
      <c r="AH219" s="92">
        <v>146.33219761499149</v>
      </c>
      <c r="AI219" s="92">
        <v>856.02568129343842</v>
      </c>
      <c r="AJ219" s="92">
        <v>-7.2235093696763206</v>
      </c>
      <c r="AK219" s="92">
        <v>848.8021719237621</v>
      </c>
      <c r="AL219" s="82">
        <v>11</v>
      </c>
      <c r="AM219" s="82">
        <v>11</v>
      </c>
    </row>
    <row r="220" spans="1:39" s="9" customFormat="1" ht="16.5" customHeight="1">
      <c r="A220" s="72">
        <v>687</v>
      </c>
      <c r="B220" s="73" t="s">
        <v>218</v>
      </c>
      <c r="C220" s="92">
        <v>1398</v>
      </c>
      <c r="D220" s="74">
        <v>746.94475148927893</v>
      </c>
      <c r="E220" s="74">
        <v>36.563030312005893</v>
      </c>
      <c r="F220" s="74">
        <v>783.50778180128475</v>
      </c>
      <c r="G220" s="74">
        <v>111.88020138165888</v>
      </c>
      <c r="H220" s="74">
        <v>895.38798318294369</v>
      </c>
      <c r="I220" s="74">
        <v>224.18176273298621</v>
      </c>
      <c r="J220" s="74">
        <v>1119.5697459159298</v>
      </c>
      <c r="K220" s="74">
        <v>240.37410586552218</v>
      </c>
      <c r="L220" s="98">
        <v>1359.9438517814522</v>
      </c>
      <c r="M220" s="74">
        <v>158.37785407725323</v>
      </c>
      <c r="N220" s="74">
        <v>1518.3217058587054</v>
      </c>
      <c r="O220" s="697">
        <v>-120.79127267213839</v>
      </c>
      <c r="P220" s="792">
        <v>-8.1575205907749276E-2</v>
      </c>
      <c r="Q220" s="82">
        <v>11</v>
      </c>
      <c r="R220" s="82">
        <v>11</v>
      </c>
      <c r="S220" s="305"/>
      <c r="T220" s="305"/>
      <c r="U220" s="305"/>
      <c r="V220" s="305"/>
      <c r="W220" s="15"/>
      <c r="X220" s="87">
        <v>687</v>
      </c>
      <c r="Y220" s="39" t="s">
        <v>218</v>
      </c>
      <c r="Z220" s="88">
        <v>1413</v>
      </c>
      <c r="AA220" s="97">
        <v>727.11713924845822</v>
      </c>
      <c r="AB220" s="97">
        <v>21.965146731578752</v>
      </c>
      <c r="AC220" s="92">
        <v>749.082285980037</v>
      </c>
      <c r="AD220" s="92">
        <v>262.82896738657229</v>
      </c>
      <c r="AE220" s="92">
        <v>1011.9112533666093</v>
      </c>
      <c r="AF220" s="92">
        <v>215.28245079908032</v>
      </c>
      <c r="AG220" s="92">
        <v>1227.1937041656897</v>
      </c>
      <c r="AH220" s="92">
        <v>237.82236376503892</v>
      </c>
      <c r="AI220" s="92">
        <v>1465.0160679307287</v>
      </c>
      <c r="AJ220" s="92">
        <v>113.84471868365181</v>
      </c>
      <c r="AK220" s="92">
        <v>1578.8607866143805</v>
      </c>
      <c r="AL220" s="82">
        <v>11</v>
      </c>
      <c r="AM220" s="82">
        <v>11</v>
      </c>
    </row>
    <row r="221" spans="1:39" s="9" customFormat="1" ht="16.5" customHeight="1">
      <c r="A221" s="72">
        <v>689</v>
      </c>
      <c r="B221" s="73" t="s">
        <v>219</v>
      </c>
      <c r="C221" s="92">
        <v>2888</v>
      </c>
      <c r="D221" s="74">
        <v>-156.66049043033976</v>
      </c>
      <c r="E221" s="74">
        <v>732.03516162352889</v>
      </c>
      <c r="F221" s="74">
        <v>575.3746711931891</v>
      </c>
      <c r="G221" s="74">
        <v>318.8684103920948</v>
      </c>
      <c r="H221" s="74">
        <v>894.2430815852839</v>
      </c>
      <c r="I221" s="74">
        <v>162.79008113854729</v>
      </c>
      <c r="J221" s="74">
        <v>1057.0331627238311</v>
      </c>
      <c r="K221" s="74">
        <v>-2.9934210526315788</v>
      </c>
      <c r="L221" s="98">
        <v>1054.0397416711996</v>
      </c>
      <c r="M221" s="74">
        <v>5.1110858725761741</v>
      </c>
      <c r="N221" s="74">
        <v>1059.1508275437759</v>
      </c>
      <c r="O221" s="697">
        <v>-81.751509964081052</v>
      </c>
      <c r="P221" s="792">
        <v>-7.1977583773759041E-2</v>
      </c>
      <c r="Q221" s="82">
        <v>9</v>
      </c>
      <c r="R221" s="82">
        <v>9</v>
      </c>
      <c r="S221" s="305"/>
      <c r="T221" s="305"/>
      <c r="U221" s="305"/>
      <c r="V221" s="305"/>
      <c r="W221" s="15"/>
      <c r="X221" s="87">
        <v>689</v>
      </c>
      <c r="Y221" s="39" t="s">
        <v>219</v>
      </c>
      <c r="Z221" s="88">
        <v>3008</v>
      </c>
      <c r="AA221" s="97">
        <v>29.097538522245273</v>
      </c>
      <c r="AB221" s="97">
        <v>719.70121350691113</v>
      </c>
      <c r="AC221" s="92">
        <v>748.79875202915639</v>
      </c>
      <c r="AD221" s="92">
        <v>203.8240621098879</v>
      </c>
      <c r="AE221" s="92">
        <v>952.62281413904429</v>
      </c>
      <c r="AF221" s="92">
        <v>140.73161894695656</v>
      </c>
      <c r="AG221" s="92">
        <v>1093.3544330860009</v>
      </c>
      <c r="AH221" s="92">
        <v>-2.8740026595744679</v>
      </c>
      <c r="AI221" s="92">
        <v>1090.4804304264264</v>
      </c>
      <c r="AJ221" s="92">
        <v>-5.8441364694148934</v>
      </c>
      <c r="AK221" s="92">
        <v>1084.6362939570115</v>
      </c>
      <c r="AL221" s="82">
        <v>9</v>
      </c>
      <c r="AM221" s="82">
        <v>9</v>
      </c>
    </row>
    <row r="222" spans="1:39" s="9" customFormat="1" ht="16.5" customHeight="1">
      <c r="A222" s="72">
        <v>691</v>
      </c>
      <c r="B222" s="73" t="s">
        <v>220</v>
      </c>
      <c r="C222" s="92">
        <v>2476</v>
      </c>
      <c r="D222" s="74">
        <v>715.19851705257179</v>
      </c>
      <c r="E222" s="74">
        <v>212.23698226225952</v>
      </c>
      <c r="F222" s="74">
        <v>927.4354993148313</v>
      </c>
      <c r="G222" s="74">
        <v>676.91837282992594</v>
      </c>
      <c r="H222" s="74">
        <v>1604.3538721447574</v>
      </c>
      <c r="I222" s="74">
        <v>196.94093537640862</v>
      </c>
      <c r="J222" s="74">
        <v>1801.2948075211659</v>
      </c>
      <c r="K222" s="74">
        <v>-1.4103392568659128</v>
      </c>
      <c r="L222" s="98">
        <v>1799.8844682643</v>
      </c>
      <c r="M222" s="74">
        <v>22.355840064620356</v>
      </c>
      <c r="N222" s="74">
        <v>1822.2403083289205</v>
      </c>
      <c r="O222" s="697">
        <v>-108.55524590229074</v>
      </c>
      <c r="P222" s="792">
        <v>-5.6881674121781967E-2</v>
      </c>
      <c r="Q222" s="82">
        <v>17</v>
      </c>
      <c r="R222" s="82">
        <v>17</v>
      </c>
      <c r="S222" s="305"/>
      <c r="T222" s="305"/>
      <c r="U222" s="305"/>
      <c r="V222" s="305"/>
      <c r="W222" s="15"/>
      <c r="X222" s="87">
        <v>691</v>
      </c>
      <c r="Y222" s="39" t="s">
        <v>220</v>
      </c>
      <c r="Z222" s="88">
        <v>2556</v>
      </c>
      <c r="AA222" s="97">
        <v>791.3732070174201</v>
      </c>
      <c r="AB222" s="97">
        <v>207.04418528944998</v>
      </c>
      <c r="AC222" s="92">
        <v>998.41739230687006</v>
      </c>
      <c r="AD222" s="92">
        <v>673.89487389000146</v>
      </c>
      <c r="AE222" s="92">
        <v>1672.3122661968714</v>
      </c>
      <c r="AF222" s="92">
        <v>177.76157272193856</v>
      </c>
      <c r="AG222" s="92">
        <v>1850.07383891881</v>
      </c>
      <c r="AH222" s="92">
        <v>-1.3661971830985915</v>
      </c>
      <c r="AI222" s="92">
        <v>1848.7076417357114</v>
      </c>
      <c r="AJ222" s="92">
        <v>8.9858176838810646</v>
      </c>
      <c r="AK222" s="92">
        <v>1857.6934594195925</v>
      </c>
      <c r="AL222" s="82">
        <v>17</v>
      </c>
      <c r="AM222" s="82">
        <v>17</v>
      </c>
    </row>
    <row r="223" spans="1:39" s="9" customFormat="1" ht="16.5" customHeight="1">
      <c r="A223" s="72">
        <v>694</v>
      </c>
      <c r="B223" s="73" t="s">
        <v>221</v>
      </c>
      <c r="C223" s="92">
        <v>28555</v>
      </c>
      <c r="D223" s="74">
        <v>264.11966583984628</v>
      </c>
      <c r="E223" s="74">
        <v>-57.194731757804149</v>
      </c>
      <c r="F223" s="74">
        <v>206.92493408204211</v>
      </c>
      <c r="G223" s="74">
        <v>-3.6177021540773828</v>
      </c>
      <c r="H223" s="74">
        <v>203.30723192796475</v>
      </c>
      <c r="I223" s="74">
        <v>98.297358794973405</v>
      </c>
      <c r="J223" s="74">
        <v>301.60459072293816</v>
      </c>
      <c r="K223" s="74">
        <v>25.061705480651373</v>
      </c>
      <c r="L223" s="98">
        <v>326.66629620358952</v>
      </c>
      <c r="M223" s="74">
        <v>-7.8895799054456308</v>
      </c>
      <c r="N223" s="74">
        <v>318.77671629814387</v>
      </c>
      <c r="O223" s="697">
        <v>-57.937255333977632</v>
      </c>
      <c r="P223" s="792">
        <v>-0.15064149850503514</v>
      </c>
      <c r="Q223" s="82">
        <v>5</v>
      </c>
      <c r="R223" s="82">
        <v>5</v>
      </c>
      <c r="S223" s="305"/>
      <c r="T223" s="305"/>
      <c r="U223" s="305"/>
      <c r="V223" s="305"/>
      <c r="W223" s="15"/>
      <c r="X223" s="87">
        <v>694</v>
      </c>
      <c r="Y223" s="39" t="s">
        <v>221</v>
      </c>
      <c r="Z223" s="88">
        <v>28643</v>
      </c>
      <c r="AA223" s="97">
        <v>336.01957129750417</v>
      </c>
      <c r="AB223" s="97">
        <v>-55.627461202808441</v>
      </c>
      <c r="AC223" s="92">
        <v>280.39211009469574</v>
      </c>
      <c r="AD223" s="92">
        <v>-3.3520101290429083</v>
      </c>
      <c r="AE223" s="92">
        <v>277.04009996565281</v>
      </c>
      <c r="AF223" s="92">
        <v>81.397124283037243</v>
      </c>
      <c r="AG223" s="92">
        <v>358.43722424869009</v>
      </c>
      <c r="AH223" s="92">
        <v>24.984708305694237</v>
      </c>
      <c r="AI223" s="92">
        <v>383.42193255438434</v>
      </c>
      <c r="AJ223" s="92">
        <v>4.7914373494396569</v>
      </c>
      <c r="AK223" s="92">
        <v>388.213369903824</v>
      </c>
      <c r="AL223" s="82">
        <v>5</v>
      </c>
      <c r="AM223" s="82">
        <v>5</v>
      </c>
    </row>
    <row r="224" spans="1:39" s="9" customFormat="1" ht="16.5" customHeight="1">
      <c r="A224" s="72">
        <v>697</v>
      </c>
      <c r="B224" s="73" t="s">
        <v>222</v>
      </c>
      <c r="C224" s="92">
        <v>1158</v>
      </c>
      <c r="D224" s="74">
        <v>518.37168820867407</v>
      </c>
      <c r="E224" s="74">
        <v>-126.08945944457066</v>
      </c>
      <c r="F224" s="74">
        <v>392.28222876410342</v>
      </c>
      <c r="G224" s="74">
        <v>395.10160388780065</v>
      </c>
      <c r="H224" s="74">
        <v>787.38383265190407</v>
      </c>
      <c r="I224" s="74">
        <v>201.51486245037307</v>
      </c>
      <c r="J224" s="74">
        <v>988.8986951022772</v>
      </c>
      <c r="K224" s="74">
        <v>-56.251295336787564</v>
      </c>
      <c r="L224" s="98">
        <v>932.64739976548958</v>
      </c>
      <c r="M224" s="74">
        <v>12.746818652849743</v>
      </c>
      <c r="N224" s="74">
        <v>945.39421841833928</v>
      </c>
      <c r="O224" s="697">
        <v>-10.444747326931385</v>
      </c>
      <c r="P224" s="792">
        <v>-1.1075001906370259E-2</v>
      </c>
      <c r="Q224" s="82">
        <v>18</v>
      </c>
      <c r="R224" s="82">
        <v>18</v>
      </c>
      <c r="S224" s="305"/>
      <c r="T224" s="305"/>
      <c r="U224" s="305"/>
      <c r="V224" s="305"/>
      <c r="W224" s="15"/>
      <c r="X224" s="87">
        <v>697</v>
      </c>
      <c r="Y224" s="39" t="s">
        <v>222</v>
      </c>
      <c r="Z224" s="88">
        <v>1163</v>
      </c>
      <c r="AA224" s="97">
        <v>540.14605150232876</v>
      </c>
      <c r="AB224" s="97">
        <v>-139.26996624107485</v>
      </c>
      <c r="AC224" s="92">
        <v>400.87608526125388</v>
      </c>
      <c r="AD224" s="92">
        <v>407.06711485326844</v>
      </c>
      <c r="AE224" s="92">
        <v>807.94320011452237</v>
      </c>
      <c r="AF224" s="92">
        <v>187.10383886486159</v>
      </c>
      <c r="AG224" s="92">
        <v>995.04703897938396</v>
      </c>
      <c r="AH224" s="92">
        <v>-56.009458297506448</v>
      </c>
      <c r="AI224" s="92">
        <v>939.03758068187756</v>
      </c>
      <c r="AJ224" s="92">
        <v>24.306104901117799</v>
      </c>
      <c r="AK224" s="92">
        <v>963.34368558299536</v>
      </c>
      <c r="AL224" s="82">
        <v>18</v>
      </c>
      <c r="AM224" s="82">
        <v>18</v>
      </c>
    </row>
    <row r="225" spans="1:39" s="9" customFormat="1" ht="16.5" customHeight="1">
      <c r="A225" s="72">
        <v>698</v>
      </c>
      <c r="B225" s="73" t="s">
        <v>223</v>
      </c>
      <c r="C225" s="92">
        <v>66191</v>
      </c>
      <c r="D225" s="74">
        <v>438.92361283342177</v>
      </c>
      <c r="E225" s="74">
        <v>-403.84055627268833</v>
      </c>
      <c r="F225" s="74">
        <v>35.083056560733439</v>
      </c>
      <c r="G225" s="74">
        <v>224.09159952919813</v>
      </c>
      <c r="H225" s="74">
        <v>259.1746560899316</v>
      </c>
      <c r="I225" s="74">
        <v>90.532664899221956</v>
      </c>
      <c r="J225" s="74">
        <v>349.70732098915357</v>
      </c>
      <c r="K225" s="74">
        <v>-16.602559260322401</v>
      </c>
      <c r="L225" s="98">
        <v>333.10476172883114</v>
      </c>
      <c r="M225" s="74">
        <v>-95.820087608285078</v>
      </c>
      <c r="N225" s="74">
        <v>237.28467412054607</v>
      </c>
      <c r="O225" s="697">
        <v>-28.670144712015198</v>
      </c>
      <c r="P225" s="792">
        <v>-7.9248571975522139E-2</v>
      </c>
      <c r="Q225" s="82">
        <v>19</v>
      </c>
      <c r="R225" s="82">
        <v>19</v>
      </c>
      <c r="S225" s="305"/>
      <c r="T225" s="305"/>
      <c r="U225" s="305"/>
      <c r="V225" s="305"/>
      <c r="W225" s="15"/>
      <c r="X225" s="87">
        <v>698</v>
      </c>
      <c r="Y225" s="39" t="s">
        <v>223</v>
      </c>
      <c r="Z225" s="88">
        <v>65722</v>
      </c>
      <c r="AA225" s="97">
        <v>476.53446767174972</v>
      </c>
      <c r="AB225" s="97">
        <v>-420.07090758367059</v>
      </c>
      <c r="AC225" s="92">
        <v>56.463560088079099</v>
      </c>
      <c r="AD225" s="92">
        <v>249.52596006415655</v>
      </c>
      <c r="AE225" s="92">
        <v>305.98952015223563</v>
      </c>
      <c r="AF225" s="92">
        <v>75.088092096722988</v>
      </c>
      <c r="AG225" s="92">
        <v>381.07761224895864</v>
      </c>
      <c r="AH225" s="92">
        <v>-16.721037095645293</v>
      </c>
      <c r="AI225" s="92">
        <v>364.35657515331337</v>
      </c>
      <c r="AJ225" s="92">
        <v>-88.836433081768689</v>
      </c>
      <c r="AK225" s="92">
        <v>275.52014207154468</v>
      </c>
      <c r="AL225" s="82">
        <v>19</v>
      </c>
      <c r="AM225" s="82">
        <v>19</v>
      </c>
    </row>
    <row r="226" spans="1:39" s="9" customFormat="1" ht="16.5" customHeight="1">
      <c r="A226" s="72">
        <v>700</v>
      </c>
      <c r="B226" s="73" t="s">
        <v>224</v>
      </c>
      <c r="C226" s="92">
        <v>4679</v>
      </c>
      <c r="D226" s="74">
        <v>125.81228580070099</v>
      </c>
      <c r="E226" s="74">
        <v>94.852049215246339</v>
      </c>
      <c r="F226" s="74">
        <v>220.66433501594733</v>
      </c>
      <c r="G226" s="74">
        <v>64.447370448995713</v>
      </c>
      <c r="H226" s="74">
        <v>285.11170546494304</v>
      </c>
      <c r="I226" s="74">
        <v>117.69165609748464</v>
      </c>
      <c r="J226" s="74">
        <v>402.80336156242771</v>
      </c>
      <c r="K226" s="74">
        <v>-236.01154092754862</v>
      </c>
      <c r="L226" s="98">
        <v>166.79182063487909</v>
      </c>
      <c r="M226" s="74">
        <v>-15.39885298140628</v>
      </c>
      <c r="N226" s="74">
        <v>151.39296765347279</v>
      </c>
      <c r="O226" s="697">
        <v>-76.732148349410721</v>
      </c>
      <c r="P226" s="792">
        <v>-0.31509074309790369</v>
      </c>
      <c r="Q226" s="82">
        <v>9</v>
      </c>
      <c r="R226" s="82">
        <v>9</v>
      </c>
      <c r="S226" s="305"/>
      <c r="T226" s="305"/>
      <c r="U226" s="305"/>
      <c r="V226" s="305"/>
      <c r="W226" s="15"/>
      <c r="X226" s="87">
        <v>700</v>
      </c>
      <c r="Y226" s="39" t="s">
        <v>224</v>
      </c>
      <c r="Z226" s="88">
        <v>4733</v>
      </c>
      <c r="AA226" s="97">
        <v>154.04764313719659</v>
      </c>
      <c r="AB226" s="97">
        <v>110.5536667858523</v>
      </c>
      <c r="AC226" s="92">
        <v>264.60130992304886</v>
      </c>
      <c r="AD226" s="92">
        <v>110.66466610337029</v>
      </c>
      <c r="AE226" s="92">
        <v>375.26597602641914</v>
      </c>
      <c r="AF226" s="92">
        <v>98.798391367937853</v>
      </c>
      <c r="AG226" s="92">
        <v>474.06436739435696</v>
      </c>
      <c r="AH226" s="92">
        <v>-233.31882526938517</v>
      </c>
      <c r="AI226" s="92">
        <v>240.74554212497179</v>
      </c>
      <c r="AJ226" s="92">
        <v>-22.378335622226917</v>
      </c>
      <c r="AK226" s="92">
        <v>218.36720650274486</v>
      </c>
      <c r="AL226" s="82">
        <v>9</v>
      </c>
      <c r="AM226" s="82">
        <v>9</v>
      </c>
    </row>
    <row r="227" spans="1:39" s="9" customFormat="1" ht="16.5" customHeight="1">
      <c r="A227" s="72">
        <v>702</v>
      </c>
      <c r="B227" s="73" t="s">
        <v>225</v>
      </c>
      <c r="C227" s="92">
        <v>3995</v>
      </c>
      <c r="D227" s="74">
        <v>132.45028317300785</v>
      </c>
      <c r="E227" s="74">
        <v>152.30467425145306</v>
      </c>
      <c r="F227" s="74">
        <v>284.75495742446088</v>
      </c>
      <c r="G227" s="74">
        <v>249.35012372950922</v>
      </c>
      <c r="H227" s="74">
        <v>534.1050811539701</v>
      </c>
      <c r="I227" s="74">
        <v>169.26832416576482</v>
      </c>
      <c r="J227" s="74">
        <v>703.37340531973496</v>
      </c>
      <c r="K227" s="74">
        <v>-235.49461827284105</v>
      </c>
      <c r="L227" s="98">
        <v>467.87878704689388</v>
      </c>
      <c r="M227" s="74">
        <v>-19.444003554443061</v>
      </c>
      <c r="N227" s="74">
        <v>448.43478349245083</v>
      </c>
      <c r="O227" s="697">
        <v>-116.80683712748839</v>
      </c>
      <c r="P227" s="792">
        <v>-0.19977716622061292</v>
      </c>
      <c r="Q227" s="82">
        <v>6</v>
      </c>
      <c r="R227" s="82">
        <v>6</v>
      </c>
      <c r="S227" s="305"/>
      <c r="T227" s="305"/>
      <c r="U227" s="305"/>
      <c r="V227" s="305"/>
      <c r="W227" s="15"/>
      <c r="X227" s="87">
        <v>702</v>
      </c>
      <c r="Y227" s="39" t="s">
        <v>225</v>
      </c>
      <c r="Z227" s="88">
        <v>4039</v>
      </c>
      <c r="AA227" s="97">
        <v>186.22797863377318</v>
      </c>
      <c r="AB227" s="97">
        <v>161.71208114632572</v>
      </c>
      <c r="AC227" s="92">
        <v>347.94005978009886</v>
      </c>
      <c r="AD227" s="92">
        <v>308.37367051710714</v>
      </c>
      <c r="AE227" s="92">
        <v>656.31373029720601</v>
      </c>
      <c r="AF227" s="92">
        <v>154.93164444323895</v>
      </c>
      <c r="AG227" s="92">
        <v>811.24537474044496</v>
      </c>
      <c r="AH227" s="92">
        <v>-232.9291903936618</v>
      </c>
      <c r="AI227" s="92">
        <v>578.31618434678319</v>
      </c>
      <c r="AJ227" s="92">
        <v>-2.6245357761822232</v>
      </c>
      <c r="AK227" s="92">
        <v>575.69164857060093</v>
      </c>
      <c r="AL227" s="82">
        <v>6</v>
      </c>
      <c r="AM227" s="82">
        <v>6</v>
      </c>
    </row>
    <row r="228" spans="1:39" s="9" customFormat="1" ht="16.5" customHeight="1">
      <c r="A228" s="72">
        <v>704</v>
      </c>
      <c r="B228" s="73" t="s">
        <v>226</v>
      </c>
      <c r="C228" s="92">
        <v>6381</v>
      </c>
      <c r="D228" s="74">
        <v>712.48758759256191</v>
      </c>
      <c r="E228" s="74">
        <v>138.35803130504777</v>
      </c>
      <c r="F228" s="74">
        <v>850.84561889760971</v>
      </c>
      <c r="G228" s="74">
        <v>125.84150695489946</v>
      </c>
      <c r="H228" s="74">
        <v>976.6871258525091</v>
      </c>
      <c r="I228" s="74">
        <v>81.822380912494182</v>
      </c>
      <c r="J228" s="74">
        <v>1058.5095067650034</v>
      </c>
      <c r="K228" s="74">
        <v>-222.57436138536281</v>
      </c>
      <c r="L228" s="98">
        <v>835.93514537964052</v>
      </c>
      <c r="M228" s="74">
        <v>-21.38305796897038</v>
      </c>
      <c r="N228" s="74">
        <v>814.55208741067008</v>
      </c>
      <c r="O228" s="697">
        <v>25.59714683937646</v>
      </c>
      <c r="P228" s="792">
        <v>3.1588234644663017E-2</v>
      </c>
      <c r="Q228" s="82">
        <v>2</v>
      </c>
      <c r="R228" s="82">
        <v>2</v>
      </c>
      <c r="S228" s="305"/>
      <c r="T228" s="305"/>
      <c r="U228" s="305"/>
      <c r="V228" s="305"/>
      <c r="W228" s="15"/>
      <c r="X228" s="87">
        <v>704</v>
      </c>
      <c r="Y228" s="39" t="s">
        <v>226</v>
      </c>
      <c r="Z228" s="88">
        <v>6418</v>
      </c>
      <c r="AA228" s="97">
        <v>673.02366086738061</v>
      </c>
      <c r="AB228" s="97">
        <v>138.96856534906701</v>
      </c>
      <c r="AC228" s="92">
        <v>811.99222621644765</v>
      </c>
      <c r="AD228" s="92">
        <v>154.12602173250053</v>
      </c>
      <c r="AE228" s="92">
        <v>966.11824794894824</v>
      </c>
      <c r="AF228" s="92">
        <v>60.839335205527362</v>
      </c>
      <c r="AG228" s="92">
        <v>1026.9575831544755</v>
      </c>
      <c r="AH228" s="92">
        <v>-221.2912122156435</v>
      </c>
      <c r="AI228" s="92">
        <v>805.66637093883196</v>
      </c>
      <c r="AJ228" s="92">
        <v>6.565438999688384</v>
      </c>
      <c r="AK228" s="92">
        <v>812.23180993852031</v>
      </c>
      <c r="AL228" s="82">
        <v>2</v>
      </c>
      <c r="AM228" s="82">
        <v>2</v>
      </c>
    </row>
    <row r="229" spans="1:39" s="9" customFormat="1" ht="16.5" customHeight="1">
      <c r="A229" s="72">
        <v>707</v>
      </c>
      <c r="B229" s="73" t="s">
        <v>227</v>
      </c>
      <c r="C229" s="92">
        <v>1830</v>
      </c>
      <c r="D229" s="74">
        <v>-34.19296102705394</v>
      </c>
      <c r="E229" s="74">
        <v>-122.21812930300537</v>
      </c>
      <c r="F229" s="74">
        <v>-156.4110903300593</v>
      </c>
      <c r="G229" s="74">
        <v>641.89927673181558</v>
      </c>
      <c r="H229" s="74">
        <v>485.48818640175625</v>
      </c>
      <c r="I229" s="74">
        <v>240.26043960488391</v>
      </c>
      <c r="J229" s="74">
        <v>725.74862600664017</v>
      </c>
      <c r="K229" s="74">
        <v>-308.71693989071036</v>
      </c>
      <c r="L229" s="98">
        <v>417.0316861159298</v>
      </c>
      <c r="M229" s="74">
        <v>-1.0082524590163928</v>
      </c>
      <c r="N229" s="74">
        <v>416.02343365691343</v>
      </c>
      <c r="O229" s="697">
        <v>-42.145559351466332</v>
      </c>
      <c r="P229" s="792">
        <v>-9.1784947463079108E-2</v>
      </c>
      <c r="Q229" s="82">
        <v>12</v>
      </c>
      <c r="R229" s="82">
        <v>12</v>
      </c>
      <c r="S229" s="305"/>
      <c r="T229" s="305"/>
      <c r="U229" s="305"/>
      <c r="V229" s="305"/>
      <c r="W229" s="15"/>
      <c r="X229" s="87">
        <v>707</v>
      </c>
      <c r="Y229" s="39" t="s">
        <v>227</v>
      </c>
      <c r="Z229" s="88">
        <v>1881</v>
      </c>
      <c r="AA229" s="97">
        <v>-16.963724471879523</v>
      </c>
      <c r="AB229" s="97">
        <v>-117.43936798823665</v>
      </c>
      <c r="AC229" s="92">
        <v>-134.40309246011617</v>
      </c>
      <c r="AD229" s="92">
        <v>656.97914011159617</v>
      </c>
      <c r="AE229" s="92">
        <v>522.57604765147994</v>
      </c>
      <c r="AF229" s="92">
        <v>224.49804017698091</v>
      </c>
      <c r="AG229" s="92">
        <v>747.07408782846085</v>
      </c>
      <c r="AH229" s="92">
        <v>-300.34662413609783</v>
      </c>
      <c r="AI229" s="92">
        <v>446.72746369236302</v>
      </c>
      <c r="AJ229" s="92">
        <v>-16.408890217969166</v>
      </c>
      <c r="AK229" s="92">
        <v>430.31857347439387</v>
      </c>
      <c r="AL229" s="82">
        <v>12</v>
      </c>
      <c r="AM229" s="82">
        <v>12</v>
      </c>
    </row>
    <row r="230" spans="1:39" s="9" customFormat="1" ht="16.5" customHeight="1">
      <c r="A230" s="72">
        <v>710</v>
      </c>
      <c r="B230" s="73" t="s">
        <v>228</v>
      </c>
      <c r="C230" s="92">
        <v>26856</v>
      </c>
      <c r="D230" s="74">
        <v>431.63365121833516</v>
      </c>
      <c r="E230" s="74">
        <v>-93.315215791037005</v>
      </c>
      <c r="F230" s="74">
        <v>338.3184354272982</v>
      </c>
      <c r="G230" s="74">
        <v>251.4439151077201</v>
      </c>
      <c r="H230" s="74">
        <v>589.7623505350183</v>
      </c>
      <c r="I230" s="74">
        <v>119.92709697385642</v>
      </c>
      <c r="J230" s="74">
        <v>709.68944750887465</v>
      </c>
      <c r="K230" s="74">
        <v>-18.075513851653263</v>
      </c>
      <c r="L230" s="98">
        <v>691.61393365722142</v>
      </c>
      <c r="M230" s="74">
        <v>-47.700860835567468</v>
      </c>
      <c r="N230" s="74">
        <v>643.91307282165394</v>
      </c>
      <c r="O230" s="697">
        <v>-21.909430827796768</v>
      </c>
      <c r="P230" s="792">
        <v>-3.0705975330758497E-2</v>
      </c>
      <c r="Q230" s="82">
        <v>1</v>
      </c>
      <c r="R230" s="83">
        <v>33</v>
      </c>
      <c r="S230" s="337"/>
      <c r="T230" s="337"/>
      <c r="U230" s="337"/>
      <c r="V230" s="337"/>
      <c r="W230" s="15"/>
      <c r="X230" s="87">
        <v>710</v>
      </c>
      <c r="Y230" s="39" t="s">
        <v>228</v>
      </c>
      <c r="Z230" s="88">
        <v>27036</v>
      </c>
      <c r="AA230" s="97">
        <v>462.65210785548987</v>
      </c>
      <c r="AB230" s="97">
        <v>-91.273919247686308</v>
      </c>
      <c r="AC230" s="92">
        <v>371.37818860780351</v>
      </c>
      <c r="AD230" s="92">
        <v>251.22458204999563</v>
      </c>
      <c r="AE230" s="92">
        <v>622.60277065779917</v>
      </c>
      <c r="AF230" s="92">
        <v>104.12527626517942</v>
      </c>
      <c r="AG230" s="92">
        <v>726.72804692297859</v>
      </c>
      <c r="AH230" s="92">
        <v>-17.955170883266756</v>
      </c>
      <c r="AI230" s="92">
        <v>708.77287603971183</v>
      </c>
      <c r="AJ230" s="92">
        <v>-50.001063859298711</v>
      </c>
      <c r="AK230" s="92">
        <v>658.77181218041312</v>
      </c>
      <c r="AL230" s="82">
        <v>1</v>
      </c>
      <c r="AM230" s="83">
        <v>33</v>
      </c>
    </row>
    <row r="231" spans="1:39" s="9" customFormat="1" ht="16.5" customHeight="1">
      <c r="A231" s="72">
        <v>729</v>
      </c>
      <c r="B231" s="73" t="s">
        <v>229</v>
      </c>
      <c r="C231" s="92">
        <v>8763</v>
      </c>
      <c r="D231" s="74">
        <v>196.87881136174897</v>
      </c>
      <c r="E231" s="74">
        <v>-63.569648839372938</v>
      </c>
      <c r="F231" s="74">
        <v>133.30916252237603</v>
      </c>
      <c r="G231" s="74">
        <v>527.48945538745693</v>
      </c>
      <c r="H231" s="74">
        <v>660.79861790983284</v>
      </c>
      <c r="I231" s="74">
        <v>163.39580389789077</v>
      </c>
      <c r="J231" s="74">
        <v>824.19442180772364</v>
      </c>
      <c r="K231" s="74">
        <v>21.245577998402375</v>
      </c>
      <c r="L231" s="98">
        <v>845.43999980612602</v>
      </c>
      <c r="M231" s="74">
        <v>-0.99803531667237388</v>
      </c>
      <c r="N231" s="74">
        <v>844.44196448945365</v>
      </c>
      <c r="O231" s="697">
        <v>-36.714555769445639</v>
      </c>
      <c r="P231" s="792">
        <v>-4.1619187405874489E-2</v>
      </c>
      <c r="Q231" s="82">
        <v>13</v>
      </c>
      <c r="R231" s="82">
        <v>13</v>
      </c>
      <c r="S231" s="305"/>
      <c r="T231" s="305"/>
      <c r="U231" s="305"/>
      <c r="V231" s="305"/>
      <c r="W231" s="15"/>
      <c r="X231" s="87">
        <v>729</v>
      </c>
      <c r="Y231" s="39" t="s">
        <v>229</v>
      </c>
      <c r="Z231" s="88">
        <v>8858</v>
      </c>
      <c r="AA231" s="97">
        <v>248.2630229990757</v>
      </c>
      <c r="AB231" s="97">
        <v>-61.463325924449634</v>
      </c>
      <c r="AC231" s="92">
        <v>186.79969707462607</v>
      </c>
      <c r="AD231" s="92">
        <v>515.20221375814026</v>
      </c>
      <c r="AE231" s="92">
        <v>702.00191083276627</v>
      </c>
      <c r="AF231" s="92">
        <v>149.67401719937797</v>
      </c>
      <c r="AG231" s="92">
        <v>851.67592803214427</v>
      </c>
      <c r="AH231" s="92">
        <v>21.01772409121698</v>
      </c>
      <c r="AI231" s="92">
        <v>872.69365212336129</v>
      </c>
      <c r="AJ231" s="92">
        <v>2.479194231203433</v>
      </c>
      <c r="AK231" s="92">
        <v>875.17284635456474</v>
      </c>
      <c r="AL231" s="82">
        <v>13</v>
      </c>
      <c r="AM231" s="82">
        <v>13</v>
      </c>
    </row>
    <row r="232" spans="1:39" s="9" customFormat="1" ht="16.5" customHeight="1">
      <c r="A232" s="72">
        <v>732</v>
      </c>
      <c r="B232" s="73" t="s">
        <v>230</v>
      </c>
      <c r="C232" s="92">
        <v>3231</v>
      </c>
      <c r="D232" s="74">
        <v>848.07310415883967</v>
      </c>
      <c r="E232" s="74">
        <v>-134.87643724255182</v>
      </c>
      <c r="F232" s="74">
        <v>713.19666691628788</v>
      </c>
      <c r="G232" s="74">
        <v>374.11229717522406</v>
      </c>
      <c r="H232" s="74">
        <v>1087.3089640915121</v>
      </c>
      <c r="I232" s="74">
        <v>173.8435437491199</v>
      </c>
      <c r="J232" s="74">
        <v>1261.1525078406319</v>
      </c>
      <c r="K232" s="74">
        <v>105.80934695140823</v>
      </c>
      <c r="L232" s="98">
        <v>1366.96185479204</v>
      </c>
      <c r="M232" s="74">
        <v>-17.188972516248839</v>
      </c>
      <c r="N232" s="74">
        <v>1349.7728822757911</v>
      </c>
      <c r="O232" s="697">
        <v>-122.95750149111377</v>
      </c>
      <c r="P232" s="792">
        <v>-8.2526279675868675E-2</v>
      </c>
      <c r="Q232" s="82">
        <v>19</v>
      </c>
      <c r="R232" s="82">
        <v>19</v>
      </c>
      <c r="S232" s="305"/>
      <c r="T232" s="305"/>
      <c r="U232" s="305"/>
      <c r="V232" s="305"/>
      <c r="W232" s="15"/>
      <c r="X232" s="87">
        <v>732</v>
      </c>
      <c r="Y232" s="39" t="s">
        <v>230</v>
      </c>
      <c r="Z232" s="88">
        <v>3285</v>
      </c>
      <c r="AA232" s="97">
        <v>905.3235359687078</v>
      </c>
      <c r="AB232" s="97">
        <v>-115.99860321325815</v>
      </c>
      <c r="AC232" s="92">
        <v>789.32493275544959</v>
      </c>
      <c r="AD232" s="92">
        <v>413.32723809219937</v>
      </c>
      <c r="AE232" s="92">
        <v>1202.6521708476489</v>
      </c>
      <c r="AF232" s="92">
        <v>158.70534518001307</v>
      </c>
      <c r="AG232" s="92">
        <v>1361.3575160276619</v>
      </c>
      <c r="AH232" s="92">
        <v>104.07001522070016</v>
      </c>
      <c r="AI232" s="92">
        <v>1465.4275312483619</v>
      </c>
      <c r="AJ232" s="92">
        <v>-34.420700152207004</v>
      </c>
      <c r="AK232" s="92">
        <v>1431.0068310961549</v>
      </c>
      <c r="AL232" s="82">
        <v>19</v>
      </c>
      <c r="AM232" s="82">
        <v>19</v>
      </c>
    </row>
    <row r="233" spans="1:39" s="9" customFormat="1" ht="16.5" customHeight="1">
      <c r="A233" s="72">
        <v>734</v>
      </c>
      <c r="B233" s="73" t="s">
        <v>231</v>
      </c>
      <c r="C233" s="92">
        <v>50339</v>
      </c>
      <c r="D233" s="74">
        <v>211.04600784774243</v>
      </c>
      <c r="E233" s="74">
        <v>-35.2632427640443</v>
      </c>
      <c r="F233" s="74">
        <v>175.78276508369814</v>
      </c>
      <c r="G233" s="74">
        <v>314.93722336314528</v>
      </c>
      <c r="H233" s="74">
        <v>490.71998844684333</v>
      </c>
      <c r="I233" s="74">
        <v>134.78041678071747</v>
      </c>
      <c r="J233" s="74">
        <v>625.5004052275608</v>
      </c>
      <c r="K233" s="74">
        <v>-54.517650330757462</v>
      </c>
      <c r="L233" s="98">
        <v>570.98275489680339</v>
      </c>
      <c r="M233" s="74">
        <v>-6.6295238034128614</v>
      </c>
      <c r="N233" s="74">
        <v>564.35323109339049</v>
      </c>
      <c r="O233" s="697">
        <v>-55.140797214408394</v>
      </c>
      <c r="P233" s="792">
        <v>-8.8066959034651213E-2</v>
      </c>
      <c r="Q233" s="82">
        <v>2</v>
      </c>
      <c r="R233" s="82">
        <v>2</v>
      </c>
      <c r="S233" s="305"/>
      <c r="T233" s="305"/>
      <c r="U233" s="305"/>
      <c r="V233" s="305"/>
      <c r="W233" s="15"/>
      <c r="X233" s="87">
        <v>734</v>
      </c>
      <c r="Y233" s="39" t="s">
        <v>231</v>
      </c>
      <c r="Z233" s="88">
        <v>50870</v>
      </c>
      <c r="AA233" s="97">
        <v>287.50397760633558</v>
      </c>
      <c r="AB233" s="97">
        <v>-33.487428299957365</v>
      </c>
      <c r="AC233" s="92">
        <v>254.01654930637821</v>
      </c>
      <c r="AD233" s="92">
        <v>300.1565464358257</v>
      </c>
      <c r="AE233" s="92">
        <v>554.17309574220394</v>
      </c>
      <c r="AF233" s="92">
        <v>119.36332041125179</v>
      </c>
      <c r="AG233" s="92">
        <v>673.53641615345578</v>
      </c>
      <c r="AH233" s="92">
        <v>-53.948574798505994</v>
      </c>
      <c r="AI233" s="92">
        <v>619.58784135494977</v>
      </c>
      <c r="AJ233" s="92">
        <v>-11.406251916650284</v>
      </c>
      <c r="AK233" s="92">
        <v>608.18158943829951</v>
      </c>
      <c r="AL233" s="82">
        <v>2</v>
      </c>
      <c r="AM233" s="82">
        <v>2</v>
      </c>
    </row>
    <row r="234" spans="1:39" s="9" customFormat="1" ht="16.5" customHeight="1">
      <c r="A234" s="72">
        <v>738</v>
      </c>
      <c r="B234" s="73" t="s">
        <v>232</v>
      </c>
      <c r="C234" s="92">
        <v>2957</v>
      </c>
      <c r="D234" s="74">
        <v>370.37028339026335</v>
      </c>
      <c r="E234" s="74">
        <v>27.337704763864064</v>
      </c>
      <c r="F234" s="74">
        <v>397.70798815412741</v>
      </c>
      <c r="G234" s="74">
        <v>267.75526240755295</v>
      </c>
      <c r="H234" s="74">
        <v>665.46325056168041</v>
      </c>
      <c r="I234" s="74">
        <v>155.79144123424993</v>
      </c>
      <c r="J234" s="74">
        <v>821.2546917959304</v>
      </c>
      <c r="K234" s="74">
        <v>-225.09638146770376</v>
      </c>
      <c r="L234" s="98">
        <v>596.15831032822666</v>
      </c>
      <c r="M234" s="74">
        <v>13.727508961785606</v>
      </c>
      <c r="N234" s="74">
        <v>609.88581929001225</v>
      </c>
      <c r="O234" s="697">
        <v>-52.8241506583378</v>
      </c>
      <c r="P234" s="792">
        <v>-8.139534399440633E-2</v>
      </c>
      <c r="Q234" s="82">
        <v>2</v>
      </c>
      <c r="R234" s="82">
        <v>2</v>
      </c>
      <c r="S234" s="305"/>
      <c r="T234" s="305"/>
      <c r="U234" s="305"/>
      <c r="V234" s="305"/>
      <c r="W234" s="15"/>
      <c r="X234" s="87">
        <v>738</v>
      </c>
      <c r="Y234" s="39" t="s">
        <v>232</v>
      </c>
      <c r="Z234" s="88">
        <v>2965</v>
      </c>
      <c r="AA234" s="97">
        <v>412.12997926793503</v>
      </c>
      <c r="AB234" s="97">
        <v>28.647164772429409</v>
      </c>
      <c r="AC234" s="92">
        <v>440.77714404036442</v>
      </c>
      <c r="AD234" s="92">
        <v>288.71786885898933</v>
      </c>
      <c r="AE234" s="92">
        <v>729.4950128993537</v>
      </c>
      <c r="AF234" s="92">
        <v>142.22543807443074</v>
      </c>
      <c r="AG234" s="92">
        <v>871.72045097378441</v>
      </c>
      <c r="AH234" s="92">
        <v>-224.48903878583474</v>
      </c>
      <c r="AI234" s="92">
        <v>647.23141218794967</v>
      </c>
      <c r="AJ234" s="92">
        <v>29.763629848229343</v>
      </c>
      <c r="AK234" s="92">
        <v>676.99504203617903</v>
      </c>
      <c r="AL234" s="82">
        <v>2</v>
      </c>
      <c r="AM234" s="82">
        <v>2</v>
      </c>
    </row>
    <row r="235" spans="1:39" s="9" customFormat="1" ht="16.5" customHeight="1">
      <c r="A235" s="72">
        <v>739</v>
      </c>
      <c r="B235" s="73" t="s">
        <v>233</v>
      </c>
      <c r="C235" s="92">
        <v>3094</v>
      </c>
      <c r="D235" s="74">
        <v>-0.75297351530971313</v>
      </c>
      <c r="E235" s="74">
        <v>641.66817715454283</v>
      </c>
      <c r="F235" s="74">
        <v>640.91520363923314</v>
      </c>
      <c r="G235" s="74">
        <v>277.60823218860082</v>
      </c>
      <c r="H235" s="74">
        <v>918.52343582783396</v>
      </c>
      <c r="I235" s="74">
        <v>186.15451622956667</v>
      </c>
      <c r="J235" s="74">
        <v>1104.6779520574005</v>
      </c>
      <c r="K235" s="74">
        <v>84.194893341952167</v>
      </c>
      <c r="L235" s="98">
        <v>1188.8728453993526</v>
      </c>
      <c r="M235" s="74">
        <v>4.1744389140271467</v>
      </c>
      <c r="N235" s="74">
        <v>1193.0472843133798</v>
      </c>
      <c r="O235" s="697">
        <v>-96.619533322617869</v>
      </c>
      <c r="P235" s="792">
        <v>-7.5161498365845222E-2</v>
      </c>
      <c r="Q235" s="82">
        <v>9</v>
      </c>
      <c r="R235" s="82">
        <v>9</v>
      </c>
      <c r="S235" s="305"/>
      <c r="T235" s="305"/>
      <c r="U235" s="305"/>
      <c r="V235" s="305"/>
      <c r="W235" s="15"/>
      <c r="X235" s="87">
        <v>739</v>
      </c>
      <c r="Y235" s="39" t="s">
        <v>233</v>
      </c>
      <c r="Z235" s="88">
        <v>3188</v>
      </c>
      <c r="AA235" s="97">
        <v>28.972002276817424</v>
      </c>
      <c r="AB235" s="97">
        <v>639.50414639333633</v>
      </c>
      <c r="AC235" s="92">
        <v>668.47614867015375</v>
      </c>
      <c r="AD235" s="92">
        <v>329.09839567105308</v>
      </c>
      <c r="AE235" s="92">
        <v>997.57454434120677</v>
      </c>
      <c r="AF235" s="92">
        <v>168.30199887265047</v>
      </c>
      <c r="AG235" s="92">
        <v>1165.8765432138573</v>
      </c>
      <c r="AH235" s="92">
        <v>81.712358845671261</v>
      </c>
      <c r="AI235" s="92">
        <v>1247.5889020595287</v>
      </c>
      <c r="AJ235" s="92">
        <v>18.28819008782936</v>
      </c>
      <c r="AK235" s="92">
        <v>1265.8770921473581</v>
      </c>
      <c r="AL235" s="82">
        <v>9</v>
      </c>
      <c r="AM235" s="82">
        <v>9</v>
      </c>
    </row>
    <row r="236" spans="1:39" s="9" customFormat="1" ht="16.5" customHeight="1">
      <c r="A236" s="72">
        <v>740</v>
      </c>
      <c r="B236" s="73" t="s">
        <v>234</v>
      </c>
      <c r="C236" s="92">
        <v>31008</v>
      </c>
      <c r="D236" s="74">
        <v>7.4590761516824937</v>
      </c>
      <c r="E236" s="74">
        <v>-192.5292421478529</v>
      </c>
      <c r="F236" s="74">
        <v>-185.0701659961704</v>
      </c>
      <c r="G236" s="74">
        <v>263.78826077540464</v>
      </c>
      <c r="H236" s="74">
        <v>78.718094779234221</v>
      </c>
      <c r="I236" s="74">
        <v>138.32224033517474</v>
      </c>
      <c r="J236" s="74">
        <v>217.04033511440895</v>
      </c>
      <c r="K236" s="74">
        <v>-44.594362745098039</v>
      </c>
      <c r="L236" s="98">
        <v>172.44597236931091</v>
      </c>
      <c r="M236" s="74">
        <v>-25.170218846749226</v>
      </c>
      <c r="N236" s="74">
        <v>147.27575352256167</v>
      </c>
      <c r="O236" s="697">
        <v>-28.118971235953836</v>
      </c>
      <c r="P236" s="792">
        <v>-0.14019883400608263</v>
      </c>
      <c r="Q236" s="82">
        <v>10</v>
      </c>
      <c r="R236" s="82">
        <v>10</v>
      </c>
      <c r="S236" s="305"/>
      <c r="T236" s="305"/>
      <c r="U236" s="305"/>
      <c r="V236" s="305"/>
      <c r="W236" s="15"/>
      <c r="X236" s="87">
        <v>740</v>
      </c>
      <c r="Y236" s="39" t="s">
        <v>234</v>
      </c>
      <c r="Z236" s="88">
        <v>31460</v>
      </c>
      <c r="AA236" s="97">
        <v>57.800036484212363</v>
      </c>
      <c r="AB236" s="97">
        <v>-203.6271708927774</v>
      </c>
      <c r="AC236" s="92">
        <v>-145.82713440856503</v>
      </c>
      <c r="AD236" s="92">
        <v>265.88791831714263</v>
      </c>
      <c r="AE236" s="92">
        <v>120.0607839085776</v>
      </c>
      <c r="AF236" s="92">
        <v>121.57620818652887</v>
      </c>
      <c r="AG236" s="92">
        <v>241.63699209510648</v>
      </c>
      <c r="AH236" s="92">
        <v>-43.953655435473614</v>
      </c>
      <c r="AI236" s="92">
        <v>197.68333665963286</v>
      </c>
      <c r="AJ236" s="92">
        <v>-22.696503893833437</v>
      </c>
      <c r="AK236" s="92">
        <v>174.98683276579942</v>
      </c>
      <c r="AL236" s="82">
        <v>10</v>
      </c>
      <c r="AM236" s="82">
        <v>10</v>
      </c>
    </row>
    <row r="237" spans="1:39" s="9" customFormat="1" ht="16.5" customHeight="1">
      <c r="A237" s="72">
        <v>742</v>
      </c>
      <c r="B237" s="73" t="s">
        <v>235</v>
      </c>
      <c r="C237" s="92">
        <v>974</v>
      </c>
      <c r="D237" s="74">
        <v>1167.9748195264574</v>
      </c>
      <c r="E237" s="74">
        <v>160.70695322017721</v>
      </c>
      <c r="F237" s="74">
        <v>1328.6817727466346</v>
      </c>
      <c r="G237" s="74">
        <v>-11.884150956391949</v>
      </c>
      <c r="H237" s="74">
        <v>1316.7976217902426</v>
      </c>
      <c r="I237" s="74">
        <v>182.39964491248531</v>
      </c>
      <c r="J237" s="74">
        <v>1499.197266702728</v>
      </c>
      <c r="K237" s="74">
        <v>265.67659137577004</v>
      </c>
      <c r="L237" s="98">
        <v>1764.8738580784982</v>
      </c>
      <c r="M237" s="74">
        <v>24.626618069815198</v>
      </c>
      <c r="N237" s="74">
        <v>1789.5004761483133</v>
      </c>
      <c r="O237" s="697">
        <v>-32.680658980912398</v>
      </c>
      <c r="P237" s="792">
        <v>-1.8180621878647742E-2</v>
      </c>
      <c r="Q237" s="82">
        <v>19</v>
      </c>
      <c r="R237" s="82">
        <v>19</v>
      </c>
      <c r="S237" s="305"/>
      <c r="T237" s="305"/>
      <c r="U237" s="305"/>
      <c r="V237" s="305"/>
      <c r="W237" s="15"/>
      <c r="X237" s="87">
        <v>742</v>
      </c>
      <c r="Y237" s="39" t="s">
        <v>235</v>
      </c>
      <c r="Z237" s="88">
        <v>964</v>
      </c>
      <c r="AA237" s="97">
        <v>1128.3251195225832</v>
      </c>
      <c r="AB237" s="97">
        <v>179.18846785757174</v>
      </c>
      <c r="AC237" s="92">
        <v>1307.5135873801548</v>
      </c>
      <c r="AD237" s="92">
        <v>67.801465662745613</v>
      </c>
      <c r="AE237" s="92">
        <v>1375.3150530429004</v>
      </c>
      <c r="AF237" s="92">
        <v>172.45372249223016</v>
      </c>
      <c r="AG237" s="92">
        <v>1547.7687755351305</v>
      </c>
      <c r="AH237" s="92">
        <v>268.43257261410787</v>
      </c>
      <c r="AI237" s="92">
        <v>1816.2013481492384</v>
      </c>
      <c r="AJ237" s="92">
        <v>47.559297199170125</v>
      </c>
      <c r="AK237" s="92">
        <v>1863.7606453484084</v>
      </c>
      <c r="AL237" s="82">
        <v>19</v>
      </c>
      <c r="AM237" s="82">
        <v>19</v>
      </c>
    </row>
    <row r="238" spans="1:39" s="9" customFormat="1" ht="16.5" customHeight="1">
      <c r="A238" s="72">
        <v>743</v>
      </c>
      <c r="B238" s="73" t="s">
        <v>236</v>
      </c>
      <c r="C238" s="92">
        <v>67283</v>
      </c>
      <c r="D238" s="74">
        <v>442.33319916912848</v>
      </c>
      <c r="E238" s="74">
        <v>-148.47231762405144</v>
      </c>
      <c r="F238" s="74">
        <v>293.86088154507706</v>
      </c>
      <c r="G238" s="74">
        <v>178.41741241588127</v>
      </c>
      <c r="H238" s="74">
        <v>472.27829396095831</v>
      </c>
      <c r="I238" s="74">
        <v>83.30810205861134</v>
      </c>
      <c r="J238" s="74">
        <v>555.58639601956963</v>
      </c>
      <c r="K238" s="74">
        <v>-34.908268061768943</v>
      </c>
      <c r="L238" s="98">
        <v>520.67812795780071</v>
      </c>
      <c r="M238" s="74">
        <v>-10.787387211331245</v>
      </c>
      <c r="N238" s="74">
        <v>509.89074074646948</v>
      </c>
      <c r="O238" s="697">
        <v>14.202547081575476</v>
      </c>
      <c r="P238" s="792">
        <v>2.8041918737729547E-2</v>
      </c>
      <c r="Q238" s="82">
        <v>14</v>
      </c>
      <c r="R238" s="82">
        <v>14</v>
      </c>
      <c r="S238" s="305"/>
      <c r="T238" s="305"/>
      <c r="U238" s="305"/>
      <c r="V238" s="305"/>
      <c r="W238" s="15"/>
      <c r="X238" s="87">
        <v>743</v>
      </c>
      <c r="Y238" s="39" t="s">
        <v>236</v>
      </c>
      <c r="Z238" s="88">
        <v>66611</v>
      </c>
      <c r="AA238" s="97">
        <v>463.10471870083171</v>
      </c>
      <c r="AB238" s="97">
        <v>-163.30133101984083</v>
      </c>
      <c r="AC238" s="92">
        <v>299.80338768099091</v>
      </c>
      <c r="AD238" s="92">
        <v>180.54896380739254</v>
      </c>
      <c r="AE238" s="92">
        <v>480.35235148838342</v>
      </c>
      <c r="AF238" s="92">
        <v>66.493207174526091</v>
      </c>
      <c r="AG238" s="92">
        <v>546.84555866290953</v>
      </c>
      <c r="AH238" s="92">
        <v>-35.260437465283509</v>
      </c>
      <c r="AI238" s="92">
        <v>511.58512119762599</v>
      </c>
      <c r="AJ238" s="92">
        <v>-5.8587531713981127</v>
      </c>
      <c r="AK238" s="92">
        <v>505.72636802622787</v>
      </c>
      <c r="AL238" s="82">
        <v>14</v>
      </c>
      <c r="AM238" s="82">
        <v>14</v>
      </c>
    </row>
    <row r="239" spans="1:39" s="9" customFormat="1" ht="16.5" customHeight="1">
      <c r="A239" s="72">
        <v>746</v>
      </c>
      <c r="B239" s="73" t="s">
        <v>237</v>
      </c>
      <c r="C239" s="92">
        <v>4585</v>
      </c>
      <c r="D239" s="74">
        <v>1162.1687891017364</v>
      </c>
      <c r="E239" s="74">
        <v>-119.9135221618283</v>
      </c>
      <c r="F239" s="74">
        <v>1042.2552669399079</v>
      </c>
      <c r="G239" s="74">
        <v>493.15199856880685</v>
      </c>
      <c r="H239" s="74">
        <v>1535.4072655087148</v>
      </c>
      <c r="I239" s="74">
        <v>147.99421237234537</v>
      </c>
      <c r="J239" s="74">
        <v>1683.4014778810601</v>
      </c>
      <c r="K239" s="74">
        <v>68.075027262813521</v>
      </c>
      <c r="L239" s="98">
        <v>1751.4765051438735</v>
      </c>
      <c r="M239" s="74">
        <v>21.964158595419846</v>
      </c>
      <c r="N239" s="74">
        <v>1773.4406637392933</v>
      </c>
      <c r="O239" s="697">
        <v>-54.183582119022539</v>
      </c>
      <c r="P239" s="792">
        <v>-3.000763128189677E-2</v>
      </c>
      <c r="Q239" s="82">
        <v>17</v>
      </c>
      <c r="R239" s="82">
        <v>17</v>
      </c>
      <c r="S239" s="305"/>
      <c r="T239" s="305"/>
      <c r="U239" s="305"/>
      <c r="V239" s="305"/>
      <c r="W239" s="15"/>
      <c r="X239" s="87">
        <v>746</v>
      </c>
      <c r="Y239" s="39" t="s">
        <v>237</v>
      </c>
      <c r="Z239" s="88">
        <v>4603</v>
      </c>
      <c r="AA239" s="97">
        <v>1224.4901385151641</v>
      </c>
      <c r="AB239" s="97">
        <v>-133.42845374884044</v>
      </c>
      <c r="AC239" s="92">
        <v>1091.0616847663239</v>
      </c>
      <c r="AD239" s="92">
        <v>504.95809313739545</v>
      </c>
      <c r="AE239" s="92">
        <v>1596.0197779037194</v>
      </c>
      <c r="AF239" s="92">
        <v>134.77046761015831</v>
      </c>
      <c r="AG239" s="92">
        <v>1730.7902455138776</v>
      </c>
      <c r="AH239" s="92">
        <v>67.808820334564416</v>
      </c>
      <c r="AI239" s="92">
        <v>1798.599065848442</v>
      </c>
      <c r="AJ239" s="92">
        <v>10.950549098414077</v>
      </c>
      <c r="AK239" s="92">
        <v>1809.5496149468561</v>
      </c>
      <c r="AL239" s="82">
        <v>17</v>
      </c>
      <c r="AM239" s="82">
        <v>17</v>
      </c>
    </row>
    <row r="240" spans="1:39" s="9" customFormat="1" ht="16.5" customHeight="1">
      <c r="A240" s="72">
        <v>747</v>
      </c>
      <c r="B240" s="73" t="s">
        <v>238</v>
      </c>
      <c r="C240" s="92">
        <v>1229</v>
      </c>
      <c r="D240" s="74">
        <v>334.20696687084461</v>
      </c>
      <c r="E240" s="74">
        <v>472.49232346284282</v>
      </c>
      <c r="F240" s="74">
        <v>806.69929033368737</v>
      </c>
      <c r="G240" s="74">
        <v>420.88185439281631</v>
      </c>
      <c r="H240" s="74">
        <v>1227.5811447265037</v>
      </c>
      <c r="I240" s="74">
        <v>225.86573276548035</v>
      </c>
      <c r="J240" s="74">
        <v>1453.446877491984</v>
      </c>
      <c r="K240" s="74">
        <v>-219.34825061025225</v>
      </c>
      <c r="L240" s="98">
        <v>1234.0986268817317</v>
      </c>
      <c r="M240" s="74">
        <v>88.576906427990238</v>
      </c>
      <c r="N240" s="74">
        <v>1322.6755333097219</v>
      </c>
      <c r="O240" s="697">
        <v>-52.960450603096405</v>
      </c>
      <c r="P240" s="792">
        <v>-4.1148422422529168E-2</v>
      </c>
      <c r="Q240" s="82">
        <v>4</v>
      </c>
      <c r="R240" s="82">
        <v>4</v>
      </c>
      <c r="S240" s="305"/>
      <c r="T240" s="305"/>
      <c r="U240" s="305"/>
      <c r="V240" s="305"/>
      <c r="W240" s="15"/>
      <c r="X240" s="87">
        <v>747</v>
      </c>
      <c r="Y240" s="39" t="s">
        <v>238</v>
      </c>
      <c r="Z240" s="88">
        <v>1264</v>
      </c>
      <c r="AA240" s="97">
        <v>324.99147845031422</v>
      </c>
      <c r="AB240" s="97">
        <v>476.38614752484744</v>
      </c>
      <c r="AC240" s="92">
        <v>801.37762597516166</v>
      </c>
      <c r="AD240" s="92">
        <v>454.00011962626076</v>
      </c>
      <c r="AE240" s="92">
        <v>1255.3777456014225</v>
      </c>
      <c r="AF240" s="92">
        <v>209.31735426317709</v>
      </c>
      <c r="AG240" s="92">
        <v>1464.6950998645996</v>
      </c>
      <c r="AH240" s="92">
        <v>-213.27452531645571</v>
      </c>
      <c r="AI240" s="92">
        <v>1251.4205745481438</v>
      </c>
      <c r="AJ240" s="92">
        <v>44.797735363924041</v>
      </c>
      <c r="AK240" s="92">
        <v>1296.2183099120678</v>
      </c>
      <c r="AL240" s="82">
        <v>4</v>
      </c>
      <c r="AM240" s="82">
        <v>4</v>
      </c>
    </row>
    <row r="241" spans="1:39" s="9" customFormat="1" ht="16.5" customHeight="1">
      <c r="A241" s="72">
        <v>748</v>
      </c>
      <c r="B241" s="73" t="s">
        <v>239</v>
      </c>
      <c r="C241" s="92">
        <v>4723</v>
      </c>
      <c r="D241" s="74">
        <v>951.3540932249357</v>
      </c>
      <c r="E241" s="74">
        <v>-323.8148138949133</v>
      </c>
      <c r="F241" s="74">
        <v>627.53927933002251</v>
      </c>
      <c r="G241" s="74">
        <v>560.28101465679265</v>
      </c>
      <c r="H241" s="74">
        <v>1187.8202939868154</v>
      </c>
      <c r="I241" s="74">
        <v>162.71971384870426</v>
      </c>
      <c r="J241" s="74">
        <v>1350.5400078355194</v>
      </c>
      <c r="K241" s="74">
        <v>-47.352953631166635</v>
      </c>
      <c r="L241" s="98">
        <v>1303.1870542043528</v>
      </c>
      <c r="M241" s="74">
        <v>51.58706735125979</v>
      </c>
      <c r="N241" s="74">
        <v>1354.7741215556125</v>
      </c>
      <c r="O241" s="697">
        <v>-6.9050899171188593</v>
      </c>
      <c r="P241" s="792">
        <v>-5.2706902702247026E-3</v>
      </c>
      <c r="Q241" s="82">
        <v>17</v>
      </c>
      <c r="R241" s="82">
        <v>17</v>
      </c>
      <c r="S241" s="305"/>
      <c r="T241" s="305"/>
      <c r="U241" s="305"/>
      <c r="V241" s="305"/>
      <c r="W241" s="15"/>
      <c r="X241" s="87">
        <v>748</v>
      </c>
      <c r="Y241" s="39" t="s">
        <v>239</v>
      </c>
      <c r="Z241" s="88">
        <v>4804</v>
      </c>
      <c r="AA241" s="97">
        <v>997.26606440691387</v>
      </c>
      <c r="AB241" s="97">
        <v>-332.21217118572207</v>
      </c>
      <c r="AC241" s="92">
        <v>665.05389322119197</v>
      </c>
      <c r="AD241" s="92">
        <v>523.12560666667446</v>
      </c>
      <c r="AE241" s="92">
        <v>1188.1794998878663</v>
      </c>
      <c r="AF241" s="92">
        <v>146.37778501756895</v>
      </c>
      <c r="AG241" s="92">
        <v>1334.5572849054352</v>
      </c>
      <c r="AH241" s="92">
        <v>-46.554537885095755</v>
      </c>
      <c r="AI241" s="92">
        <v>1288.0027470203395</v>
      </c>
      <c r="AJ241" s="92">
        <v>52.59060158201499</v>
      </c>
      <c r="AK241" s="92">
        <v>1340.5933486023546</v>
      </c>
      <c r="AL241" s="82">
        <v>17</v>
      </c>
      <c r="AM241" s="82">
        <v>17</v>
      </c>
    </row>
    <row r="242" spans="1:39" s="9" customFormat="1" ht="16.5" customHeight="1">
      <c r="A242" s="72">
        <v>749</v>
      </c>
      <c r="B242" s="73" t="s">
        <v>240</v>
      </c>
      <c r="C242" s="92">
        <v>21348</v>
      </c>
      <c r="D242" s="74">
        <v>520.50173281245759</v>
      </c>
      <c r="E242" s="74">
        <v>-155.50585317489961</v>
      </c>
      <c r="F242" s="74">
        <v>364.99587963755795</v>
      </c>
      <c r="G242" s="74">
        <v>93.864746506592695</v>
      </c>
      <c r="H242" s="74">
        <v>458.86062614415067</v>
      </c>
      <c r="I242" s="74">
        <v>67.316214152940574</v>
      </c>
      <c r="J242" s="74">
        <v>526.17684029709119</v>
      </c>
      <c r="K242" s="74">
        <v>-122.05405658609706</v>
      </c>
      <c r="L242" s="98">
        <v>404.12278371099416</v>
      </c>
      <c r="M242" s="74">
        <v>7.7380542467678506</v>
      </c>
      <c r="N242" s="74">
        <v>411.86083795776199</v>
      </c>
      <c r="O242" s="697">
        <v>47.185524390603724</v>
      </c>
      <c r="P242" s="792">
        <v>0.13219556983332337</v>
      </c>
      <c r="Q242" s="82">
        <v>11</v>
      </c>
      <c r="R242" s="82">
        <v>11</v>
      </c>
      <c r="S242" s="305"/>
      <c r="T242" s="305"/>
      <c r="U242" s="305"/>
      <c r="V242" s="305"/>
      <c r="W242" s="15"/>
      <c r="X242" s="87">
        <v>749</v>
      </c>
      <c r="Y242" s="39" t="s">
        <v>240</v>
      </c>
      <c r="Z242" s="88">
        <v>21269</v>
      </c>
      <c r="AA242" s="97">
        <v>564.47086926906388</v>
      </c>
      <c r="AB242" s="97">
        <v>-169.65382180493319</v>
      </c>
      <c r="AC242" s="92">
        <v>394.81704746413072</v>
      </c>
      <c r="AD242" s="92">
        <v>38.98255772202512</v>
      </c>
      <c r="AE242" s="92">
        <v>433.79960518615587</v>
      </c>
      <c r="AF242" s="92">
        <v>46.970840625668643</v>
      </c>
      <c r="AG242" s="92">
        <v>480.77044581182452</v>
      </c>
      <c r="AH242" s="92">
        <v>-122.50740514363628</v>
      </c>
      <c r="AI242" s="92">
        <v>358.26304066818824</v>
      </c>
      <c r="AJ242" s="92">
        <v>13.382909046029434</v>
      </c>
      <c r="AK242" s="92">
        <v>371.64594971421769</v>
      </c>
      <c r="AL242" s="82">
        <v>11</v>
      </c>
      <c r="AM242" s="82">
        <v>11</v>
      </c>
    </row>
    <row r="243" spans="1:39" s="9" customFormat="1" ht="16.5" customHeight="1">
      <c r="A243" s="72">
        <v>751</v>
      </c>
      <c r="B243" s="73" t="s">
        <v>241</v>
      </c>
      <c r="C243" s="92">
        <v>2701</v>
      </c>
      <c r="D243" s="74">
        <v>458.88328597872351</v>
      </c>
      <c r="E243" s="74">
        <v>97.099467951264174</v>
      </c>
      <c r="F243" s="74">
        <v>555.98275392998767</v>
      </c>
      <c r="G243" s="74">
        <v>430.83526651007702</v>
      </c>
      <c r="H243" s="74">
        <v>986.81802044006463</v>
      </c>
      <c r="I243" s="74">
        <v>123.90613910668304</v>
      </c>
      <c r="J243" s="74">
        <v>1110.7241595467476</v>
      </c>
      <c r="K243" s="74">
        <v>94.835246205109215</v>
      </c>
      <c r="L243" s="98">
        <v>1205.559405751857</v>
      </c>
      <c r="M243" s="74">
        <v>10.964045575712696</v>
      </c>
      <c r="N243" s="74">
        <v>1216.5234513275695</v>
      </c>
      <c r="O243" s="697">
        <v>-4.705281953373734</v>
      </c>
      <c r="P243" s="792">
        <v>-3.8878123117806296E-3</v>
      </c>
      <c r="Q243" s="82">
        <v>19</v>
      </c>
      <c r="R243" s="82">
        <v>19</v>
      </c>
      <c r="S243" s="305"/>
      <c r="T243" s="305"/>
      <c r="U243" s="305"/>
      <c r="V243" s="305"/>
      <c r="W243" s="15"/>
      <c r="X243" s="87">
        <v>751</v>
      </c>
      <c r="Y243" s="39" t="s">
        <v>241</v>
      </c>
      <c r="Z243" s="88">
        <v>2778</v>
      </c>
      <c r="AA243" s="97">
        <v>493.70097593100962</v>
      </c>
      <c r="AB243" s="97">
        <v>95.864173579987735</v>
      </c>
      <c r="AC243" s="92">
        <v>589.56514951099734</v>
      </c>
      <c r="AD243" s="92">
        <v>390.44344695768518</v>
      </c>
      <c r="AE243" s="92">
        <v>980.00859646868253</v>
      </c>
      <c r="AF243" s="92">
        <v>104.50361429151467</v>
      </c>
      <c r="AG243" s="92">
        <v>1084.5122107601971</v>
      </c>
      <c r="AH243" s="92">
        <v>92.206623470122395</v>
      </c>
      <c r="AI243" s="92">
        <v>1176.7188342303195</v>
      </c>
      <c r="AJ243" s="92">
        <v>6.3279922606191503</v>
      </c>
      <c r="AK243" s="92">
        <v>1183.0468264909387</v>
      </c>
      <c r="AL243" s="82">
        <v>19</v>
      </c>
      <c r="AM243" s="82">
        <v>19</v>
      </c>
    </row>
    <row r="244" spans="1:39" s="9" customFormat="1" ht="16.5" customHeight="1">
      <c r="A244" s="72">
        <v>753</v>
      </c>
      <c r="B244" s="73" t="s">
        <v>242</v>
      </c>
      <c r="C244" s="92">
        <v>23006</v>
      </c>
      <c r="D244" s="74">
        <v>611.60605704768875</v>
      </c>
      <c r="E244" s="74">
        <v>395.03337452568769</v>
      </c>
      <c r="F244" s="74">
        <v>1006.6394315733764</v>
      </c>
      <c r="G244" s="74">
        <v>-33.613804842186873</v>
      </c>
      <c r="H244" s="74">
        <v>973.02562673118962</v>
      </c>
      <c r="I244" s="74">
        <v>73.302903860183136</v>
      </c>
      <c r="J244" s="74">
        <v>1046.3285305913728</v>
      </c>
      <c r="K244" s="74">
        <v>-89.590280796314005</v>
      </c>
      <c r="L244" s="98">
        <v>956.73824979505878</v>
      </c>
      <c r="M244" s="74">
        <v>-0.54376212987917383</v>
      </c>
      <c r="N244" s="74">
        <v>956.19448766517962</v>
      </c>
      <c r="O244" s="697">
        <v>-11.429130886938113</v>
      </c>
      <c r="P244" s="792">
        <v>-1.1804912161869366E-2</v>
      </c>
      <c r="Q244" s="82">
        <v>1</v>
      </c>
      <c r="R244" s="83">
        <v>34</v>
      </c>
      <c r="S244" s="337"/>
      <c r="T244" s="337"/>
      <c r="U244" s="337"/>
      <c r="V244" s="337"/>
      <c r="W244" s="15"/>
      <c r="X244" s="87">
        <v>753</v>
      </c>
      <c r="Y244" s="39" t="s">
        <v>242</v>
      </c>
      <c r="Z244" s="88">
        <v>22826</v>
      </c>
      <c r="AA244" s="97">
        <v>634.99149306075662</v>
      </c>
      <c r="AB244" s="97">
        <v>414.19080613167074</v>
      </c>
      <c r="AC244" s="92">
        <v>1049.1822991924273</v>
      </c>
      <c r="AD244" s="92">
        <v>-37.626703769489467</v>
      </c>
      <c r="AE244" s="92">
        <v>1011.5555954229378</v>
      </c>
      <c r="AF244" s="92">
        <v>54.543272533340939</v>
      </c>
      <c r="AG244" s="92">
        <v>1066.0988679562788</v>
      </c>
      <c r="AH244" s="92">
        <v>-90.296766844826081</v>
      </c>
      <c r="AI244" s="92">
        <v>975.80210111145277</v>
      </c>
      <c r="AJ244" s="92">
        <v>-3.5163170288267618</v>
      </c>
      <c r="AK244" s="92">
        <v>972.28578408262604</v>
      </c>
      <c r="AL244" s="82">
        <v>1</v>
      </c>
      <c r="AM244" s="83">
        <v>34</v>
      </c>
    </row>
    <row r="245" spans="1:39" s="9" customFormat="1" ht="16.5" customHeight="1">
      <c r="A245" s="72">
        <v>755</v>
      </c>
      <c r="B245" s="73" t="s">
        <v>243</v>
      </c>
      <c r="C245" s="92">
        <v>6192</v>
      </c>
      <c r="D245" s="74">
        <v>517.20040656403592</v>
      </c>
      <c r="E245" s="74">
        <v>269.9169575692074</v>
      </c>
      <c r="F245" s="74">
        <v>787.11736413324331</v>
      </c>
      <c r="G245" s="74">
        <v>-10.649446545747535</v>
      </c>
      <c r="H245" s="74">
        <v>776.46791758749578</v>
      </c>
      <c r="I245" s="74">
        <v>87.889231848716548</v>
      </c>
      <c r="J245" s="74">
        <v>864.35714943621224</v>
      </c>
      <c r="K245" s="74">
        <v>-281.83236434108528</v>
      </c>
      <c r="L245" s="98">
        <v>582.52478509512696</v>
      </c>
      <c r="M245" s="74">
        <v>-159.5274235658915</v>
      </c>
      <c r="N245" s="74">
        <v>422.99736152923549</v>
      </c>
      <c r="O245" s="697">
        <v>-44.685136973312048</v>
      </c>
      <c r="P245" s="792">
        <v>-7.1244308167108611E-2</v>
      </c>
      <c r="Q245" s="82">
        <v>1</v>
      </c>
      <c r="R245" s="83">
        <v>33</v>
      </c>
      <c r="S245" s="337"/>
      <c r="T245" s="337"/>
      <c r="U245" s="337"/>
      <c r="V245" s="337"/>
      <c r="W245" s="15"/>
      <c r="X245" s="87">
        <v>755</v>
      </c>
      <c r="Y245" s="39" t="s">
        <v>243</v>
      </c>
      <c r="Z245" s="88">
        <v>6182</v>
      </c>
      <c r="AA245" s="97">
        <v>566.59480597952643</v>
      </c>
      <c r="AB245" s="97">
        <v>286.8524415467441</v>
      </c>
      <c r="AC245" s="92">
        <v>853.44724752627053</v>
      </c>
      <c r="AD245" s="92">
        <v>-11.180999888074531</v>
      </c>
      <c r="AE245" s="92">
        <v>842.26624763819598</v>
      </c>
      <c r="AF245" s="92">
        <v>68.246505103275126</v>
      </c>
      <c r="AG245" s="92">
        <v>910.5127527414711</v>
      </c>
      <c r="AH245" s="92">
        <v>-282.28825622775798</v>
      </c>
      <c r="AI245" s="92">
        <v>628.22449651371312</v>
      </c>
      <c r="AJ245" s="92">
        <v>-194.9683787609188</v>
      </c>
      <c r="AK245" s="92">
        <v>433.25611775279435</v>
      </c>
      <c r="AL245" s="82">
        <v>1</v>
      </c>
      <c r="AM245" s="83">
        <v>33</v>
      </c>
    </row>
    <row r="246" spans="1:39" s="9" customFormat="1" ht="16.5" customHeight="1">
      <c r="A246" s="72">
        <v>758</v>
      </c>
      <c r="B246" s="73" t="s">
        <v>244</v>
      </c>
      <c r="C246" s="92">
        <v>8095</v>
      </c>
      <c r="D246" s="74">
        <v>1097.5924298580426</v>
      </c>
      <c r="E246" s="74">
        <v>-355.31480917584111</v>
      </c>
      <c r="F246" s="74">
        <v>742.27762068220159</v>
      </c>
      <c r="G246" s="74">
        <v>-43.351786487641981</v>
      </c>
      <c r="H246" s="74">
        <v>698.92583419455957</v>
      </c>
      <c r="I246" s="74">
        <v>129.44961732830566</v>
      </c>
      <c r="J246" s="74">
        <v>828.37545152286532</v>
      </c>
      <c r="K246" s="74">
        <v>-109.25670166769611</v>
      </c>
      <c r="L246" s="98">
        <v>719.1187498551692</v>
      </c>
      <c r="M246" s="74">
        <v>-12.091743187152563</v>
      </c>
      <c r="N246" s="74">
        <v>707.02700666801661</v>
      </c>
      <c r="O246" s="697">
        <v>49.073685443104281</v>
      </c>
      <c r="P246" s="792">
        <v>7.3239380527583289E-2</v>
      </c>
      <c r="Q246" s="82">
        <v>19</v>
      </c>
      <c r="R246" s="82">
        <v>19</v>
      </c>
      <c r="S246" s="305"/>
      <c r="T246" s="305"/>
      <c r="U246" s="305"/>
      <c r="V246" s="305"/>
      <c r="W246" s="15"/>
      <c r="X246" s="87">
        <v>758</v>
      </c>
      <c r="Y246" s="39" t="s">
        <v>244</v>
      </c>
      <c r="Z246" s="88">
        <v>8127</v>
      </c>
      <c r="AA246" s="97">
        <v>1097.9831963416043</v>
      </c>
      <c r="AB246" s="97">
        <v>-367.52148636743368</v>
      </c>
      <c r="AC246" s="92">
        <v>730.46170997417073</v>
      </c>
      <c r="AD246" s="92">
        <v>-67.023908161652386</v>
      </c>
      <c r="AE246" s="92">
        <v>663.43780181251839</v>
      </c>
      <c r="AF246" s="92">
        <v>112.79546955645739</v>
      </c>
      <c r="AG246" s="92">
        <v>776.23327136897581</v>
      </c>
      <c r="AH246" s="92">
        <v>-108.82650424510889</v>
      </c>
      <c r="AI246" s="92">
        <v>667.40676712386687</v>
      </c>
      <c r="AJ246" s="92">
        <v>-12.804426602682415</v>
      </c>
      <c r="AK246" s="92">
        <v>654.60234052118449</v>
      </c>
      <c r="AL246" s="82">
        <v>19</v>
      </c>
      <c r="AM246" s="82">
        <v>19</v>
      </c>
    </row>
    <row r="247" spans="1:39" s="9" customFormat="1" ht="16.5" customHeight="1">
      <c r="A247" s="72">
        <v>759</v>
      </c>
      <c r="B247" s="73" t="s">
        <v>245</v>
      </c>
      <c r="C247" s="92">
        <v>1772</v>
      </c>
      <c r="D247" s="74">
        <v>576.09629803779444</v>
      </c>
      <c r="E247" s="74">
        <v>15.532321088559693</v>
      </c>
      <c r="F247" s="74">
        <v>591.62861912635412</v>
      </c>
      <c r="G247" s="74">
        <v>330.1823472091063</v>
      </c>
      <c r="H247" s="74">
        <v>921.81096633546042</v>
      </c>
      <c r="I247" s="74">
        <v>224.40903957224222</v>
      </c>
      <c r="J247" s="74">
        <v>1146.2200059077027</v>
      </c>
      <c r="K247" s="74">
        <v>-287.19018058690745</v>
      </c>
      <c r="L247" s="98">
        <v>859.02982532079523</v>
      </c>
      <c r="M247" s="74">
        <v>295.76818459367951</v>
      </c>
      <c r="N247" s="74">
        <v>1154.7980099144747</v>
      </c>
      <c r="O247" s="697">
        <v>-76.645716856548205</v>
      </c>
      <c r="P247" s="792">
        <v>-8.1914844838405693E-2</v>
      </c>
      <c r="Q247" s="82">
        <v>14</v>
      </c>
      <c r="R247" s="82">
        <v>14</v>
      </c>
      <c r="S247" s="305"/>
      <c r="T247" s="305"/>
      <c r="U247" s="305"/>
      <c r="V247" s="305"/>
      <c r="W247" s="15"/>
      <c r="X247" s="87">
        <v>759</v>
      </c>
      <c r="Y247" s="39" t="s">
        <v>245</v>
      </c>
      <c r="Z247" s="88">
        <v>1800</v>
      </c>
      <c r="AA247" s="97">
        <v>597.15965952675322</v>
      </c>
      <c r="AB247" s="97">
        <v>0.62427262497490221</v>
      </c>
      <c r="AC247" s="92">
        <v>597.7839321517281</v>
      </c>
      <c r="AD247" s="92">
        <v>395.33556858325375</v>
      </c>
      <c r="AE247" s="92">
        <v>993.11950073498178</v>
      </c>
      <c r="AF247" s="92">
        <v>210.72386634182507</v>
      </c>
      <c r="AG247" s="92">
        <v>1203.8433670768068</v>
      </c>
      <c r="AH247" s="92">
        <v>-282.72277777777776</v>
      </c>
      <c r="AI247" s="92">
        <v>921.12058929902901</v>
      </c>
      <c r="AJ247" s="92">
        <v>211.07754861111113</v>
      </c>
      <c r="AK247" s="92">
        <v>1132.1981379101401</v>
      </c>
      <c r="AL247" s="82">
        <v>14</v>
      </c>
      <c r="AM247" s="82">
        <v>14</v>
      </c>
    </row>
    <row r="248" spans="1:39" s="9" customFormat="1" ht="16.5" customHeight="1">
      <c r="A248" s="72">
        <v>761</v>
      </c>
      <c r="B248" s="73" t="s">
        <v>246</v>
      </c>
      <c r="C248" s="92">
        <v>8339</v>
      </c>
      <c r="D248" s="74">
        <v>123.06738997890481</v>
      </c>
      <c r="E248" s="74">
        <v>172.77833069414996</v>
      </c>
      <c r="F248" s="74">
        <v>295.84572067305476</v>
      </c>
      <c r="G248" s="74">
        <v>476.1190939488539</v>
      </c>
      <c r="H248" s="74">
        <v>771.96481462190866</v>
      </c>
      <c r="I248" s="74">
        <v>180.60042055700418</v>
      </c>
      <c r="J248" s="74">
        <v>952.56523517891287</v>
      </c>
      <c r="K248" s="74">
        <v>-23.221489387216693</v>
      </c>
      <c r="L248" s="98">
        <v>929.34374579169616</v>
      </c>
      <c r="M248" s="74">
        <v>63.608337085981546</v>
      </c>
      <c r="N248" s="74">
        <v>992.95208287767775</v>
      </c>
      <c r="O248" s="697">
        <v>-37.131514499086911</v>
      </c>
      <c r="P248" s="792">
        <v>-3.8419518868920838E-2</v>
      </c>
      <c r="Q248" s="82">
        <v>2</v>
      </c>
      <c r="R248" s="82">
        <v>2</v>
      </c>
      <c r="S248" s="305"/>
      <c r="T248" s="305"/>
      <c r="U248" s="305"/>
      <c r="V248" s="305"/>
      <c r="W248" s="15"/>
      <c r="X248" s="87">
        <v>761</v>
      </c>
      <c r="Y248" s="39" t="s">
        <v>246</v>
      </c>
      <c r="Z248" s="88">
        <v>8429</v>
      </c>
      <c r="AA248" s="97">
        <v>151.91011169950764</v>
      </c>
      <c r="AB248" s="97">
        <v>187.33364658676925</v>
      </c>
      <c r="AC248" s="92">
        <v>339.24375828627689</v>
      </c>
      <c r="AD248" s="92">
        <v>473.22456549202781</v>
      </c>
      <c r="AE248" s="92">
        <v>812.46832377830469</v>
      </c>
      <c r="AF248" s="92">
        <v>166.6610148816597</v>
      </c>
      <c r="AG248" s="92">
        <v>979.12933865996433</v>
      </c>
      <c r="AH248" s="92">
        <v>-22.973543718116026</v>
      </c>
      <c r="AI248" s="92">
        <v>956.15579494184828</v>
      </c>
      <c r="AJ248" s="92">
        <v>68.540425910546915</v>
      </c>
      <c r="AK248" s="92">
        <v>1024.6962208523953</v>
      </c>
      <c r="AL248" s="82">
        <v>2</v>
      </c>
      <c r="AM248" s="82">
        <v>2</v>
      </c>
    </row>
    <row r="249" spans="1:39" s="9" customFormat="1" ht="16.5" customHeight="1">
      <c r="A249" s="72">
        <v>762</v>
      </c>
      <c r="B249" s="73" t="s">
        <v>247</v>
      </c>
      <c r="C249" s="92">
        <v>3521</v>
      </c>
      <c r="D249" s="74">
        <v>333.14622229977635</v>
      </c>
      <c r="E249" s="74">
        <v>437.49917283814727</v>
      </c>
      <c r="F249" s="74">
        <v>770.64539513792363</v>
      </c>
      <c r="G249" s="74">
        <v>297.59989032015125</v>
      </c>
      <c r="H249" s="74">
        <v>1068.2452854580749</v>
      </c>
      <c r="I249" s="74">
        <v>201.89922532190636</v>
      </c>
      <c r="J249" s="74">
        <v>1270.1445107799811</v>
      </c>
      <c r="K249" s="74">
        <v>46.812553251917066</v>
      </c>
      <c r="L249" s="98">
        <v>1316.9570640318982</v>
      </c>
      <c r="M249" s="74">
        <v>-3.3904600795228648</v>
      </c>
      <c r="N249" s="74">
        <v>1313.5666039523753</v>
      </c>
      <c r="O249" s="697">
        <v>-129.51565585883392</v>
      </c>
      <c r="P249" s="792">
        <v>-8.9538955057940989E-2</v>
      </c>
      <c r="Q249" s="82">
        <v>11</v>
      </c>
      <c r="R249" s="82">
        <v>11</v>
      </c>
      <c r="S249" s="305"/>
      <c r="T249" s="305"/>
      <c r="U249" s="305"/>
      <c r="V249" s="305"/>
      <c r="W249" s="15"/>
      <c r="X249" s="87">
        <v>762</v>
      </c>
      <c r="Y249" s="39" t="s">
        <v>247</v>
      </c>
      <c r="Z249" s="88">
        <v>3570</v>
      </c>
      <c r="AA249" s="97">
        <v>350.22834687431026</v>
      </c>
      <c r="AB249" s="97">
        <v>448.36900695054385</v>
      </c>
      <c r="AC249" s="92">
        <v>798.59735382485417</v>
      </c>
      <c r="AD249" s="92">
        <v>394.60594606896444</v>
      </c>
      <c r="AE249" s="92">
        <v>1193.2032998938187</v>
      </c>
      <c r="AF249" s="92">
        <v>187.2458448499537</v>
      </c>
      <c r="AG249" s="92">
        <v>1380.4491447437724</v>
      </c>
      <c r="AH249" s="92">
        <v>46.170028011204479</v>
      </c>
      <c r="AI249" s="92">
        <v>1426.6191727549769</v>
      </c>
      <c r="AJ249" s="92">
        <v>-3.2019250700280111</v>
      </c>
      <c r="AK249" s="92">
        <v>1423.417247684949</v>
      </c>
      <c r="AL249" s="82">
        <v>11</v>
      </c>
      <c r="AM249" s="82">
        <v>11</v>
      </c>
    </row>
    <row r="250" spans="1:39" s="9" customFormat="1" ht="16.5" customHeight="1">
      <c r="A250" s="72">
        <v>765</v>
      </c>
      <c r="B250" s="73" t="s">
        <v>248</v>
      </c>
      <c r="C250" s="92">
        <v>10161</v>
      </c>
      <c r="D250" s="74">
        <v>458.51125008020597</v>
      </c>
      <c r="E250" s="74">
        <v>-108.47311985427935</v>
      </c>
      <c r="F250" s="74">
        <v>350.03813022592658</v>
      </c>
      <c r="G250" s="74">
        <v>139.62696268518351</v>
      </c>
      <c r="H250" s="74">
        <v>489.66509291111004</v>
      </c>
      <c r="I250" s="74">
        <v>121.06361279726853</v>
      </c>
      <c r="J250" s="74">
        <v>610.72870570837858</v>
      </c>
      <c r="K250" s="74">
        <v>118.86369451825608</v>
      </c>
      <c r="L250" s="98">
        <v>729.5924002266346</v>
      </c>
      <c r="M250" s="74">
        <v>-18.521838795394153</v>
      </c>
      <c r="N250" s="74">
        <v>711.07056143124044</v>
      </c>
      <c r="O250" s="697">
        <v>-94.363392363728707</v>
      </c>
      <c r="P250" s="792">
        <v>-0.1145248242834337</v>
      </c>
      <c r="Q250" s="82">
        <v>18</v>
      </c>
      <c r="R250" s="82">
        <v>18</v>
      </c>
      <c r="S250" s="305"/>
      <c r="T250" s="305"/>
      <c r="U250" s="305"/>
      <c r="V250" s="305"/>
      <c r="W250" s="15"/>
      <c r="X250" s="87">
        <v>765</v>
      </c>
      <c r="Y250" s="39" t="s">
        <v>248</v>
      </c>
      <c r="Z250" s="88">
        <v>10185</v>
      </c>
      <c r="AA250" s="97">
        <v>524.88661709047005</v>
      </c>
      <c r="AB250" s="97">
        <v>-106.78820121895701</v>
      </c>
      <c r="AC250" s="92">
        <v>418.098415871513</v>
      </c>
      <c r="AD250" s="92">
        <v>181.57531633209473</v>
      </c>
      <c r="AE250" s="92">
        <v>599.67373220360776</v>
      </c>
      <c r="AF250" s="92">
        <v>103.75688227952257</v>
      </c>
      <c r="AG250" s="92">
        <v>703.43061448313028</v>
      </c>
      <c r="AH250" s="92">
        <v>118.58360333824251</v>
      </c>
      <c r="AI250" s="92">
        <v>822.01421782137277</v>
      </c>
      <c r="AJ250" s="92">
        <v>-2.6835171821305841</v>
      </c>
      <c r="AK250" s="92">
        <v>819.3307006392422</v>
      </c>
      <c r="AL250" s="82">
        <v>18</v>
      </c>
      <c r="AM250" s="82">
        <v>18</v>
      </c>
    </row>
    <row r="251" spans="1:39" s="9" customFormat="1" ht="16.5" customHeight="1">
      <c r="A251" s="72">
        <v>768</v>
      </c>
      <c r="B251" s="73" t="s">
        <v>249</v>
      </c>
      <c r="C251" s="92">
        <v>2310</v>
      </c>
      <c r="D251" s="74">
        <v>474.97293578554144</v>
      </c>
      <c r="E251" s="74">
        <v>353.16143348321361</v>
      </c>
      <c r="F251" s="74">
        <v>828.13436926875511</v>
      </c>
      <c r="G251" s="74">
        <v>325.74428797478527</v>
      </c>
      <c r="H251" s="74">
        <v>1153.8786572435404</v>
      </c>
      <c r="I251" s="74">
        <v>212.46568609486772</v>
      </c>
      <c r="J251" s="74">
        <v>1366.344343338408</v>
      </c>
      <c r="K251" s="74">
        <v>151.27835497835497</v>
      </c>
      <c r="L251" s="98">
        <v>1517.622698316763</v>
      </c>
      <c r="M251" s="74">
        <v>60.824466363636368</v>
      </c>
      <c r="N251" s="74">
        <v>1578.4471646803995</v>
      </c>
      <c r="O251" s="697">
        <v>-45.331019002737001</v>
      </c>
      <c r="P251" s="792">
        <v>-2.9003430172251484E-2</v>
      </c>
      <c r="Q251" s="82">
        <v>10</v>
      </c>
      <c r="R251" s="82">
        <v>10</v>
      </c>
      <c r="S251" s="305"/>
      <c r="T251" s="305"/>
      <c r="U251" s="305"/>
      <c r="V251" s="305"/>
      <c r="W251" s="15"/>
      <c r="X251" s="87">
        <v>768</v>
      </c>
      <c r="Y251" s="39" t="s">
        <v>249</v>
      </c>
      <c r="Z251" s="88">
        <v>2361</v>
      </c>
      <c r="AA251" s="97">
        <v>443.68540598448271</v>
      </c>
      <c r="AB251" s="97">
        <v>362.03605229437028</v>
      </c>
      <c r="AC251" s="92">
        <v>805.72145827885299</v>
      </c>
      <c r="AD251" s="92">
        <v>376.82093163789142</v>
      </c>
      <c r="AE251" s="92">
        <v>1182.5423899167445</v>
      </c>
      <c r="AF251" s="92">
        <v>198.63934960381673</v>
      </c>
      <c r="AG251" s="92">
        <v>1381.1817395205612</v>
      </c>
      <c r="AH251" s="92">
        <v>148.01058873358747</v>
      </c>
      <c r="AI251" s="92">
        <v>1529.1923282541486</v>
      </c>
      <c r="AJ251" s="92">
        <v>50.922209868699703</v>
      </c>
      <c r="AK251" s="92">
        <v>1580.1145381228482</v>
      </c>
      <c r="AL251" s="82">
        <v>10</v>
      </c>
      <c r="AM251" s="82">
        <v>10</v>
      </c>
    </row>
    <row r="252" spans="1:39" s="9" customFormat="1" ht="16.5" customHeight="1">
      <c r="A252" s="72">
        <v>777</v>
      </c>
      <c r="B252" s="73" t="s">
        <v>250</v>
      </c>
      <c r="C252" s="92">
        <v>6957</v>
      </c>
      <c r="D252" s="74">
        <v>506.09114897855619</v>
      </c>
      <c r="E252" s="74">
        <v>69.679162719598821</v>
      </c>
      <c r="F252" s="74">
        <v>575.77031169815496</v>
      </c>
      <c r="G252" s="74">
        <v>449.02054417817465</v>
      </c>
      <c r="H252" s="74">
        <v>1024.7908558763297</v>
      </c>
      <c r="I252" s="74">
        <v>164.06703645821497</v>
      </c>
      <c r="J252" s="74">
        <v>1188.8578923345447</v>
      </c>
      <c r="K252" s="74">
        <v>-35.14043409515596</v>
      </c>
      <c r="L252" s="98">
        <v>1153.7174582393886</v>
      </c>
      <c r="M252" s="74">
        <v>-9.5477464424320821</v>
      </c>
      <c r="N252" s="74">
        <v>1144.1697117969566</v>
      </c>
      <c r="O252" s="697">
        <v>-117.12199512848089</v>
      </c>
      <c r="P252" s="792">
        <v>-9.2161126110850783E-2</v>
      </c>
      <c r="Q252" s="82">
        <v>18</v>
      </c>
      <c r="R252" s="82">
        <v>18</v>
      </c>
      <c r="S252" s="305"/>
      <c r="T252" s="305"/>
      <c r="U252" s="305"/>
      <c r="V252" s="305"/>
      <c r="W252" s="15"/>
      <c r="X252" s="87">
        <v>777</v>
      </c>
      <c r="Y252" s="39" t="s">
        <v>250</v>
      </c>
      <c r="Z252" s="88">
        <v>7038</v>
      </c>
      <c r="AA252" s="97">
        <v>546.3861067879235</v>
      </c>
      <c r="AB252" s="97">
        <v>86.050128891067331</v>
      </c>
      <c r="AC252" s="92">
        <v>632.43623567899078</v>
      </c>
      <c r="AD252" s="92">
        <v>508.95357689796663</v>
      </c>
      <c r="AE252" s="92">
        <v>1141.3898125769574</v>
      </c>
      <c r="AF252" s="92">
        <v>149.55961582319446</v>
      </c>
      <c r="AG252" s="92">
        <v>1290.9494284001519</v>
      </c>
      <c r="AH252" s="92">
        <v>-34.736004546746237</v>
      </c>
      <c r="AI252" s="92">
        <v>1256.2134238534056</v>
      </c>
      <c r="AJ252" s="92">
        <v>-3.2633915885194655</v>
      </c>
      <c r="AK252" s="92">
        <v>1252.9500322648862</v>
      </c>
      <c r="AL252" s="82">
        <v>18</v>
      </c>
      <c r="AM252" s="82">
        <v>18</v>
      </c>
    </row>
    <row r="253" spans="1:39" s="9" customFormat="1" ht="16.5" customHeight="1">
      <c r="A253" s="72">
        <v>778</v>
      </c>
      <c r="B253" s="73" t="s">
        <v>251</v>
      </c>
      <c r="C253" s="92">
        <v>6549</v>
      </c>
      <c r="D253" s="74">
        <v>107.37932004706475</v>
      </c>
      <c r="E253" s="74">
        <v>106.43755854232685</v>
      </c>
      <c r="F253" s="74">
        <v>213.81687858939162</v>
      </c>
      <c r="G253" s="74">
        <v>399.91575560841619</v>
      </c>
      <c r="H253" s="74">
        <v>613.73263419780778</v>
      </c>
      <c r="I253" s="74">
        <v>143.73355388017563</v>
      </c>
      <c r="J253" s="74">
        <v>757.46618807798336</v>
      </c>
      <c r="K253" s="74">
        <v>42.987784394564052</v>
      </c>
      <c r="L253" s="98">
        <v>800.45397247254743</v>
      </c>
      <c r="M253" s="74">
        <v>34.400206779661019</v>
      </c>
      <c r="N253" s="74">
        <v>834.8541792522085</v>
      </c>
      <c r="O253" s="697">
        <v>72.170026347084217</v>
      </c>
      <c r="P253" s="792">
        <v>9.9096000579218205E-2</v>
      </c>
      <c r="Q253" s="82">
        <v>11</v>
      </c>
      <c r="R253" s="82">
        <v>11</v>
      </c>
      <c r="S253" s="305"/>
      <c r="T253" s="305"/>
      <c r="U253" s="305"/>
      <c r="V253" s="305"/>
      <c r="W253" s="15"/>
      <c r="X253" s="87">
        <v>778</v>
      </c>
      <c r="Y253" s="39" t="s">
        <v>251</v>
      </c>
      <c r="Z253" s="88">
        <v>6632</v>
      </c>
      <c r="AA253" s="97">
        <v>174.7964598235873</v>
      </c>
      <c r="AB253" s="97">
        <v>109.22966209121203</v>
      </c>
      <c r="AC253" s="92">
        <v>284.02612191479932</v>
      </c>
      <c r="AD253" s="92">
        <v>263.21582598291678</v>
      </c>
      <c r="AE253" s="92">
        <v>547.24194789771605</v>
      </c>
      <c r="AF253" s="92">
        <v>129.47767863661119</v>
      </c>
      <c r="AG253" s="92">
        <v>676.71962653432729</v>
      </c>
      <c r="AH253" s="92">
        <v>42.449788902291921</v>
      </c>
      <c r="AI253" s="92">
        <v>719.16941543661926</v>
      </c>
      <c r="AJ253" s="92">
        <v>32.513847632689988</v>
      </c>
      <c r="AK253" s="92">
        <v>751.68326306930931</v>
      </c>
      <c r="AL253" s="82">
        <v>11</v>
      </c>
      <c r="AM253" s="82">
        <v>11</v>
      </c>
    </row>
    <row r="254" spans="1:39" s="9" customFormat="1" ht="16.5" customHeight="1">
      <c r="A254" s="72">
        <v>781</v>
      </c>
      <c r="B254" s="73" t="s">
        <v>252</v>
      </c>
      <c r="C254" s="92">
        <v>3367</v>
      </c>
      <c r="D254" s="74">
        <v>-242.90877622537749</v>
      </c>
      <c r="E254" s="74">
        <v>950.54221805472196</v>
      </c>
      <c r="F254" s="74">
        <v>707.63344182934441</v>
      </c>
      <c r="G254" s="74">
        <v>224.14086955035916</v>
      </c>
      <c r="H254" s="74">
        <v>931.77431137970348</v>
      </c>
      <c r="I254" s="74">
        <v>221.27418081748101</v>
      </c>
      <c r="J254" s="74">
        <v>1153.0484921971845</v>
      </c>
      <c r="K254" s="74">
        <v>-104.33858033858034</v>
      </c>
      <c r="L254" s="98">
        <v>1048.7099118586041</v>
      </c>
      <c r="M254" s="74">
        <v>-6.5759501039501025</v>
      </c>
      <c r="N254" s="74">
        <v>1042.1339617546539</v>
      </c>
      <c r="O254" s="697">
        <v>-80.142152303310468</v>
      </c>
      <c r="P254" s="792">
        <v>-7.0994379908238744E-2</v>
      </c>
      <c r="Q254" s="82">
        <v>7</v>
      </c>
      <c r="R254" s="82">
        <v>7</v>
      </c>
      <c r="S254" s="305"/>
      <c r="T254" s="305"/>
      <c r="U254" s="305"/>
      <c r="V254" s="305"/>
      <c r="W254" s="15"/>
      <c r="X254" s="87">
        <v>781</v>
      </c>
      <c r="Y254" s="39" t="s">
        <v>252</v>
      </c>
      <c r="Z254" s="88">
        <v>3428</v>
      </c>
      <c r="AA254" s="97">
        <v>-197.27834891691973</v>
      </c>
      <c r="AB254" s="97">
        <v>950.39737759713444</v>
      </c>
      <c r="AC254" s="92">
        <v>753.11902868021468</v>
      </c>
      <c r="AD254" s="92">
        <v>252.62744323536464</v>
      </c>
      <c r="AE254" s="92">
        <v>1005.7464719155794</v>
      </c>
      <c r="AF254" s="92">
        <v>205.49999833913662</v>
      </c>
      <c r="AG254" s="92">
        <v>1211.2464702547161</v>
      </c>
      <c r="AH254" s="92">
        <v>-102.48191365227538</v>
      </c>
      <c r="AI254" s="92">
        <v>1108.7645566024407</v>
      </c>
      <c r="AJ254" s="92">
        <v>2.0615519253208867</v>
      </c>
      <c r="AK254" s="92">
        <v>1110.8261085277616</v>
      </c>
      <c r="AL254" s="82">
        <v>7</v>
      </c>
      <c r="AM254" s="82">
        <v>7</v>
      </c>
    </row>
    <row r="255" spans="1:39" s="9" customFormat="1" ht="16.5" customHeight="1">
      <c r="A255" s="72">
        <v>783</v>
      </c>
      <c r="B255" s="73" t="s">
        <v>253</v>
      </c>
      <c r="C255" s="92">
        <v>6221</v>
      </c>
      <c r="D255" s="74">
        <v>55.970092334555041</v>
      </c>
      <c r="E255" s="74">
        <v>-24.369466749423555</v>
      </c>
      <c r="F255" s="74">
        <v>31.600625585131482</v>
      </c>
      <c r="G255" s="74">
        <v>174.8137876173476</v>
      </c>
      <c r="H255" s="74">
        <v>206.41441320247907</v>
      </c>
      <c r="I255" s="74">
        <v>143.7343593514473</v>
      </c>
      <c r="J255" s="74">
        <v>350.14877255392634</v>
      </c>
      <c r="K255" s="74">
        <v>-65.544446230509564</v>
      </c>
      <c r="L255" s="98">
        <v>284.60432632341679</v>
      </c>
      <c r="M255" s="74">
        <v>-9.8320416814016998</v>
      </c>
      <c r="N255" s="74">
        <v>274.77228464201511</v>
      </c>
      <c r="O255" s="697">
        <v>-97.157675058654888</v>
      </c>
      <c r="P255" s="792">
        <v>-0.25449802417977796</v>
      </c>
      <c r="Q255" s="82">
        <v>4</v>
      </c>
      <c r="R255" s="82">
        <v>4</v>
      </c>
      <c r="S255" s="305"/>
      <c r="T255" s="305"/>
      <c r="U255" s="305"/>
      <c r="V255" s="305"/>
      <c r="W255" s="15"/>
      <c r="X255" s="87">
        <v>783</v>
      </c>
      <c r="Y255" s="39" t="s">
        <v>253</v>
      </c>
      <c r="Z255" s="88">
        <v>6256</v>
      </c>
      <c r="AA255" s="97">
        <v>106.47965333904222</v>
      </c>
      <c r="AB255" s="97">
        <v>-22.790513401000883</v>
      </c>
      <c r="AC255" s="92">
        <v>83.689139938041322</v>
      </c>
      <c r="AD255" s="92">
        <v>233.87944355431833</v>
      </c>
      <c r="AE255" s="92">
        <v>317.56858349235966</v>
      </c>
      <c r="AF255" s="92">
        <v>127.23535042673689</v>
      </c>
      <c r="AG255" s="92">
        <v>444.80393391909655</v>
      </c>
      <c r="AH255" s="92">
        <v>-65.177749360613817</v>
      </c>
      <c r="AI255" s="92">
        <v>379.62618455848275</v>
      </c>
      <c r="AJ255" s="92">
        <v>-14.699382592710997</v>
      </c>
      <c r="AK255" s="92">
        <v>364.92680196577174</v>
      </c>
      <c r="AL255" s="82">
        <v>4</v>
      </c>
      <c r="AM255" s="82">
        <v>4</v>
      </c>
    </row>
    <row r="256" spans="1:39" s="9" customFormat="1" ht="16.5" customHeight="1">
      <c r="A256" s="72">
        <v>785</v>
      </c>
      <c r="B256" s="73" t="s">
        <v>254</v>
      </c>
      <c r="C256" s="92">
        <v>2544</v>
      </c>
      <c r="D256" s="74">
        <v>636.48275710176279</v>
      </c>
      <c r="E256" s="74">
        <v>885.96313845990858</v>
      </c>
      <c r="F256" s="74">
        <v>1522.4458955616713</v>
      </c>
      <c r="G256" s="74">
        <v>473.33850356098088</v>
      </c>
      <c r="H256" s="74">
        <v>1995.7843991226521</v>
      </c>
      <c r="I256" s="74">
        <v>219.36627436935458</v>
      </c>
      <c r="J256" s="74">
        <v>2215.1506734920067</v>
      </c>
      <c r="K256" s="74">
        <v>16.65998427672956</v>
      </c>
      <c r="L256" s="98">
        <v>2231.8106577687363</v>
      </c>
      <c r="M256" s="74">
        <v>-23.970369929245273</v>
      </c>
      <c r="N256" s="74">
        <v>2207.8402878394909</v>
      </c>
      <c r="O256" s="697">
        <v>-25.011645281816609</v>
      </c>
      <c r="P256" s="792">
        <v>-1.1082682605541561E-2</v>
      </c>
      <c r="Q256" s="82">
        <v>17</v>
      </c>
      <c r="R256" s="82">
        <v>17</v>
      </c>
      <c r="S256" s="305"/>
      <c r="T256" s="305"/>
      <c r="U256" s="305"/>
      <c r="V256" s="305"/>
      <c r="W256" s="15"/>
      <c r="X256" s="87">
        <v>785</v>
      </c>
      <c r="Y256" s="39" t="s">
        <v>254</v>
      </c>
      <c r="Z256" s="88">
        <v>2581</v>
      </c>
      <c r="AA256" s="97">
        <v>648.23509644990145</v>
      </c>
      <c r="AB256" s="97">
        <v>889.95441066905084</v>
      </c>
      <c r="AC256" s="92">
        <v>1538.1895071189524</v>
      </c>
      <c r="AD256" s="92">
        <v>464.24592988973535</v>
      </c>
      <c r="AE256" s="92">
        <v>2002.4354370086878</v>
      </c>
      <c r="AF256" s="92">
        <v>205.61297018255866</v>
      </c>
      <c r="AG256" s="92">
        <v>2208.0484071912465</v>
      </c>
      <c r="AH256" s="92">
        <v>16.421154591243702</v>
      </c>
      <c r="AI256" s="92">
        <v>2224.46956178249</v>
      </c>
      <c r="AJ256" s="92">
        <v>-21.254392677256874</v>
      </c>
      <c r="AK256" s="92">
        <v>2203.2151691052331</v>
      </c>
      <c r="AL256" s="82">
        <v>17</v>
      </c>
      <c r="AM256" s="82">
        <v>17</v>
      </c>
    </row>
    <row r="257" spans="1:39" s="9" customFormat="1" ht="16.5" customHeight="1">
      <c r="A257" s="72">
        <v>790</v>
      </c>
      <c r="B257" s="73" t="s">
        <v>255</v>
      </c>
      <c r="C257" s="92">
        <v>23332</v>
      </c>
      <c r="D257" s="74">
        <v>95.216249879955967</v>
      </c>
      <c r="E257" s="74">
        <v>95.174438681363199</v>
      </c>
      <c r="F257" s="74">
        <v>190.39068856131917</v>
      </c>
      <c r="G257" s="74">
        <v>380.87005565182125</v>
      </c>
      <c r="H257" s="74">
        <v>571.26074421314036</v>
      </c>
      <c r="I257" s="74">
        <v>132.52255873120518</v>
      </c>
      <c r="J257" s="74">
        <v>703.78330294434568</v>
      </c>
      <c r="K257" s="74">
        <v>-93.191496656951827</v>
      </c>
      <c r="L257" s="98">
        <v>610.59180628739375</v>
      </c>
      <c r="M257" s="74">
        <v>20.410630301731526</v>
      </c>
      <c r="N257" s="74">
        <v>631.0024365891253</v>
      </c>
      <c r="O257" s="697">
        <v>-75.735792859776282</v>
      </c>
      <c r="P257" s="792">
        <v>-0.11034933310839531</v>
      </c>
      <c r="Q257" s="82">
        <v>6</v>
      </c>
      <c r="R257" s="82">
        <v>6</v>
      </c>
      <c r="S257" s="305"/>
      <c r="T257" s="305"/>
      <c r="U257" s="305"/>
      <c r="V257" s="305"/>
      <c r="W257" s="15"/>
      <c r="X257" s="87">
        <v>790</v>
      </c>
      <c r="Y257" s="39" t="s">
        <v>255</v>
      </c>
      <c r="Z257" s="88">
        <v>23464</v>
      </c>
      <c r="AA257" s="97">
        <v>156.19153145292282</v>
      </c>
      <c r="AB257" s="97">
        <v>101.5116660366255</v>
      </c>
      <c r="AC257" s="92">
        <v>257.7031974895483</v>
      </c>
      <c r="AD257" s="92">
        <v>400.65985630641245</v>
      </c>
      <c r="AE257" s="92">
        <v>658.3630537959607</v>
      </c>
      <c r="AF257" s="92">
        <v>116.77074876548529</v>
      </c>
      <c r="AG257" s="92">
        <v>775.13380256144603</v>
      </c>
      <c r="AH257" s="92">
        <v>-92.667234913058309</v>
      </c>
      <c r="AI257" s="92">
        <v>682.4665676483877</v>
      </c>
      <c r="AJ257" s="92">
        <v>20.947402403682236</v>
      </c>
      <c r="AK257" s="92">
        <v>703.41397005206989</v>
      </c>
      <c r="AL257" s="82">
        <v>6</v>
      </c>
      <c r="AM257" s="82">
        <v>6</v>
      </c>
    </row>
    <row r="258" spans="1:39" s="9" customFormat="1" ht="16.5" customHeight="1">
      <c r="A258" s="72">
        <v>791</v>
      </c>
      <c r="B258" s="73" t="s">
        <v>256</v>
      </c>
      <c r="C258" s="92">
        <v>4861</v>
      </c>
      <c r="D258" s="74">
        <v>679.52945069460725</v>
      </c>
      <c r="E258" s="74">
        <v>108.28257736557447</v>
      </c>
      <c r="F258" s="74">
        <v>787.81202806018177</v>
      </c>
      <c r="G258" s="74">
        <v>594.40893695339298</v>
      </c>
      <c r="H258" s="74">
        <v>1382.2209650135746</v>
      </c>
      <c r="I258" s="74">
        <v>213.68568015462816</v>
      </c>
      <c r="J258" s="74">
        <v>1595.9066451682029</v>
      </c>
      <c r="K258" s="74">
        <v>-0.75149146266200373</v>
      </c>
      <c r="L258" s="98">
        <v>1595.1551537055409</v>
      </c>
      <c r="M258" s="74">
        <v>-7.4092555112116765</v>
      </c>
      <c r="N258" s="74">
        <v>1587.7458981943291</v>
      </c>
      <c r="O258" s="697">
        <v>7.2412708530233543</v>
      </c>
      <c r="P258" s="792">
        <v>4.560241541572258E-3</v>
      </c>
      <c r="Q258" s="82">
        <v>17</v>
      </c>
      <c r="R258" s="82">
        <v>17</v>
      </c>
      <c r="S258" s="305"/>
      <c r="T258" s="305"/>
      <c r="U258" s="305"/>
      <c r="V258" s="305"/>
      <c r="W258" s="15"/>
      <c r="X258" s="87">
        <v>791</v>
      </c>
      <c r="Y258" s="39" t="s">
        <v>256</v>
      </c>
      <c r="Z258" s="88">
        <v>4938</v>
      </c>
      <c r="AA258" s="97">
        <v>695.78449094408779</v>
      </c>
      <c r="AB258" s="97">
        <v>108.02598094287598</v>
      </c>
      <c r="AC258" s="92">
        <v>803.8104718869638</v>
      </c>
      <c r="AD258" s="92">
        <v>559.0115908959508</v>
      </c>
      <c r="AE258" s="92">
        <v>1362.8220627829146</v>
      </c>
      <c r="AF258" s="92">
        <v>201.07068418875158</v>
      </c>
      <c r="AG258" s="92">
        <v>1563.8927469716662</v>
      </c>
      <c r="AH258" s="92">
        <v>-0.73977318752531385</v>
      </c>
      <c r="AI258" s="92">
        <v>1563.1529737841408</v>
      </c>
      <c r="AJ258" s="92">
        <v>-12.916094572701496</v>
      </c>
      <c r="AK258" s="92">
        <v>1550.2368792114394</v>
      </c>
      <c r="AL258" s="82">
        <v>17</v>
      </c>
      <c r="AM258" s="82">
        <v>17</v>
      </c>
    </row>
    <row r="259" spans="1:39" s="9" customFormat="1" ht="16.5" customHeight="1">
      <c r="A259" s="72">
        <v>831</v>
      </c>
      <c r="B259" s="73" t="s">
        <v>257</v>
      </c>
      <c r="C259" s="92">
        <v>4574</v>
      </c>
      <c r="D259" s="74">
        <v>458.80462944726503</v>
      </c>
      <c r="E259" s="74">
        <v>16.528713609510309</v>
      </c>
      <c r="F259" s="74">
        <v>475.33334305677528</v>
      </c>
      <c r="G259" s="74">
        <v>131.24449113961825</v>
      </c>
      <c r="H259" s="74">
        <v>606.5778341963935</v>
      </c>
      <c r="I259" s="74">
        <v>96.978038144277591</v>
      </c>
      <c r="J259" s="74">
        <v>703.55587234067116</v>
      </c>
      <c r="K259" s="74">
        <v>-318.34608657630082</v>
      </c>
      <c r="L259" s="98">
        <v>385.20978576437034</v>
      </c>
      <c r="M259" s="74">
        <v>-64.622942807170958</v>
      </c>
      <c r="N259" s="74">
        <v>320.58684295719939</v>
      </c>
      <c r="O259" s="697">
        <v>-49.265027543373492</v>
      </c>
      <c r="P259" s="792">
        <v>-0.11338983534697666</v>
      </c>
      <c r="Q259" s="82">
        <v>9</v>
      </c>
      <c r="R259" s="82">
        <v>9</v>
      </c>
      <c r="S259" s="305"/>
      <c r="T259" s="305"/>
      <c r="U259" s="305"/>
      <c r="V259" s="305"/>
      <c r="W259" s="15"/>
      <c r="X259" s="87">
        <v>831</v>
      </c>
      <c r="Y259" s="39" t="s">
        <v>257</v>
      </c>
      <c r="Z259" s="88">
        <v>4596</v>
      </c>
      <c r="AA259" s="97">
        <v>492.98417162755931</v>
      </c>
      <c r="AB259" s="97">
        <v>29.098486451066577</v>
      </c>
      <c r="AC259" s="92">
        <v>522.08265807862585</v>
      </c>
      <c r="AD259" s="92">
        <v>150.63178691790489</v>
      </c>
      <c r="AE259" s="92">
        <v>672.7144449965308</v>
      </c>
      <c r="AF259" s="92">
        <v>76.502873556476317</v>
      </c>
      <c r="AG259" s="92">
        <v>749.21731855300709</v>
      </c>
      <c r="AH259" s="92">
        <v>-316.8222367275892</v>
      </c>
      <c r="AI259" s="92">
        <v>432.39508182541789</v>
      </c>
      <c r="AJ259" s="92">
        <v>-33.443701044386422</v>
      </c>
      <c r="AK259" s="92">
        <v>398.95138078103145</v>
      </c>
      <c r="AL259" s="82">
        <v>9</v>
      </c>
      <c r="AM259" s="82">
        <v>9</v>
      </c>
    </row>
    <row r="260" spans="1:39" s="9" customFormat="1" ht="16.5" customHeight="1">
      <c r="A260" s="72">
        <v>832</v>
      </c>
      <c r="B260" s="73" t="s">
        <v>258</v>
      </c>
      <c r="C260" s="92">
        <v>3555</v>
      </c>
      <c r="D260" s="74">
        <v>1061.5750886558844</v>
      </c>
      <c r="E260" s="74">
        <v>678.15313514996876</v>
      </c>
      <c r="F260" s="74">
        <v>1739.7282238058531</v>
      </c>
      <c r="G260" s="74">
        <v>497.19209756099838</v>
      </c>
      <c r="H260" s="74">
        <v>2236.9203213668516</v>
      </c>
      <c r="I260" s="74">
        <v>167.34224107828189</v>
      </c>
      <c r="J260" s="74">
        <v>2404.2625624451334</v>
      </c>
      <c r="K260" s="74">
        <v>-33.669479606188467</v>
      </c>
      <c r="L260" s="98">
        <v>2370.5930828389451</v>
      </c>
      <c r="M260" s="74">
        <v>10.925287510548525</v>
      </c>
      <c r="N260" s="74">
        <v>2381.5183703494936</v>
      </c>
      <c r="O260" s="697">
        <v>-139.83457456315526</v>
      </c>
      <c r="P260" s="792">
        <v>-5.5701495381014945E-2</v>
      </c>
      <c r="Q260" s="82">
        <v>17</v>
      </c>
      <c r="R260" s="82">
        <v>17</v>
      </c>
      <c r="S260" s="305"/>
      <c r="T260" s="305"/>
      <c r="U260" s="305"/>
      <c r="V260" s="305"/>
      <c r="W260" s="15"/>
      <c r="X260" s="87">
        <v>832</v>
      </c>
      <c r="Y260" s="39" t="s">
        <v>258</v>
      </c>
      <c r="Z260" s="88">
        <v>3657</v>
      </c>
      <c r="AA260" s="97">
        <v>1115.1196704717734</v>
      </c>
      <c r="AB260" s="97">
        <v>676.39794312566619</v>
      </c>
      <c r="AC260" s="92">
        <v>1791.5176135974395</v>
      </c>
      <c r="AD260" s="92">
        <v>531.71757415949889</v>
      </c>
      <c r="AE260" s="92">
        <v>2323.2351877569386</v>
      </c>
      <c r="AF260" s="92">
        <v>149.90271819451553</v>
      </c>
      <c r="AG260" s="92">
        <v>2473.1379059514543</v>
      </c>
      <c r="AH260" s="92">
        <v>-32.730380092972382</v>
      </c>
      <c r="AI260" s="92">
        <v>2440.4075258584817</v>
      </c>
      <c r="AJ260" s="92">
        <v>7.7298331966092428</v>
      </c>
      <c r="AK260" s="92">
        <v>2448.1373590550911</v>
      </c>
      <c r="AL260" s="82">
        <v>17</v>
      </c>
      <c r="AM260" s="82">
        <v>17</v>
      </c>
    </row>
    <row r="261" spans="1:39" s="9" customFormat="1" ht="16.5" customHeight="1">
      <c r="A261" s="72">
        <v>833</v>
      </c>
      <c r="B261" s="73" t="s">
        <v>259</v>
      </c>
      <c r="C261" s="92">
        <v>1707</v>
      </c>
      <c r="D261" s="74">
        <v>211.20808804644093</v>
      </c>
      <c r="E261" s="74">
        <v>543.31725216443476</v>
      </c>
      <c r="F261" s="74">
        <v>754.5253402108757</v>
      </c>
      <c r="G261" s="74">
        <v>199.78642011674205</v>
      </c>
      <c r="H261" s="74">
        <v>954.31176032761778</v>
      </c>
      <c r="I261" s="74">
        <v>165.64801518532087</v>
      </c>
      <c r="J261" s="74">
        <v>1119.9597755129387</v>
      </c>
      <c r="K261" s="74">
        <v>-286.96836555360284</v>
      </c>
      <c r="L261" s="98">
        <v>832.9914099593359</v>
      </c>
      <c r="M261" s="74">
        <v>185.91537434094906</v>
      </c>
      <c r="N261" s="74">
        <v>1018.9067843002849</v>
      </c>
      <c r="O261" s="697">
        <v>-94.036585760427101</v>
      </c>
      <c r="P261" s="792">
        <v>-0.1014387766007166</v>
      </c>
      <c r="Q261" s="82">
        <v>2</v>
      </c>
      <c r="R261" s="82">
        <v>2</v>
      </c>
      <c r="S261" s="305"/>
      <c r="T261" s="305"/>
      <c r="U261" s="305"/>
      <c r="V261" s="305"/>
      <c r="W261" s="15"/>
      <c r="X261" s="87">
        <v>833</v>
      </c>
      <c r="Y261" s="39" t="s">
        <v>259</v>
      </c>
      <c r="Z261" s="88">
        <v>1692</v>
      </c>
      <c r="AA261" s="97">
        <v>267.81709231033216</v>
      </c>
      <c r="AB261" s="97">
        <v>564.53018063043089</v>
      </c>
      <c r="AC261" s="92">
        <v>832.34727294076299</v>
      </c>
      <c r="AD261" s="92">
        <v>238.64339860444633</v>
      </c>
      <c r="AE261" s="92">
        <v>1070.9906715452094</v>
      </c>
      <c r="AF261" s="92">
        <v>153.76806881745946</v>
      </c>
      <c r="AG261" s="92">
        <v>1224.7587403626687</v>
      </c>
      <c r="AH261" s="92">
        <v>-289.51241134751774</v>
      </c>
      <c r="AI261" s="92">
        <v>935.24632901515099</v>
      </c>
      <c r="AJ261" s="92">
        <v>162.8918439716312</v>
      </c>
      <c r="AK261" s="92">
        <v>1098.1381729867821</v>
      </c>
      <c r="AL261" s="82">
        <v>2</v>
      </c>
      <c r="AM261" s="82">
        <v>2</v>
      </c>
    </row>
    <row r="262" spans="1:39" s="9" customFormat="1" ht="16.5" customHeight="1">
      <c r="A262" s="72">
        <v>834</v>
      </c>
      <c r="B262" s="73" t="s">
        <v>260</v>
      </c>
      <c r="C262" s="92">
        <v>5777</v>
      </c>
      <c r="D262" s="74">
        <v>130.40580271040079</v>
      </c>
      <c r="E262" s="74">
        <v>391.60734997011457</v>
      </c>
      <c r="F262" s="74">
        <v>522.0131526805153</v>
      </c>
      <c r="G262" s="74">
        <v>268.09923321940016</v>
      </c>
      <c r="H262" s="74">
        <v>790.11238589991558</v>
      </c>
      <c r="I262" s="74">
        <v>136.35049720376642</v>
      </c>
      <c r="J262" s="74">
        <v>926.46288310368197</v>
      </c>
      <c r="K262" s="74">
        <v>-270.2044313657608</v>
      </c>
      <c r="L262" s="98">
        <v>656.25845173792118</v>
      </c>
      <c r="M262" s="74">
        <v>-16.256827384455612</v>
      </c>
      <c r="N262" s="74">
        <v>640.00162435346556</v>
      </c>
      <c r="O262" s="697">
        <v>-111.59811348493682</v>
      </c>
      <c r="P262" s="792">
        <v>-0.14533718735939605</v>
      </c>
      <c r="Q262" s="82">
        <v>5</v>
      </c>
      <c r="R262" s="82">
        <v>5</v>
      </c>
      <c r="S262" s="305"/>
      <c r="T262" s="305"/>
      <c r="U262" s="305"/>
      <c r="V262" s="305"/>
      <c r="W262" s="15"/>
      <c r="X262" s="87">
        <v>834</v>
      </c>
      <c r="Y262" s="39" t="s">
        <v>260</v>
      </c>
      <c r="Z262" s="88">
        <v>5832</v>
      </c>
      <c r="AA262" s="97">
        <v>224.02829025546288</v>
      </c>
      <c r="AB262" s="97">
        <v>404.45240588320729</v>
      </c>
      <c r="AC262" s="92">
        <v>628.48069613867017</v>
      </c>
      <c r="AD262" s="92">
        <v>280.6488752827982</v>
      </c>
      <c r="AE262" s="92">
        <v>909.12957142146843</v>
      </c>
      <c r="AF262" s="92">
        <v>119.14175527476799</v>
      </c>
      <c r="AG262" s="92">
        <v>1028.2713266962364</v>
      </c>
      <c r="AH262" s="92">
        <v>-267.65620713305901</v>
      </c>
      <c r="AI262" s="92">
        <v>760.61511956317736</v>
      </c>
      <c r="AJ262" s="92">
        <v>-48.182713906035673</v>
      </c>
      <c r="AK262" s="92">
        <v>712.43240565714166</v>
      </c>
      <c r="AL262" s="82">
        <v>5</v>
      </c>
      <c r="AM262" s="82">
        <v>5</v>
      </c>
    </row>
    <row r="263" spans="1:39" s="9" customFormat="1" ht="16.5" customHeight="1">
      <c r="A263" s="72">
        <v>837</v>
      </c>
      <c r="B263" s="73" t="s">
        <v>261</v>
      </c>
      <c r="C263" s="92">
        <v>263337</v>
      </c>
      <c r="D263" s="74">
        <v>201.47104914482026</v>
      </c>
      <c r="E263" s="74">
        <v>-137.99960971535424</v>
      </c>
      <c r="F263" s="74">
        <v>63.47143942946601</v>
      </c>
      <c r="G263" s="74">
        <v>37.199845766204426</v>
      </c>
      <c r="H263" s="74">
        <v>100.67128519567044</v>
      </c>
      <c r="I263" s="74">
        <v>111.11600149305391</v>
      </c>
      <c r="J263" s="74">
        <v>211.78728668872435</v>
      </c>
      <c r="K263" s="74">
        <v>348.64183916426481</v>
      </c>
      <c r="L263" s="98">
        <v>560.42912585298916</v>
      </c>
      <c r="M263" s="74">
        <v>-68.032307618906572</v>
      </c>
      <c r="N263" s="74">
        <v>492.39681823408262</v>
      </c>
      <c r="O263" s="697">
        <v>12.559756821244422</v>
      </c>
      <c r="P263" s="792">
        <v>2.2924729016045212E-2</v>
      </c>
      <c r="Q263" s="82">
        <v>6</v>
      </c>
      <c r="R263" s="82">
        <v>6</v>
      </c>
      <c r="S263" s="305"/>
      <c r="T263" s="305"/>
      <c r="U263" s="305"/>
      <c r="V263" s="305"/>
      <c r="W263" s="15"/>
      <c r="X263" s="87">
        <v>837</v>
      </c>
      <c r="Y263" s="39" t="s">
        <v>261</v>
      </c>
      <c r="Z263" s="88">
        <v>260180</v>
      </c>
      <c r="AA263" s="97">
        <v>222.39361418702299</v>
      </c>
      <c r="AB263" s="97">
        <v>-138.32846860049204</v>
      </c>
      <c r="AC263" s="92">
        <v>84.065145586530932</v>
      </c>
      <c r="AD263" s="92">
        <v>19.441943795048598</v>
      </c>
      <c r="AE263" s="92">
        <v>103.50708938157953</v>
      </c>
      <c r="AF263" s="92">
        <v>98.137848863914201</v>
      </c>
      <c r="AG263" s="92">
        <v>201.64493824549373</v>
      </c>
      <c r="AH263" s="92">
        <v>352.87222691982475</v>
      </c>
      <c r="AI263" s="92">
        <v>554.51716516531849</v>
      </c>
      <c r="AJ263" s="92">
        <v>-59.179062889153663</v>
      </c>
      <c r="AK263" s="92">
        <v>495.33810227616482</v>
      </c>
      <c r="AL263" s="82">
        <v>6</v>
      </c>
      <c r="AM263" s="82">
        <v>6</v>
      </c>
    </row>
    <row r="264" spans="1:39" s="9" customFormat="1" ht="16.5" customHeight="1">
      <c r="A264" s="72">
        <v>844</v>
      </c>
      <c r="B264" s="73" t="s">
        <v>262</v>
      </c>
      <c r="C264" s="92">
        <v>1388</v>
      </c>
      <c r="D264" s="74">
        <v>152.40835730506654</v>
      </c>
      <c r="E264" s="74">
        <v>106.37892588706913</v>
      </c>
      <c r="F264" s="74">
        <v>258.78728319213565</v>
      </c>
      <c r="G264" s="74">
        <v>450.12683566710962</v>
      </c>
      <c r="H264" s="74">
        <v>708.91411885924526</v>
      </c>
      <c r="I264" s="74">
        <v>203.76435830433195</v>
      </c>
      <c r="J264" s="74">
        <v>912.67847716357721</v>
      </c>
      <c r="K264" s="74">
        <v>-233.04610951008647</v>
      </c>
      <c r="L264" s="98">
        <v>679.63236765349075</v>
      </c>
      <c r="M264" s="74">
        <v>-75.705013616714695</v>
      </c>
      <c r="N264" s="74">
        <v>603.92735403677602</v>
      </c>
      <c r="O264" s="697">
        <v>-21.184698198782414</v>
      </c>
      <c r="P264" s="792">
        <v>-3.0228570665612166E-2</v>
      </c>
      <c r="Q264" s="82">
        <v>11</v>
      </c>
      <c r="R264" s="82">
        <v>11</v>
      </c>
      <c r="S264" s="305"/>
      <c r="T264" s="305"/>
      <c r="U264" s="305"/>
      <c r="V264" s="305"/>
      <c r="W264" s="15"/>
      <c r="X264" s="87">
        <v>844</v>
      </c>
      <c r="Y264" s="39" t="s">
        <v>262</v>
      </c>
      <c r="Z264" s="88">
        <v>1388</v>
      </c>
      <c r="AA264" s="97">
        <v>109.52297334563593</v>
      </c>
      <c r="AB264" s="97">
        <v>107.83859490028043</v>
      </c>
      <c r="AC264" s="92">
        <v>217.36156824591637</v>
      </c>
      <c r="AD264" s="92">
        <v>525.35269746075812</v>
      </c>
      <c r="AE264" s="92">
        <v>742.7142657066745</v>
      </c>
      <c r="AF264" s="92">
        <v>191.14890965568512</v>
      </c>
      <c r="AG264" s="92">
        <v>933.86317536235958</v>
      </c>
      <c r="AH264" s="92">
        <v>-233.04610951008647</v>
      </c>
      <c r="AI264" s="92">
        <v>700.81706585227312</v>
      </c>
      <c r="AJ264" s="92">
        <v>-86.555475504322771</v>
      </c>
      <c r="AK264" s="92">
        <v>614.26159034795035</v>
      </c>
      <c r="AL264" s="82">
        <v>11</v>
      </c>
      <c r="AM264" s="82">
        <v>11</v>
      </c>
    </row>
    <row r="265" spans="1:39" s="9" customFormat="1" ht="16.5" customHeight="1">
      <c r="A265" s="72">
        <v>845</v>
      </c>
      <c r="B265" s="73" t="s">
        <v>263</v>
      </c>
      <c r="C265" s="92">
        <v>2837</v>
      </c>
      <c r="D265" s="74">
        <v>847.93218823131565</v>
      </c>
      <c r="E265" s="74">
        <v>68.967459263547426</v>
      </c>
      <c r="F265" s="74">
        <v>916.89964749486307</v>
      </c>
      <c r="G265" s="74">
        <v>409.57479181042015</v>
      </c>
      <c r="H265" s="74">
        <v>1326.4744393052831</v>
      </c>
      <c r="I265" s="74">
        <v>179.597981537398</v>
      </c>
      <c r="J265" s="74">
        <v>1506.0724208426814</v>
      </c>
      <c r="K265" s="74">
        <v>-21.60768417342263</v>
      </c>
      <c r="L265" s="98">
        <v>1484.4647366692586</v>
      </c>
      <c r="M265" s="74">
        <v>16.909641170250264</v>
      </c>
      <c r="N265" s="74">
        <v>1501.374377839509</v>
      </c>
      <c r="O265" s="697">
        <v>31.44549330987547</v>
      </c>
      <c r="P265" s="792">
        <v>2.1641484415012586E-2</v>
      </c>
      <c r="Q265" s="82">
        <v>19</v>
      </c>
      <c r="R265" s="82">
        <v>19</v>
      </c>
      <c r="S265" s="305"/>
      <c r="T265" s="305"/>
      <c r="U265" s="305"/>
      <c r="V265" s="305"/>
      <c r="W265" s="15"/>
      <c r="X265" s="87">
        <v>845</v>
      </c>
      <c r="Y265" s="39" t="s">
        <v>263</v>
      </c>
      <c r="Z265" s="88">
        <v>2826</v>
      </c>
      <c r="AA265" s="97">
        <v>897.72168413550844</v>
      </c>
      <c r="AB265" s="97">
        <v>70.660300582587496</v>
      </c>
      <c r="AC265" s="92">
        <v>968.38198471809596</v>
      </c>
      <c r="AD265" s="92">
        <v>345.33516654322091</v>
      </c>
      <c r="AE265" s="92">
        <v>1313.7171512613168</v>
      </c>
      <c r="AF265" s="92">
        <v>166.64965461645042</v>
      </c>
      <c r="AG265" s="92">
        <v>1480.3668058777671</v>
      </c>
      <c r="AH265" s="92">
        <v>-21.691790516631279</v>
      </c>
      <c r="AI265" s="92">
        <v>1458.6750153611358</v>
      </c>
      <c r="AJ265" s="92">
        <v>9.3776539278131601</v>
      </c>
      <c r="AK265" s="92">
        <v>1468.0526692889489</v>
      </c>
      <c r="AL265" s="82">
        <v>19</v>
      </c>
      <c r="AM265" s="82">
        <v>19</v>
      </c>
    </row>
    <row r="266" spans="1:39" s="9" customFormat="1" ht="16.5" customHeight="1">
      <c r="A266" s="72">
        <v>846</v>
      </c>
      <c r="B266" s="73" t="s">
        <v>264</v>
      </c>
      <c r="C266" s="92">
        <v>4574</v>
      </c>
      <c r="D266" s="74">
        <v>186.12790210232794</v>
      </c>
      <c r="E266" s="74">
        <v>306.40956905929102</v>
      </c>
      <c r="F266" s="74">
        <v>492.53747116161895</v>
      </c>
      <c r="G266" s="74">
        <v>622.83497896017298</v>
      </c>
      <c r="H266" s="74">
        <v>1115.3724501217921</v>
      </c>
      <c r="I266" s="74">
        <v>187.64617190138674</v>
      </c>
      <c r="J266" s="74">
        <v>1303.0186220231788</v>
      </c>
      <c r="K266" s="74">
        <v>-67.851770878880629</v>
      </c>
      <c r="L266" s="98">
        <v>1235.1668511442981</v>
      </c>
      <c r="M266" s="74">
        <v>-21.762844971578495</v>
      </c>
      <c r="N266" s="74">
        <v>1213.4040061727196</v>
      </c>
      <c r="O266" s="697">
        <v>-54.353698210104987</v>
      </c>
      <c r="P266" s="792">
        <v>-4.2150315663691519E-2</v>
      </c>
      <c r="Q266" s="82">
        <v>14</v>
      </c>
      <c r="R266" s="82">
        <v>14</v>
      </c>
      <c r="S266" s="305"/>
      <c r="T266" s="305"/>
      <c r="U266" s="305"/>
      <c r="V266" s="305"/>
      <c r="W266" s="15"/>
      <c r="X266" s="87">
        <v>846</v>
      </c>
      <c r="Y266" s="39" t="s">
        <v>264</v>
      </c>
      <c r="Z266" s="88">
        <v>4662</v>
      </c>
      <c r="AA266" s="97">
        <v>227.37654140825654</v>
      </c>
      <c r="AB266" s="97">
        <v>317.73557596392789</v>
      </c>
      <c r="AC266" s="92">
        <v>545.11211737218446</v>
      </c>
      <c r="AD266" s="92">
        <v>614.48503351021259</v>
      </c>
      <c r="AE266" s="92">
        <v>1159.597150882397</v>
      </c>
      <c r="AF266" s="92">
        <v>172.15338381237768</v>
      </c>
      <c r="AG266" s="92">
        <v>1331.7505346947746</v>
      </c>
      <c r="AH266" s="92">
        <v>-66.570999570999575</v>
      </c>
      <c r="AI266" s="92">
        <v>1265.1795351237749</v>
      </c>
      <c r="AJ266" s="92">
        <v>-19.725297619047616</v>
      </c>
      <c r="AK266" s="92">
        <v>1245.4542375047274</v>
      </c>
      <c r="AL266" s="82">
        <v>14</v>
      </c>
      <c r="AM266" s="82">
        <v>14</v>
      </c>
    </row>
    <row r="267" spans="1:39" s="9" customFormat="1" ht="16.5" customHeight="1">
      <c r="A267" s="72">
        <v>848</v>
      </c>
      <c r="B267" s="73" t="s">
        <v>265</v>
      </c>
      <c r="C267" s="92">
        <v>3869</v>
      </c>
      <c r="D267" s="74">
        <v>433.66175732529314</v>
      </c>
      <c r="E267" s="74">
        <v>3.8405631203317387</v>
      </c>
      <c r="F267" s="74">
        <v>437.50232044562489</v>
      </c>
      <c r="G267" s="74">
        <v>653.32509266564387</v>
      </c>
      <c r="H267" s="74">
        <v>1090.8274131112687</v>
      </c>
      <c r="I267" s="74">
        <v>201.2662975064494</v>
      </c>
      <c r="J267" s="74">
        <v>1292.093710617718</v>
      </c>
      <c r="K267" s="74">
        <v>188.24683380718531</v>
      </c>
      <c r="L267" s="98">
        <v>1480.3405444249033</v>
      </c>
      <c r="M267" s="74">
        <v>2.861362626001553</v>
      </c>
      <c r="N267" s="74">
        <v>1483.201907050905</v>
      </c>
      <c r="O267" s="697">
        <v>-48.793636062322825</v>
      </c>
      <c r="P267" s="792">
        <v>-3.1909322729791939E-2</v>
      </c>
      <c r="Q267" s="82">
        <v>12</v>
      </c>
      <c r="R267" s="82">
        <v>12</v>
      </c>
      <c r="S267" s="305"/>
      <c r="T267" s="305"/>
      <c r="U267" s="305"/>
      <c r="V267" s="305"/>
      <c r="W267" s="15"/>
      <c r="X267" s="87">
        <v>848</v>
      </c>
      <c r="Y267" s="39" t="s">
        <v>265</v>
      </c>
      <c r="Z267" s="88">
        <v>3976</v>
      </c>
      <c r="AA267" s="97">
        <v>467.66488714979874</v>
      </c>
      <c r="AB267" s="97">
        <v>9.3446617692227534</v>
      </c>
      <c r="AC267" s="92">
        <v>477.00954891902148</v>
      </c>
      <c r="AD267" s="92">
        <v>644.30486711752371</v>
      </c>
      <c r="AE267" s="92">
        <v>1121.3144160365453</v>
      </c>
      <c r="AF267" s="92">
        <v>183.48768263173392</v>
      </c>
      <c r="AG267" s="92">
        <v>1304.8020986682791</v>
      </c>
      <c r="AH267" s="92">
        <v>183.18083501006035</v>
      </c>
      <c r="AI267" s="92">
        <v>1487.9829336783394</v>
      </c>
      <c r="AJ267" s="92">
        <v>-9.7979973591549268</v>
      </c>
      <c r="AK267" s="92">
        <v>1478.1849363191843</v>
      </c>
      <c r="AL267" s="82">
        <v>12</v>
      </c>
      <c r="AM267" s="82">
        <v>12</v>
      </c>
    </row>
    <row r="268" spans="1:39" s="9" customFormat="1" ht="16.5" customHeight="1">
      <c r="A268" s="72">
        <v>849</v>
      </c>
      <c r="B268" s="73" t="s">
        <v>266</v>
      </c>
      <c r="C268" s="92">
        <v>2750</v>
      </c>
      <c r="D268" s="74">
        <v>673.05338433773466</v>
      </c>
      <c r="E268" s="74">
        <v>248.39941264374636</v>
      </c>
      <c r="F268" s="74">
        <v>921.45279698148101</v>
      </c>
      <c r="G268" s="74">
        <v>588.29809465220887</v>
      </c>
      <c r="H268" s="74">
        <v>1509.7508916336897</v>
      </c>
      <c r="I268" s="74">
        <v>196.4673051382332</v>
      </c>
      <c r="J268" s="74">
        <v>1706.2181967719232</v>
      </c>
      <c r="K268" s="74">
        <v>110.20436363636364</v>
      </c>
      <c r="L268" s="98">
        <v>1816.4225604082867</v>
      </c>
      <c r="M268" s="74">
        <v>128.82166690909091</v>
      </c>
      <c r="N268" s="74">
        <v>1945.2442273173776</v>
      </c>
      <c r="O268" s="697">
        <v>-127.35057220160927</v>
      </c>
      <c r="P268" s="792">
        <v>-6.5517199546130264E-2</v>
      </c>
      <c r="Q268" s="82">
        <v>16</v>
      </c>
      <c r="R268" s="82">
        <v>16</v>
      </c>
      <c r="S268" s="305"/>
      <c r="T268" s="305"/>
      <c r="U268" s="305"/>
      <c r="V268" s="305"/>
      <c r="W268" s="15"/>
      <c r="X268" s="87">
        <v>849</v>
      </c>
      <c r="Y268" s="39" t="s">
        <v>266</v>
      </c>
      <c r="Z268" s="88">
        <v>2799</v>
      </c>
      <c r="AA268" s="97">
        <v>729.50051352734624</v>
      </c>
      <c r="AB268" s="97">
        <v>260.82757259369282</v>
      </c>
      <c r="AC268" s="92">
        <v>990.32808612103906</v>
      </c>
      <c r="AD268" s="92">
        <v>627.98616686325795</v>
      </c>
      <c r="AE268" s="92">
        <v>1618.3142529842971</v>
      </c>
      <c r="AF268" s="92">
        <v>183.1555986331428</v>
      </c>
      <c r="AG268" s="92">
        <v>1801.4698516174399</v>
      </c>
      <c r="AH268" s="92">
        <v>108.27509824937478</v>
      </c>
      <c r="AI268" s="92">
        <v>1909.7449498668147</v>
      </c>
      <c r="AJ268" s="92">
        <v>127.50392997499107</v>
      </c>
      <c r="AK268" s="92">
        <v>2037.2488798418058</v>
      </c>
      <c r="AL268" s="82">
        <v>16</v>
      </c>
      <c r="AM268" s="82">
        <v>16</v>
      </c>
    </row>
    <row r="269" spans="1:39" s="9" customFormat="1" ht="16.5" customHeight="1">
      <c r="A269" s="72">
        <v>850</v>
      </c>
      <c r="B269" s="73" t="s">
        <v>267</v>
      </c>
      <c r="C269" s="92">
        <v>2307</v>
      </c>
      <c r="D269" s="74">
        <v>583.86850037673469</v>
      </c>
      <c r="E269" s="74">
        <v>155.51047287001492</v>
      </c>
      <c r="F269" s="74">
        <v>739.37897324674964</v>
      </c>
      <c r="G269" s="74">
        <v>399.65278706368895</v>
      </c>
      <c r="H269" s="74">
        <v>1139.0317603104386</v>
      </c>
      <c r="I269" s="74">
        <v>114.87720238989648</v>
      </c>
      <c r="J269" s="74">
        <v>1253.908962700335</v>
      </c>
      <c r="K269" s="74">
        <v>-239.15994798439533</v>
      </c>
      <c r="L269" s="98">
        <v>1014.7490147159397</v>
      </c>
      <c r="M269" s="74">
        <v>118.79193760728218</v>
      </c>
      <c r="N269" s="74">
        <v>1133.5409523232217</v>
      </c>
      <c r="O269" s="697">
        <v>-117.19467298070407</v>
      </c>
      <c r="P269" s="792">
        <v>-0.10353401344476755</v>
      </c>
      <c r="Q269" s="82">
        <v>13</v>
      </c>
      <c r="R269" s="82">
        <v>13</v>
      </c>
      <c r="S269" s="305"/>
      <c r="T269" s="305"/>
      <c r="U269" s="305"/>
      <c r="V269" s="305"/>
      <c r="W269" s="15"/>
      <c r="X269" s="87">
        <v>850</v>
      </c>
      <c r="Y269" s="39" t="s">
        <v>267</v>
      </c>
      <c r="Z269" s="88">
        <v>2349</v>
      </c>
      <c r="AA269" s="97">
        <v>676.57684327803588</v>
      </c>
      <c r="AB269" s="97">
        <v>169.54102191044785</v>
      </c>
      <c r="AC269" s="92">
        <v>846.11786518848373</v>
      </c>
      <c r="AD269" s="92">
        <v>405.04481324895767</v>
      </c>
      <c r="AE269" s="92">
        <v>1251.1626784374414</v>
      </c>
      <c r="AF269" s="92">
        <v>95.425694281228985</v>
      </c>
      <c r="AG269" s="92">
        <v>1346.5883727186704</v>
      </c>
      <c r="AH269" s="92">
        <v>-234.8837803320562</v>
      </c>
      <c r="AI269" s="92">
        <v>1111.7045923866142</v>
      </c>
      <c r="AJ269" s="92">
        <v>78.868201362281823</v>
      </c>
      <c r="AK269" s="92">
        <v>1190.5727937488959</v>
      </c>
      <c r="AL269" s="82">
        <v>13</v>
      </c>
      <c r="AM269" s="82">
        <v>13</v>
      </c>
    </row>
    <row r="270" spans="1:39" s="9" customFormat="1" ht="16.5" customHeight="1">
      <c r="A270" s="72">
        <v>851</v>
      </c>
      <c r="B270" s="73" t="s">
        <v>268</v>
      </c>
      <c r="C270" s="92">
        <v>20823</v>
      </c>
      <c r="D270" s="74">
        <v>415.56566485393898</v>
      </c>
      <c r="E270" s="74">
        <v>-238.41079548675802</v>
      </c>
      <c r="F270" s="74">
        <v>177.15486936718091</v>
      </c>
      <c r="G270" s="74">
        <v>153.16349250175739</v>
      </c>
      <c r="H270" s="74">
        <v>330.31836186893827</v>
      </c>
      <c r="I270" s="74">
        <v>101.91243839920099</v>
      </c>
      <c r="J270" s="74">
        <v>432.23080026813926</v>
      </c>
      <c r="K270" s="74">
        <v>24.132353647409115</v>
      </c>
      <c r="L270" s="98">
        <v>456.36315391554837</v>
      </c>
      <c r="M270" s="74">
        <v>-7.708969600922055</v>
      </c>
      <c r="N270" s="74">
        <v>448.65418431462632</v>
      </c>
      <c r="O270" s="697">
        <v>-16.286259035527845</v>
      </c>
      <c r="P270" s="792">
        <v>-3.4457377052139977E-2</v>
      </c>
      <c r="Q270" s="82">
        <v>19</v>
      </c>
      <c r="R270" s="82">
        <v>19</v>
      </c>
      <c r="S270" s="305"/>
      <c r="T270" s="305"/>
      <c r="U270" s="305"/>
      <c r="V270" s="305"/>
      <c r="W270" s="15"/>
      <c r="X270" s="87">
        <v>851</v>
      </c>
      <c r="Y270" s="39" t="s">
        <v>268</v>
      </c>
      <c r="Z270" s="88">
        <v>20959</v>
      </c>
      <c r="AA270" s="97">
        <v>453.08397501072619</v>
      </c>
      <c r="AB270" s="97">
        <v>-250.63162396698135</v>
      </c>
      <c r="AC270" s="92">
        <v>202.45235104374484</v>
      </c>
      <c r="AD270" s="92">
        <v>162.37224113409366</v>
      </c>
      <c r="AE270" s="92">
        <v>364.8245921778385</v>
      </c>
      <c r="AF270" s="92">
        <v>80.782103078626974</v>
      </c>
      <c r="AG270" s="92">
        <v>445.60669525646546</v>
      </c>
      <c r="AH270" s="92">
        <v>23.975762202395153</v>
      </c>
      <c r="AI270" s="92">
        <v>469.58245745886063</v>
      </c>
      <c r="AJ270" s="92">
        <v>0.53949138794789875</v>
      </c>
      <c r="AK270" s="92">
        <v>470.12194884680855</v>
      </c>
      <c r="AL270" s="82">
        <v>19</v>
      </c>
      <c r="AM270" s="82">
        <v>19</v>
      </c>
    </row>
    <row r="271" spans="1:39" s="9" customFormat="1" ht="16.5" customHeight="1">
      <c r="A271" s="72">
        <v>853</v>
      </c>
      <c r="B271" s="73" t="s">
        <v>269</v>
      </c>
      <c r="C271" s="92">
        <v>209633</v>
      </c>
      <c r="D271" s="74">
        <v>344.22862418555849</v>
      </c>
      <c r="E271" s="74">
        <v>-106.13387441106117</v>
      </c>
      <c r="F271" s="74">
        <v>238.0947497744973</v>
      </c>
      <c r="G271" s="74">
        <v>-1.5295125326298566</v>
      </c>
      <c r="H271" s="74">
        <v>236.56523724186744</v>
      </c>
      <c r="I271" s="74">
        <v>131.3115316718104</v>
      </c>
      <c r="J271" s="74">
        <v>367.87676891367784</v>
      </c>
      <c r="K271" s="74">
        <v>252.99683733000052</v>
      </c>
      <c r="L271" s="98">
        <v>620.87360624367841</v>
      </c>
      <c r="M271" s="74">
        <v>-21.711742013900473</v>
      </c>
      <c r="N271" s="74">
        <v>599.16186422977796</v>
      </c>
      <c r="O271" s="697">
        <v>26.720892265458509</v>
      </c>
      <c r="P271" s="792">
        <v>4.4973104787396516E-2</v>
      </c>
      <c r="Q271" s="82">
        <v>2</v>
      </c>
      <c r="R271" s="82">
        <v>2</v>
      </c>
      <c r="S271" s="305"/>
      <c r="T271" s="305"/>
      <c r="U271" s="305"/>
      <c r="V271" s="305"/>
      <c r="W271" s="15"/>
      <c r="X271" s="87">
        <v>853</v>
      </c>
      <c r="Y271" s="39" t="s">
        <v>269</v>
      </c>
      <c r="Z271" s="88">
        <v>206073</v>
      </c>
      <c r="AA271" s="97">
        <v>335.28135137950255</v>
      </c>
      <c r="AB271" s="97">
        <v>-106.61716277268098</v>
      </c>
      <c r="AC271" s="92">
        <v>228.66418860682157</v>
      </c>
      <c r="AD271" s="92">
        <v>-3.6205257002976166</v>
      </c>
      <c r="AE271" s="92">
        <v>225.04366290652396</v>
      </c>
      <c r="AF271" s="92">
        <v>122.00582872700477</v>
      </c>
      <c r="AG271" s="92">
        <v>347.04949163352876</v>
      </c>
      <c r="AH271" s="92">
        <v>257.36746686853689</v>
      </c>
      <c r="AI271" s="92">
        <v>604.41695850206565</v>
      </c>
      <c r="AJ271" s="92">
        <v>-19.684996760856588</v>
      </c>
      <c r="AK271" s="92">
        <v>584.73196174120903</v>
      </c>
      <c r="AL271" s="82">
        <v>2</v>
      </c>
      <c r="AM271" s="82">
        <v>2</v>
      </c>
    </row>
    <row r="272" spans="1:39" s="9" customFormat="1" ht="16.5" customHeight="1">
      <c r="A272" s="72">
        <v>854</v>
      </c>
      <c r="B272" s="73" t="s">
        <v>270</v>
      </c>
      <c r="C272" s="92">
        <v>3146</v>
      </c>
      <c r="D272" s="74">
        <v>548.85828938763154</v>
      </c>
      <c r="E272" s="74">
        <v>-132.81092988991625</v>
      </c>
      <c r="F272" s="74">
        <v>416.04735949771532</v>
      </c>
      <c r="G272" s="74">
        <v>336.80229382738247</v>
      </c>
      <c r="H272" s="74">
        <v>752.84965332509785</v>
      </c>
      <c r="I272" s="74">
        <v>155.08138033629749</v>
      </c>
      <c r="J272" s="74">
        <v>907.9310336613953</v>
      </c>
      <c r="K272" s="74">
        <v>4.0769230769230766</v>
      </c>
      <c r="L272" s="98">
        <v>912.0079567383184</v>
      </c>
      <c r="M272" s="74">
        <v>-16.726735232040685</v>
      </c>
      <c r="N272" s="74">
        <v>895.28122150627769</v>
      </c>
      <c r="O272" s="697">
        <v>0.61732619245790032</v>
      </c>
      <c r="P272" s="792">
        <v>6.7734533554307476E-4</v>
      </c>
      <c r="Q272" s="82">
        <v>19</v>
      </c>
      <c r="R272" s="82">
        <v>19</v>
      </c>
      <c r="S272" s="305"/>
      <c r="T272" s="305"/>
      <c r="U272" s="305"/>
      <c r="V272" s="305"/>
      <c r="W272" s="15"/>
      <c r="X272" s="87">
        <v>854</v>
      </c>
      <c r="Y272" s="39" t="s">
        <v>270</v>
      </c>
      <c r="Z272" s="88">
        <v>3191</v>
      </c>
      <c r="AA272" s="97">
        <v>540.309103233835</v>
      </c>
      <c r="AB272" s="97">
        <v>-144.83449418792742</v>
      </c>
      <c r="AC272" s="92">
        <v>395.47460904590764</v>
      </c>
      <c r="AD272" s="92">
        <v>359.93447673609001</v>
      </c>
      <c r="AE272" s="92">
        <v>755.40908578199765</v>
      </c>
      <c r="AF272" s="92">
        <v>139.10953649856546</v>
      </c>
      <c r="AG272" s="92">
        <v>894.51862228056314</v>
      </c>
      <c r="AH272" s="92">
        <v>4.0194296458790344</v>
      </c>
      <c r="AI272" s="92">
        <v>898.53805192644222</v>
      </c>
      <c r="AJ272" s="92">
        <v>-22.72247571294265</v>
      </c>
      <c r="AK272" s="92">
        <v>875.81557621349953</v>
      </c>
      <c r="AL272" s="82">
        <v>19</v>
      </c>
      <c r="AM272" s="82">
        <v>19</v>
      </c>
    </row>
    <row r="273" spans="1:39" s="9" customFormat="1" ht="16.5" customHeight="1">
      <c r="A273" s="72">
        <v>857</v>
      </c>
      <c r="B273" s="73" t="s">
        <v>271</v>
      </c>
      <c r="C273" s="92">
        <v>2270</v>
      </c>
      <c r="D273" s="74">
        <v>-25.463118897301928</v>
      </c>
      <c r="E273" s="74">
        <v>-702.78052529066929</v>
      </c>
      <c r="F273" s="74">
        <v>-728.2436441879712</v>
      </c>
      <c r="G273" s="74">
        <v>433.46960647949635</v>
      </c>
      <c r="H273" s="74">
        <v>-294.77403770847491</v>
      </c>
      <c r="I273" s="74">
        <v>185.15776854686541</v>
      </c>
      <c r="J273" s="74">
        <v>-109.61626916160948</v>
      </c>
      <c r="K273" s="74">
        <v>-52.658590308370044</v>
      </c>
      <c r="L273" s="98">
        <v>-162.27485946997953</v>
      </c>
      <c r="M273" s="74">
        <v>390.15372687224675</v>
      </c>
      <c r="N273" s="74">
        <v>227.87886740226722</v>
      </c>
      <c r="O273" s="697">
        <v>-48.933597351160465</v>
      </c>
      <c r="P273" s="792">
        <v>-0.43173683119799655</v>
      </c>
      <c r="Q273" s="82">
        <v>11</v>
      </c>
      <c r="R273" s="82">
        <v>11</v>
      </c>
      <c r="S273" s="305"/>
      <c r="T273" s="305"/>
      <c r="U273" s="305"/>
      <c r="V273" s="305"/>
      <c r="W273" s="15"/>
      <c r="X273" s="87">
        <v>857</v>
      </c>
      <c r="Y273" s="39" t="s">
        <v>271</v>
      </c>
      <c r="Z273" s="88">
        <v>2311</v>
      </c>
      <c r="AA273" s="97">
        <v>9.1324266137623553</v>
      </c>
      <c r="AB273" s="97">
        <v>-704.39457837475891</v>
      </c>
      <c r="AC273" s="92">
        <v>-695.26215176099663</v>
      </c>
      <c r="AD273" s="92">
        <v>464.74944306599946</v>
      </c>
      <c r="AE273" s="92">
        <v>-230.51270869499717</v>
      </c>
      <c r="AF273" s="92">
        <v>170.90662258088238</v>
      </c>
      <c r="AG273" s="92">
        <v>-59.606086114114788</v>
      </c>
      <c r="AH273" s="92">
        <v>-51.724361748160966</v>
      </c>
      <c r="AI273" s="92">
        <v>-111.33044786227575</v>
      </c>
      <c r="AJ273" s="92">
        <v>360.07756382518392</v>
      </c>
      <c r="AK273" s="92">
        <v>248.74711596290817</v>
      </c>
      <c r="AL273" s="82">
        <v>11</v>
      </c>
      <c r="AM273" s="82">
        <v>11</v>
      </c>
    </row>
    <row r="274" spans="1:39" s="9" customFormat="1" ht="16.5" customHeight="1">
      <c r="A274" s="72">
        <v>858</v>
      </c>
      <c r="B274" s="73" t="s">
        <v>272</v>
      </c>
      <c r="C274" s="92">
        <v>42479</v>
      </c>
      <c r="D274" s="74">
        <v>561.56267002790162</v>
      </c>
      <c r="E274" s="74">
        <v>172.10746879440669</v>
      </c>
      <c r="F274" s="74">
        <v>733.67013882230833</v>
      </c>
      <c r="G274" s="74">
        <v>-21.5207354135785</v>
      </c>
      <c r="H274" s="74">
        <v>712.14940340872977</v>
      </c>
      <c r="I274" s="74">
        <v>65.181424761604163</v>
      </c>
      <c r="J274" s="74">
        <v>777.33082817033403</v>
      </c>
      <c r="K274" s="74">
        <v>-81.746133383554223</v>
      </c>
      <c r="L274" s="98">
        <v>695.58469478677978</v>
      </c>
      <c r="M274" s="74">
        <v>63.377488041761794</v>
      </c>
      <c r="N274" s="74">
        <v>758.96218282854159</v>
      </c>
      <c r="O274" s="697">
        <v>-29.806592829632198</v>
      </c>
      <c r="P274" s="792">
        <v>-4.1090365073965393E-2</v>
      </c>
      <c r="Q274" s="82">
        <v>1</v>
      </c>
      <c r="R274" s="83">
        <v>35</v>
      </c>
      <c r="S274" s="337"/>
      <c r="T274" s="337"/>
      <c r="U274" s="337"/>
      <c r="V274" s="337"/>
      <c r="W274" s="15"/>
      <c r="X274" s="87">
        <v>858</v>
      </c>
      <c r="Y274" s="39" t="s">
        <v>272</v>
      </c>
      <c r="Z274" s="88">
        <v>42225</v>
      </c>
      <c r="AA274" s="97">
        <v>600.66347958715517</v>
      </c>
      <c r="AB274" s="97">
        <v>188.83344840289507</v>
      </c>
      <c r="AC274" s="92">
        <v>789.49692799005027</v>
      </c>
      <c r="AD274" s="92">
        <v>-22.984555621323345</v>
      </c>
      <c r="AE274" s="92">
        <v>766.51237236872691</v>
      </c>
      <c r="AF274" s="92">
        <v>45.480298008006351</v>
      </c>
      <c r="AG274" s="92">
        <v>811.99267037673326</v>
      </c>
      <c r="AH274" s="92">
        <v>-82.237868561278859</v>
      </c>
      <c r="AI274" s="92">
        <v>729.75480181545436</v>
      </c>
      <c r="AJ274" s="92">
        <v>68.636762593250438</v>
      </c>
      <c r="AK274" s="92">
        <v>798.39156440870477</v>
      </c>
      <c r="AL274" s="82">
        <v>1</v>
      </c>
      <c r="AM274" s="83">
        <v>35</v>
      </c>
    </row>
    <row r="275" spans="1:39" s="9" customFormat="1" ht="16.5" customHeight="1">
      <c r="A275" s="72">
        <v>859</v>
      </c>
      <c r="B275" s="73" t="s">
        <v>273</v>
      </c>
      <c r="C275" s="92">
        <v>6470</v>
      </c>
      <c r="D275" s="74">
        <v>1549.4884087612309</v>
      </c>
      <c r="E275" s="74">
        <v>-475.10481934115967</v>
      </c>
      <c r="F275" s="74">
        <v>1074.3835894200713</v>
      </c>
      <c r="G275" s="74">
        <v>745.14176469107724</v>
      </c>
      <c r="H275" s="74">
        <v>1819.5253541111485</v>
      </c>
      <c r="I275" s="74">
        <v>77.6317541610305</v>
      </c>
      <c r="J275" s="74">
        <v>1897.1571082721791</v>
      </c>
      <c r="K275" s="74">
        <v>-158.9321483771252</v>
      </c>
      <c r="L275" s="98">
        <v>1738.2249598950539</v>
      </c>
      <c r="M275" s="74">
        <v>4.9991712612055634</v>
      </c>
      <c r="N275" s="74">
        <v>1743.2241311562595</v>
      </c>
      <c r="O275" s="697">
        <v>-6.4296623132610478</v>
      </c>
      <c r="P275" s="792">
        <v>-3.6853496568407533E-3</v>
      </c>
      <c r="Q275" s="82">
        <v>17</v>
      </c>
      <c r="R275" s="82">
        <v>17</v>
      </c>
      <c r="S275" s="305"/>
      <c r="T275" s="305"/>
      <c r="U275" s="305"/>
      <c r="V275" s="305"/>
      <c r="W275" s="15"/>
      <c r="X275" s="87">
        <v>859</v>
      </c>
      <c r="Y275" s="39" t="s">
        <v>273</v>
      </c>
      <c r="Z275" s="88">
        <v>6501</v>
      </c>
      <c r="AA275" s="97">
        <v>1576.4634168985503</v>
      </c>
      <c r="AB275" s="97">
        <v>-486.56085599867254</v>
      </c>
      <c r="AC275" s="92">
        <v>1089.9025608998777</v>
      </c>
      <c r="AD275" s="92">
        <v>743.27751592142795</v>
      </c>
      <c r="AE275" s="92">
        <v>1833.1800768213056</v>
      </c>
      <c r="AF275" s="92">
        <v>61.329445665665233</v>
      </c>
      <c r="AG275" s="92">
        <v>1894.5095224869708</v>
      </c>
      <c r="AH275" s="92">
        <v>-158.17428087986463</v>
      </c>
      <c r="AI275" s="92">
        <v>1736.3352416071061</v>
      </c>
      <c r="AJ275" s="92">
        <v>5.9598257960313763</v>
      </c>
      <c r="AK275" s="92">
        <v>1742.2950674031374</v>
      </c>
      <c r="AL275" s="82">
        <v>17</v>
      </c>
      <c r="AM275" s="82">
        <v>17</v>
      </c>
    </row>
    <row r="276" spans="1:39" s="9" customFormat="1" ht="16.5" customHeight="1">
      <c r="A276" s="72">
        <v>886</v>
      </c>
      <c r="B276" s="73" t="s">
        <v>274</v>
      </c>
      <c r="C276" s="92">
        <v>12339</v>
      </c>
      <c r="D276" s="74">
        <v>357.37319677953104</v>
      </c>
      <c r="E276" s="74">
        <v>-63.928535890482472</v>
      </c>
      <c r="F276" s="74">
        <v>293.44466088904852</v>
      </c>
      <c r="G276" s="74">
        <v>333.47455730244411</v>
      </c>
      <c r="H276" s="74">
        <v>626.91921819149263</v>
      </c>
      <c r="I276" s="74">
        <v>83.332260530151885</v>
      </c>
      <c r="J276" s="74">
        <v>710.2514787216445</v>
      </c>
      <c r="K276" s="74">
        <v>-25.531728665207879</v>
      </c>
      <c r="L276" s="98">
        <v>684.71975005643662</v>
      </c>
      <c r="M276" s="74">
        <v>6.4299688791636225</v>
      </c>
      <c r="N276" s="74">
        <v>691.14971893560028</v>
      </c>
      <c r="O276" s="697">
        <v>3.0010912111876644</v>
      </c>
      <c r="P276" s="792">
        <v>4.4022430254016505E-3</v>
      </c>
      <c r="Q276" s="82">
        <v>4</v>
      </c>
      <c r="R276" s="82">
        <v>4</v>
      </c>
      <c r="S276" s="305"/>
      <c r="T276" s="305"/>
      <c r="U276" s="305"/>
      <c r="V276" s="305"/>
      <c r="W276" s="15"/>
      <c r="X276" s="87">
        <v>886</v>
      </c>
      <c r="Y276" s="39" t="s">
        <v>274</v>
      </c>
      <c r="Z276" s="88">
        <v>12382</v>
      </c>
      <c r="AA276" s="97">
        <v>392.34004422070939</v>
      </c>
      <c r="AB276" s="97">
        <v>-77.538784729065327</v>
      </c>
      <c r="AC276" s="92">
        <v>314.80125949164409</v>
      </c>
      <c r="AD276" s="92">
        <v>325.93620781348829</v>
      </c>
      <c r="AE276" s="92">
        <v>640.73746730513244</v>
      </c>
      <c r="AF276" s="92">
        <v>64.056793031770098</v>
      </c>
      <c r="AG276" s="92">
        <v>704.79426033690254</v>
      </c>
      <c r="AH276" s="92">
        <v>-25.443062510095299</v>
      </c>
      <c r="AI276" s="92">
        <v>679.35119782680727</v>
      </c>
      <c r="AJ276" s="92">
        <v>18.128378896785666</v>
      </c>
      <c r="AK276" s="92">
        <v>697.47957672359291</v>
      </c>
      <c r="AL276" s="82">
        <v>4</v>
      </c>
      <c r="AM276" s="82">
        <v>4</v>
      </c>
    </row>
    <row r="277" spans="1:39" s="9" customFormat="1" ht="16.5" customHeight="1">
      <c r="A277" s="72">
        <v>887</v>
      </c>
      <c r="B277" s="73" t="s">
        <v>275</v>
      </c>
      <c r="C277" s="92">
        <v>4440</v>
      </c>
      <c r="D277" s="74">
        <v>125.33278024241621</v>
      </c>
      <c r="E277" s="74">
        <v>-150.1454363239186</v>
      </c>
      <c r="F277" s="74">
        <v>-24.812656081502396</v>
      </c>
      <c r="G277" s="74">
        <v>510.42318551653852</v>
      </c>
      <c r="H277" s="74">
        <v>485.61052943503614</v>
      </c>
      <c r="I277" s="74">
        <v>176.78349077178902</v>
      </c>
      <c r="J277" s="74">
        <v>662.39402020682519</v>
      </c>
      <c r="K277" s="74">
        <v>-65.702252252252251</v>
      </c>
      <c r="L277" s="98">
        <v>596.69176795457292</v>
      </c>
      <c r="M277" s="74">
        <v>15.791413513513518</v>
      </c>
      <c r="N277" s="74">
        <v>612.4831814680864</v>
      </c>
      <c r="O277" s="697">
        <v>-33.232374551500875</v>
      </c>
      <c r="P277" s="792">
        <v>-5.2756153176301605E-2</v>
      </c>
      <c r="Q277" s="82">
        <v>6</v>
      </c>
      <c r="R277" s="82">
        <v>6</v>
      </c>
      <c r="S277" s="305"/>
      <c r="T277" s="305"/>
      <c r="U277" s="305"/>
      <c r="V277" s="305"/>
      <c r="W277" s="15"/>
      <c r="X277" s="87">
        <v>887</v>
      </c>
      <c r="Y277" s="39" t="s">
        <v>275</v>
      </c>
      <c r="Z277" s="88">
        <v>4493</v>
      </c>
      <c r="AA277" s="97">
        <v>142.45002512044405</v>
      </c>
      <c r="AB277" s="97">
        <v>-162.19826482194341</v>
      </c>
      <c r="AC277" s="92">
        <v>-19.748239701499365</v>
      </c>
      <c r="AD277" s="92">
        <v>544.23052664292834</v>
      </c>
      <c r="AE277" s="92">
        <v>524.48228694142892</v>
      </c>
      <c r="AF277" s="92">
        <v>162.93841030472467</v>
      </c>
      <c r="AG277" s="92">
        <v>687.42069724615362</v>
      </c>
      <c r="AH277" s="92">
        <v>-64.927220120186959</v>
      </c>
      <c r="AI277" s="92">
        <v>622.49347712596671</v>
      </c>
      <c r="AJ277" s="92">
        <v>58.983418651235255</v>
      </c>
      <c r="AK277" s="92">
        <v>681.476895777202</v>
      </c>
      <c r="AL277" s="82">
        <v>6</v>
      </c>
      <c r="AM277" s="82">
        <v>6</v>
      </c>
    </row>
    <row r="278" spans="1:39" s="9" customFormat="1" ht="16.5" customHeight="1">
      <c r="A278" s="72">
        <v>889</v>
      </c>
      <c r="B278" s="73" t="s">
        <v>276</v>
      </c>
      <c r="C278" s="92">
        <v>2399</v>
      </c>
      <c r="D278" s="74">
        <v>921.6531562173127</v>
      </c>
      <c r="E278" s="74">
        <v>536.19518848303494</v>
      </c>
      <c r="F278" s="74">
        <v>1457.8483447003475</v>
      </c>
      <c r="G278" s="74">
        <v>439.00095858398163</v>
      </c>
      <c r="H278" s="74">
        <v>1896.8493032843292</v>
      </c>
      <c r="I278" s="74">
        <v>183.03240399646231</v>
      </c>
      <c r="J278" s="74">
        <v>2079.8817072807915</v>
      </c>
      <c r="K278" s="74">
        <v>231.59191329720716</v>
      </c>
      <c r="L278" s="98">
        <v>2311.4736205779986</v>
      </c>
      <c r="M278" s="74">
        <v>70.796848311796595</v>
      </c>
      <c r="N278" s="74">
        <v>2382.2704688897952</v>
      </c>
      <c r="O278" s="697">
        <v>-182.42263678004892</v>
      </c>
      <c r="P278" s="792">
        <v>-7.314764447070525E-2</v>
      </c>
      <c r="Q278" s="82">
        <v>17</v>
      </c>
      <c r="R278" s="82">
        <v>17</v>
      </c>
      <c r="S278" s="305"/>
      <c r="T278" s="305"/>
      <c r="U278" s="305"/>
      <c r="V278" s="305"/>
      <c r="W278" s="15"/>
      <c r="X278" s="87">
        <v>889</v>
      </c>
      <c r="Y278" s="39" t="s">
        <v>276</v>
      </c>
      <c r="Z278" s="88">
        <v>2466</v>
      </c>
      <c r="AA278" s="97">
        <v>997.55589703897419</v>
      </c>
      <c r="AB278" s="97">
        <v>538.41222655387242</v>
      </c>
      <c r="AC278" s="92">
        <v>1535.9681235928467</v>
      </c>
      <c r="AD278" s="92">
        <v>499.68240629458626</v>
      </c>
      <c r="AE278" s="92">
        <v>2035.6505298874331</v>
      </c>
      <c r="AF278" s="92">
        <v>165.1881243712682</v>
      </c>
      <c r="AG278" s="92">
        <v>2200.8386542587014</v>
      </c>
      <c r="AH278" s="92">
        <v>225.29967558799675</v>
      </c>
      <c r="AI278" s="92">
        <v>2426.1383298466981</v>
      </c>
      <c r="AJ278" s="92">
        <v>78.092356042173563</v>
      </c>
      <c r="AK278" s="92">
        <v>2504.2306858888714</v>
      </c>
      <c r="AL278" s="82">
        <v>17</v>
      </c>
      <c r="AM278" s="82">
        <v>17</v>
      </c>
    </row>
    <row r="279" spans="1:39" s="9" customFormat="1" ht="16.5" customHeight="1">
      <c r="A279" s="72">
        <v>890</v>
      </c>
      <c r="B279" s="73" t="s">
        <v>277</v>
      </c>
      <c r="C279" s="92">
        <v>1112</v>
      </c>
      <c r="D279" s="74">
        <v>1611.0512410958181</v>
      </c>
      <c r="E279" s="74">
        <v>311.70211347822038</v>
      </c>
      <c r="F279" s="74">
        <v>1922.7533545740387</v>
      </c>
      <c r="G279" s="74">
        <v>296.33000028624463</v>
      </c>
      <c r="H279" s="74">
        <v>2219.0833548602832</v>
      </c>
      <c r="I279" s="74">
        <v>170.4654711101243</v>
      </c>
      <c r="J279" s="74">
        <v>2389.548825970408</v>
      </c>
      <c r="K279" s="74">
        <v>203.75719424460431</v>
      </c>
      <c r="L279" s="98">
        <v>2593.3060202150123</v>
      </c>
      <c r="M279" s="74">
        <v>-29.866758992805753</v>
      </c>
      <c r="N279" s="74">
        <v>2563.4392612222064</v>
      </c>
      <c r="O279" s="697">
        <v>-75.710359614965569</v>
      </c>
      <c r="P279" s="792">
        <v>-2.836639002559755E-2</v>
      </c>
      <c r="Q279" s="82">
        <v>19</v>
      </c>
      <c r="R279" s="82">
        <v>19</v>
      </c>
      <c r="S279" s="305"/>
      <c r="T279" s="305"/>
      <c r="U279" s="305"/>
      <c r="V279" s="305"/>
      <c r="W279" s="15"/>
      <c r="X279" s="87">
        <v>890</v>
      </c>
      <c r="Y279" s="39" t="s">
        <v>277</v>
      </c>
      <c r="Z279" s="88">
        <v>1137</v>
      </c>
      <c r="AA279" s="97">
        <v>1648.8756170742051</v>
      </c>
      <c r="AB279" s="97">
        <v>321.87494228709204</v>
      </c>
      <c r="AC279" s="92">
        <v>1970.7505593612973</v>
      </c>
      <c r="AD279" s="92">
        <v>287.85526486490471</v>
      </c>
      <c r="AE279" s="92">
        <v>2258.605824226202</v>
      </c>
      <c r="AF279" s="92">
        <v>152.44801427066281</v>
      </c>
      <c r="AG279" s="92">
        <v>2411.053838496865</v>
      </c>
      <c r="AH279" s="92">
        <v>199.27704485488127</v>
      </c>
      <c r="AI279" s="92">
        <v>2610.3308833517463</v>
      </c>
      <c r="AJ279" s="92">
        <v>-24.939610817941954</v>
      </c>
      <c r="AK279" s="92">
        <v>2585.3912725338041</v>
      </c>
      <c r="AL279" s="82">
        <v>19</v>
      </c>
      <c r="AM279" s="82">
        <v>19</v>
      </c>
    </row>
    <row r="280" spans="1:39" s="9" customFormat="1" ht="16.5" customHeight="1">
      <c r="A280" s="72">
        <v>892</v>
      </c>
      <c r="B280" s="73" t="s">
        <v>278</v>
      </c>
      <c r="C280" s="92">
        <v>3651</v>
      </c>
      <c r="D280" s="74">
        <v>1177.3930485449241</v>
      </c>
      <c r="E280" s="74">
        <v>133.68973306202386</v>
      </c>
      <c r="F280" s="74">
        <v>1311.0827816069479</v>
      </c>
      <c r="G280" s="74">
        <v>623.52193895654523</v>
      </c>
      <c r="H280" s="74">
        <v>1934.6047205634932</v>
      </c>
      <c r="I280" s="74">
        <v>101.28675782074384</v>
      </c>
      <c r="J280" s="74">
        <v>2035.8914783842367</v>
      </c>
      <c r="K280" s="74">
        <v>-208.66392769104354</v>
      </c>
      <c r="L280" s="98">
        <v>1827.2275506931933</v>
      </c>
      <c r="M280" s="74">
        <v>-5.3164812489728845</v>
      </c>
      <c r="N280" s="74">
        <v>1821.9110694442204</v>
      </c>
      <c r="O280" s="697">
        <v>-70.5083570466049</v>
      </c>
      <c r="P280" s="792">
        <v>-3.7153935254658432E-2</v>
      </c>
      <c r="Q280" s="82">
        <v>13</v>
      </c>
      <c r="R280" s="82">
        <v>13</v>
      </c>
      <c r="S280" s="305"/>
      <c r="T280" s="305"/>
      <c r="U280" s="305"/>
      <c r="V280" s="305"/>
      <c r="W280" s="15"/>
      <c r="X280" s="87">
        <v>892</v>
      </c>
      <c r="Y280" s="39" t="s">
        <v>278</v>
      </c>
      <c r="Z280" s="88">
        <v>3657</v>
      </c>
      <c r="AA280" s="97">
        <v>1267.6583824228267</v>
      </c>
      <c r="AB280" s="97">
        <v>145.6177348310818</v>
      </c>
      <c r="AC280" s="92">
        <v>1413.2761172539083</v>
      </c>
      <c r="AD280" s="92">
        <v>604.29975082155272</v>
      </c>
      <c r="AE280" s="92">
        <v>2017.5758680754611</v>
      </c>
      <c r="AF280" s="92">
        <v>85.368020127438427</v>
      </c>
      <c r="AG280" s="92">
        <v>2102.9438882028994</v>
      </c>
      <c r="AH280" s="92">
        <v>-208.32157506152583</v>
      </c>
      <c r="AI280" s="92">
        <v>1894.6223131413735</v>
      </c>
      <c r="AJ280" s="92">
        <v>-17.643344271260595</v>
      </c>
      <c r="AK280" s="92">
        <v>1876.978968870113</v>
      </c>
      <c r="AL280" s="82">
        <v>13</v>
      </c>
      <c r="AM280" s="82">
        <v>13</v>
      </c>
    </row>
    <row r="281" spans="1:39" s="9" customFormat="1" ht="16.5" customHeight="1">
      <c r="A281" s="72">
        <v>893</v>
      </c>
      <c r="B281" s="73" t="s">
        <v>279</v>
      </c>
      <c r="C281" s="92">
        <v>7391</v>
      </c>
      <c r="D281" s="74">
        <v>970.08798103439426</v>
      </c>
      <c r="E281" s="74">
        <v>-71.364223303043644</v>
      </c>
      <c r="F281" s="74">
        <v>898.72375773135059</v>
      </c>
      <c r="G281" s="74">
        <v>246.98527637180291</v>
      </c>
      <c r="H281" s="74">
        <v>1145.7090341031535</v>
      </c>
      <c r="I281" s="74">
        <v>156.36706159018792</v>
      </c>
      <c r="J281" s="74">
        <v>1302.0760956933414</v>
      </c>
      <c r="K281" s="74">
        <v>-5.6908402110675143</v>
      </c>
      <c r="L281" s="98">
        <v>1296.3852554822738</v>
      </c>
      <c r="M281" s="74">
        <v>-10.747076322554451</v>
      </c>
      <c r="N281" s="74">
        <v>1285.6381791597194</v>
      </c>
      <c r="O281" s="697">
        <v>-63.698442996360747</v>
      </c>
      <c r="P281" s="792">
        <v>-4.6834208120877185E-2</v>
      </c>
      <c r="Q281" s="82">
        <v>15</v>
      </c>
      <c r="R281" s="82">
        <v>15</v>
      </c>
      <c r="S281" s="305"/>
      <c r="T281" s="305"/>
      <c r="U281" s="305"/>
      <c r="V281" s="305"/>
      <c r="W281" s="15"/>
      <c r="X281" s="87">
        <v>893</v>
      </c>
      <c r="Y281" s="39" t="s">
        <v>279</v>
      </c>
      <c r="Z281" s="88">
        <v>7439</v>
      </c>
      <c r="AA281" s="97">
        <v>968.99956794587297</v>
      </c>
      <c r="AB281" s="97">
        <v>-69.498709708179476</v>
      </c>
      <c r="AC281" s="92">
        <v>899.50085823769359</v>
      </c>
      <c r="AD281" s="92">
        <v>316.08222884167884</v>
      </c>
      <c r="AE281" s="92">
        <v>1215.5830870793725</v>
      </c>
      <c r="AF281" s="92">
        <v>141.37881847992162</v>
      </c>
      <c r="AG281" s="92">
        <v>1356.9619055592941</v>
      </c>
      <c r="AH281" s="92">
        <v>-5.6541201774432048</v>
      </c>
      <c r="AI281" s="92">
        <v>1351.3077853818509</v>
      </c>
      <c r="AJ281" s="92">
        <v>1.888111641349645</v>
      </c>
      <c r="AK281" s="92">
        <v>1353.1958970232006</v>
      </c>
      <c r="AL281" s="82">
        <v>15</v>
      </c>
      <c r="AM281" s="82">
        <v>15</v>
      </c>
    </row>
    <row r="282" spans="1:39" s="9" customFormat="1" ht="16.5" customHeight="1">
      <c r="A282" s="72">
        <v>895</v>
      </c>
      <c r="B282" s="73" t="s">
        <v>280</v>
      </c>
      <c r="C282" s="92">
        <v>14783</v>
      </c>
      <c r="D282" s="74">
        <v>268.91502430804292</v>
      </c>
      <c r="E282" s="74">
        <v>71.114604797204578</v>
      </c>
      <c r="F282" s="74">
        <v>340.02962910524752</v>
      </c>
      <c r="G282" s="74">
        <v>89.875469419371015</v>
      </c>
      <c r="H282" s="74">
        <v>429.9050985246185</v>
      </c>
      <c r="I282" s="74">
        <v>110.40199869851934</v>
      </c>
      <c r="J282" s="74">
        <v>540.30709722313782</v>
      </c>
      <c r="K282" s="74">
        <v>-83.612054386795648</v>
      </c>
      <c r="L282" s="98">
        <v>456.69504283634217</v>
      </c>
      <c r="M282" s="74">
        <v>25.902321454373261</v>
      </c>
      <c r="N282" s="74">
        <v>482.5973642907154</v>
      </c>
      <c r="O282" s="697">
        <v>86.13670249771188</v>
      </c>
      <c r="P282" s="792">
        <v>0.23245112340204485</v>
      </c>
      <c r="Q282" s="82">
        <v>2</v>
      </c>
      <c r="R282" s="82">
        <v>2</v>
      </c>
      <c r="S282" s="305"/>
      <c r="T282" s="305"/>
      <c r="U282" s="305"/>
      <c r="V282" s="305"/>
      <c r="W282" s="15"/>
      <c r="X282" s="87">
        <v>895</v>
      </c>
      <c r="Y282" s="39" t="s">
        <v>280</v>
      </c>
      <c r="Z282" s="88">
        <v>14814</v>
      </c>
      <c r="AA282" s="97">
        <v>274.20713245391204</v>
      </c>
      <c r="AB282" s="97">
        <v>87.679646860706143</v>
      </c>
      <c r="AC282" s="92">
        <v>361.8867793146182</v>
      </c>
      <c r="AD282" s="92">
        <v>-2.6392182858236422</v>
      </c>
      <c r="AE282" s="92">
        <v>359.24756102879456</v>
      </c>
      <c r="AF282" s="92">
        <v>93.972429873458168</v>
      </c>
      <c r="AG282" s="92">
        <v>453.21999090225273</v>
      </c>
      <c r="AH282" s="92">
        <v>-83.43708653975969</v>
      </c>
      <c r="AI282" s="92">
        <v>369.78290436249301</v>
      </c>
      <c r="AJ282" s="92">
        <v>21.640123363034974</v>
      </c>
      <c r="AK282" s="92">
        <v>391.42302772552796</v>
      </c>
      <c r="AL282" s="82">
        <v>2</v>
      </c>
      <c r="AM282" s="82">
        <v>2</v>
      </c>
    </row>
    <row r="283" spans="1:39" s="9" customFormat="1" ht="16.5" customHeight="1">
      <c r="A283" s="72">
        <v>905</v>
      </c>
      <c r="B283" s="73" t="s">
        <v>281</v>
      </c>
      <c r="C283" s="92">
        <v>71209</v>
      </c>
      <c r="D283" s="74">
        <v>497.14467107261919</v>
      </c>
      <c r="E283" s="74">
        <v>-260.7491858320671</v>
      </c>
      <c r="F283" s="74">
        <v>236.39548524055201</v>
      </c>
      <c r="G283" s="74">
        <v>100.72535473812158</v>
      </c>
      <c r="H283" s="74">
        <v>337.12083997867359</v>
      </c>
      <c r="I283" s="74">
        <v>117.27461196476325</v>
      </c>
      <c r="J283" s="74">
        <v>454.3954519434368</v>
      </c>
      <c r="K283" s="74">
        <v>482.40661994972544</v>
      </c>
      <c r="L283" s="98">
        <v>936.80207189316229</v>
      </c>
      <c r="M283" s="74">
        <v>-107.75458903031918</v>
      </c>
      <c r="N283" s="74">
        <v>829.04748286284314</v>
      </c>
      <c r="O283" s="697">
        <v>50.081557483713226</v>
      </c>
      <c r="P283" s="792">
        <v>5.6479529535940945E-2</v>
      </c>
      <c r="Q283" s="82">
        <v>15</v>
      </c>
      <c r="R283" s="82">
        <v>15</v>
      </c>
      <c r="S283" s="305"/>
      <c r="T283" s="305"/>
      <c r="U283" s="305"/>
      <c r="V283" s="305"/>
      <c r="W283" s="15"/>
      <c r="X283" s="87">
        <v>905</v>
      </c>
      <c r="Y283" s="39" t="s">
        <v>281</v>
      </c>
      <c r="Z283" s="88">
        <v>70361</v>
      </c>
      <c r="AA283" s="97">
        <v>499.55491698878467</v>
      </c>
      <c r="AB283" s="97">
        <v>-277.02731406279219</v>
      </c>
      <c r="AC283" s="92">
        <v>222.52760292599254</v>
      </c>
      <c r="AD283" s="92">
        <v>81.902588945607931</v>
      </c>
      <c r="AE283" s="92">
        <v>304.43019187160047</v>
      </c>
      <c r="AF283" s="92">
        <v>104.75654667080882</v>
      </c>
      <c r="AG283" s="92">
        <v>409.18673854240927</v>
      </c>
      <c r="AH283" s="92">
        <v>488.22064780204943</v>
      </c>
      <c r="AI283" s="92">
        <v>897.4073863444587</v>
      </c>
      <c r="AJ283" s="92">
        <v>-94.074333934992396</v>
      </c>
      <c r="AK283" s="92">
        <v>803.33305240946629</v>
      </c>
      <c r="AL283" s="82">
        <v>15</v>
      </c>
      <c r="AM283" s="82">
        <v>15</v>
      </c>
    </row>
    <row r="284" spans="1:39" s="9" customFormat="1" ht="16.5" customHeight="1">
      <c r="A284" s="72">
        <v>908</v>
      </c>
      <c r="B284" s="73" t="s">
        <v>282</v>
      </c>
      <c r="C284" s="92">
        <v>20762</v>
      </c>
      <c r="D284" s="74">
        <v>296.42378301260294</v>
      </c>
      <c r="E284" s="74">
        <v>-121.47601564759557</v>
      </c>
      <c r="F284" s="74">
        <v>174.94776736500737</v>
      </c>
      <c r="G284" s="74">
        <v>225.15577315424073</v>
      </c>
      <c r="H284" s="74">
        <v>400.1035405192481</v>
      </c>
      <c r="I284" s="74">
        <v>74.862688985832449</v>
      </c>
      <c r="J284" s="74">
        <v>474.96622950508061</v>
      </c>
      <c r="K284" s="74">
        <v>69.797466525382916</v>
      </c>
      <c r="L284" s="98">
        <v>544.76369603046351</v>
      </c>
      <c r="M284" s="74">
        <v>8.6585246055293279</v>
      </c>
      <c r="N284" s="74">
        <v>553.42222063599286</v>
      </c>
      <c r="O284" s="697">
        <v>-7.0800783670252674</v>
      </c>
      <c r="P284" s="792">
        <v>-1.2829859999336592E-2</v>
      </c>
      <c r="Q284" s="82">
        <v>6</v>
      </c>
      <c r="R284" s="82">
        <v>6</v>
      </c>
      <c r="S284" s="305"/>
      <c r="T284" s="305"/>
      <c r="U284" s="305"/>
      <c r="V284" s="305"/>
      <c r="W284" s="15"/>
      <c r="X284" s="87">
        <v>908</v>
      </c>
      <c r="Y284" s="39" t="s">
        <v>282</v>
      </c>
      <c r="Z284" s="88">
        <v>20847</v>
      </c>
      <c r="AA284" s="97">
        <v>354.92950007886873</v>
      </c>
      <c r="AB284" s="97">
        <v>-134.48083580077235</v>
      </c>
      <c r="AC284" s="92">
        <v>220.44866427809635</v>
      </c>
      <c r="AD284" s="92">
        <v>203.47495768951086</v>
      </c>
      <c r="AE284" s="92">
        <v>423.92362196760723</v>
      </c>
      <c r="AF284" s="92">
        <v>56.157226309874588</v>
      </c>
      <c r="AG284" s="92">
        <v>480.08084827748183</v>
      </c>
      <c r="AH284" s="92">
        <v>69.512879551014535</v>
      </c>
      <c r="AI284" s="92">
        <v>549.59372782849641</v>
      </c>
      <c r="AJ284" s="92">
        <v>8.6833215810428346</v>
      </c>
      <c r="AK284" s="92">
        <v>558.27704940953925</v>
      </c>
      <c r="AL284" s="82">
        <v>6</v>
      </c>
      <c r="AM284" s="82">
        <v>6</v>
      </c>
    </row>
    <row r="285" spans="1:39" s="9" customFormat="1" ht="16.5" customHeight="1">
      <c r="A285" s="72">
        <v>915</v>
      </c>
      <c r="B285" s="73" t="s">
        <v>283</v>
      </c>
      <c r="C285" s="92">
        <v>19433</v>
      </c>
      <c r="D285" s="74">
        <v>-16.753655822694128</v>
      </c>
      <c r="E285" s="74">
        <v>-20.304767081897548</v>
      </c>
      <c r="F285" s="74">
        <v>-37.05842290459168</v>
      </c>
      <c r="G285" s="74">
        <v>352.47183745151585</v>
      </c>
      <c r="H285" s="74">
        <v>315.41341454692417</v>
      </c>
      <c r="I285" s="74">
        <v>104.49382904935415</v>
      </c>
      <c r="J285" s="74">
        <v>419.90724359627831</v>
      </c>
      <c r="K285" s="74">
        <v>-129.29753512067103</v>
      </c>
      <c r="L285" s="98">
        <v>290.60970847560731</v>
      </c>
      <c r="M285" s="74">
        <v>6.9719466814182036</v>
      </c>
      <c r="N285" s="74">
        <v>297.58165515702552</v>
      </c>
      <c r="O285" s="697">
        <v>-20.751205181302513</v>
      </c>
      <c r="P285" s="792">
        <v>-6.6646789211854546E-2</v>
      </c>
      <c r="Q285" s="82">
        <v>11</v>
      </c>
      <c r="R285" s="82">
        <v>11</v>
      </c>
      <c r="S285" s="305"/>
      <c r="T285" s="305"/>
      <c r="U285" s="305"/>
      <c r="V285" s="305"/>
      <c r="W285" s="15"/>
      <c r="X285" s="87">
        <v>915</v>
      </c>
      <c r="Y285" s="39" t="s">
        <v>283</v>
      </c>
      <c r="Z285" s="88">
        <v>19669</v>
      </c>
      <c r="AA285" s="97">
        <v>57.963983985480887</v>
      </c>
      <c r="AB285" s="97">
        <v>-18.648723022011868</v>
      </c>
      <c r="AC285" s="92">
        <v>39.315260963469015</v>
      </c>
      <c r="AD285" s="92">
        <v>308.49338881544122</v>
      </c>
      <c r="AE285" s="92">
        <v>347.80864977891025</v>
      </c>
      <c r="AF285" s="92">
        <v>87.562524917044243</v>
      </c>
      <c r="AG285" s="92">
        <v>435.37117469595449</v>
      </c>
      <c r="AH285" s="92">
        <v>-127.74614876201129</v>
      </c>
      <c r="AI285" s="92">
        <v>307.62502593394322</v>
      </c>
      <c r="AJ285" s="92">
        <v>8.6320949209415829</v>
      </c>
      <c r="AK285" s="92">
        <v>316.25712085488482</v>
      </c>
      <c r="AL285" s="82">
        <v>11</v>
      </c>
      <c r="AM285" s="82">
        <v>11</v>
      </c>
    </row>
    <row r="286" spans="1:39" s="9" customFormat="1" ht="16.5" customHeight="1">
      <c r="A286" s="72">
        <v>918</v>
      </c>
      <c r="B286" s="73" t="s">
        <v>284</v>
      </c>
      <c r="C286" s="92">
        <v>2263</v>
      </c>
      <c r="D286" s="74">
        <v>257.47490369263056</v>
      </c>
      <c r="E286" s="74">
        <v>-13.395455067562036</v>
      </c>
      <c r="F286" s="74">
        <v>244.07944862506849</v>
      </c>
      <c r="G286" s="74">
        <v>504.91450989144914</v>
      </c>
      <c r="H286" s="74">
        <v>748.99395851651764</v>
      </c>
      <c r="I286" s="74">
        <v>170.03203168711892</v>
      </c>
      <c r="J286" s="74">
        <v>919.02599020363652</v>
      </c>
      <c r="K286" s="74">
        <v>-316.07954043305347</v>
      </c>
      <c r="L286" s="98">
        <v>602.94644977058306</v>
      </c>
      <c r="M286" s="74">
        <v>50.509973000441896</v>
      </c>
      <c r="N286" s="74">
        <v>653.4564227710249</v>
      </c>
      <c r="O286" s="697">
        <v>-20.394722255711681</v>
      </c>
      <c r="P286" s="792">
        <v>-3.2718394309515238E-2</v>
      </c>
      <c r="Q286" s="82">
        <v>2</v>
      </c>
      <c r="R286" s="82">
        <v>2</v>
      </c>
      <c r="S286" s="305"/>
      <c r="T286" s="305"/>
      <c r="U286" s="305"/>
      <c r="V286" s="305"/>
      <c r="W286" s="15"/>
      <c r="X286" s="87">
        <v>918</v>
      </c>
      <c r="Y286" s="39" t="s">
        <v>284</v>
      </c>
      <c r="Z286" s="88">
        <v>2246</v>
      </c>
      <c r="AA286" s="97">
        <v>291.46917668171483</v>
      </c>
      <c r="AB286" s="97">
        <v>-12.102130946128669</v>
      </c>
      <c r="AC286" s="92">
        <v>279.36704573558609</v>
      </c>
      <c r="AD286" s="92">
        <v>507.09901457772122</v>
      </c>
      <c r="AE286" s="92">
        <v>786.46606031330725</v>
      </c>
      <c r="AF286" s="92">
        <v>160.06513839350706</v>
      </c>
      <c r="AG286" s="92">
        <v>946.53119870681428</v>
      </c>
      <c r="AH286" s="92">
        <v>-318.47195013357077</v>
      </c>
      <c r="AI286" s="92">
        <v>628.05924857324351</v>
      </c>
      <c r="AJ286" s="92">
        <v>22.851330142475508</v>
      </c>
      <c r="AK286" s="92">
        <v>650.910578715719</v>
      </c>
      <c r="AL286" s="82">
        <v>2</v>
      </c>
      <c r="AM286" s="82">
        <v>2</v>
      </c>
    </row>
    <row r="287" spans="1:39" s="9" customFormat="1" ht="16.5" customHeight="1">
      <c r="A287" s="72">
        <v>921</v>
      </c>
      <c r="B287" s="73" t="s">
        <v>285</v>
      </c>
      <c r="C287" s="92">
        <v>1787</v>
      </c>
      <c r="D287" s="74">
        <v>90.153634060645231</v>
      </c>
      <c r="E287" s="74">
        <v>394.9596266763707</v>
      </c>
      <c r="F287" s="74">
        <v>485.11326073701593</v>
      </c>
      <c r="G287" s="74">
        <v>565.59109199389945</v>
      </c>
      <c r="H287" s="74">
        <v>1050.7043527309154</v>
      </c>
      <c r="I287" s="74">
        <v>225.25672591647543</v>
      </c>
      <c r="J287" s="74">
        <v>1275.9610786473907</v>
      </c>
      <c r="K287" s="74">
        <v>192.86233911583659</v>
      </c>
      <c r="L287" s="98">
        <v>1468.8234177632273</v>
      </c>
      <c r="M287" s="74">
        <v>227.25626759932848</v>
      </c>
      <c r="N287" s="74">
        <v>1696.0796853625559</v>
      </c>
      <c r="O287" s="697">
        <v>-180.18591898567084</v>
      </c>
      <c r="P287" s="792">
        <v>-0.10926919270264177</v>
      </c>
      <c r="Q287" s="82">
        <v>11</v>
      </c>
      <c r="R287" s="82">
        <v>11</v>
      </c>
      <c r="S287" s="305"/>
      <c r="T287" s="305"/>
      <c r="U287" s="305"/>
      <c r="V287" s="305"/>
      <c r="W287" s="15"/>
      <c r="X287" s="87">
        <v>921</v>
      </c>
      <c r="Y287" s="39" t="s">
        <v>285</v>
      </c>
      <c r="Z287" s="88">
        <v>1851</v>
      </c>
      <c r="AA287" s="97">
        <v>198.84478868359466</v>
      </c>
      <c r="AB287" s="97">
        <v>382.74218448033628</v>
      </c>
      <c r="AC287" s="92">
        <v>581.58697316393091</v>
      </c>
      <c r="AD287" s="92">
        <v>614.81865647737959</v>
      </c>
      <c r="AE287" s="92">
        <v>1196.4056296413105</v>
      </c>
      <c r="AF287" s="92">
        <v>209.39376785749059</v>
      </c>
      <c r="AG287" s="92">
        <v>1405.799397498801</v>
      </c>
      <c r="AH287" s="92">
        <v>186.19394921663965</v>
      </c>
      <c r="AI287" s="92">
        <v>1591.9933467154406</v>
      </c>
      <c r="AJ287" s="92">
        <v>167.17788357644517</v>
      </c>
      <c r="AK287" s="92">
        <v>1759.1712302918856</v>
      </c>
      <c r="AL287" s="82">
        <v>11</v>
      </c>
      <c r="AM287" s="82">
        <v>11</v>
      </c>
    </row>
    <row r="288" spans="1:39" s="9" customFormat="1" ht="16.5" customHeight="1">
      <c r="A288" s="72">
        <v>922</v>
      </c>
      <c r="B288" s="73" t="s">
        <v>286</v>
      </c>
      <c r="C288" s="92">
        <v>4532</v>
      </c>
      <c r="D288" s="74">
        <v>693.47999147946871</v>
      </c>
      <c r="E288" s="74">
        <v>-34.225617017277187</v>
      </c>
      <c r="F288" s="74">
        <v>659.25437446219144</v>
      </c>
      <c r="G288" s="74">
        <v>232.7454795542539</v>
      </c>
      <c r="H288" s="74">
        <v>891.99985401644528</v>
      </c>
      <c r="I288" s="74">
        <v>88.641442819740348</v>
      </c>
      <c r="J288" s="74">
        <v>980.64129683618569</v>
      </c>
      <c r="K288" s="74">
        <v>-244.83164165931157</v>
      </c>
      <c r="L288" s="98">
        <v>735.80965517687412</v>
      </c>
      <c r="M288" s="74">
        <v>26.056162400706093</v>
      </c>
      <c r="N288" s="74">
        <v>761.86581757758017</v>
      </c>
      <c r="O288" s="697">
        <v>-18.310634887145152</v>
      </c>
      <c r="P288" s="792">
        <v>-2.4280787996820395E-2</v>
      </c>
      <c r="Q288" s="82">
        <v>6</v>
      </c>
      <c r="R288" s="82">
        <v>6</v>
      </c>
      <c r="S288" s="305"/>
      <c r="T288" s="305"/>
      <c r="U288" s="305"/>
      <c r="V288" s="305"/>
      <c r="W288" s="15"/>
      <c r="X288" s="87">
        <v>922</v>
      </c>
      <c r="Y288" s="39" t="s">
        <v>286</v>
      </c>
      <c r="Z288" s="88">
        <v>4511</v>
      </c>
      <c r="AA288" s="97">
        <v>742.89422151491272</v>
      </c>
      <c r="AB288" s="97">
        <v>-39.349387721320468</v>
      </c>
      <c r="AC288" s="92">
        <v>703.54483379359226</v>
      </c>
      <c r="AD288" s="92">
        <v>230.96445437822459</v>
      </c>
      <c r="AE288" s="92">
        <v>934.50928817181682</v>
      </c>
      <c r="AF288" s="92">
        <v>69.093051568847159</v>
      </c>
      <c r="AG288" s="92">
        <v>1003.602339740664</v>
      </c>
      <c r="AH288" s="92">
        <v>-245.97140323653292</v>
      </c>
      <c r="AI288" s="92">
        <v>757.63093650413111</v>
      </c>
      <c r="AJ288" s="92">
        <v>24.674185324761694</v>
      </c>
      <c r="AK288" s="92">
        <v>782.30512182889277</v>
      </c>
      <c r="AL288" s="82">
        <v>6</v>
      </c>
      <c r="AM288" s="82">
        <v>6</v>
      </c>
    </row>
    <row r="289" spans="1:39" s="9" customFormat="1" ht="16.5" customHeight="1">
      <c r="A289" s="72">
        <v>924</v>
      </c>
      <c r="B289" s="73" t="s">
        <v>287</v>
      </c>
      <c r="C289" s="92">
        <v>2912</v>
      </c>
      <c r="D289" s="74">
        <v>328.3345198043657</v>
      </c>
      <c r="E289" s="74">
        <v>43.155487843345966</v>
      </c>
      <c r="F289" s="74">
        <v>371.49000764771165</v>
      </c>
      <c r="G289" s="74">
        <v>526.39864151878714</v>
      </c>
      <c r="H289" s="74">
        <v>897.88864916649879</v>
      </c>
      <c r="I289" s="74">
        <v>187.42529960801647</v>
      </c>
      <c r="J289" s="74">
        <v>1085.3139487745152</v>
      </c>
      <c r="K289" s="74">
        <v>157.46325549450549</v>
      </c>
      <c r="L289" s="98">
        <v>1242.7772042690208</v>
      </c>
      <c r="M289" s="74">
        <v>-16.474125000000001</v>
      </c>
      <c r="N289" s="74">
        <v>1226.3030792690208</v>
      </c>
      <c r="O289" s="697">
        <v>-99.064451792807986</v>
      </c>
      <c r="P289" s="792">
        <v>-7.3827229424038202E-2</v>
      </c>
      <c r="Q289" s="82">
        <v>16</v>
      </c>
      <c r="R289" s="82">
        <v>16</v>
      </c>
      <c r="S289" s="305"/>
      <c r="T289" s="305"/>
      <c r="U289" s="305"/>
      <c r="V289" s="305"/>
      <c r="W289" s="15"/>
      <c r="X289" s="87">
        <v>924</v>
      </c>
      <c r="Y289" s="39" t="s">
        <v>287</v>
      </c>
      <c r="Z289" s="88">
        <v>2931</v>
      </c>
      <c r="AA289" s="97">
        <v>405.51539897265297</v>
      </c>
      <c r="AB289" s="97">
        <v>37.991312789081881</v>
      </c>
      <c r="AC289" s="92">
        <v>443.50671176173483</v>
      </c>
      <c r="AD289" s="92">
        <v>559.42464552339686</v>
      </c>
      <c r="AE289" s="92">
        <v>1002.9313572851318</v>
      </c>
      <c r="AF289" s="92">
        <v>173.76939414852404</v>
      </c>
      <c r="AG289" s="92">
        <v>1176.7007514336558</v>
      </c>
      <c r="AH289" s="92">
        <v>156.44251108836573</v>
      </c>
      <c r="AI289" s="92">
        <v>1333.1432625220216</v>
      </c>
      <c r="AJ289" s="92">
        <v>-6.027806209484817</v>
      </c>
      <c r="AK289" s="92">
        <v>1327.1154563125367</v>
      </c>
      <c r="AL289" s="82">
        <v>16</v>
      </c>
      <c r="AM289" s="82">
        <v>16</v>
      </c>
    </row>
    <row r="290" spans="1:39" s="9" customFormat="1" ht="16.5" customHeight="1">
      <c r="A290" s="72">
        <v>925</v>
      </c>
      <c r="B290" s="73" t="s">
        <v>288</v>
      </c>
      <c r="C290" s="92">
        <v>3295</v>
      </c>
      <c r="D290" s="74">
        <v>535.43549912400124</v>
      </c>
      <c r="E290" s="74">
        <v>592.47086728571151</v>
      </c>
      <c r="F290" s="74">
        <v>1127.9063664097127</v>
      </c>
      <c r="G290" s="74">
        <v>-4.2987444884481008</v>
      </c>
      <c r="H290" s="74">
        <v>1123.6076219212646</v>
      </c>
      <c r="I290" s="74">
        <v>197.2740550406042</v>
      </c>
      <c r="J290" s="74">
        <v>1320.8816769618688</v>
      </c>
      <c r="K290" s="74">
        <v>11.831259484066768</v>
      </c>
      <c r="L290" s="98">
        <v>1332.7129364459356</v>
      </c>
      <c r="M290" s="74">
        <v>10.079464643399088</v>
      </c>
      <c r="N290" s="74">
        <v>1342.7924010893346</v>
      </c>
      <c r="O290" s="697">
        <v>-87.67304133477964</v>
      </c>
      <c r="P290" s="792">
        <v>-6.1724800657187953E-2</v>
      </c>
      <c r="Q290" s="82">
        <v>11</v>
      </c>
      <c r="R290" s="82">
        <v>11</v>
      </c>
      <c r="S290" s="305"/>
      <c r="T290" s="305"/>
      <c r="U290" s="305"/>
      <c r="V290" s="305"/>
      <c r="W290" s="15"/>
      <c r="X290" s="87">
        <v>925</v>
      </c>
      <c r="Y290" s="39" t="s">
        <v>288</v>
      </c>
      <c r="Z290" s="88">
        <v>3352</v>
      </c>
      <c r="AA290" s="97">
        <v>563.73504853979455</v>
      </c>
      <c r="AB290" s="97">
        <v>599.16909584633538</v>
      </c>
      <c r="AC290" s="92">
        <v>1162.9041443861299</v>
      </c>
      <c r="AD290" s="92">
        <v>42.034816249155938</v>
      </c>
      <c r="AE290" s="92">
        <v>1204.9389606352859</v>
      </c>
      <c r="AF290" s="92">
        <v>179.6636040387763</v>
      </c>
      <c r="AG290" s="92">
        <v>1384.6025646740623</v>
      </c>
      <c r="AH290" s="92">
        <v>11.630071599045346</v>
      </c>
      <c r="AI290" s="92">
        <v>1396.2326362731076</v>
      </c>
      <c r="AJ290" s="92">
        <v>11.042187500000004</v>
      </c>
      <c r="AK290" s="92">
        <v>1407.2748237731075</v>
      </c>
      <c r="AL290" s="82">
        <v>11</v>
      </c>
      <c r="AM290" s="82">
        <v>11</v>
      </c>
    </row>
    <row r="291" spans="1:39" s="9" customFormat="1" ht="16.5" customHeight="1">
      <c r="A291" s="72">
        <v>927</v>
      </c>
      <c r="B291" s="73" t="s">
        <v>289</v>
      </c>
      <c r="C291" s="92">
        <v>28852</v>
      </c>
      <c r="D291" s="74">
        <v>484.2069436899547</v>
      </c>
      <c r="E291" s="74">
        <v>42.105103945988866</v>
      </c>
      <c r="F291" s="74">
        <v>526.31204763594349</v>
      </c>
      <c r="G291" s="74">
        <v>40.964368423759908</v>
      </c>
      <c r="H291" s="74">
        <v>567.27641605970348</v>
      </c>
      <c r="I291" s="74">
        <v>89.325304553824765</v>
      </c>
      <c r="J291" s="74">
        <v>656.60172061352819</v>
      </c>
      <c r="K291" s="74">
        <v>-88.693539442672957</v>
      </c>
      <c r="L291" s="98">
        <v>567.90818117085519</v>
      </c>
      <c r="M291" s="74">
        <v>-5.3641742603632245</v>
      </c>
      <c r="N291" s="74">
        <v>562.54400691049193</v>
      </c>
      <c r="O291" s="697">
        <v>-33.515537204992498</v>
      </c>
      <c r="P291" s="792">
        <v>-5.5726996094370242E-2</v>
      </c>
      <c r="Q291" s="82">
        <v>1</v>
      </c>
      <c r="R291" s="83">
        <v>33</v>
      </c>
      <c r="S291" s="337"/>
      <c r="T291" s="337"/>
      <c r="U291" s="337"/>
      <c r="V291" s="337"/>
      <c r="W291" s="15"/>
      <c r="X291" s="87">
        <v>927</v>
      </c>
      <c r="Y291" s="39" t="s">
        <v>289</v>
      </c>
      <c r="Z291" s="88">
        <v>28799</v>
      </c>
      <c r="AA291" s="97">
        <v>513.07509022186321</v>
      </c>
      <c r="AB291" s="97">
        <v>56.630369998988215</v>
      </c>
      <c r="AC291" s="92">
        <v>569.70546022085148</v>
      </c>
      <c r="AD291" s="92">
        <v>50.170696943162064</v>
      </c>
      <c r="AE291" s="92">
        <v>619.87615716401353</v>
      </c>
      <c r="AF291" s="92">
        <v>71.511152207143695</v>
      </c>
      <c r="AG291" s="92">
        <v>691.38730937115724</v>
      </c>
      <c r="AH291" s="92">
        <v>-88.856765859925687</v>
      </c>
      <c r="AI291" s="92">
        <v>602.5305435112316</v>
      </c>
      <c r="AJ291" s="92">
        <v>-1.7152793499774244</v>
      </c>
      <c r="AK291" s="92">
        <v>600.81526416125416</v>
      </c>
      <c r="AL291" s="82">
        <v>1</v>
      </c>
      <c r="AM291" s="83">
        <v>33</v>
      </c>
    </row>
    <row r="292" spans="1:39" s="9" customFormat="1" ht="16.5" customHeight="1">
      <c r="A292" s="72">
        <v>931</v>
      </c>
      <c r="B292" s="73" t="s">
        <v>290</v>
      </c>
      <c r="C292" s="92">
        <v>5695</v>
      </c>
      <c r="D292" s="74">
        <v>221.03195580470671</v>
      </c>
      <c r="E292" s="74">
        <v>651.89935219947711</v>
      </c>
      <c r="F292" s="74">
        <v>872.93130800418385</v>
      </c>
      <c r="G292" s="74">
        <v>303.88180839969988</v>
      </c>
      <c r="H292" s="74">
        <v>1176.8131164038837</v>
      </c>
      <c r="I292" s="74">
        <v>175.68199067935538</v>
      </c>
      <c r="J292" s="74">
        <v>1352.4951070832392</v>
      </c>
      <c r="K292" s="74">
        <v>-18.381211589113256</v>
      </c>
      <c r="L292" s="98">
        <v>1334.1138954941259</v>
      </c>
      <c r="M292" s="74">
        <v>-27.862822124670757</v>
      </c>
      <c r="N292" s="74">
        <v>1306.2510733694551</v>
      </c>
      <c r="O292" s="697">
        <v>0.11946310998154011</v>
      </c>
      <c r="P292" s="792">
        <v>8.9552929968405491E-5</v>
      </c>
      <c r="Q292" s="82">
        <v>13</v>
      </c>
      <c r="R292" s="82">
        <v>13</v>
      </c>
      <c r="S292" s="305"/>
      <c r="T292" s="305"/>
      <c r="U292" s="305"/>
      <c r="V292" s="305"/>
      <c r="W292" s="15"/>
      <c r="X292" s="87">
        <v>931</v>
      </c>
      <c r="Y292" s="39" t="s">
        <v>290</v>
      </c>
      <c r="Z292" s="88">
        <v>5764</v>
      </c>
      <c r="AA292" s="97">
        <v>202.32602496939276</v>
      </c>
      <c r="AB292" s="97">
        <v>661.03379802913491</v>
      </c>
      <c r="AC292" s="92">
        <v>863.35982299852765</v>
      </c>
      <c r="AD292" s="92">
        <v>311.04590857241288</v>
      </c>
      <c r="AE292" s="92">
        <v>1174.4057315709406</v>
      </c>
      <c r="AF292" s="92">
        <v>161.78082159139495</v>
      </c>
      <c r="AG292" s="92">
        <v>1336.1865531623355</v>
      </c>
      <c r="AH292" s="92">
        <v>-18.161172796668978</v>
      </c>
      <c r="AI292" s="92">
        <v>1318.0253803656665</v>
      </c>
      <c r="AJ292" s="92">
        <v>-14.702584533310201</v>
      </c>
      <c r="AK292" s="92">
        <v>1303.3227958323562</v>
      </c>
      <c r="AL292" s="82">
        <v>13</v>
      </c>
      <c r="AM292" s="82">
        <v>13</v>
      </c>
    </row>
    <row r="293" spans="1:39" s="9" customFormat="1" ht="16.5" customHeight="1">
      <c r="A293" s="72">
        <v>934</v>
      </c>
      <c r="B293" s="73" t="s">
        <v>291</v>
      </c>
      <c r="C293" s="92">
        <v>2554</v>
      </c>
      <c r="D293" s="74">
        <v>103.2029783491399</v>
      </c>
      <c r="E293" s="74">
        <v>145.95624453610955</v>
      </c>
      <c r="F293" s="74">
        <v>249.15922288524945</v>
      </c>
      <c r="G293" s="74">
        <v>418.64799511741018</v>
      </c>
      <c r="H293" s="74">
        <v>667.80721800265951</v>
      </c>
      <c r="I293" s="74">
        <v>146.91261105650437</v>
      </c>
      <c r="J293" s="74">
        <v>814.71982905916389</v>
      </c>
      <c r="K293" s="74">
        <v>34.209475332811273</v>
      </c>
      <c r="L293" s="98">
        <v>848.92930439197528</v>
      </c>
      <c r="M293" s="74">
        <v>44.827164878621772</v>
      </c>
      <c r="N293" s="74">
        <v>893.75646927059711</v>
      </c>
      <c r="O293" s="697">
        <v>-59.571725480159643</v>
      </c>
      <c r="P293" s="792">
        <v>-6.5571445184320745E-2</v>
      </c>
      <c r="Q293" s="82">
        <v>14</v>
      </c>
      <c r="R293" s="82">
        <v>14</v>
      </c>
      <c r="S293" s="305"/>
      <c r="T293" s="305"/>
      <c r="U293" s="305"/>
      <c r="V293" s="305"/>
      <c r="W293" s="15"/>
      <c r="X293" s="87">
        <v>934</v>
      </c>
      <c r="Y293" s="39" t="s">
        <v>291</v>
      </c>
      <c r="Z293" s="88">
        <v>2607</v>
      </c>
      <c r="AA293" s="97">
        <v>151.34570887994465</v>
      </c>
      <c r="AB293" s="97">
        <v>144.42946967646185</v>
      </c>
      <c r="AC293" s="92">
        <v>295.7751785564065</v>
      </c>
      <c r="AD293" s="92">
        <v>432.49774324890836</v>
      </c>
      <c r="AE293" s="92">
        <v>728.27292180531481</v>
      </c>
      <c r="AF293" s="92">
        <v>128.24438939277974</v>
      </c>
      <c r="AG293" s="92">
        <v>856.5173111980946</v>
      </c>
      <c r="AH293" s="92">
        <v>33.514000767165321</v>
      </c>
      <c r="AI293" s="92">
        <v>890.03131196525987</v>
      </c>
      <c r="AJ293" s="92">
        <v>49.471710778672801</v>
      </c>
      <c r="AK293" s="92">
        <v>939.50302274393266</v>
      </c>
      <c r="AL293" s="82">
        <v>14</v>
      </c>
      <c r="AM293" s="82">
        <v>14</v>
      </c>
    </row>
    <row r="294" spans="1:39" s="9" customFormat="1" ht="16.5" customHeight="1">
      <c r="A294" s="72">
        <v>935</v>
      </c>
      <c r="B294" s="73" t="s">
        <v>292</v>
      </c>
      <c r="C294" s="92">
        <v>2751</v>
      </c>
      <c r="D294" s="74">
        <v>15.395901091986508</v>
      </c>
      <c r="E294" s="74">
        <v>12.475384610577601</v>
      </c>
      <c r="F294" s="74">
        <v>27.871285702564109</v>
      </c>
      <c r="G294" s="74">
        <v>341.86864342821514</v>
      </c>
      <c r="H294" s="74">
        <v>369.73992913077927</v>
      </c>
      <c r="I294" s="74">
        <v>158.32365962242594</v>
      </c>
      <c r="J294" s="74">
        <v>528.06358875320518</v>
      </c>
      <c r="K294" s="74">
        <v>-4.5209014903671392</v>
      </c>
      <c r="L294" s="98">
        <v>523.54268726283806</v>
      </c>
      <c r="M294" s="74">
        <v>252.85476335877863</v>
      </c>
      <c r="N294" s="74">
        <v>776.39745062161671</v>
      </c>
      <c r="O294" s="697">
        <v>-93.174198318395128</v>
      </c>
      <c r="P294" s="792">
        <v>-0.15108099112704176</v>
      </c>
      <c r="Q294" s="82">
        <v>8</v>
      </c>
      <c r="R294" s="82">
        <v>8</v>
      </c>
      <c r="S294" s="305"/>
      <c r="T294" s="305"/>
      <c r="U294" s="305"/>
      <c r="V294" s="305"/>
      <c r="W294" s="15"/>
      <c r="X294" s="87">
        <v>935</v>
      </c>
      <c r="Y294" s="39" t="s">
        <v>292</v>
      </c>
      <c r="Z294" s="88">
        <v>2831</v>
      </c>
      <c r="AA294" s="97">
        <v>100.44309686360836</v>
      </c>
      <c r="AB294" s="97">
        <v>23.480851789897635</v>
      </c>
      <c r="AC294" s="92">
        <v>123.92394865350599</v>
      </c>
      <c r="AD294" s="92">
        <v>339.27086516628538</v>
      </c>
      <c r="AE294" s="92">
        <v>463.19481381979136</v>
      </c>
      <c r="AF294" s="92">
        <v>140.48768432007878</v>
      </c>
      <c r="AG294" s="92">
        <v>603.68249813987018</v>
      </c>
      <c r="AH294" s="92">
        <v>-4.3931472977746377</v>
      </c>
      <c r="AI294" s="92">
        <v>599.28935084209559</v>
      </c>
      <c r="AJ294" s="92">
        <v>259.28975273754861</v>
      </c>
      <c r="AK294" s="92">
        <v>858.5791035796442</v>
      </c>
      <c r="AL294" s="82">
        <v>8</v>
      </c>
      <c r="AM294" s="82">
        <v>8</v>
      </c>
    </row>
    <row r="295" spans="1:39" s="9" customFormat="1" ht="16.5" customHeight="1">
      <c r="A295" s="72">
        <v>936</v>
      </c>
      <c r="B295" s="73" t="s">
        <v>293</v>
      </c>
      <c r="C295" s="92">
        <v>6126</v>
      </c>
      <c r="D295" s="74">
        <v>191.85710461899151</v>
      </c>
      <c r="E295" s="74">
        <v>422.2870136195707</v>
      </c>
      <c r="F295" s="74">
        <v>614.14411823856221</v>
      </c>
      <c r="G295" s="74">
        <v>316.22096667946096</v>
      </c>
      <c r="H295" s="74">
        <v>930.36508491802329</v>
      </c>
      <c r="I295" s="74">
        <v>186.20848584029926</v>
      </c>
      <c r="J295" s="74">
        <v>1116.5735707583224</v>
      </c>
      <c r="K295" s="74">
        <v>77.661443029709432</v>
      </c>
      <c r="L295" s="98">
        <v>1194.2350137880319</v>
      </c>
      <c r="M295" s="74">
        <v>19.908789128305592</v>
      </c>
      <c r="N295" s="74">
        <v>1214.1438029163376</v>
      </c>
      <c r="O295" s="697">
        <v>-76.876130908674739</v>
      </c>
      <c r="P295" s="792">
        <v>-6.0479472018961616E-2</v>
      </c>
      <c r="Q295" s="82">
        <v>6</v>
      </c>
      <c r="R295" s="82">
        <v>6</v>
      </c>
      <c r="S295" s="305"/>
      <c r="T295" s="305"/>
      <c r="U295" s="305"/>
      <c r="V295" s="305"/>
      <c r="W295" s="15"/>
      <c r="X295" s="87">
        <v>936</v>
      </c>
      <c r="Y295" s="39" t="s">
        <v>293</v>
      </c>
      <c r="Z295" s="88">
        <v>6190</v>
      </c>
      <c r="AA295" s="97">
        <v>207.4598623685751</v>
      </c>
      <c r="AB295" s="97">
        <v>434.87019429211512</v>
      </c>
      <c r="AC295" s="92">
        <v>642.33005666069016</v>
      </c>
      <c r="AD295" s="92">
        <v>367.46278592450597</v>
      </c>
      <c r="AE295" s="92">
        <v>1009.7928425851961</v>
      </c>
      <c r="AF295" s="92">
        <v>171.31747605971896</v>
      </c>
      <c r="AG295" s="92">
        <v>1181.110318644915</v>
      </c>
      <c r="AH295" s="92">
        <v>76.858481421647824</v>
      </c>
      <c r="AI295" s="92">
        <v>1257.9688000665628</v>
      </c>
      <c r="AJ295" s="92">
        <v>25.388111873990308</v>
      </c>
      <c r="AK295" s="92">
        <v>1283.3569119405531</v>
      </c>
      <c r="AL295" s="82">
        <v>6</v>
      </c>
      <c r="AM295" s="82">
        <v>6</v>
      </c>
    </row>
    <row r="296" spans="1:39" s="9" customFormat="1" ht="16.5" customHeight="1">
      <c r="A296" s="72">
        <v>946</v>
      </c>
      <c r="B296" s="73" t="s">
        <v>294</v>
      </c>
      <c r="C296" s="92">
        <v>6185</v>
      </c>
      <c r="D296" s="74">
        <v>903.45161586457573</v>
      </c>
      <c r="E296" s="74">
        <v>-28.903109049545861</v>
      </c>
      <c r="F296" s="74">
        <v>874.54850681502978</v>
      </c>
      <c r="G296" s="74">
        <v>340.4348929415865</v>
      </c>
      <c r="H296" s="74">
        <v>1214.9833997566163</v>
      </c>
      <c r="I296" s="74">
        <v>163.53570513832992</v>
      </c>
      <c r="J296" s="74">
        <v>1378.5191048949464</v>
      </c>
      <c r="K296" s="74">
        <v>177.41018593371058</v>
      </c>
      <c r="L296" s="98">
        <v>1555.9292908286568</v>
      </c>
      <c r="M296" s="74">
        <v>-39.443716481810831</v>
      </c>
      <c r="N296" s="74">
        <v>1516.4855743468461</v>
      </c>
      <c r="O296" s="697">
        <v>-42.237032569840053</v>
      </c>
      <c r="P296" s="792">
        <v>-2.6428433606348996E-2</v>
      </c>
      <c r="Q296" s="82">
        <v>15</v>
      </c>
      <c r="R296" s="82">
        <v>15</v>
      </c>
      <c r="S296" s="305"/>
      <c r="T296" s="305"/>
      <c r="U296" s="305"/>
      <c r="V296" s="305"/>
      <c r="W296" s="15"/>
      <c r="X296" s="87">
        <v>946</v>
      </c>
      <c r="Y296" s="39" t="s">
        <v>294</v>
      </c>
      <c r="Z296" s="88">
        <v>6210</v>
      </c>
      <c r="AA296" s="97">
        <v>936.87494476517281</v>
      </c>
      <c r="AB296" s="97">
        <v>-27.363336285400337</v>
      </c>
      <c r="AC296" s="92">
        <v>909.51160847977246</v>
      </c>
      <c r="AD296" s="92">
        <v>357.91959751773049</v>
      </c>
      <c r="AE296" s="92">
        <v>1267.431205997503</v>
      </c>
      <c r="AF296" s="92">
        <v>147.60530128425285</v>
      </c>
      <c r="AG296" s="92">
        <v>1415.0365072817558</v>
      </c>
      <c r="AH296" s="92">
        <v>176.69597423510467</v>
      </c>
      <c r="AI296" s="92">
        <v>1591.7324815168604</v>
      </c>
      <c r="AJ296" s="92">
        <v>-25.775772946859902</v>
      </c>
      <c r="AK296" s="92">
        <v>1565.9567085700005</v>
      </c>
      <c r="AL296" s="82">
        <v>15</v>
      </c>
      <c r="AM296" s="82">
        <v>15</v>
      </c>
    </row>
    <row r="297" spans="1:39" s="9" customFormat="1" ht="16.5" customHeight="1">
      <c r="A297" s="72">
        <v>976</v>
      </c>
      <c r="B297" s="73" t="s">
        <v>295</v>
      </c>
      <c r="C297" s="92">
        <v>3673</v>
      </c>
      <c r="D297" s="74">
        <v>645.22556717344412</v>
      </c>
      <c r="E297" s="74">
        <v>-40.630931719627988</v>
      </c>
      <c r="F297" s="74">
        <v>604.59463545381618</v>
      </c>
      <c r="G297" s="74">
        <v>506.84747360259706</v>
      </c>
      <c r="H297" s="74">
        <v>1111.4421090564133</v>
      </c>
      <c r="I297" s="74">
        <v>175.92983765982001</v>
      </c>
      <c r="J297" s="74">
        <v>1287.3719467162334</v>
      </c>
      <c r="K297" s="74">
        <v>-165.11407568744895</v>
      </c>
      <c r="L297" s="98">
        <v>1122.2578710287844</v>
      </c>
      <c r="M297" s="74">
        <v>-41.719499346583184</v>
      </c>
      <c r="N297" s="74">
        <v>1080.5383716822012</v>
      </c>
      <c r="O297" s="697">
        <v>-72.578077549493642</v>
      </c>
      <c r="P297" s="792">
        <v>-6.0743131838185388E-2</v>
      </c>
      <c r="Q297" s="82">
        <v>19</v>
      </c>
      <c r="R297" s="82">
        <v>19</v>
      </c>
      <c r="S297" s="305"/>
      <c r="T297" s="305"/>
      <c r="U297" s="305"/>
      <c r="V297" s="305"/>
      <c r="W297" s="15"/>
      <c r="X297" s="87">
        <v>976</v>
      </c>
      <c r="Y297" s="39" t="s">
        <v>295</v>
      </c>
      <c r="Z297" s="88">
        <v>3721</v>
      </c>
      <c r="AA297" s="97">
        <v>709.12399023256251</v>
      </c>
      <c r="AB297" s="97">
        <v>-44.998580917400481</v>
      </c>
      <c r="AC297" s="92">
        <v>664.12540931516196</v>
      </c>
      <c r="AD297" s="92">
        <v>518.56475527826012</v>
      </c>
      <c r="AE297" s="92">
        <v>1182.6901645934222</v>
      </c>
      <c r="AF297" s="92">
        <v>159.71683329102157</v>
      </c>
      <c r="AG297" s="92">
        <v>1342.4069978844439</v>
      </c>
      <c r="AH297" s="92">
        <v>-162.98414404729911</v>
      </c>
      <c r="AI297" s="92">
        <v>1179.4228538371447</v>
      </c>
      <c r="AJ297" s="92">
        <v>-56.131466003762426</v>
      </c>
      <c r="AK297" s="92">
        <v>1123.2913878333823</v>
      </c>
      <c r="AL297" s="82">
        <v>19</v>
      </c>
      <c r="AM297" s="82">
        <v>19</v>
      </c>
    </row>
    <row r="298" spans="1:39" s="9" customFormat="1" ht="16.5" customHeight="1">
      <c r="A298" s="72">
        <v>977</v>
      </c>
      <c r="B298" s="73" t="s">
        <v>296</v>
      </c>
      <c r="C298" s="92">
        <v>15274</v>
      </c>
      <c r="D298" s="74">
        <v>706.38549217384673</v>
      </c>
      <c r="E298" s="74">
        <v>-43.396176252434685</v>
      </c>
      <c r="F298" s="74">
        <v>662.98931592141196</v>
      </c>
      <c r="G298" s="74">
        <v>417.06301600257763</v>
      </c>
      <c r="H298" s="74">
        <v>1080.0523319239896</v>
      </c>
      <c r="I298" s="74">
        <v>79.406418780407151</v>
      </c>
      <c r="J298" s="74">
        <v>1159.4587507043968</v>
      </c>
      <c r="K298" s="74">
        <v>10.701191567369387</v>
      </c>
      <c r="L298" s="98">
        <v>1170.1599422717661</v>
      </c>
      <c r="M298" s="74">
        <v>22.952034830430797</v>
      </c>
      <c r="N298" s="74">
        <v>1193.111977102197</v>
      </c>
      <c r="O298" s="697">
        <v>34.278067506801477</v>
      </c>
      <c r="P298" s="792">
        <v>3.0177493160452314E-2</v>
      </c>
      <c r="Q298" s="82">
        <v>17</v>
      </c>
      <c r="R298" s="82">
        <v>17</v>
      </c>
      <c r="S298" s="305"/>
      <c r="T298" s="305"/>
      <c r="U298" s="305"/>
      <c r="V298" s="305"/>
      <c r="W298" s="15"/>
      <c r="X298" s="87">
        <v>977</v>
      </c>
      <c r="Y298" s="39" t="s">
        <v>296</v>
      </c>
      <c r="Z298" s="88">
        <v>15406</v>
      </c>
      <c r="AA298" s="97">
        <v>726.45116463746047</v>
      </c>
      <c r="AB298" s="97">
        <v>-50.382388092377951</v>
      </c>
      <c r="AC298" s="92">
        <v>676.06877654508253</v>
      </c>
      <c r="AD298" s="92">
        <v>378.92277472113267</v>
      </c>
      <c r="AE298" s="92">
        <v>1054.9915512662151</v>
      </c>
      <c r="AF298" s="92">
        <v>60.548482172709306</v>
      </c>
      <c r="AG298" s="92">
        <v>1115.5400334389244</v>
      </c>
      <c r="AH298" s="92">
        <v>10.609502791120343</v>
      </c>
      <c r="AI298" s="92">
        <v>1126.1495362300448</v>
      </c>
      <c r="AJ298" s="92">
        <v>29.822363851746076</v>
      </c>
      <c r="AK298" s="92">
        <v>1155.9719000817909</v>
      </c>
      <c r="AL298" s="82">
        <v>17</v>
      </c>
      <c r="AM298" s="82">
        <v>17</v>
      </c>
    </row>
    <row r="299" spans="1:39" s="9" customFormat="1" ht="16.5" customHeight="1">
      <c r="A299" s="72">
        <v>980</v>
      </c>
      <c r="B299" s="73" t="s">
        <v>297</v>
      </c>
      <c r="C299" s="92">
        <v>33658</v>
      </c>
      <c r="D299" s="74">
        <v>704.23907761065266</v>
      </c>
      <c r="E299" s="74">
        <v>4.2953063423051852</v>
      </c>
      <c r="F299" s="74">
        <v>708.53438395295791</v>
      </c>
      <c r="G299" s="74">
        <v>108.94496246772398</v>
      </c>
      <c r="H299" s="74">
        <v>817.47934642068185</v>
      </c>
      <c r="I299" s="74">
        <v>62.470642958165705</v>
      </c>
      <c r="J299" s="74">
        <v>879.94998937884759</v>
      </c>
      <c r="K299" s="74">
        <v>-116.34740626299839</v>
      </c>
      <c r="L299" s="98">
        <v>763.60258311584914</v>
      </c>
      <c r="M299" s="74">
        <v>-15.15858354744786</v>
      </c>
      <c r="N299" s="74">
        <v>748.4439995684013</v>
      </c>
      <c r="O299" s="697">
        <v>-49.216039060505928</v>
      </c>
      <c r="P299" s="792">
        <v>-6.0549841893051085E-2</v>
      </c>
      <c r="Q299" s="82">
        <v>6</v>
      </c>
      <c r="R299" s="82">
        <v>6</v>
      </c>
      <c r="S299" s="305"/>
      <c r="T299" s="305"/>
      <c r="U299" s="305"/>
      <c r="V299" s="305"/>
      <c r="W299" s="15"/>
      <c r="X299" s="87">
        <v>980</v>
      </c>
      <c r="Y299" s="39" t="s">
        <v>297</v>
      </c>
      <c r="Z299" s="88">
        <v>33704</v>
      </c>
      <c r="AA299" s="97">
        <v>747.46278347104442</v>
      </c>
      <c r="AB299" s="97">
        <v>5.6913799627696706</v>
      </c>
      <c r="AC299" s="92">
        <v>753.15416343381401</v>
      </c>
      <c r="AD299" s="92">
        <v>135.36340619708045</v>
      </c>
      <c r="AE299" s="92">
        <v>888.51756963089451</v>
      </c>
      <c r="AF299" s="92">
        <v>39.380311487422674</v>
      </c>
      <c r="AG299" s="92">
        <v>927.89788111831717</v>
      </c>
      <c r="AH299" s="92">
        <v>-116.18861262758129</v>
      </c>
      <c r="AI299" s="92">
        <v>811.70926849073589</v>
      </c>
      <c r="AJ299" s="92">
        <v>-24.949105818300495</v>
      </c>
      <c r="AK299" s="92">
        <v>786.7601626724354</v>
      </c>
      <c r="AL299" s="82">
        <v>6</v>
      </c>
      <c r="AM299" s="82">
        <v>6</v>
      </c>
    </row>
    <row r="300" spans="1:39" s="9" customFormat="1" ht="16.5" customHeight="1">
      <c r="A300" s="72">
        <v>981</v>
      </c>
      <c r="B300" s="73" t="s">
        <v>298</v>
      </c>
      <c r="C300" s="92">
        <v>2186</v>
      </c>
      <c r="D300" s="74">
        <v>-54.543969774408865</v>
      </c>
      <c r="E300" s="74">
        <v>398.85980342526932</v>
      </c>
      <c r="F300" s="74">
        <v>344.3158336508605</v>
      </c>
      <c r="G300" s="74">
        <v>511.85897745124589</v>
      </c>
      <c r="H300" s="74">
        <v>856.17481110210633</v>
      </c>
      <c r="I300" s="74">
        <v>180.21636527002573</v>
      </c>
      <c r="J300" s="74">
        <v>1036.3911763721321</v>
      </c>
      <c r="K300" s="74">
        <v>-251.81747483989022</v>
      </c>
      <c r="L300" s="98">
        <v>784.5737015322419</v>
      </c>
      <c r="M300" s="74">
        <v>-7.5964858188472082</v>
      </c>
      <c r="N300" s="74">
        <v>776.97721571339468</v>
      </c>
      <c r="O300" s="697">
        <v>-7.1323104740824714</v>
      </c>
      <c r="P300" s="792">
        <v>-9.0087865519777009E-3</v>
      </c>
      <c r="Q300" s="82">
        <v>5</v>
      </c>
      <c r="R300" s="82">
        <v>5</v>
      </c>
      <c r="S300" s="305"/>
      <c r="T300" s="305"/>
      <c r="U300" s="305"/>
      <c r="V300" s="305"/>
      <c r="W300" s="15"/>
      <c r="X300" s="87">
        <v>981</v>
      </c>
      <c r="Y300" s="39" t="s">
        <v>298</v>
      </c>
      <c r="Z300" s="88">
        <v>2193</v>
      </c>
      <c r="AA300" s="97">
        <v>-63.53909051777562</v>
      </c>
      <c r="AB300" s="97">
        <v>414.32180248145301</v>
      </c>
      <c r="AC300" s="92">
        <v>350.7827119636774</v>
      </c>
      <c r="AD300" s="92">
        <v>522.96732502784744</v>
      </c>
      <c r="AE300" s="92">
        <v>873.75003699152489</v>
      </c>
      <c r="AF300" s="92">
        <v>166.44254953187931</v>
      </c>
      <c r="AG300" s="92">
        <v>1040.1925865234043</v>
      </c>
      <c r="AH300" s="92">
        <v>-251.01367989056087</v>
      </c>
      <c r="AI300" s="92">
        <v>789.17890663284345</v>
      </c>
      <c r="AJ300" s="92">
        <v>-3.2225262197902418</v>
      </c>
      <c r="AK300" s="92">
        <v>785.95638041305324</v>
      </c>
      <c r="AL300" s="82">
        <v>5</v>
      </c>
      <c r="AM300" s="82">
        <v>5</v>
      </c>
    </row>
    <row r="301" spans="1:39" s="9" customFormat="1" ht="16.5" customHeight="1">
      <c r="A301" s="72">
        <v>989</v>
      </c>
      <c r="B301" s="73" t="s">
        <v>299</v>
      </c>
      <c r="C301" s="92">
        <v>5121</v>
      </c>
      <c r="D301" s="74">
        <v>152.66710002154906</v>
      </c>
      <c r="E301" s="74">
        <v>-247.47482309698785</v>
      </c>
      <c r="F301" s="74">
        <v>-94.807723075438787</v>
      </c>
      <c r="G301" s="74">
        <v>430.95795963998938</v>
      </c>
      <c r="H301" s="74">
        <v>336.1502365645506</v>
      </c>
      <c r="I301" s="74">
        <v>146.74693832437919</v>
      </c>
      <c r="J301" s="74">
        <v>482.89717488892978</v>
      </c>
      <c r="K301" s="74">
        <v>-86.487404803749271</v>
      </c>
      <c r="L301" s="98">
        <v>396.40977008518053</v>
      </c>
      <c r="M301" s="74">
        <v>39.806066971294676</v>
      </c>
      <c r="N301" s="74">
        <v>436.21583705647521</v>
      </c>
      <c r="O301" s="697">
        <v>-33.163625258674763</v>
      </c>
      <c r="P301" s="792">
        <v>-7.7201301612565387E-2</v>
      </c>
      <c r="Q301" s="82">
        <v>14</v>
      </c>
      <c r="R301" s="82">
        <v>14</v>
      </c>
      <c r="S301" s="305"/>
      <c r="T301" s="305"/>
      <c r="U301" s="305"/>
      <c r="V301" s="305"/>
      <c r="W301" s="15"/>
      <c r="X301" s="87">
        <v>989</v>
      </c>
      <c r="Y301" s="39" t="s">
        <v>299</v>
      </c>
      <c r="Z301" s="88">
        <v>5220</v>
      </c>
      <c r="AA301" s="97">
        <v>195.26182990619321</v>
      </c>
      <c r="AB301" s="97">
        <v>-256.85973724244928</v>
      </c>
      <c r="AC301" s="92">
        <v>-61.597907336256057</v>
      </c>
      <c r="AD301" s="92">
        <v>438.89069349967264</v>
      </c>
      <c r="AE301" s="92">
        <v>377.29278616341657</v>
      </c>
      <c r="AF301" s="92">
        <v>128.9806539813886</v>
      </c>
      <c r="AG301" s="92">
        <v>506.27344014480514</v>
      </c>
      <c r="AH301" s="92">
        <v>-84.847126436781608</v>
      </c>
      <c r="AI301" s="92">
        <v>421.42631370802354</v>
      </c>
      <c r="AJ301" s="92">
        <v>43.518910919540232</v>
      </c>
      <c r="AK301" s="92">
        <v>464.94522462756379</v>
      </c>
      <c r="AL301" s="82">
        <v>14</v>
      </c>
      <c r="AM301" s="82">
        <v>14</v>
      </c>
    </row>
    <row r="302" spans="1:39" s="9" customFormat="1" ht="16.5" customHeight="1">
      <c r="A302" s="72">
        <v>992</v>
      </c>
      <c r="B302" s="73" t="s">
        <v>300</v>
      </c>
      <c r="C302" s="92">
        <v>17492</v>
      </c>
      <c r="D302" s="74">
        <v>266.55525640064172</v>
      </c>
      <c r="E302" s="74">
        <v>-18.261772462422023</v>
      </c>
      <c r="F302" s="74">
        <v>248.29348393821968</v>
      </c>
      <c r="G302" s="74">
        <v>295.82728420517401</v>
      </c>
      <c r="H302" s="74">
        <v>544.12076814339366</v>
      </c>
      <c r="I302" s="74">
        <v>101.01918741910053</v>
      </c>
      <c r="J302" s="74">
        <v>645.13995556249426</v>
      </c>
      <c r="K302" s="74">
        <v>-48.14972558884061</v>
      </c>
      <c r="L302" s="98">
        <v>596.99022997365364</v>
      </c>
      <c r="M302" s="74">
        <v>1.9545929602103809</v>
      </c>
      <c r="N302" s="74">
        <v>598.94482293386397</v>
      </c>
      <c r="O302" s="697">
        <v>30.701014298411639</v>
      </c>
      <c r="P302" s="792">
        <v>5.42143721769517E-2</v>
      </c>
      <c r="Q302" s="82">
        <v>13</v>
      </c>
      <c r="R302" s="82">
        <v>13</v>
      </c>
      <c r="S302" s="305"/>
      <c r="T302" s="305"/>
      <c r="U302" s="305"/>
      <c r="V302" s="305"/>
      <c r="W302" s="15"/>
      <c r="X302" s="87">
        <v>992</v>
      </c>
      <c r="Y302" s="39" t="s">
        <v>300</v>
      </c>
      <c r="Z302" s="88">
        <v>17740</v>
      </c>
      <c r="AA302" s="97">
        <v>337.61044400072046</v>
      </c>
      <c r="AB302" s="97">
        <v>-12.541081338507464</v>
      </c>
      <c r="AC302" s="92">
        <v>325.069362662213</v>
      </c>
      <c r="AD302" s="92">
        <v>197.70816850711603</v>
      </c>
      <c r="AE302" s="92">
        <v>522.777531169329</v>
      </c>
      <c r="AF302" s="92">
        <v>83.071733801997524</v>
      </c>
      <c r="AG302" s="92">
        <v>605.84926497132653</v>
      </c>
      <c r="AH302" s="92">
        <v>-47.476606538895155</v>
      </c>
      <c r="AI302" s="92">
        <v>558.37265843243142</v>
      </c>
      <c r="AJ302" s="92">
        <v>-2.0485934329199571</v>
      </c>
      <c r="AK302" s="92">
        <v>556.32406499951151</v>
      </c>
      <c r="AL302" s="82">
        <v>13</v>
      </c>
      <c r="AM302" s="82">
        <v>13</v>
      </c>
    </row>
    <row r="305" spans="26:28" ht="14">
      <c r="Z305" s="21"/>
      <c r="AA305" s="21"/>
      <c r="AB305" s="21"/>
    </row>
  </sheetData>
  <autoFilter ref="A10:AM10" xr:uid="{00000000-0009-0000-0000-000002000000}">
    <sortState xmlns:xlrd2="http://schemas.microsoft.com/office/spreadsheetml/2017/richdata2" ref="A11:AM302">
      <sortCondition ref="A10"/>
    </sortState>
  </autoFilter>
  <conditionalFormatting sqref="O10:P302">
    <cfRule type="cellIs" dxfId="14" priority="2" operator="lessThan">
      <formula>0</formula>
    </cfRule>
    <cfRule type="cellIs" dxfId="13" priority="3" operator="greaterThan">
      <formula>0</formula>
    </cfRule>
    <cfRule type="cellIs" dxfId="12" priority="4" operator="lessThan">
      <formula>0</formula>
    </cfRule>
  </conditionalFormatting>
  <conditionalFormatting sqref="Z11:Z301">
    <cfRule type="cellIs" dxfId="11" priority="1" operator="lessThan">
      <formula>0</formula>
    </cfRule>
  </conditionalFormatting>
  <hyperlinks>
    <hyperlink ref="A5" r:id="rId1" display="Valtionosuuksien laskentatiedot vuodelle 2026 / VM 30.4.2025" xr:uid="{BF921742-41A1-44FC-8C94-35F82E11D990}"/>
    <hyperlink ref="A6" r:id="rId2" display="OKM:n valtionosuusrahoitus 2026, tilanne 3.8.2026" xr:uid="{450D265C-35EA-42D6-9C06-75959E965604}"/>
  </hyperlinks>
  <pageMargins left="0.7" right="0.7" top="0.75" bottom="0.75" header="0.3" footer="0.3"/>
  <pageSetup paperSize="0"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331"/>
  <sheetViews>
    <sheetView workbookViewId="0">
      <pane xSplit="4" ySplit="10" topLeftCell="E11" activePane="bottomRight" state="frozen"/>
      <selection activeCell="A10" sqref="A10"/>
      <selection pane="topRight" activeCell="A10" sqref="A10"/>
      <selection pane="bottomLeft" activeCell="A10" sqref="A10"/>
      <selection pane="bottomRight"/>
    </sheetView>
  </sheetViews>
  <sheetFormatPr defaultRowHeight="14"/>
  <cols>
    <col min="1" max="1" width="5.54296875" style="9" customWidth="1"/>
    <col min="2" max="2" width="4.08984375" style="9" bestFit="1" customWidth="1"/>
    <col min="3" max="3" width="4.90625" style="338" bestFit="1" customWidth="1"/>
    <col min="4" max="4" width="16" style="9" customWidth="1"/>
    <col min="5" max="5" width="9.90625" style="20" bestFit="1" customWidth="1"/>
    <col min="6" max="6" width="13.90625" style="14" customWidth="1"/>
    <col min="7" max="7" width="19.453125" style="16" customWidth="1"/>
    <col min="8" max="8" width="13.36328125" style="320" bestFit="1" customWidth="1"/>
    <col min="9" max="9" width="11.36328125" style="22" bestFit="1" customWidth="1"/>
    <col min="10" max="10" width="16" style="14" customWidth="1"/>
    <col min="11" max="11" width="22.6328125" style="135" customWidth="1"/>
    <col min="12" max="12" width="12.6328125" style="321" customWidth="1"/>
    <col min="13" max="13" width="15.90625" style="321" customWidth="1"/>
    <col min="14" max="14" width="14.08984375" style="321" bestFit="1" customWidth="1"/>
    <col min="15" max="15" width="20.90625" style="321" customWidth="1"/>
    <col min="16" max="17" width="13.90625" style="321" customWidth="1"/>
    <col min="18" max="18" width="17.90625" style="321" bestFit="1" customWidth="1"/>
    <col min="19" max="19" width="15.54296875" style="18" customWidth="1"/>
    <col min="20" max="20" width="15.08984375" style="22" customWidth="1"/>
    <col min="21" max="21" width="15.6328125" style="9" customWidth="1"/>
    <col min="22" max="22" width="15" style="11" customWidth="1"/>
    <col min="23" max="23" width="15.6328125" style="14" customWidth="1"/>
    <col min="24" max="24" width="18.453125" style="38" bestFit="1" customWidth="1"/>
    <col min="25" max="25" width="12.6328125" style="11" bestFit="1" customWidth="1"/>
    <col min="26" max="26" width="12.90625" customWidth="1"/>
  </cols>
  <sheetData>
    <row r="1" spans="1:26" ht="35.25" customHeight="1">
      <c r="A1" s="329" t="s">
        <v>561</v>
      </c>
      <c r="B1" s="334"/>
      <c r="C1" s="335"/>
      <c r="G1" s="312"/>
      <c r="H1" s="349"/>
      <c r="K1" s="320"/>
      <c r="X1" s="216"/>
    </row>
    <row r="2" spans="1:26" ht="24" customHeight="1">
      <c r="A2" s="330" t="s">
        <v>562</v>
      </c>
      <c r="B2" s="334"/>
      <c r="C2" s="335"/>
      <c r="G2" s="312"/>
      <c r="H2" s="349"/>
      <c r="K2" s="320"/>
      <c r="X2" s="216"/>
    </row>
    <row r="3" spans="1:26" ht="21" customHeight="1">
      <c r="A3" s="264" t="s">
        <v>302</v>
      </c>
      <c r="B3" s="334"/>
      <c r="C3" s="335"/>
      <c r="F3" s="311"/>
      <c r="G3" s="312"/>
      <c r="H3" s="349"/>
      <c r="K3" s="320"/>
      <c r="X3" s="216"/>
    </row>
    <row r="4" spans="1:26" ht="18" customHeight="1">
      <c r="A4" s="368" t="s">
        <v>660</v>
      </c>
      <c r="B4" s="334"/>
      <c r="C4" s="335"/>
      <c r="F4" s="311"/>
      <c r="G4" s="312"/>
      <c r="H4" s="349"/>
      <c r="K4" s="320"/>
      <c r="X4" s="216"/>
    </row>
    <row r="5" spans="1:26" ht="16.5" customHeight="1">
      <c r="A5" s="331"/>
      <c r="B5" s="334"/>
      <c r="C5" s="335"/>
      <c r="F5" s="311"/>
      <c r="G5" s="312"/>
      <c r="H5" s="349"/>
      <c r="K5" s="320"/>
      <c r="X5" s="216"/>
    </row>
    <row r="6" spans="1:26" ht="16.5" customHeight="1">
      <c r="A6" s="307"/>
      <c r="B6" s="334"/>
      <c r="C6" s="335"/>
      <c r="D6" s="188"/>
      <c r="E6" s="357"/>
      <c r="K6" s="122"/>
      <c r="U6" s="15"/>
      <c r="V6" s="12"/>
      <c r="X6" s="173"/>
    </row>
    <row r="7" spans="1:26" ht="16.5" customHeight="1">
      <c r="B7" s="334"/>
      <c r="C7" s="335"/>
      <c r="D7" s="318"/>
      <c r="E7" s="358"/>
      <c r="F7" s="319"/>
      <c r="I7" s="310"/>
      <c r="K7" s="730"/>
      <c r="T7" s="367"/>
      <c r="U7" s="314"/>
      <c r="V7" s="315"/>
      <c r="X7" s="241"/>
    </row>
    <row r="8" spans="1:26" s="345" customFormat="1" ht="15.75" customHeight="1">
      <c r="A8" s="344"/>
      <c r="B8" s="342"/>
      <c r="C8" s="342"/>
      <c r="D8" s="343"/>
      <c r="E8" s="359"/>
      <c r="F8" s="344"/>
      <c r="G8" s="344" t="s">
        <v>303</v>
      </c>
      <c r="H8" s="350"/>
      <c r="I8" s="344" t="s">
        <v>304</v>
      </c>
      <c r="J8" s="346" t="s">
        <v>305</v>
      </c>
      <c r="K8" s="347"/>
      <c r="L8" s="363" t="s">
        <v>306</v>
      </c>
      <c r="M8" s="348"/>
      <c r="N8" s="348"/>
      <c r="O8" s="348"/>
      <c r="P8" s="348"/>
      <c r="Q8" s="348"/>
      <c r="R8" s="348"/>
      <c r="S8" s="348"/>
      <c r="T8" s="353" t="s">
        <v>307</v>
      </c>
      <c r="U8" s="344" t="s">
        <v>308</v>
      </c>
      <c r="V8" s="353"/>
      <c r="W8" s="344" t="s">
        <v>309</v>
      </c>
      <c r="X8" s="344"/>
      <c r="Y8" s="362" t="s">
        <v>310</v>
      </c>
      <c r="Z8" s="344"/>
    </row>
    <row r="9" spans="1:26" ht="115.5" customHeight="1">
      <c r="A9" s="316" t="s">
        <v>0</v>
      </c>
      <c r="B9" s="336" t="s">
        <v>3</v>
      </c>
      <c r="C9" s="336" t="s">
        <v>4</v>
      </c>
      <c r="D9" s="316" t="s">
        <v>1</v>
      </c>
      <c r="E9" s="308" t="s">
        <v>555</v>
      </c>
      <c r="F9" s="308" t="s">
        <v>311</v>
      </c>
      <c r="G9" s="355" t="s">
        <v>625</v>
      </c>
      <c r="H9" s="351" t="s">
        <v>312</v>
      </c>
      <c r="I9" s="150" t="s">
        <v>313</v>
      </c>
      <c r="J9" s="354" t="s">
        <v>314</v>
      </c>
      <c r="K9" s="655" t="s">
        <v>468</v>
      </c>
      <c r="L9" s="322" t="s">
        <v>315</v>
      </c>
      <c r="M9" s="648" t="s">
        <v>469</v>
      </c>
      <c r="N9" s="649" t="s">
        <v>391</v>
      </c>
      <c r="O9" s="323" t="s">
        <v>470</v>
      </c>
      <c r="P9" s="322" t="s">
        <v>471</v>
      </c>
      <c r="Q9" s="322" t="s">
        <v>640</v>
      </c>
      <c r="R9" s="322" t="s">
        <v>317</v>
      </c>
      <c r="S9" s="322" t="s">
        <v>563</v>
      </c>
      <c r="T9" s="150" t="s">
        <v>318</v>
      </c>
      <c r="U9" s="150" t="s">
        <v>319</v>
      </c>
      <c r="V9" s="150" t="s">
        <v>657</v>
      </c>
      <c r="W9" s="150" t="s">
        <v>320</v>
      </c>
      <c r="X9" s="29" t="s">
        <v>321</v>
      </c>
      <c r="Y9" s="361" t="s">
        <v>322</v>
      </c>
      <c r="Z9" s="150" t="s">
        <v>323</v>
      </c>
    </row>
    <row r="10" spans="1:26" s="68" customFormat="1" ht="36.75" customHeight="1">
      <c r="A10" s="100">
        <v>0</v>
      </c>
      <c r="B10" s="112">
        <v>0</v>
      </c>
      <c r="C10" s="115">
        <v>0</v>
      </c>
      <c r="D10" s="100" t="s">
        <v>324</v>
      </c>
      <c r="E10" s="360">
        <v>5622045</v>
      </c>
      <c r="F10" s="112">
        <v>11886840095.685957</v>
      </c>
      <c r="G10" s="112">
        <v>2977641604.6359506</v>
      </c>
      <c r="H10" s="352">
        <v>0.25049900399658054</v>
      </c>
      <c r="I10" s="112">
        <v>323942810.63782126</v>
      </c>
      <c r="J10" s="339">
        <v>-702749638.69215846</v>
      </c>
      <c r="K10" s="654">
        <v>-120930187.94999993</v>
      </c>
      <c r="L10" s="340">
        <v>-481770956.55999994</v>
      </c>
      <c r="M10" s="339">
        <v>0.27999701583757997</v>
      </c>
      <c r="N10" s="650">
        <v>1.5657860785722733E-8</v>
      </c>
      <c r="O10" s="341">
        <v>-167087177.39999983</v>
      </c>
      <c r="P10" s="340">
        <v>-63978872.099999957</v>
      </c>
      <c r="Q10" s="340">
        <v>-74999999.999999911</v>
      </c>
      <c r="R10" s="340">
        <v>216081015.58784497</v>
      </c>
      <c r="S10" s="340">
        <v>-10063460.550000906</v>
      </c>
      <c r="T10" s="112">
        <v>2598834776.5816135</v>
      </c>
      <c r="U10" s="112">
        <v>804925136.74740219</v>
      </c>
      <c r="V10" s="112">
        <v>3403759913.3290157</v>
      </c>
      <c r="W10" s="112">
        <v>616500000.00000143</v>
      </c>
      <c r="X10" s="112">
        <v>4020259913.3290172</v>
      </c>
      <c r="Y10" s="328">
        <v>153721870</v>
      </c>
      <c r="Z10" s="112">
        <v>4173981783.3290172</v>
      </c>
    </row>
    <row r="11" spans="1:26">
      <c r="A11" s="13">
        <v>5</v>
      </c>
      <c r="B11" s="305">
        <v>14</v>
      </c>
      <c r="C11" s="305">
        <v>14</v>
      </c>
      <c r="D11" s="9" t="s">
        <v>9</v>
      </c>
      <c r="E11" s="20">
        <v>8982</v>
      </c>
      <c r="F11" s="14">
        <v>19003914.094030268</v>
      </c>
      <c r="G11" s="12">
        <v>4770228.5140302684</v>
      </c>
      <c r="H11" s="647">
        <v>0.25101294872348157</v>
      </c>
      <c r="I11" s="22">
        <v>671516.86559453048</v>
      </c>
      <c r="J11" s="327">
        <v>181749.96248344533</v>
      </c>
      <c r="K11" s="652">
        <v>-193202.82</v>
      </c>
      <c r="L11" s="324">
        <v>-373551.55</v>
      </c>
      <c r="M11" s="365">
        <v>1109106.1207811574</v>
      </c>
      <c r="N11" s="651">
        <v>-51725.025239937248</v>
      </c>
      <c r="O11" s="325">
        <v>-266945.03999999998</v>
      </c>
      <c r="P11" s="325">
        <v>-102215.16</v>
      </c>
      <c r="Q11" s="324">
        <v>-238067.87352985216</v>
      </c>
      <c r="R11" s="324">
        <v>316760.57052561705</v>
      </c>
      <c r="S11" s="356">
        <v>-18409.260053539736</v>
      </c>
      <c r="T11" s="112">
        <v>5623495.3421082441</v>
      </c>
      <c r="U11" s="112">
        <v>5336568.514795702</v>
      </c>
      <c r="V11" s="112">
        <v>10960063.856903946</v>
      </c>
      <c r="W11" s="125">
        <v>1524212.60027945</v>
      </c>
      <c r="X11" s="112">
        <v>12484276.457183396</v>
      </c>
      <c r="Y11" s="328">
        <v>525570</v>
      </c>
      <c r="Z11" s="112">
        <v>13009846.457183396</v>
      </c>
    </row>
    <row r="12" spans="1:26">
      <c r="A12" s="13">
        <v>9</v>
      </c>
      <c r="B12" s="305">
        <v>17</v>
      </c>
      <c r="C12" s="305">
        <v>17</v>
      </c>
      <c r="D12" s="9" t="s">
        <v>10</v>
      </c>
      <c r="E12" s="20">
        <v>2384</v>
      </c>
      <c r="F12" s="14">
        <v>5474378.6991459234</v>
      </c>
      <c r="G12" s="12">
        <v>1696477.7391459234</v>
      </c>
      <c r="H12" s="647">
        <v>0.30989411445185494</v>
      </c>
      <c r="I12" s="22">
        <v>81600.155858340411</v>
      </c>
      <c r="J12" s="327">
        <v>213747.58593019418</v>
      </c>
      <c r="K12" s="652">
        <v>-51279.840000000004</v>
      </c>
      <c r="L12" s="324">
        <v>-120313.38</v>
      </c>
      <c r="M12" s="365">
        <v>507818.30530274403</v>
      </c>
      <c r="N12" s="651">
        <v>-13783.201215520685</v>
      </c>
      <c r="O12" s="325">
        <v>-70852.479999999996</v>
      </c>
      <c r="P12" s="325">
        <v>-27129.920000000002</v>
      </c>
      <c r="Q12" s="324">
        <v>-81498.645605974874</v>
      </c>
      <c r="R12" s="324">
        <v>76029.623449555904</v>
      </c>
      <c r="S12" s="356">
        <v>-5242.8760006102384</v>
      </c>
      <c r="T12" s="112">
        <v>1991825.4809344581</v>
      </c>
      <c r="U12" s="112">
        <v>1766431.5136165309</v>
      </c>
      <c r="V12" s="112">
        <v>3758256.994550989</v>
      </c>
      <c r="W12" s="125">
        <v>392967.7652085711</v>
      </c>
      <c r="X12" s="112">
        <v>4151224.7597595602</v>
      </c>
      <c r="Y12" s="328">
        <v>-538205</v>
      </c>
      <c r="Z12" s="112">
        <v>3613019.7597595602</v>
      </c>
    </row>
    <row r="13" spans="1:26">
      <c r="A13" s="13">
        <v>10</v>
      </c>
      <c r="B13" s="305">
        <v>14</v>
      </c>
      <c r="C13" s="305">
        <v>14</v>
      </c>
      <c r="D13" s="9" t="s">
        <v>11</v>
      </c>
      <c r="E13" s="20">
        <v>10634</v>
      </c>
      <c r="F13" s="14">
        <v>21549288.001602236</v>
      </c>
      <c r="G13" s="12">
        <v>4697694.5416022353</v>
      </c>
      <c r="H13" s="647">
        <v>0.2179976684729886</v>
      </c>
      <c r="I13" s="22">
        <v>763873.8446727572</v>
      </c>
      <c r="J13" s="327">
        <v>-1751547.8620042512</v>
      </c>
      <c r="K13" s="652">
        <v>-228737.34000000003</v>
      </c>
      <c r="L13" s="324">
        <v>-456596.26</v>
      </c>
      <c r="M13" s="365">
        <v>-338822.04824569105</v>
      </c>
      <c r="N13" s="651">
        <v>-577538.08126331808</v>
      </c>
      <c r="O13" s="325">
        <v>-316042.48</v>
      </c>
      <c r="P13" s="325">
        <v>-121014.92000000001</v>
      </c>
      <c r="Q13" s="324">
        <v>-225385.94397736256</v>
      </c>
      <c r="R13" s="324">
        <v>534209.61680744821</v>
      </c>
      <c r="S13" s="356">
        <v>-21620.405325328</v>
      </c>
      <c r="T13" s="112">
        <v>3710020.5242707413</v>
      </c>
      <c r="U13" s="112">
        <v>6680702.5749042928</v>
      </c>
      <c r="V13" s="112">
        <v>10390723.099175034</v>
      </c>
      <c r="W13" s="125">
        <v>1802651.6816974576</v>
      </c>
      <c r="X13" s="112">
        <v>12193374.780872492</v>
      </c>
      <c r="Y13" s="328">
        <v>-767804</v>
      </c>
      <c r="Z13" s="112">
        <v>11425570.780872492</v>
      </c>
    </row>
    <row r="14" spans="1:26">
      <c r="A14" s="13">
        <v>16</v>
      </c>
      <c r="B14" s="305">
        <v>7</v>
      </c>
      <c r="C14" s="305">
        <v>7</v>
      </c>
      <c r="D14" s="9" t="s">
        <v>12</v>
      </c>
      <c r="E14" s="20">
        <v>7841</v>
      </c>
      <c r="F14" s="14">
        <v>13184203.993867062</v>
      </c>
      <c r="G14" s="12">
        <v>758649.70386706106</v>
      </c>
      <c r="H14" s="647">
        <v>5.7542321418870987E-2</v>
      </c>
      <c r="I14" s="22">
        <v>251126.79133518104</v>
      </c>
      <c r="J14" s="327">
        <v>3097337.9564130651</v>
      </c>
      <c r="K14" s="652">
        <v>-168659.91</v>
      </c>
      <c r="L14" s="324">
        <v>-333975.59000000003</v>
      </c>
      <c r="M14" s="365">
        <v>2193579.711165017</v>
      </c>
      <c r="N14" s="651">
        <v>1590056.2269120428</v>
      </c>
      <c r="O14" s="325">
        <v>-233034.52</v>
      </c>
      <c r="P14" s="325">
        <v>-89230.58</v>
      </c>
      <c r="Q14" s="324">
        <v>-139394.83640042992</v>
      </c>
      <c r="R14" s="324">
        <v>294529.82823765307</v>
      </c>
      <c r="S14" s="356">
        <v>-16532.373501217924</v>
      </c>
      <c r="T14" s="112">
        <v>4107114.4516153075</v>
      </c>
      <c r="U14" s="112">
        <v>2363417.209206786</v>
      </c>
      <c r="V14" s="112">
        <v>6470531.6608220935</v>
      </c>
      <c r="W14" s="125">
        <v>1093228.5090342225</v>
      </c>
      <c r="X14" s="112">
        <v>7563760.1698563155</v>
      </c>
      <c r="Y14" s="328">
        <v>-637863</v>
      </c>
      <c r="Z14" s="112">
        <v>6925897.1698563155</v>
      </c>
    </row>
    <row r="15" spans="1:26">
      <c r="A15" s="13">
        <v>18</v>
      </c>
      <c r="B15" s="305">
        <v>1</v>
      </c>
      <c r="C15" s="337">
        <v>34</v>
      </c>
      <c r="D15" s="9" t="s">
        <v>13</v>
      </c>
      <c r="E15" s="20">
        <v>4677</v>
      </c>
      <c r="F15" s="14">
        <v>9861572.5149314739</v>
      </c>
      <c r="G15" s="12">
        <v>2449977.384931474</v>
      </c>
      <c r="H15" s="647">
        <v>0.24843678644779488</v>
      </c>
      <c r="I15" s="22">
        <v>130336.94443517295</v>
      </c>
      <c r="J15" s="327">
        <v>-908737.21941894246</v>
      </c>
      <c r="K15" s="652">
        <v>-100602.27</v>
      </c>
      <c r="L15" s="324">
        <v>-136196.35999999999</v>
      </c>
      <c r="M15" s="365">
        <v>-455651.56277451664</v>
      </c>
      <c r="N15" s="651">
        <v>-91950.590418984008</v>
      </c>
      <c r="O15" s="325">
        <v>-139000.44</v>
      </c>
      <c r="P15" s="325">
        <v>-53224.26</v>
      </c>
      <c r="Q15" s="324">
        <v>-58877.479273088124</v>
      </c>
      <c r="R15" s="324">
        <v>135236.42157126064</v>
      </c>
      <c r="S15" s="356">
        <v>-8470.6785236143041</v>
      </c>
      <c r="T15" s="112">
        <v>1671577.1099477042</v>
      </c>
      <c r="U15" s="112">
        <v>1017533.2815902077</v>
      </c>
      <c r="V15" s="112">
        <v>2689110.3915379122</v>
      </c>
      <c r="W15" s="125">
        <v>501608.60298327648</v>
      </c>
      <c r="X15" s="112">
        <v>3190718.9945211885</v>
      </c>
      <c r="Y15" s="328">
        <v>-121633</v>
      </c>
      <c r="Z15" s="112">
        <v>3069085.9945211885</v>
      </c>
    </row>
    <row r="16" spans="1:26">
      <c r="A16" s="13">
        <v>19</v>
      </c>
      <c r="B16" s="305">
        <v>2</v>
      </c>
      <c r="C16" s="305">
        <v>2</v>
      </c>
      <c r="D16" s="9" t="s">
        <v>14</v>
      </c>
      <c r="E16" s="20">
        <v>3937</v>
      </c>
      <c r="F16" s="14">
        <v>8561668.7070282064</v>
      </c>
      <c r="G16" s="12">
        <v>2322744.1770282062</v>
      </c>
      <c r="H16" s="647">
        <v>0.27129573176797694</v>
      </c>
      <c r="I16" s="22">
        <v>103090.81539433199</v>
      </c>
      <c r="J16" s="327">
        <v>-1072178.6264490844</v>
      </c>
      <c r="K16" s="652">
        <v>-84684.87000000001</v>
      </c>
      <c r="L16" s="324">
        <v>-122901.2</v>
      </c>
      <c r="M16" s="365">
        <v>-363181.43061748438</v>
      </c>
      <c r="N16" s="651">
        <v>-349619.84659239731</v>
      </c>
      <c r="O16" s="325">
        <v>-117007.64</v>
      </c>
      <c r="P16" s="325">
        <v>-44803.060000000005</v>
      </c>
      <c r="Q16" s="324">
        <v>-60209.713602549113</v>
      </c>
      <c r="R16" s="324">
        <v>77081.081784552516</v>
      </c>
      <c r="S16" s="356">
        <v>-6851.9474212059285</v>
      </c>
      <c r="T16" s="112">
        <v>1353656.365973454</v>
      </c>
      <c r="U16" s="112">
        <v>1375014.2044209058</v>
      </c>
      <c r="V16" s="112">
        <v>2728670.5703943595</v>
      </c>
      <c r="W16" s="125">
        <v>369193.05559987843</v>
      </c>
      <c r="X16" s="112">
        <v>3097863.6259942381</v>
      </c>
      <c r="Y16" s="328">
        <v>-964731</v>
      </c>
      <c r="Z16" s="112">
        <v>2133132.6259942381</v>
      </c>
    </row>
    <row r="17" spans="1:26">
      <c r="A17" s="13">
        <v>20</v>
      </c>
      <c r="B17" s="305">
        <v>6</v>
      </c>
      <c r="C17" s="305">
        <v>6</v>
      </c>
      <c r="D17" s="9" t="s">
        <v>15</v>
      </c>
      <c r="E17" s="20">
        <v>16429</v>
      </c>
      <c r="F17" s="14">
        <v>32164268.869090464</v>
      </c>
      <c r="G17" s="12">
        <v>6129396.8590904623</v>
      </c>
      <c r="H17" s="647">
        <v>0.19056540299539501</v>
      </c>
      <c r="I17" s="22">
        <v>498334.66530353873</v>
      </c>
      <c r="J17" s="327">
        <v>-5761509.2217845079</v>
      </c>
      <c r="K17" s="652">
        <v>-353387.79000000004</v>
      </c>
      <c r="L17" s="324">
        <v>-1074485.5</v>
      </c>
      <c r="M17" s="365">
        <v>-2785117.3322464745</v>
      </c>
      <c r="N17" s="651">
        <v>-1704398.9409137759</v>
      </c>
      <c r="O17" s="325">
        <v>-488269.88</v>
      </c>
      <c r="P17" s="325">
        <v>-186962.02000000002</v>
      </c>
      <c r="Q17" s="324">
        <v>-167080.78456182551</v>
      </c>
      <c r="R17" s="324">
        <v>1028469.863971878</v>
      </c>
      <c r="S17" s="356">
        <v>-30276.838034309447</v>
      </c>
      <c r="T17" s="112">
        <v>866222.30260949302</v>
      </c>
      <c r="U17" s="112">
        <v>6794825.4346377756</v>
      </c>
      <c r="V17" s="112">
        <v>7661047.7372472687</v>
      </c>
      <c r="W17" s="125">
        <v>1423814.1671486332</v>
      </c>
      <c r="X17" s="112">
        <v>9084861.9043959025</v>
      </c>
      <c r="Y17" s="328">
        <v>-2763453</v>
      </c>
      <c r="Z17" s="112">
        <v>6321408.9043959025</v>
      </c>
    </row>
    <row r="18" spans="1:26">
      <c r="A18" s="13">
        <v>46</v>
      </c>
      <c r="B18" s="305">
        <v>10</v>
      </c>
      <c r="C18" s="305">
        <v>10</v>
      </c>
      <c r="D18" s="9" t="s">
        <v>16</v>
      </c>
      <c r="E18" s="20">
        <v>1273</v>
      </c>
      <c r="F18" s="14">
        <v>2991556.1200508145</v>
      </c>
      <c r="G18" s="12">
        <v>974245.75005081436</v>
      </c>
      <c r="H18" s="647">
        <v>0.32566520932733356</v>
      </c>
      <c r="I18" s="22">
        <v>208472.06883184513</v>
      </c>
      <c r="J18" s="327">
        <v>470920.7979759177</v>
      </c>
      <c r="K18" s="652">
        <v>-27382.230000000003</v>
      </c>
      <c r="L18" s="324">
        <v>-49261.91</v>
      </c>
      <c r="M18" s="365">
        <v>386486.75930091698</v>
      </c>
      <c r="N18" s="651">
        <v>222612.81742960156</v>
      </c>
      <c r="O18" s="325">
        <v>-37833.56</v>
      </c>
      <c r="P18" s="325">
        <v>-14486.740000000002</v>
      </c>
      <c r="Q18" s="324">
        <v>-45598.453414857933</v>
      </c>
      <c r="R18" s="324">
        <v>39422.009864600623</v>
      </c>
      <c r="S18" s="356">
        <v>-3037.8952043434838</v>
      </c>
      <c r="T18" s="112">
        <v>1653638.6168585774</v>
      </c>
      <c r="U18" s="112">
        <v>460678.56648330909</v>
      </c>
      <c r="V18" s="112">
        <v>2114317.1833418864</v>
      </c>
      <c r="W18" s="125">
        <v>260111.19330028733</v>
      </c>
      <c r="X18" s="112">
        <v>2374428.3766421736</v>
      </c>
      <c r="Y18" s="328">
        <v>-381686</v>
      </c>
      <c r="Z18" s="112">
        <v>1992742.3766421736</v>
      </c>
    </row>
    <row r="19" spans="1:26">
      <c r="A19" s="13">
        <v>47</v>
      </c>
      <c r="B19" s="305">
        <v>19</v>
      </c>
      <c r="C19" s="305">
        <v>19</v>
      </c>
      <c r="D19" s="9" t="s">
        <v>17</v>
      </c>
      <c r="E19" s="20">
        <v>1769</v>
      </c>
      <c r="F19" s="14">
        <v>4322042.468335785</v>
      </c>
      <c r="G19" s="12">
        <v>1518725.8583357851</v>
      </c>
      <c r="H19" s="647">
        <v>0.35139077634296706</v>
      </c>
      <c r="I19" s="22">
        <v>956597.07358666125</v>
      </c>
      <c r="J19" s="327">
        <v>200893.22824698524</v>
      </c>
      <c r="K19" s="652">
        <v>-38051.19</v>
      </c>
      <c r="L19" s="324">
        <v>-20311.53</v>
      </c>
      <c r="M19" s="365">
        <v>-127873.58371498143</v>
      </c>
      <c r="N19" s="651">
        <v>483395.14174429263</v>
      </c>
      <c r="O19" s="325">
        <v>-52574.68</v>
      </c>
      <c r="P19" s="325">
        <v>-20131.22</v>
      </c>
      <c r="Q19" s="324">
        <v>-64528.815311141363</v>
      </c>
      <c r="R19" s="324">
        <v>44772.299622023187</v>
      </c>
      <c r="S19" s="356">
        <v>-3803.1940932077996</v>
      </c>
      <c r="T19" s="112">
        <v>2676216.1601694319</v>
      </c>
      <c r="U19" s="112">
        <v>294775.02565743326</v>
      </c>
      <c r="V19" s="112">
        <v>2970991.185826865</v>
      </c>
      <c r="W19" s="125">
        <v>306294.04536724137</v>
      </c>
      <c r="X19" s="112">
        <v>3277285.2311941064</v>
      </c>
      <c r="Y19" s="328">
        <v>-46308</v>
      </c>
      <c r="Z19" s="112">
        <v>3230977.2311941064</v>
      </c>
    </row>
    <row r="20" spans="1:26">
      <c r="A20" s="13">
        <v>49</v>
      </c>
      <c r="B20" s="305">
        <v>1</v>
      </c>
      <c r="C20" s="337">
        <v>33</v>
      </c>
      <c r="D20" s="9" t="s">
        <v>18</v>
      </c>
      <c r="E20" s="20">
        <v>325716</v>
      </c>
      <c r="F20" s="14">
        <v>875241354.54826713</v>
      </c>
      <c r="G20" s="12">
        <v>359082466.5082671</v>
      </c>
      <c r="H20" s="647">
        <v>0.4102667962868346</v>
      </c>
      <c r="I20" s="22">
        <v>19717484.376077965</v>
      </c>
      <c r="J20" s="327">
        <v>89006942.300577492</v>
      </c>
      <c r="K20" s="652">
        <v>-7006151.1600000001</v>
      </c>
      <c r="L20" s="324">
        <v>-35487620.890000001</v>
      </c>
      <c r="M20" s="365">
        <v>116403180.46761133</v>
      </c>
      <c r="N20" s="651">
        <v>29757964.401602585</v>
      </c>
      <c r="O20" s="325">
        <v>-9680279.5199999996</v>
      </c>
      <c r="P20" s="325">
        <v>-3706648.08</v>
      </c>
      <c r="Q20" s="324">
        <v>-9699166.1936005522</v>
      </c>
      <c r="R20" s="324">
        <v>9001638.3093743287</v>
      </c>
      <c r="S20" s="356">
        <v>-575975.03441020846</v>
      </c>
      <c r="T20" s="112">
        <v>467806893.18492258</v>
      </c>
      <c r="U20" s="112">
        <v>-25866900.496194694</v>
      </c>
      <c r="V20" s="112">
        <v>441939992.68872786</v>
      </c>
      <c r="W20" s="125">
        <v>27145349.522742309</v>
      </c>
      <c r="X20" s="112">
        <v>469085342.21147019</v>
      </c>
      <c r="Y20" s="328">
        <v>8305398</v>
      </c>
      <c r="Z20" s="112">
        <v>477390740.21147019</v>
      </c>
    </row>
    <row r="21" spans="1:26">
      <c r="A21" s="13">
        <v>50</v>
      </c>
      <c r="B21" s="305">
        <v>4</v>
      </c>
      <c r="C21" s="305">
        <v>4</v>
      </c>
      <c r="D21" s="9" t="s">
        <v>19</v>
      </c>
      <c r="E21" s="20">
        <v>11005</v>
      </c>
      <c r="F21" s="14">
        <v>20349064.961733263</v>
      </c>
      <c r="G21" s="12">
        <v>2909551.5117332637</v>
      </c>
      <c r="H21" s="647">
        <v>0.14298207397758675</v>
      </c>
      <c r="I21" s="22">
        <v>317874.63022541325</v>
      </c>
      <c r="J21" s="327">
        <v>-1795670.3323110323</v>
      </c>
      <c r="K21" s="652">
        <v>-236717.55000000002</v>
      </c>
      <c r="L21" s="324">
        <v>-322338.40999999997</v>
      </c>
      <c r="M21" s="365">
        <v>-901823.83140918578</v>
      </c>
      <c r="N21" s="651">
        <v>-63514.252924483553</v>
      </c>
      <c r="O21" s="325">
        <v>-327068.59999999998</v>
      </c>
      <c r="P21" s="325">
        <v>-125236.90000000001</v>
      </c>
      <c r="Q21" s="324">
        <v>-94176.825643290897</v>
      </c>
      <c r="R21" s="324">
        <v>295813.22828237887</v>
      </c>
      <c r="S21" s="356">
        <v>-20607.190616451204</v>
      </c>
      <c r="T21" s="112">
        <v>1431755.8096476449</v>
      </c>
      <c r="U21" s="112">
        <v>2924786.7311700499</v>
      </c>
      <c r="V21" s="112">
        <v>4356542.5408176947</v>
      </c>
      <c r="W21" s="125">
        <v>1282106.4577779968</v>
      </c>
      <c r="X21" s="112">
        <v>5638648.9985956913</v>
      </c>
      <c r="Y21" s="328">
        <v>-1286895</v>
      </c>
      <c r="Z21" s="112">
        <v>4351753.9985956913</v>
      </c>
    </row>
    <row r="22" spans="1:26">
      <c r="A22" s="13">
        <v>51</v>
      </c>
      <c r="B22" s="305">
        <v>4</v>
      </c>
      <c r="C22" s="305">
        <v>4</v>
      </c>
      <c r="D22" s="9" t="s">
        <v>20</v>
      </c>
      <c r="E22" s="20">
        <v>8920</v>
      </c>
      <c r="F22" s="14">
        <v>17125556.000593193</v>
      </c>
      <c r="G22" s="12">
        <v>2990121.2005931921</v>
      </c>
      <c r="H22" s="647">
        <v>0.17459994878353852</v>
      </c>
      <c r="I22" s="22">
        <v>326763.30734817521</v>
      </c>
      <c r="J22" s="327">
        <v>-8711081.9316097535</v>
      </c>
      <c r="K22" s="652">
        <v>-191869.2</v>
      </c>
      <c r="L22" s="324">
        <v>-205603.43</v>
      </c>
      <c r="M22" s="365">
        <v>-4094168.4345235913</v>
      </c>
      <c r="N22" s="651">
        <v>-4100625.226273552</v>
      </c>
      <c r="O22" s="325">
        <v>-265102.39999999997</v>
      </c>
      <c r="P22" s="324">
        <v>-101509.6</v>
      </c>
      <c r="Q22" s="324">
        <v>0</v>
      </c>
      <c r="R22" s="324">
        <v>263763.15918738878</v>
      </c>
      <c r="S22" s="356">
        <v>-15966.799999998882</v>
      </c>
      <c r="T22" s="112">
        <v>-5394197.4236683864</v>
      </c>
      <c r="U22" s="112">
        <v>-267086.24809744075</v>
      </c>
      <c r="V22" s="112">
        <v>-5661283.6717658276</v>
      </c>
      <c r="W22" s="125">
        <v>1440172.8376836453</v>
      </c>
      <c r="X22" s="112">
        <v>-4221110.8340821825</v>
      </c>
      <c r="Y22" s="328">
        <v>-746766</v>
      </c>
      <c r="Z22" s="112">
        <v>-4967876.8340821825</v>
      </c>
    </row>
    <row r="23" spans="1:26">
      <c r="A23" s="13">
        <v>52</v>
      </c>
      <c r="B23" s="305">
        <v>14</v>
      </c>
      <c r="C23" s="305">
        <v>14</v>
      </c>
      <c r="D23" s="9" t="s">
        <v>21</v>
      </c>
      <c r="E23" s="20">
        <v>2267</v>
      </c>
      <c r="F23" s="14">
        <v>4650729.8839470958</v>
      </c>
      <c r="G23" s="12">
        <v>1058237.6539470959</v>
      </c>
      <c r="H23" s="647">
        <v>0.22754227408472166</v>
      </c>
      <c r="I23" s="22">
        <v>190836.87122957091</v>
      </c>
      <c r="J23" s="327">
        <v>272755.01779381197</v>
      </c>
      <c r="K23" s="652">
        <v>-48763.170000000006</v>
      </c>
      <c r="L23" s="324">
        <v>-56097.14</v>
      </c>
      <c r="M23" s="365">
        <v>435938.46574912104</v>
      </c>
      <c r="N23" s="651">
        <v>27835.223495409999</v>
      </c>
      <c r="O23" s="325">
        <v>-67375.239999999991</v>
      </c>
      <c r="P23" s="325">
        <v>-25798.460000000003</v>
      </c>
      <c r="Q23" s="324">
        <v>-54112.586423521927</v>
      </c>
      <c r="R23" s="324">
        <v>65695.45264651801</v>
      </c>
      <c r="S23" s="356">
        <v>-4567.5276737151435</v>
      </c>
      <c r="T23" s="112">
        <v>1521829.5429704785</v>
      </c>
      <c r="U23" s="112">
        <v>971411.16007534112</v>
      </c>
      <c r="V23" s="112">
        <v>2493240.7030458199</v>
      </c>
      <c r="W23" s="125">
        <v>394746.89075171738</v>
      </c>
      <c r="X23" s="112">
        <v>2887987.5937975375</v>
      </c>
      <c r="Y23" s="328">
        <v>118422</v>
      </c>
      <c r="Z23" s="112">
        <v>3006409.5937975375</v>
      </c>
    </row>
    <row r="24" spans="1:26">
      <c r="A24" s="13">
        <v>61</v>
      </c>
      <c r="B24" s="305">
        <v>5</v>
      </c>
      <c r="C24" s="305">
        <v>5</v>
      </c>
      <c r="D24" s="9" t="s">
        <v>22</v>
      </c>
      <c r="E24" s="20">
        <v>16307</v>
      </c>
      <c r="F24" s="14">
        <v>27564568.318015125</v>
      </c>
      <c r="G24" s="12">
        <v>1723028.4880151227</v>
      </c>
      <c r="H24" s="647">
        <v>6.2508814509132676E-2</v>
      </c>
      <c r="I24" s="22">
        <v>615125.27325369243</v>
      </c>
      <c r="J24" s="327">
        <v>-568203.225940014</v>
      </c>
      <c r="K24" s="652">
        <v>-350763.57</v>
      </c>
      <c r="L24" s="324">
        <v>-1720290.59</v>
      </c>
      <c r="M24" s="365">
        <v>680225.8650918114</v>
      </c>
      <c r="N24" s="651">
        <v>398608.10094159667</v>
      </c>
      <c r="O24" s="325">
        <v>-484644.04</v>
      </c>
      <c r="P24" s="325">
        <v>-185573.66</v>
      </c>
      <c r="Q24" s="324">
        <v>-183931.86331810561</v>
      </c>
      <c r="R24" s="324">
        <v>1310691.9463011723</v>
      </c>
      <c r="S24" s="356">
        <v>-32525.414956488647</v>
      </c>
      <c r="T24" s="112">
        <v>1769950.535328801</v>
      </c>
      <c r="U24" s="112">
        <v>6760737.5011447277</v>
      </c>
      <c r="V24" s="112">
        <v>8530688.0364735294</v>
      </c>
      <c r="W24" s="125">
        <v>2167558.5968040964</v>
      </c>
      <c r="X24" s="112">
        <v>10698246.633277625</v>
      </c>
      <c r="Y24" s="328">
        <v>2319101</v>
      </c>
      <c r="Z24" s="112">
        <v>13017347.633277625</v>
      </c>
    </row>
    <row r="25" spans="1:26">
      <c r="A25" s="13">
        <v>69</v>
      </c>
      <c r="B25" s="305">
        <v>17</v>
      </c>
      <c r="C25" s="305">
        <v>17</v>
      </c>
      <c r="D25" s="9" t="s">
        <v>23</v>
      </c>
      <c r="E25" s="20">
        <v>6441</v>
      </c>
      <c r="F25" s="14">
        <v>13852666.32106062</v>
      </c>
      <c r="G25" s="12">
        <v>3645678.0310606193</v>
      </c>
      <c r="H25" s="647">
        <v>0.26317518566934561</v>
      </c>
      <c r="I25" s="22">
        <v>565620.40741652146</v>
      </c>
      <c r="J25" s="327">
        <v>-3942078.6867803549</v>
      </c>
      <c r="K25" s="652">
        <v>-138545.91</v>
      </c>
      <c r="L25" s="324">
        <v>-246262.96</v>
      </c>
      <c r="M25" s="365">
        <v>-1819379.0551378445</v>
      </c>
      <c r="N25" s="651">
        <v>-1602035.4096328472</v>
      </c>
      <c r="O25" s="325">
        <v>-191426.52</v>
      </c>
      <c r="P25" s="325">
        <v>-73298.58</v>
      </c>
      <c r="Q25" s="324">
        <v>-84749.844611700712</v>
      </c>
      <c r="R25" s="324">
        <v>225377.20761484338</v>
      </c>
      <c r="S25" s="356">
        <v>-11757.615012805909</v>
      </c>
      <c r="T25" s="112">
        <v>269219.75169678591</v>
      </c>
      <c r="U25" s="112">
        <v>3611948.9966701195</v>
      </c>
      <c r="V25" s="112">
        <v>3881168.7483669054</v>
      </c>
      <c r="W25" s="125">
        <v>873188.55882382765</v>
      </c>
      <c r="X25" s="112">
        <v>4754357.307190733</v>
      </c>
      <c r="Y25" s="328">
        <v>571263</v>
      </c>
      <c r="Z25" s="112">
        <v>5325620.307190733</v>
      </c>
    </row>
    <row r="26" spans="1:26">
      <c r="A26" s="13">
        <v>71</v>
      </c>
      <c r="B26" s="305">
        <v>17</v>
      </c>
      <c r="C26" s="305">
        <v>17</v>
      </c>
      <c r="D26" s="9" t="s">
        <v>24</v>
      </c>
      <c r="E26" s="20">
        <v>6298</v>
      </c>
      <c r="F26" s="14">
        <v>15005314.104286676</v>
      </c>
      <c r="G26" s="12">
        <v>5024936.4842866752</v>
      </c>
      <c r="H26" s="647">
        <v>0.33487712748719906</v>
      </c>
      <c r="I26" s="22">
        <v>523428.48187783337</v>
      </c>
      <c r="J26" s="327">
        <v>-1428557.4268389056</v>
      </c>
      <c r="K26" s="652">
        <v>-135469.98000000001</v>
      </c>
      <c r="L26" s="324">
        <v>-231359.54</v>
      </c>
      <c r="M26" s="365">
        <v>-306682.04770555964</v>
      </c>
      <c r="N26" s="651">
        <v>-524776.86360171868</v>
      </c>
      <c r="O26" s="325">
        <v>-187176.56</v>
      </c>
      <c r="P26" s="325">
        <v>-71671.240000000005</v>
      </c>
      <c r="Q26" s="324">
        <v>-174892.53370355361</v>
      </c>
      <c r="R26" s="324">
        <v>216053.06066545047</v>
      </c>
      <c r="S26" s="356">
        <v>-12581.722493524197</v>
      </c>
      <c r="T26" s="112">
        <v>4119807.5393256033</v>
      </c>
      <c r="U26" s="112">
        <v>3906215.9212038512</v>
      </c>
      <c r="V26" s="112">
        <v>8026023.4605294541</v>
      </c>
      <c r="W26" s="125">
        <v>1021954.4502883265</v>
      </c>
      <c r="X26" s="112">
        <v>9047977.9108177796</v>
      </c>
      <c r="Y26" s="328">
        <v>997182</v>
      </c>
      <c r="Z26" s="112">
        <v>10045159.91081778</v>
      </c>
    </row>
    <row r="27" spans="1:26">
      <c r="A27" s="13">
        <v>72</v>
      </c>
      <c r="B27" s="305">
        <v>17</v>
      </c>
      <c r="C27" s="305">
        <v>17</v>
      </c>
      <c r="D27" s="9" t="s">
        <v>25</v>
      </c>
      <c r="E27" s="20">
        <v>912</v>
      </c>
      <c r="F27" s="14">
        <v>2688213.2627896601</v>
      </c>
      <c r="G27" s="12">
        <v>1242975.9827896601</v>
      </c>
      <c r="H27" s="647">
        <v>0.46237997557521798</v>
      </c>
      <c r="I27" s="22">
        <v>90122.885564646334</v>
      </c>
      <c r="J27" s="327">
        <v>-269035.79614461324</v>
      </c>
      <c r="K27" s="652">
        <v>-19617.120000000003</v>
      </c>
      <c r="L27" s="324">
        <v>-13159.9</v>
      </c>
      <c r="M27" s="365">
        <v>-171618.28273126914</v>
      </c>
      <c r="N27" s="651">
        <v>-34072.755773777513</v>
      </c>
      <c r="O27" s="325">
        <v>-27104.639999999999</v>
      </c>
      <c r="P27" s="325">
        <v>-10378.560000000001</v>
      </c>
      <c r="Q27" s="324">
        <v>-30033.39671939244</v>
      </c>
      <c r="R27" s="324">
        <v>38544.153724807999</v>
      </c>
      <c r="S27" s="356">
        <v>-1595.2946449821466</v>
      </c>
      <c r="T27" s="112">
        <v>1064063.0722096933</v>
      </c>
      <c r="U27" s="112">
        <v>305020.66297018336</v>
      </c>
      <c r="V27" s="112">
        <v>1369083.7351798767</v>
      </c>
      <c r="W27" s="125">
        <v>120989.94207604704</v>
      </c>
      <c r="X27" s="112">
        <v>1490073.6772559236</v>
      </c>
      <c r="Y27" s="328">
        <v>-248794</v>
      </c>
      <c r="Z27" s="112">
        <v>1241279.6772559236</v>
      </c>
    </row>
    <row r="28" spans="1:26">
      <c r="A28" s="13">
        <v>74</v>
      </c>
      <c r="B28" s="305">
        <v>16</v>
      </c>
      <c r="C28" s="305">
        <v>16</v>
      </c>
      <c r="D28" s="9" t="s">
        <v>26</v>
      </c>
      <c r="E28" s="20">
        <v>975</v>
      </c>
      <c r="F28" s="14">
        <v>2085453.3087687287</v>
      </c>
      <c r="G28" s="12">
        <v>540380.55876872875</v>
      </c>
      <c r="H28" s="647">
        <v>0.25911899177823094</v>
      </c>
      <c r="I28" s="22">
        <v>173218.07432953734</v>
      </c>
      <c r="J28" s="327">
        <v>109802.57355481293</v>
      </c>
      <c r="K28" s="652">
        <v>-20972.25</v>
      </c>
      <c r="L28" s="324">
        <v>-20000.53</v>
      </c>
      <c r="M28" s="365">
        <v>202287.86616323752</v>
      </c>
      <c r="N28" s="651">
        <v>5735.0680108062379</v>
      </c>
      <c r="O28" s="325">
        <v>-28977</v>
      </c>
      <c r="P28" s="325">
        <v>-11095.5</v>
      </c>
      <c r="Q28" s="324">
        <v>-28611.029024504238</v>
      </c>
      <c r="R28" s="324">
        <v>13527.519571801931</v>
      </c>
      <c r="S28" s="356">
        <v>-2091.5711665285344</v>
      </c>
      <c r="T28" s="112">
        <v>823401.20665307902</v>
      </c>
      <c r="U28" s="112">
        <v>494103.01559553132</v>
      </c>
      <c r="V28" s="112">
        <v>1317504.2222486103</v>
      </c>
      <c r="W28" s="125">
        <v>220950.87939303016</v>
      </c>
      <c r="X28" s="112">
        <v>1538455.1016416405</v>
      </c>
      <c r="Y28" s="328">
        <v>-294171</v>
      </c>
      <c r="Z28" s="112">
        <v>1244284.1016416405</v>
      </c>
    </row>
    <row r="29" spans="1:26">
      <c r="A29" s="13">
        <v>75</v>
      </c>
      <c r="B29" s="305">
        <v>8</v>
      </c>
      <c r="C29" s="305">
        <v>8</v>
      </c>
      <c r="D29" s="9" t="s">
        <v>27</v>
      </c>
      <c r="E29" s="20">
        <v>19113</v>
      </c>
      <c r="F29" s="14">
        <v>33661962.097803585</v>
      </c>
      <c r="G29" s="12">
        <v>3373782.1278035827</v>
      </c>
      <c r="H29" s="647">
        <v>0.10022535578886292</v>
      </c>
      <c r="I29" s="22">
        <v>601898.81885058922</v>
      </c>
      <c r="J29" s="327">
        <v>-5763721.8415205935</v>
      </c>
      <c r="K29" s="652">
        <v>-411120.63</v>
      </c>
      <c r="L29" s="324">
        <v>-1269948.43</v>
      </c>
      <c r="M29" s="365">
        <v>-4035140.9718102282</v>
      </c>
      <c r="N29" s="651">
        <v>-110113.52699722676</v>
      </c>
      <c r="O29" s="325">
        <v>-568038.36</v>
      </c>
      <c r="P29" s="325">
        <v>-217505.94</v>
      </c>
      <c r="Q29" s="324">
        <v>-16588.880651840256</v>
      </c>
      <c r="R29" s="324">
        <v>898453.91864475072</v>
      </c>
      <c r="S29" s="356">
        <v>-33719.020706048235</v>
      </c>
      <c r="T29" s="112">
        <v>-1788040.8948664218</v>
      </c>
      <c r="U29" s="112">
        <v>2531728.7638621992</v>
      </c>
      <c r="V29" s="112">
        <v>743687.86899577733</v>
      </c>
      <c r="W29" s="125">
        <v>1874837.7529305215</v>
      </c>
      <c r="X29" s="112">
        <v>2618525.6219262988</v>
      </c>
      <c r="Y29" s="328">
        <v>-1633539</v>
      </c>
      <c r="Z29" s="112">
        <v>984986.62192629883</v>
      </c>
    </row>
    <row r="30" spans="1:26">
      <c r="A30" s="13">
        <v>77</v>
      </c>
      <c r="B30" s="305">
        <v>13</v>
      </c>
      <c r="C30" s="305">
        <v>13</v>
      </c>
      <c r="D30" s="9" t="s">
        <v>28</v>
      </c>
      <c r="E30" s="20">
        <v>4436</v>
      </c>
      <c r="F30" s="14">
        <v>7887649.4413284147</v>
      </c>
      <c r="G30" s="12">
        <v>857964.60132841486</v>
      </c>
      <c r="H30" s="647">
        <v>0.1087731659108723</v>
      </c>
      <c r="I30" s="22">
        <v>336850.59809336037</v>
      </c>
      <c r="J30" s="327">
        <v>-751693.45209904946</v>
      </c>
      <c r="K30" s="652">
        <v>-95418.36</v>
      </c>
      <c r="L30" s="324">
        <v>-158946.07999999999</v>
      </c>
      <c r="M30" s="365">
        <v>-411774.1259344237</v>
      </c>
      <c r="N30" s="651">
        <v>-43574.427864861049</v>
      </c>
      <c r="O30" s="325">
        <v>-131837.91999999998</v>
      </c>
      <c r="P30" s="325">
        <v>-50481.68</v>
      </c>
      <c r="Q30" s="324">
        <v>-58091.788808321384</v>
      </c>
      <c r="R30" s="324">
        <v>207058.29587333102</v>
      </c>
      <c r="S30" s="356">
        <v>-8627.3653647743631</v>
      </c>
      <c r="T30" s="112">
        <v>443121.74732272583</v>
      </c>
      <c r="U30" s="112">
        <v>2232565.4988908689</v>
      </c>
      <c r="V30" s="112">
        <v>2675687.2462135945</v>
      </c>
      <c r="W30" s="125">
        <v>803657.46673065424</v>
      </c>
      <c r="X30" s="112">
        <v>3479344.7129442487</v>
      </c>
      <c r="Y30" s="328">
        <v>218334</v>
      </c>
      <c r="Z30" s="112">
        <v>3697678.7129442487</v>
      </c>
    </row>
    <row r="31" spans="1:26">
      <c r="A31" s="13">
        <v>78</v>
      </c>
      <c r="B31" s="305">
        <v>1</v>
      </c>
      <c r="C31" s="337">
        <v>33</v>
      </c>
      <c r="D31" s="9" t="s">
        <v>29</v>
      </c>
      <c r="E31" s="20">
        <v>7620</v>
      </c>
      <c r="F31" s="14">
        <v>12984920.587074976</v>
      </c>
      <c r="G31" s="12">
        <v>909582.78707497567</v>
      </c>
      <c r="H31" s="647">
        <v>7.0049160560932716E-2</v>
      </c>
      <c r="I31" s="22">
        <v>797411.52071707137</v>
      </c>
      <c r="J31" s="327">
        <v>-3283202.6771464995</v>
      </c>
      <c r="K31" s="652">
        <v>-163906.20000000001</v>
      </c>
      <c r="L31" s="324">
        <v>-450238.71</v>
      </c>
      <c r="M31" s="365">
        <v>-2245375.2181295166</v>
      </c>
      <c r="N31" s="651">
        <v>-426581.15171524015</v>
      </c>
      <c r="O31" s="325">
        <v>-226466.4</v>
      </c>
      <c r="P31" s="325">
        <v>-86715.6</v>
      </c>
      <c r="Q31" s="324">
        <v>0</v>
      </c>
      <c r="R31" s="324">
        <v>329720.40269825689</v>
      </c>
      <c r="S31" s="356">
        <v>-13639.799999999814</v>
      </c>
      <c r="T31" s="112">
        <v>-1576208.3693544525</v>
      </c>
      <c r="U31" s="112">
        <v>-72663.267228186334</v>
      </c>
      <c r="V31" s="112">
        <v>-1648871.6365826388</v>
      </c>
      <c r="W31" s="125">
        <v>739802.83664708049</v>
      </c>
      <c r="X31" s="112">
        <v>-909068.79993555835</v>
      </c>
      <c r="Y31" s="328">
        <v>-122550</v>
      </c>
      <c r="Z31" s="112">
        <v>-1031618.7999355583</v>
      </c>
    </row>
    <row r="32" spans="1:26">
      <c r="A32" s="13">
        <v>79</v>
      </c>
      <c r="B32" s="305">
        <v>4</v>
      </c>
      <c r="C32" s="305">
        <v>4</v>
      </c>
      <c r="D32" s="9" t="s">
        <v>30</v>
      </c>
      <c r="E32" s="20">
        <v>6565</v>
      </c>
      <c r="F32" s="14">
        <v>11658440.382718893</v>
      </c>
      <c r="G32" s="12">
        <v>1254950.5327188931</v>
      </c>
      <c r="H32" s="647">
        <v>0.10764308874273483</v>
      </c>
      <c r="I32" s="22">
        <v>256768.38603653334</v>
      </c>
      <c r="J32" s="327">
        <v>-2096617.6785648025</v>
      </c>
      <c r="K32" s="652">
        <v>-141213.15000000002</v>
      </c>
      <c r="L32" s="324">
        <v>-405649.29</v>
      </c>
      <c r="M32" s="365">
        <v>-1053593.8958628413</v>
      </c>
      <c r="N32" s="651">
        <v>-619928.23611416039</v>
      </c>
      <c r="O32" s="325">
        <v>-195111.8</v>
      </c>
      <c r="P32" s="325">
        <v>-74709.700000000012</v>
      </c>
      <c r="Q32" s="324">
        <v>0</v>
      </c>
      <c r="R32" s="324">
        <v>405339.7434121992</v>
      </c>
      <c r="S32" s="356">
        <v>-11751.350000000093</v>
      </c>
      <c r="T32" s="112">
        <v>-584898.75980937597</v>
      </c>
      <c r="U32" s="112">
        <v>-419529.22559817921</v>
      </c>
      <c r="V32" s="112">
        <v>-1004427.9854075552</v>
      </c>
      <c r="W32" s="125">
        <v>686137.06328926608</v>
      </c>
      <c r="X32" s="112">
        <v>-318290.92211828916</v>
      </c>
      <c r="Y32" s="328">
        <v>-76868</v>
      </c>
      <c r="Z32" s="112">
        <v>-395158.92211828916</v>
      </c>
    </row>
    <row r="33" spans="1:26">
      <c r="A33" s="13">
        <v>81</v>
      </c>
      <c r="B33" s="305">
        <v>7</v>
      </c>
      <c r="C33" s="305">
        <v>7</v>
      </c>
      <c r="D33" s="9" t="s">
        <v>31</v>
      </c>
      <c r="E33" s="20">
        <v>2401</v>
      </c>
      <c r="F33" s="14">
        <v>3625749.411552391</v>
      </c>
      <c r="G33" s="12">
        <v>-179091.27844760893</v>
      </c>
      <c r="H33" s="647">
        <v>-4.9394279118404293E-2</v>
      </c>
      <c r="I33" s="22">
        <v>333367.09080956504</v>
      </c>
      <c r="J33" s="327">
        <v>-287291.65792086476</v>
      </c>
      <c r="K33" s="652">
        <v>-51645.51</v>
      </c>
      <c r="L33" s="324">
        <v>-93019.33</v>
      </c>
      <c r="M33" s="365">
        <v>-140682.24961389371</v>
      </c>
      <c r="N33" s="651">
        <v>-14498.553301491722</v>
      </c>
      <c r="O33" s="325">
        <v>-71357.72</v>
      </c>
      <c r="P33" s="325">
        <v>-27323.38</v>
      </c>
      <c r="Q33" s="324">
        <v>-2850.3445029589898</v>
      </c>
      <c r="R33" s="324">
        <v>118360.59974001625</v>
      </c>
      <c r="S33" s="356">
        <v>-4275.1702425365802</v>
      </c>
      <c r="T33" s="112">
        <v>-133015.84555890865</v>
      </c>
      <c r="U33" s="112">
        <v>265789.40174428647</v>
      </c>
      <c r="V33" s="112">
        <v>132773.55618537782</v>
      </c>
      <c r="W33" s="125">
        <v>494708.08482064446</v>
      </c>
      <c r="X33" s="112">
        <v>627481.64100602223</v>
      </c>
      <c r="Y33" s="328">
        <v>-744608</v>
      </c>
      <c r="Z33" s="112">
        <v>-117126.35899397777</v>
      </c>
    </row>
    <row r="34" spans="1:26">
      <c r="A34" s="13">
        <v>82</v>
      </c>
      <c r="B34" s="305">
        <v>5</v>
      </c>
      <c r="C34" s="305">
        <v>5</v>
      </c>
      <c r="D34" s="9" t="s">
        <v>32</v>
      </c>
      <c r="E34" s="20">
        <v>9346</v>
      </c>
      <c r="F34" s="14">
        <v>18449188.131542951</v>
      </c>
      <c r="G34" s="12">
        <v>3638675.3915429506</v>
      </c>
      <c r="H34" s="647">
        <v>0.19722685711691745</v>
      </c>
      <c r="I34" s="22">
        <v>298599.7959580418</v>
      </c>
      <c r="J34" s="327">
        <v>-612135.61401177174</v>
      </c>
      <c r="K34" s="652">
        <v>-201032.46000000002</v>
      </c>
      <c r="L34" s="324">
        <v>-230775.57</v>
      </c>
      <c r="M34" s="365">
        <v>146175.49532770694</v>
      </c>
      <c r="N34" s="651">
        <v>-52716.37931183412</v>
      </c>
      <c r="O34" s="325">
        <v>-277763.12</v>
      </c>
      <c r="P34" s="325">
        <v>-106357.48000000001</v>
      </c>
      <c r="Q34" s="324">
        <v>-108422.28592394272</v>
      </c>
      <c r="R34" s="324">
        <v>235899.34011272225</v>
      </c>
      <c r="S34" s="356">
        <v>-17143.154216424096</v>
      </c>
      <c r="T34" s="112">
        <v>3325139.5734892208</v>
      </c>
      <c r="U34" s="112">
        <v>1645745.3150472885</v>
      </c>
      <c r="V34" s="112">
        <v>4970884.8885365091</v>
      </c>
      <c r="W34" s="125">
        <v>819611.63824866584</v>
      </c>
      <c r="X34" s="112">
        <v>5790496.5267851753</v>
      </c>
      <c r="Y34" s="328">
        <v>-2196127</v>
      </c>
      <c r="Z34" s="112">
        <v>3594369.5267851753</v>
      </c>
    </row>
    <row r="35" spans="1:26">
      <c r="A35" s="13">
        <v>86</v>
      </c>
      <c r="B35" s="305">
        <v>5</v>
      </c>
      <c r="C35" s="305">
        <v>5</v>
      </c>
      <c r="D35" s="9" t="s">
        <v>33</v>
      </c>
      <c r="E35" s="20">
        <v>7862</v>
      </c>
      <c r="F35" s="14">
        <v>15385486.796703059</v>
      </c>
      <c r="G35" s="12">
        <v>2926654.016703058</v>
      </c>
      <c r="H35" s="647">
        <v>0.19022173658685976</v>
      </c>
      <c r="I35" s="22">
        <v>212211.99326295132</v>
      </c>
      <c r="J35" s="327">
        <v>-943947.66090933047</v>
      </c>
      <c r="K35" s="652">
        <v>-169111.62000000002</v>
      </c>
      <c r="L35" s="324">
        <v>-284353.59999999998</v>
      </c>
      <c r="M35" s="365">
        <v>-402318.4142881424</v>
      </c>
      <c r="N35" s="651">
        <v>-78643.56447913697</v>
      </c>
      <c r="O35" s="325">
        <v>-233658.63999999998</v>
      </c>
      <c r="P35" s="325">
        <v>-89469.560000000012</v>
      </c>
      <c r="Q35" s="324">
        <v>-100243.95959371178</v>
      </c>
      <c r="R35" s="324">
        <v>429084.17827694298</v>
      </c>
      <c r="S35" s="356">
        <v>-15232.480825282168</v>
      </c>
      <c r="T35" s="112">
        <v>2194918.3490566788</v>
      </c>
      <c r="U35" s="112">
        <v>2420625.816365649</v>
      </c>
      <c r="V35" s="112">
        <v>4615544.1654223278</v>
      </c>
      <c r="W35" s="125">
        <v>838830.65263864014</v>
      </c>
      <c r="X35" s="112">
        <v>5454374.8180609681</v>
      </c>
      <c r="Y35" s="328">
        <v>-1186904</v>
      </c>
      <c r="Z35" s="112">
        <v>4267470.8180609681</v>
      </c>
    </row>
    <row r="36" spans="1:26">
      <c r="A36" s="13">
        <v>90</v>
      </c>
      <c r="B36" s="305">
        <v>12</v>
      </c>
      <c r="C36" s="305">
        <v>12</v>
      </c>
      <c r="D36" s="9" t="s">
        <v>34</v>
      </c>
      <c r="E36" s="20">
        <v>2888</v>
      </c>
      <c r="F36" s="14">
        <v>4691518.1287883846</v>
      </c>
      <c r="G36" s="12">
        <v>114933.40878838487</v>
      </c>
      <c r="H36" s="647">
        <v>2.4498127393587879E-2</v>
      </c>
      <c r="I36" s="22">
        <v>1108335.8619386214</v>
      </c>
      <c r="J36" s="327">
        <v>-1580607.7768939633</v>
      </c>
      <c r="K36" s="652">
        <v>-62120.880000000005</v>
      </c>
      <c r="L36" s="324">
        <v>-152447.29999999999</v>
      </c>
      <c r="M36" s="365">
        <v>-485495.99844049948</v>
      </c>
      <c r="N36" s="651">
        <v>-909668.55950568442</v>
      </c>
      <c r="O36" s="325">
        <v>-85831.360000000001</v>
      </c>
      <c r="P36" s="325">
        <v>-32865.440000000002</v>
      </c>
      <c r="Q36" s="324">
        <v>-4387.5802868969367</v>
      </c>
      <c r="R36" s="324">
        <v>157682.6419541467</v>
      </c>
      <c r="S36" s="356">
        <v>-5473.3006150291767</v>
      </c>
      <c r="T36" s="112">
        <v>-357338.50616695709</v>
      </c>
      <c r="U36" s="112">
        <v>567197.29564619937</v>
      </c>
      <c r="V36" s="112">
        <v>209858.78947924229</v>
      </c>
      <c r="W36" s="125">
        <v>560710.72720176936</v>
      </c>
      <c r="X36" s="112">
        <v>770569.51668101165</v>
      </c>
      <c r="Y36" s="328">
        <v>-451712</v>
      </c>
      <c r="Z36" s="112">
        <v>318857.51668101165</v>
      </c>
    </row>
    <row r="37" spans="1:26">
      <c r="A37" s="13">
        <v>91</v>
      </c>
      <c r="B37" s="305">
        <v>1</v>
      </c>
      <c r="C37" s="337">
        <v>31</v>
      </c>
      <c r="D37" s="9" t="s">
        <v>35</v>
      </c>
      <c r="E37" s="20">
        <v>694392</v>
      </c>
      <c r="F37" s="14">
        <v>1562749618.8468306</v>
      </c>
      <c r="G37" s="12">
        <v>462353560.36683059</v>
      </c>
      <c r="H37" s="647">
        <v>0.29585901336389775</v>
      </c>
      <c r="I37" s="22">
        <v>41426987.200149931</v>
      </c>
      <c r="J37" s="327">
        <v>-72724762.842818201</v>
      </c>
      <c r="K37" s="652">
        <v>-14936371.920000002</v>
      </c>
      <c r="L37" s="324">
        <v>-88557911.140000001</v>
      </c>
      <c r="M37" s="365">
        <v>55076117.060363501</v>
      </c>
      <c r="N37" s="651">
        <v>-3740266.2593950834</v>
      </c>
      <c r="O37" s="325">
        <v>-20637330.239999998</v>
      </c>
      <c r="P37" s="325">
        <v>-7902180.9600000009</v>
      </c>
      <c r="Q37" s="324">
        <v>-8222917.9284638483</v>
      </c>
      <c r="R37" s="324">
        <v>17349434.160264015</v>
      </c>
      <c r="S37" s="356">
        <v>-1153335.6155867875</v>
      </c>
      <c r="T37" s="112">
        <v>431055784.72416234</v>
      </c>
      <c r="U37" s="112">
        <v>-60175059.079905398</v>
      </c>
      <c r="V37" s="112">
        <v>370880725.64425695</v>
      </c>
      <c r="W37" s="125">
        <v>81090537.774431705</v>
      </c>
      <c r="X37" s="112">
        <v>451971263.41868865</v>
      </c>
      <c r="Y37" s="328">
        <v>58267327</v>
      </c>
      <c r="Z37" s="112">
        <v>510238590.41868865</v>
      </c>
    </row>
    <row r="38" spans="1:26">
      <c r="A38" s="13">
        <v>92</v>
      </c>
      <c r="B38" s="305">
        <v>1</v>
      </c>
      <c r="C38" s="337">
        <v>32</v>
      </c>
      <c r="D38" s="9" t="s">
        <v>36</v>
      </c>
      <c r="E38" s="20">
        <v>252956</v>
      </c>
      <c r="F38" s="14">
        <v>677787200.5972873</v>
      </c>
      <c r="G38" s="12">
        <v>276930356.95728731</v>
      </c>
      <c r="H38" s="647">
        <v>0.4085800922667876</v>
      </c>
      <c r="I38" s="22">
        <v>13434490.533943847</v>
      </c>
      <c r="J38" s="327">
        <v>-77888911.879020602</v>
      </c>
      <c r="K38" s="652">
        <v>-5441083.5600000005</v>
      </c>
      <c r="L38" s="324">
        <v>-39304888.380000003</v>
      </c>
      <c r="M38" s="365">
        <v>-26465622.019977588</v>
      </c>
      <c r="N38" s="651">
        <v>-1367725.0249086707</v>
      </c>
      <c r="O38" s="325">
        <v>-7517852.3199999994</v>
      </c>
      <c r="P38" s="325">
        <v>-2878639.2800000003</v>
      </c>
      <c r="Q38" s="324">
        <v>-4691209.7598953415</v>
      </c>
      <c r="R38" s="324">
        <v>10165974.187999807</v>
      </c>
      <c r="S38" s="356">
        <v>-387865.72223880887</v>
      </c>
      <c r="T38" s="112">
        <v>212475935.61221054</v>
      </c>
      <c r="U38" s="112">
        <v>-1503615.2635003503</v>
      </c>
      <c r="V38" s="112">
        <v>210972320.34871018</v>
      </c>
      <c r="W38" s="125">
        <v>22740653.543799572</v>
      </c>
      <c r="X38" s="112">
        <v>233712973.89250976</v>
      </c>
      <c r="Y38" s="328">
        <v>44548683</v>
      </c>
      <c r="Z38" s="112">
        <v>278261656.89250976</v>
      </c>
    </row>
    <row r="39" spans="1:26">
      <c r="A39" s="13">
        <v>97</v>
      </c>
      <c r="B39" s="305">
        <v>10</v>
      </c>
      <c r="C39" s="305">
        <v>10</v>
      </c>
      <c r="D39" s="9" t="s">
        <v>37</v>
      </c>
      <c r="E39" s="20">
        <v>2023</v>
      </c>
      <c r="F39" s="14">
        <v>3642635.0712953857</v>
      </c>
      <c r="G39" s="12">
        <v>436807.2012953856</v>
      </c>
      <c r="H39" s="647">
        <v>0.11991516930628168</v>
      </c>
      <c r="I39" s="22">
        <v>175116.09230822849</v>
      </c>
      <c r="J39" s="327">
        <v>-488153.92470548337</v>
      </c>
      <c r="K39" s="652">
        <v>-43514.73</v>
      </c>
      <c r="L39" s="324">
        <v>-83511.75</v>
      </c>
      <c r="M39" s="365">
        <v>-405409.91501179541</v>
      </c>
      <c r="N39" s="651">
        <v>65470.545962426251</v>
      </c>
      <c r="O39" s="325">
        <v>-60123.56</v>
      </c>
      <c r="P39" s="325">
        <v>-23021.74</v>
      </c>
      <c r="Q39" s="324">
        <v>-5744.3905533653624</v>
      </c>
      <c r="R39" s="324">
        <v>71137.816863066037</v>
      </c>
      <c r="S39" s="356">
        <v>-3436.201965814922</v>
      </c>
      <c r="T39" s="112">
        <v>123769.36889813072</v>
      </c>
      <c r="U39" s="112">
        <v>131016.62021656115</v>
      </c>
      <c r="V39" s="112">
        <v>254785.98911469185</v>
      </c>
      <c r="W39" s="125">
        <v>381358.99721778918</v>
      </c>
      <c r="X39" s="112">
        <v>636144.98633248103</v>
      </c>
      <c r="Y39" s="328">
        <v>-513243</v>
      </c>
      <c r="Z39" s="112">
        <v>122901.98633248103</v>
      </c>
    </row>
    <row r="40" spans="1:26">
      <c r="A40" s="13">
        <v>98</v>
      </c>
      <c r="B40" s="305">
        <v>7</v>
      </c>
      <c r="C40" s="305">
        <v>7</v>
      </c>
      <c r="D40" s="9" t="s">
        <v>38</v>
      </c>
      <c r="E40" s="20">
        <v>22775</v>
      </c>
      <c r="F40" s="14">
        <v>45872761.48296871</v>
      </c>
      <c r="G40" s="12">
        <v>9781446.7329687104</v>
      </c>
      <c r="H40" s="647">
        <v>0.21322995208388079</v>
      </c>
      <c r="I40" s="22">
        <v>691934.16421082371</v>
      </c>
      <c r="J40" s="327">
        <v>3870337.1265641907</v>
      </c>
      <c r="K40" s="652">
        <v>-489890.25000000006</v>
      </c>
      <c r="L40" s="324">
        <v>-950220.12</v>
      </c>
      <c r="M40" s="365">
        <v>4495154.9679005193</v>
      </c>
      <c r="N40" s="651">
        <v>1523511.754672203</v>
      </c>
      <c r="O40" s="325">
        <v>-676873</v>
      </c>
      <c r="P40" s="324">
        <v>-259179.50000000003</v>
      </c>
      <c r="Q40" s="324">
        <v>-448275.32588950556</v>
      </c>
      <c r="R40" s="324">
        <v>721277.40261503099</v>
      </c>
      <c r="S40" s="356">
        <v>-45168.802734057419</v>
      </c>
      <c r="T40" s="112">
        <v>14343718.023743726</v>
      </c>
      <c r="U40" s="112">
        <v>6296751.2199011995</v>
      </c>
      <c r="V40" s="112">
        <v>20640469.243644927</v>
      </c>
      <c r="W40" s="125">
        <v>2195020.6035205121</v>
      </c>
      <c r="X40" s="112">
        <v>22835489.847165439</v>
      </c>
      <c r="Y40" s="328">
        <v>-5535804</v>
      </c>
      <c r="Z40" s="112">
        <v>17299685.847165439</v>
      </c>
    </row>
    <row r="41" spans="1:26">
      <c r="A41" s="13">
        <v>102</v>
      </c>
      <c r="B41" s="305">
        <v>4</v>
      </c>
      <c r="C41" s="305">
        <v>4</v>
      </c>
      <c r="D41" s="9" t="s">
        <v>39</v>
      </c>
      <c r="E41" s="20">
        <v>9546</v>
      </c>
      <c r="F41" s="14">
        <v>17196060.93405256</v>
      </c>
      <c r="G41" s="12">
        <v>2068610.1940525603</v>
      </c>
      <c r="H41" s="647">
        <v>0.12029558408671299</v>
      </c>
      <c r="I41" s="22">
        <v>337213.55960948154</v>
      </c>
      <c r="J41" s="327">
        <v>-244903.60277315369</v>
      </c>
      <c r="K41" s="652">
        <v>-205334.46000000002</v>
      </c>
      <c r="L41" s="324">
        <v>-301746.48</v>
      </c>
      <c r="M41" s="365">
        <v>310285.04827605054</v>
      </c>
      <c r="N41" s="651">
        <v>-54890.599037698848</v>
      </c>
      <c r="O41" s="325">
        <v>-283707.12</v>
      </c>
      <c r="P41" s="325">
        <v>-108633.48000000001</v>
      </c>
      <c r="Q41" s="324">
        <v>-123089.80013575139</v>
      </c>
      <c r="R41" s="324">
        <v>541626.13667940395</v>
      </c>
      <c r="S41" s="356">
        <v>-19412.848555158009</v>
      </c>
      <c r="T41" s="112">
        <v>2160920.1508888882</v>
      </c>
      <c r="U41" s="112">
        <v>3571704.7511369474</v>
      </c>
      <c r="V41" s="112">
        <v>5732624.9020258356</v>
      </c>
      <c r="W41" s="125">
        <v>1575762.2975836569</v>
      </c>
      <c r="X41" s="112">
        <v>7308387.199609492</v>
      </c>
      <c r="Y41" s="328">
        <v>830210</v>
      </c>
      <c r="Z41" s="112">
        <v>8138597.199609492</v>
      </c>
    </row>
    <row r="42" spans="1:26">
      <c r="A42" s="13">
        <v>103</v>
      </c>
      <c r="B42" s="305">
        <v>5</v>
      </c>
      <c r="C42" s="305">
        <v>5</v>
      </c>
      <c r="D42" s="9" t="s">
        <v>40</v>
      </c>
      <c r="E42" s="20">
        <v>2074</v>
      </c>
      <c r="F42" s="14">
        <v>3365378.5136885317</v>
      </c>
      <c r="G42" s="12">
        <v>78731.453688531648</v>
      </c>
      <c r="H42" s="647">
        <v>2.3394531512070594E-2</v>
      </c>
      <c r="I42" s="22">
        <v>55078.231831836136</v>
      </c>
      <c r="J42" s="327">
        <v>15053.744508260017</v>
      </c>
      <c r="K42" s="652">
        <v>-44611.740000000005</v>
      </c>
      <c r="L42" s="324">
        <v>-74964.039999999994</v>
      </c>
      <c r="M42" s="365">
        <v>142099.67890654004</v>
      </c>
      <c r="N42" s="651">
        <v>-12172.250848688273</v>
      </c>
      <c r="O42" s="325">
        <v>-61639.28</v>
      </c>
      <c r="P42" s="325">
        <v>-23602.120000000003</v>
      </c>
      <c r="Q42" s="324">
        <v>-25995.584956536346</v>
      </c>
      <c r="R42" s="324">
        <v>120371.25168263924</v>
      </c>
      <c r="S42" s="356">
        <v>-4432.170275694647</v>
      </c>
      <c r="T42" s="112">
        <v>148863.4300286278</v>
      </c>
      <c r="U42" s="112">
        <v>1071814.3865396969</v>
      </c>
      <c r="V42" s="112">
        <v>1220677.8165683248</v>
      </c>
      <c r="W42" s="125">
        <v>377683.69302824972</v>
      </c>
      <c r="X42" s="112">
        <v>1598361.5095965746</v>
      </c>
      <c r="Y42" s="328">
        <v>-546962</v>
      </c>
      <c r="Z42" s="112">
        <v>1051399.5095965746</v>
      </c>
    </row>
    <row r="43" spans="1:26">
      <c r="A43" s="13">
        <v>105</v>
      </c>
      <c r="B43" s="305">
        <v>18</v>
      </c>
      <c r="C43" s="305">
        <v>18</v>
      </c>
      <c r="D43" s="9" t="s">
        <v>41</v>
      </c>
      <c r="E43" s="20">
        <v>1984</v>
      </c>
      <c r="F43" s="14">
        <v>3561640.5162830972</v>
      </c>
      <c r="G43" s="12">
        <v>417615.55628309725</v>
      </c>
      <c r="H43" s="647">
        <v>0.11725370777141705</v>
      </c>
      <c r="I43" s="22">
        <v>780581.40340712003</v>
      </c>
      <c r="J43" s="327">
        <v>560601.67548861622</v>
      </c>
      <c r="K43" s="652">
        <v>-42675.840000000004</v>
      </c>
      <c r="L43" s="324">
        <v>-41470.239999999998</v>
      </c>
      <c r="M43" s="365">
        <v>416536.76124356815</v>
      </c>
      <c r="N43" s="651">
        <v>258116.34138554742</v>
      </c>
      <c r="O43" s="325">
        <v>-58964.479999999996</v>
      </c>
      <c r="P43" s="325">
        <v>-22577.920000000002</v>
      </c>
      <c r="Q43" s="324">
        <v>-56444.938531105487</v>
      </c>
      <c r="R43" s="324">
        <v>112731.41746281052</v>
      </c>
      <c r="S43" s="356">
        <v>-4649.4260722043691</v>
      </c>
      <c r="T43" s="112">
        <v>1758798.6351788337</v>
      </c>
      <c r="U43" s="112">
        <v>867278.20919107494</v>
      </c>
      <c r="V43" s="112">
        <v>2626076.8443699088</v>
      </c>
      <c r="W43" s="125">
        <v>390032.90614071785</v>
      </c>
      <c r="X43" s="112">
        <v>3016109.7505106265</v>
      </c>
      <c r="Y43" s="328">
        <v>-483888</v>
      </c>
      <c r="Z43" s="112">
        <v>2532221.7505106265</v>
      </c>
    </row>
    <row r="44" spans="1:26">
      <c r="A44" s="13">
        <v>106</v>
      </c>
      <c r="B44" s="305">
        <v>1</v>
      </c>
      <c r="C44" s="337">
        <v>35</v>
      </c>
      <c r="D44" s="9" t="s">
        <v>42</v>
      </c>
      <c r="E44" s="20">
        <v>47015</v>
      </c>
      <c r="F44" s="14">
        <v>91803367.332849875</v>
      </c>
      <c r="G44" s="12">
        <v>17299166.982849866</v>
      </c>
      <c r="H44" s="647">
        <v>0.18843717268157034</v>
      </c>
      <c r="I44" s="22">
        <v>1668270.7243144629</v>
      </c>
      <c r="J44" s="327">
        <v>-7206332.5342822261</v>
      </c>
      <c r="K44" s="652">
        <v>-1011292.65</v>
      </c>
      <c r="L44" s="324">
        <v>-4478762.6500000004</v>
      </c>
      <c r="M44" s="365">
        <v>-1346101.2265264208</v>
      </c>
      <c r="N44" s="651">
        <v>-263593.16194635123</v>
      </c>
      <c r="O44" s="325">
        <v>-1397285.8</v>
      </c>
      <c r="P44" s="325">
        <v>-535030.70000000007</v>
      </c>
      <c r="Q44" s="324">
        <v>-260857.88725294711</v>
      </c>
      <c r="R44" s="324">
        <v>2167594.440275576</v>
      </c>
      <c r="S44" s="356">
        <v>-81002.898832082748</v>
      </c>
      <c r="T44" s="112">
        <v>11761105.172882102</v>
      </c>
      <c r="U44" s="112">
        <v>-57403.940090533943</v>
      </c>
      <c r="V44" s="112">
        <v>11703701.232791569</v>
      </c>
      <c r="W44" s="125">
        <v>4338217.9911243794</v>
      </c>
      <c r="X44" s="112">
        <v>16041919.223915949</v>
      </c>
      <c r="Y44" s="328">
        <v>-990726</v>
      </c>
      <c r="Z44" s="112">
        <v>15051193.223915949</v>
      </c>
    </row>
    <row r="45" spans="1:26">
      <c r="A45" s="13">
        <v>108</v>
      </c>
      <c r="B45" s="305">
        <v>6</v>
      </c>
      <c r="C45" s="305">
        <v>6</v>
      </c>
      <c r="D45" s="9" t="s">
        <v>43</v>
      </c>
      <c r="E45" s="20">
        <v>10249</v>
      </c>
      <c r="F45" s="14">
        <v>20531962.752838969</v>
      </c>
      <c r="G45" s="12">
        <v>4290474.9428389687</v>
      </c>
      <c r="H45" s="647">
        <v>0.20896565002027007</v>
      </c>
      <c r="I45" s="22">
        <v>326228.61714365578</v>
      </c>
      <c r="J45" s="327">
        <v>-79271.256862756854</v>
      </c>
      <c r="K45" s="652">
        <v>-220455.99000000002</v>
      </c>
      <c r="L45" s="324">
        <v>-422322.49</v>
      </c>
      <c r="M45" s="365">
        <v>874673.67666952522</v>
      </c>
      <c r="N45" s="651">
        <v>-57774.538155944283</v>
      </c>
      <c r="O45" s="325">
        <v>-304600.27999999997</v>
      </c>
      <c r="P45" s="325">
        <v>-116633.62000000001</v>
      </c>
      <c r="Q45" s="324">
        <v>-198647.40189720053</v>
      </c>
      <c r="R45" s="324">
        <v>386967.165501957</v>
      </c>
      <c r="S45" s="356">
        <v>-20477.778981094249</v>
      </c>
      <c r="T45" s="112">
        <v>4537432.303119868</v>
      </c>
      <c r="U45" s="112">
        <v>4631285.3373007085</v>
      </c>
      <c r="V45" s="112">
        <v>9168717.6404205766</v>
      </c>
      <c r="W45" s="125">
        <v>1063011.662166439</v>
      </c>
      <c r="X45" s="112">
        <v>10231729.302587016</v>
      </c>
      <c r="Y45" s="328">
        <v>-1454199</v>
      </c>
      <c r="Z45" s="112">
        <v>8777530.3025870156</v>
      </c>
    </row>
    <row r="46" spans="1:26">
      <c r="A46" s="13">
        <v>109</v>
      </c>
      <c r="B46" s="305">
        <v>5</v>
      </c>
      <c r="C46" s="305">
        <v>5</v>
      </c>
      <c r="D46" s="9" t="s">
        <v>44</v>
      </c>
      <c r="E46" s="20">
        <v>68614</v>
      </c>
      <c r="F46" s="14">
        <v>129490988.17729747</v>
      </c>
      <c r="G46" s="12">
        <v>20759068.517297477</v>
      </c>
      <c r="H46" s="647">
        <v>0.16031284346115587</v>
      </c>
      <c r="I46" s="22">
        <v>2728554.2244067234</v>
      </c>
      <c r="J46" s="327">
        <v>-8466682.9777588304</v>
      </c>
      <c r="K46" s="652">
        <v>-1475887.1400000001</v>
      </c>
      <c r="L46" s="324">
        <v>-6510881.9199999999</v>
      </c>
      <c r="M46" s="365">
        <v>804310.22624768852</v>
      </c>
      <c r="N46" s="651">
        <v>-383265.36996635637</v>
      </c>
      <c r="O46" s="325">
        <v>-2039208.0799999998</v>
      </c>
      <c r="P46" s="325">
        <v>-780827.32000000007</v>
      </c>
      <c r="Q46" s="324">
        <v>-472428.16392998642</v>
      </c>
      <c r="R46" s="324">
        <v>2513980.6113185212</v>
      </c>
      <c r="S46" s="356">
        <v>-122475.82142869756</v>
      </c>
      <c r="T46" s="112">
        <v>15020939.763945369</v>
      </c>
      <c r="U46" s="112">
        <v>6503790.5548482295</v>
      </c>
      <c r="V46" s="112">
        <v>21524730.318793599</v>
      </c>
      <c r="W46" s="125">
        <v>7044258.6950867176</v>
      </c>
      <c r="X46" s="112">
        <v>28568989.013880316</v>
      </c>
      <c r="Y46" s="328">
        <v>-13105926</v>
      </c>
      <c r="Z46" s="112">
        <v>15463063.013880316</v>
      </c>
    </row>
    <row r="47" spans="1:26">
      <c r="A47" s="13">
        <v>111</v>
      </c>
      <c r="B47" s="305">
        <v>7</v>
      </c>
      <c r="C47" s="305">
        <v>7</v>
      </c>
      <c r="D47" s="9" t="s">
        <v>45</v>
      </c>
      <c r="E47" s="20">
        <v>17694</v>
      </c>
      <c r="F47" s="14">
        <v>26952792.302990563</v>
      </c>
      <c r="G47" s="12">
        <v>-1086712.5570094362</v>
      </c>
      <c r="H47" s="647">
        <v>-4.0319108491362485E-2</v>
      </c>
      <c r="I47" s="22">
        <v>619121.98516120692</v>
      </c>
      <c r="J47" s="327">
        <v>3924288.9405195918</v>
      </c>
      <c r="K47" s="652">
        <v>-380597.94</v>
      </c>
      <c r="L47" s="324">
        <v>-1240875.3999999999</v>
      </c>
      <c r="M47" s="365">
        <v>3283324.5640364131</v>
      </c>
      <c r="N47" s="651">
        <v>2616390.2529297704</v>
      </c>
      <c r="O47" s="325">
        <v>-525865.67999999993</v>
      </c>
      <c r="P47" s="325">
        <v>-201357.72</v>
      </c>
      <c r="Q47" s="324">
        <v>-170367.47166078864</v>
      </c>
      <c r="R47" s="324">
        <v>580310.68038950115</v>
      </c>
      <c r="S47" s="356">
        <v>-36672.34517530445</v>
      </c>
      <c r="T47" s="112">
        <v>3456698.3686713623</v>
      </c>
      <c r="U47" s="112">
        <v>4525126.6322397413</v>
      </c>
      <c r="V47" s="112">
        <v>7981825.0009111036</v>
      </c>
      <c r="W47" s="125">
        <v>2195297.0867143711</v>
      </c>
      <c r="X47" s="112">
        <v>10177122.087625474</v>
      </c>
      <c r="Y47" s="328">
        <v>-2478104</v>
      </c>
      <c r="Z47" s="112">
        <v>7699018.0876254737</v>
      </c>
    </row>
    <row r="48" spans="1:26">
      <c r="A48" s="13">
        <v>139</v>
      </c>
      <c r="B48" s="305">
        <v>17</v>
      </c>
      <c r="C48" s="305">
        <v>17</v>
      </c>
      <c r="D48" s="9" t="s">
        <v>46</v>
      </c>
      <c r="E48" s="20">
        <v>9755</v>
      </c>
      <c r="F48" s="14">
        <v>25116715.903887533</v>
      </c>
      <c r="G48" s="12">
        <v>9658064.9538875315</v>
      </c>
      <c r="H48" s="647">
        <v>0.38452737972772422</v>
      </c>
      <c r="I48" s="22">
        <v>276570.57672440936</v>
      </c>
      <c r="J48" s="327">
        <v>-2258666.5634583761</v>
      </c>
      <c r="K48" s="652">
        <v>-209830.05000000002</v>
      </c>
      <c r="L48" s="324">
        <v>-268705</v>
      </c>
      <c r="M48" s="365">
        <v>-910061.4245212822</v>
      </c>
      <c r="N48" s="651">
        <v>-715762.76561746711</v>
      </c>
      <c r="O48" s="325">
        <v>-289918.59999999998</v>
      </c>
      <c r="P48" s="325">
        <v>-111011.90000000001</v>
      </c>
      <c r="Q48" s="324">
        <v>-286024.1593635155</v>
      </c>
      <c r="R48" s="324">
        <v>551606.1976680411</v>
      </c>
      <c r="S48" s="356">
        <v>-18958.8616241524</v>
      </c>
      <c r="T48" s="112">
        <v>7675968.967153566</v>
      </c>
      <c r="U48" s="112">
        <v>5429162.5759674618</v>
      </c>
      <c r="V48" s="112">
        <v>13105131.543121029</v>
      </c>
      <c r="W48" s="125">
        <v>857333.31471181067</v>
      </c>
      <c r="X48" s="112">
        <v>13962464.85783284</v>
      </c>
      <c r="Y48" s="328">
        <v>-168840</v>
      </c>
      <c r="Z48" s="112">
        <v>13793624.85783284</v>
      </c>
    </row>
    <row r="49" spans="1:26">
      <c r="A49" s="13">
        <v>140</v>
      </c>
      <c r="B49" s="305">
        <v>11</v>
      </c>
      <c r="C49" s="305">
        <v>11</v>
      </c>
      <c r="D49" s="9" t="s">
        <v>47</v>
      </c>
      <c r="E49" s="20">
        <v>20205</v>
      </c>
      <c r="F49" s="14">
        <v>37329984.24998077</v>
      </c>
      <c r="G49" s="12">
        <v>5311322.7999807708</v>
      </c>
      <c r="H49" s="647">
        <v>0.14228033862573908</v>
      </c>
      <c r="I49" s="22">
        <v>1107154.7755089276</v>
      </c>
      <c r="J49" s="327">
        <v>5303073.1704312796</v>
      </c>
      <c r="K49" s="652">
        <v>-434609.55000000005</v>
      </c>
      <c r="L49" s="324">
        <v>-1338079.93</v>
      </c>
      <c r="M49" s="365">
        <v>5687944.3897173535</v>
      </c>
      <c r="N49" s="651">
        <v>1898067.9937266516</v>
      </c>
      <c r="O49" s="325">
        <v>-600492.6</v>
      </c>
      <c r="P49" s="325">
        <v>-229932.90000000002</v>
      </c>
      <c r="Q49" s="324">
        <v>-415160.53784623463</v>
      </c>
      <c r="R49" s="324">
        <v>778185.43467979413</v>
      </c>
      <c r="S49" s="356">
        <v>-42849.129846285097</v>
      </c>
      <c r="T49" s="112">
        <v>11721550.745920978</v>
      </c>
      <c r="U49" s="112">
        <v>7503887.4661752842</v>
      </c>
      <c r="V49" s="112">
        <v>19225438.212096263</v>
      </c>
      <c r="W49" s="125">
        <v>2585475.2597319265</v>
      </c>
      <c r="X49" s="112">
        <v>21810913.471828189</v>
      </c>
      <c r="Y49" s="328">
        <v>-1692345</v>
      </c>
      <c r="Z49" s="112">
        <v>20118568.471828189</v>
      </c>
    </row>
    <row r="50" spans="1:26">
      <c r="A50" s="13">
        <v>142</v>
      </c>
      <c r="B50" s="305">
        <v>7</v>
      </c>
      <c r="C50" s="305">
        <v>7</v>
      </c>
      <c r="D50" s="9" t="s">
        <v>48</v>
      </c>
      <c r="E50" s="20">
        <v>6329</v>
      </c>
      <c r="F50" s="14">
        <v>11084666.569426594</v>
      </c>
      <c r="G50" s="12">
        <v>1055163.5594265945</v>
      </c>
      <c r="H50" s="647">
        <v>9.5191276419348145E-2</v>
      </c>
      <c r="I50" s="22">
        <v>193901.90523844762</v>
      </c>
      <c r="J50" s="327">
        <v>-321084.16558433085</v>
      </c>
      <c r="K50" s="652">
        <v>-136136.79</v>
      </c>
      <c r="L50" s="324">
        <v>-283490.31</v>
      </c>
      <c r="M50" s="365">
        <v>302401.4120114441</v>
      </c>
      <c r="N50" s="651">
        <v>-36635.0391114616</v>
      </c>
      <c r="O50" s="325">
        <v>-188097.88</v>
      </c>
      <c r="P50" s="325">
        <v>-72024.02</v>
      </c>
      <c r="Q50" s="324">
        <v>-77447.696097536347</v>
      </c>
      <c r="R50" s="324">
        <v>182776.87291591475</v>
      </c>
      <c r="S50" s="356">
        <v>-12430.715302691737</v>
      </c>
      <c r="T50" s="112">
        <v>927981.29908071132</v>
      </c>
      <c r="U50" s="112">
        <v>2657627.1556128529</v>
      </c>
      <c r="V50" s="112">
        <v>3585608.4546935642</v>
      </c>
      <c r="W50" s="125">
        <v>887265.93276736955</v>
      </c>
      <c r="X50" s="112">
        <v>4472874.387460934</v>
      </c>
      <c r="Y50" s="328">
        <v>-695628</v>
      </c>
      <c r="Z50" s="112">
        <v>3777246.387460934</v>
      </c>
    </row>
    <row r="51" spans="1:26">
      <c r="A51" s="13">
        <v>143</v>
      </c>
      <c r="B51" s="305">
        <v>6</v>
      </c>
      <c r="C51" s="305">
        <v>6</v>
      </c>
      <c r="D51" s="9" t="s">
        <v>49</v>
      </c>
      <c r="E51" s="20">
        <v>6704</v>
      </c>
      <c r="F51" s="14">
        <v>12203098.791307006</v>
      </c>
      <c r="G51" s="12">
        <v>1579337.0313070063</v>
      </c>
      <c r="H51" s="647">
        <v>0.1294209821879064</v>
      </c>
      <c r="I51" s="22">
        <v>268445.40840485791</v>
      </c>
      <c r="J51" s="327">
        <v>-1194004.3363008741</v>
      </c>
      <c r="K51" s="652">
        <v>-144203.04</v>
      </c>
      <c r="L51" s="324">
        <v>-417419.24</v>
      </c>
      <c r="M51" s="365">
        <v>-569157.69478586689</v>
      </c>
      <c r="N51" s="651">
        <v>-38324.847188558539</v>
      </c>
      <c r="O51" s="325">
        <v>-199242.88</v>
      </c>
      <c r="P51" s="325">
        <v>-76291.520000000004</v>
      </c>
      <c r="Q51" s="324">
        <v>-71101.64017265338</v>
      </c>
      <c r="R51" s="324">
        <v>334277.64786337712</v>
      </c>
      <c r="S51" s="356">
        <v>-12541.122017172398</v>
      </c>
      <c r="T51" s="112">
        <v>653778.10341098998</v>
      </c>
      <c r="U51" s="112">
        <v>2613146.1171027431</v>
      </c>
      <c r="V51" s="112">
        <v>3266924.2205137331</v>
      </c>
      <c r="W51" s="125">
        <v>945938.57517074898</v>
      </c>
      <c r="X51" s="112">
        <v>4212862.795684482</v>
      </c>
      <c r="Y51" s="328">
        <v>-986114</v>
      </c>
      <c r="Z51" s="112">
        <v>3226748.795684482</v>
      </c>
    </row>
    <row r="52" spans="1:26">
      <c r="A52" s="13">
        <v>145</v>
      </c>
      <c r="B52" s="305">
        <v>14</v>
      </c>
      <c r="C52" s="305">
        <v>14</v>
      </c>
      <c r="D52" s="9" t="s">
        <v>50</v>
      </c>
      <c r="E52" s="20">
        <v>12405</v>
      </c>
      <c r="F52" s="14">
        <v>27786322.861329228</v>
      </c>
      <c r="G52" s="12">
        <v>8128243.4113292284</v>
      </c>
      <c r="H52" s="647">
        <v>0.29252677484149819</v>
      </c>
      <c r="I52" s="22">
        <v>380384.35036959517</v>
      </c>
      <c r="J52" s="327">
        <v>-323446.15004883352</v>
      </c>
      <c r="K52" s="652">
        <v>-266831.55000000005</v>
      </c>
      <c r="L52" s="324">
        <v>-432743.09</v>
      </c>
      <c r="M52" s="365">
        <v>918783.69266658579</v>
      </c>
      <c r="N52" s="651">
        <v>-69670.787018706731</v>
      </c>
      <c r="O52" s="325">
        <v>-368676.6</v>
      </c>
      <c r="P52" s="325">
        <v>-141168.90000000002</v>
      </c>
      <c r="Q52" s="324">
        <v>-304802.08168374316</v>
      </c>
      <c r="R52" s="324">
        <v>366573.14791111095</v>
      </c>
      <c r="S52" s="356">
        <v>-24909.98192408029</v>
      </c>
      <c r="T52" s="112">
        <v>8185181.6116499901</v>
      </c>
      <c r="U52" s="112">
        <v>5838651.6372182164</v>
      </c>
      <c r="V52" s="112">
        <v>14023833.248868207</v>
      </c>
      <c r="W52" s="125">
        <v>1304273.4534491464</v>
      </c>
      <c r="X52" s="112">
        <v>15328106.702317353</v>
      </c>
      <c r="Y52" s="328">
        <v>-320094</v>
      </c>
      <c r="Z52" s="112">
        <v>15008012.702317353</v>
      </c>
    </row>
    <row r="53" spans="1:26">
      <c r="A53" s="13">
        <v>146</v>
      </c>
      <c r="B53" s="305">
        <v>12</v>
      </c>
      <c r="C53" s="305">
        <v>12</v>
      </c>
      <c r="D53" s="9" t="s">
        <v>51</v>
      </c>
      <c r="E53" s="20">
        <v>4293</v>
      </c>
      <c r="F53" s="14">
        <v>7732443.7465557978</v>
      </c>
      <c r="G53" s="12">
        <v>929369.57655579783</v>
      </c>
      <c r="H53" s="647">
        <v>0.12019092631223599</v>
      </c>
      <c r="I53" s="22">
        <v>1512370.05533424</v>
      </c>
      <c r="J53" s="327">
        <v>-99759.42603670049</v>
      </c>
      <c r="K53" s="652">
        <v>-92342.430000000008</v>
      </c>
      <c r="L53" s="324">
        <v>-191018.49</v>
      </c>
      <c r="M53" s="365">
        <v>304573.67127162195</v>
      </c>
      <c r="N53" s="651">
        <v>-25302.059607731473</v>
      </c>
      <c r="O53" s="325">
        <v>-127587.95999999999</v>
      </c>
      <c r="P53" s="325">
        <v>-48854.340000000004</v>
      </c>
      <c r="Q53" s="324">
        <v>-61485.163385282736</v>
      </c>
      <c r="R53" s="324">
        <v>151013.83184553613</v>
      </c>
      <c r="S53" s="356">
        <v>-8756.4861608443898</v>
      </c>
      <c r="T53" s="112">
        <v>2341980.2058533374</v>
      </c>
      <c r="U53" s="112">
        <v>510671.45893954323</v>
      </c>
      <c r="V53" s="112">
        <v>2852651.6647928804</v>
      </c>
      <c r="W53" s="125">
        <v>809340.47598053026</v>
      </c>
      <c r="X53" s="112">
        <v>3661992.1407734109</v>
      </c>
      <c r="Y53" s="328">
        <v>-342518</v>
      </c>
      <c r="Z53" s="112">
        <v>3319474.1407734109</v>
      </c>
    </row>
    <row r="54" spans="1:26">
      <c r="A54" s="13">
        <v>148</v>
      </c>
      <c r="B54" s="305">
        <v>19</v>
      </c>
      <c r="C54" s="305">
        <v>19</v>
      </c>
      <c r="D54" s="9" t="s">
        <v>52</v>
      </c>
      <c r="E54" s="20">
        <v>7244</v>
      </c>
      <c r="F54" s="14">
        <v>18201973.351242296</v>
      </c>
      <c r="G54" s="12">
        <v>6722478.9912422951</v>
      </c>
      <c r="H54" s="647">
        <v>0.36932693293848173</v>
      </c>
      <c r="I54" s="22">
        <v>3253680.2667901274</v>
      </c>
      <c r="J54" s="327">
        <v>2236227.2242783778</v>
      </c>
      <c r="K54" s="652">
        <v>-155818.44</v>
      </c>
      <c r="L54" s="324">
        <v>-139914.12</v>
      </c>
      <c r="M54" s="365">
        <v>804492.87175756262</v>
      </c>
      <c r="N54" s="651">
        <v>2045203.6087959716</v>
      </c>
      <c r="O54" s="325">
        <v>-215291.68</v>
      </c>
      <c r="P54" s="325">
        <v>-82436.72</v>
      </c>
      <c r="Q54" s="324">
        <v>-263800.19165603269</v>
      </c>
      <c r="R54" s="324">
        <v>258610.77684593294</v>
      </c>
      <c r="S54" s="356">
        <v>-14818.881465056445</v>
      </c>
      <c r="T54" s="112">
        <v>12212386.4823108</v>
      </c>
      <c r="U54" s="112">
        <v>-125725.11773299341</v>
      </c>
      <c r="V54" s="112">
        <v>12086661.364577806</v>
      </c>
      <c r="W54" s="125">
        <v>868016.86755658942</v>
      </c>
      <c r="X54" s="112">
        <v>12954678.232134394</v>
      </c>
      <c r="Y54" s="328">
        <v>-643603</v>
      </c>
      <c r="Z54" s="112">
        <v>12311075.232134394</v>
      </c>
    </row>
    <row r="55" spans="1:26">
      <c r="A55" s="13">
        <v>149</v>
      </c>
      <c r="B55" s="305">
        <v>1</v>
      </c>
      <c r="C55" s="337">
        <v>33</v>
      </c>
      <c r="D55" s="9" t="s">
        <v>53</v>
      </c>
      <c r="E55" s="20">
        <v>5391</v>
      </c>
      <c r="F55" s="14">
        <v>11115273.818440001</v>
      </c>
      <c r="G55" s="12">
        <v>2572210.0284400005</v>
      </c>
      <c r="H55" s="647">
        <v>0.23141220544407634</v>
      </c>
      <c r="I55" s="22">
        <v>168764.39746476326</v>
      </c>
      <c r="J55" s="327">
        <v>281368.1583317013</v>
      </c>
      <c r="K55" s="652">
        <v>-115960.41</v>
      </c>
      <c r="L55" s="324">
        <v>-132399.63</v>
      </c>
      <c r="M55" s="365">
        <v>653747.95431239984</v>
      </c>
      <c r="N55" s="651">
        <v>133394.85535980319</v>
      </c>
      <c r="O55" s="325">
        <v>-160220.51999999999</v>
      </c>
      <c r="P55" s="325">
        <v>-61349.58</v>
      </c>
      <c r="Q55" s="324">
        <v>-64243.296380678024</v>
      </c>
      <c r="R55" s="324">
        <v>38187.848451073107</v>
      </c>
      <c r="S55" s="356">
        <v>-9789.0634108967497</v>
      </c>
      <c r="T55" s="112">
        <v>3022342.5842364654</v>
      </c>
      <c r="U55" s="112">
        <v>-77264.326127015549</v>
      </c>
      <c r="V55" s="112">
        <v>2945078.2581094499</v>
      </c>
      <c r="W55" s="125">
        <v>634173.6074390451</v>
      </c>
      <c r="X55" s="112">
        <v>3579251.8655484952</v>
      </c>
      <c r="Y55" s="328">
        <v>-1464504</v>
      </c>
      <c r="Z55" s="112">
        <v>2114747.8655484952</v>
      </c>
    </row>
    <row r="56" spans="1:26">
      <c r="A56" s="13">
        <v>151</v>
      </c>
      <c r="B56" s="305">
        <v>14</v>
      </c>
      <c r="C56" s="305">
        <v>14</v>
      </c>
      <c r="D56" s="9" t="s">
        <v>54</v>
      </c>
      <c r="E56" s="20">
        <v>1771</v>
      </c>
      <c r="F56" s="14">
        <v>3352711.5992264301</v>
      </c>
      <c r="G56" s="12">
        <v>546225.60922642983</v>
      </c>
      <c r="H56" s="647">
        <v>0.16292054746148171</v>
      </c>
      <c r="I56" s="22">
        <v>256173.94449976966</v>
      </c>
      <c r="J56" s="327">
        <v>-509258.13927648321</v>
      </c>
      <c r="K56" s="652">
        <v>-38094.210000000006</v>
      </c>
      <c r="L56" s="324">
        <v>-29910.6</v>
      </c>
      <c r="M56" s="365">
        <v>-213180.22948828325</v>
      </c>
      <c r="N56" s="651">
        <v>-197338.96147141678</v>
      </c>
      <c r="O56" s="325">
        <v>-52634.119999999995</v>
      </c>
      <c r="P56" s="325">
        <v>-20153.980000000003</v>
      </c>
      <c r="Q56" s="324">
        <v>-14828.175074502278</v>
      </c>
      <c r="R56" s="324">
        <v>60101.949634589699</v>
      </c>
      <c r="S56" s="356">
        <v>-3219.8128768707393</v>
      </c>
      <c r="T56" s="112">
        <v>293141.41444971634</v>
      </c>
      <c r="U56" s="112">
        <v>381820.33308021422</v>
      </c>
      <c r="V56" s="112">
        <v>674961.74752993055</v>
      </c>
      <c r="W56" s="125">
        <v>386885.8054937378</v>
      </c>
      <c r="X56" s="112">
        <v>1061847.5530236685</v>
      </c>
      <c r="Y56" s="328">
        <v>-501585</v>
      </c>
      <c r="Z56" s="112">
        <v>560262.55302366847</v>
      </c>
    </row>
    <row r="57" spans="1:26">
      <c r="A57" s="13">
        <v>152</v>
      </c>
      <c r="B57" s="305">
        <v>14</v>
      </c>
      <c r="C57" s="305">
        <v>14</v>
      </c>
      <c r="D57" s="9" t="s">
        <v>55</v>
      </c>
      <c r="E57" s="20">
        <v>4261</v>
      </c>
      <c r="F57" s="14">
        <v>7943696.8901841957</v>
      </c>
      <c r="G57" s="12">
        <v>1191332.8001841959</v>
      </c>
      <c r="H57" s="647">
        <v>0.14997208688265692</v>
      </c>
      <c r="I57" s="22">
        <v>139397.11789979442</v>
      </c>
      <c r="J57" s="327">
        <v>-112115.05516983112</v>
      </c>
      <c r="K57" s="652">
        <v>-91654.11</v>
      </c>
      <c r="L57" s="324">
        <v>-121239.44</v>
      </c>
      <c r="M57" s="365">
        <v>225339.63208022303</v>
      </c>
      <c r="N57" s="651">
        <v>-24817.647958963687</v>
      </c>
      <c r="O57" s="325">
        <v>-126636.92</v>
      </c>
      <c r="P57" s="325">
        <v>-48490.18</v>
      </c>
      <c r="Q57" s="324">
        <v>-69067.926294517369</v>
      </c>
      <c r="R57" s="324">
        <v>152581.63259346157</v>
      </c>
      <c r="S57" s="356">
        <v>-8130.0955900346744</v>
      </c>
      <c r="T57" s="112">
        <v>1218614.8629141592</v>
      </c>
      <c r="U57" s="112">
        <v>1957022.5267000876</v>
      </c>
      <c r="V57" s="112">
        <v>3175637.3896142468</v>
      </c>
      <c r="W57" s="125">
        <v>684689.07799831149</v>
      </c>
      <c r="X57" s="112">
        <v>3860326.467612558</v>
      </c>
      <c r="Y57" s="328">
        <v>284434</v>
      </c>
      <c r="Z57" s="112">
        <v>4144760.467612558</v>
      </c>
    </row>
    <row r="58" spans="1:26">
      <c r="A58" s="13">
        <v>153</v>
      </c>
      <c r="B58" s="305">
        <v>9</v>
      </c>
      <c r="C58" s="305">
        <v>9</v>
      </c>
      <c r="D58" s="9" t="s">
        <v>56</v>
      </c>
      <c r="E58" s="20">
        <v>24345</v>
      </c>
      <c r="F58" s="14">
        <v>42014219.097666629</v>
      </c>
      <c r="G58" s="12">
        <v>3434941.0476666242</v>
      </c>
      <c r="H58" s="647">
        <v>8.1756631955522713E-2</v>
      </c>
      <c r="I58" s="22">
        <v>850506.93658499536</v>
      </c>
      <c r="J58" s="327">
        <v>5503305.67585955</v>
      </c>
      <c r="K58" s="652">
        <v>-523660.95</v>
      </c>
      <c r="L58" s="324">
        <v>-2433564.31</v>
      </c>
      <c r="M58" s="365">
        <v>5223923.2469535852</v>
      </c>
      <c r="N58" s="651">
        <v>2678935.1783376588</v>
      </c>
      <c r="O58" s="325">
        <v>-723533.4</v>
      </c>
      <c r="P58" s="325">
        <v>-277046.10000000003</v>
      </c>
      <c r="Q58" s="324">
        <v>-361132.46730654495</v>
      </c>
      <c r="R58" s="324">
        <v>1970819.4952160623</v>
      </c>
      <c r="S58" s="356">
        <v>-51435.017341211438</v>
      </c>
      <c r="T58" s="112">
        <v>9788753.6601111703</v>
      </c>
      <c r="U58" s="112">
        <v>7017632.3757585101</v>
      </c>
      <c r="V58" s="112">
        <v>16806386.03586968</v>
      </c>
      <c r="W58" s="125">
        <v>2430143.0514673004</v>
      </c>
      <c r="X58" s="112">
        <v>19236529.08733698</v>
      </c>
      <c r="Y58" s="328">
        <v>-251106</v>
      </c>
      <c r="Z58" s="112">
        <v>18985423.08733698</v>
      </c>
    </row>
    <row r="59" spans="1:26">
      <c r="A59" s="13">
        <v>165</v>
      </c>
      <c r="B59" s="305">
        <v>5</v>
      </c>
      <c r="C59" s="305">
        <v>5</v>
      </c>
      <c r="D59" s="9" t="s">
        <v>57</v>
      </c>
      <c r="E59" s="20">
        <v>15867</v>
      </c>
      <c r="F59" s="14">
        <v>30681714.156620063</v>
      </c>
      <c r="G59" s="12">
        <v>5537437.9266200624</v>
      </c>
      <c r="H59" s="647">
        <v>0.18048007025791526</v>
      </c>
      <c r="I59" s="22">
        <v>482348.50231476699</v>
      </c>
      <c r="J59" s="327">
        <v>-918884.68409711216</v>
      </c>
      <c r="K59" s="652">
        <v>-341299.17000000004</v>
      </c>
      <c r="L59" s="324">
        <v>-959139.83999999997</v>
      </c>
      <c r="M59" s="365">
        <v>696649.80188388797</v>
      </c>
      <c r="N59" s="651">
        <v>-91700.251650460457</v>
      </c>
      <c r="O59" s="325">
        <v>-471567.24</v>
      </c>
      <c r="P59" s="325">
        <v>-180566.46000000002</v>
      </c>
      <c r="Q59" s="324">
        <v>-178627.99995344426</v>
      </c>
      <c r="R59" s="324">
        <v>637902.4292259661</v>
      </c>
      <c r="S59" s="356">
        <v>-30535.953603061382</v>
      </c>
      <c r="T59" s="112">
        <v>5100901.7448377172</v>
      </c>
      <c r="U59" s="112">
        <v>3139279.9747423031</v>
      </c>
      <c r="V59" s="112">
        <v>8240181.7195800208</v>
      </c>
      <c r="W59" s="125">
        <v>1514957.0814257006</v>
      </c>
      <c r="X59" s="112">
        <v>9755138.8010057211</v>
      </c>
      <c r="Y59" s="328">
        <v>-2126254</v>
      </c>
      <c r="Z59" s="112">
        <v>7628884.8010057211</v>
      </c>
    </row>
    <row r="60" spans="1:26">
      <c r="A60" s="13">
        <v>167</v>
      </c>
      <c r="B60" s="305">
        <v>12</v>
      </c>
      <c r="C60" s="305">
        <v>12</v>
      </c>
      <c r="D60" s="9" t="s">
        <v>58</v>
      </c>
      <c r="E60" s="20">
        <v>79129</v>
      </c>
      <c r="F60" s="14">
        <v>147223766.78297693</v>
      </c>
      <c r="G60" s="12">
        <v>21828831.77297692</v>
      </c>
      <c r="H60" s="647">
        <v>0.14826975460527972</v>
      </c>
      <c r="I60" s="22">
        <v>3529727.0013175299</v>
      </c>
      <c r="J60" s="327">
        <v>-9847060.6486400142</v>
      </c>
      <c r="K60" s="652">
        <v>-1702064.79</v>
      </c>
      <c r="L60" s="324">
        <v>-7507572.4299999997</v>
      </c>
      <c r="M60" s="365">
        <v>1010348.5497270249</v>
      </c>
      <c r="N60" s="651">
        <v>-436606.97826671635</v>
      </c>
      <c r="O60" s="325">
        <v>-2351713.88</v>
      </c>
      <c r="P60" s="325">
        <v>-900488.02</v>
      </c>
      <c r="Q60" s="324">
        <v>-943875.52603798616</v>
      </c>
      <c r="R60" s="324">
        <v>3139853.0823817085</v>
      </c>
      <c r="S60" s="356">
        <v>-154940.65644404665</v>
      </c>
      <c r="T60" s="112">
        <v>15511498.125654437</v>
      </c>
      <c r="U60" s="112">
        <v>28071821.25189238</v>
      </c>
      <c r="V60" s="112">
        <v>43583319.377546817</v>
      </c>
      <c r="W60" s="125">
        <v>9768451.4387305845</v>
      </c>
      <c r="X60" s="112">
        <v>53351770.8162774</v>
      </c>
      <c r="Y60" s="328">
        <v>2877872</v>
      </c>
      <c r="Z60" s="112">
        <v>56229642.8162774</v>
      </c>
    </row>
    <row r="61" spans="1:26">
      <c r="A61" s="13">
        <v>169</v>
      </c>
      <c r="B61" s="305">
        <v>5</v>
      </c>
      <c r="C61" s="305">
        <v>5</v>
      </c>
      <c r="D61" s="9" t="s">
        <v>59</v>
      </c>
      <c r="E61" s="20">
        <v>4795</v>
      </c>
      <c r="F61" s="14">
        <v>8813749.3876223862</v>
      </c>
      <c r="G61" s="12">
        <v>1215160.8376223864</v>
      </c>
      <c r="H61" s="647">
        <v>0.13787104490727872</v>
      </c>
      <c r="I61" s="22">
        <v>140000.85264685692</v>
      </c>
      <c r="J61" s="327">
        <v>3961.3235629904666</v>
      </c>
      <c r="K61" s="652">
        <v>-103140.45000000001</v>
      </c>
      <c r="L61" s="324">
        <v>-170970.81</v>
      </c>
      <c r="M61" s="365">
        <v>348419.59021290694</v>
      </c>
      <c r="N61" s="651">
        <v>-28107.14101571239</v>
      </c>
      <c r="O61" s="325">
        <v>-142507.4</v>
      </c>
      <c r="P61" s="325">
        <v>-54567.100000000006</v>
      </c>
      <c r="Q61" s="324">
        <v>-71943.926100750396</v>
      </c>
      <c r="R61" s="324">
        <v>236395.50705608181</v>
      </c>
      <c r="S61" s="356">
        <v>-9616.9465895354806</v>
      </c>
      <c r="T61" s="112">
        <v>1359123.0138322338</v>
      </c>
      <c r="U61" s="112">
        <v>1978627.4450658232</v>
      </c>
      <c r="V61" s="112">
        <v>3337750.4588980572</v>
      </c>
      <c r="W61" s="125">
        <v>557350.88490766136</v>
      </c>
      <c r="X61" s="112">
        <v>3895101.3438057187</v>
      </c>
      <c r="Y61" s="328">
        <v>-1306479</v>
      </c>
      <c r="Z61" s="112">
        <v>2588622.3438057187</v>
      </c>
    </row>
    <row r="62" spans="1:26">
      <c r="A62" s="13">
        <v>171</v>
      </c>
      <c r="B62" s="305">
        <v>11</v>
      </c>
      <c r="C62" s="305">
        <v>11</v>
      </c>
      <c r="D62" s="9" t="s">
        <v>60</v>
      </c>
      <c r="E62" s="20">
        <v>4494</v>
      </c>
      <c r="F62" s="14">
        <v>8247008.2553318385</v>
      </c>
      <c r="G62" s="12">
        <v>1125411.3953318382</v>
      </c>
      <c r="H62" s="647">
        <v>0.13646298881830748</v>
      </c>
      <c r="I62" s="22">
        <v>174410.45283132934</v>
      </c>
      <c r="J62" s="327">
        <v>-312455.28065647132</v>
      </c>
      <c r="K62" s="652">
        <v>-96665.94</v>
      </c>
      <c r="L62" s="324">
        <v>-185272.88</v>
      </c>
      <c r="M62" s="365">
        <v>-11485.531544051584</v>
      </c>
      <c r="N62" s="651">
        <v>-25572.428900066985</v>
      </c>
      <c r="O62" s="325">
        <v>-133561.68</v>
      </c>
      <c r="P62" s="325">
        <v>-51141.72</v>
      </c>
      <c r="Q62" s="324">
        <v>-52830.912746226626</v>
      </c>
      <c r="R62" s="324">
        <v>252707.80440952297</v>
      </c>
      <c r="S62" s="356">
        <v>-8631.9918756490806</v>
      </c>
      <c r="T62" s="112">
        <v>987366.5675066961</v>
      </c>
      <c r="U62" s="112">
        <v>1454133.922556621</v>
      </c>
      <c r="V62" s="112">
        <v>2441500.4900633171</v>
      </c>
      <c r="W62" s="125">
        <v>742988.18311245216</v>
      </c>
      <c r="X62" s="112">
        <v>3184488.6731757694</v>
      </c>
      <c r="Y62" s="328">
        <v>36919</v>
      </c>
      <c r="Z62" s="112">
        <v>3221407.6731757694</v>
      </c>
    </row>
    <row r="63" spans="1:26">
      <c r="A63" s="13">
        <v>172</v>
      </c>
      <c r="B63" s="305">
        <v>13</v>
      </c>
      <c r="C63" s="305">
        <v>13</v>
      </c>
      <c r="D63" s="9" t="s">
        <v>61</v>
      </c>
      <c r="E63" s="20">
        <v>4079</v>
      </c>
      <c r="F63" s="14">
        <v>6791918.7598901801</v>
      </c>
      <c r="G63" s="12">
        <v>327968.2498901803</v>
      </c>
      <c r="H63" s="647">
        <v>4.8288011309411377E-2</v>
      </c>
      <c r="I63" s="22">
        <v>718240.15477649053</v>
      </c>
      <c r="J63" s="327">
        <v>-473820.94949695253</v>
      </c>
      <c r="K63" s="652">
        <v>-87739.290000000008</v>
      </c>
      <c r="L63" s="324">
        <v>-341415.8</v>
      </c>
      <c r="M63" s="365">
        <v>50478.673624909396</v>
      </c>
      <c r="N63" s="651">
        <v>-23493.964965237752</v>
      </c>
      <c r="O63" s="325">
        <v>-121227.87999999999</v>
      </c>
      <c r="P63" s="325">
        <v>-46419.020000000004</v>
      </c>
      <c r="Q63" s="324">
        <v>-51674.982529871246</v>
      </c>
      <c r="R63" s="324">
        <v>155567.12333135976</v>
      </c>
      <c r="S63" s="356">
        <v>-7895.8089581126114</v>
      </c>
      <c r="T63" s="112">
        <v>572387.45516971825</v>
      </c>
      <c r="U63" s="112">
        <v>1800581.9359664021</v>
      </c>
      <c r="V63" s="112">
        <v>2372969.3911361201</v>
      </c>
      <c r="W63" s="125">
        <v>740986.01831969304</v>
      </c>
      <c r="X63" s="112">
        <v>3113955.409455813</v>
      </c>
      <c r="Y63" s="328">
        <v>114612</v>
      </c>
      <c r="Z63" s="112">
        <v>3228567.409455813</v>
      </c>
    </row>
    <row r="64" spans="1:26">
      <c r="A64" s="13">
        <v>176</v>
      </c>
      <c r="B64" s="305">
        <v>12</v>
      </c>
      <c r="C64" s="305">
        <v>12</v>
      </c>
      <c r="D64" s="9" t="s">
        <v>62</v>
      </c>
      <c r="E64" s="20">
        <v>4059</v>
      </c>
      <c r="F64" s="14">
        <v>6553523.1182071446</v>
      </c>
      <c r="G64" s="12">
        <v>121266.40820714459</v>
      </c>
      <c r="H64" s="647">
        <v>1.8504002506718797E-2</v>
      </c>
      <c r="I64" s="22">
        <v>1412657.3216883137</v>
      </c>
      <c r="J64" s="327">
        <v>-2154708.8850660352</v>
      </c>
      <c r="K64" s="652">
        <v>-87309.090000000011</v>
      </c>
      <c r="L64" s="324">
        <v>-183219.38</v>
      </c>
      <c r="M64" s="365">
        <v>-1211231.1006262582</v>
      </c>
      <c r="N64" s="651">
        <v>-696863.98052455066</v>
      </c>
      <c r="O64" s="325">
        <v>-120633.48</v>
      </c>
      <c r="P64" s="325">
        <v>-46191.420000000006</v>
      </c>
      <c r="Q64" s="324">
        <v>-25442.176438252871</v>
      </c>
      <c r="R64" s="324">
        <v>223821.04717298021</v>
      </c>
      <c r="S64" s="356">
        <v>-7639.3046499537304</v>
      </c>
      <c r="T64" s="112">
        <v>-620785.15517057688</v>
      </c>
      <c r="U64" s="112">
        <v>1802020.7706804436</v>
      </c>
      <c r="V64" s="112">
        <v>1181235.6155098667</v>
      </c>
      <c r="W64" s="125">
        <v>804528.74237804126</v>
      </c>
      <c r="X64" s="112">
        <v>1985764.3578879079</v>
      </c>
      <c r="Y64" s="328">
        <v>-67832</v>
      </c>
      <c r="Z64" s="112">
        <v>1917932.3578879079</v>
      </c>
    </row>
    <row r="65" spans="1:26">
      <c r="A65" s="13">
        <v>177</v>
      </c>
      <c r="B65" s="305">
        <v>6</v>
      </c>
      <c r="C65" s="305">
        <v>6</v>
      </c>
      <c r="D65" s="9" t="s">
        <v>63</v>
      </c>
      <c r="E65" s="20">
        <v>1663</v>
      </c>
      <c r="F65" s="14">
        <v>2910189.6441735858</v>
      </c>
      <c r="G65" s="12">
        <v>274850.1741735856</v>
      </c>
      <c r="H65" s="647">
        <v>9.4444076771373273E-2</v>
      </c>
      <c r="I65" s="22">
        <v>128306.91870422474</v>
      </c>
      <c r="J65" s="327">
        <v>492837.87162277615</v>
      </c>
      <c r="K65" s="652">
        <v>-35771.130000000005</v>
      </c>
      <c r="L65" s="324">
        <v>-64582.04</v>
      </c>
      <c r="M65" s="365">
        <v>360287.54861490434</v>
      </c>
      <c r="N65" s="651">
        <v>240825.40771867766</v>
      </c>
      <c r="O65" s="325">
        <v>-49424.36</v>
      </c>
      <c r="P65" s="325">
        <v>-18924.940000000002</v>
      </c>
      <c r="Q65" s="324">
        <v>-18740.815000791215</v>
      </c>
      <c r="R65" s="324">
        <v>82428.2548913098</v>
      </c>
      <c r="S65" s="356">
        <v>-3260.0546013244893</v>
      </c>
      <c r="T65" s="112">
        <v>895994.9645005865</v>
      </c>
      <c r="U65" s="112">
        <v>-22714.382746867886</v>
      </c>
      <c r="V65" s="112">
        <v>873280.58175371867</v>
      </c>
      <c r="W65" s="125">
        <v>300079.86839600466</v>
      </c>
      <c r="X65" s="112">
        <v>1173360.4501497233</v>
      </c>
      <c r="Y65" s="328">
        <v>-499377</v>
      </c>
      <c r="Z65" s="112">
        <v>673983.45014972333</v>
      </c>
    </row>
    <row r="66" spans="1:26">
      <c r="A66" s="13">
        <v>178</v>
      </c>
      <c r="B66" s="305">
        <v>10</v>
      </c>
      <c r="C66" s="305">
        <v>10</v>
      </c>
      <c r="D66" s="9" t="s">
        <v>64</v>
      </c>
      <c r="E66" s="20">
        <v>5569</v>
      </c>
      <c r="F66" s="14">
        <v>8996387.3218148649</v>
      </c>
      <c r="G66" s="12">
        <v>171248.71181486547</v>
      </c>
      <c r="H66" s="647">
        <v>1.9035275571074348E-2</v>
      </c>
      <c r="I66" s="22">
        <v>497394.96574744245</v>
      </c>
      <c r="J66" s="327">
        <v>145472.60701457164</v>
      </c>
      <c r="K66" s="652">
        <v>-119789.19</v>
      </c>
      <c r="L66" s="324">
        <v>-167094.68</v>
      </c>
      <c r="M66" s="365">
        <v>563572.22020073293</v>
      </c>
      <c r="N66" s="651">
        <v>-32495.009322574104</v>
      </c>
      <c r="O66" s="325">
        <v>-165510.68</v>
      </c>
      <c r="P66" s="325">
        <v>-63375.22</v>
      </c>
      <c r="Q66" s="324">
        <v>-63408.339366280539</v>
      </c>
      <c r="R66" s="324">
        <v>203959.63121501342</v>
      </c>
      <c r="S66" s="356">
        <v>-10386.125712320092</v>
      </c>
      <c r="T66" s="112">
        <v>814116.28457687958</v>
      </c>
      <c r="U66" s="112">
        <v>2101469.6707853191</v>
      </c>
      <c r="V66" s="112">
        <v>2915585.9553621989</v>
      </c>
      <c r="W66" s="125">
        <v>1031110.9093248976</v>
      </c>
      <c r="X66" s="112">
        <v>3946696.8646870963</v>
      </c>
      <c r="Y66" s="328">
        <v>-950878</v>
      </c>
      <c r="Z66" s="112">
        <v>2995818.8646870963</v>
      </c>
    </row>
    <row r="67" spans="1:26">
      <c r="A67" s="13">
        <v>179</v>
      </c>
      <c r="B67" s="305">
        <v>13</v>
      </c>
      <c r="C67" s="305">
        <v>13</v>
      </c>
      <c r="D67" s="9" t="s">
        <v>65</v>
      </c>
      <c r="E67" s="20">
        <v>149895</v>
      </c>
      <c r="F67" s="14">
        <v>291110589.4083243</v>
      </c>
      <c r="G67" s="12">
        <v>53573481.858324289</v>
      </c>
      <c r="H67" s="647">
        <v>0.18403137435574288</v>
      </c>
      <c r="I67" s="22">
        <v>7087397.8338133097</v>
      </c>
      <c r="J67" s="327">
        <v>-39859217.494915336</v>
      </c>
      <c r="K67" s="652">
        <v>-3224241.45</v>
      </c>
      <c r="L67" s="324">
        <v>-18270332.16</v>
      </c>
      <c r="M67" s="365">
        <v>-16953557.2812845</v>
      </c>
      <c r="N67" s="651">
        <v>-821736.7698114696</v>
      </c>
      <c r="O67" s="325">
        <v>-4454879.3999999994</v>
      </c>
      <c r="P67" s="325">
        <v>-1705805.1</v>
      </c>
      <c r="Q67" s="324">
        <v>-1404943.0091428454</v>
      </c>
      <c r="R67" s="324">
        <v>7246237.8489585929</v>
      </c>
      <c r="S67" s="356">
        <v>-269960.17363512516</v>
      </c>
      <c r="T67" s="112">
        <v>20801662.197222263</v>
      </c>
      <c r="U67" s="112">
        <v>43190150.284954064</v>
      </c>
      <c r="V67" s="112">
        <v>63991812.482176326</v>
      </c>
      <c r="W67" s="125">
        <v>15201783.929411037</v>
      </c>
      <c r="X67" s="112">
        <v>79193596.411587358</v>
      </c>
      <c r="Y67" s="328">
        <v>-24942284</v>
      </c>
      <c r="Z67" s="112">
        <v>54251312.411587358</v>
      </c>
    </row>
    <row r="68" spans="1:26">
      <c r="A68" s="13">
        <v>181</v>
      </c>
      <c r="B68" s="305">
        <v>4</v>
      </c>
      <c r="C68" s="305">
        <v>4</v>
      </c>
      <c r="D68" s="9" t="s">
        <v>66</v>
      </c>
      <c r="E68" s="20">
        <v>1663</v>
      </c>
      <c r="F68" s="14">
        <v>3222780.4017485534</v>
      </c>
      <c r="G68" s="12">
        <v>587440.93174855318</v>
      </c>
      <c r="H68" s="647">
        <v>0.18227767905930883</v>
      </c>
      <c r="I68" s="22">
        <v>92014.914488194641</v>
      </c>
      <c r="J68" s="327">
        <v>420986.87754428625</v>
      </c>
      <c r="K68" s="652">
        <v>-35771.130000000005</v>
      </c>
      <c r="L68" s="324">
        <v>-48864.21</v>
      </c>
      <c r="M68" s="365">
        <v>394555.77329883224</v>
      </c>
      <c r="N68" s="651">
        <v>159517.99928330045</v>
      </c>
      <c r="O68" s="325">
        <v>-49424.36</v>
      </c>
      <c r="P68" s="325">
        <v>-18924.940000000002</v>
      </c>
      <c r="Q68" s="324">
        <v>-43482.105512486196</v>
      </c>
      <c r="R68" s="324">
        <v>67066.497713681718</v>
      </c>
      <c r="S68" s="356">
        <v>-3686.6472390420386</v>
      </c>
      <c r="T68" s="112">
        <v>1100442.7237810341</v>
      </c>
      <c r="U68" s="112">
        <v>917025.78159412812</v>
      </c>
      <c r="V68" s="112">
        <v>2017468.5053751622</v>
      </c>
      <c r="W68" s="125">
        <v>310566.35015282803</v>
      </c>
      <c r="X68" s="112">
        <v>2328034.8555279905</v>
      </c>
      <c r="Y68" s="328">
        <v>-387771</v>
      </c>
      <c r="Z68" s="112">
        <v>1940263.8555279905</v>
      </c>
    </row>
    <row r="69" spans="1:26">
      <c r="A69" s="13">
        <v>182</v>
      </c>
      <c r="B69" s="305">
        <v>13</v>
      </c>
      <c r="C69" s="305">
        <v>13</v>
      </c>
      <c r="D69" s="9" t="s">
        <v>67</v>
      </c>
      <c r="E69" s="20">
        <v>19020</v>
      </c>
      <c r="F69" s="14">
        <v>31912536.647029426</v>
      </c>
      <c r="G69" s="12">
        <v>1771732.8470294252</v>
      </c>
      <c r="H69" s="647">
        <v>5.5518396002981064E-2</v>
      </c>
      <c r="I69" s="22">
        <v>968764.60813018924</v>
      </c>
      <c r="J69" s="327">
        <v>-3337708.6814603908</v>
      </c>
      <c r="K69" s="652">
        <v>-409120.2</v>
      </c>
      <c r="L69" s="324">
        <v>-1539528.28</v>
      </c>
      <c r="M69" s="365">
        <v>-1698618.1868244917</v>
      </c>
      <c r="N69" s="651">
        <v>-108975.72289198148</v>
      </c>
      <c r="O69" s="325">
        <v>-565274.4</v>
      </c>
      <c r="P69" s="325">
        <v>-216447.6</v>
      </c>
      <c r="Q69" s="324">
        <v>-60535.867511742916</v>
      </c>
      <c r="R69" s="324">
        <v>1296076.7919070318</v>
      </c>
      <c r="S69" s="356">
        <v>-35285.216139206663</v>
      </c>
      <c r="T69" s="112">
        <v>-597211.22630077647</v>
      </c>
      <c r="U69" s="112">
        <v>3396217.8809878314</v>
      </c>
      <c r="V69" s="112">
        <v>2799006.6546870549</v>
      </c>
      <c r="W69" s="125">
        <v>2086363.8026875141</v>
      </c>
      <c r="X69" s="112">
        <v>4885370.457374569</v>
      </c>
      <c r="Y69" s="328">
        <v>-2051708</v>
      </c>
      <c r="Z69" s="112">
        <v>2833662.457374569</v>
      </c>
    </row>
    <row r="70" spans="1:26">
      <c r="A70" s="13">
        <v>186</v>
      </c>
      <c r="B70" s="305">
        <v>1</v>
      </c>
      <c r="C70" s="337">
        <v>35</v>
      </c>
      <c r="D70" s="9" t="s">
        <v>68</v>
      </c>
      <c r="E70" s="20">
        <v>46944</v>
      </c>
      <c r="F70" s="14">
        <v>101001237.15219159</v>
      </c>
      <c r="G70" s="12">
        <v>26609549.792191595</v>
      </c>
      <c r="H70" s="647">
        <v>0.26345766193037373</v>
      </c>
      <c r="I70" s="22">
        <v>2019869.4461714556</v>
      </c>
      <c r="J70" s="327">
        <v>-14356941.204316586</v>
      </c>
      <c r="K70" s="652">
        <v>-1009765.4400000001</v>
      </c>
      <c r="L70" s="324">
        <v>-6434922.0499999998</v>
      </c>
      <c r="M70" s="365">
        <v>-5507718.4701112546</v>
      </c>
      <c r="N70" s="651">
        <v>-257019.80852644416</v>
      </c>
      <c r="O70" s="325">
        <v>-1395175.68</v>
      </c>
      <c r="P70" s="325">
        <v>-534222.72000000009</v>
      </c>
      <c r="Q70" s="324">
        <v>-369762.51627867861</v>
      </c>
      <c r="R70" s="324">
        <v>1230984.5746319396</v>
      </c>
      <c r="S70" s="356">
        <v>-79339.094032149762</v>
      </c>
      <c r="T70" s="112">
        <v>14272478.034046464</v>
      </c>
      <c r="U70" s="112">
        <v>2278505.1353094094</v>
      </c>
      <c r="V70" s="112">
        <v>16550983.169355873</v>
      </c>
      <c r="W70" s="125">
        <v>3177014.0796252796</v>
      </c>
      <c r="X70" s="112">
        <v>19727997.248981152</v>
      </c>
      <c r="Y70" s="328">
        <v>1326411</v>
      </c>
      <c r="Z70" s="112">
        <v>21054408.248981152</v>
      </c>
    </row>
    <row r="71" spans="1:26">
      <c r="A71" s="13">
        <v>202</v>
      </c>
      <c r="B71" s="305">
        <v>2</v>
      </c>
      <c r="C71" s="305">
        <v>2</v>
      </c>
      <c r="D71" s="9" t="s">
        <v>69</v>
      </c>
      <c r="E71" s="20">
        <v>36675</v>
      </c>
      <c r="F71" s="14">
        <v>82006065.741398856</v>
      </c>
      <c r="G71" s="12">
        <v>23887559.991398856</v>
      </c>
      <c r="H71" s="647">
        <v>0.29129015976363049</v>
      </c>
      <c r="I71" s="22">
        <v>1501229.682923995</v>
      </c>
      <c r="J71" s="327">
        <v>2920251.7067338601</v>
      </c>
      <c r="K71" s="652">
        <v>-788879.25</v>
      </c>
      <c r="L71" s="324">
        <v>-1592087.31</v>
      </c>
      <c r="M71" s="365">
        <v>5611023.2644015951</v>
      </c>
      <c r="N71" s="651">
        <v>653709.0580362411</v>
      </c>
      <c r="O71" s="325">
        <v>-1089981</v>
      </c>
      <c r="P71" s="325">
        <v>-417361.5</v>
      </c>
      <c r="Q71" s="324">
        <v>-618587.7231094538</v>
      </c>
      <c r="R71" s="324">
        <v>1227989.8820834362</v>
      </c>
      <c r="S71" s="356">
        <v>-65573.714677958749</v>
      </c>
      <c r="T71" s="112">
        <v>28309041.381056711</v>
      </c>
      <c r="U71" s="112">
        <v>-60688.020425187795</v>
      </c>
      <c r="V71" s="112">
        <v>28248353.360631522</v>
      </c>
      <c r="W71" s="125">
        <v>1771459.7449980918</v>
      </c>
      <c r="X71" s="112">
        <v>30019813.105629615</v>
      </c>
      <c r="Y71" s="328">
        <v>-4201499</v>
      </c>
      <c r="Z71" s="112">
        <v>25818314.105629615</v>
      </c>
    </row>
    <row r="72" spans="1:26">
      <c r="A72" s="13">
        <v>204</v>
      </c>
      <c r="B72" s="305">
        <v>11</v>
      </c>
      <c r="C72" s="305">
        <v>11</v>
      </c>
      <c r="D72" s="9" t="s">
        <v>70</v>
      </c>
      <c r="E72" s="20">
        <v>2547</v>
      </c>
      <c r="F72" s="14">
        <v>4291561.3331050696</v>
      </c>
      <c r="G72" s="12">
        <v>255355.90310506942</v>
      </c>
      <c r="H72" s="647">
        <v>5.9501865005459911E-2</v>
      </c>
      <c r="I72" s="22">
        <v>398659.97665730125</v>
      </c>
      <c r="J72" s="327">
        <v>-1795609.0997623401</v>
      </c>
      <c r="K72" s="652">
        <v>-54785.97</v>
      </c>
      <c r="L72" s="324">
        <v>-130969</v>
      </c>
      <c r="M72" s="365">
        <v>-781894.76511632674</v>
      </c>
      <c r="N72" s="651">
        <v>-798628.88900324993</v>
      </c>
      <c r="O72" s="325">
        <v>-75696.84</v>
      </c>
      <c r="P72" s="325">
        <v>-28984.86</v>
      </c>
      <c r="Q72" s="324">
        <v>-732.7936381036011</v>
      </c>
      <c r="R72" s="324">
        <v>80854.91897010681</v>
      </c>
      <c r="S72" s="356">
        <v>-4770.9009747665841</v>
      </c>
      <c r="T72" s="112">
        <v>-1141593.2199999695</v>
      </c>
      <c r="U72" s="112">
        <v>1184198.4759312924</v>
      </c>
      <c r="V72" s="112">
        <v>42605.255931322929</v>
      </c>
      <c r="W72" s="125">
        <v>442310.90535653272</v>
      </c>
      <c r="X72" s="112">
        <v>484916.16128785565</v>
      </c>
      <c r="Y72" s="328">
        <v>-636029</v>
      </c>
      <c r="Z72" s="112">
        <v>-151112.83871214435</v>
      </c>
    </row>
    <row r="73" spans="1:26">
      <c r="A73" s="13">
        <v>205</v>
      </c>
      <c r="B73" s="305">
        <v>18</v>
      </c>
      <c r="C73" s="305">
        <v>18</v>
      </c>
      <c r="D73" s="9" t="s">
        <v>71</v>
      </c>
      <c r="E73" s="20">
        <v>36370</v>
      </c>
      <c r="F73" s="14">
        <v>73519734.025803193</v>
      </c>
      <c r="G73" s="12">
        <v>15884558.725803189</v>
      </c>
      <c r="H73" s="647">
        <v>0.21605843568786839</v>
      </c>
      <c r="I73" s="22">
        <v>1735089.1333687473</v>
      </c>
      <c r="J73" s="327">
        <v>-11058270.065332102</v>
      </c>
      <c r="K73" s="652">
        <v>-782318.70000000007</v>
      </c>
      <c r="L73" s="324">
        <v>-3074828.48</v>
      </c>
      <c r="M73" s="365">
        <v>-5505661.1376929609</v>
      </c>
      <c r="N73" s="651">
        <v>-1595212.0729989659</v>
      </c>
      <c r="O73" s="325">
        <v>-1080916.3999999999</v>
      </c>
      <c r="P73" s="325">
        <v>-413890.60000000003</v>
      </c>
      <c r="Q73" s="324">
        <v>-372951.90436013934</v>
      </c>
      <c r="R73" s="324">
        <v>1831739.1055438765</v>
      </c>
      <c r="S73" s="356">
        <v>-64229.875823911279</v>
      </c>
      <c r="T73" s="112">
        <v>6561377.7938398328</v>
      </c>
      <c r="U73" s="112">
        <v>10401878.375407301</v>
      </c>
      <c r="V73" s="112">
        <v>16963256.169247136</v>
      </c>
      <c r="W73" s="125">
        <v>3658809.4291437529</v>
      </c>
      <c r="X73" s="112">
        <v>20622065.598390888</v>
      </c>
      <c r="Y73" s="328">
        <v>32157969</v>
      </c>
      <c r="Z73" s="112">
        <v>52780034.598390892</v>
      </c>
    </row>
    <row r="74" spans="1:26">
      <c r="A74" s="13">
        <v>208</v>
      </c>
      <c r="B74" s="305">
        <v>17</v>
      </c>
      <c r="C74" s="305">
        <v>17</v>
      </c>
      <c r="D74" s="9" t="s">
        <v>72</v>
      </c>
      <c r="E74" s="20">
        <v>12155</v>
      </c>
      <c r="F74" s="14">
        <v>25773911.523397017</v>
      </c>
      <c r="G74" s="12">
        <v>6512004.573397018</v>
      </c>
      <c r="H74" s="647">
        <v>0.25265876184472646</v>
      </c>
      <c r="I74" s="22">
        <v>797375.28766067745</v>
      </c>
      <c r="J74" s="327">
        <v>-62456.371660838311</v>
      </c>
      <c r="K74" s="652">
        <v>-261454.05000000002</v>
      </c>
      <c r="L74" s="324">
        <v>-439729.46</v>
      </c>
      <c r="M74" s="365">
        <v>1090660.0327865274</v>
      </c>
      <c r="N74" s="651">
        <v>-69479.27543663574</v>
      </c>
      <c r="O74" s="325">
        <v>-361246.6</v>
      </c>
      <c r="P74" s="325">
        <v>-138323.90000000002</v>
      </c>
      <c r="Q74" s="324">
        <v>-278475.1911881867</v>
      </c>
      <c r="R74" s="324">
        <v>420396.04003848805</v>
      </c>
      <c r="S74" s="356">
        <v>-24803.967861031357</v>
      </c>
      <c r="T74" s="112">
        <v>7246923.4893968571</v>
      </c>
      <c r="U74" s="112">
        <v>5586088.4954162044</v>
      </c>
      <c r="V74" s="112">
        <v>12833011.984813061</v>
      </c>
      <c r="W74" s="125">
        <v>1821508.9098555346</v>
      </c>
      <c r="X74" s="112">
        <v>14654520.894668596</v>
      </c>
      <c r="Y74" s="328">
        <v>-472058</v>
      </c>
      <c r="Z74" s="112">
        <v>14182462.894668596</v>
      </c>
    </row>
    <row r="75" spans="1:26">
      <c r="A75" s="13">
        <v>211</v>
      </c>
      <c r="B75" s="305">
        <v>6</v>
      </c>
      <c r="C75" s="305">
        <v>6</v>
      </c>
      <c r="D75" s="9" t="s">
        <v>73</v>
      </c>
      <c r="E75" s="20">
        <v>34379</v>
      </c>
      <c r="F75" s="14">
        <v>74249166.242974684</v>
      </c>
      <c r="G75" s="12">
        <v>19769108.732974678</v>
      </c>
      <c r="H75" s="647">
        <v>0.26625361244167767</v>
      </c>
      <c r="I75" s="22">
        <v>1576510.8996219435</v>
      </c>
      <c r="J75" s="327">
        <v>-3591801.6970282197</v>
      </c>
      <c r="K75" s="652">
        <v>-739492.29</v>
      </c>
      <c r="L75" s="324">
        <v>-1628669.78</v>
      </c>
      <c r="M75" s="365">
        <v>227491.82921693509</v>
      </c>
      <c r="N75" s="651">
        <v>-185647.94804345985</v>
      </c>
      <c r="O75" s="325">
        <v>-1021743.88</v>
      </c>
      <c r="P75" s="325">
        <v>-391233.02</v>
      </c>
      <c r="Q75" s="324">
        <v>-492861.41429029393</v>
      </c>
      <c r="R75" s="324">
        <v>703191.42589983507</v>
      </c>
      <c r="S75" s="356">
        <v>-62836.619811235927</v>
      </c>
      <c r="T75" s="112">
        <v>17753817.935568403</v>
      </c>
      <c r="U75" s="112">
        <v>4774102.7827098109</v>
      </c>
      <c r="V75" s="112">
        <v>22527920.718278214</v>
      </c>
      <c r="W75" s="125">
        <v>1846054.3923816772</v>
      </c>
      <c r="X75" s="112">
        <v>24373975.11065989</v>
      </c>
      <c r="Y75" s="328">
        <v>-4695818</v>
      </c>
      <c r="Z75" s="112">
        <v>19678157.11065989</v>
      </c>
    </row>
    <row r="76" spans="1:26">
      <c r="A76" s="13">
        <v>213</v>
      </c>
      <c r="B76" s="305">
        <v>10</v>
      </c>
      <c r="C76" s="305">
        <v>10</v>
      </c>
      <c r="D76" s="9" t="s">
        <v>74</v>
      </c>
      <c r="E76" s="20">
        <v>4952</v>
      </c>
      <c r="F76" s="14">
        <v>8286168.9815905206</v>
      </c>
      <c r="G76" s="12">
        <v>438784.1015905207</v>
      </c>
      <c r="H76" s="647">
        <v>5.2953795965949103E-2</v>
      </c>
      <c r="I76" s="22">
        <v>684943.21150178893</v>
      </c>
      <c r="J76" s="327">
        <v>-860174.87557896785</v>
      </c>
      <c r="K76" s="652">
        <v>-106517.52</v>
      </c>
      <c r="L76" s="324">
        <v>-307463.26</v>
      </c>
      <c r="M76" s="365">
        <v>-469288.93150539533</v>
      </c>
      <c r="N76" s="651">
        <v>-29030.902764525385</v>
      </c>
      <c r="O76" s="325">
        <v>-147173.44</v>
      </c>
      <c r="P76" s="325">
        <v>-56353.760000000002</v>
      </c>
      <c r="Q76" s="324">
        <v>-29750.175873659191</v>
      </c>
      <c r="R76" s="324">
        <v>294952.8221835086</v>
      </c>
      <c r="S76" s="356">
        <v>-9549.7076188966166</v>
      </c>
      <c r="T76" s="112">
        <v>263552.43751334166</v>
      </c>
      <c r="U76" s="112">
        <v>1122831.6668760271</v>
      </c>
      <c r="V76" s="112">
        <v>1386384.1043893688</v>
      </c>
      <c r="W76" s="125">
        <v>844751.18686430051</v>
      </c>
      <c r="X76" s="112">
        <v>2231135.2912536692</v>
      </c>
      <c r="Y76" s="328">
        <v>-194872</v>
      </c>
      <c r="Z76" s="112">
        <v>2036263.2912536692</v>
      </c>
    </row>
    <row r="77" spans="1:26">
      <c r="A77" s="13">
        <v>214</v>
      </c>
      <c r="B77" s="305">
        <v>4</v>
      </c>
      <c r="C77" s="305">
        <v>4</v>
      </c>
      <c r="D77" s="9" t="s">
        <v>75</v>
      </c>
      <c r="E77" s="20">
        <v>12508</v>
      </c>
      <c r="F77" s="14">
        <v>24393779.13378403</v>
      </c>
      <c r="G77" s="12">
        <v>4572476.6137840301</v>
      </c>
      <c r="H77" s="647">
        <v>0.18744437213713244</v>
      </c>
      <c r="I77" s="22">
        <v>701544.50603725144</v>
      </c>
      <c r="J77" s="327">
        <v>-1355893.53560432</v>
      </c>
      <c r="K77" s="652">
        <v>-269047.08</v>
      </c>
      <c r="L77" s="324">
        <v>-812940.01</v>
      </c>
      <c r="M77" s="365">
        <v>-359613.47144234675</v>
      </c>
      <c r="N77" s="651">
        <v>-70566.385299568108</v>
      </c>
      <c r="O77" s="325">
        <v>-371737.76</v>
      </c>
      <c r="P77" s="325">
        <v>-142341.04</v>
      </c>
      <c r="Q77" s="324">
        <v>-204606.94243629664</v>
      </c>
      <c r="R77" s="324">
        <v>899235.07130062208</v>
      </c>
      <c r="S77" s="356">
        <v>-24275.917726730462</v>
      </c>
      <c r="T77" s="112">
        <v>3918127.5842169612</v>
      </c>
      <c r="U77" s="112">
        <v>5486769.1172641935</v>
      </c>
      <c r="V77" s="112">
        <v>9404896.7014811542</v>
      </c>
      <c r="W77" s="125">
        <v>1957349.3450872668</v>
      </c>
      <c r="X77" s="112">
        <v>11362246.046568422</v>
      </c>
      <c r="Y77" s="328">
        <v>-108149</v>
      </c>
      <c r="Z77" s="112">
        <v>11254097.046568422</v>
      </c>
    </row>
    <row r="78" spans="1:26">
      <c r="A78" s="13">
        <v>216</v>
      </c>
      <c r="B78" s="305">
        <v>13</v>
      </c>
      <c r="C78" s="305">
        <v>13</v>
      </c>
      <c r="D78" s="9" t="s">
        <v>76</v>
      </c>
      <c r="E78" s="20">
        <v>1137</v>
      </c>
      <c r="F78" s="14">
        <v>2046733.2587789595</v>
      </c>
      <c r="G78" s="12">
        <v>244940.72877895948</v>
      </c>
      <c r="H78" s="647">
        <v>0.11967398669482035</v>
      </c>
      <c r="I78" s="22">
        <v>398448.5894145217</v>
      </c>
      <c r="J78" s="327">
        <v>23455.597264653421</v>
      </c>
      <c r="K78" s="652">
        <v>-24456.870000000003</v>
      </c>
      <c r="L78" s="324">
        <v>-29308.19</v>
      </c>
      <c r="M78" s="365">
        <v>82910.212932417213</v>
      </c>
      <c r="N78" s="651">
        <v>-7147.8881661200448</v>
      </c>
      <c r="O78" s="325">
        <v>-33791.64</v>
      </c>
      <c r="P78" s="325">
        <v>-12939.060000000001</v>
      </c>
      <c r="Q78" s="324">
        <v>-21542.082785158247</v>
      </c>
      <c r="R78" s="324">
        <v>72270.500594464087</v>
      </c>
      <c r="S78" s="356">
        <v>-2539.3853109495903</v>
      </c>
      <c r="T78" s="112">
        <v>666844.91545813461</v>
      </c>
      <c r="U78" s="112">
        <v>339352.30481016095</v>
      </c>
      <c r="V78" s="112">
        <v>1006197.2202682956</v>
      </c>
      <c r="W78" s="125">
        <v>244148.21386636331</v>
      </c>
      <c r="X78" s="112">
        <v>1250345.4341346589</v>
      </c>
      <c r="Y78" s="328">
        <v>-207016</v>
      </c>
      <c r="Z78" s="112">
        <v>1043329.4341346589</v>
      </c>
    </row>
    <row r="79" spans="1:26">
      <c r="A79" s="13">
        <v>217</v>
      </c>
      <c r="B79" s="305">
        <v>16</v>
      </c>
      <c r="C79" s="305">
        <v>16</v>
      </c>
      <c r="D79" s="9" t="s">
        <v>77</v>
      </c>
      <c r="E79" s="20">
        <v>5246</v>
      </c>
      <c r="F79" s="14">
        <v>11559469.025292518</v>
      </c>
      <c r="G79" s="12">
        <v>3246185.2852925174</v>
      </c>
      <c r="H79" s="647">
        <v>0.2808247747530403</v>
      </c>
      <c r="I79" s="22">
        <v>242567.17121254184</v>
      </c>
      <c r="J79" s="327">
        <v>-1768770.0571665904</v>
      </c>
      <c r="K79" s="652">
        <v>-112841.46</v>
      </c>
      <c r="L79" s="324">
        <v>-149694.18</v>
      </c>
      <c r="M79" s="365">
        <v>-723950.50658415561</v>
      </c>
      <c r="N79" s="651">
        <v>-614860.65799040732</v>
      </c>
      <c r="O79" s="325">
        <v>-155911.12</v>
      </c>
      <c r="P79" s="325">
        <v>-59699.48</v>
      </c>
      <c r="Q79" s="324">
        <v>-98436.613865405496</v>
      </c>
      <c r="R79" s="324">
        <v>156458.54626414285</v>
      </c>
      <c r="S79" s="356">
        <v>-9834.5849907649681</v>
      </c>
      <c r="T79" s="112">
        <v>1719982.3993384689</v>
      </c>
      <c r="U79" s="112">
        <v>2783316.290631745</v>
      </c>
      <c r="V79" s="112">
        <v>4503298.6899702139</v>
      </c>
      <c r="W79" s="125">
        <v>670691.03061604942</v>
      </c>
      <c r="X79" s="112">
        <v>5173989.7205862636</v>
      </c>
      <c r="Y79" s="328">
        <v>33447</v>
      </c>
      <c r="Z79" s="112">
        <v>5207436.7205862636</v>
      </c>
    </row>
    <row r="80" spans="1:26">
      <c r="A80" s="13">
        <v>218</v>
      </c>
      <c r="B80" s="305">
        <v>14</v>
      </c>
      <c r="C80" s="305">
        <v>14</v>
      </c>
      <c r="D80" s="9" t="s">
        <v>78</v>
      </c>
      <c r="E80" s="20">
        <v>1134</v>
      </c>
      <c r="F80" s="14">
        <v>1773869.4266638129</v>
      </c>
      <c r="G80" s="12">
        <v>-23169.033336187014</v>
      </c>
      <c r="H80" s="647">
        <v>-1.3061295824778907E-2</v>
      </c>
      <c r="I80" s="22">
        <v>79243.457602065289</v>
      </c>
      <c r="J80" s="327">
        <v>348840.91135099379</v>
      </c>
      <c r="K80" s="652">
        <v>-24392.34</v>
      </c>
      <c r="L80" s="324">
        <v>-24803.68</v>
      </c>
      <c r="M80" s="365">
        <v>331647.56100849988</v>
      </c>
      <c r="N80" s="651">
        <v>96316.783402130488</v>
      </c>
      <c r="O80" s="325">
        <v>-33702.479999999996</v>
      </c>
      <c r="P80" s="325">
        <v>-12904.92</v>
      </c>
      <c r="Q80" s="324">
        <v>-23955.296610144131</v>
      </c>
      <c r="R80" s="324">
        <v>43032.407021864608</v>
      </c>
      <c r="S80" s="356">
        <v>-2397.1234713570448</v>
      </c>
      <c r="T80" s="112">
        <v>404915.33561687206</v>
      </c>
      <c r="U80" s="112">
        <v>704603.70528126205</v>
      </c>
      <c r="V80" s="112">
        <v>1109519.040898134</v>
      </c>
      <c r="W80" s="125">
        <v>265961.75621725153</v>
      </c>
      <c r="X80" s="112">
        <v>1375480.7971153855</v>
      </c>
      <c r="Y80" s="328">
        <v>-319343</v>
      </c>
      <c r="Z80" s="112">
        <v>1056137.7971153855</v>
      </c>
    </row>
    <row r="81" spans="1:26">
      <c r="A81" s="13">
        <v>224</v>
      </c>
      <c r="B81" s="305">
        <v>1</v>
      </c>
      <c r="C81" s="337">
        <v>33</v>
      </c>
      <c r="D81" s="9" t="s">
        <v>79</v>
      </c>
      <c r="E81" s="20">
        <v>8274</v>
      </c>
      <c r="F81" s="14">
        <v>15267282.65000676</v>
      </c>
      <c r="G81" s="12">
        <v>2155557.5900067594</v>
      </c>
      <c r="H81" s="647">
        <v>0.14118803191252929</v>
      </c>
      <c r="I81" s="22">
        <v>266682.92069640942</v>
      </c>
      <c r="J81" s="327">
        <v>-1000620.9959232253</v>
      </c>
      <c r="K81" s="652">
        <v>-177973.74000000002</v>
      </c>
      <c r="L81" s="324">
        <v>-634082.88</v>
      </c>
      <c r="M81" s="365">
        <v>-207149.17075832974</v>
      </c>
      <c r="N81" s="651">
        <v>-48458.062957549839</v>
      </c>
      <c r="O81" s="325">
        <v>-245903.28</v>
      </c>
      <c r="P81" s="325">
        <v>-94158.12000000001</v>
      </c>
      <c r="Q81" s="324">
        <v>-113563.18604118917</v>
      </c>
      <c r="R81" s="324">
        <v>536415.01299321395</v>
      </c>
      <c r="S81" s="356">
        <v>-15747.569159370381</v>
      </c>
      <c r="T81" s="112">
        <v>1421619.5147799435</v>
      </c>
      <c r="U81" s="112">
        <v>3808967.3936716211</v>
      </c>
      <c r="V81" s="112">
        <v>5230586.9084515646</v>
      </c>
      <c r="W81" s="125">
        <v>914879.20919081138</v>
      </c>
      <c r="X81" s="112">
        <v>6145466.1176423756</v>
      </c>
      <c r="Y81" s="328">
        <v>-411964</v>
      </c>
      <c r="Z81" s="112">
        <v>5733502.1176423756</v>
      </c>
    </row>
    <row r="82" spans="1:26">
      <c r="A82" s="13">
        <v>226</v>
      </c>
      <c r="B82" s="305">
        <v>13</v>
      </c>
      <c r="C82" s="305">
        <v>13</v>
      </c>
      <c r="D82" s="9" t="s">
        <v>80</v>
      </c>
      <c r="E82" s="20">
        <v>3514</v>
      </c>
      <c r="F82" s="14">
        <v>5843916.9460627036</v>
      </c>
      <c r="G82" s="12">
        <v>275316.28606270347</v>
      </c>
      <c r="H82" s="647">
        <v>4.7111601448784415E-2</v>
      </c>
      <c r="I82" s="22">
        <v>614764.01022244466</v>
      </c>
      <c r="J82" s="327">
        <v>219946.13980232325</v>
      </c>
      <c r="K82" s="652">
        <v>-75586.14</v>
      </c>
      <c r="L82" s="324">
        <v>-125291.88</v>
      </c>
      <c r="M82" s="365">
        <v>391817.80303608027</v>
      </c>
      <c r="N82" s="651">
        <v>15575.980319916343</v>
      </c>
      <c r="O82" s="325">
        <v>-104436.08</v>
      </c>
      <c r="P82" s="325">
        <v>-39989.32</v>
      </c>
      <c r="Q82" s="324">
        <v>-55330.787787478075</v>
      </c>
      <c r="R82" s="324">
        <v>220733.80584834173</v>
      </c>
      <c r="S82" s="356">
        <v>-7547.2416145369643</v>
      </c>
      <c r="T82" s="112">
        <v>1110026.4360874714</v>
      </c>
      <c r="U82" s="112">
        <v>1470544.3965287996</v>
      </c>
      <c r="V82" s="112">
        <v>2580570.832616271</v>
      </c>
      <c r="W82" s="125">
        <v>613070.00184132333</v>
      </c>
      <c r="X82" s="112">
        <v>3193640.8344575944</v>
      </c>
      <c r="Y82" s="328">
        <v>-20427</v>
      </c>
      <c r="Z82" s="112">
        <v>3173213.8344575944</v>
      </c>
    </row>
    <row r="83" spans="1:26">
      <c r="A83" s="13">
        <v>230</v>
      </c>
      <c r="B83" s="305">
        <v>4</v>
      </c>
      <c r="C83" s="305">
        <v>4</v>
      </c>
      <c r="D83" s="9" t="s">
        <v>81</v>
      </c>
      <c r="E83" s="20">
        <v>2133</v>
      </c>
      <c r="F83" s="14">
        <v>3888009.9674327327</v>
      </c>
      <c r="G83" s="12">
        <v>507866.19743273268</v>
      </c>
      <c r="H83" s="647">
        <v>0.13062368710131642</v>
      </c>
      <c r="I83" s="22">
        <v>307372.80668178474</v>
      </c>
      <c r="J83" s="327">
        <v>-51689.033104838978</v>
      </c>
      <c r="K83" s="652">
        <v>-45880.83</v>
      </c>
      <c r="L83" s="324">
        <v>-41263.410000000003</v>
      </c>
      <c r="M83" s="365">
        <v>27730.53614179519</v>
      </c>
      <c r="N83" s="651">
        <v>-12617.233642323799</v>
      </c>
      <c r="O83" s="325">
        <v>-63392.759999999995</v>
      </c>
      <c r="P83" s="325">
        <v>-24273.54</v>
      </c>
      <c r="Q83" s="324">
        <v>-42880.917589841978</v>
      </c>
      <c r="R83" s="324">
        <v>155320.58292399131</v>
      </c>
      <c r="S83" s="356">
        <v>-4431.4609384597279</v>
      </c>
      <c r="T83" s="112">
        <v>763549.97100967844</v>
      </c>
      <c r="U83" s="112">
        <v>1219673.1579639243</v>
      </c>
      <c r="V83" s="112">
        <v>1983223.1289736028</v>
      </c>
      <c r="W83" s="125">
        <v>501800.40311539109</v>
      </c>
      <c r="X83" s="112">
        <v>2485023.532088994</v>
      </c>
      <c r="Y83" s="328">
        <v>-581126</v>
      </c>
      <c r="Z83" s="112">
        <v>1903897.532088994</v>
      </c>
    </row>
    <row r="84" spans="1:26">
      <c r="A84" s="13">
        <v>231</v>
      </c>
      <c r="B84" s="305">
        <v>15</v>
      </c>
      <c r="C84" s="305">
        <v>15</v>
      </c>
      <c r="D84" s="9" t="s">
        <v>82</v>
      </c>
      <c r="E84" s="20">
        <v>1248</v>
      </c>
      <c r="F84" s="14">
        <v>2750473.9757884899</v>
      </c>
      <c r="G84" s="12">
        <v>772780.8557884898</v>
      </c>
      <c r="H84" s="647">
        <v>0.28096279499134452</v>
      </c>
      <c r="I84" s="22">
        <v>113269.4973700875</v>
      </c>
      <c r="J84" s="327">
        <v>-1414017.7906596446</v>
      </c>
      <c r="K84" s="652">
        <v>-26844.480000000003</v>
      </c>
      <c r="L84" s="324">
        <v>-53344.97</v>
      </c>
      <c r="M84" s="365">
        <v>-858317.88405327871</v>
      </c>
      <c r="N84" s="651">
        <v>-468763.27426132513</v>
      </c>
      <c r="O84" s="325">
        <v>-37090.559999999998</v>
      </c>
      <c r="P84" s="325">
        <v>-14202.240000000002</v>
      </c>
      <c r="Q84" s="324">
        <v>0</v>
      </c>
      <c r="R84" s="324">
        <v>46779.537654959298</v>
      </c>
      <c r="S84" s="356">
        <v>-2233.9200000001583</v>
      </c>
      <c r="T84" s="112">
        <v>-527967.4375010673</v>
      </c>
      <c r="U84" s="112">
        <v>-289.95660523050299</v>
      </c>
      <c r="V84" s="112">
        <v>-528257.39410629775</v>
      </c>
      <c r="W84" s="125">
        <v>157615.58810060684</v>
      </c>
      <c r="X84" s="112">
        <v>-370641.80600569095</v>
      </c>
      <c r="Y84" s="328">
        <v>-116222</v>
      </c>
      <c r="Z84" s="112">
        <v>-486863.80600569095</v>
      </c>
    </row>
    <row r="85" spans="1:26">
      <c r="A85" s="13">
        <v>232</v>
      </c>
      <c r="B85" s="305">
        <v>14</v>
      </c>
      <c r="C85" s="305">
        <v>14</v>
      </c>
      <c r="D85" s="9" t="s">
        <v>83</v>
      </c>
      <c r="E85" s="20">
        <v>12429</v>
      </c>
      <c r="F85" s="14">
        <v>23654709.2858041</v>
      </c>
      <c r="G85" s="12">
        <v>3958597.2758040987</v>
      </c>
      <c r="H85" s="647">
        <v>0.16734922538996375</v>
      </c>
      <c r="I85" s="22">
        <v>445539.21055067051</v>
      </c>
      <c r="J85" s="327">
        <v>-1130575.2621489496</v>
      </c>
      <c r="K85" s="652">
        <v>-267347.79000000004</v>
      </c>
      <c r="L85" s="324">
        <v>-694600.35</v>
      </c>
      <c r="M85" s="365">
        <v>-22726.03907395744</v>
      </c>
      <c r="N85" s="651">
        <v>-71816.843276619838</v>
      </c>
      <c r="O85" s="325">
        <v>-369389.88</v>
      </c>
      <c r="P85" s="325">
        <v>-141442.02000000002</v>
      </c>
      <c r="Q85" s="324">
        <v>-201555.15452864463</v>
      </c>
      <c r="R85" s="324">
        <v>661631.74199529714</v>
      </c>
      <c r="S85" s="356">
        <v>-23328.927265024511</v>
      </c>
      <c r="T85" s="112">
        <v>3273561.2242058199</v>
      </c>
      <c r="U85" s="112">
        <v>5948988.4386811974</v>
      </c>
      <c r="V85" s="112">
        <v>9222549.6628870182</v>
      </c>
      <c r="W85" s="125">
        <v>2006417.0538073066</v>
      </c>
      <c r="X85" s="112">
        <v>11228966.716694325</v>
      </c>
      <c r="Y85" s="328">
        <v>-614221</v>
      </c>
      <c r="Z85" s="112">
        <v>10614745.716694325</v>
      </c>
    </row>
    <row r="86" spans="1:26">
      <c r="A86" s="13">
        <v>233</v>
      </c>
      <c r="B86" s="305">
        <v>14</v>
      </c>
      <c r="C86" s="305">
        <v>14</v>
      </c>
      <c r="D86" s="9" t="s">
        <v>84</v>
      </c>
      <c r="E86" s="20">
        <v>14909</v>
      </c>
      <c r="F86" s="14">
        <v>28228222.847932804</v>
      </c>
      <c r="G86" s="12">
        <v>4602079.6379328035</v>
      </c>
      <c r="H86" s="647">
        <v>0.16303115016217964</v>
      </c>
      <c r="I86" s="22">
        <v>456760.41834184283</v>
      </c>
      <c r="J86" s="327">
        <v>384073.44875095959</v>
      </c>
      <c r="K86" s="652">
        <v>-320692.59000000003</v>
      </c>
      <c r="L86" s="324">
        <v>-860019.48</v>
      </c>
      <c r="M86" s="365">
        <v>2114932.4284441913</v>
      </c>
      <c r="N86" s="651">
        <v>-85143.796311324346</v>
      </c>
      <c r="O86" s="325">
        <v>-443095.48</v>
      </c>
      <c r="P86" s="325">
        <v>-169664.42</v>
      </c>
      <c r="Q86" s="324">
        <v>-269400.63501408219</v>
      </c>
      <c r="R86" s="324">
        <v>447967.17303425906</v>
      </c>
      <c r="S86" s="356">
        <v>-30809.75140208425</v>
      </c>
      <c r="T86" s="112">
        <v>5442913.5050256057</v>
      </c>
      <c r="U86" s="112">
        <v>7019514.505935356</v>
      </c>
      <c r="V86" s="112">
        <v>12462428.010960963</v>
      </c>
      <c r="W86" s="125">
        <v>2517500.0249714847</v>
      </c>
      <c r="X86" s="112">
        <v>14979928.035932448</v>
      </c>
      <c r="Y86" s="328">
        <v>-104635</v>
      </c>
      <c r="Z86" s="112">
        <v>14875293.035932448</v>
      </c>
    </row>
    <row r="87" spans="1:26">
      <c r="A87" s="13">
        <v>235</v>
      </c>
      <c r="B87" s="305">
        <v>1</v>
      </c>
      <c r="C87" s="337">
        <v>33</v>
      </c>
      <c r="D87" s="9" t="s">
        <v>85</v>
      </c>
      <c r="E87" s="20">
        <v>10318</v>
      </c>
      <c r="F87" s="14">
        <v>24989909.815635003</v>
      </c>
      <c r="G87" s="12">
        <v>8639078.3956350032</v>
      </c>
      <c r="H87" s="647">
        <v>0.34570266396999721</v>
      </c>
      <c r="I87" s="22">
        <v>336628.041126728</v>
      </c>
      <c r="J87" s="327">
        <v>10974318.69282227</v>
      </c>
      <c r="K87" s="652">
        <v>-221940.18000000002</v>
      </c>
      <c r="L87" s="324">
        <v>-523653.62</v>
      </c>
      <c r="M87" s="365">
        <v>9961261.5929752979</v>
      </c>
      <c r="N87" s="651">
        <v>2497334.3167486116</v>
      </c>
      <c r="O87" s="325">
        <v>-306650.95999999996</v>
      </c>
      <c r="P87" s="325">
        <v>-117418.84000000001</v>
      </c>
      <c r="Q87" s="324">
        <v>-400416.06313632207</v>
      </c>
      <c r="R87" s="324">
        <v>107855.81223466899</v>
      </c>
      <c r="S87" s="356">
        <v>-22053.365999985486</v>
      </c>
      <c r="T87" s="112">
        <v>19950025.129584</v>
      </c>
      <c r="U87" s="112">
        <v>-1532817.0508892261</v>
      </c>
      <c r="V87" s="112">
        <v>18417208.078694772</v>
      </c>
      <c r="W87" s="125">
        <v>561455.89768719114</v>
      </c>
      <c r="X87" s="112">
        <v>18978663.976381965</v>
      </c>
      <c r="Y87" s="328">
        <v>3584716</v>
      </c>
      <c r="Z87" s="112">
        <v>22563379.976381965</v>
      </c>
    </row>
    <row r="88" spans="1:26">
      <c r="A88" s="13">
        <v>236</v>
      </c>
      <c r="B88" s="305">
        <v>16</v>
      </c>
      <c r="C88" s="305">
        <v>16</v>
      </c>
      <c r="D88" s="9" t="s">
        <v>86</v>
      </c>
      <c r="E88" s="20">
        <v>4074</v>
      </c>
      <c r="F88" s="14">
        <v>8639931.302452568</v>
      </c>
      <c r="G88" s="12">
        <v>2183904.2424525674</v>
      </c>
      <c r="H88" s="647">
        <v>0.25276870451882355</v>
      </c>
      <c r="I88" s="22">
        <v>233184.32296562367</v>
      </c>
      <c r="J88" s="327">
        <v>-364030.44131424866</v>
      </c>
      <c r="K88" s="652">
        <v>-87631.74</v>
      </c>
      <c r="L88" s="324">
        <v>-102329.52</v>
      </c>
      <c r="M88" s="365">
        <v>68777.110937036647</v>
      </c>
      <c r="N88" s="651">
        <v>-99122.897909444466</v>
      </c>
      <c r="O88" s="325">
        <v>-121079.28</v>
      </c>
      <c r="P88" s="325">
        <v>-46362.12</v>
      </c>
      <c r="Q88" s="324">
        <v>-88032.891997237675</v>
      </c>
      <c r="R88" s="324">
        <v>120082.43017642369</v>
      </c>
      <c r="S88" s="356">
        <v>-8331.5325210267911</v>
      </c>
      <c r="T88" s="112">
        <v>2053058.1241039427</v>
      </c>
      <c r="U88" s="112">
        <v>2011989.2768377864</v>
      </c>
      <c r="V88" s="112">
        <v>4065047.4009417291</v>
      </c>
      <c r="W88" s="125">
        <v>573076.41453561373</v>
      </c>
      <c r="X88" s="112">
        <v>4638123.8154773433</v>
      </c>
      <c r="Y88" s="328">
        <v>996940</v>
      </c>
      <c r="Z88" s="112">
        <v>5635063.8154773433</v>
      </c>
    </row>
    <row r="89" spans="1:26">
      <c r="A89" s="13">
        <v>239</v>
      </c>
      <c r="B89" s="305">
        <v>11</v>
      </c>
      <c r="C89" s="305">
        <v>11</v>
      </c>
      <c r="D89" s="9" t="s">
        <v>87</v>
      </c>
      <c r="E89" s="20">
        <v>1922</v>
      </c>
      <c r="F89" s="14">
        <v>3132466.7114107222</v>
      </c>
      <c r="G89" s="12">
        <v>86692.531410722062</v>
      </c>
      <c r="H89" s="647">
        <v>2.7675483699451556E-2</v>
      </c>
      <c r="I89" s="22">
        <v>691945.4049517297</v>
      </c>
      <c r="J89" s="327">
        <v>-27262.347229437044</v>
      </c>
      <c r="K89" s="652">
        <v>-41342.22</v>
      </c>
      <c r="L89" s="324">
        <v>-85818.22</v>
      </c>
      <c r="M89" s="365">
        <v>275453.80411995272</v>
      </c>
      <c r="N89" s="651">
        <v>-133509.60258097277</v>
      </c>
      <c r="O89" s="325">
        <v>-57121.84</v>
      </c>
      <c r="P89" s="325">
        <v>-21872.36</v>
      </c>
      <c r="Q89" s="324">
        <v>-12308.772175551185</v>
      </c>
      <c r="R89" s="324">
        <v>52983.364186655905</v>
      </c>
      <c r="S89" s="356">
        <v>-3726.5007795217098</v>
      </c>
      <c r="T89" s="112">
        <v>751375.58913301467</v>
      </c>
      <c r="U89" s="112">
        <v>-179551.40189858625</v>
      </c>
      <c r="V89" s="112">
        <v>571824.18723442848</v>
      </c>
      <c r="W89" s="125">
        <v>337747.84249182115</v>
      </c>
      <c r="X89" s="112">
        <v>909572.02972624963</v>
      </c>
      <c r="Y89" s="328">
        <v>-598229</v>
      </c>
      <c r="Z89" s="112">
        <v>311343.02972624963</v>
      </c>
    </row>
    <row r="90" spans="1:26">
      <c r="A90" s="13">
        <v>240</v>
      </c>
      <c r="B90" s="305">
        <v>19</v>
      </c>
      <c r="C90" s="305">
        <v>19</v>
      </c>
      <c r="D90" s="9" t="s">
        <v>88</v>
      </c>
      <c r="E90" s="20">
        <v>19339</v>
      </c>
      <c r="F90" s="14">
        <v>35688483.574504077</v>
      </c>
      <c r="G90" s="12">
        <v>5042163.6645040773</v>
      </c>
      <c r="H90" s="647">
        <v>0.14128265365991086</v>
      </c>
      <c r="I90" s="22">
        <v>865750.93466401589</v>
      </c>
      <c r="J90" s="327">
        <v>-14138146.30351516</v>
      </c>
      <c r="K90" s="652">
        <v>-415981.89</v>
      </c>
      <c r="L90" s="324">
        <v>-2075737.01</v>
      </c>
      <c r="M90" s="365">
        <v>-7918485.2210957278</v>
      </c>
      <c r="N90" s="651">
        <v>-3974934.7719628047</v>
      </c>
      <c r="O90" s="325">
        <v>-574755.07999999996</v>
      </c>
      <c r="P90" s="325">
        <v>-220077.82</v>
      </c>
      <c r="Q90" s="324">
        <v>0</v>
      </c>
      <c r="R90" s="324">
        <v>1076442.2995433707</v>
      </c>
      <c r="S90" s="356">
        <v>-34616.809999998659</v>
      </c>
      <c r="T90" s="112">
        <v>-8230231.7043470675</v>
      </c>
      <c r="U90" s="112">
        <v>3287835.2217383883</v>
      </c>
      <c r="V90" s="112">
        <v>-4942396.4826086797</v>
      </c>
      <c r="W90" s="125">
        <v>2086230.9944474972</v>
      </c>
      <c r="X90" s="112">
        <v>-2856165.4881611825</v>
      </c>
      <c r="Y90" s="328">
        <v>1647243</v>
      </c>
      <c r="Z90" s="112">
        <v>-1208922.4881611825</v>
      </c>
    </row>
    <row r="91" spans="1:26">
      <c r="A91" s="13">
        <v>241</v>
      </c>
      <c r="B91" s="305">
        <v>19</v>
      </c>
      <c r="C91" s="305">
        <v>19</v>
      </c>
      <c r="D91" s="9" t="s">
        <v>89</v>
      </c>
      <c r="E91" s="20">
        <v>7576</v>
      </c>
      <c r="F91" s="14">
        <v>14682617.46106218</v>
      </c>
      <c r="G91" s="12">
        <v>2677006.0210621785</v>
      </c>
      <c r="H91" s="647">
        <v>0.18232484965037812</v>
      </c>
      <c r="I91" s="22">
        <v>309843.46135201101</v>
      </c>
      <c r="J91" s="327">
        <v>-2955938.5997075173</v>
      </c>
      <c r="K91" s="652">
        <v>-162959.76</v>
      </c>
      <c r="L91" s="324">
        <v>-196393.29</v>
      </c>
      <c r="M91" s="365">
        <v>-1733822.0016617521</v>
      </c>
      <c r="N91" s="651">
        <v>-813872.0342404343</v>
      </c>
      <c r="O91" s="325">
        <v>-225158.72</v>
      </c>
      <c r="P91" s="325">
        <v>-86214.88</v>
      </c>
      <c r="Q91" s="324">
        <v>-24026.474484336206</v>
      </c>
      <c r="R91" s="324">
        <v>299052.76508254994</v>
      </c>
      <c r="S91" s="356">
        <v>-12544.20440354431</v>
      </c>
      <c r="T91" s="112">
        <v>30910.882706672419</v>
      </c>
      <c r="U91" s="112">
        <v>1029986.7815307167</v>
      </c>
      <c r="V91" s="112">
        <v>1060897.6642373891</v>
      </c>
      <c r="W91" s="125">
        <v>616564.97164658702</v>
      </c>
      <c r="X91" s="112">
        <v>1677462.6358839762</v>
      </c>
      <c r="Y91" s="328">
        <v>-392026</v>
      </c>
      <c r="Z91" s="112">
        <v>1285436.6358839762</v>
      </c>
    </row>
    <row r="92" spans="1:26">
      <c r="A92" s="13">
        <v>244</v>
      </c>
      <c r="B92" s="305">
        <v>17</v>
      </c>
      <c r="C92" s="305">
        <v>17</v>
      </c>
      <c r="D92" s="9" t="s">
        <v>90</v>
      </c>
      <c r="E92" s="20">
        <v>19702</v>
      </c>
      <c r="F92" s="14">
        <v>50916272.25714682</v>
      </c>
      <c r="G92" s="12">
        <v>19694709.877146818</v>
      </c>
      <c r="H92" s="647">
        <v>0.38680580891077282</v>
      </c>
      <c r="I92" s="22">
        <v>785940.48088311334</v>
      </c>
      <c r="J92" s="327">
        <v>-1136826.267790888</v>
      </c>
      <c r="K92" s="652">
        <v>-423790.02</v>
      </c>
      <c r="L92" s="324">
        <v>-503161.82</v>
      </c>
      <c r="M92" s="365">
        <v>565142.12860777462</v>
      </c>
      <c r="N92" s="651">
        <v>-108710.9862932363</v>
      </c>
      <c r="O92" s="325">
        <v>-585543.43999999994</v>
      </c>
      <c r="P92" s="325">
        <v>-224208.76</v>
      </c>
      <c r="Q92" s="324">
        <v>-482370.3758615845</v>
      </c>
      <c r="R92" s="324">
        <v>661114.28346313501</v>
      </c>
      <c r="S92" s="356">
        <v>-35297.27770697698</v>
      </c>
      <c r="T92" s="112">
        <v>19343824.090239044</v>
      </c>
      <c r="U92" s="112">
        <v>2629982.2537387181</v>
      </c>
      <c r="V92" s="112">
        <v>21973806.343977764</v>
      </c>
      <c r="W92" s="125">
        <v>741851.57539738517</v>
      </c>
      <c r="X92" s="112">
        <v>22715657.919375148</v>
      </c>
      <c r="Y92" s="328">
        <v>573869</v>
      </c>
      <c r="Z92" s="112">
        <v>23289526.919375148</v>
      </c>
    </row>
    <row r="93" spans="1:26">
      <c r="A93" s="13">
        <v>245</v>
      </c>
      <c r="B93" s="305">
        <v>1</v>
      </c>
      <c r="C93" s="337">
        <v>32</v>
      </c>
      <c r="D93" s="9" t="s">
        <v>91</v>
      </c>
      <c r="E93" s="20">
        <v>38767</v>
      </c>
      <c r="F93" s="14">
        <v>88539980.573303789</v>
      </c>
      <c r="G93" s="12">
        <v>27106303.343303785</v>
      </c>
      <c r="H93" s="647">
        <v>0.30614760888570564</v>
      </c>
      <c r="I93" s="22">
        <v>1771037.9225245232</v>
      </c>
      <c r="J93" s="327">
        <v>-9822588.4110088442</v>
      </c>
      <c r="K93" s="652">
        <v>-833878.17</v>
      </c>
      <c r="L93" s="324">
        <v>-6032885.0099999998</v>
      </c>
      <c r="M93" s="365">
        <v>-2323876.9373060782</v>
      </c>
      <c r="N93" s="651">
        <v>-212217.36370901403</v>
      </c>
      <c r="O93" s="325">
        <v>-1152155.24</v>
      </c>
      <c r="P93" s="325">
        <v>-441168.46</v>
      </c>
      <c r="Q93" s="324">
        <v>-490975.32991307002</v>
      </c>
      <c r="R93" s="324">
        <v>1730561.8999086642</v>
      </c>
      <c r="S93" s="356">
        <v>-65993.799989344552</v>
      </c>
      <c r="T93" s="112">
        <v>19054752.854819462</v>
      </c>
      <c r="U93" s="112">
        <v>3240908.2333312784</v>
      </c>
      <c r="V93" s="112">
        <v>22295661.08815074</v>
      </c>
      <c r="W93" s="125">
        <v>3167697.9248656472</v>
      </c>
      <c r="X93" s="112">
        <v>25463359.013016388</v>
      </c>
      <c r="Y93" s="328">
        <v>-3680008</v>
      </c>
      <c r="Z93" s="112">
        <v>21783351.013016388</v>
      </c>
    </row>
    <row r="94" spans="1:26">
      <c r="A94" s="13">
        <v>249</v>
      </c>
      <c r="B94" s="305">
        <v>13</v>
      </c>
      <c r="C94" s="305">
        <v>13</v>
      </c>
      <c r="D94" s="9" t="s">
        <v>92</v>
      </c>
      <c r="E94" s="20">
        <v>9014</v>
      </c>
      <c r="F94" s="14">
        <v>16148626.601419844</v>
      </c>
      <c r="G94" s="12">
        <v>1864230.9414198436</v>
      </c>
      <c r="H94" s="647">
        <v>0.11544207364705143</v>
      </c>
      <c r="I94" s="22">
        <v>793583.71695907018</v>
      </c>
      <c r="J94" s="327">
        <v>78790.972963796812</v>
      </c>
      <c r="K94" s="652">
        <v>-193891.14</v>
      </c>
      <c r="L94" s="324">
        <v>-541130.98</v>
      </c>
      <c r="M94" s="365">
        <v>321804.04423444072</v>
      </c>
      <c r="N94" s="651">
        <v>200367.73040210968</v>
      </c>
      <c r="O94" s="325">
        <v>-267896.08</v>
      </c>
      <c r="P94" s="325">
        <v>-102579.32</v>
      </c>
      <c r="Q94" s="324">
        <v>-130875.71290102421</v>
      </c>
      <c r="R94" s="324">
        <v>811247.26835366606</v>
      </c>
      <c r="S94" s="356">
        <v>-18254.837125395425</v>
      </c>
      <c r="T94" s="112">
        <v>2736605.6313427109</v>
      </c>
      <c r="U94" s="112">
        <v>3325976.7300040615</v>
      </c>
      <c r="V94" s="112">
        <v>6062582.3613467719</v>
      </c>
      <c r="W94" s="125">
        <v>1133142.1913244342</v>
      </c>
      <c r="X94" s="112">
        <v>7195724.5526712062</v>
      </c>
      <c r="Y94" s="328">
        <v>-68802</v>
      </c>
      <c r="Z94" s="112">
        <v>7126922.5526712062</v>
      </c>
    </row>
    <row r="95" spans="1:26">
      <c r="A95" s="13">
        <v>250</v>
      </c>
      <c r="B95" s="305">
        <v>6</v>
      </c>
      <c r="C95" s="305">
        <v>6</v>
      </c>
      <c r="D95" s="9" t="s">
        <v>93</v>
      </c>
      <c r="E95" s="20">
        <v>1670</v>
      </c>
      <c r="F95" s="14">
        <v>2820905.5868822187</v>
      </c>
      <c r="G95" s="12">
        <v>174473.28688221844</v>
      </c>
      <c r="H95" s="647">
        <v>6.1850097959164067E-2</v>
      </c>
      <c r="I95" s="22">
        <v>265479.26379087887</v>
      </c>
      <c r="J95" s="327">
        <v>-102539.67951291657</v>
      </c>
      <c r="K95" s="652">
        <v>-35921.700000000004</v>
      </c>
      <c r="L95" s="324">
        <v>-23796.63</v>
      </c>
      <c r="M95" s="365">
        <v>-33912.46675835787</v>
      </c>
      <c r="N95" s="651">
        <v>-9975.5003484622539</v>
      </c>
      <c r="O95" s="325">
        <v>-49632.4</v>
      </c>
      <c r="P95" s="325">
        <v>-19004.600000000002</v>
      </c>
      <c r="Q95" s="324">
        <v>-22849.203526613725</v>
      </c>
      <c r="R95" s="324">
        <v>96046.634196465311</v>
      </c>
      <c r="S95" s="356">
        <v>-3493.8130759480118</v>
      </c>
      <c r="T95" s="112">
        <v>337412.87116018077</v>
      </c>
      <c r="U95" s="112">
        <v>729093.13447266398</v>
      </c>
      <c r="V95" s="112">
        <v>1066506.0056328448</v>
      </c>
      <c r="W95" s="125">
        <v>353853.84092635935</v>
      </c>
      <c r="X95" s="112">
        <v>1420359.8465592042</v>
      </c>
      <c r="Y95" s="328">
        <v>-377942</v>
      </c>
      <c r="Z95" s="112">
        <v>1042417.8465592042</v>
      </c>
    </row>
    <row r="96" spans="1:26">
      <c r="A96" s="13">
        <v>256</v>
      </c>
      <c r="B96" s="305">
        <v>13</v>
      </c>
      <c r="C96" s="305">
        <v>13</v>
      </c>
      <c r="D96" s="9" t="s">
        <v>94</v>
      </c>
      <c r="E96" s="20">
        <v>1472</v>
      </c>
      <c r="F96" s="14">
        <v>3515676.2189729605</v>
      </c>
      <c r="G96" s="12">
        <v>1183012.5389729603</v>
      </c>
      <c r="H96" s="647">
        <v>0.33649644201835954</v>
      </c>
      <c r="I96" s="22">
        <v>562787.30648454546</v>
      </c>
      <c r="J96" s="327">
        <v>-837662.33501579729</v>
      </c>
      <c r="K96" s="652">
        <v>-31662.720000000001</v>
      </c>
      <c r="L96" s="324">
        <v>-22826.54</v>
      </c>
      <c r="M96" s="365">
        <v>-362507.93580721266</v>
      </c>
      <c r="N96" s="651">
        <v>-374366.02348107949</v>
      </c>
      <c r="O96" s="325">
        <v>-43747.839999999997</v>
      </c>
      <c r="P96" s="325">
        <v>-16751.36</v>
      </c>
      <c r="Q96" s="324">
        <v>-39578.563733710194</v>
      </c>
      <c r="R96" s="324">
        <v>56619.720282913098</v>
      </c>
      <c r="S96" s="356">
        <v>-2841.0722767080879</v>
      </c>
      <c r="T96" s="112">
        <v>908137.51044170861</v>
      </c>
      <c r="U96" s="112">
        <v>905662.61633213377</v>
      </c>
      <c r="V96" s="112">
        <v>1813800.1267738424</v>
      </c>
      <c r="W96" s="125">
        <v>274037.30992945656</v>
      </c>
      <c r="X96" s="112">
        <v>2087837.4367032989</v>
      </c>
      <c r="Y96" s="328">
        <v>574484</v>
      </c>
      <c r="Z96" s="112">
        <v>2662321.4367032992</v>
      </c>
    </row>
    <row r="97" spans="1:26">
      <c r="A97" s="13">
        <v>257</v>
      </c>
      <c r="B97" s="305">
        <v>1</v>
      </c>
      <c r="C97" s="337">
        <v>33</v>
      </c>
      <c r="D97" s="9" t="s">
        <v>95</v>
      </c>
      <c r="E97" s="20">
        <v>41725</v>
      </c>
      <c r="F97" s="14">
        <v>100781049.93419412</v>
      </c>
      <c r="G97" s="12">
        <v>34659859.684194118</v>
      </c>
      <c r="H97" s="647">
        <v>0.34391246873123055</v>
      </c>
      <c r="I97" s="22">
        <v>1657488.4731846673</v>
      </c>
      <c r="J97" s="327">
        <v>2546134.1860020603</v>
      </c>
      <c r="K97" s="652">
        <v>-897504.75000000012</v>
      </c>
      <c r="L97" s="324">
        <v>-3839775.3</v>
      </c>
      <c r="M97" s="365">
        <v>6730177.9833535608</v>
      </c>
      <c r="N97" s="651">
        <v>1969578.2185186066</v>
      </c>
      <c r="O97" s="325">
        <v>-1240067</v>
      </c>
      <c r="P97" s="325">
        <v>-474830.50000000006</v>
      </c>
      <c r="Q97" s="324">
        <v>-832816.77309297782</v>
      </c>
      <c r="R97" s="324">
        <v>1203900.2007343438</v>
      </c>
      <c r="S97" s="356">
        <v>-72527.893511473201</v>
      </c>
      <c r="T97" s="112">
        <v>38863482.343380846</v>
      </c>
      <c r="U97" s="112">
        <v>-1001248.3457759441</v>
      </c>
      <c r="V97" s="112">
        <v>37862233.997604899</v>
      </c>
      <c r="W97" s="125">
        <v>2955836.9413107522</v>
      </c>
      <c r="X97" s="112">
        <v>40818070.938915655</v>
      </c>
      <c r="Y97" s="328">
        <v>-1932045</v>
      </c>
      <c r="Z97" s="112">
        <v>38886025.938915655</v>
      </c>
    </row>
    <row r="98" spans="1:26">
      <c r="A98" s="13">
        <v>260</v>
      </c>
      <c r="B98" s="305">
        <v>12</v>
      </c>
      <c r="C98" s="305">
        <v>12</v>
      </c>
      <c r="D98" s="9" t="s">
        <v>96</v>
      </c>
      <c r="E98" s="20">
        <v>9397</v>
      </c>
      <c r="F98" s="14">
        <v>16254157.79706794</v>
      </c>
      <c r="G98" s="12">
        <v>1362825.8670679405</v>
      </c>
      <c r="H98" s="647">
        <v>8.3844754313495001E-2</v>
      </c>
      <c r="I98" s="22">
        <v>1492543.753423831</v>
      </c>
      <c r="J98" s="327">
        <v>2968902.2051494806</v>
      </c>
      <c r="K98" s="652">
        <v>-202129.47</v>
      </c>
      <c r="L98" s="324">
        <v>-603972.29</v>
      </c>
      <c r="M98" s="365">
        <v>2820993.2121783863</v>
      </c>
      <c r="N98" s="651">
        <v>1154471.634168803</v>
      </c>
      <c r="O98" s="325">
        <v>-279278.83999999997</v>
      </c>
      <c r="P98" s="325">
        <v>-106937.86</v>
      </c>
      <c r="Q98" s="324">
        <v>-245464.80403118307</v>
      </c>
      <c r="R98" s="324">
        <v>452936.70176236902</v>
      </c>
      <c r="S98" s="356">
        <v>-21716.078928894829</v>
      </c>
      <c r="T98" s="112">
        <v>5824271.8256412521</v>
      </c>
      <c r="U98" s="112">
        <v>5584351.8457925376</v>
      </c>
      <c r="V98" s="112">
        <v>11408623.67143379</v>
      </c>
      <c r="W98" s="125">
        <v>1746141.5315037305</v>
      </c>
      <c r="X98" s="112">
        <v>13154765.202937521</v>
      </c>
      <c r="Y98" s="328">
        <v>-877167</v>
      </c>
      <c r="Z98" s="112">
        <v>12277598.202937521</v>
      </c>
    </row>
    <row r="99" spans="1:26">
      <c r="A99" s="13">
        <v>261</v>
      </c>
      <c r="B99" s="305">
        <v>19</v>
      </c>
      <c r="C99" s="305">
        <v>19</v>
      </c>
      <c r="D99" s="9" t="s">
        <v>97</v>
      </c>
      <c r="E99" s="20">
        <v>6973</v>
      </c>
      <c r="F99" s="14">
        <v>19399413.980810232</v>
      </c>
      <c r="G99" s="12">
        <v>8349370.6108102314</v>
      </c>
      <c r="H99" s="647">
        <v>0.43039292934669943</v>
      </c>
      <c r="I99" s="22">
        <v>2739549.3848376358</v>
      </c>
      <c r="J99" s="327">
        <v>1556054.7928801111</v>
      </c>
      <c r="K99" s="652">
        <v>-149989.23000000001</v>
      </c>
      <c r="L99" s="324">
        <v>-65905.34</v>
      </c>
      <c r="M99" s="365">
        <v>610566.06775582687</v>
      </c>
      <c r="N99" s="651">
        <v>1505227.0409851335</v>
      </c>
      <c r="O99" s="325">
        <v>-207237.56</v>
      </c>
      <c r="P99" s="325">
        <v>-79352.740000000005</v>
      </c>
      <c r="Q99" s="324">
        <v>-261370.20448420179</v>
      </c>
      <c r="R99" s="324">
        <v>217308.11656047197</v>
      </c>
      <c r="S99" s="356">
        <v>-13191.357937119436</v>
      </c>
      <c r="T99" s="112">
        <v>12644974.788527977</v>
      </c>
      <c r="U99" s="112">
        <v>-686242.23099592724</v>
      </c>
      <c r="V99" s="112">
        <v>11958732.55753205</v>
      </c>
      <c r="W99" s="125">
        <v>886695.8156872351</v>
      </c>
      <c r="X99" s="112">
        <v>12845428.373219285</v>
      </c>
      <c r="Y99" s="328">
        <v>459504</v>
      </c>
      <c r="Z99" s="112">
        <v>13304932.373219285</v>
      </c>
    </row>
    <row r="100" spans="1:26">
      <c r="A100" s="13">
        <v>263</v>
      </c>
      <c r="B100" s="305">
        <v>11</v>
      </c>
      <c r="C100" s="305">
        <v>11</v>
      </c>
      <c r="D100" s="9" t="s">
        <v>98</v>
      </c>
      <c r="E100" s="20">
        <v>7255</v>
      </c>
      <c r="F100" s="14">
        <v>13953663.962394807</v>
      </c>
      <c r="G100" s="12">
        <v>2456738.0123948064</v>
      </c>
      <c r="H100" s="647">
        <v>0.17606400863713842</v>
      </c>
      <c r="I100" s="22">
        <v>659548.69702278078</v>
      </c>
      <c r="J100" s="327">
        <v>574770.71178727713</v>
      </c>
      <c r="K100" s="652">
        <v>-156055.05000000002</v>
      </c>
      <c r="L100" s="324">
        <v>-304736.84999999998</v>
      </c>
      <c r="M100" s="365">
        <v>1100378.9465230771</v>
      </c>
      <c r="N100" s="651">
        <v>100588.93190424745</v>
      </c>
      <c r="O100" s="325">
        <v>-215618.6</v>
      </c>
      <c r="P100" s="325">
        <v>-82561.900000000009</v>
      </c>
      <c r="Q100" s="324">
        <v>-173858.70805069784</v>
      </c>
      <c r="R100" s="324">
        <v>321467.68671890185</v>
      </c>
      <c r="S100" s="356">
        <v>-14833.745308251469</v>
      </c>
      <c r="T100" s="112">
        <v>3691057.421204864</v>
      </c>
      <c r="U100" s="112">
        <v>4335227.4232552759</v>
      </c>
      <c r="V100" s="112">
        <v>8026284.84446014</v>
      </c>
      <c r="W100" s="125">
        <v>1404814.5382948474</v>
      </c>
      <c r="X100" s="112">
        <v>9431099.3827549871</v>
      </c>
      <c r="Y100" s="328">
        <v>-409877</v>
      </c>
      <c r="Z100" s="112">
        <v>9021222.3827549871</v>
      </c>
    </row>
    <row r="101" spans="1:26">
      <c r="A101" s="13">
        <v>265</v>
      </c>
      <c r="B101" s="305">
        <v>13</v>
      </c>
      <c r="C101" s="305">
        <v>13</v>
      </c>
      <c r="D101" s="9" t="s">
        <v>99</v>
      </c>
      <c r="E101" s="20">
        <v>1001</v>
      </c>
      <c r="F101" s="14">
        <v>2012243.9317229497</v>
      </c>
      <c r="G101" s="12">
        <v>425969.24172294978</v>
      </c>
      <c r="H101" s="647">
        <v>0.21168867005016676</v>
      </c>
      <c r="I101" s="22">
        <v>385795.91155388165</v>
      </c>
      <c r="J101" s="327">
        <v>430847.42479093693</v>
      </c>
      <c r="K101" s="652">
        <v>-21531.510000000002</v>
      </c>
      <c r="L101" s="324">
        <v>-33058.379999999997</v>
      </c>
      <c r="M101" s="365">
        <v>405673.08716618933</v>
      </c>
      <c r="N101" s="651">
        <v>115646.99413168202</v>
      </c>
      <c r="O101" s="325">
        <v>-29749.719999999998</v>
      </c>
      <c r="P101" s="325">
        <v>-11391.380000000001</v>
      </c>
      <c r="Q101" s="324">
        <v>-34258.375096822841</v>
      </c>
      <c r="R101" s="324">
        <v>41838.376239138408</v>
      </c>
      <c r="S101" s="356">
        <v>-2321.6676492500119</v>
      </c>
      <c r="T101" s="112">
        <v>1242612.5780677684</v>
      </c>
      <c r="U101" s="112">
        <v>346419.73777580127</v>
      </c>
      <c r="V101" s="112">
        <v>1589032.3158435696</v>
      </c>
      <c r="W101" s="125">
        <v>190950.82384537009</v>
      </c>
      <c r="X101" s="112">
        <v>1779983.1396889398</v>
      </c>
      <c r="Y101" s="328">
        <v>-276283</v>
      </c>
      <c r="Z101" s="112">
        <v>1503700.1396889398</v>
      </c>
    </row>
    <row r="102" spans="1:26">
      <c r="A102" s="13">
        <v>271</v>
      </c>
      <c r="B102" s="305">
        <v>4</v>
      </c>
      <c r="C102" s="305">
        <v>4</v>
      </c>
      <c r="D102" s="9" t="s">
        <v>100</v>
      </c>
      <c r="E102" s="20">
        <v>6583</v>
      </c>
      <c r="F102" s="14">
        <v>10973978.123015221</v>
      </c>
      <c r="G102" s="12">
        <v>541963.85301522166</v>
      </c>
      <c r="H102" s="647">
        <v>4.9386270588473814E-2</v>
      </c>
      <c r="I102" s="22">
        <v>213996.0412843544</v>
      </c>
      <c r="J102" s="327">
        <v>-1124169.2639561996</v>
      </c>
      <c r="K102" s="652">
        <v>-141600.33000000002</v>
      </c>
      <c r="L102" s="324">
        <v>-333089.78999999998</v>
      </c>
      <c r="M102" s="365">
        <v>-695416.62654656218</v>
      </c>
      <c r="N102" s="651">
        <v>-106596.25347497404</v>
      </c>
      <c r="O102" s="325">
        <v>-195646.75999999998</v>
      </c>
      <c r="P102" s="325">
        <v>-74914.540000000008</v>
      </c>
      <c r="Q102" s="324">
        <v>-56927.350701967705</v>
      </c>
      <c r="R102" s="324">
        <v>491867.1777064018</v>
      </c>
      <c r="S102" s="356">
        <v>-11844.790939097293</v>
      </c>
      <c r="T102" s="112">
        <v>-368209.36965662357</v>
      </c>
      <c r="U102" s="112">
        <v>2977288.9605099936</v>
      </c>
      <c r="V102" s="112">
        <v>2609079.5908533698</v>
      </c>
      <c r="W102" s="125">
        <v>1011786.7026851994</v>
      </c>
      <c r="X102" s="112">
        <v>3620866.2935385695</v>
      </c>
      <c r="Y102" s="328">
        <v>-322765</v>
      </c>
      <c r="Z102" s="112">
        <v>3298101.2935385695</v>
      </c>
    </row>
    <row r="103" spans="1:26">
      <c r="A103" s="13">
        <v>272</v>
      </c>
      <c r="B103" s="305">
        <v>16</v>
      </c>
      <c r="C103" s="305">
        <v>16</v>
      </c>
      <c r="D103" s="9" t="s">
        <v>101</v>
      </c>
      <c r="E103" s="20">
        <v>48338</v>
      </c>
      <c r="F103" s="14">
        <v>110323623.38262561</v>
      </c>
      <c r="G103" s="12">
        <v>33722878.162625611</v>
      </c>
      <c r="H103" s="647">
        <v>0.30567232228828772</v>
      </c>
      <c r="I103" s="22">
        <v>1875322.9373872373</v>
      </c>
      <c r="J103" s="327">
        <v>-16935859.433486469</v>
      </c>
      <c r="K103" s="652">
        <v>-1039750.3800000001</v>
      </c>
      <c r="L103" s="324">
        <v>-2597119.67</v>
      </c>
      <c r="M103" s="365">
        <v>-9731663.1440515183</v>
      </c>
      <c r="N103" s="651">
        <v>-2627503.2414678428</v>
      </c>
      <c r="O103" s="325">
        <v>-1436605.3599999999</v>
      </c>
      <c r="P103" s="325">
        <v>-550086.44000000006</v>
      </c>
      <c r="Q103" s="324">
        <v>-595067.9805072688</v>
      </c>
      <c r="R103" s="324">
        <v>1723871.8277831194</v>
      </c>
      <c r="S103" s="356">
        <v>-81935.045242954046</v>
      </c>
      <c r="T103" s="112">
        <v>18662341.666526377</v>
      </c>
      <c r="U103" s="112">
        <v>8253558.5660295365</v>
      </c>
      <c r="V103" s="112">
        <v>26915900.232555915</v>
      </c>
      <c r="W103" s="125">
        <v>4533883.6988357734</v>
      </c>
      <c r="X103" s="112">
        <v>31449783.931391686</v>
      </c>
      <c r="Y103" s="328">
        <v>1078792</v>
      </c>
      <c r="Z103" s="112">
        <v>32528575.931391686</v>
      </c>
    </row>
    <row r="104" spans="1:26">
      <c r="A104" s="13">
        <v>273</v>
      </c>
      <c r="B104" s="305">
        <v>19</v>
      </c>
      <c r="C104" s="305">
        <v>19</v>
      </c>
      <c r="D104" s="9" t="s">
        <v>102</v>
      </c>
      <c r="E104" s="20">
        <v>4001</v>
      </c>
      <c r="F104" s="14">
        <v>9614575.5463245027</v>
      </c>
      <c r="G104" s="12">
        <v>3274230.8563245023</v>
      </c>
      <c r="H104" s="647">
        <v>0.34054866390604088</v>
      </c>
      <c r="I104" s="22">
        <v>1642716.3502410685</v>
      </c>
      <c r="J104" s="327">
        <v>-251824.4447603529</v>
      </c>
      <c r="K104" s="652">
        <v>-86061.510000000009</v>
      </c>
      <c r="L104" s="324">
        <v>-43569.5</v>
      </c>
      <c r="M104" s="365">
        <v>-708765.87479334534</v>
      </c>
      <c r="N104" s="651">
        <v>749184.4830274909</v>
      </c>
      <c r="O104" s="325">
        <v>-118909.72</v>
      </c>
      <c r="P104" s="325">
        <v>-45531.380000000005</v>
      </c>
      <c r="Q104" s="324">
        <v>-100706.78205644758</v>
      </c>
      <c r="R104" s="324">
        <v>110023.6460623637</v>
      </c>
      <c r="S104" s="356">
        <v>-7487.8070004145848</v>
      </c>
      <c r="T104" s="112">
        <v>4665122.7618052177</v>
      </c>
      <c r="U104" s="112">
        <v>-60566.905598744641</v>
      </c>
      <c r="V104" s="112">
        <v>4604555.856206473</v>
      </c>
      <c r="W104" s="125">
        <v>483030.23856567946</v>
      </c>
      <c r="X104" s="112">
        <v>5087586.0947721526</v>
      </c>
      <c r="Y104" s="328">
        <v>-242125</v>
      </c>
      <c r="Z104" s="112">
        <v>4845461.0947721526</v>
      </c>
    </row>
    <row r="105" spans="1:26">
      <c r="A105" s="13">
        <v>275</v>
      </c>
      <c r="B105" s="305">
        <v>13</v>
      </c>
      <c r="C105" s="305">
        <v>13</v>
      </c>
      <c r="D105" s="9" t="s">
        <v>103</v>
      </c>
      <c r="E105" s="20">
        <v>2404</v>
      </c>
      <c r="F105" s="14">
        <v>4376155.7174929604</v>
      </c>
      <c r="G105" s="12">
        <v>566560.95749296015</v>
      </c>
      <c r="H105" s="647">
        <v>0.12946544731674567</v>
      </c>
      <c r="I105" s="22">
        <v>242494.07377196808</v>
      </c>
      <c r="J105" s="327">
        <v>129831.64049240942</v>
      </c>
      <c r="K105" s="652">
        <v>-51710.04</v>
      </c>
      <c r="L105" s="324">
        <v>-103013.63</v>
      </c>
      <c r="M105" s="365">
        <v>182024.72181221083</v>
      </c>
      <c r="N105" s="651">
        <v>106078.34363858172</v>
      </c>
      <c r="O105" s="325">
        <v>-71446.87999999999</v>
      </c>
      <c r="P105" s="325">
        <v>-27357.52</v>
      </c>
      <c r="Q105" s="324">
        <v>-43607.094348964383</v>
      </c>
      <c r="R105" s="324">
        <v>143997.92338687764</v>
      </c>
      <c r="S105" s="356">
        <v>-5134.1839962963568</v>
      </c>
      <c r="T105" s="112">
        <v>938886.67175733764</v>
      </c>
      <c r="U105" s="112">
        <v>1085806.0070098157</v>
      </c>
      <c r="V105" s="112">
        <v>2024692.6787671533</v>
      </c>
      <c r="W105" s="125">
        <v>377045.90392205631</v>
      </c>
      <c r="X105" s="112">
        <v>2401738.5826892098</v>
      </c>
      <c r="Y105" s="328">
        <v>171418</v>
      </c>
      <c r="Z105" s="112">
        <v>2573156.5826892098</v>
      </c>
    </row>
    <row r="106" spans="1:26">
      <c r="A106" s="13">
        <v>276</v>
      </c>
      <c r="B106" s="305">
        <v>12</v>
      </c>
      <c r="C106" s="305">
        <v>12</v>
      </c>
      <c r="D106" s="9" t="s">
        <v>104</v>
      </c>
      <c r="E106" s="20">
        <v>15060</v>
      </c>
      <c r="F106" s="14">
        <v>36068560.751975924</v>
      </c>
      <c r="G106" s="12">
        <v>12203129.351975922</v>
      </c>
      <c r="H106" s="647">
        <v>0.3383314747680195</v>
      </c>
      <c r="I106" s="22">
        <v>452252.42255671683</v>
      </c>
      <c r="J106" s="327">
        <v>-291000.10831695586</v>
      </c>
      <c r="K106" s="652">
        <v>-323940.60000000003</v>
      </c>
      <c r="L106" s="324">
        <v>-561457.63</v>
      </c>
      <c r="M106" s="365">
        <v>1190534.1531384191</v>
      </c>
      <c r="N106" s="651">
        <v>-85374.73674852759</v>
      </c>
      <c r="O106" s="325">
        <v>-447583.2</v>
      </c>
      <c r="P106" s="325">
        <v>-171382.80000000002</v>
      </c>
      <c r="Q106" s="324">
        <v>-369340.76746986969</v>
      </c>
      <c r="R106" s="324">
        <v>506644.39112731232</v>
      </c>
      <c r="S106" s="356">
        <v>-29098.918364290032</v>
      </c>
      <c r="T106" s="112">
        <v>12364381.666215682</v>
      </c>
      <c r="U106" s="112">
        <v>4566961.5968148327</v>
      </c>
      <c r="V106" s="112">
        <v>16931343.263030514</v>
      </c>
      <c r="W106" s="125">
        <v>869322.44381100289</v>
      </c>
      <c r="X106" s="112">
        <v>17800665.706841517</v>
      </c>
      <c r="Y106" s="328">
        <v>-1968866</v>
      </c>
      <c r="Z106" s="112">
        <v>15831799.706841517</v>
      </c>
    </row>
    <row r="107" spans="1:26">
      <c r="A107" s="13">
        <v>280</v>
      </c>
      <c r="B107" s="305">
        <v>15</v>
      </c>
      <c r="C107" s="305">
        <v>15</v>
      </c>
      <c r="D107" s="9" t="s">
        <v>105</v>
      </c>
      <c r="E107" s="20">
        <v>1984</v>
      </c>
      <c r="F107" s="14">
        <v>4559225.5896384269</v>
      </c>
      <c r="G107" s="12">
        <v>1415200.6296384269</v>
      </c>
      <c r="H107" s="647">
        <v>0.31040373015423889</v>
      </c>
      <c r="I107" s="22">
        <v>324234.73411603447</v>
      </c>
      <c r="J107" s="327">
        <v>149730.07189801574</v>
      </c>
      <c r="K107" s="652">
        <v>-42675.840000000004</v>
      </c>
      <c r="L107" s="324">
        <v>-42604.51</v>
      </c>
      <c r="M107" s="365">
        <v>105036.56164960016</v>
      </c>
      <c r="N107" s="651">
        <v>190026.8434472165</v>
      </c>
      <c r="O107" s="325">
        <v>-58964.479999999996</v>
      </c>
      <c r="P107" s="325">
        <v>-22577.920000000002</v>
      </c>
      <c r="Q107" s="324">
        <v>-61172.65741681998</v>
      </c>
      <c r="R107" s="324">
        <v>86845.478161897903</v>
      </c>
      <c r="S107" s="356">
        <v>-4183.4039438788313</v>
      </c>
      <c r="T107" s="112">
        <v>1889165.4356524772</v>
      </c>
      <c r="U107" s="112">
        <v>926664.31194697635</v>
      </c>
      <c r="V107" s="112">
        <v>2815829.7475994537</v>
      </c>
      <c r="W107" s="125">
        <v>401931.94240188861</v>
      </c>
      <c r="X107" s="112">
        <v>3217761.6900013424</v>
      </c>
      <c r="Y107" s="328">
        <v>-440751</v>
      </c>
      <c r="Z107" s="112">
        <v>2777010.6900013424</v>
      </c>
    </row>
    <row r="108" spans="1:26">
      <c r="A108" s="13">
        <v>284</v>
      </c>
      <c r="B108" s="305">
        <v>2</v>
      </c>
      <c r="C108" s="305">
        <v>2</v>
      </c>
      <c r="D108" s="9" t="s">
        <v>106</v>
      </c>
      <c r="E108" s="20">
        <v>2144</v>
      </c>
      <c r="F108" s="14">
        <v>3602251.8094443874</v>
      </c>
      <c r="G108" s="12">
        <v>204676.44944438711</v>
      </c>
      <c r="H108" s="647">
        <v>5.6819028838507674E-2</v>
      </c>
      <c r="I108" s="22">
        <v>68145.888640005127</v>
      </c>
      <c r="J108" s="327">
        <v>690380.77443637536</v>
      </c>
      <c r="K108" s="652">
        <v>-46117.440000000002</v>
      </c>
      <c r="L108" s="324">
        <v>-48387.15</v>
      </c>
      <c r="M108" s="365">
        <v>495986.30034370022</v>
      </c>
      <c r="N108" s="651">
        <v>323371.66127117188</v>
      </c>
      <c r="O108" s="325">
        <v>-63719.68</v>
      </c>
      <c r="P108" s="325">
        <v>-24398.720000000001</v>
      </c>
      <c r="Q108" s="324">
        <v>-29000.251760722662</v>
      </c>
      <c r="R108" s="324">
        <v>87024.389776757715</v>
      </c>
      <c r="S108" s="356">
        <v>-4378.3351945318282</v>
      </c>
      <c r="T108" s="112">
        <v>963203.11252076761</v>
      </c>
      <c r="U108" s="112">
        <v>384019.34421524953</v>
      </c>
      <c r="V108" s="112">
        <v>1347222.456736017</v>
      </c>
      <c r="W108" s="125">
        <v>451208.9844507465</v>
      </c>
      <c r="X108" s="112">
        <v>1798431.4411867636</v>
      </c>
      <c r="Y108" s="328">
        <v>883232</v>
      </c>
      <c r="Z108" s="112">
        <v>2681663.4411867633</v>
      </c>
    </row>
    <row r="109" spans="1:26">
      <c r="A109" s="13">
        <v>285</v>
      </c>
      <c r="B109" s="305">
        <v>8</v>
      </c>
      <c r="C109" s="305">
        <v>8</v>
      </c>
      <c r="D109" s="9" t="s">
        <v>107</v>
      </c>
      <c r="E109" s="20">
        <v>50029</v>
      </c>
      <c r="F109" s="14">
        <v>91273428.271269083</v>
      </c>
      <c r="G109" s="12">
        <v>11992972.261269078</v>
      </c>
      <c r="H109" s="647">
        <v>0.13139609729159488</v>
      </c>
      <c r="I109" s="22">
        <v>1871505.8085313789</v>
      </c>
      <c r="J109" s="327">
        <v>-16333810.274100391</v>
      </c>
      <c r="K109" s="652">
        <v>-1076123.79</v>
      </c>
      <c r="L109" s="324">
        <v>-5671829.4800000004</v>
      </c>
      <c r="M109" s="365">
        <v>-9374034.1984421462</v>
      </c>
      <c r="N109" s="651">
        <v>-411079.82213786419</v>
      </c>
      <c r="O109" s="325">
        <v>-1486861.88</v>
      </c>
      <c r="P109" s="325">
        <v>-569330.02</v>
      </c>
      <c r="Q109" s="324">
        <v>-187577.24343805446</v>
      </c>
      <c r="R109" s="324">
        <v>2531911.9897187669</v>
      </c>
      <c r="S109" s="356">
        <v>-88885.829801093787</v>
      </c>
      <c r="T109" s="112">
        <v>-2469332.2042999342</v>
      </c>
      <c r="U109" s="112">
        <v>10982257.37590502</v>
      </c>
      <c r="V109" s="112">
        <v>8512925.171605086</v>
      </c>
      <c r="W109" s="125">
        <v>4797695.3926430214</v>
      </c>
      <c r="X109" s="112">
        <v>13310620.564248107</v>
      </c>
      <c r="Y109" s="328">
        <v>-942824</v>
      </c>
      <c r="Z109" s="112">
        <v>12367796.564248107</v>
      </c>
    </row>
    <row r="110" spans="1:26">
      <c r="A110" s="13">
        <v>286</v>
      </c>
      <c r="B110" s="305">
        <v>8</v>
      </c>
      <c r="C110" s="305">
        <v>8</v>
      </c>
      <c r="D110" s="9" t="s">
        <v>108</v>
      </c>
      <c r="E110" s="20">
        <v>77625</v>
      </c>
      <c r="F110" s="14">
        <v>133306546.63419901</v>
      </c>
      <c r="G110" s="12">
        <v>10294985.384199008</v>
      </c>
      <c r="H110" s="647">
        <v>7.7227905486510373E-2</v>
      </c>
      <c r="I110" s="22">
        <v>2663909.3102028142</v>
      </c>
      <c r="J110" s="327">
        <v>-26000668.131439254</v>
      </c>
      <c r="K110" s="652">
        <v>-1669713.7500000002</v>
      </c>
      <c r="L110" s="324">
        <v>-5545210.1100000003</v>
      </c>
      <c r="M110" s="365">
        <v>-15053612.211614927</v>
      </c>
      <c r="N110" s="651">
        <v>-3627096.6010160809</v>
      </c>
      <c r="O110" s="325">
        <v>-2307015</v>
      </c>
      <c r="P110" s="325">
        <v>-883372.50000000012</v>
      </c>
      <c r="Q110" s="324">
        <v>-68104.233435311195</v>
      </c>
      <c r="R110" s="324">
        <v>3290555.4031940103</v>
      </c>
      <c r="S110" s="356">
        <v>-137099.12856694311</v>
      </c>
      <c r="T110" s="112">
        <v>-13041773.437037431</v>
      </c>
      <c r="U110" s="112">
        <v>16065023.991420239</v>
      </c>
      <c r="V110" s="112">
        <v>3023250.5543828085</v>
      </c>
      <c r="W110" s="125">
        <v>8425467.8338578828</v>
      </c>
      <c r="X110" s="112">
        <v>11448718.388240691</v>
      </c>
      <c r="Y110" s="328">
        <v>-5583259</v>
      </c>
      <c r="Z110" s="112">
        <v>5865459.3882406913</v>
      </c>
    </row>
    <row r="111" spans="1:26">
      <c r="A111" s="13">
        <v>287</v>
      </c>
      <c r="B111" s="305">
        <v>15</v>
      </c>
      <c r="C111" s="305">
        <v>15</v>
      </c>
      <c r="D111" s="9" t="s">
        <v>109</v>
      </c>
      <c r="E111" s="20">
        <v>6113</v>
      </c>
      <c r="F111" s="14">
        <v>12201014.453683777</v>
      </c>
      <c r="G111" s="12">
        <v>2513804.4836837761</v>
      </c>
      <c r="H111" s="647">
        <v>0.20603241584758542</v>
      </c>
      <c r="I111" s="22">
        <v>605672.18223821651</v>
      </c>
      <c r="J111" s="327">
        <v>1132775.8191273315</v>
      </c>
      <c r="K111" s="652">
        <v>-131490.63</v>
      </c>
      <c r="L111" s="324">
        <v>-230768.44</v>
      </c>
      <c r="M111" s="365">
        <v>1344414.7852380527</v>
      </c>
      <c r="N111" s="651">
        <v>458560.87969101866</v>
      </c>
      <c r="O111" s="325">
        <v>-181678.36</v>
      </c>
      <c r="P111" s="325">
        <v>-69565.94</v>
      </c>
      <c r="Q111" s="324">
        <v>-133352.95450164028</v>
      </c>
      <c r="R111" s="324">
        <v>89345.671418381593</v>
      </c>
      <c r="S111" s="356">
        <v>-12689.192718481179</v>
      </c>
      <c r="T111" s="112">
        <v>4252252.4850493241</v>
      </c>
      <c r="U111" s="112">
        <v>1910313.3823869047</v>
      </c>
      <c r="V111" s="112">
        <v>6162565.8674362283</v>
      </c>
      <c r="W111" s="125">
        <v>1167723.0678233444</v>
      </c>
      <c r="X111" s="112">
        <v>7330288.9352595732</v>
      </c>
      <c r="Y111" s="328">
        <v>826088</v>
      </c>
      <c r="Z111" s="112">
        <v>8156376.9352595732</v>
      </c>
    </row>
    <row r="112" spans="1:26">
      <c r="A112" s="13">
        <v>288</v>
      </c>
      <c r="B112" s="305">
        <v>15</v>
      </c>
      <c r="C112" s="305">
        <v>15</v>
      </c>
      <c r="D112" s="9" t="s">
        <v>110</v>
      </c>
      <c r="E112" s="20">
        <v>6268</v>
      </c>
      <c r="F112" s="14">
        <v>14788009.052798577</v>
      </c>
      <c r="G112" s="12">
        <v>4855172.1327985767</v>
      </c>
      <c r="H112" s="647">
        <v>0.32831817423588561</v>
      </c>
      <c r="I112" s="22">
        <v>191247.75564299343</v>
      </c>
      <c r="J112" s="327">
        <v>-535854.49644893175</v>
      </c>
      <c r="K112" s="652">
        <v>-134824.68000000002</v>
      </c>
      <c r="L112" s="324">
        <v>-146926.68</v>
      </c>
      <c r="M112" s="365">
        <v>3202.2815455690056</v>
      </c>
      <c r="N112" s="651">
        <v>-36077.402446019609</v>
      </c>
      <c r="O112" s="325">
        <v>-186284.96</v>
      </c>
      <c r="P112" s="325">
        <v>-71329.840000000011</v>
      </c>
      <c r="Q112" s="324">
        <v>-142972.53573526265</v>
      </c>
      <c r="R112" s="324">
        <v>191605.2700826042</v>
      </c>
      <c r="S112" s="356">
        <v>-12245.949895822734</v>
      </c>
      <c r="T112" s="112">
        <v>4510565.3919926379</v>
      </c>
      <c r="U112" s="112">
        <v>2024437.22772155</v>
      </c>
      <c r="V112" s="112">
        <v>6535002.6197141875</v>
      </c>
      <c r="W112" s="125">
        <v>1019549.8513888365</v>
      </c>
      <c r="X112" s="112">
        <v>7554552.4711030237</v>
      </c>
      <c r="Y112" s="328">
        <v>333337</v>
      </c>
      <c r="Z112" s="112">
        <v>7887889.4711030237</v>
      </c>
    </row>
    <row r="113" spans="1:26">
      <c r="A113" s="13">
        <v>290</v>
      </c>
      <c r="B113" s="305">
        <v>18</v>
      </c>
      <c r="C113" s="305">
        <v>18</v>
      </c>
      <c r="D113" s="9" t="s">
        <v>111</v>
      </c>
      <c r="E113" s="20">
        <v>7300</v>
      </c>
      <c r="F113" s="14">
        <v>13846794.227843069</v>
      </c>
      <c r="G113" s="12">
        <v>2278557.2278430685</v>
      </c>
      <c r="H113" s="647">
        <v>0.1645548558280267</v>
      </c>
      <c r="I113" s="22">
        <v>1353408.9101629062</v>
      </c>
      <c r="J113" s="327">
        <v>236814.87258744717</v>
      </c>
      <c r="K113" s="652">
        <v>-157023</v>
      </c>
      <c r="L113" s="324">
        <v>-199331.02</v>
      </c>
      <c r="M113" s="365">
        <v>398281.32944976032</v>
      </c>
      <c r="N113" s="651">
        <v>316316.160541997</v>
      </c>
      <c r="O113" s="325">
        <v>-216956</v>
      </c>
      <c r="P113" s="325">
        <v>-83074</v>
      </c>
      <c r="Q113" s="324">
        <v>-138923.85438702599</v>
      </c>
      <c r="R113" s="324">
        <v>332602.48980097397</v>
      </c>
      <c r="S113" s="356">
        <v>-15077.232818258111</v>
      </c>
      <c r="T113" s="112">
        <v>3868781.0105934218</v>
      </c>
      <c r="U113" s="112">
        <v>2545258.7336713285</v>
      </c>
      <c r="V113" s="112">
        <v>6414039.7442647498</v>
      </c>
      <c r="W113" s="125">
        <v>1227851.5251661914</v>
      </c>
      <c r="X113" s="112">
        <v>7641891.269430941</v>
      </c>
      <c r="Y113" s="328">
        <v>-370543</v>
      </c>
      <c r="Z113" s="112">
        <v>7271348.269430941</v>
      </c>
    </row>
    <row r="114" spans="1:26">
      <c r="A114" s="13">
        <v>291</v>
      </c>
      <c r="B114" s="305">
        <v>6</v>
      </c>
      <c r="C114" s="305">
        <v>6</v>
      </c>
      <c r="D114" s="9" t="s">
        <v>112</v>
      </c>
      <c r="E114" s="20">
        <v>1979</v>
      </c>
      <c r="F114" s="14">
        <v>2910145.7849652665</v>
      </c>
      <c r="G114" s="12">
        <v>-225955.72503473377</v>
      </c>
      <c r="H114" s="647">
        <v>-7.7644125666175387E-2</v>
      </c>
      <c r="I114" s="22">
        <v>344307.53246069286</v>
      </c>
      <c r="J114" s="327">
        <v>1733653.9807149416</v>
      </c>
      <c r="K114" s="652">
        <v>-42568.29</v>
      </c>
      <c r="L114" s="324">
        <v>-69570.16</v>
      </c>
      <c r="M114" s="365">
        <v>1054656.6899326986</v>
      </c>
      <c r="N114" s="651">
        <v>816370.78176286502</v>
      </c>
      <c r="O114" s="325">
        <v>-58815.88</v>
      </c>
      <c r="P114" s="325">
        <v>-22521.02</v>
      </c>
      <c r="Q114" s="324">
        <v>-43598.717860661403</v>
      </c>
      <c r="R114" s="324">
        <v>104221.2387876336</v>
      </c>
      <c r="S114" s="356">
        <v>-4520.6619075941853</v>
      </c>
      <c r="T114" s="112">
        <v>1852005.7881409007</v>
      </c>
      <c r="U114" s="112">
        <v>172796.42306996157</v>
      </c>
      <c r="V114" s="112">
        <v>2024802.2112108623</v>
      </c>
      <c r="W114" s="125">
        <v>355351.32586680411</v>
      </c>
      <c r="X114" s="112">
        <v>2380153.5370776663</v>
      </c>
      <c r="Y114" s="328">
        <v>32248</v>
      </c>
      <c r="Z114" s="112">
        <v>2412401.5370776663</v>
      </c>
    </row>
    <row r="115" spans="1:26">
      <c r="A115" s="13">
        <v>297</v>
      </c>
      <c r="B115" s="305">
        <v>11</v>
      </c>
      <c r="C115" s="305">
        <v>11</v>
      </c>
      <c r="D115" s="9" t="s">
        <v>113</v>
      </c>
      <c r="E115" s="20">
        <v>126572</v>
      </c>
      <c r="F115" s="14">
        <v>241498494.88229805</v>
      </c>
      <c r="G115" s="12">
        <v>40921112.202298045</v>
      </c>
      <c r="H115" s="647">
        <v>0.16944665523585248</v>
      </c>
      <c r="I115" s="22">
        <v>6146502.1606703801</v>
      </c>
      <c r="J115" s="327">
        <v>-33011213.435133606</v>
      </c>
      <c r="K115" s="652">
        <v>-2722563.72</v>
      </c>
      <c r="L115" s="324">
        <v>-13092071.449999999</v>
      </c>
      <c r="M115" s="365">
        <v>-12747671.117118452</v>
      </c>
      <c r="N115" s="651">
        <v>-690534.43801207305</v>
      </c>
      <c r="O115" s="325">
        <v>-3761719.84</v>
      </c>
      <c r="P115" s="325">
        <v>-1440389.36</v>
      </c>
      <c r="Q115" s="324">
        <v>-895496.87849757355</v>
      </c>
      <c r="R115" s="324">
        <v>2566588.426436061</v>
      </c>
      <c r="S115" s="356">
        <v>-227355.05794157088</v>
      </c>
      <c r="T115" s="112">
        <v>14056400.927834816</v>
      </c>
      <c r="U115" s="112">
        <v>26721042.106378086</v>
      </c>
      <c r="V115" s="112">
        <v>40777443.034212902</v>
      </c>
      <c r="W115" s="125">
        <v>13938841.685270425</v>
      </c>
      <c r="X115" s="112">
        <v>54716284.719483331</v>
      </c>
      <c r="Y115" s="328">
        <v>3246559</v>
      </c>
      <c r="Z115" s="112">
        <v>57962843.719483331</v>
      </c>
    </row>
    <row r="116" spans="1:26">
      <c r="A116" s="13">
        <v>300</v>
      </c>
      <c r="B116" s="305">
        <v>14</v>
      </c>
      <c r="C116" s="305">
        <v>14</v>
      </c>
      <c r="D116" s="9" t="s">
        <v>114</v>
      </c>
      <c r="E116" s="20">
        <v>3306</v>
      </c>
      <c r="F116" s="14">
        <v>5421832.7673228271</v>
      </c>
      <c r="G116" s="12">
        <v>182847.62732282653</v>
      </c>
      <c r="H116" s="647">
        <v>3.3724320754568826E-2</v>
      </c>
      <c r="I116" s="22">
        <v>201818.1336036445</v>
      </c>
      <c r="J116" s="327">
        <v>1651100.952220035</v>
      </c>
      <c r="K116" s="652">
        <v>-71112.060000000012</v>
      </c>
      <c r="L116" s="324">
        <v>-76376.52</v>
      </c>
      <c r="M116" s="365">
        <v>1409171.1510585283</v>
      </c>
      <c r="N116" s="651">
        <v>543013.01770384447</v>
      </c>
      <c r="O116" s="325">
        <v>-98254.319999999992</v>
      </c>
      <c r="P116" s="324">
        <v>-37622.280000000006</v>
      </c>
      <c r="Q116" s="324">
        <v>-78420.142463332464</v>
      </c>
      <c r="R116" s="324">
        <v>68336.454363216923</v>
      </c>
      <c r="S116" s="356">
        <v>-7634.3484422219917</v>
      </c>
      <c r="T116" s="112">
        <v>2035766.7131465061</v>
      </c>
      <c r="U116" s="112">
        <v>1614485.5621607674</v>
      </c>
      <c r="V116" s="112">
        <v>3650252.2753072735</v>
      </c>
      <c r="W116" s="125">
        <v>607132.23779731861</v>
      </c>
      <c r="X116" s="112">
        <v>4257384.5131045924</v>
      </c>
      <c r="Y116" s="328">
        <v>1702978</v>
      </c>
      <c r="Z116" s="112">
        <v>5960362.5131045924</v>
      </c>
    </row>
    <row r="117" spans="1:26">
      <c r="A117" s="13">
        <v>301</v>
      </c>
      <c r="B117" s="305">
        <v>14</v>
      </c>
      <c r="C117" s="305">
        <v>14</v>
      </c>
      <c r="D117" s="9" t="s">
        <v>115</v>
      </c>
      <c r="E117" s="20">
        <v>19441</v>
      </c>
      <c r="F117" s="14">
        <v>36165213.120045818</v>
      </c>
      <c r="G117" s="12">
        <v>5357254.8300458156</v>
      </c>
      <c r="H117" s="647">
        <v>0.14813281515203824</v>
      </c>
      <c r="I117" s="22">
        <v>674322.18322082656</v>
      </c>
      <c r="J117" s="327">
        <v>-4547961.4258846417</v>
      </c>
      <c r="K117" s="652">
        <v>-418175.91000000003</v>
      </c>
      <c r="L117" s="324">
        <v>-789232.18</v>
      </c>
      <c r="M117" s="365">
        <v>-1709106.965171943</v>
      </c>
      <c r="N117" s="651">
        <v>-1263737.3702546968</v>
      </c>
      <c r="O117" s="325">
        <v>-577786.52</v>
      </c>
      <c r="P117" s="325">
        <v>-221238.58000000002</v>
      </c>
      <c r="Q117" s="324">
        <v>-255345.06813044782</v>
      </c>
      <c r="R117" s="324">
        <v>724219.97566554113</v>
      </c>
      <c r="S117" s="356">
        <v>-37558.807993095368</v>
      </c>
      <c r="T117" s="112">
        <v>1483615.5873819999</v>
      </c>
      <c r="U117" s="112">
        <v>10300284.589020737</v>
      </c>
      <c r="V117" s="112">
        <v>11783900.176402736</v>
      </c>
      <c r="W117" s="125">
        <v>3449343.5572621464</v>
      </c>
      <c r="X117" s="112">
        <v>15233243.733664883</v>
      </c>
      <c r="Y117" s="328">
        <v>-1908195</v>
      </c>
      <c r="Z117" s="112">
        <v>13325048.733664883</v>
      </c>
    </row>
    <row r="118" spans="1:26">
      <c r="A118" s="13">
        <v>304</v>
      </c>
      <c r="B118" s="305">
        <v>2</v>
      </c>
      <c r="C118" s="305">
        <v>2</v>
      </c>
      <c r="D118" s="9" t="s">
        <v>116</v>
      </c>
      <c r="E118" s="20">
        <v>972</v>
      </c>
      <c r="F118" s="14">
        <v>1746749.6460383281</v>
      </c>
      <c r="G118" s="12">
        <v>206430.9660383279</v>
      </c>
      <c r="H118" s="647">
        <v>0.11818005316704572</v>
      </c>
      <c r="I118" s="22">
        <v>168998.51376515543</v>
      </c>
      <c r="J118" s="327">
        <v>-344017.48819538992</v>
      </c>
      <c r="K118" s="652">
        <v>-20907.72</v>
      </c>
      <c r="L118" s="324">
        <v>-25688.37</v>
      </c>
      <c r="M118" s="365">
        <v>-267775.09514843271</v>
      </c>
      <c r="N118" s="651">
        <v>-5351.058910806968</v>
      </c>
      <c r="O118" s="325">
        <v>-28887.84</v>
      </c>
      <c r="P118" s="324">
        <v>-11061.36</v>
      </c>
      <c r="Q118" s="324">
        <v>0</v>
      </c>
      <c r="R118" s="324">
        <v>17393.835863849803</v>
      </c>
      <c r="S118" s="356">
        <v>-1739.8800000000047</v>
      </c>
      <c r="T118" s="112">
        <v>31411.991608093434</v>
      </c>
      <c r="U118" s="112">
        <v>-95565.612537624635</v>
      </c>
      <c r="V118" s="112">
        <v>-64153.6209295312</v>
      </c>
      <c r="W118" s="125">
        <v>167754.07046425474</v>
      </c>
      <c r="X118" s="112">
        <v>103600.44953472354</v>
      </c>
      <c r="Y118" s="328">
        <v>-271482</v>
      </c>
      <c r="Z118" s="112">
        <v>-167881.55046527646</v>
      </c>
    </row>
    <row r="119" spans="1:26">
      <c r="A119" s="13">
        <v>305</v>
      </c>
      <c r="B119" s="305">
        <v>17</v>
      </c>
      <c r="C119" s="305">
        <v>17</v>
      </c>
      <c r="D119" s="9" t="s">
        <v>117</v>
      </c>
      <c r="E119" s="20">
        <v>14800</v>
      </c>
      <c r="F119" s="14">
        <v>31334235.805117708</v>
      </c>
      <c r="G119" s="12">
        <v>7880823.8051177077</v>
      </c>
      <c r="H119" s="647">
        <v>0.25150840933642815</v>
      </c>
      <c r="I119" s="22">
        <v>1425889.0575736291</v>
      </c>
      <c r="J119" s="327">
        <v>226985.80012206349</v>
      </c>
      <c r="K119" s="652">
        <v>-318348</v>
      </c>
      <c r="L119" s="324">
        <v>-568605.31999999995</v>
      </c>
      <c r="M119" s="365">
        <v>708301.42696446052</v>
      </c>
      <c r="N119" s="651">
        <v>502266.61502015486</v>
      </c>
      <c r="O119" s="325">
        <v>-439856</v>
      </c>
      <c r="P119" s="325">
        <v>-168424</v>
      </c>
      <c r="Q119" s="324">
        <v>-285995.77846028231</v>
      </c>
      <c r="R119" s="324">
        <v>826203.6637767629</v>
      </c>
      <c r="S119" s="356">
        <v>-28556.807179032592</v>
      </c>
      <c r="T119" s="112">
        <v>9533698.6628134008</v>
      </c>
      <c r="U119" s="112">
        <v>3609160.0043474627</v>
      </c>
      <c r="V119" s="112">
        <v>13142858.667160863</v>
      </c>
      <c r="W119" s="125">
        <v>1797131.168393289</v>
      </c>
      <c r="X119" s="112">
        <v>14939989.835554153</v>
      </c>
      <c r="Y119" s="328">
        <v>-743345</v>
      </c>
      <c r="Z119" s="112">
        <v>14196644.835554153</v>
      </c>
    </row>
    <row r="120" spans="1:26">
      <c r="A120" s="13">
        <v>309</v>
      </c>
      <c r="B120" s="305">
        <v>12</v>
      </c>
      <c r="C120" s="305">
        <v>12</v>
      </c>
      <c r="D120" s="9" t="s">
        <v>118</v>
      </c>
      <c r="E120" s="20">
        <v>6365</v>
      </c>
      <c r="F120" s="14">
        <v>12063000.989566689</v>
      </c>
      <c r="G120" s="12">
        <v>1976449.1395666897</v>
      </c>
      <c r="H120" s="647">
        <v>0.16384390097257923</v>
      </c>
      <c r="I120" s="22">
        <v>389095.25535699859</v>
      </c>
      <c r="J120" s="327">
        <v>-2995918.5609811293</v>
      </c>
      <c r="K120" s="652">
        <v>-136911.15000000002</v>
      </c>
      <c r="L120" s="324">
        <v>-912037.51</v>
      </c>
      <c r="M120" s="365">
        <v>-1325671.1750459524</v>
      </c>
      <c r="N120" s="651">
        <v>-728663.08426749147</v>
      </c>
      <c r="O120" s="325">
        <v>-189167.8</v>
      </c>
      <c r="P120" s="325">
        <v>-72433.700000000012</v>
      </c>
      <c r="Q120" s="324">
        <v>-75147.061215712558</v>
      </c>
      <c r="R120" s="324">
        <v>456450.37067146297</v>
      </c>
      <c r="S120" s="356">
        <v>-12337.451123435982</v>
      </c>
      <c r="T120" s="112">
        <v>-630374.16605744092</v>
      </c>
      <c r="U120" s="112">
        <v>4083074.3396313568</v>
      </c>
      <c r="V120" s="112">
        <v>3452700.1735739158</v>
      </c>
      <c r="W120" s="125">
        <v>918310.98808414477</v>
      </c>
      <c r="X120" s="112">
        <v>4371011.1616580607</v>
      </c>
      <c r="Y120" s="328">
        <v>-270018</v>
      </c>
      <c r="Z120" s="112">
        <v>4100993.1616580607</v>
      </c>
    </row>
    <row r="121" spans="1:26">
      <c r="A121" s="13">
        <v>312</v>
      </c>
      <c r="B121" s="305">
        <v>13</v>
      </c>
      <c r="C121" s="305">
        <v>13</v>
      </c>
      <c r="D121" s="9" t="s">
        <v>119</v>
      </c>
      <c r="E121" s="20">
        <v>1129</v>
      </c>
      <c r="F121" s="14">
        <v>2571343.1843443746</v>
      </c>
      <c r="G121" s="12">
        <v>782228.17434437457</v>
      </c>
      <c r="H121" s="647">
        <v>0.30420994720073602</v>
      </c>
      <c r="I121" s="22">
        <v>199050.49442407384</v>
      </c>
      <c r="J121" s="327">
        <v>-215015.6676767176</v>
      </c>
      <c r="K121" s="652">
        <v>-24284.79</v>
      </c>
      <c r="L121" s="324">
        <v>-31485.8</v>
      </c>
      <c r="M121" s="365">
        <v>-92523.861880266297</v>
      </c>
      <c r="N121" s="651">
        <v>-80644.834780174977</v>
      </c>
      <c r="O121" s="325">
        <v>-33553.879999999997</v>
      </c>
      <c r="P121" s="325">
        <v>-12848.02</v>
      </c>
      <c r="Q121" s="324">
        <v>-25104.567679624084</v>
      </c>
      <c r="R121" s="324">
        <v>87511.863550312206</v>
      </c>
      <c r="S121" s="356">
        <v>-2081.7768869644497</v>
      </c>
      <c r="T121" s="112">
        <v>766263.00109173078</v>
      </c>
      <c r="U121" s="112">
        <v>382204.93320035702</v>
      </c>
      <c r="V121" s="112">
        <v>1148467.9342920878</v>
      </c>
      <c r="W121" s="125">
        <v>218932.039962273</v>
      </c>
      <c r="X121" s="112">
        <v>1367399.9742543609</v>
      </c>
      <c r="Y121" s="328">
        <v>-395532</v>
      </c>
      <c r="Z121" s="112">
        <v>971867.97425436089</v>
      </c>
    </row>
    <row r="122" spans="1:26">
      <c r="A122" s="13">
        <v>316</v>
      </c>
      <c r="B122" s="305">
        <v>7</v>
      </c>
      <c r="C122" s="305">
        <v>7</v>
      </c>
      <c r="D122" s="9" t="s">
        <v>120</v>
      </c>
      <c r="E122" s="20">
        <v>4052</v>
      </c>
      <c r="F122" s="14">
        <v>7132339.9108711174</v>
      </c>
      <c r="G122" s="12">
        <v>711176.03087111749</v>
      </c>
      <c r="H122" s="647">
        <v>9.971146072092589E-2</v>
      </c>
      <c r="I122" s="22">
        <v>134427.52919229679</v>
      </c>
      <c r="J122" s="327">
        <v>-641034.28529735282</v>
      </c>
      <c r="K122" s="652">
        <v>-87158.52</v>
      </c>
      <c r="L122" s="324">
        <v>-338264.28</v>
      </c>
      <c r="M122" s="365">
        <v>-213263.92770545735</v>
      </c>
      <c r="N122" s="651">
        <v>-23646.047692176475</v>
      </c>
      <c r="O122" s="325">
        <v>-120425.44</v>
      </c>
      <c r="P122" s="325">
        <v>-46111.76</v>
      </c>
      <c r="Q122" s="324">
        <v>-27033.890069847268</v>
      </c>
      <c r="R122" s="324">
        <v>221465.72235582871</v>
      </c>
      <c r="S122" s="356">
        <v>-6596.1421857004752</v>
      </c>
      <c r="T122" s="112">
        <v>204569.27476606146</v>
      </c>
      <c r="U122" s="112">
        <v>1001993.6567623592</v>
      </c>
      <c r="V122" s="112">
        <v>1206562.9315284207</v>
      </c>
      <c r="W122" s="125">
        <v>546684.23038515507</v>
      </c>
      <c r="X122" s="112">
        <v>1753247.1619135756</v>
      </c>
      <c r="Y122" s="328">
        <v>-1056358</v>
      </c>
      <c r="Z122" s="112">
        <v>696889.1619135756</v>
      </c>
    </row>
    <row r="123" spans="1:26">
      <c r="A123" s="13">
        <v>317</v>
      </c>
      <c r="B123" s="305">
        <v>17</v>
      </c>
      <c r="C123" s="305">
        <v>17</v>
      </c>
      <c r="D123" s="9" t="s">
        <v>121</v>
      </c>
      <c r="E123" s="20">
        <v>2324</v>
      </c>
      <c r="F123" s="14">
        <v>5273946.4316489464</v>
      </c>
      <c r="G123" s="12">
        <v>1591126.8716489463</v>
      </c>
      <c r="H123" s="647">
        <v>0.30169568316063961</v>
      </c>
      <c r="I123" s="22">
        <v>375221.5666389144</v>
      </c>
      <c r="J123" s="327">
        <v>460723.84397463175</v>
      </c>
      <c r="K123" s="652">
        <v>-49989.240000000005</v>
      </c>
      <c r="L123" s="324">
        <v>-77989.8</v>
      </c>
      <c r="M123" s="365">
        <v>603531.88054677029</v>
      </c>
      <c r="N123" s="651">
        <v>99923.995432832962</v>
      </c>
      <c r="O123" s="325">
        <v>-69069.279999999999</v>
      </c>
      <c r="P123" s="325">
        <v>-26447.120000000003</v>
      </c>
      <c r="Q123" s="324">
        <v>-86243.623338671634</v>
      </c>
      <c r="R123" s="324">
        <v>72162.395143372414</v>
      </c>
      <c r="S123" s="356">
        <v>-5155.3638096722425</v>
      </c>
      <c r="T123" s="112">
        <v>2427072.2822624925</v>
      </c>
      <c r="U123" s="112">
        <v>1553293.5794887843</v>
      </c>
      <c r="V123" s="112">
        <v>3980365.861751277</v>
      </c>
      <c r="W123" s="125">
        <v>488652.72728111956</v>
      </c>
      <c r="X123" s="112">
        <v>4469018.5890323967</v>
      </c>
      <c r="Y123" s="328">
        <v>95324</v>
      </c>
      <c r="Z123" s="112">
        <v>4564342.5890323967</v>
      </c>
    </row>
    <row r="124" spans="1:26">
      <c r="A124" s="13">
        <v>320</v>
      </c>
      <c r="B124" s="305">
        <v>19</v>
      </c>
      <c r="C124" s="305">
        <v>19</v>
      </c>
      <c r="D124" s="9" t="s">
        <v>122</v>
      </c>
      <c r="E124" s="20">
        <v>6919</v>
      </c>
      <c r="F124" s="14">
        <v>12821832.999344189</v>
      </c>
      <c r="G124" s="12">
        <v>1857362.8893441875</v>
      </c>
      <c r="H124" s="647">
        <v>0.14485938862557232</v>
      </c>
      <c r="I124" s="22">
        <v>1287247.0468011291</v>
      </c>
      <c r="J124" s="327">
        <v>211350.55429737183</v>
      </c>
      <c r="K124" s="652">
        <v>-148827.69</v>
      </c>
      <c r="L124" s="324">
        <v>-350855.19</v>
      </c>
      <c r="M124" s="365">
        <v>428143.17379731592</v>
      </c>
      <c r="N124" s="651">
        <v>367842.38100138638</v>
      </c>
      <c r="O124" s="325">
        <v>-205632.68</v>
      </c>
      <c r="P124" s="325">
        <v>-78738.22</v>
      </c>
      <c r="Q124" s="324">
        <v>-124554.35249738845</v>
      </c>
      <c r="R124" s="324">
        <v>337314.3377577379</v>
      </c>
      <c r="S124" s="356">
        <v>-13341.205761679914</v>
      </c>
      <c r="T124" s="112">
        <v>3355960.4904426886</v>
      </c>
      <c r="U124" s="112">
        <v>2364316.2644820907</v>
      </c>
      <c r="V124" s="112">
        <v>5720276.7549247798</v>
      </c>
      <c r="W124" s="125">
        <v>948161.06952729495</v>
      </c>
      <c r="X124" s="112">
        <v>6668437.8244520742</v>
      </c>
      <c r="Y124" s="328">
        <v>-513873</v>
      </c>
      <c r="Z124" s="112">
        <v>6154564.8244520742</v>
      </c>
    </row>
    <row r="125" spans="1:26">
      <c r="A125" s="13">
        <v>322</v>
      </c>
      <c r="B125" s="305">
        <v>2</v>
      </c>
      <c r="C125" s="305">
        <v>2</v>
      </c>
      <c r="D125" s="9" t="s">
        <v>123</v>
      </c>
      <c r="E125" s="20">
        <v>6340</v>
      </c>
      <c r="F125" s="14">
        <v>14688970.405507604</v>
      </c>
      <c r="G125" s="12">
        <v>4642035.805507604</v>
      </c>
      <c r="H125" s="647">
        <v>0.31602186384466274</v>
      </c>
      <c r="I125" s="22">
        <v>1063054.7961513281</v>
      </c>
      <c r="J125" s="327">
        <v>1180787.4081106586</v>
      </c>
      <c r="K125" s="652">
        <v>-136373.40000000002</v>
      </c>
      <c r="L125" s="324">
        <v>-178338.01</v>
      </c>
      <c r="M125" s="365">
        <v>1132721.2076239495</v>
      </c>
      <c r="N125" s="651">
        <v>696095.92185285222</v>
      </c>
      <c r="O125" s="325">
        <v>-188424.8</v>
      </c>
      <c r="P125" s="325">
        <v>-72149.200000000012</v>
      </c>
      <c r="Q125" s="324">
        <v>-181739.52856625113</v>
      </c>
      <c r="R125" s="324">
        <v>121282.15696706448</v>
      </c>
      <c r="S125" s="356">
        <v>-12286.939766956493</v>
      </c>
      <c r="T125" s="112">
        <v>6885878.0097695906</v>
      </c>
      <c r="U125" s="112">
        <v>1446756.5490476089</v>
      </c>
      <c r="V125" s="112">
        <v>8332634.5588171994</v>
      </c>
      <c r="W125" s="125">
        <v>1105621.6194125044</v>
      </c>
      <c r="X125" s="112">
        <v>9438256.1782297045</v>
      </c>
      <c r="Y125" s="328">
        <v>-493758</v>
      </c>
      <c r="Z125" s="112">
        <v>8944498.1782297045</v>
      </c>
    </row>
    <row r="126" spans="1:26">
      <c r="A126" s="13">
        <v>398</v>
      </c>
      <c r="B126" s="305">
        <v>7</v>
      </c>
      <c r="C126" s="305">
        <v>7</v>
      </c>
      <c r="D126" s="9" t="s">
        <v>124</v>
      </c>
      <c r="E126" s="20">
        <v>121832</v>
      </c>
      <c r="F126" s="14">
        <v>239754023.74639565</v>
      </c>
      <c r="G126" s="12">
        <v>46688071.666395634</v>
      </c>
      <c r="H126" s="647">
        <v>0.19473321422034121</v>
      </c>
      <c r="I126" s="22">
        <v>5026030.5959254475</v>
      </c>
      <c r="J126" s="327">
        <v>-4928756.0353667913</v>
      </c>
      <c r="K126" s="652">
        <v>-2620606.3200000003</v>
      </c>
      <c r="L126" s="324">
        <v>-16138513.789999999</v>
      </c>
      <c r="M126" s="365">
        <v>9529173.0882378947</v>
      </c>
      <c r="N126" s="651">
        <v>8110021.9749070602</v>
      </c>
      <c r="O126" s="325">
        <v>-3620847.04</v>
      </c>
      <c r="P126" s="325">
        <v>-1386448.1600000001</v>
      </c>
      <c r="Q126" s="324">
        <v>-1678963.335082293</v>
      </c>
      <c r="R126" s="324">
        <v>3107047.1546566971</v>
      </c>
      <c r="S126" s="356">
        <v>-229619.60808615107</v>
      </c>
      <c r="T126" s="112">
        <v>46785346.226954296</v>
      </c>
      <c r="U126" s="112">
        <v>30281442.105614167</v>
      </c>
      <c r="V126" s="112">
        <v>77066788.332568467</v>
      </c>
      <c r="W126" s="125">
        <v>12486908.239664227</v>
      </c>
      <c r="X126" s="112">
        <v>89553696.572232693</v>
      </c>
      <c r="Y126" s="328">
        <v>202091</v>
      </c>
      <c r="Z126" s="112">
        <v>89755787.572232693</v>
      </c>
    </row>
    <row r="127" spans="1:26">
      <c r="A127" s="13">
        <v>399</v>
      </c>
      <c r="B127" s="305">
        <v>15</v>
      </c>
      <c r="C127" s="305">
        <v>15</v>
      </c>
      <c r="D127" s="9" t="s">
        <v>125</v>
      </c>
      <c r="E127" s="20">
        <v>7534</v>
      </c>
      <c r="F127" s="14">
        <v>16231569.98977608</v>
      </c>
      <c r="G127" s="12">
        <v>4292515.5297760796</v>
      </c>
      <c r="H127" s="647">
        <v>0.26445473435285949</v>
      </c>
      <c r="I127" s="22">
        <v>204961.24321539633</v>
      </c>
      <c r="J127" s="327">
        <v>-3454912.7361100107</v>
      </c>
      <c r="K127" s="652">
        <v>-162056.34000000003</v>
      </c>
      <c r="L127" s="324">
        <v>-211201.71</v>
      </c>
      <c r="M127" s="365">
        <v>-1522000.7555946151</v>
      </c>
      <c r="N127" s="651">
        <v>-1376486.4454860399</v>
      </c>
      <c r="O127" s="325">
        <v>-223910.47999999998</v>
      </c>
      <c r="P127" s="324">
        <v>-85736.920000000013</v>
      </c>
      <c r="Q127" s="324">
        <v>-77505.206250815507</v>
      </c>
      <c r="R127" s="324">
        <v>216844.37315656018</v>
      </c>
      <c r="S127" s="356">
        <v>-12859.251935100183</v>
      </c>
      <c r="T127" s="112">
        <v>1042564.036881465</v>
      </c>
      <c r="U127" s="112">
        <v>2469083.392142131</v>
      </c>
      <c r="V127" s="112">
        <v>3511647.429023596</v>
      </c>
      <c r="W127" s="125">
        <v>709442.76799167658</v>
      </c>
      <c r="X127" s="112">
        <v>4221090.1970152725</v>
      </c>
      <c r="Y127" s="328">
        <v>-325284</v>
      </c>
      <c r="Z127" s="112">
        <v>3895806.1970152725</v>
      </c>
    </row>
    <row r="128" spans="1:26">
      <c r="A128" s="13">
        <v>400</v>
      </c>
      <c r="B128" s="305">
        <v>2</v>
      </c>
      <c r="C128" s="305">
        <v>2</v>
      </c>
      <c r="D128" s="9" t="s">
        <v>126</v>
      </c>
      <c r="E128" s="20">
        <v>8400</v>
      </c>
      <c r="F128" s="14">
        <v>18724828.734933868</v>
      </c>
      <c r="G128" s="12">
        <v>5413432.7349338681</v>
      </c>
      <c r="H128" s="647">
        <v>0.28910452595138181</v>
      </c>
      <c r="I128" s="22">
        <v>285385.2534491808</v>
      </c>
      <c r="J128" s="327">
        <v>1343185.9168049302</v>
      </c>
      <c r="K128" s="652">
        <v>-180684</v>
      </c>
      <c r="L128" s="324">
        <v>-370809.86</v>
      </c>
      <c r="M128" s="365">
        <v>1537828.7900891798</v>
      </c>
      <c r="N128" s="651">
        <v>661845.53878718801</v>
      </c>
      <c r="O128" s="325">
        <v>-249648</v>
      </c>
      <c r="P128" s="325">
        <v>-95592</v>
      </c>
      <c r="Q128" s="324">
        <v>-219200.73943809699</v>
      </c>
      <c r="R128" s="324">
        <v>275336.38565458701</v>
      </c>
      <c r="S128" s="356">
        <v>-15890.198287927778</v>
      </c>
      <c r="T128" s="112">
        <v>7042003.9051879793</v>
      </c>
      <c r="U128" s="112">
        <v>2967341.9005450881</v>
      </c>
      <c r="V128" s="112">
        <v>10009345.805733068</v>
      </c>
      <c r="W128" s="125">
        <v>1269360.7798026849</v>
      </c>
      <c r="X128" s="112">
        <v>11278706.585535754</v>
      </c>
      <c r="Y128" s="328">
        <v>328448</v>
      </c>
      <c r="Z128" s="112">
        <v>11607154.585535754</v>
      </c>
    </row>
    <row r="129" spans="1:26">
      <c r="A129" s="13">
        <v>402</v>
      </c>
      <c r="B129" s="305">
        <v>11</v>
      </c>
      <c r="C129" s="305">
        <v>11</v>
      </c>
      <c r="D129" s="9" t="s">
        <v>127</v>
      </c>
      <c r="E129" s="20">
        <v>8803</v>
      </c>
      <c r="F129" s="14">
        <v>16348123.073171714</v>
      </c>
      <c r="G129" s="12">
        <v>2398097.003171714</v>
      </c>
      <c r="H129" s="647">
        <v>0.14668943905292348</v>
      </c>
      <c r="I129" s="22">
        <v>538007.92880348535</v>
      </c>
      <c r="J129" s="327">
        <v>-3822079.4749747976</v>
      </c>
      <c r="K129" s="652">
        <v>-189352.53000000003</v>
      </c>
      <c r="L129" s="324">
        <v>-488770.32</v>
      </c>
      <c r="M129" s="365">
        <v>-1869385.7573780392</v>
      </c>
      <c r="N129" s="651">
        <v>-1227094.5623624183</v>
      </c>
      <c r="O129" s="325">
        <v>-261625.16</v>
      </c>
      <c r="P129" s="325">
        <v>-100178.14000000001</v>
      </c>
      <c r="Q129" s="324">
        <v>-79879.197553153776</v>
      </c>
      <c r="R129" s="324">
        <v>410445.25392134901</v>
      </c>
      <c r="S129" s="356">
        <v>-16239.061602534726</v>
      </c>
      <c r="T129" s="112">
        <v>-885974.5429995982</v>
      </c>
      <c r="U129" s="112">
        <v>4533378.3070637118</v>
      </c>
      <c r="V129" s="112">
        <v>3647403.7640641136</v>
      </c>
      <c r="W129" s="125">
        <v>1349364.0241477201</v>
      </c>
      <c r="X129" s="112">
        <v>4996767.7882118337</v>
      </c>
      <c r="Y129" s="328">
        <v>-197086</v>
      </c>
      <c r="Z129" s="112">
        <v>4799681.7882118337</v>
      </c>
    </row>
    <row r="130" spans="1:26">
      <c r="A130" s="13">
        <v>403</v>
      </c>
      <c r="B130" s="305">
        <v>14</v>
      </c>
      <c r="C130" s="305">
        <v>14</v>
      </c>
      <c r="D130" s="9" t="s">
        <v>128</v>
      </c>
      <c r="E130" s="20">
        <v>2704</v>
      </c>
      <c r="F130" s="14">
        <v>5007977.5237820633</v>
      </c>
      <c r="G130" s="12">
        <v>722975.7637820635</v>
      </c>
      <c r="H130" s="647">
        <v>0.14436481800263085</v>
      </c>
      <c r="I130" s="22">
        <v>275956.97651314596</v>
      </c>
      <c r="J130" s="327">
        <v>41940.350030958347</v>
      </c>
      <c r="K130" s="652">
        <v>-58163.040000000001</v>
      </c>
      <c r="L130" s="324">
        <v>-56965.22</v>
      </c>
      <c r="M130" s="365">
        <v>275941.70974205603</v>
      </c>
      <c r="N130" s="651">
        <v>-15884.19592471121</v>
      </c>
      <c r="O130" s="325">
        <v>-80362.87999999999</v>
      </c>
      <c r="P130" s="325">
        <v>-30771.52</v>
      </c>
      <c r="Q130" s="324">
        <v>-57496.394145796956</v>
      </c>
      <c r="R130" s="324">
        <v>71252.250560115805</v>
      </c>
      <c r="S130" s="356">
        <v>-5610.3602007053196</v>
      </c>
      <c r="T130" s="112">
        <v>1040873.0903261678</v>
      </c>
      <c r="U130" s="112">
        <v>1616451.9652783929</v>
      </c>
      <c r="V130" s="112">
        <v>2657325.0556045608</v>
      </c>
      <c r="W130" s="125">
        <v>522928.56710112246</v>
      </c>
      <c r="X130" s="112">
        <v>3180253.6227056831</v>
      </c>
      <c r="Y130" s="328">
        <v>6034</v>
      </c>
      <c r="Z130" s="112">
        <v>3186287.6227056831</v>
      </c>
    </row>
    <row r="131" spans="1:26">
      <c r="A131" s="13">
        <v>405</v>
      </c>
      <c r="B131" s="305">
        <v>9</v>
      </c>
      <c r="C131" s="305">
        <v>9</v>
      </c>
      <c r="D131" s="9" t="s">
        <v>129</v>
      </c>
      <c r="E131" s="20">
        <v>73241</v>
      </c>
      <c r="F131" s="14">
        <v>138733995.19614828</v>
      </c>
      <c r="G131" s="12">
        <v>22669714.90614827</v>
      </c>
      <c r="H131" s="647">
        <v>0.16340418131905465</v>
      </c>
      <c r="I131" s="22">
        <v>2918099.7672205511</v>
      </c>
      <c r="J131" s="327">
        <v>-10543487.897460906</v>
      </c>
      <c r="K131" s="652">
        <v>-1575413.9100000001</v>
      </c>
      <c r="L131" s="324">
        <v>-6036592.6200000001</v>
      </c>
      <c r="M131" s="365">
        <v>-2680554.9973284649</v>
      </c>
      <c r="N131" s="651">
        <v>-409215.18933697499</v>
      </c>
      <c r="O131" s="325">
        <v>-2176722.52</v>
      </c>
      <c r="P131" s="325">
        <v>-833482.58000000007</v>
      </c>
      <c r="Q131" s="324">
        <v>-612019.24472458556</v>
      </c>
      <c r="R131" s="324">
        <v>3915041.4755051285</v>
      </c>
      <c r="S131" s="356">
        <v>-134528.31157601066</v>
      </c>
      <c r="T131" s="112">
        <v>15044326.775907913</v>
      </c>
      <c r="U131" s="112">
        <v>13019185.571945563</v>
      </c>
      <c r="V131" s="112">
        <v>28063512.347853474</v>
      </c>
      <c r="W131" s="125">
        <v>8681624.9130690396</v>
      </c>
      <c r="X131" s="112">
        <v>36745137.260922514</v>
      </c>
      <c r="Y131" s="328">
        <v>-2731032</v>
      </c>
      <c r="Z131" s="112">
        <v>34014105.260922514</v>
      </c>
    </row>
    <row r="132" spans="1:26">
      <c r="A132" s="13">
        <v>407</v>
      </c>
      <c r="B132" s="305">
        <v>1</v>
      </c>
      <c r="C132" s="337">
        <v>34</v>
      </c>
      <c r="D132" s="9" t="s">
        <v>130</v>
      </c>
      <c r="E132" s="20">
        <v>2430</v>
      </c>
      <c r="F132" s="14">
        <v>4721953.323064154</v>
      </c>
      <c r="G132" s="12">
        <v>871156.62306415383</v>
      </c>
      <c r="H132" s="647">
        <v>0.1844907315811512</v>
      </c>
      <c r="I132" s="22">
        <v>107170.70385285417</v>
      </c>
      <c r="J132" s="327">
        <v>-74608.026631036657</v>
      </c>
      <c r="K132" s="652">
        <v>-52269.3</v>
      </c>
      <c r="L132" s="324">
        <v>-114325.68</v>
      </c>
      <c r="M132" s="365">
        <v>219185.76756665396</v>
      </c>
      <c r="N132" s="651">
        <v>-14183.122460433628</v>
      </c>
      <c r="O132" s="325">
        <v>-72219.599999999991</v>
      </c>
      <c r="P132" s="325">
        <v>-27653.4</v>
      </c>
      <c r="Q132" s="324">
        <v>-43250.296368962299</v>
      </c>
      <c r="R132" s="324">
        <v>34873.246195508516</v>
      </c>
      <c r="S132" s="356">
        <v>-4765.6415638032195</v>
      </c>
      <c r="T132" s="112">
        <v>903719.30028597137</v>
      </c>
      <c r="U132" s="112">
        <v>1089497.056759407</v>
      </c>
      <c r="V132" s="112">
        <v>1993216.3570453785</v>
      </c>
      <c r="W132" s="125">
        <v>529606.69191814982</v>
      </c>
      <c r="X132" s="112">
        <v>2522823.0489635281</v>
      </c>
      <c r="Y132" s="328">
        <v>-677039</v>
      </c>
      <c r="Z132" s="112">
        <v>1845784.0489635281</v>
      </c>
    </row>
    <row r="133" spans="1:26">
      <c r="A133" s="13">
        <v>408</v>
      </c>
      <c r="B133" s="305">
        <v>14</v>
      </c>
      <c r="C133" s="305">
        <v>14</v>
      </c>
      <c r="D133" s="9" t="s">
        <v>131</v>
      </c>
      <c r="E133" s="20">
        <v>13927</v>
      </c>
      <c r="F133" s="14">
        <v>28870129.191758364</v>
      </c>
      <c r="G133" s="12">
        <v>6800151.5617583655</v>
      </c>
      <c r="H133" s="647">
        <v>0.23554281716548825</v>
      </c>
      <c r="I133" s="22">
        <v>453519.08438193263</v>
      </c>
      <c r="J133" s="327">
        <v>-978502.16850241425</v>
      </c>
      <c r="K133" s="652">
        <v>-299569.77</v>
      </c>
      <c r="L133" s="324">
        <v>-763779.77</v>
      </c>
      <c r="M133" s="365">
        <v>580006.69596974109</v>
      </c>
      <c r="N133" s="651">
        <v>-79415.34692996573</v>
      </c>
      <c r="O133" s="325">
        <v>-413910.44</v>
      </c>
      <c r="P133" s="325">
        <v>-158489.26</v>
      </c>
      <c r="Q133" s="324">
        <v>-260339.74972952847</v>
      </c>
      <c r="R133" s="324">
        <v>444363.51897678513</v>
      </c>
      <c r="S133" s="356">
        <v>-27368.046789446147</v>
      </c>
      <c r="T133" s="112">
        <v>6275168.4776378833</v>
      </c>
      <c r="U133" s="112">
        <v>5695647.393073638</v>
      </c>
      <c r="V133" s="112">
        <v>11970815.87071152</v>
      </c>
      <c r="W133" s="125">
        <v>1672305.5168901505</v>
      </c>
      <c r="X133" s="112">
        <v>13643121.38760167</v>
      </c>
      <c r="Y133" s="328">
        <v>67444</v>
      </c>
      <c r="Z133" s="112">
        <v>13710565.38760167</v>
      </c>
    </row>
    <row r="134" spans="1:26">
      <c r="A134" s="13">
        <v>410</v>
      </c>
      <c r="B134" s="305">
        <v>13</v>
      </c>
      <c r="C134" s="305">
        <v>13</v>
      </c>
      <c r="D134" s="9" t="s">
        <v>132</v>
      </c>
      <c r="E134" s="20">
        <v>18808</v>
      </c>
      <c r="F134" s="14">
        <v>47236132.383248374</v>
      </c>
      <c r="G134" s="12">
        <v>17431282.863248374</v>
      </c>
      <c r="H134" s="647">
        <v>0.36902434606246748</v>
      </c>
      <c r="I134" s="22">
        <v>579518.51091418962</v>
      </c>
      <c r="J134" s="327">
        <v>-7721646.8275005287</v>
      </c>
      <c r="K134" s="652">
        <v>-404560.08</v>
      </c>
      <c r="L134" s="324">
        <v>-987149.51</v>
      </c>
      <c r="M134" s="365">
        <v>-3718134.796940987</v>
      </c>
      <c r="N134" s="651">
        <v>-2095565.3206311415</v>
      </c>
      <c r="O134" s="325">
        <v>-558973.76</v>
      </c>
      <c r="P134" s="325">
        <v>-214035.04</v>
      </c>
      <c r="Q134" s="324">
        <v>-402610.96940124262</v>
      </c>
      <c r="R134" s="324">
        <v>691918.92126286472</v>
      </c>
      <c r="S134" s="356">
        <v>-32536.271790022962</v>
      </c>
      <c r="T134" s="112">
        <v>10289154.546662033</v>
      </c>
      <c r="U134" s="112">
        <v>8009951.2574783368</v>
      </c>
      <c r="V134" s="112">
        <v>18299105.80414037</v>
      </c>
      <c r="W134" s="125">
        <v>1191452.884672188</v>
      </c>
      <c r="X134" s="112">
        <v>19490558.688812558</v>
      </c>
      <c r="Y134" s="328">
        <v>-1236511</v>
      </c>
      <c r="Z134" s="112">
        <v>18254047.688812558</v>
      </c>
    </row>
    <row r="135" spans="1:26">
      <c r="A135" s="13">
        <v>416</v>
      </c>
      <c r="B135" s="305">
        <v>9</v>
      </c>
      <c r="C135" s="305">
        <v>9</v>
      </c>
      <c r="D135" s="9" t="s">
        <v>133</v>
      </c>
      <c r="E135" s="20">
        <v>2878</v>
      </c>
      <c r="F135" s="14">
        <v>5976701.879036881</v>
      </c>
      <c r="G135" s="12">
        <v>1415964.0590368807</v>
      </c>
      <c r="H135" s="647">
        <v>0.23691395148942196</v>
      </c>
      <c r="I135" s="22">
        <v>70361.970009839759</v>
      </c>
      <c r="J135" s="327">
        <v>-889980.74333655112</v>
      </c>
      <c r="K135" s="652">
        <v>-61905.780000000006</v>
      </c>
      <c r="L135" s="324">
        <v>-132082.06</v>
      </c>
      <c r="M135" s="365">
        <v>-449151.69105400209</v>
      </c>
      <c r="N135" s="651">
        <v>-195793.37090410892</v>
      </c>
      <c r="O135" s="325">
        <v>-85534.16</v>
      </c>
      <c r="P135" s="325">
        <v>-32751.640000000003</v>
      </c>
      <c r="Q135" s="324">
        <v>-38664.290319076492</v>
      </c>
      <c r="R135" s="324">
        <v>111354.64634443299</v>
      </c>
      <c r="S135" s="356">
        <v>-5452.3974037965527</v>
      </c>
      <c r="T135" s="112">
        <v>596345.28571016947</v>
      </c>
      <c r="U135" s="112">
        <v>1180798.3131083895</v>
      </c>
      <c r="V135" s="112">
        <v>1777143.598818559</v>
      </c>
      <c r="W135" s="125">
        <v>292688.79836212791</v>
      </c>
      <c r="X135" s="112">
        <v>2069832.3971806869</v>
      </c>
      <c r="Y135" s="328">
        <v>-685510</v>
      </c>
      <c r="Z135" s="112">
        <v>1384322.3971806869</v>
      </c>
    </row>
    <row r="136" spans="1:26">
      <c r="A136" s="13">
        <v>418</v>
      </c>
      <c r="B136" s="305">
        <v>6</v>
      </c>
      <c r="C136" s="305">
        <v>6</v>
      </c>
      <c r="D136" s="9" t="s">
        <v>134</v>
      </c>
      <c r="E136" s="20">
        <v>25041</v>
      </c>
      <c r="F136" s="14">
        <v>59977229.668853618</v>
      </c>
      <c r="G136" s="12">
        <v>20295007.378853619</v>
      </c>
      <c r="H136" s="647">
        <v>0.33837853950418262</v>
      </c>
      <c r="I136" s="22">
        <v>1041121.1263994569</v>
      </c>
      <c r="J136" s="327">
        <v>-2354947.742407125</v>
      </c>
      <c r="K136" s="652">
        <v>-538631.91</v>
      </c>
      <c r="L136" s="324">
        <v>-1251890.1200000001</v>
      </c>
      <c r="M136" s="365">
        <v>87527.887049725701</v>
      </c>
      <c r="N136" s="651">
        <v>-138451.6084501424</v>
      </c>
      <c r="O136" s="325">
        <v>-744218.52</v>
      </c>
      <c r="P136" s="325">
        <v>-284966.58</v>
      </c>
      <c r="Q136" s="324">
        <v>-443910.79649943189</v>
      </c>
      <c r="R136" s="324">
        <v>1003107.1265508151</v>
      </c>
      <c r="S136" s="356">
        <v>-43513.221058090683</v>
      </c>
      <c r="T136" s="112">
        <v>18981180.762845952</v>
      </c>
      <c r="U136" s="112">
        <v>1198211.9010482342</v>
      </c>
      <c r="V136" s="112">
        <v>20179392.663894188</v>
      </c>
      <c r="W136" s="125">
        <v>1353799.7230273744</v>
      </c>
      <c r="X136" s="112">
        <v>21533192.386921562</v>
      </c>
      <c r="Y136" s="328">
        <v>-2432683</v>
      </c>
      <c r="Z136" s="112">
        <v>19100509.386921562</v>
      </c>
    </row>
    <row r="137" spans="1:26">
      <c r="A137" s="13">
        <v>420</v>
      </c>
      <c r="B137" s="305">
        <v>11</v>
      </c>
      <c r="C137" s="305">
        <v>11</v>
      </c>
      <c r="D137" s="9" t="s">
        <v>135</v>
      </c>
      <c r="E137" s="20">
        <v>8924</v>
      </c>
      <c r="F137" s="14">
        <v>15828846.618695742</v>
      </c>
      <c r="G137" s="12">
        <v>1687073.058695741</v>
      </c>
      <c r="H137" s="647">
        <v>0.10658218500286104</v>
      </c>
      <c r="I137" s="22">
        <v>292953.75229227624</v>
      </c>
      <c r="J137" s="327">
        <v>-57136.873932213057</v>
      </c>
      <c r="K137" s="652">
        <v>-191955.24000000002</v>
      </c>
      <c r="L137" s="324">
        <v>-432688.64000000001</v>
      </c>
      <c r="M137" s="365">
        <v>830477.12585432839</v>
      </c>
      <c r="N137" s="651">
        <v>-51691.229078395314</v>
      </c>
      <c r="O137" s="325">
        <v>-265221.27999999997</v>
      </c>
      <c r="P137" s="325">
        <v>-101555.12000000001</v>
      </c>
      <c r="Q137" s="324">
        <v>-96324.626114074184</v>
      </c>
      <c r="R137" s="324">
        <v>269247.38487045898</v>
      </c>
      <c r="S137" s="356">
        <v>-17425.249464530905</v>
      </c>
      <c r="T137" s="112">
        <v>1922889.9370558043</v>
      </c>
      <c r="U137" s="112">
        <v>2531635.6875174744</v>
      </c>
      <c r="V137" s="112">
        <v>4454525.6245732792</v>
      </c>
      <c r="W137" s="125">
        <v>1146474.0025420536</v>
      </c>
      <c r="X137" s="112">
        <v>5600999.6271153325</v>
      </c>
      <c r="Y137" s="328">
        <v>-1336697</v>
      </c>
      <c r="Z137" s="112">
        <v>4264302.6271153325</v>
      </c>
    </row>
    <row r="138" spans="1:26">
      <c r="A138" s="13">
        <v>421</v>
      </c>
      <c r="B138" s="305">
        <v>16</v>
      </c>
      <c r="C138" s="305">
        <v>16</v>
      </c>
      <c r="D138" s="9" t="s">
        <v>136</v>
      </c>
      <c r="E138" s="20">
        <v>656</v>
      </c>
      <c r="F138" s="14">
        <v>1518649.9109207026</v>
      </c>
      <c r="G138" s="12">
        <v>479093.27092070261</v>
      </c>
      <c r="H138" s="647">
        <v>0.31547314985205882</v>
      </c>
      <c r="I138" s="22">
        <v>237083.33568448795</v>
      </c>
      <c r="J138" s="327">
        <v>350990.33583743754</v>
      </c>
      <c r="K138" s="652">
        <v>-14110.560000000001</v>
      </c>
      <c r="L138" s="324">
        <v>-24672.55</v>
      </c>
      <c r="M138" s="365">
        <v>339846.08488809998</v>
      </c>
      <c r="N138" s="651">
        <v>87136.524166882809</v>
      </c>
      <c r="O138" s="325">
        <v>-19496.32</v>
      </c>
      <c r="P138" s="325">
        <v>-7465.2800000000007</v>
      </c>
      <c r="Q138" s="324">
        <v>-22885.101816219052</v>
      </c>
      <c r="R138" s="324">
        <v>14029.129123728864</v>
      </c>
      <c r="S138" s="356">
        <v>-1391.5905250550131</v>
      </c>
      <c r="T138" s="112">
        <v>1067166.9424426281</v>
      </c>
      <c r="U138" s="112">
        <v>-11930.18953373439</v>
      </c>
      <c r="V138" s="112">
        <v>1055236.7529088936</v>
      </c>
      <c r="W138" s="125">
        <v>146409.35452132611</v>
      </c>
      <c r="X138" s="112">
        <v>1201646.1074302197</v>
      </c>
      <c r="Y138" s="328">
        <v>-170879</v>
      </c>
      <c r="Z138" s="112">
        <v>1030767.1074302197</v>
      </c>
    </row>
    <row r="139" spans="1:26">
      <c r="A139" s="13">
        <v>422</v>
      </c>
      <c r="B139" s="305">
        <v>12</v>
      </c>
      <c r="C139" s="305">
        <v>12</v>
      </c>
      <c r="D139" s="9" t="s">
        <v>137</v>
      </c>
      <c r="E139" s="20">
        <v>9846</v>
      </c>
      <c r="F139" s="14">
        <v>17218585.797460467</v>
      </c>
      <c r="G139" s="12">
        <v>1615728.0574604664</v>
      </c>
      <c r="H139" s="647">
        <v>9.3836281124711582E-2</v>
      </c>
      <c r="I139" s="22">
        <v>1532574.5684659362</v>
      </c>
      <c r="J139" s="327">
        <v>-1265943.1334117199</v>
      </c>
      <c r="K139" s="652">
        <v>-211787.46000000002</v>
      </c>
      <c r="L139" s="324">
        <v>-709712.4</v>
      </c>
      <c r="M139" s="365">
        <v>-303805.50825229962</v>
      </c>
      <c r="N139" s="651">
        <v>-58422.297918831442</v>
      </c>
      <c r="O139" s="325">
        <v>-292623.12</v>
      </c>
      <c r="P139" s="325">
        <v>-112047.48000000001</v>
      </c>
      <c r="Q139" s="324">
        <v>-88493.807108567678</v>
      </c>
      <c r="R139" s="324">
        <v>530407.05315925088</v>
      </c>
      <c r="S139" s="356">
        <v>-19458.113291271962</v>
      </c>
      <c r="T139" s="112">
        <v>1882359.4925146825</v>
      </c>
      <c r="U139" s="112">
        <v>2202053.2568232417</v>
      </c>
      <c r="V139" s="112">
        <v>4084412.7493379242</v>
      </c>
      <c r="W139" s="125">
        <v>1632829.3858962792</v>
      </c>
      <c r="X139" s="112">
        <v>5717242.1352342032</v>
      </c>
      <c r="Y139" s="328">
        <v>-226571</v>
      </c>
      <c r="Z139" s="112">
        <v>5490671.1352342032</v>
      </c>
    </row>
    <row r="140" spans="1:26">
      <c r="A140" s="13">
        <v>423</v>
      </c>
      <c r="B140" s="305">
        <v>2</v>
      </c>
      <c r="C140" s="305">
        <v>2</v>
      </c>
      <c r="D140" s="9" t="s">
        <v>138</v>
      </c>
      <c r="E140" s="20">
        <v>20732</v>
      </c>
      <c r="F140" s="14">
        <v>46331846.83652243</v>
      </c>
      <c r="G140" s="12">
        <v>13478053.756522428</v>
      </c>
      <c r="H140" s="647">
        <v>0.29090257947364961</v>
      </c>
      <c r="I140" s="22">
        <v>743726.70831939415</v>
      </c>
      <c r="J140" s="327">
        <v>959267.69862484327</v>
      </c>
      <c r="K140" s="652">
        <v>-445945.32</v>
      </c>
      <c r="L140" s="324">
        <v>-525496.52</v>
      </c>
      <c r="M140" s="365">
        <v>2692273.7804819779</v>
      </c>
      <c r="N140" s="651">
        <v>-115453.32052085309</v>
      </c>
      <c r="O140" s="325">
        <v>-616155.03999999992</v>
      </c>
      <c r="P140" s="325">
        <v>-235930.16</v>
      </c>
      <c r="Q140" s="324">
        <v>-351597.16792057466</v>
      </c>
      <c r="R140" s="324">
        <v>595485.90554074803</v>
      </c>
      <c r="S140" s="356">
        <v>-37914.458956454764</v>
      </c>
      <c r="T140" s="112">
        <v>15181048.163466666</v>
      </c>
      <c r="U140" s="112">
        <v>872405.13768278831</v>
      </c>
      <c r="V140" s="112">
        <v>16053453.301149454</v>
      </c>
      <c r="W140" s="125">
        <v>1534118.5175328862</v>
      </c>
      <c r="X140" s="112">
        <v>17587571.818682339</v>
      </c>
      <c r="Y140" s="328">
        <v>-2230400</v>
      </c>
      <c r="Z140" s="112">
        <v>15357171.818682339</v>
      </c>
    </row>
    <row r="141" spans="1:26">
      <c r="A141" s="13">
        <v>425</v>
      </c>
      <c r="B141" s="305">
        <v>17</v>
      </c>
      <c r="C141" s="305">
        <v>17</v>
      </c>
      <c r="D141" s="9" t="s">
        <v>139</v>
      </c>
      <c r="E141" s="20">
        <v>10116</v>
      </c>
      <c r="F141" s="14">
        <v>33061082.56937667</v>
      </c>
      <c r="G141" s="12">
        <v>17030358.529376671</v>
      </c>
      <c r="H141" s="647">
        <v>0.51511799390233215</v>
      </c>
      <c r="I141" s="22">
        <v>304596.53817062441</v>
      </c>
      <c r="J141" s="327">
        <v>-2713627.7737139221</v>
      </c>
      <c r="K141" s="652">
        <v>-217595.16</v>
      </c>
      <c r="L141" s="324">
        <v>-177485.82</v>
      </c>
      <c r="M141" s="365">
        <v>-655908.62277299759</v>
      </c>
      <c r="N141" s="651">
        <v>-1050554.5237226661</v>
      </c>
      <c r="O141" s="325">
        <v>-300647.51999999996</v>
      </c>
      <c r="P141" s="324">
        <v>-115120.08</v>
      </c>
      <c r="Q141" s="324">
        <v>-434027.04717731726</v>
      </c>
      <c r="R141" s="324">
        <v>255461.48908469806</v>
      </c>
      <c r="S141" s="356">
        <v>-17750.4891256392</v>
      </c>
      <c r="T141" s="112">
        <v>14621327.293833373</v>
      </c>
      <c r="U141" s="112">
        <v>5143777.4040298732</v>
      </c>
      <c r="V141" s="112">
        <v>19765104.697863247</v>
      </c>
      <c r="W141" s="125">
        <v>491436.43442384794</v>
      </c>
      <c r="X141" s="112">
        <v>20256541.132287096</v>
      </c>
      <c r="Y141" s="328">
        <v>1565155</v>
      </c>
      <c r="Z141" s="112">
        <v>21821696.132287096</v>
      </c>
    </row>
    <row r="142" spans="1:26">
      <c r="A142" s="13">
        <v>426</v>
      </c>
      <c r="B142" s="305">
        <v>12</v>
      </c>
      <c r="C142" s="305">
        <v>12</v>
      </c>
      <c r="D142" s="9" t="s">
        <v>140</v>
      </c>
      <c r="E142" s="20">
        <v>11980</v>
      </c>
      <c r="F142" s="14">
        <v>26062112.59489068</v>
      </c>
      <c r="G142" s="12">
        <v>7077526.3948906809</v>
      </c>
      <c r="H142" s="647">
        <v>0.27156380240173572</v>
      </c>
      <c r="I142" s="22">
        <v>365618.92846030957</v>
      </c>
      <c r="J142" s="327">
        <v>-3523851.6314557251</v>
      </c>
      <c r="K142" s="652">
        <v>-257689.80000000002</v>
      </c>
      <c r="L142" s="324">
        <v>-602590</v>
      </c>
      <c r="M142" s="365">
        <v>-1689718.2459034517</v>
      </c>
      <c r="N142" s="651">
        <v>-651054.8243921207</v>
      </c>
      <c r="O142" s="325">
        <v>-356045.6</v>
      </c>
      <c r="P142" s="325">
        <v>-136332.40000000002</v>
      </c>
      <c r="Q142" s="324">
        <v>-213746.64193361066</v>
      </c>
      <c r="R142" s="324">
        <v>406244.44872973999</v>
      </c>
      <c r="S142" s="356">
        <v>-22918.567956281826</v>
      </c>
      <c r="T142" s="112">
        <v>3919293.6918952651</v>
      </c>
      <c r="U142" s="112">
        <v>5876167.2111869352</v>
      </c>
      <c r="V142" s="112">
        <v>9795460.9030821994</v>
      </c>
      <c r="W142" s="125">
        <v>1182107.3002140098</v>
      </c>
      <c r="X142" s="112">
        <v>10977568.203296209</v>
      </c>
      <c r="Y142" s="328">
        <v>-1816750</v>
      </c>
      <c r="Z142" s="112">
        <v>9160818.2032962088</v>
      </c>
    </row>
    <row r="143" spans="1:26">
      <c r="A143" s="13">
        <v>430</v>
      </c>
      <c r="B143" s="305">
        <v>2</v>
      </c>
      <c r="C143" s="305">
        <v>2</v>
      </c>
      <c r="D143" s="9" t="s">
        <v>141</v>
      </c>
      <c r="E143" s="20">
        <v>15124</v>
      </c>
      <c r="F143" s="14">
        <v>27283293.763506159</v>
      </c>
      <c r="G143" s="12">
        <v>3316442.2035061568</v>
      </c>
      <c r="H143" s="647">
        <v>0.12155578546539693</v>
      </c>
      <c r="I143" s="22">
        <v>507020.59858246043</v>
      </c>
      <c r="J143" s="327">
        <v>-155209.83098871971</v>
      </c>
      <c r="K143" s="652">
        <v>-325317.24000000005</v>
      </c>
      <c r="L143" s="324">
        <v>-928551.96</v>
      </c>
      <c r="M143" s="365">
        <v>1261488.4010607996</v>
      </c>
      <c r="N143" s="651">
        <v>-86698.419742253536</v>
      </c>
      <c r="O143" s="325">
        <v>-449485.27999999997</v>
      </c>
      <c r="P143" s="325">
        <v>-172111.12000000002</v>
      </c>
      <c r="Q143" s="324">
        <v>-222774.58388371966</v>
      </c>
      <c r="R143" s="324">
        <v>798173.09282262519</v>
      </c>
      <c r="S143" s="356">
        <v>-29932.721246171393</v>
      </c>
      <c r="T143" s="112">
        <v>3668252.9710998978</v>
      </c>
      <c r="U143" s="112">
        <v>6628022.6320171095</v>
      </c>
      <c r="V143" s="112">
        <v>10296275.603117008</v>
      </c>
      <c r="W143" s="125">
        <v>2559851.18528591</v>
      </c>
      <c r="X143" s="112">
        <v>12856126.788402919</v>
      </c>
      <c r="Y143" s="328">
        <v>-2470883</v>
      </c>
      <c r="Z143" s="112">
        <v>10385243.788402919</v>
      </c>
    </row>
    <row r="144" spans="1:26">
      <c r="A144" s="13">
        <v>433</v>
      </c>
      <c r="B144" s="305">
        <v>5</v>
      </c>
      <c r="C144" s="305">
        <v>5</v>
      </c>
      <c r="D144" s="9" t="s">
        <v>142</v>
      </c>
      <c r="E144" s="20">
        <v>7574</v>
      </c>
      <c r="F144" s="14">
        <v>14349769.134054217</v>
      </c>
      <c r="G144" s="12">
        <v>2347327.074054217</v>
      </c>
      <c r="H144" s="647">
        <v>0.16357943128740987</v>
      </c>
      <c r="I144" s="22">
        <v>234216.68493091321</v>
      </c>
      <c r="J144" s="327">
        <v>-567321.40206167707</v>
      </c>
      <c r="K144" s="652">
        <v>-162916.74000000002</v>
      </c>
      <c r="L144" s="324">
        <v>-268110.11</v>
      </c>
      <c r="M144" s="365">
        <v>55291.691277203128</v>
      </c>
      <c r="N144" s="651">
        <v>-43647.742631413894</v>
      </c>
      <c r="O144" s="325">
        <v>-225099.28</v>
      </c>
      <c r="P144" s="325">
        <v>-86192.12000000001</v>
      </c>
      <c r="Q144" s="324">
        <v>-87607.007187550276</v>
      </c>
      <c r="R144" s="324">
        <v>265265.14442149957</v>
      </c>
      <c r="S144" s="356">
        <v>-14305.237941415631</v>
      </c>
      <c r="T144" s="112">
        <v>2014222.356923453</v>
      </c>
      <c r="U144" s="112">
        <v>2022909.0100152097</v>
      </c>
      <c r="V144" s="112">
        <v>4037131.3669386627</v>
      </c>
      <c r="W144" s="125">
        <v>986662.20444821008</v>
      </c>
      <c r="X144" s="112">
        <v>5023793.5713868728</v>
      </c>
      <c r="Y144" s="328">
        <v>-1199136</v>
      </c>
      <c r="Z144" s="112">
        <v>3824657.5713868728</v>
      </c>
    </row>
    <row r="145" spans="1:26">
      <c r="A145" s="13">
        <v>434</v>
      </c>
      <c r="B145" s="305">
        <v>1</v>
      </c>
      <c r="C145" s="337">
        <v>34</v>
      </c>
      <c r="D145" s="9" t="s">
        <v>143</v>
      </c>
      <c r="E145" s="20">
        <v>14196</v>
      </c>
      <c r="F145" s="14">
        <v>27624055.995381869</v>
      </c>
      <c r="G145" s="12">
        <v>5127796.7553818673</v>
      </c>
      <c r="H145" s="647">
        <v>0.18562794530387289</v>
      </c>
      <c r="I145" s="22">
        <v>469261.06358550768</v>
      </c>
      <c r="J145" s="327">
        <v>1191352.7384663105</v>
      </c>
      <c r="K145" s="652">
        <v>-305355.96000000002</v>
      </c>
      <c r="L145" s="324">
        <v>-802602.24</v>
      </c>
      <c r="M145" s="365">
        <v>2253525.4227396073</v>
      </c>
      <c r="N145" s="651">
        <v>414080.16997353872</v>
      </c>
      <c r="O145" s="325">
        <v>-421905.12</v>
      </c>
      <c r="P145" s="325">
        <v>-161550.48000000001</v>
      </c>
      <c r="Q145" s="324">
        <v>-138834.77201787781</v>
      </c>
      <c r="R145" s="324">
        <v>379376.06370399124</v>
      </c>
      <c r="S145" s="356">
        <v>-25380.345932949102</v>
      </c>
      <c r="T145" s="112">
        <v>6788410.5574336853</v>
      </c>
      <c r="U145" s="112">
        <v>-457540.7013110175</v>
      </c>
      <c r="V145" s="112">
        <v>6330869.8561226679</v>
      </c>
      <c r="W145" s="125">
        <v>1970823.0075913474</v>
      </c>
      <c r="X145" s="112">
        <v>8301692.8637140151</v>
      </c>
      <c r="Y145" s="328">
        <v>-491395</v>
      </c>
      <c r="Z145" s="112">
        <v>7810297.8637140151</v>
      </c>
    </row>
    <row r="146" spans="1:26">
      <c r="A146" s="13">
        <v>435</v>
      </c>
      <c r="B146" s="305">
        <v>13</v>
      </c>
      <c r="C146" s="305">
        <v>13</v>
      </c>
      <c r="D146" s="9" t="s">
        <v>144</v>
      </c>
      <c r="E146" s="20">
        <v>695</v>
      </c>
      <c r="F146" s="14">
        <v>1146705.4945472111</v>
      </c>
      <c r="G146" s="12">
        <v>45345.944547211053</v>
      </c>
      <c r="H146" s="647">
        <v>3.9544542834092186E-2</v>
      </c>
      <c r="I146" s="22">
        <v>237563.87197710641</v>
      </c>
      <c r="J146" s="327">
        <v>692363.78517117351</v>
      </c>
      <c r="K146" s="652">
        <v>-14949.45</v>
      </c>
      <c r="L146" s="324">
        <v>-15001.47</v>
      </c>
      <c r="M146" s="365">
        <v>386514.52093453839</v>
      </c>
      <c r="N146" s="651">
        <v>363333.50912521261</v>
      </c>
      <c r="O146" s="325">
        <v>-20655.399999999998</v>
      </c>
      <c r="P146" s="325">
        <v>-7909.1</v>
      </c>
      <c r="Q146" s="324">
        <v>-21052.93019610639</v>
      </c>
      <c r="R146" s="324">
        <v>24003.422800615794</v>
      </c>
      <c r="S146" s="356">
        <v>-1919.3174930867972</v>
      </c>
      <c r="T146" s="112">
        <v>975273.601695491</v>
      </c>
      <c r="U146" s="112">
        <v>15135.806998041277</v>
      </c>
      <c r="V146" s="112">
        <v>990409.40869353223</v>
      </c>
      <c r="W146" s="125">
        <v>137957.40316097962</v>
      </c>
      <c r="X146" s="112">
        <v>1128366.811854512</v>
      </c>
      <c r="Y146" s="328">
        <v>-208768</v>
      </c>
      <c r="Z146" s="112">
        <v>919598.81185451197</v>
      </c>
    </row>
    <row r="147" spans="1:26">
      <c r="A147" s="13">
        <v>436</v>
      </c>
      <c r="B147" s="305">
        <v>17</v>
      </c>
      <c r="C147" s="305">
        <v>17</v>
      </c>
      <c r="D147" s="9" t="s">
        <v>145</v>
      </c>
      <c r="E147" s="20">
        <v>2018</v>
      </c>
      <c r="F147" s="14">
        <v>5865459.9932921994</v>
      </c>
      <c r="G147" s="12">
        <v>2667555.5732921995</v>
      </c>
      <c r="H147" s="647">
        <v>0.4547905153803527</v>
      </c>
      <c r="I147" s="22">
        <v>67581.815267080776</v>
      </c>
      <c r="J147" s="327">
        <v>-443516.6815810675</v>
      </c>
      <c r="K147" s="652">
        <v>-43407.18</v>
      </c>
      <c r="L147" s="324">
        <v>-51755.98</v>
      </c>
      <c r="M147" s="365">
        <v>-93853.417441251542</v>
      </c>
      <c r="N147" s="651">
        <v>-120587.28975633891</v>
      </c>
      <c r="O147" s="325">
        <v>-59974.96</v>
      </c>
      <c r="P147" s="325">
        <v>-22964.84</v>
      </c>
      <c r="Q147" s="324">
        <v>-80495.005263271087</v>
      </c>
      <c r="R147" s="324">
        <v>33436.819269533007</v>
      </c>
      <c r="S147" s="356">
        <v>-3914.8283897389192</v>
      </c>
      <c r="T147" s="112">
        <v>2291620.706978213</v>
      </c>
      <c r="U147" s="112">
        <v>1391189.1527019069</v>
      </c>
      <c r="V147" s="112">
        <v>3682809.8596801199</v>
      </c>
      <c r="W147" s="125">
        <v>232365.41740985398</v>
      </c>
      <c r="X147" s="112">
        <v>3915175.2770899739</v>
      </c>
      <c r="Y147" s="328">
        <v>-409421</v>
      </c>
      <c r="Z147" s="112">
        <v>3505754.2770899739</v>
      </c>
    </row>
    <row r="148" spans="1:26">
      <c r="A148" s="13">
        <v>440</v>
      </c>
      <c r="B148" s="305">
        <v>15</v>
      </c>
      <c r="C148" s="305">
        <v>15</v>
      </c>
      <c r="D148" s="9" t="s">
        <v>146</v>
      </c>
      <c r="E148" s="20">
        <v>5955</v>
      </c>
      <c r="F148" s="14">
        <v>22106354.907739326</v>
      </c>
      <c r="G148" s="12">
        <v>12669525.957739325</v>
      </c>
      <c r="H148" s="647">
        <v>0.57311691640776952</v>
      </c>
      <c r="I148" s="22">
        <v>266040.02234394633</v>
      </c>
      <c r="J148" s="327">
        <v>-2662189.3559998153</v>
      </c>
      <c r="K148" s="652">
        <v>-128092.05</v>
      </c>
      <c r="L148" s="324">
        <v>-38395.42</v>
      </c>
      <c r="M148" s="365">
        <v>-1088842.0824706783</v>
      </c>
      <c r="N148" s="651">
        <v>-938067.82958745805</v>
      </c>
      <c r="O148" s="325">
        <v>-176982.6</v>
      </c>
      <c r="P148" s="325">
        <v>-67767.900000000009</v>
      </c>
      <c r="Q148" s="324">
        <v>-297022.7891033066</v>
      </c>
      <c r="R148" s="324">
        <v>83198.100267148111</v>
      </c>
      <c r="S148" s="356">
        <v>-10216.785105520394</v>
      </c>
      <c r="T148" s="112">
        <v>10273376.624083456</v>
      </c>
      <c r="U148" s="112">
        <v>3250016.7870805482</v>
      </c>
      <c r="V148" s="112">
        <v>13523393.411164004</v>
      </c>
      <c r="W148" s="125">
        <v>450119.12234613544</v>
      </c>
      <c r="X148" s="112">
        <v>13973512.533510139</v>
      </c>
      <c r="Y148" s="328">
        <v>-1605702</v>
      </c>
      <c r="Z148" s="112">
        <v>12367810.533510139</v>
      </c>
    </row>
    <row r="149" spans="1:26">
      <c r="A149" s="13">
        <v>441</v>
      </c>
      <c r="B149" s="305">
        <v>9</v>
      </c>
      <c r="C149" s="305">
        <v>9</v>
      </c>
      <c r="D149" s="9" t="s">
        <v>147</v>
      </c>
      <c r="E149" s="20">
        <v>4304</v>
      </c>
      <c r="F149" s="14">
        <v>7507467.5541233234</v>
      </c>
      <c r="G149" s="12">
        <v>686961.79412332363</v>
      </c>
      <c r="H149" s="647">
        <v>9.1503797941294318E-2</v>
      </c>
      <c r="I149" s="22">
        <v>316756.16819024744</v>
      </c>
      <c r="J149" s="327">
        <v>-1199319.8446809424</v>
      </c>
      <c r="K149" s="652">
        <v>-92579.040000000008</v>
      </c>
      <c r="L149" s="324">
        <v>-224617.98</v>
      </c>
      <c r="M149" s="365">
        <v>-829996.46312295948</v>
      </c>
      <c r="N149" s="651">
        <v>-75151.580216459202</v>
      </c>
      <c r="O149" s="325">
        <v>-127914.87999999999</v>
      </c>
      <c r="P149" s="325">
        <v>-48979.520000000004</v>
      </c>
      <c r="Q149" s="324">
        <v>-21624.952832106355</v>
      </c>
      <c r="R149" s="324">
        <v>229570.70439166753</v>
      </c>
      <c r="S149" s="356">
        <v>-8026.132901085075</v>
      </c>
      <c r="T149" s="112">
        <v>-195601.88236737135</v>
      </c>
      <c r="U149" s="112">
        <v>1196289.0586693748</v>
      </c>
      <c r="V149" s="112">
        <v>1000687.1763020034</v>
      </c>
      <c r="W149" s="125">
        <v>661298.64827593649</v>
      </c>
      <c r="X149" s="112">
        <v>1661985.8245779399</v>
      </c>
      <c r="Y149" s="328">
        <v>-321132</v>
      </c>
      <c r="Z149" s="112">
        <v>1340853.8245779399</v>
      </c>
    </row>
    <row r="150" spans="1:26">
      <c r="A150" s="13">
        <v>444</v>
      </c>
      <c r="B150" s="305">
        <v>1</v>
      </c>
      <c r="C150" s="337">
        <v>33</v>
      </c>
      <c r="D150" s="9" t="s">
        <v>148</v>
      </c>
      <c r="E150" s="20">
        <v>45435</v>
      </c>
      <c r="F150" s="14">
        <v>89645390.98514688</v>
      </c>
      <c r="G150" s="12">
        <v>17645000.835146874</v>
      </c>
      <c r="H150" s="647">
        <v>0.19683109908093802</v>
      </c>
      <c r="I150" s="22">
        <v>1538954.0412967126</v>
      </c>
      <c r="J150" s="327">
        <v>-784966.78264845768</v>
      </c>
      <c r="K150" s="652">
        <v>-977306.85000000009</v>
      </c>
      <c r="L150" s="324">
        <v>-3152280.28</v>
      </c>
      <c r="M150" s="365">
        <v>2478386.7976316563</v>
      </c>
      <c r="N150" s="651">
        <v>1231756.8030207232</v>
      </c>
      <c r="O150" s="325">
        <v>-1350328.2</v>
      </c>
      <c r="P150" s="325">
        <v>-517050.30000000005</v>
      </c>
      <c r="Q150" s="324">
        <v>-531545.88794914947</v>
      </c>
      <c r="R150" s="324">
        <v>2117799.1890837396</v>
      </c>
      <c r="S150" s="356">
        <v>-84398.054435427301</v>
      </c>
      <c r="T150" s="112">
        <v>18398988.093795128</v>
      </c>
      <c r="U150" s="112">
        <v>6036732.3269213149</v>
      </c>
      <c r="V150" s="112">
        <v>24435720.420716442</v>
      </c>
      <c r="W150" s="125">
        <v>4794277.8470525956</v>
      </c>
      <c r="X150" s="112">
        <v>29229998.267769039</v>
      </c>
      <c r="Y150" s="328">
        <v>-55790</v>
      </c>
      <c r="Z150" s="112">
        <v>29174208.267769039</v>
      </c>
    </row>
    <row r="151" spans="1:26">
      <c r="A151" s="13">
        <v>445</v>
      </c>
      <c r="B151" s="305">
        <v>2</v>
      </c>
      <c r="C151" s="305">
        <v>2</v>
      </c>
      <c r="D151" s="9" t="s">
        <v>149</v>
      </c>
      <c r="E151" s="20">
        <v>14712</v>
      </c>
      <c r="F151" s="14">
        <v>36219177.287922129</v>
      </c>
      <c r="G151" s="12">
        <v>12905218.007922128</v>
      </c>
      <c r="H151" s="647">
        <v>0.3563089770188011</v>
      </c>
      <c r="I151" s="22">
        <v>482410.20806605904</v>
      </c>
      <c r="J151" s="327">
        <v>-5865732.4845108725</v>
      </c>
      <c r="K151" s="652">
        <v>-316455.12</v>
      </c>
      <c r="L151" s="324">
        <v>-383080.58</v>
      </c>
      <c r="M151" s="365">
        <v>-4499630.5183719164</v>
      </c>
      <c r="N151" s="651">
        <v>-210336.39692560644</v>
      </c>
      <c r="O151" s="325">
        <v>-437240.63999999996</v>
      </c>
      <c r="P151" s="325">
        <v>-167422.56</v>
      </c>
      <c r="Q151" s="324">
        <v>-166324.69847298847</v>
      </c>
      <c r="R151" s="324">
        <v>337696.10070079088</v>
      </c>
      <c r="S151" s="356">
        <v>-22938.071441152133</v>
      </c>
      <c r="T151" s="112">
        <v>7521895.7314773146</v>
      </c>
      <c r="U151" s="112">
        <v>-77886.545660158576</v>
      </c>
      <c r="V151" s="112">
        <v>7444009.185817156</v>
      </c>
      <c r="W151" s="125">
        <v>1690938.1119191956</v>
      </c>
      <c r="X151" s="112">
        <v>9134947.2977363523</v>
      </c>
      <c r="Y151" s="328">
        <v>-658718</v>
      </c>
      <c r="Z151" s="112">
        <v>8476229.2977363523</v>
      </c>
    </row>
    <row r="152" spans="1:26">
      <c r="A152" s="13">
        <v>475</v>
      </c>
      <c r="B152" s="305">
        <v>15</v>
      </c>
      <c r="C152" s="305">
        <v>15</v>
      </c>
      <c r="D152" s="9" t="s">
        <v>150</v>
      </c>
      <c r="E152" s="20">
        <v>5392</v>
      </c>
      <c r="F152" s="14">
        <v>14372624.214854429</v>
      </c>
      <c r="G152" s="12">
        <v>5827975.7348544281</v>
      </c>
      <c r="H152" s="647">
        <v>0.40549141532769534</v>
      </c>
      <c r="I152" s="22">
        <v>202052.44809325185</v>
      </c>
      <c r="J152" s="327">
        <v>-2581435.5672408701</v>
      </c>
      <c r="K152" s="652">
        <v>-115981.92000000001</v>
      </c>
      <c r="L152" s="324">
        <v>-81081.53</v>
      </c>
      <c r="M152" s="365">
        <v>-1368804.3046799542</v>
      </c>
      <c r="N152" s="651">
        <v>-768757.41217875003</v>
      </c>
      <c r="O152" s="325">
        <v>-160250.23999999999</v>
      </c>
      <c r="P152" s="325">
        <v>-61360.960000000006</v>
      </c>
      <c r="Q152" s="324">
        <v>-111672.91436930165</v>
      </c>
      <c r="R152" s="324">
        <v>95482.600630911737</v>
      </c>
      <c r="S152" s="356">
        <v>-9008.8866437757388</v>
      </c>
      <c r="T152" s="112">
        <v>3448592.6157068103</v>
      </c>
      <c r="U152" s="112">
        <v>1610968.1885703485</v>
      </c>
      <c r="V152" s="112">
        <v>5059560.8042771593</v>
      </c>
      <c r="W152" s="125">
        <v>777435.38450093428</v>
      </c>
      <c r="X152" s="112">
        <v>5836996.1887780931</v>
      </c>
      <c r="Y152" s="328">
        <v>207112</v>
      </c>
      <c r="Z152" s="112">
        <v>6044108.1887780931</v>
      </c>
    </row>
    <row r="153" spans="1:26">
      <c r="A153" s="13">
        <v>480</v>
      </c>
      <c r="B153" s="305">
        <v>2</v>
      </c>
      <c r="C153" s="305">
        <v>2</v>
      </c>
      <c r="D153" s="9" t="s">
        <v>151</v>
      </c>
      <c r="E153" s="20">
        <v>1890</v>
      </c>
      <c r="F153" s="14">
        <v>3645542.9468463468</v>
      </c>
      <c r="G153" s="12">
        <v>650478.84684634674</v>
      </c>
      <c r="H153" s="647">
        <v>0.17843126698289402</v>
      </c>
      <c r="I153" s="22">
        <v>53378.354623809071</v>
      </c>
      <c r="J153" s="327">
        <v>-27270.011717686633</v>
      </c>
      <c r="K153" s="652">
        <v>-40653.9</v>
      </c>
      <c r="L153" s="324">
        <v>-55757.87</v>
      </c>
      <c r="M153" s="365">
        <v>111836.96442156307</v>
      </c>
      <c r="N153" s="651">
        <v>-11141.467921659139</v>
      </c>
      <c r="O153" s="325">
        <v>-56170.799999999996</v>
      </c>
      <c r="P153" s="325">
        <v>-21508.2</v>
      </c>
      <c r="Q153" s="324">
        <v>-37272.196434110039</v>
      </c>
      <c r="R153" s="324">
        <v>87338.324722934267</v>
      </c>
      <c r="S153" s="356">
        <v>-3940.8665064147935</v>
      </c>
      <c r="T153" s="112">
        <v>676587.18975246919</v>
      </c>
      <c r="U153" s="112">
        <v>1046810.4384768932</v>
      </c>
      <c r="V153" s="112">
        <v>1723397.6282293624</v>
      </c>
      <c r="W153" s="125">
        <v>355671.15557000705</v>
      </c>
      <c r="X153" s="112">
        <v>2079068.7837993694</v>
      </c>
      <c r="Y153" s="328">
        <v>-565082</v>
      </c>
      <c r="Z153" s="112">
        <v>1513986.7837993694</v>
      </c>
    </row>
    <row r="154" spans="1:26">
      <c r="A154" s="13">
        <v>481</v>
      </c>
      <c r="B154" s="305">
        <v>2</v>
      </c>
      <c r="C154" s="305">
        <v>2</v>
      </c>
      <c r="D154" s="9" t="s">
        <v>152</v>
      </c>
      <c r="E154" s="20">
        <v>9612</v>
      </c>
      <c r="F154" s="14">
        <v>21107956.977069873</v>
      </c>
      <c r="G154" s="12">
        <v>5875916.6970698722</v>
      </c>
      <c r="H154" s="647">
        <v>0.27837448709285484</v>
      </c>
      <c r="I154" s="22">
        <v>311697.4106332995</v>
      </c>
      <c r="J154" s="327">
        <v>-419261.88804106019</v>
      </c>
      <c r="K154" s="652">
        <v>-206754.12000000002</v>
      </c>
      <c r="L154" s="324">
        <v>-122809.46</v>
      </c>
      <c r="M154" s="365">
        <v>328508.05771031545</v>
      </c>
      <c r="N154" s="651">
        <v>-54310.431597895564</v>
      </c>
      <c r="O154" s="325">
        <v>-285668.64</v>
      </c>
      <c r="P154" s="325">
        <v>-109384.56000000001</v>
      </c>
      <c r="Q154" s="324">
        <v>-134303.90725153679</v>
      </c>
      <c r="R154" s="324">
        <v>183448.77365064411</v>
      </c>
      <c r="S154" s="356">
        <v>-17987.600552587304</v>
      </c>
      <c r="T154" s="112">
        <v>5768352.2196621113</v>
      </c>
      <c r="U154" s="112">
        <v>382909.54386588995</v>
      </c>
      <c r="V154" s="112">
        <v>6151261.7635280015</v>
      </c>
      <c r="W154" s="125">
        <v>601913.89257351658</v>
      </c>
      <c r="X154" s="112">
        <v>6753175.6561015183</v>
      </c>
      <c r="Y154" s="328">
        <v>-2403637</v>
      </c>
      <c r="Z154" s="112">
        <v>4349538.6561015183</v>
      </c>
    </row>
    <row r="155" spans="1:26">
      <c r="A155" s="13">
        <v>483</v>
      </c>
      <c r="B155" s="305">
        <v>17</v>
      </c>
      <c r="C155" s="305">
        <v>17</v>
      </c>
      <c r="D155" s="9" t="s">
        <v>153</v>
      </c>
      <c r="E155" s="20">
        <v>1031</v>
      </c>
      <c r="F155" s="14">
        <v>2982712.9962712512</v>
      </c>
      <c r="G155" s="12">
        <v>1348897.6062712511</v>
      </c>
      <c r="H155" s="647">
        <v>0.45223848488189605</v>
      </c>
      <c r="I155" s="22">
        <v>62268.393615791319</v>
      </c>
      <c r="J155" s="327">
        <v>-551246.32228221186</v>
      </c>
      <c r="K155" s="652">
        <v>-22176.81</v>
      </c>
      <c r="L155" s="324">
        <v>-39506.379999999997</v>
      </c>
      <c r="M155" s="365">
        <v>-212018.61245962916</v>
      </c>
      <c r="N155" s="651">
        <v>-233956.22821359435</v>
      </c>
      <c r="O155" s="325">
        <v>-30641.32</v>
      </c>
      <c r="P155" s="325">
        <v>-11732.78</v>
      </c>
      <c r="Q155" s="324">
        <v>-39865.461095490762</v>
      </c>
      <c r="R155" s="324">
        <v>40595.713300171599</v>
      </c>
      <c r="S155" s="356">
        <v>-1944.4438136692625</v>
      </c>
      <c r="T155" s="112">
        <v>859919.67760483059</v>
      </c>
      <c r="U155" s="112">
        <v>964461.95564154349</v>
      </c>
      <c r="V155" s="112">
        <v>1824381.6332463741</v>
      </c>
      <c r="W155" s="125">
        <v>179113.54004400285</v>
      </c>
      <c r="X155" s="112">
        <v>2003495.173290377</v>
      </c>
      <c r="Y155" s="328">
        <v>-212276</v>
      </c>
      <c r="Z155" s="112">
        <v>1791219.173290377</v>
      </c>
    </row>
    <row r="156" spans="1:26">
      <c r="A156" s="13">
        <v>484</v>
      </c>
      <c r="B156" s="305">
        <v>4</v>
      </c>
      <c r="C156" s="305">
        <v>4</v>
      </c>
      <c r="D156" s="9" t="s">
        <v>154</v>
      </c>
      <c r="E156" s="20">
        <v>2834</v>
      </c>
      <c r="F156" s="14">
        <v>5645457.0319824992</v>
      </c>
      <c r="G156" s="12">
        <v>1154445.5719824992</v>
      </c>
      <c r="H156" s="647">
        <v>0.20449107405164252</v>
      </c>
      <c r="I156" s="22">
        <v>247859.64407988125</v>
      </c>
      <c r="J156" s="327">
        <v>-573164.04949619493</v>
      </c>
      <c r="K156" s="652">
        <v>-60959.340000000004</v>
      </c>
      <c r="L156" s="324">
        <v>-77966.81</v>
      </c>
      <c r="M156" s="365">
        <v>-370876.19512735825</v>
      </c>
      <c r="N156" s="651">
        <v>-16712.201882488709</v>
      </c>
      <c r="O156" s="325">
        <v>-84226.48</v>
      </c>
      <c r="P156" s="325">
        <v>-32250.920000000002</v>
      </c>
      <c r="Q156" s="324">
        <v>-21276.767568912015</v>
      </c>
      <c r="R156" s="324">
        <v>96005.837051500595</v>
      </c>
      <c r="S156" s="356">
        <v>-4901.1719689365709</v>
      </c>
      <c r="T156" s="112">
        <v>829141.16656618554</v>
      </c>
      <c r="U156" s="112">
        <v>125700.18345115295</v>
      </c>
      <c r="V156" s="112">
        <v>954841.35001733853</v>
      </c>
      <c r="W156" s="125">
        <v>439888.65284506802</v>
      </c>
      <c r="X156" s="112">
        <v>1394730.0028624064</v>
      </c>
      <c r="Y156" s="328">
        <v>539161</v>
      </c>
      <c r="Z156" s="112">
        <v>1933891.0028624064</v>
      </c>
    </row>
    <row r="157" spans="1:26">
      <c r="A157" s="13">
        <v>489</v>
      </c>
      <c r="B157" s="305">
        <v>8</v>
      </c>
      <c r="C157" s="305">
        <v>8</v>
      </c>
      <c r="D157" s="9" t="s">
        <v>155</v>
      </c>
      <c r="E157" s="20">
        <v>1664</v>
      </c>
      <c r="F157" s="14">
        <v>2653550.7432694533</v>
      </c>
      <c r="G157" s="12">
        <v>16626.583269453142</v>
      </c>
      <c r="H157" s="647">
        <v>6.2657868185205471E-3</v>
      </c>
      <c r="I157" s="22">
        <v>258860.43858890823</v>
      </c>
      <c r="J157" s="327">
        <v>713568.82021632837</v>
      </c>
      <c r="K157" s="652">
        <v>-35792.639999999999</v>
      </c>
      <c r="L157" s="324">
        <v>-68242.95</v>
      </c>
      <c r="M157" s="365">
        <v>633509.21216143866</v>
      </c>
      <c r="N157" s="651">
        <v>238598.575043552</v>
      </c>
      <c r="O157" s="325">
        <v>-49454.080000000002</v>
      </c>
      <c r="P157" s="325">
        <v>-18936.32</v>
      </c>
      <c r="Q157" s="324">
        <v>-39882.455159974539</v>
      </c>
      <c r="R157" s="324">
        <v>57684.482908448612</v>
      </c>
      <c r="S157" s="356">
        <v>-3915.0047371364199</v>
      </c>
      <c r="T157" s="112">
        <v>989055.84207468969</v>
      </c>
      <c r="U157" s="112">
        <v>871402.055491657</v>
      </c>
      <c r="V157" s="112">
        <v>1860457.8975663467</v>
      </c>
      <c r="W157" s="125">
        <v>339897.22092130181</v>
      </c>
      <c r="X157" s="112">
        <v>2200355.1184876487</v>
      </c>
      <c r="Y157" s="328">
        <v>-486900</v>
      </c>
      <c r="Z157" s="112">
        <v>1713455.1184876487</v>
      </c>
    </row>
    <row r="158" spans="1:26">
      <c r="A158" s="13">
        <v>491</v>
      </c>
      <c r="B158" s="305">
        <v>10</v>
      </c>
      <c r="C158" s="305">
        <v>10</v>
      </c>
      <c r="D158" s="9" t="s">
        <v>156</v>
      </c>
      <c r="E158" s="20">
        <v>51551</v>
      </c>
      <c r="F158" s="14">
        <v>94199604.102283761</v>
      </c>
      <c r="G158" s="12">
        <v>12507249.912283763</v>
      </c>
      <c r="H158" s="647">
        <v>0.13277391164726285</v>
      </c>
      <c r="I158" s="22">
        <v>1812214.2263705037</v>
      </c>
      <c r="J158" s="327">
        <v>-20772898.099500846</v>
      </c>
      <c r="K158" s="652">
        <v>-1108862.01</v>
      </c>
      <c r="L158" s="324">
        <v>-4788393.6900000004</v>
      </c>
      <c r="M158" s="365">
        <v>-12122341.839662476</v>
      </c>
      <c r="N158" s="651">
        <v>-3007373.7344141086</v>
      </c>
      <c r="O158" s="325">
        <v>-1532095.72</v>
      </c>
      <c r="P158" s="325">
        <v>-586650.38</v>
      </c>
      <c r="Q158" s="324">
        <v>-98528.667002116461</v>
      </c>
      <c r="R158" s="324">
        <v>2559318.0380514995</v>
      </c>
      <c r="S158" s="356">
        <v>-87970.096473649144</v>
      </c>
      <c r="T158" s="112">
        <v>-6453433.9608465787</v>
      </c>
      <c r="U158" s="112">
        <v>10723453.533089919</v>
      </c>
      <c r="V158" s="112">
        <v>4270019.5722433403</v>
      </c>
      <c r="W158" s="125">
        <v>5621404.9110377533</v>
      </c>
      <c r="X158" s="112">
        <v>9891424.4832810946</v>
      </c>
      <c r="Y158" s="328">
        <v>3521647</v>
      </c>
      <c r="Z158" s="112">
        <v>13413071.483281095</v>
      </c>
    </row>
    <row r="159" spans="1:26">
      <c r="A159" s="13">
        <v>494</v>
      </c>
      <c r="B159" s="305">
        <v>17</v>
      </c>
      <c r="C159" s="305">
        <v>17</v>
      </c>
      <c r="D159" s="9" t="s">
        <v>157</v>
      </c>
      <c r="E159" s="20">
        <v>8767</v>
      </c>
      <c r="F159" s="14">
        <v>22985177.938924246</v>
      </c>
      <c r="G159" s="12">
        <v>9092200.7089242451</v>
      </c>
      <c r="H159" s="647">
        <v>0.39556799312512869</v>
      </c>
      <c r="I159" s="22">
        <v>392761.48861764302</v>
      </c>
      <c r="J159" s="327">
        <v>-4218731.1117336657</v>
      </c>
      <c r="K159" s="652">
        <v>-188578.17</v>
      </c>
      <c r="L159" s="324">
        <v>-313487.3</v>
      </c>
      <c r="M159" s="365">
        <v>-1683048.3172458161</v>
      </c>
      <c r="N159" s="651">
        <v>-1594479.93143821</v>
      </c>
      <c r="O159" s="325">
        <v>-260555.24</v>
      </c>
      <c r="P159" s="325">
        <v>-99768.46</v>
      </c>
      <c r="Q159" s="324">
        <v>-226331.03015984295</v>
      </c>
      <c r="R159" s="324">
        <v>163329.14263309597</v>
      </c>
      <c r="S159" s="356">
        <v>-15811.805522892624</v>
      </c>
      <c r="T159" s="112">
        <v>5266231.0858082231</v>
      </c>
      <c r="U159" s="112">
        <v>5062066.0013868269</v>
      </c>
      <c r="V159" s="112">
        <v>10328297.08719505</v>
      </c>
      <c r="W159" s="125">
        <v>754058.0243402347</v>
      </c>
      <c r="X159" s="112">
        <v>11082355.111535285</v>
      </c>
      <c r="Y159" s="328">
        <v>-181985</v>
      </c>
      <c r="Z159" s="112">
        <v>10900370.111535285</v>
      </c>
    </row>
    <row r="160" spans="1:26">
      <c r="A160" s="13">
        <v>495</v>
      </c>
      <c r="B160" s="305">
        <v>13</v>
      </c>
      <c r="C160" s="305">
        <v>13</v>
      </c>
      <c r="D160" s="9" t="s">
        <v>158</v>
      </c>
      <c r="E160" s="20">
        <v>1386</v>
      </c>
      <c r="F160" s="14">
        <v>2742210.3316828394</v>
      </c>
      <c r="G160" s="12">
        <v>545829.99168283958</v>
      </c>
      <c r="H160" s="647">
        <v>0.19904745649028122</v>
      </c>
      <c r="I160" s="22">
        <v>127617.54788203808</v>
      </c>
      <c r="J160" s="327">
        <v>-106652.55945419497</v>
      </c>
      <c r="K160" s="652">
        <v>-29812.86</v>
      </c>
      <c r="L160" s="324">
        <v>-46497.42</v>
      </c>
      <c r="M160" s="365">
        <v>-7961.7651400020659</v>
      </c>
      <c r="N160" s="651">
        <v>-8319.4884329072538</v>
      </c>
      <c r="O160" s="325">
        <v>-41191.919999999998</v>
      </c>
      <c r="P160" s="325">
        <v>-15772.68</v>
      </c>
      <c r="Q160" s="324">
        <v>-14106.361917459721</v>
      </c>
      <c r="R160" s="324">
        <v>59588.200028801599</v>
      </c>
      <c r="S160" s="356">
        <v>-2578.2639926275297</v>
      </c>
      <c r="T160" s="112">
        <v>566794.98011068266</v>
      </c>
      <c r="U160" s="112">
        <v>81271.057443214915</v>
      </c>
      <c r="V160" s="112">
        <v>648066.03755389759</v>
      </c>
      <c r="W160" s="125">
        <v>242576.83433293377</v>
      </c>
      <c r="X160" s="112">
        <v>890642.87188683136</v>
      </c>
      <c r="Y160" s="328">
        <v>-275178</v>
      </c>
      <c r="Z160" s="112">
        <v>615464.87188683136</v>
      </c>
    </row>
    <row r="161" spans="1:26">
      <c r="A161" s="13">
        <v>498</v>
      </c>
      <c r="B161" s="305">
        <v>19</v>
      </c>
      <c r="C161" s="305">
        <v>19</v>
      </c>
      <c r="D161" s="9" t="s">
        <v>159</v>
      </c>
      <c r="E161" s="20">
        <v>2323</v>
      </c>
      <c r="F161" s="14">
        <v>5947070.9423806947</v>
      </c>
      <c r="G161" s="12">
        <v>2265836.0723806946</v>
      </c>
      <c r="H161" s="647">
        <v>0.38100034358656043</v>
      </c>
      <c r="I161" s="22">
        <v>990070.7550409165</v>
      </c>
      <c r="J161" s="327">
        <v>403093.71580181399</v>
      </c>
      <c r="K161" s="652">
        <v>-49967.73</v>
      </c>
      <c r="L161" s="324">
        <v>-34490.51</v>
      </c>
      <c r="M161" s="365">
        <v>73697.868990974603</v>
      </c>
      <c r="N161" s="651">
        <v>464926.28350947722</v>
      </c>
      <c r="O161" s="325">
        <v>-69039.56</v>
      </c>
      <c r="P161" s="325">
        <v>-26435.74</v>
      </c>
      <c r="Q161" s="324">
        <v>-79649.283914664979</v>
      </c>
      <c r="R161" s="324">
        <v>128689.36746121282</v>
      </c>
      <c r="S161" s="356">
        <v>-4636.9802451856667</v>
      </c>
      <c r="T161" s="112">
        <v>3659000.5432234253</v>
      </c>
      <c r="U161" s="112">
        <v>-4339.6020888596358</v>
      </c>
      <c r="V161" s="112">
        <v>3654660.9411345655</v>
      </c>
      <c r="W161" s="125">
        <v>298936.0232277672</v>
      </c>
      <c r="X161" s="112">
        <v>3953596.9643623326</v>
      </c>
      <c r="Y161" s="328">
        <v>201896</v>
      </c>
      <c r="Z161" s="112">
        <v>4155492.9643623326</v>
      </c>
    </row>
    <row r="162" spans="1:26">
      <c r="A162" s="13">
        <v>499</v>
      </c>
      <c r="B162" s="305">
        <v>15</v>
      </c>
      <c r="C162" s="305">
        <v>15</v>
      </c>
      <c r="D162" s="9" t="s">
        <v>160</v>
      </c>
      <c r="E162" s="20">
        <v>19792</v>
      </c>
      <c r="F162" s="14">
        <v>49123920.868941583</v>
      </c>
      <c r="G162" s="12">
        <v>17759736.388941582</v>
      </c>
      <c r="H162" s="647">
        <v>0.36152929315888771</v>
      </c>
      <c r="I162" s="22">
        <v>662277.70851168362</v>
      </c>
      <c r="J162" s="327">
        <v>-466118.78970466537</v>
      </c>
      <c r="K162" s="652">
        <v>-425725.92000000004</v>
      </c>
      <c r="L162" s="324">
        <v>-271593.64</v>
      </c>
      <c r="M162" s="365">
        <v>1283600.7430349656</v>
      </c>
      <c r="N162" s="651">
        <v>-110750.02137293328</v>
      </c>
      <c r="O162" s="325">
        <v>-588218.24</v>
      </c>
      <c r="P162" s="325">
        <v>-225232.96000000002</v>
      </c>
      <c r="Q162" s="324">
        <v>-464814.40537082416</v>
      </c>
      <c r="R162" s="324">
        <v>371945.82476859394</v>
      </c>
      <c r="S162" s="356">
        <v>-35330.170764467446</v>
      </c>
      <c r="T162" s="112">
        <v>17955895.307748601</v>
      </c>
      <c r="U162" s="112">
        <v>3204884.1811483819</v>
      </c>
      <c r="V162" s="112">
        <v>21160779.488896981</v>
      </c>
      <c r="W162" s="125">
        <v>1579174.1619551829</v>
      </c>
      <c r="X162" s="112">
        <v>22739953.650852162</v>
      </c>
      <c r="Y162" s="328">
        <v>-774181</v>
      </c>
      <c r="Z162" s="112">
        <v>21965772.650852162</v>
      </c>
    </row>
    <row r="163" spans="1:26">
      <c r="A163" s="13">
        <v>500</v>
      </c>
      <c r="B163" s="305">
        <v>13</v>
      </c>
      <c r="C163" s="305">
        <v>13</v>
      </c>
      <c r="D163" s="9" t="s">
        <v>161</v>
      </c>
      <c r="E163" s="20">
        <v>10646</v>
      </c>
      <c r="F163" s="14">
        <v>25587645.898589525</v>
      </c>
      <c r="G163" s="12">
        <v>8717036.1585895233</v>
      </c>
      <c r="H163" s="647">
        <v>0.34067362793503542</v>
      </c>
      <c r="I163" s="22">
        <v>428169.26234490849</v>
      </c>
      <c r="J163" s="327">
        <v>2610606.6145455698</v>
      </c>
      <c r="K163" s="652">
        <v>-228995.46000000002</v>
      </c>
      <c r="L163" s="324">
        <v>-255723</v>
      </c>
      <c r="M163" s="365">
        <v>2705573.7844638815</v>
      </c>
      <c r="N163" s="651">
        <v>749862.10455515597</v>
      </c>
      <c r="O163" s="325">
        <v>-316399.12</v>
      </c>
      <c r="P163" s="325">
        <v>-121151.48000000001</v>
      </c>
      <c r="Q163" s="324">
        <v>-278161.74781580898</v>
      </c>
      <c r="R163" s="324">
        <v>375874.37989198999</v>
      </c>
      <c r="S163" s="356">
        <v>-20272.846549648792</v>
      </c>
      <c r="T163" s="112">
        <v>11755812.03548</v>
      </c>
      <c r="U163" s="112">
        <v>992520.51370118104</v>
      </c>
      <c r="V163" s="112">
        <v>12748332.549181182</v>
      </c>
      <c r="W163" s="125">
        <v>545573.86408262735</v>
      </c>
      <c r="X163" s="112">
        <v>13293906.413263809</v>
      </c>
      <c r="Y163" s="328">
        <v>-609544</v>
      </c>
      <c r="Z163" s="112">
        <v>12684362.413263809</v>
      </c>
    </row>
    <row r="164" spans="1:26">
      <c r="A164" s="13">
        <v>503</v>
      </c>
      <c r="B164" s="305">
        <v>2</v>
      </c>
      <c r="C164" s="305">
        <v>2</v>
      </c>
      <c r="D164" s="9" t="s">
        <v>162</v>
      </c>
      <c r="E164" s="20">
        <v>7424</v>
      </c>
      <c r="F164" s="14">
        <v>13789478.394482056</v>
      </c>
      <c r="G164" s="12">
        <v>2024739.8344820552</v>
      </c>
      <c r="H164" s="647">
        <v>0.14683222791750175</v>
      </c>
      <c r="I164" s="22">
        <v>225475.08103982062</v>
      </c>
      <c r="J164" s="327">
        <v>-1655379.3438922516</v>
      </c>
      <c r="K164" s="652">
        <v>-159690.24000000002</v>
      </c>
      <c r="L164" s="324">
        <v>-195347.28</v>
      </c>
      <c r="M164" s="365">
        <v>-627304.2812280748</v>
      </c>
      <c r="N164" s="651">
        <v>-465339.63060644513</v>
      </c>
      <c r="O164" s="325">
        <v>-220641.28</v>
      </c>
      <c r="P164" s="325">
        <v>-84485.12000000001</v>
      </c>
      <c r="Q164" s="324">
        <v>-69517.792626912691</v>
      </c>
      <c r="R164" s="324">
        <v>180288.39601773233</v>
      </c>
      <c r="S164" s="356">
        <v>-13342.115448551252</v>
      </c>
      <c r="T164" s="112">
        <v>594835.57162962435</v>
      </c>
      <c r="U164" s="112">
        <v>2594060.8673097892</v>
      </c>
      <c r="V164" s="112">
        <v>3188896.4389394135</v>
      </c>
      <c r="W164" s="125">
        <v>944941.22261190007</v>
      </c>
      <c r="X164" s="112">
        <v>4133837.6615513135</v>
      </c>
      <c r="Y164" s="328">
        <v>-306856</v>
      </c>
      <c r="Z164" s="112">
        <v>3826981.6615513135</v>
      </c>
    </row>
    <row r="165" spans="1:26">
      <c r="A165" s="13">
        <v>504</v>
      </c>
      <c r="B165" s="305">
        <v>1</v>
      </c>
      <c r="C165" s="337">
        <v>34</v>
      </c>
      <c r="D165" s="9" t="s">
        <v>163</v>
      </c>
      <c r="E165" s="20">
        <v>1692</v>
      </c>
      <c r="F165" s="14">
        <v>3179626.2879881584</v>
      </c>
      <c r="G165" s="12">
        <v>498330.80798815843</v>
      </c>
      <c r="H165" s="647">
        <v>0.15672621964119776</v>
      </c>
      <c r="I165" s="22">
        <v>48505.731715551461</v>
      </c>
      <c r="J165" s="327">
        <v>-723749.58952909615</v>
      </c>
      <c r="K165" s="652">
        <v>-36394.920000000006</v>
      </c>
      <c r="L165" s="324">
        <v>-59888.26</v>
      </c>
      <c r="M165" s="365">
        <v>-480665.71192696487</v>
      </c>
      <c r="N165" s="651">
        <v>-106024.0617924682</v>
      </c>
      <c r="O165" s="325">
        <v>-50286.239999999998</v>
      </c>
      <c r="P165" s="325">
        <v>-19254.960000000003</v>
      </c>
      <c r="Q165" s="324">
        <v>-9470.810989261312</v>
      </c>
      <c r="R165" s="324">
        <v>41353.150778867275</v>
      </c>
      <c r="S165" s="356">
        <v>-3117.7755992691964</v>
      </c>
      <c r="T165" s="112">
        <v>-176913.04982538626</v>
      </c>
      <c r="U165" s="112">
        <v>608539.54861248052</v>
      </c>
      <c r="V165" s="112">
        <v>431626.49878709426</v>
      </c>
      <c r="W165" s="125">
        <v>280557.01742849889</v>
      </c>
      <c r="X165" s="112">
        <v>712183.51621559309</v>
      </c>
      <c r="Y165" s="328">
        <v>-458840</v>
      </c>
      <c r="Z165" s="112">
        <v>253343.51621559309</v>
      </c>
    </row>
    <row r="166" spans="1:26">
      <c r="A166" s="13">
        <v>505</v>
      </c>
      <c r="B166" s="305">
        <v>1</v>
      </c>
      <c r="C166" s="337">
        <v>35</v>
      </c>
      <c r="D166" s="9" t="s">
        <v>164</v>
      </c>
      <c r="E166" s="20">
        <v>20861</v>
      </c>
      <c r="F166" s="14">
        <v>46033402.232367396</v>
      </c>
      <c r="G166" s="12">
        <v>12975184.142367397</v>
      </c>
      <c r="H166" s="647">
        <v>0.28186454863516858</v>
      </c>
      <c r="I166" s="22">
        <v>614500.45925530919</v>
      </c>
      <c r="J166" s="327">
        <v>-3198897.7662059069</v>
      </c>
      <c r="K166" s="652">
        <v>-448720.11000000004</v>
      </c>
      <c r="L166" s="324">
        <v>-1271999.04</v>
      </c>
      <c r="M166" s="365">
        <v>-686844.96260971308</v>
      </c>
      <c r="N166" s="651">
        <v>-117790.88836083717</v>
      </c>
      <c r="O166" s="325">
        <v>-619988.91999999993</v>
      </c>
      <c r="P166" s="325">
        <v>-237398.18000000002</v>
      </c>
      <c r="Q166" s="324">
        <v>-297148.38380833727</v>
      </c>
      <c r="R166" s="324">
        <v>516581.89035596396</v>
      </c>
      <c r="S166" s="356">
        <v>-35589.171782983467</v>
      </c>
      <c r="T166" s="112">
        <v>10390786.835416799</v>
      </c>
      <c r="U166" s="112">
        <v>3076120.224077696</v>
      </c>
      <c r="V166" s="112">
        <v>13466907.059494495</v>
      </c>
      <c r="W166" s="125">
        <v>1901346.4722290633</v>
      </c>
      <c r="X166" s="112">
        <v>15368253.531723559</v>
      </c>
      <c r="Y166" s="328">
        <v>-1742290</v>
      </c>
      <c r="Z166" s="112">
        <v>13625963.531723559</v>
      </c>
    </row>
    <row r="167" spans="1:26">
      <c r="A167" s="13">
        <v>507</v>
      </c>
      <c r="B167" s="305">
        <v>10</v>
      </c>
      <c r="C167" s="305">
        <v>10</v>
      </c>
      <c r="D167" s="9" t="s">
        <v>301</v>
      </c>
      <c r="E167" s="20">
        <v>7034</v>
      </c>
      <c r="F167" s="14">
        <v>11577191.18321277</v>
      </c>
      <c r="G167" s="12">
        <v>430481.72321276926</v>
      </c>
      <c r="H167" s="647">
        <v>3.7183606662467401E-2</v>
      </c>
      <c r="I167" s="22">
        <v>981154.81059092365</v>
      </c>
      <c r="J167" s="327">
        <v>-2225503.3647673326</v>
      </c>
      <c r="K167" s="652">
        <v>-151301.34</v>
      </c>
      <c r="L167" s="324">
        <v>-309036.49</v>
      </c>
      <c r="M167" s="365">
        <v>-1410487.6499089282</v>
      </c>
      <c r="N167" s="651">
        <v>-318411.93458137807</v>
      </c>
      <c r="O167" s="325">
        <v>-209050.47999999998</v>
      </c>
      <c r="P167" s="325">
        <v>-80046.92</v>
      </c>
      <c r="Q167" s="324">
        <v>-9975.5384434108346</v>
      </c>
      <c r="R167" s="324">
        <v>284274.49610750668</v>
      </c>
      <c r="S167" s="356">
        <v>-21467.507941122167</v>
      </c>
      <c r="T167" s="112">
        <v>-813866.83096363954</v>
      </c>
      <c r="U167" s="112">
        <v>1671930.0617039499</v>
      </c>
      <c r="V167" s="112">
        <v>858063.23074031039</v>
      </c>
      <c r="W167" s="125">
        <v>1163720.1782315797</v>
      </c>
      <c r="X167" s="112">
        <v>2021783.4089718901</v>
      </c>
      <c r="Y167" s="328">
        <v>-221483</v>
      </c>
      <c r="Z167" s="112">
        <v>1800300.4089718901</v>
      </c>
    </row>
    <row r="168" spans="1:26">
      <c r="A168" s="13">
        <v>508</v>
      </c>
      <c r="B168" s="305">
        <v>6</v>
      </c>
      <c r="C168" s="305">
        <v>6</v>
      </c>
      <c r="D168" s="9" t="s">
        <v>166</v>
      </c>
      <c r="E168" s="20">
        <v>9109</v>
      </c>
      <c r="F168" s="14">
        <v>14382631.111744747</v>
      </c>
      <c r="G168" s="12">
        <v>-52310.098255254328</v>
      </c>
      <c r="H168" s="647">
        <v>-3.6370326019512732E-3</v>
      </c>
      <c r="I168" s="22">
        <v>677107.12882867293</v>
      </c>
      <c r="J168" s="327">
        <v>-1862054.0911771064</v>
      </c>
      <c r="K168" s="652">
        <v>-195934.59000000003</v>
      </c>
      <c r="L168" s="324">
        <v>-901977.73</v>
      </c>
      <c r="M168" s="365">
        <v>-836985.06646362867</v>
      </c>
      <c r="N168" s="651">
        <v>-127646.43830744403</v>
      </c>
      <c r="O168" s="325">
        <v>-270719.48</v>
      </c>
      <c r="P168" s="325">
        <v>-103660.42000000001</v>
      </c>
      <c r="Q168" s="324">
        <v>0</v>
      </c>
      <c r="R168" s="324">
        <v>591174.74359396612</v>
      </c>
      <c r="S168" s="356">
        <v>-16305.10999999987</v>
      </c>
      <c r="T168" s="112">
        <v>-1237257.0606036878</v>
      </c>
      <c r="U168" s="112">
        <v>782113.48317316466</v>
      </c>
      <c r="V168" s="112">
        <v>-455143.57743052312</v>
      </c>
      <c r="W168" s="125">
        <v>1059660.0468448827</v>
      </c>
      <c r="X168" s="112">
        <v>604516.46941435954</v>
      </c>
      <c r="Y168" s="328">
        <v>-742756</v>
      </c>
      <c r="Z168" s="112">
        <v>-138239.53058564046</v>
      </c>
    </row>
    <row r="169" spans="1:26">
      <c r="A169" s="13">
        <v>529</v>
      </c>
      <c r="B169" s="305">
        <v>2</v>
      </c>
      <c r="C169" s="305">
        <v>2</v>
      </c>
      <c r="D169" s="9" t="s">
        <v>167</v>
      </c>
      <c r="E169" s="20">
        <v>20390</v>
      </c>
      <c r="F169" s="14">
        <v>39161477.963100865</v>
      </c>
      <c r="G169" s="12">
        <v>6849648.863100864</v>
      </c>
      <c r="H169" s="647">
        <v>0.17490782318161768</v>
      </c>
      <c r="I169" s="22">
        <v>828664.73140613828</v>
      </c>
      <c r="J169" s="327">
        <v>2795571.2354813977</v>
      </c>
      <c r="K169" s="652">
        <v>-438588.9</v>
      </c>
      <c r="L169" s="324">
        <v>-749952.38</v>
      </c>
      <c r="M169" s="365">
        <v>4328799.4813034628</v>
      </c>
      <c r="N169" s="651">
        <v>-60211.277595249943</v>
      </c>
      <c r="O169" s="325">
        <v>-605990.79999999993</v>
      </c>
      <c r="P169" s="325">
        <v>-232038.2</v>
      </c>
      <c r="Q169" s="324">
        <v>-216847.64749658655</v>
      </c>
      <c r="R169" s="324">
        <v>807974.29863670806</v>
      </c>
      <c r="S169" s="356">
        <v>-37573.339366936125</v>
      </c>
      <c r="T169" s="112">
        <v>10473884.8299884</v>
      </c>
      <c r="U169" s="112">
        <v>-533667.76594422548</v>
      </c>
      <c r="V169" s="112">
        <v>9940217.0640441738</v>
      </c>
      <c r="W169" s="125">
        <v>1615690.2781675307</v>
      </c>
      <c r="X169" s="112">
        <v>11555907.342211705</v>
      </c>
      <c r="Y169" s="328">
        <v>-1074581</v>
      </c>
      <c r="Z169" s="112">
        <v>10481326.342211705</v>
      </c>
    </row>
    <row r="170" spans="1:26">
      <c r="A170" s="13">
        <v>531</v>
      </c>
      <c r="B170" s="305">
        <v>4</v>
      </c>
      <c r="C170" s="305">
        <v>4</v>
      </c>
      <c r="D170" s="9" t="s">
        <v>168</v>
      </c>
      <c r="E170" s="20">
        <v>4890</v>
      </c>
      <c r="F170" s="14">
        <v>8382575.3461392811</v>
      </c>
      <c r="G170" s="12">
        <v>633441.2461392805</v>
      </c>
      <c r="H170" s="647">
        <v>7.5566424396175724E-2</v>
      </c>
      <c r="I170" s="22">
        <v>160672.11574673673</v>
      </c>
      <c r="J170" s="327">
        <v>-2001048.4932865491</v>
      </c>
      <c r="K170" s="652">
        <v>-105183.90000000001</v>
      </c>
      <c r="L170" s="324">
        <v>-180467.71</v>
      </c>
      <c r="M170" s="365">
        <v>-1123293.0359543334</v>
      </c>
      <c r="N170" s="651">
        <v>-802577.71050497156</v>
      </c>
      <c r="O170" s="325">
        <v>-145330.79999999999</v>
      </c>
      <c r="P170" s="325">
        <v>-55648.200000000004</v>
      </c>
      <c r="Q170" s="324">
        <v>-18854.711853413697</v>
      </c>
      <c r="R170" s="324">
        <v>439468.97913175786</v>
      </c>
      <c r="S170" s="356">
        <v>-9161.4041055883281</v>
      </c>
      <c r="T170" s="112">
        <v>-1206935.1314005319</v>
      </c>
      <c r="U170" s="112">
        <v>2098810.4319006712</v>
      </c>
      <c r="V170" s="112">
        <v>891875.30050013936</v>
      </c>
      <c r="W170" s="125">
        <v>559276.88325430534</v>
      </c>
      <c r="X170" s="112">
        <v>1451152.1837544446</v>
      </c>
      <c r="Y170" s="328">
        <v>-346249</v>
      </c>
      <c r="Z170" s="112">
        <v>1104903.1837544446</v>
      </c>
    </row>
    <row r="171" spans="1:26">
      <c r="A171" s="13">
        <v>535</v>
      </c>
      <c r="B171" s="305">
        <v>17</v>
      </c>
      <c r="C171" s="305">
        <v>17</v>
      </c>
      <c r="D171" s="9" t="s">
        <v>169</v>
      </c>
      <c r="E171" s="20">
        <v>10300</v>
      </c>
      <c r="F171" s="14">
        <v>25840678.884851418</v>
      </c>
      <c r="G171" s="12">
        <v>9518371.8848514184</v>
      </c>
      <c r="H171" s="647">
        <v>0.36834836759770168</v>
      </c>
      <c r="I171" s="22">
        <v>408057.70966694434</v>
      </c>
      <c r="J171" s="327">
        <v>-679548.58675926458</v>
      </c>
      <c r="K171" s="652">
        <v>-221553.00000000003</v>
      </c>
      <c r="L171" s="324">
        <v>-297103.01</v>
      </c>
      <c r="M171" s="365">
        <v>431355.8732414273</v>
      </c>
      <c r="N171" s="651">
        <v>-58687.034517576634</v>
      </c>
      <c r="O171" s="325">
        <v>-306116</v>
      </c>
      <c r="P171" s="325">
        <v>-117214.00000000001</v>
      </c>
      <c r="Q171" s="324">
        <v>-339347.61654191103</v>
      </c>
      <c r="R171" s="324">
        <v>249789.93803309952</v>
      </c>
      <c r="S171" s="356">
        <v>-20673.736974303727</v>
      </c>
      <c r="T171" s="112">
        <v>9246881.007759098</v>
      </c>
      <c r="U171" s="112">
        <v>6328840.3055696338</v>
      </c>
      <c r="V171" s="112">
        <v>15575721.313328732</v>
      </c>
      <c r="W171" s="125">
        <v>1289602.0922485786</v>
      </c>
      <c r="X171" s="112">
        <v>16865323.405577309</v>
      </c>
      <c r="Y171" s="328">
        <v>-742474</v>
      </c>
      <c r="Z171" s="112">
        <v>16122849.405577309</v>
      </c>
    </row>
    <row r="172" spans="1:26">
      <c r="A172" s="13">
        <v>536</v>
      </c>
      <c r="B172" s="305">
        <v>6</v>
      </c>
      <c r="C172" s="305">
        <v>6</v>
      </c>
      <c r="D172" s="9" t="s">
        <v>170</v>
      </c>
      <c r="E172" s="20">
        <v>36571</v>
      </c>
      <c r="F172" s="14">
        <v>75767882.600029111</v>
      </c>
      <c r="G172" s="12">
        <v>17814184.610029109</v>
      </c>
      <c r="H172" s="647">
        <v>0.23511524934738329</v>
      </c>
      <c r="I172" s="22">
        <v>1628777.5236620964</v>
      </c>
      <c r="J172" s="327">
        <v>-5243508.7746055806</v>
      </c>
      <c r="K172" s="652">
        <v>-786642.21000000008</v>
      </c>
      <c r="L172" s="324">
        <v>-2491061.4500000002</v>
      </c>
      <c r="M172" s="365">
        <v>-1468266.4195354653</v>
      </c>
      <c r="N172" s="651">
        <v>-199093.18764356116</v>
      </c>
      <c r="O172" s="325">
        <v>-1086890.1199999999</v>
      </c>
      <c r="P172" s="325">
        <v>-416177.98000000004</v>
      </c>
      <c r="Q172" s="324">
        <v>-457290.74635193404</v>
      </c>
      <c r="R172" s="324">
        <v>1727461.7992306368</v>
      </c>
      <c r="S172" s="356">
        <v>-65548.460305255838</v>
      </c>
      <c r="T172" s="112">
        <v>14199453.359085627</v>
      </c>
      <c r="U172" s="112">
        <v>6640010.391097175</v>
      </c>
      <c r="V172" s="112">
        <v>20839463.7501828</v>
      </c>
      <c r="W172" s="125">
        <v>2090635.8214766395</v>
      </c>
      <c r="X172" s="112">
        <v>22930099.571659438</v>
      </c>
      <c r="Y172" s="328">
        <v>-1337615</v>
      </c>
      <c r="Z172" s="112">
        <v>21592484.571659438</v>
      </c>
    </row>
    <row r="173" spans="1:26">
      <c r="A173" s="13">
        <v>538</v>
      </c>
      <c r="B173" s="305">
        <v>2</v>
      </c>
      <c r="C173" s="305">
        <v>2</v>
      </c>
      <c r="D173" s="9" t="s">
        <v>171</v>
      </c>
      <c r="E173" s="20">
        <v>4667</v>
      </c>
      <c r="F173" s="14">
        <v>10106132.760990731</v>
      </c>
      <c r="G173" s="12">
        <v>2710384.530990731</v>
      </c>
      <c r="H173" s="647">
        <v>0.26819205675317337</v>
      </c>
      <c r="I173" s="22">
        <v>142734.603928595</v>
      </c>
      <c r="J173" s="327">
        <v>-431384.07113016577</v>
      </c>
      <c r="K173" s="652">
        <v>-100387.17000000001</v>
      </c>
      <c r="L173" s="324">
        <v>-121142.44</v>
      </c>
      <c r="M173" s="365">
        <v>4520.992781539514</v>
      </c>
      <c r="N173" s="651">
        <v>-26158.22903346059</v>
      </c>
      <c r="O173" s="325">
        <v>-138703.24</v>
      </c>
      <c r="P173" s="325">
        <v>-53110.460000000006</v>
      </c>
      <c r="Q173" s="324">
        <v>-88355.997709395917</v>
      </c>
      <c r="R173" s="324">
        <v>100731.70676837518</v>
      </c>
      <c r="S173" s="356">
        <v>-8779.2339372239076</v>
      </c>
      <c r="T173" s="112">
        <v>2421735.06378916</v>
      </c>
      <c r="U173" s="112">
        <v>1621160.5059021746</v>
      </c>
      <c r="V173" s="112">
        <v>4042895.5696913349</v>
      </c>
      <c r="W173" s="125">
        <v>445739.55885306094</v>
      </c>
      <c r="X173" s="112">
        <v>4488635.1285443958</v>
      </c>
      <c r="Y173" s="328">
        <v>566202</v>
      </c>
      <c r="Z173" s="112">
        <v>5054837.1285443958</v>
      </c>
    </row>
    <row r="174" spans="1:26">
      <c r="A174" s="13">
        <v>541</v>
      </c>
      <c r="B174" s="305">
        <v>12</v>
      </c>
      <c r="C174" s="305">
        <v>12</v>
      </c>
      <c r="D174" s="9" t="s">
        <v>172</v>
      </c>
      <c r="E174" s="20">
        <v>8760</v>
      </c>
      <c r="F174" s="14">
        <v>15646475.153581716</v>
      </c>
      <c r="G174" s="12">
        <v>1764590.7535817157</v>
      </c>
      <c r="H174" s="647">
        <v>0.1127788039325761</v>
      </c>
      <c r="I174" s="22">
        <v>1377536.8655945023</v>
      </c>
      <c r="J174" s="327">
        <v>2792665.962243862</v>
      </c>
      <c r="K174" s="652">
        <v>-188427.6</v>
      </c>
      <c r="L174" s="324">
        <v>-312077.68</v>
      </c>
      <c r="M174" s="365">
        <v>2452029.1786533692</v>
      </c>
      <c r="N174" s="651">
        <v>1193043.5611116898</v>
      </c>
      <c r="O174" s="325">
        <v>-260347.19999999998</v>
      </c>
      <c r="P174" s="325">
        <v>-99688.8</v>
      </c>
      <c r="Q174" s="324">
        <v>-214168.94302882219</v>
      </c>
      <c r="R174" s="324">
        <v>242239.31361104886</v>
      </c>
      <c r="S174" s="356">
        <v>-19935.868103423622</v>
      </c>
      <c r="T174" s="112">
        <v>5934793.5814200807</v>
      </c>
      <c r="U174" s="112">
        <v>4027210.0866463347</v>
      </c>
      <c r="V174" s="112">
        <v>9962003.6680664159</v>
      </c>
      <c r="W174" s="125">
        <v>1531536.5928155745</v>
      </c>
      <c r="X174" s="112">
        <v>11493540.26088199</v>
      </c>
      <c r="Y174" s="328">
        <v>-875805</v>
      </c>
      <c r="Z174" s="112">
        <v>10617735.26088199</v>
      </c>
    </row>
    <row r="175" spans="1:26">
      <c r="A175" s="13">
        <v>543</v>
      </c>
      <c r="B175" s="305">
        <v>1</v>
      </c>
      <c r="C175" s="337">
        <v>35</v>
      </c>
      <c r="D175" s="9" t="s">
        <v>173</v>
      </c>
      <c r="E175" s="20">
        <v>45333</v>
      </c>
      <c r="F175" s="14">
        <v>107033105.71041124</v>
      </c>
      <c r="G175" s="12">
        <v>35194353.94041124</v>
      </c>
      <c r="H175" s="647">
        <v>0.32881745985800953</v>
      </c>
      <c r="I175" s="22">
        <v>1705655.0814315567</v>
      </c>
      <c r="J175" s="327">
        <v>917753.89258430072</v>
      </c>
      <c r="K175" s="652">
        <v>-975112.83000000007</v>
      </c>
      <c r="L175" s="324">
        <v>-2361409.12</v>
      </c>
      <c r="M175" s="365">
        <v>5233977.5570725771</v>
      </c>
      <c r="N175" s="651">
        <v>721385.45549288171</v>
      </c>
      <c r="O175" s="325">
        <v>-1347296.76</v>
      </c>
      <c r="P175" s="325">
        <v>-515889.54000000004</v>
      </c>
      <c r="Q175" s="324">
        <v>-826489.64393770078</v>
      </c>
      <c r="R175" s="324">
        <v>1069403.5095069902</v>
      </c>
      <c r="S175" s="356">
        <v>-80814.735550447134</v>
      </c>
      <c r="T175" s="112">
        <v>37817762.914427102</v>
      </c>
      <c r="U175" s="112">
        <v>-139545.62733944008</v>
      </c>
      <c r="V175" s="112">
        <v>37678217.287087664</v>
      </c>
      <c r="W175" s="125">
        <v>2970532.9599983073</v>
      </c>
      <c r="X175" s="112">
        <v>40648750.247085974</v>
      </c>
      <c r="Y175" s="328">
        <v>-8358591</v>
      </c>
      <c r="Z175" s="112">
        <v>32290159.247085974</v>
      </c>
    </row>
    <row r="176" spans="1:26">
      <c r="A176" s="13">
        <v>545</v>
      </c>
      <c r="B176" s="305">
        <v>15</v>
      </c>
      <c r="C176" s="305">
        <v>15</v>
      </c>
      <c r="D176" s="9" t="s">
        <v>174</v>
      </c>
      <c r="E176" s="20">
        <v>9538</v>
      </c>
      <c r="F176" s="14">
        <v>25441199.782021873</v>
      </c>
      <c r="G176" s="12">
        <v>10326426.562021872</v>
      </c>
      <c r="H176" s="647">
        <v>0.40589385133161382</v>
      </c>
      <c r="I176" s="22">
        <v>853287.9981518971</v>
      </c>
      <c r="J176" s="327">
        <v>1971056.3239997136</v>
      </c>
      <c r="K176" s="652">
        <v>-205162.38</v>
      </c>
      <c r="L176" s="324">
        <v>-93557.16</v>
      </c>
      <c r="M176" s="365">
        <v>1844380.1191372457</v>
      </c>
      <c r="N176" s="651">
        <v>935918.71293273824</v>
      </c>
      <c r="O176" s="325">
        <v>-283469.36</v>
      </c>
      <c r="P176" s="325">
        <v>-108542.44</v>
      </c>
      <c r="Q176" s="324">
        <v>-354318.23550407565</v>
      </c>
      <c r="R176" s="324">
        <v>254727.42332646169</v>
      </c>
      <c r="S176" s="356">
        <v>-18920.355892656371</v>
      </c>
      <c r="T176" s="112">
        <v>13150770.884173483</v>
      </c>
      <c r="U176" s="112">
        <v>3085844.0805711285</v>
      </c>
      <c r="V176" s="112">
        <v>16236614.964744611</v>
      </c>
      <c r="W176" s="125">
        <v>1800753.9782328601</v>
      </c>
      <c r="X176" s="112">
        <v>18037368.942977469</v>
      </c>
      <c r="Y176" s="328">
        <v>498347</v>
      </c>
      <c r="Z176" s="112">
        <v>18535715.942977469</v>
      </c>
    </row>
    <row r="177" spans="1:26">
      <c r="A177" s="13">
        <v>560</v>
      </c>
      <c r="B177" s="305">
        <v>7</v>
      </c>
      <c r="C177" s="305">
        <v>7</v>
      </c>
      <c r="D177" s="9" t="s">
        <v>175</v>
      </c>
      <c r="E177" s="20">
        <v>15575</v>
      </c>
      <c r="F177" s="14">
        <v>31847686.020161688</v>
      </c>
      <c r="G177" s="12">
        <v>7166139.2701616883</v>
      </c>
      <c r="H177" s="647">
        <v>0.22501287112743604</v>
      </c>
      <c r="I177" s="22">
        <v>490030.52964297234</v>
      </c>
      <c r="J177" s="327">
        <v>-1801985.5185165941</v>
      </c>
      <c r="K177" s="652">
        <v>-335018.25</v>
      </c>
      <c r="L177" s="324">
        <v>-932148.51</v>
      </c>
      <c r="M177" s="365">
        <v>142886.77238777475</v>
      </c>
      <c r="N177" s="651">
        <v>-88630.433643734359</v>
      </c>
      <c r="O177" s="325">
        <v>-462889</v>
      </c>
      <c r="P177" s="325">
        <v>-177243.5</v>
      </c>
      <c r="Q177" s="324">
        <v>-273436.79789528059</v>
      </c>
      <c r="R177" s="324">
        <v>353280.8167155399</v>
      </c>
      <c r="S177" s="356">
        <v>-28786.616080893669</v>
      </c>
      <c r="T177" s="112">
        <v>5854184.2812880669</v>
      </c>
      <c r="U177" s="112">
        <v>6666375.6363735357</v>
      </c>
      <c r="V177" s="112">
        <v>12520559.917661604</v>
      </c>
      <c r="W177" s="125">
        <v>1948172.5275910909</v>
      </c>
      <c r="X177" s="112">
        <v>14468732.445252694</v>
      </c>
      <c r="Y177" s="328">
        <v>-1623755</v>
      </c>
      <c r="Z177" s="112">
        <v>12844977.445252694</v>
      </c>
    </row>
    <row r="178" spans="1:26">
      <c r="A178" s="13">
        <v>561</v>
      </c>
      <c r="B178" s="305">
        <v>2</v>
      </c>
      <c r="C178" s="305">
        <v>2</v>
      </c>
      <c r="D178" s="9" t="s">
        <v>176</v>
      </c>
      <c r="E178" s="20">
        <v>1264</v>
      </c>
      <c r="F178" s="14">
        <v>2731811.7487684516</v>
      </c>
      <c r="G178" s="12">
        <v>728763.58876845147</v>
      </c>
      <c r="H178" s="647">
        <v>0.26676932958392569</v>
      </c>
      <c r="I178" s="22">
        <v>38335.507294886134</v>
      </c>
      <c r="J178" s="327">
        <v>550835.4881303726</v>
      </c>
      <c r="K178" s="652">
        <v>-27188.640000000003</v>
      </c>
      <c r="L178" s="324">
        <v>-33442.25</v>
      </c>
      <c r="M178" s="365">
        <v>397976.52731554653</v>
      </c>
      <c r="N178" s="651">
        <v>248786.61859575738</v>
      </c>
      <c r="O178" s="325">
        <v>-37566.080000000002</v>
      </c>
      <c r="P178" s="325">
        <v>-14384.320000000002</v>
      </c>
      <c r="Q178" s="324">
        <v>-39817.569481638799</v>
      </c>
      <c r="R178" s="324">
        <v>58560.919115655997</v>
      </c>
      <c r="S178" s="356">
        <v>-2089.7174149486236</v>
      </c>
      <c r="T178" s="112">
        <v>1317934.5841937102</v>
      </c>
      <c r="U178" s="112">
        <v>489850.8471755202</v>
      </c>
      <c r="V178" s="112">
        <v>1807785.4313692304</v>
      </c>
      <c r="W178" s="125">
        <v>282891.08390934631</v>
      </c>
      <c r="X178" s="112">
        <v>2090676.5152785766</v>
      </c>
      <c r="Y178" s="328">
        <v>-273217</v>
      </c>
      <c r="Z178" s="112">
        <v>1817459.5152785766</v>
      </c>
    </row>
    <row r="179" spans="1:26">
      <c r="A179" s="13">
        <v>562</v>
      </c>
      <c r="B179" s="305">
        <v>6</v>
      </c>
      <c r="C179" s="305">
        <v>6</v>
      </c>
      <c r="D179" s="9" t="s">
        <v>177</v>
      </c>
      <c r="E179" s="20">
        <v>8858</v>
      </c>
      <c r="F179" s="14">
        <v>15936976.08898136</v>
      </c>
      <c r="G179" s="12">
        <v>1899792.0689813606</v>
      </c>
      <c r="H179" s="647">
        <v>0.1192065582814581</v>
      </c>
      <c r="I179" s="22">
        <v>463901.69779846631</v>
      </c>
      <c r="J179" s="327">
        <v>-838035.39969628537</v>
      </c>
      <c r="K179" s="652">
        <v>-190535.58000000002</v>
      </c>
      <c r="L179" s="324">
        <v>-336567.6</v>
      </c>
      <c r="M179" s="365">
        <v>-14697.310719990495</v>
      </c>
      <c r="N179" s="651">
        <v>-50328.117229537114</v>
      </c>
      <c r="O179" s="325">
        <v>-263259.76</v>
      </c>
      <c r="P179" s="325">
        <v>-100804.04000000001</v>
      </c>
      <c r="Q179" s="324">
        <v>-102330.47447763226</v>
      </c>
      <c r="R179" s="324">
        <v>237881.160562417</v>
      </c>
      <c r="S179" s="356">
        <v>-17393.677831542445</v>
      </c>
      <c r="T179" s="112">
        <v>1525658.3670835416</v>
      </c>
      <c r="U179" s="112">
        <v>3201469.8922641994</v>
      </c>
      <c r="V179" s="112">
        <v>4727128.2593477406</v>
      </c>
      <c r="W179" s="125">
        <v>1112533.7149615579</v>
      </c>
      <c r="X179" s="112">
        <v>5839661.9743092982</v>
      </c>
      <c r="Y179" s="328">
        <v>-375474</v>
      </c>
      <c r="Z179" s="112">
        <v>5464187.9743092982</v>
      </c>
    </row>
    <row r="180" spans="1:26">
      <c r="A180" s="13">
        <v>563</v>
      </c>
      <c r="B180" s="305">
        <v>17</v>
      </c>
      <c r="C180" s="305">
        <v>17</v>
      </c>
      <c r="D180" s="9" t="s">
        <v>178</v>
      </c>
      <c r="E180" s="20">
        <v>6832</v>
      </c>
      <c r="F180" s="14">
        <v>13909009.452538822</v>
      </c>
      <c r="G180" s="12">
        <v>3082407.3725388218</v>
      </c>
      <c r="H180" s="647">
        <v>0.22161228540801572</v>
      </c>
      <c r="I180" s="22">
        <v>474653.80615558976</v>
      </c>
      <c r="J180" s="327">
        <v>-2051251.6561632231</v>
      </c>
      <c r="K180" s="652">
        <v>-146956.32</v>
      </c>
      <c r="L180" s="324">
        <v>-320618.02</v>
      </c>
      <c r="M180" s="365">
        <v>-675793.02046721533</v>
      </c>
      <c r="N180" s="651">
        <v>-734709.18230140314</v>
      </c>
      <c r="O180" s="325">
        <v>-203047.03999999998</v>
      </c>
      <c r="P180" s="325">
        <v>-77748.160000000003</v>
      </c>
      <c r="Q180" s="324">
        <v>-107787.09490008287</v>
      </c>
      <c r="R180" s="324">
        <v>228221.41507628036</v>
      </c>
      <c r="S180" s="356">
        <v>-12814.233570802025</v>
      </c>
      <c r="T180" s="112">
        <v>1505809.5225311886</v>
      </c>
      <c r="U180" s="112">
        <v>3436802.1343568009</v>
      </c>
      <c r="V180" s="112">
        <v>4942611.6568879895</v>
      </c>
      <c r="W180" s="125">
        <v>820158.82294584834</v>
      </c>
      <c r="X180" s="112">
        <v>5762770.4798338376</v>
      </c>
      <c r="Y180" s="328">
        <v>-285895</v>
      </c>
      <c r="Z180" s="112">
        <v>5476875.4798338376</v>
      </c>
    </row>
    <row r="181" spans="1:26">
      <c r="A181" s="13">
        <v>564</v>
      </c>
      <c r="B181" s="305">
        <v>17</v>
      </c>
      <c r="C181" s="305">
        <v>17</v>
      </c>
      <c r="D181" s="9" t="s">
        <v>179</v>
      </c>
      <c r="E181" s="20">
        <v>217469</v>
      </c>
      <c r="F181" s="14">
        <v>452814228.43605691</v>
      </c>
      <c r="G181" s="12">
        <v>108193278.8260569</v>
      </c>
      <c r="H181" s="647">
        <v>0.23893524547525377</v>
      </c>
      <c r="I181" s="22">
        <v>10024561.041980505</v>
      </c>
      <c r="J181" s="327">
        <v>-40230172.259908199</v>
      </c>
      <c r="K181" s="652">
        <v>-4677758.1900000004</v>
      </c>
      <c r="L181" s="324">
        <v>-15183568.470000001</v>
      </c>
      <c r="M181" s="365">
        <v>-14761047.961879341</v>
      </c>
      <c r="N181" s="651">
        <v>-1193274.8717227732</v>
      </c>
      <c r="O181" s="325">
        <v>-6463178.6799999997</v>
      </c>
      <c r="P181" s="325">
        <v>-2474797.2200000002</v>
      </c>
      <c r="Q181" s="324">
        <v>-2549924.1256454736</v>
      </c>
      <c r="R181" s="324">
        <v>7460840.1531818509</v>
      </c>
      <c r="S181" s="356">
        <v>-387462.89384246618</v>
      </c>
      <c r="T181" s="112">
        <v>77987667.608129203</v>
      </c>
      <c r="U181" s="112">
        <v>38164469.162393436</v>
      </c>
      <c r="V181" s="112">
        <v>116152136.77052264</v>
      </c>
      <c r="W181" s="125">
        <v>21098765.270766582</v>
      </c>
      <c r="X181" s="112">
        <v>137250902.04128921</v>
      </c>
      <c r="Y181" s="328">
        <v>6036272</v>
      </c>
      <c r="Z181" s="112">
        <v>143287174.04128921</v>
      </c>
    </row>
    <row r="182" spans="1:26">
      <c r="A182" s="13">
        <v>576</v>
      </c>
      <c r="B182" s="305">
        <v>7</v>
      </c>
      <c r="C182" s="305">
        <v>7</v>
      </c>
      <c r="D182" s="9" t="s">
        <v>180</v>
      </c>
      <c r="E182" s="20">
        <v>2656</v>
      </c>
      <c r="F182" s="14">
        <v>3883119.2595155691</v>
      </c>
      <c r="G182" s="12">
        <v>-325817.38048443152</v>
      </c>
      <c r="H182" s="647">
        <v>-8.390609680246551E-2</v>
      </c>
      <c r="I182" s="22">
        <v>392883.60278461897</v>
      </c>
      <c r="J182" s="327">
        <v>408037.08257195429</v>
      </c>
      <c r="K182" s="652">
        <v>-57130.560000000005</v>
      </c>
      <c r="L182" s="324">
        <v>-88207.28</v>
      </c>
      <c r="M182" s="365">
        <v>361001.78521974734</v>
      </c>
      <c r="N182" s="651">
        <v>225599.335439799</v>
      </c>
      <c r="O182" s="325">
        <v>-78936.319999999992</v>
      </c>
      <c r="P182" s="325">
        <v>-30225.280000000002</v>
      </c>
      <c r="Q182" s="324">
        <v>-25157.079760570472</v>
      </c>
      <c r="R182" s="324">
        <v>105369.78120705643</v>
      </c>
      <c r="S182" s="356">
        <v>-4277.2995340779889</v>
      </c>
      <c r="T182" s="112">
        <v>475103.30487214174</v>
      </c>
      <c r="U182" s="112">
        <v>658297.58669349179</v>
      </c>
      <c r="V182" s="112">
        <v>1133400.8915656335</v>
      </c>
      <c r="W182" s="125">
        <v>502260.30363644479</v>
      </c>
      <c r="X182" s="112">
        <v>1635661.1952020782</v>
      </c>
      <c r="Y182" s="328">
        <v>-153404</v>
      </c>
      <c r="Z182" s="112">
        <v>1482257.1952020782</v>
      </c>
    </row>
    <row r="183" spans="1:26">
      <c r="A183" s="13">
        <v>577</v>
      </c>
      <c r="B183" s="305">
        <v>2</v>
      </c>
      <c r="C183" s="305">
        <v>2</v>
      </c>
      <c r="D183" s="9" t="s">
        <v>181</v>
      </c>
      <c r="E183" s="20">
        <v>11284</v>
      </c>
      <c r="F183" s="14">
        <v>25004572.016445704</v>
      </c>
      <c r="G183" s="12">
        <v>7122930.0564457029</v>
      </c>
      <c r="H183" s="647">
        <v>0.28486510593986153</v>
      </c>
      <c r="I183" s="22">
        <v>387013.71725565888</v>
      </c>
      <c r="J183" s="327">
        <v>-688872.42955588293</v>
      </c>
      <c r="K183" s="652">
        <v>-242718.84000000003</v>
      </c>
      <c r="L183" s="324">
        <v>-537910.16</v>
      </c>
      <c r="M183" s="365">
        <v>320052.1982920107</v>
      </c>
      <c r="N183" s="651">
        <v>-62736.941209018958</v>
      </c>
      <c r="O183" s="325">
        <v>-335360.48</v>
      </c>
      <c r="P183" s="325">
        <v>-128411.92000000001</v>
      </c>
      <c r="Q183" s="324">
        <v>-205122.63960023675</v>
      </c>
      <c r="R183" s="324">
        <v>524145.50081178802</v>
      </c>
      <c r="S183" s="356">
        <v>-20809.147850425914</v>
      </c>
      <c r="T183" s="112">
        <v>6821071.3441454787</v>
      </c>
      <c r="U183" s="112">
        <v>2556802.8770817374</v>
      </c>
      <c r="V183" s="112">
        <v>9377874.2212272156</v>
      </c>
      <c r="W183" s="125">
        <v>919182.64772394765</v>
      </c>
      <c r="X183" s="112">
        <v>10297056.868951164</v>
      </c>
      <c r="Y183" s="328">
        <v>281208</v>
      </c>
      <c r="Z183" s="112">
        <v>10578264.868951164</v>
      </c>
    </row>
    <row r="184" spans="1:26">
      <c r="A184" s="13">
        <v>578</v>
      </c>
      <c r="B184" s="305">
        <v>18</v>
      </c>
      <c r="C184" s="305">
        <v>18</v>
      </c>
      <c r="D184" s="9" t="s">
        <v>182</v>
      </c>
      <c r="E184" s="20">
        <v>2941</v>
      </c>
      <c r="F184" s="14">
        <v>5237046.978655505</v>
      </c>
      <c r="G184" s="12">
        <v>576473.68865550496</v>
      </c>
      <c r="H184" s="647">
        <v>0.11007609651107268</v>
      </c>
      <c r="I184" s="22">
        <v>282089.56544786482</v>
      </c>
      <c r="J184" s="327">
        <v>-735071.39693767554</v>
      </c>
      <c r="K184" s="652">
        <v>-63260.91</v>
      </c>
      <c r="L184" s="324">
        <v>-162778.69</v>
      </c>
      <c r="M184" s="365">
        <v>-339452.04647386627</v>
      </c>
      <c r="N184" s="651">
        <v>-132251.95488434064</v>
      </c>
      <c r="O184" s="325">
        <v>-87406.51999999999</v>
      </c>
      <c r="P184" s="325">
        <v>-33468.58</v>
      </c>
      <c r="Q184" s="324">
        <v>-38924.05461744927</v>
      </c>
      <c r="R184" s="324">
        <v>128364.72033847129</v>
      </c>
      <c r="S184" s="356">
        <v>-5893.3613004905637</v>
      </c>
      <c r="T184" s="112">
        <v>123491.85716569424</v>
      </c>
      <c r="U184" s="112">
        <v>1669808.9636349829</v>
      </c>
      <c r="V184" s="112">
        <v>1793300.8208006772</v>
      </c>
      <c r="W184" s="125">
        <v>491742.31507847906</v>
      </c>
      <c r="X184" s="112">
        <v>2285043.1358791562</v>
      </c>
      <c r="Y184" s="328">
        <v>-85471</v>
      </c>
      <c r="Z184" s="112">
        <v>2199572.1358791562</v>
      </c>
    </row>
    <row r="185" spans="1:26">
      <c r="A185" s="13">
        <v>580</v>
      </c>
      <c r="B185" s="305">
        <v>9</v>
      </c>
      <c r="C185" s="305">
        <v>9</v>
      </c>
      <c r="D185" s="9" t="s">
        <v>183</v>
      </c>
      <c r="E185" s="20">
        <v>4235</v>
      </c>
      <c r="F185" s="14">
        <v>6198791.5808338011</v>
      </c>
      <c r="G185" s="12">
        <v>-512370.5691661993</v>
      </c>
      <c r="H185" s="647">
        <v>-8.2656524660453284E-2</v>
      </c>
      <c r="I185" s="22">
        <v>728234.4513126174</v>
      </c>
      <c r="J185" s="327">
        <v>-727705.32282990403</v>
      </c>
      <c r="K185" s="652">
        <v>-91094.85</v>
      </c>
      <c r="L185" s="324">
        <v>-137023.57999999999</v>
      </c>
      <c r="M185" s="365">
        <v>-390449.13455856533</v>
      </c>
      <c r="N185" s="651">
        <v>-24997.894153854028</v>
      </c>
      <c r="O185" s="325">
        <v>-125864.2</v>
      </c>
      <c r="P185" s="325">
        <v>-48194.3</v>
      </c>
      <c r="Q185" s="324">
        <v>-30376.538908925402</v>
      </c>
      <c r="R185" s="324">
        <v>129207.67418923805</v>
      </c>
      <c r="S185" s="356">
        <v>-8912.4993977972772</v>
      </c>
      <c r="T185" s="112">
        <v>-511841.44068348594</v>
      </c>
      <c r="U185" s="112">
        <v>1953931.4862490189</v>
      </c>
      <c r="V185" s="112">
        <v>1442090.045565533</v>
      </c>
      <c r="W185" s="125">
        <v>788336.03370523639</v>
      </c>
      <c r="X185" s="112">
        <v>2230426.0792707694</v>
      </c>
      <c r="Y185" s="328">
        <v>-181099</v>
      </c>
      <c r="Z185" s="112">
        <v>2049327.0792707694</v>
      </c>
    </row>
    <row r="186" spans="1:26">
      <c r="A186" s="13">
        <v>581</v>
      </c>
      <c r="B186" s="305">
        <v>6</v>
      </c>
      <c r="C186" s="305">
        <v>6</v>
      </c>
      <c r="D186" s="9" t="s">
        <v>184</v>
      </c>
      <c r="E186" s="20">
        <v>6011</v>
      </c>
      <c r="F186" s="14">
        <v>10682894.366559081</v>
      </c>
      <c r="G186" s="12">
        <v>1157322.7765590809</v>
      </c>
      <c r="H186" s="647">
        <v>0.10833419641233896</v>
      </c>
      <c r="I186" s="22">
        <v>546637.63544684742</v>
      </c>
      <c r="J186" s="327">
        <v>-801414.34211634472</v>
      </c>
      <c r="K186" s="652">
        <v>-129296.61000000002</v>
      </c>
      <c r="L186" s="324">
        <v>-254218.67</v>
      </c>
      <c r="M186" s="365">
        <v>-448062.98222282249</v>
      </c>
      <c r="N186" s="651">
        <v>-69511.561275761153</v>
      </c>
      <c r="O186" s="325">
        <v>-178646.91999999998</v>
      </c>
      <c r="P186" s="325">
        <v>-68405.180000000008</v>
      </c>
      <c r="Q186" s="324">
        <v>-69580.606727438353</v>
      </c>
      <c r="R186" s="324">
        <v>427869.86712929938</v>
      </c>
      <c r="S186" s="356">
        <v>-11561.679019622272</v>
      </c>
      <c r="T186" s="112">
        <v>902546.06988958362</v>
      </c>
      <c r="U186" s="112">
        <v>2308581.0755356573</v>
      </c>
      <c r="V186" s="112">
        <v>3211127.145425241</v>
      </c>
      <c r="W186" s="125">
        <v>830903.38170923211</v>
      </c>
      <c r="X186" s="112">
        <v>4042030.527134473</v>
      </c>
      <c r="Y186" s="328">
        <v>-457262</v>
      </c>
      <c r="Z186" s="112">
        <v>3584768.527134473</v>
      </c>
    </row>
    <row r="187" spans="1:26">
      <c r="A187" s="13">
        <v>583</v>
      </c>
      <c r="B187" s="305">
        <v>19</v>
      </c>
      <c r="C187" s="305">
        <v>19</v>
      </c>
      <c r="D187" s="9" t="s">
        <v>185</v>
      </c>
      <c r="E187" s="20">
        <v>932</v>
      </c>
      <c r="F187" s="14">
        <v>2009358.4656061337</v>
      </c>
      <c r="G187" s="12">
        <v>532427.38560613361</v>
      </c>
      <c r="H187" s="647">
        <v>0.26497381861903074</v>
      </c>
      <c r="I187" s="22">
        <v>396429.63147518988</v>
      </c>
      <c r="J187" s="327">
        <v>-274468.01064686134</v>
      </c>
      <c r="K187" s="652">
        <v>-20047.32</v>
      </c>
      <c r="L187" s="324">
        <v>-4369.25</v>
      </c>
      <c r="M187" s="365">
        <v>-506309.77841848164</v>
      </c>
      <c r="N187" s="651">
        <v>283017.04905245377</v>
      </c>
      <c r="O187" s="325">
        <v>-27699.039999999997</v>
      </c>
      <c r="P187" s="325">
        <v>-10606.16</v>
      </c>
      <c r="Q187" s="324">
        <v>-13974.600188200253</v>
      </c>
      <c r="R187" s="324">
        <v>27242.427337981306</v>
      </c>
      <c r="S187" s="356">
        <v>-1721.3384306145599</v>
      </c>
      <c r="T187" s="112">
        <v>654389.00643446227</v>
      </c>
      <c r="U187" s="112">
        <v>-17150.357921267307</v>
      </c>
      <c r="V187" s="112">
        <v>637238.64851319499</v>
      </c>
      <c r="W187" s="125">
        <v>128527.60316309868</v>
      </c>
      <c r="X187" s="112">
        <v>765766.25167629367</v>
      </c>
      <c r="Y187" s="328">
        <v>-142651</v>
      </c>
      <c r="Z187" s="112">
        <v>623115.25167629367</v>
      </c>
    </row>
    <row r="188" spans="1:26">
      <c r="A188" s="13">
        <v>584</v>
      </c>
      <c r="B188" s="305">
        <v>16</v>
      </c>
      <c r="C188" s="305">
        <v>16</v>
      </c>
      <c r="D188" s="9" t="s">
        <v>186</v>
      </c>
      <c r="E188" s="20">
        <v>2547</v>
      </c>
      <c r="F188" s="14">
        <v>7548870.7790136561</v>
      </c>
      <c r="G188" s="12">
        <v>3512665.3490136559</v>
      </c>
      <c r="H188" s="647">
        <v>0.46532328501093045</v>
      </c>
      <c r="I188" s="22">
        <v>446918.74251215649</v>
      </c>
      <c r="J188" s="327">
        <v>-962286.28541374207</v>
      </c>
      <c r="K188" s="652">
        <v>-54785.97</v>
      </c>
      <c r="L188" s="324">
        <v>-51183.08</v>
      </c>
      <c r="M188" s="365">
        <v>-416187.28131920501</v>
      </c>
      <c r="N188" s="651">
        <v>-307728.05346700724</v>
      </c>
      <c r="O188" s="325">
        <v>-75696.84</v>
      </c>
      <c r="P188" s="325">
        <v>-28984.86</v>
      </c>
      <c r="Q188" s="324">
        <v>-105763.37904693972</v>
      </c>
      <c r="R188" s="324">
        <v>82793.226695439182</v>
      </c>
      <c r="S188" s="356">
        <v>-4750.0482760294108</v>
      </c>
      <c r="T188" s="112">
        <v>2997297.8061120706</v>
      </c>
      <c r="U188" s="112">
        <v>1831862.5142318753</v>
      </c>
      <c r="V188" s="112">
        <v>4829160.3203439461</v>
      </c>
      <c r="W188" s="125">
        <v>409068.58554297482</v>
      </c>
      <c r="X188" s="112">
        <v>5238228.9058869211</v>
      </c>
      <c r="Y188" s="328">
        <v>367869</v>
      </c>
      <c r="Z188" s="112">
        <v>5606097.9058869211</v>
      </c>
    </row>
    <row r="189" spans="1:26">
      <c r="A189" s="13">
        <v>592</v>
      </c>
      <c r="B189" s="305">
        <v>13</v>
      </c>
      <c r="C189" s="305">
        <v>13</v>
      </c>
      <c r="D189" s="9" t="s">
        <v>187</v>
      </c>
      <c r="E189" s="20">
        <v>3511</v>
      </c>
      <c r="F189" s="14">
        <v>7257102.3825776232</v>
      </c>
      <c r="G189" s="12">
        <v>1693255.7925776234</v>
      </c>
      <c r="H189" s="647">
        <v>0.2333239498787672</v>
      </c>
      <c r="I189" s="22">
        <v>205981.42892536009</v>
      </c>
      <c r="J189" s="327">
        <v>-824527.37767611479</v>
      </c>
      <c r="K189" s="652">
        <v>-75521.61</v>
      </c>
      <c r="L189" s="324">
        <v>-123814.84</v>
      </c>
      <c r="M189" s="365">
        <v>-423633.16340313992</v>
      </c>
      <c r="N189" s="651">
        <v>-163399.22816388027</v>
      </c>
      <c r="O189" s="325">
        <v>-104346.92</v>
      </c>
      <c r="P189" s="325">
        <v>-39955.18</v>
      </c>
      <c r="Q189" s="324">
        <v>-59418.742393965484</v>
      </c>
      <c r="R189" s="324">
        <v>172390.47068399773</v>
      </c>
      <c r="S189" s="356">
        <v>-6828.1643991267774</v>
      </c>
      <c r="T189" s="112">
        <v>1074709.8438268686</v>
      </c>
      <c r="U189" s="112">
        <v>1653289.7069954644</v>
      </c>
      <c r="V189" s="112">
        <v>2727999.550822333</v>
      </c>
      <c r="W189" s="125">
        <v>423282.3857208179</v>
      </c>
      <c r="X189" s="112">
        <v>3151281.9365431508</v>
      </c>
      <c r="Y189" s="328">
        <v>58532</v>
      </c>
      <c r="Z189" s="112">
        <v>3209813.9365431508</v>
      </c>
    </row>
    <row r="190" spans="1:26">
      <c r="A190" s="13">
        <v>593</v>
      </c>
      <c r="B190" s="305">
        <v>10</v>
      </c>
      <c r="C190" s="305">
        <v>10</v>
      </c>
      <c r="D190" s="9" t="s">
        <v>188</v>
      </c>
      <c r="E190" s="20">
        <v>17124</v>
      </c>
      <c r="F190" s="14">
        <v>29581675.069811348</v>
      </c>
      <c r="G190" s="12">
        <v>2445443.5098113455</v>
      </c>
      <c r="H190" s="647">
        <v>8.2667513047865446E-2</v>
      </c>
      <c r="I190" s="22">
        <v>637944.97277629143</v>
      </c>
      <c r="J190" s="327">
        <v>-4109302.5123023679</v>
      </c>
      <c r="K190" s="652">
        <v>-368337.24000000005</v>
      </c>
      <c r="L190" s="324">
        <v>-1547625.3</v>
      </c>
      <c r="M190" s="365">
        <v>-1527706.2598609906</v>
      </c>
      <c r="N190" s="651">
        <v>-779255.33312812494</v>
      </c>
      <c r="O190" s="325">
        <v>-508925.27999999997</v>
      </c>
      <c r="P190" s="325">
        <v>-194871.12000000002</v>
      </c>
      <c r="Q190" s="324">
        <v>-129117.10516857784</v>
      </c>
      <c r="R190" s="324">
        <v>978607.24830633495</v>
      </c>
      <c r="S190" s="356">
        <v>-32072.122451008298</v>
      </c>
      <c r="T190" s="112">
        <v>-1025914.029714731</v>
      </c>
      <c r="U190" s="112">
        <v>6943870.9597836332</v>
      </c>
      <c r="V190" s="112">
        <v>5917956.9300689027</v>
      </c>
      <c r="W190" s="125">
        <v>2289924.7819264424</v>
      </c>
      <c r="X190" s="112">
        <v>8207881.7119953446</v>
      </c>
      <c r="Y190" s="328">
        <v>-1349972</v>
      </c>
      <c r="Z190" s="112">
        <v>6857909.7119953446</v>
      </c>
    </row>
    <row r="191" spans="1:26">
      <c r="A191" s="13">
        <v>595</v>
      </c>
      <c r="B191" s="305">
        <v>11</v>
      </c>
      <c r="C191" s="305">
        <v>11</v>
      </c>
      <c r="D191" s="9" t="s">
        <v>189</v>
      </c>
      <c r="E191" s="20">
        <v>3873</v>
      </c>
      <c r="F191" s="14">
        <v>6825551.9414565163</v>
      </c>
      <c r="G191" s="12">
        <v>688047.57145651616</v>
      </c>
      <c r="H191" s="647">
        <v>0.10080467885351591</v>
      </c>
      <c r="I191" s="22">
        <v>658329.59604454704</v>
      </c>
      <c r="J191" s="327">
        <v>661070.74552452145</v>
      </c>
      <c r="K191" s="652">
        <v>-83308.23000000001</v>
      </c>
      <c r="L191" s="324">
        <v>-172480.57</v>
      </c>
      <c r="M191" s="365">
        <v>975549.52950968326</v>
      </c>
      <c r="N191" s="651">
        <v>79227.661154386107</v>
      </c>
      <c r="O191" s="325">
        <v>-115105.56</v>
      </c>
      <c r="P191" s="325">
        <v>-44074.740000000005</v>
      </c>
      <c r="Q191" s="324">
        <v>-88920.804144101203</v>
      </c>
      <c r="R191" s="324">
        <v>118304.07205779743</v>
      </c>
      <c r="S191" s="356">
        <v>-8120.6130532441894</v>
      </c>
      <c r="T191" s="112">
        <v>2007447.9130255845</v>
      </c>
      <c r="U191" s="112">
        <v>2102338.9613656849</v>
      </c>
      <c r="V191" s="112">
        <v>4109786.8743912694</v>
      </c>
      <c r="W191" s="125">
        <v>804018.05700187501</v>
      </c>
      <c r="X191" s="112">
        <v>4913804.9313931447</v>
      </c>
      <c r="Y191" s="328">
        <v>85537</v>
      </c>
      <c r="Z191" s="112">
        <v>4999341.9313931447</v>
      </c>
    </row>
    <row r="192" spans="1:26">
      <c r="A192" s="13">
        <v>598</v>
      </c>
      <c r="B192" s="305">
        <v>15</v>
      </c>
      <c r="C192" s="305">
        <v>15</v>
      </c>
      <c r="D192" s="9" t="s">
        <v>190</v>
      </c>
      <c r="E192" s="20">
        <v>19657</v>
      </c>
      <c r="F192" s="14">
        <v>46586806.275991768</v>
      </c>
      <c r="G192" s="12">
        <v>15436554.945991766</v>
      </c>
      <c r="H192" s="647">
        <v>0.33135035817956254</v>
      </c>
      <c r="I192" s="22">
        <v>954826.38145506964</v>
      </c>
      <c r="J192" s="327">
        <v>-11601696.122992959</v>
      </c>
      <c r="K192" s="652">
        <v>-422822.07</v>
      </c>
      <c r="L192" s="324">
        <v>-1487772.74</v>
      </c>
      <c r="M192" s="365">
        <v>-7083803.5477295332</v>
      </c>
      <c r="N192" s="651">
        <v>-2899303.8688062839</v>
      </c>
      <c r="O192" s="325">
        <v>-584206.03999999992</v>
      </c>
      <c r="P192" s="325">
        <v>-223696.66</v>
      </c>
      <c r="Q192" s="324">
        <v>-165051.88764510982</v>
      </c>
      <c r="R192" s="324">
        <v>1295711.6964148963</v>
      </c>
      <c r="S192" s="356">
        <v>-30751.005226928741</v>
      </c>
      <c r="T192" s="112">
        <v>4789685.2044538762</v>
      </c>
      <c r="U192" s="112">
        <v>2538020.6729187039</v>
      </c>
      <c r="V192" s="112">
        <v>7327705.8773725796</v>
      </c>
      <c r="W192" s="125">
        <v>1914861.5117346491</v>
      </c>
      <c r="X192" s="112">
        <v>9242567.3891072292</v>
      </c>
      <c r="Y192" s="328">
        <v>4499690</v>
      </c>
      <c r="Z192" s="112">
        <v>13742257.389107229</v>
      </c>
    </row>
    <row r="193" spans="1:26">
      <c r="A193" s="13">
        <v>599</v>
      </c>
      <c r="B193" s="305">
        <v>15</v>
      </c>
      <c r="C193" s="305">
        <v>15</v>
      </c>
      <c r="D193" s="9" t="s">
        <v>191</v>
      </c>
      <c r="E193" s="20">
        <v>11289</v>
      </c>
      <c r="F193" s="14">
        <v>33234961.575775824</v>
      </c>
      <c r="G193" s="12">
        <v>15345396.165775824</v>
      </c>
      <c r="H193" s="647">
        <v>0.46172450450373681</v>
      </c>
      <c r="I193" s="22">
        <v>437202.56117937947</v>
      </c>
      <c r="J193" s="327">
        <v>-4340476.2456292165</v>
      </c>
      <c r="K193" s="652">
        <v>-242826.39</v>
      </c>
      <c r="L193" s="324">
        <v>-109001.85</v>
      </c>
      <c r="M193" s="365">
        <v>-1977350.292713634</v>
      </c>
      <c r="N193" s="651">
        <v>-1336966.6871145412</v>
      </c>
      <c r="O193" s="325">
        <v>-335509.07999999996</v>
      </c>
      <c r="P193" s="325">
        <v>-128468.82</v>
      </c>
      <c r="Q193" s="324">
        <v>-359257.1731627651</v>
      </c>
      <c r="R193" s="324">
        <v>168692.22220505498</v>
      </c>
      <c r="S193" s="356">
        <v>-19788.174843330868</v>
      </c>
      <c r="T193" s="112">
        <v>11442122.481325988</v>
      </c>
      <c r="U193" s="112">
        <v>4916517.2734627407</v>
      </c>
      <c r="V193" s="112">
        <v>16358639.754788728</v>
      </c>
      <c r="W193" s="125">
        <v>1309533.8252600841</v>
      </c>
      <c r="X193" s="112">
        <v>17668173.580048814</v>
      </c>
      <c r="Y193" s="328">
        <v>-764760</v>
      </c>
      <c r="Z193" s="112">
        <v>16903413.580048814</v>
      </c>
    </row>
    <row r="194" spans="1:26">
      <c r="A194" s="13">
        <v>601</v>
      </c>
      <c r="B194" s="305">
        <v>13</v>
      </c>
      <c r="C194" s="305">
        <v>13</v>
      </c>
      <c r="D194" s="9" t="s">
        <v>192</v>
      </c>
      <c r="E194" s="20">
        <v>3676</v>
      </c>
      <c r="F194" s="14">
        <v>7069175.095791392</v>
      </c>
      <c r="G194" s="12">
        <v>1243854.6557913916</v>
      </c>
      <c r="H194" s="647">
        <v>0.17595471026483925</v>
      </c>
      <c r="I194" s="22">
        <v>686191.5645168873</v>
      </c>
      <c r="J194" s="327">
        <v>618280.14169112046</v>
      </c>
      <c r="K194" s="652">
        <v>-79070.760000000009</v>
      </c>
      <c r="L194" s="324">
        <v>-147699.49</v>
      </c>
      <c r="M194" s="365">
        <v>775514.27343585633</v>
      </c>
      <c r="N194" s="651">
        <v>192480.09579579401</v>
      </c>
      <c r="O194" s="325">
        <v>-109250.72</v>
      </c>
      <c r="P194" s="325">
        <v>-41832.880000000005</v>
      </c>
      <c r="Q194" s="324">
        <v>-90009.844170631404</v>
      </c>
      <c r="R194" s="324">
        <v>125951.79914684387</v>
      </c>
      <c r="S194" s="356">
        <v>-7802.3325167424046</v>
      </c>
      <c r="T194" s="112">
        <v>2548326.3619993995</v>
      </c>
      <c r="U194" s="112">
        <v>1609345.9139820971</v>
      </c>
      <c r="V194" s="112">
        <v>4157672.2759814966</v>
      </c>
      <c r="W194" s="125">
        <v>668135.59352260979</v>
      </c>
      <c r="X194" s="112">
        <v>4825807.8695041062</v>
      </c>
      <c r="Y194" s="328">
        <v>221034</v>
      </c>
      <c r="Z194" s="112">
        <v>5046841.8695041062</v>
      </c>
    </row>
    <row r="195" spans="1:26">
      <c r="A195" s="13">
        <v>604</v>
      </c>
      <c r="B195" s="305">
        <v>6</v>
      </c>
      <c r="C195" s="305">
        <v>6</v>
      </c>
      <c r="D195" s="9" t="s">
        <v>193</v>
      </c>
      <c r="E195" s="20">
        <v>21373</v>
      </c>
      <c r="F195" s="14">
        <v>47763640.79107371</v>
      </c>
      <c r="G195" s="12">
        <v>13894061.421073705</v>
      </c>
      <c r="H195" s="647">
        <v>0.29089200887865085</v>
      </c>
      <c r="I195" s="22">
        <v>1177479.975614469</v>
      </c>
      <c r="J195" s="327">
        <v>2721307.0842894688</v>
      </c>
      <c r="K195" s="652">
        <v>-459733.23000000004</v>
      </c>
      <c r="L195" s="324">
        <v>-988671.32</v>
      </c>
      <c r="M195" s="365">
        <v>3959736.1584065026</v>
      </c>
      <c r="N195" s="651">
        <v>784642.15535227186</v>
      </c>
      <c r="O195" s="325">
        <v>-635205.55999999994</v>
      </c>
      <c r="P195" s="325">
        <v>-243224.74000000002</v>
      </c>
      <c r="Q195" s="324">
        <v>-375933.76694853744</v>
      </c>
      <c r="R195" s="324">
        <v>718329.82025030383</v>
      </c>
      <c r="S195" s="356">
        <v>-38632.432771072257</v>
      </c>
      <c r="T195" s="112">
        <v>17792848.480977643</v>
      </c>
      <c r="U195" s="112">
        <v>-659630.70042789052</v>
      </c>
      <c r="V195" s="112">
        <v>17133217.780549753</v>
      </c>
      <c r="W195" s="125">
        <v>1010461.9578745677</v>
      </c>
      <c r="X195" s="112">
        <v>18143679.73842432</v>
      </c>
      <c r="Y195" s="328">
        <v>-2722848</v>
      </c>
      <c r="Z195" s="112">
        <v>15420831.73842432</v>
      </c>
    </row>
    <row r="196" spans="1:26">
      <c r="A196" s="13">
        <v>607</v>
      </c>
      <c r="B196" s="305">
        <v>12</v>
      </c>
      <c r="C196" s="305">
        <v>12</v>
      </c>
      <c r="D196" s="9" t="s">
        <v>194</v>
      </c>
      <c r="E196" s="20">
        <v>3942</v>
      </c>
      <c r="F196" s="14">
        <v>7246316.2687648088</v>
      </c>
      <c r="G196" s="12">
        <v>999468.28876480833</v>
      </c>
      <c r="H196" s="647">
        <v>0.13792777622376334</v>
      </c>
      <c r="I196" s="22">
        <v>286083.07888695388</v>
      </c>
      <c r="J196" s="327">
        <v>-889625.91444017831</v>
      </c>
      <c r="K196" s="652">
        <v>-84792.420000000013</v>
      </c>
      <c r="L196" s="324">
        <v>-123604.16</v>
      </c>
      <c r="M196" s="365">
        <v>-553300.11810468417</v>
      </c>
      <c r="N196" s="651">
        <v>-23003.920622879639</v>
      </c>
      <c r="O196" s="325">
        <v>-117156.23999999999</v>
      </c>
      <c r="P196" s="325">
        <v>-44859.960000000006</v>
      </c>
      <c r="Q196" s="324">
        <v>-62432.565388860261</v>
      </c>
      <c r="R196" s="324">
        <v>127735.09787476307</v>
      </c>
      <c r="S196" s="356">
        <v>-8211.6281985172536</v>
      </c>
      <c r="T196" s="112">
        <v>395925.4532115839</v>
      </c>
      <c r="U196" s="112">
        <v>2506760.4267737274</v>
      </c>
      <c r="V196" s="112">
        <v>2902685.8799853111</v>
      </c>
      <c r="W196" s="125">
        <v>734250.31937492022</v>
      </c>
      <c r="X196" s="112">
        <v>3636936.1993602314</v>
      </c>
      <c r="Y196" s="328">
        <v>-478467</v>
      </c>
      <c r="Z196" s="112">
        <v>3158469.1993602314</v>
      </c>
    </row>
    <row r="197" spans="1:26">
      <c r="A197" s="13">
        <v>608</v>
      </c>
      <c r="B197" s="305">
        <v>4</v>
      </c>
      <c r="C197" s="305">
        <v>4</v>
      </c>
      <c r="D197" s="9" t="s">
        <v>195</v>
      </c>
      <c r="E197" s="20">
        <v>1893</v>
      </c>
      <c r="F197" s="14">
        <v>3382488.6730049951</v>
      </c>
      <c r="G197" s="12">
        <v>382670.50300499517</v>
      </c>
      <c r="H197" s="647">
        <v>0.11313282615224003</v>
      </c>
      <c r="I197" s="22">
        <v>69295.461852527078</v>
      </c>
      <c r="J197" s="327">
        <v>-365843.38610301167</v>
      </c>
      <c r="K197" s="652">
        <v>-40718.43</v>
      </c>
      <c r="L197" s="324">
        <v>-64505.61</v>
      </c>
      <c r="M197" s="365">
        <v>-196109.86067561628</v>
      </c>
      <c r="N197" s="651">
        <v>-60768.626402215268</v>
      </c>
      <c r="O197" s="325">
        <v>-56259.96</v>
      </c>
      <c r="P197" s="325">
        <v>-21542.34</v>
      </c>
      <c r="Q197" s="324">
        <v>-21845.311672432537</v>
      </c>
      <c r="R197" s="324">
        <v>99936.001041662501</v>
      </c>
      <c r="S197" s="356">
        <v>-4029.2483944100095</v>
      </c>
      <c r="T197" s="112">
        <v>86122.578754510614</v>
      </c>
      <c r="U197" s="112">
        <v>938974.91904584563</v>
      </c>
      <c r="V197" s="112">
        <v>1025097.4978003562</v>
      </c>
      <c r="W197" s="125">
        <v>248997.14912183772</v>
      </c>
      <c r="X197" s="112">
        <v>1274094.6469221939</v>
      </c>
      <c r="Y197" s="328">
        <v>464351</v>
      </c>
      <c r="Z197" s="112">
        <v>1738445.6469221939</v>
      </c>
    </row>
    <row r="198" spans="1:26">
      <c r="A198" s="13">
        <v>609</v>
      </c>
      <c r="B198" s="305">
        <v>4</v>
      </c>
      <c r="C198" s="305">
        <v>4</v>
      </c>
      <c r="D198" s="9" t="s">
        <v>196</v>
      </c>
      <c r="E198" s="20">
        <v>83010</v>
      </c>
      <c r="F198" s="14">
        <v>152051026.35853642</v>
      </c>
      <c r="G198" s="12">
        <v>20505909.458536416</v>
      </c>
      <c r="H198" s="647">
        <v>0.1348620259240044</v>
      </c>
      <c r="I198" s="22">
        <v>2968662.5589019698</v>
      </c>
      <c r="J198" s="327">
        <v>-24368909.181233112</v>
      </c>
      <c r="K198" s="652">
        <v>-1785545.1</v>
      </c>
      <c r="L198" s="324">
        <v>-6479820.8200000003</v>
      </c>
      <c r="M198" s="365">
        <v>-15791580.061469169</v>
      </c>
      <c r="N198" s="651">
        <v>-985951.45997511118</v>
      </c>
      <c r="O198" s="325">
        <v>-2467057.1999999997</v>
      </c>
      <c r="P198" s="325">
        <v>-944653.8</v>
      </c>
      <c r="Q198" s="324">
        <v>-462060.46563517395</v>
      </c>
      <c r="R198" s="324">
        <v>4695710.6358370222</v>
      </c>
      <c r="S198" s="356">
        <v>-147950.90999067947</v>
      </c>
      <c r="T198" s="112">
        <v>-894337.16379472613</v>
      </c>
      <c r="U198" s="112">
        <v>21912960.336438499</v>
      </c>
      <c r="V198" s="112">
        <v>21018623.172643773</v>
      </c>
      <c r="W198" s="125">
        <v>8929106.7160312515</v>
      </c>
      <c r="X198" s="112">
        <v>29947729.888675027</v>
      </c>
      <c r="Y198" s="328">
        <v>-4650232</v>
      </c>
      <c r="Z198" s="112">
        <v>25297497.888675027</v>
      </c>
    </row>
    <row r="199" spans="1:26">
      <c r="A199" s="13">
        <v>611</v>
      </c>
      <c r="B199" s="305">
        <v>1</v>
      </c>
      <c r="C199" s="337">
        <v>35</v>
      </c>
      <c r="D199" s="9" t="s">
        <v>197</v>
      </c>
      <c r="E199" s="20">
        <v>4919</v>
      </c>
      <c r="F199" s="14">
        <v>10369397.40921014</v>
      </c>
      <c r="G199" s="12">
        <v>2574307.2992101396</v>
      </c>
      <c r="H199" s="647">
        <v>0.24826006735199768</v>
      </c>
      <c r="I199" s="22">
        <v>123733.6642461295</v>
      </c>
      <c r="J199" s="327">
        <v>57883.77367096633</v>
      </c>
      <c r="K199" s="652">
        <v>-105807.69</v>
      </c>
      <c r="L199" s="324">
        <v>-114356.79</v>
      </c>
      <c r="M199" s="365">
        <v>516078.08943939657</v>
      </c>
      <c r="N199" s="651">
        <v>-28225.427581109176</v>
      </c>
      <c r="O199" s="325">
        <v>-146192.68</v>
      </c>
      <c r="P199" s="324">
        <v>-55978.22</v>
      </c>
      <c r="Q199" s="324">
        <v>-77820.685782681074</v>
      </c>
      <c r="R199" s="324">
        <v>79791.304038794333</v>
      </c>
      <c r="S199" s="356">
        <v>-9604.1264434343611</v>
      </c>
      <c r="T199" s="112">
        <v>2755924.7371272352</v>
      </c>
      <c r="U199" s="112">
        <v>822258.54961823416</v>
      </c>
      <c r="V199" s="112">
        <v>3578183.2867454691</v>
      </c>
      <c r="W199" s="125">
        <v>459196.90298173431</v>
      </c>
      <c r="X199" s="112">
        <v>4037380.1897272035</v>
      </c>
      <c r="Y199" s="328">
        <v>-1385902</v>
      </c>
      <c r="Z199" s="112">
        <v>2651478.1897272035</v>
      </c>
    </row>
    <row r="200" spans="1:26">
      <c r="A200" s="13">
        <v>614</v>
      </c>
      <c r="B200" s="305">
        <v>19</v>
      </c>
      <c r="C200" s="305">
        <v>19</v>
      </c>
      <c r="D200" s="9" t="s">
        <v>198</v>
      </c>
      <c r="E200" s="20">
        <v>2826</v>
      </c>
      <c r="F200" s="14">
        <v>5782496.5612697583</v>
      </c>
      <c r="G200" s="12">
        <v>1304162.6212697579</v>
      </c>
      <c r="H200" s="647">
        <v>0.22553625539612623</v>
      </c>
      <c r="I200" s="22">
        <v>1151057.7491062332</v>
      </c>
      <c r="J200" s="327">
        <v>-1103019.937526379</v>
      </c>
      <c r="K200" s="652">
        <v>-60787.26</v>
      </c>
      <c r="L200" s="324">
        <v>-54680.45</v>
      </c>
      <c r="M200" s="365">
        <v>-682283.78183482669</v>
      </c>
      <c r="N200" s="651">
        <v>-294260.61529391469</v>
      </c>
      <c r="O200" s="325">
        <v>-83988.72</v>
      </c>
      <c r="P200" s="325">
        <v>-32159.88</v>
      </c>
      <c r="Q200" s="324">
        <v>-60263.532970541171</v>
      </c>
      <c r="R200" s="324">
        <v>171221.5391250276</v>
      </c>
      <c r="S200" s="356">
        <v>-5817.2365521243773</v>
      </c>
      <c r="T200" s="112">
        <v>1352200.4328496119</v>
      </c>
      <c r="U200" s="112">
        <v>1425788.2980531116</v>
      </c>
      <c r="V200" s="112">
        <v>2777988.7309027235</v>
      </c>
      <c r="W200" s="125">
        <v>615316.26357235515</v>
      </c>
      <c r="X200" s="112">
        <v>3393304.9944750788</v>
      </c>
      <c r="Y200" s="328">
        <v>519450</v>
      </c>
      <c r="Z200" s="112">
        <v>3912754.9944750788</v>
      </c>
    </row>
    <row r="201" spans="1:26">
      <c r="A201" s="13">
        <v>615</v>
      </c>
      <c r="B201" s="305">
        <v>17</v>
      </c>
      <c r="C201" s="305">
        <v>17</v>
      </c>
      <c r="D201" s="9" t="s">
        <v>199</v>
      </c>
      <c r="E201" s="20">
        <v>7168</v>
      </c>
      <c r="F201" s="14">
        <v>18211464.017652258</v>
      </c>
      <c r="G201" s="12">
        <v>6852406.0976522584</v>
      </c>
      <c r="H201" s="647">
        <v>0.37626882116727484</v>
      </c>
      <c r="I201" s="22">
        <v>2519294.9201139985</v>
      </c>
      <c r="J201" s="327">
        <v>1265113.0525301308</v>
      </c>
      <c r="K201" s="652">
        <v>-154183.68000000002</v>
      </c>
      <c r="L201" s="324">
        <v>-328349.3</v>
      </c>
      <c r="M201" s="365">
        <v>2046202.4918174073</v>
      </c>
      <c r="N201" s="651">
        <v>-39236.613035350689</v>
      </c>
      <c r="O201" s="325">
        <v>-213032.95999999999</v>
      </c>
      <c r="P201" s="325">
        <v>-81571.840000000011</v>
      </c>
      <c r="Q201" s="324">
        <v>-310601.54172259354</v>
      </c>
      <c r="R201" s="324">
        <v>361294.09643929312</v>
      </c>
      <c r="S201" s="356">
        <v>-15407.600968625396</v>
      </c>
      <c r="T201" s="112">
        <v>10636814.070296386</v>
      </c>
      <c r="U201" s="112">
        <v>3638164.6462281574</v>
      </c>
      <c r="V201" s="112">
        <v>14274978.716524543</v>
      </c>
      <c r="W201" s="125">
        <v>1152574.8282622457</v>
      </c>
      <c r="X201" s="112">
        <v>15427553.544786789</v>
      </c>
      <c r="Y201" s="328">
        <v>-27961</v>
      </c>
      <c r="Z201" s="112">
        <v>15399592.544786789</v>
      </c>
    </row>
    <row r="202" spans="1:26">
      <c r="A202" s="13">
        <v>616</v>
      </c>
      <c r="B202" s="305">
        <v>1</v>
      </c>
      <c r="C202" s="337">
        <v>34</v>
      </c>
      <c r="D202" s="9" t="s">
        <v>200</v>
      </c>
      <c r="E202" s="20">
        <v>1720</v>
      </c>
      <c r="F202" s="14">
        <v>3267944.4233145411</v>
      </c>
      <c r="G202" s="12">
        <v>542277.62331454083</v>
      </c>
      <c r="H202" s="647">
        <v>0.16593844725319135</v>
      </c>
      <c r="I202" s="22">
        <v>52007.391225761188</v>
      </c>
      <c r="J202" s="327">
        <v>-460039.26902126457</v>
      </c>
      <c r="K202" s="652">
        <v>-36997.200000000004</v>
      </c>
      <c r="L202" s="324">
        <v>-75108.210000000006</v>
      </c>
      <c r="M202" s="365">
        <v>-211724.65895705426</v>
      </c>
      <c r="N202" s="651">
        <v>-79689.607583494755</v>
      </c>
      <c r="O202" s="325">
        <v>-51118.400000000001</v>
      </c>
      <c r="P202" s="325">
        <v>-19573.600000000002</v>
      </c>
      <c r="Q202" s="324">
        <v>-19199.488075887628</v>
      </c>
      <c r="R202" s="324">
        <v>36547.180845823896</v>
      </c>
      <c r="S202" s="356">
        <v>-3175.2852506518248</v>
      </c>
      <c r="T202" s="112">
        <v>134245.74551903742</v>
      </c>
      <c r="U202" s="112">
        <v>746055.25278881018</v>
      </c>
      <c r="V202" s="112">
        <v>880300.99830784765</v>
      </c>
      <c r="W202" s="125">
        <v>262477.0103244207</v>
      </c>
      <c r="X202" s="112">
        <v>1142778.0086322683</v>
      </c>
      <c r="Y202" s="328">
        <v>-499923</v>
      </c>
      <c r="Z202" s="112">
        <v>642855.00863226829</v>
      </c>
    </row>
    <row r="203" spans="1:26">
      <c r="A203" s="13">
        <v>619</v>
      </c>
      <c r="B203" s="305">
        <v>6</v>
      </c>
      <c r="C203" s="305">
        <v>6</v>
      </c>
      <c r="D203" s="9" t="s">
        <v>201</v>
      </c>
      <c r="E203" s="20">
        <v>2546</v>
      </c>
      <c r="F203" s="14">
        <v>4117437.9274353832</v>
      </c>
      <c r="G203" s="12">
        <v>82817.187435382977</v>
      </c>
      <c r="H203" s="647">
        <v>2.011376707917175E-2</v>
      </c>
      <c r="I203" s="22">
        <v>162194.41567023538</v>
      </c>
      <c r="J203" s="327">
        <v>796666.1239407541</v>
      </c>
      <c r="K203" s="652">
        <v>-54764.460000000006</v>
      </c>
      <c r="L203" s="324">
        <v>-177956.81</v>
      </c>
      <c r="M203" s="365">
        <v>773848.59838102816</v>
      </c>
      <c r="N203" s="651">
        <v>249108.15014544097</v>
      </c>
      <c r="O203" s="325">
        <v>-75667.12</v>
      </c>
      <c r="P203" s="325">
        <v>-28973.480000000003</v>
      </c>
      <c r="Q203" s="324">
        <v>-60028.047724132608</v>
      </c>
      <c r="R203" s="324">
        <v>176657.18624702407</v>
      </c>
      <c r="S203" s="356">
        <v>-5557.8931086064549</v>
      </c>
      <c r="T203" s="112">
        <v>1041677.7270463725</v>
      </c>
      <c r="U203" s="112">
        <v>1745813.4361368322</v>
      </c>
      <c r="V203" s="112">
        <v>2787491.1631832048</v>
      </c>
      <c r="W203" s="125">
        <v>597267.00219407922</v>
      </c>
      <c r="X203" s="112">
        <v>3384758.1653772839</v>
      </c>
      <c r="Y203" s="328">
        <v>279771</v>
      </c>
      <c r="Z203" s="112">
        <v>3664529.1653772839</v>
      </c>
    </row>
    <row r="204" spans="1:26">
      <c r="A204" s="13">
        <v>620</v>
      </c>
      <c r="B204" s="305">
        <v>18</v>
      </c>
      <c r="C204" s="305">
        <v>18</v>
      </c>
      <c r="D204" s="9" t="s">
        <v>202</v>
      </c>
      <c r="E204" s="20">
        <v>2322</v>
      </c>
      <c r="F204" s="14">
        <v>5166514.6327300556</v>
      </c>
      <c r="G204" s="12">
        <v>1486864.4527300554</v>
      </c>
      <c r="H204" s="647">
        <v>0.28778868510518013</v>
      </c>
      <c r="I204" s="22">
        <v>943365.71551930951</v>
      </c>
      <c r="J204" s="327">
        <v>330552.00027259561</v>
      </c>
      <c r="K204" s="652">
        <v>-49946.22</v>
      </c>
      <c r="L204" s="324">
        <v>-93114.38</v>
      </c>
      <c r="M204" s="365">
        <v>280238.32780430245</v>
      </c>
      <c r="N204" s="651">
        <v>213419.58468139658</v>
      </c>
      <c r="O204" s="325">
        <v>-69009.84</v>
      </c>
      <c r="P204" s="325">
        <v>-26424.36</v>
      </c>
      <c r="Q204" s="324">
        <v>-78810.797381050259</v>
      </c>
      <c r="R204" s="324">
        <v>159119.45601182082</v>
      </c>
      <c r="S204" s="356">
        <v>-4919.7708438739646</v>
      </c>
      <c r="T204" s="112">
        <v>2760782.1685219607</v>
      </c>
      <c r="U204" s="112">
        <v>866288.96581781632</v>
      </c>
      <c r="V204" s="112">
        <v>3627071.1343397768</v>
      </c>
      <c r="W204" s="125">
        <v>483576.84500045894</v>
      </c>
      <c r="X204" s="112">
        <v>4110647.9793402357</v>
      </c>
      <c r="Y204" s="328">
        <v>217352</v>
      </c>
      <c r="Z204" s="112">
        <v>4327999.9793402357</v>
      </c>
    </row>
    <row r="205" spans="1:26">
      <c r="A205" s="13">
        <v>623</v>
      </c>
      <c r="B205" s="305">
        <v>10</v>
      </c>
      <c r="C205" s="305">
        <v>10</v>
      </c>
      <c r="D205" s="9" t="s">
        <v>203</v>
      </c>
      <c r="E205" s="20">
        <v>2081</v>
      </c>
      <c r="F205" s="14">
        <v>3745122.9980219477</v>
      </c>
      <c r="G205" s="12">
        <v>447383.10802194756</v>
      </c>
      <c r="H205" s="647">
        <v>0.11945752068977195</v>
      </c>
      <c r="I205" s="22">
        <v>817489.1725268896</v>
      </c>
      <c r="J205" s="327">
        <v>346188.74712810665</v>
      </c>
      <c r="K205" s="652">
        <v>-44762.310000000005</v>
      </c>
      <c r="L205" s="324">
        <v>-51865.78</v>
      </c>
      <c r="M205" s="365">
        <v>507635.85202716128</v>
      </c>
      <c r="N205" s="651">
        <v>-5000.3931402302951</v>
      </c>
      <c r="O205" s="325">
        <v>-61847.32</v>
      </c>
      <c r="P205" s="325">
        <v>-23681.780000000002</v>
      </c>
      <c r="Q205" s="324">
        <v>-32989.579798670173</v>
      </c>
      <c r="R205" s="324">
        <v>62975.021016002516</v>
      </c>
      <c r="S205" s="356">
        <v>-4274.9629761566757</v>
      </c>
      <c r="T205" s="112">
        <v>1611061.0276769437</v>
      </c>
      <c r="U205" s="112">
        <v>-85318.433358305731</v>
      </c>
      <c r="V205" s="112">
        <v>1525742.5943186379</v>
      </c>
      <c r="W205" s="125">
        <v>433414.7162205943</v>
      </c>
      <c r="X205" s="112">
        <v>1959157.3105392321</v>
      </c>
      <c r="Y205" s="328">
        <v>-528974</v>
      </c>
      <c r="Z205" s="112">
        <v>1430183.3105392321</v>
      </c>
    </row>
    <row r="206" spans="1:26">
      <c r="A206" s="13">
        <v>624</v>
      </c>
      <c r="B206" s="305">
        <v>8</v>
      </c>
      <c r="C206" s="305">
        <v>8</v>
      </c>
      <c r="D206" s="9" t="s">
        <v>204</v>
      </c>
      <c r="E206" s="20">
        <v>5016</v>
      </c>
      <c r="F206" s="14">
        <v>10352180.923346227</v>
      </c>
      <c r="G206" s="12">
        <v>2403375.883346227</v>
      </c>
      <c r="H206" s="647">
        <v>0.23216130988651254</v>
      </c>
      <c r="I206" s="22">
        <v>123177.26525707537</v>
      </c>
      <c r="J206" s="327">
        <v>892362.25879066251</v>
      </c>
      <c r="K206" s="652">
        <v>-107894.16</v>
      </c>
      <c r="L206" s="324">
        <v>-100722.64</v>
      </c>
      <c r="M206" s="365">
        <v>725888.94401539117</v>
      </c>
      <c r="N206" s="651">
        <v>546159.91438461747</v>
      </c>
      <c r="O206" s="325">
        <v>-149075.51999999999</v>
      </c>
      <c r="P206" s="325">
        <v>-57082.080000000002</v>
      </c>
      <c r="Q206" s="324">
        <v>-90537.417616422987</v>
      </c>
      <c r="R206" s="324">
        <v>134712.92813885765</v>
      </c>
      <c r="S206" s="356">
        <v>-9087.7101317807101</v>
      </c>
      <c r="T206" s="112">
        <v>3418915.4073939649</v>
      </c>
      <c r="U206" s="112">
        <v>713129.28239471093</v>
      </c>
      <c r="V206" s="112">
        <v>4132044.6897886759</v>
      </c>
      <c r="W206" s="125">
        <v>452274.64295929787</v>
      </c>
      <c r="X206" s="112">
        <v>4584319.3327479735</v>
      </c>
      <c r="Y206" s="328">
        <v>-781220</v>
      </c>
      <c r="Z206" s="112">
        <v>3803099.3327479735</v>
      </c>
    </row>
    <row r="207" spans="1:26">
      <c r="A207" s="13">
        <v>625</v>
      </c>
      <c r="B207" s="305">
        <v>17</v>
      </c>
      <c r="C207" s="305">
        <v>17</v>
      </c>
      <c r="D207" s="9" t="s">
        <v>205</v>
      </c>
      <c r="E207" s="20">
        <v>2938</v>
      </c>
      <c r="F207" s="14">
        <v>6479155.1700603049</v>
      </c>
      <c r="G207" s="12">
        <v>1823335.9500603052</v>
      </c>
      <c r="H207" s="647">
        <v>0.28141569420744933</v>
      </c>
      <c r="I207" s="22">
        <v>262736.73621883872</v>
      </c>
      <c r="J207" s="327">
        <v>941967.31888375222</v>
      </c>
      <c r="K207" s="652">
        <v>-63196.380000000005</v>
      </c>
      <c r="L207" s="324">
        <v>-90352.71</v>
      </c>
      <c r="M207" s="365">
        <v>866263.96259344369</v>
      </c>
      <c r="N207" s="651">
        <v>373981.84207344189</v>
      </c>
      <c r="O207" s="325">
        <v>-87317.36</v>
      </c>
      <c r="P207" s="325">
        <v>-33434.44</v>
      </c>
      <c r="Q207" s="324">
        <v>-87936.245616252898</v>
      </c>
      <c r="R207" s="324">
        <v>70256.306288046122</v>
      </c>
      <c r="S207" s="356">
        <v>-6297.6564549265895</v>
      </c>
      <c r="T207" s="112">
        <v>3028040.0051628961</v>
      </c>
      <c r="U207" s="112">
        <v>1026035.144183622</v>
      </c>
      <c r="V207" s="112">
        <v>4054075.1493465183</v>
      </c>
      <c r="W207" s="125">
        <v>433634.96177241753</v>
      </c>
      <c r="X207" s="112">
        <v>4487710.111118936</v>
      </c>
      <c r="Y207" s="328">
        <v>639137</v>
      </c>
      <c r="Z207" s="112">
        <v>5126847.111118936</v>
      </c>
    </row>
    <row r="208" spans="1:26">
      <c r="A208" s="13">
        <v>626</v>
      </c>
      <c r="B208" s="305">
        <v>17</v>
      </c>
      <c r="C208" s="305">
        <v>17</v>
      </c>
      <c r="D208" s="9" t="s">
        <v>206</v>
      </c>
      <c r="E208" s="20">
        <v>4551</v>
      </c>
      <c r="F208" s="14">
        <v>9023508.9451725204</v>
      </c>
      <c r="G208" s="12">
        <v>1811584.7551725199</v>
      </c>
      <c r="H208" s="647">
        <v>0.20076278154982027</v>
      </c>
      <c r="I208" s="22">
        <v>753367.45840878272</v>
      </c>
      <c r="J208" s="327">
        <v>-1559974.6581330164</v>
      </c>
      <c r="K208" s="652">
        <v>-97892.010000000009</v>
      </c>
      <c r="L208" s="324">
        <v>-209400.8</v>
      </c>
      <c r="M208" s="365">
        <v>-810274.76302125945</v>
      </c>
      <c r="N208" s="651">
        <v>-446284.5826646887</v>
      </c>
      <c r="O208" s="325">
        <v>-135255.72</v>
      </c>
      <c r="P208" s="325">
        <v>-51790.380000000005</v>
      </c>
      <c r="Q208" s="324">
        <v>-80598.850631011868</v>
      </c>
      <c r="R208" s="324">
        <v>280330.62720259011</v>
      </c>
      <c r="S208" s="356">
        <v>-8808.1790186464787</v>
      </c>
      <c r="T208" s="112">
        <v>1004977.5554482862</v>
      </c>
      <c r="U208" s="112">
        <v>2693860.0116823362</v>
      </c>
      <c r="V208" s="112">
        <v>3698837.5671306225</v>
      </c>
      <c r="W208" s="125">
        <v>738245.34545513091</v>
      </c>
      <c r="X208" s="112">
        <v>4437082.912585753</v>
      </c>
      <c r="Y208" s="328">
        <v>-176465</v>
      </c>
      <c r="Z208" s="112">
        <v>4260617.912585753</v>
      </c>
    </row>
    <row r="209" spans="1:26">
      <c r="A209" s="13">
        <v>630</v>
      </c>
      <c r="B209" s="305">
        <v>17</v>
      </c>
      <c r="C209" s="305">
        <v>17</v>
      </c>
      <c r="D209" s="9" t="s">
        <v>207</v>
      </c>
      <c r="E209" s="20">
        <v>1678</v>
      </c>
      <c r="F209" s="14">
        <v>5230320.6228504237</v>
      </c>
      <c r="G209" s="12">
        <v>2571210.8028504234</v>
      </c>
      <c r="H209" s="647">
        <v>0.49159716741211235</v>
      </c>
      <c r="I209" s="22">
        <v>653529.08372530446</v>
      </c>
      <c r="J209" s="327">
        <v>-681203.37193921395</v>
      </c>
      <c r="K209" s="652">
        <v>-36093.780000000006</v>
      </c>
      <c r="L209" s="324">
        <v>-28437.17</v>
      </c>
      <c r="M209" s="365">
        <v>-212876.4904722666</v>
      </c>
      <c r="N209" s="651">
        <v>-292772.24312111485</v>
      </c>
      <c r="O209" s="325">
        <v>-49870.159999999996</v>
      </c>
      <c r="P209" s="325">
        <v>-19095.640000000003</v>
      </c>
      <c r="Q209" s="324">
        <v>-71118.695112882488</v>
      </c>
      <c r="R209" s="324">
        <v>32217.877101606398</v>
      </c>
      <c r="S209" s="356">
        <v>-3157.0703345562797</v>
      </c>
      <c r="T209" s="112">
        <v>2543536.5146365138</v>
      </c>
      <c r="U209" s="112">
        <v>704770.57151879033</v>
      </c>
      <c r="V209" s="112">
        <v>3248307.0861553042</v>
      </c>
      <c r="W209" s="125">
        <v>235336.32289776136</v>
      </c>
      <c r="X209" s="112">
        <v>3483643.4090530658</v>
      </c>
      <c r="Y209" s="328">
        <v>-127199</v>
      </c>
      <c r="Z209" s="112">
        <v>3356444.4090530658</v>
      </c>
    </row>
    <row r="210" spans="1:26">
      <c r="A210" s="13">
        <v>631</v>
      </c>
      <c r="B210" s="305">
        <v>2</v>
      </c>
      <c r="C210" s="305">
        <v>2</v>
      </c>
      <c r="D210" s="9" t="s">
        <v>208</v>
      </c>
      <c r="E210" s="20">
        <v>1892</v>
      </c>
      <c r="F210" s="14">
        <v>3578039.9080548859</v>
      </c>
      <c r="G210" s="12">
        <v>579806.42805488594</v>
      </c>
      <c r="H210" s="647">
        <v>0.16204582479631524</v>
      </c>
      <c r="I210" s="22">
        <v>42051.106346914283</v>
      </c>
      <c r="J210" s="327">
        <v>174653.22163640423</v>
      </c>
      <c r="K210" s="652">
        <v>-40696.920000000006</v>
      </c>
      <c r="L210" s="324">
        <v>-29982.53</v>
      </c>
      <c r="M210" s="365">
        <v>142206.73888944913</v>
      </c>
      <c r="N210" s="651">
        <v>134976.69046135043</v>
      </c>
      <c r="O210" s="325">
        <v>-56230.239999999998</v>
      </c>
      <c r="P210" s="325">
        <v>-21530.960000000003</v>
      </c>
      <c r="Q210" s="324">
        <v>-31414.459090761527</v>
      </c>
      <c r="R210" s="324">
        <v>80979.601978083418</v>
      </c>
      <c r="S210" s="356">
        <v>-3654.7006017172243</v>
      </c>
      <c r="T210" s="112">
        <v>796510.75603820453</v>
      </c>
      <c r="U210" s="112">
        <v>648801.92535153334</v>
      </c>
      <c r="V210" s="112">
        <v>1445312.6813897379</v>
      </c>
      <c r="W210" s="125">
        <v>199480.65640279645</v>
      </c>
      <c r="X210" s="112">
        <v>1644793.3377925344</v>
      </c>
      <c r="Y210" s="328">
        <v>-508995</v>
      </c>
      <c r="Z210" s="112">
        <v>1135798.3377925344</v>
      </c>
    </row>
    <row r="211" spans="1:26">
      <c r="A211" s="13">
        <v>635</v>
      </c>
      <c r="B211" s="305">
        <v>6</v>
      </c>
      <c r="C211" s="305">
        <v>6</v>
      </c>
      <c r="D211" s="9" t="s">
        <v>209</v>
      </c>
      <c r="E211" s="20">
        <v>6146</v>
      </c>
      <c r="F211" s="14">
        <v>10735431.339901786</v>
      </c>
      <c r="G211" s="12">
        <v>995926.59990178607</v>
      </c>
      <c r="H211" s="647">
        <v>9.2770059103270033E-2</v>
      </c>
      <c r="I211" s="22">
        <v>349887.49746933475</v>
      </c>
      <c r="J211" s="327">
        <v>-495752.92577210546</v>
      </c>
      <c r="K211" s="652">
        <v>-132200.46000000002</v>
      </c>
      <c r="L211" s="324">
        <v>-197663.49</v>
      </c>
      <c r="M211" s="365">
        <v>-114422.80464292956</v>
      </c>
      <c r="N211" s="651">
        <v>-35750.706217780869</v>
      </c>
      <c r="O211" s="325">
        <v>-182659.12</v>
      </c>
      <c r="P211" s="325">
        <v>-69941.48000000001</v>
      </c>
      <c r="Q211" s="324">
        <v>-60112.292638079642</v>
      </c>
      <c r="R211" s="324">
        <v>308307.01977222238</v>
      </c>
      <c r="S211" s="356">
        <v>-11309.592045537778</v>
      </c>
      <c r="T211" s="112">
        <v>850061.17159901548</v>
      </c>
      <c r="U211" s="112">
        <v>1916597.6146810423</v>
      </c>
      <c r="V211" s="112">
        <v>2766658.7862800579</v>
      </c>
      <c r="W211" s="125">
        <v>909029.20799876971</v>
      </c>
      <c r="X211" s="112">
        <v>3675687.9942788277</v>
      </c>
      <c r="Y211" s="328">
        <v>-290005</v>
      </c>
      <c r="Z211" s="112">
        <v>3385682.9942788277</v>
      </c>
    </row>
    <row r="212" spans="1:26">
      <c r="A212" s="13">
        <v>636</v>
      </c>
      <c r="B212" s="305">
        <v>2</v>
      </c>
      <c r="C212" s="305">
        <v>2</v>
      </c>
      <c r="D212" s="9" t="s">
        <v>210</v>
      </c>
      <c r="E212" s="20">
        <v>7903</v>
      </c>
      <c r="F212" s="14">
        <v>16944530.893709023</v>
      </c>
      <c r="G212" s="12">
        <v>4420725.8237090223</v>
      </c>
      <c r="H212" s="647">
        <v>0.26089396345285076</v>
      </c>
      <c r="I212" s="22">
        <v>241900.06396049072</v>
      </c>
      <c r="J212" s="327">
        <v>-98190.678291622724</v>
      </c>
      <c r="K212" s="652">
        <v>-169993.53</v>
      </c>
      <c r="L212" s="324">
        <v>-258070.11</v>
      </c>
      <c r="M212" s="365">
        <v>736313.75676624791</v>
      </c>
      <c r="N212" s="651">
        <v>-45928.983535494757</v>
      </c>
      <c r="O212" s="325">
        <v>-234877.16</v>
      </c>
      <c r="P212" s="325">
        <v>-89936.14</v>
      </c>
      <c r="Q212" s="324">
        <v>-177849.39879128319</v>
      </c>
      <c r="R212" s="324">
        <v>157085.41384277394</v>
      </c>
      <c r="S212" s="356">
        <v>-14934.526573866606</v>
      </c>
      <c r="T212" s="112">
        <v>4564435.2093778905</v>
      </c>
      <c r="U212" s="112">
        <v>3586116.5057004294</v>
      </c>
      <c r="V212" s="112">
        <v>8150551.7150783204</v>
      </c>
      <c r="W212" s="125">
        <v>1377900.460428149</v>
      </c>
      <c r="X212" s="112">
        <v>9528452.1755064689</v>
      </c>
      <c r="Y212" s="328">
        <v>-723261</v>
      </c>
      <c r="Z212" s="112">
        <v>8805191.1755064689</v>
      </c>
    </row>
    <row r="213" spans="1:26">
      <c r="A213" s="13">
        <v>638</v>
      </c>
      <c r="B213" s="305">
        <v>1</v>
      </c>
      <c r="C213" s="337">
        <v>34</v>
      </c>
      <c r="D213" s="9" t="s">
        <v>211</v>
      </c>
      <c r="E213" s="20">
        <v>51863</v>
      </c>
      <c r="F213" s="14">
        <v>116630832.586169</v>
      </c>
      <c r="G213" s="12">
        <v>34444055.116169006</v>
      </c>
      <c r="H213" s="647">
        <v>0.29532546713769797</v>
      </c>
      <c r="I213" s="22">
        <v>2183524.5096001625</v>
      </c>
      <c r="J213" s="327">
        <v>10413019.476877</v>
      </c>
      <c r="K213" s="652">
        <v>-1115573.1300000001</v>
      </c>
      <c r="L213" s="324">
        <v>-3860408.87</v>
      </c>
      <c r="M213" s="365">
        <v>14522566.989777571</v>
      </c>
      <c r="N213" s="651">
        <v>2784787.5932919858</v>
      </c>
      <c r="O213" s="325">
        <v>-1541368.3599999999</v>
      </c>
      <c r="P213" s="325">
        <v>-590200.94000000006</v>
      </c>
      <c r="Q213" s="324">
        <v>-947752.18945735542</v>
      </c>
      <c r="R213" s="324">
        <v>1255417.5638302919</v>
      </c>
      <c r="S213" s="356">
        <v>-94449.180565493181</v>
      </c>
      <c r="T213" s="112">
        <v>47040599.102646172</v>
      </c>
      <c r="U213" s="112">
        <v>-3770941.3327158657</v>
      </c>
      <c r="V213" s="112">
        <v>43269657.769930303</v>
      </c>
      <c r="W213" s="125">
        <v>5346089.0850254875</v>
      </c>
      <c r="X213" s="112">
        <v>48615746.854955792</v>
      </c>
      <c r="Y213" s="328">
        <v>-2167</v>
      </c>
      <c r="Z213" s="112">
        <v>48613579.854955792</v>
      </c>
    </row>
    <row r="214" spans="1:26">
      <c r="A214" s="13">
        <v>678</v>
      </c>
      <c r="B214" s="305">
        <v>17</v>
      </c>
      <c r="C214" s="305">
        <v>17</v>
      </c>
      <c r="D214" s="9" t="s">
        <v>212</v>
      </c>
      <c r="E214" s="20">
        <v>23413</v>
      </c>
      <c r="F214" s="14">
        <v>49506013.091620974</v>
      </c>
      <c r="G214" s="12">
        <v>12403666.121620975</v>
      </c>
      <c r="H214" s="647">
        <v>0.25054867776699086</v>
      </c>
      <c r="I214" s="22">
        <v>1573497.152757599</v>
      </c>
      <c r="J214" s="327">
        <v>-834572.32540093735</v>
      </c>
      <c r="K214" s="652">
        <v>-503613.63000000006</v>
      </c>
      <c r="L214" s="324">
        <v>-1354421.64</v>
      </c>
      <c r="M214" s="365">
        <v>1514748.4909656369</v>
      </c>
      <c r="N214" s="651">
        <v>-135595.83279984858</v>
      </c>
      <c r="O214" s="325">
        <v>-695834.36</v>
      </c>
      <c r="P214" s="325">
        <v>-266439.94</v>
      </c>
      <c r="Q214" s="324">
        <v>-370847.38809037488</v>
      </c>
      <c r="R214" s="324">
        <v>1020494.7637855788</v>
      </c>
      <c r="S214" s="356">
        <v>-43062.789261929691</v>
      </c>
      <c r="T214" s="112">
        <v>13142590.948977638</v>
      </c>
      <c r="U214" s="112">
        <v>3814162.5968582304</v>
      </c>
      <c r="V214" s="112">
        <v>16956753.545835868</v>
      </c>
      <c r="W214" s="125">
        <v>2103047.3213099544</v>
      </c>
      <c r="X214" s="112">
        <v>19059800.867145821</v>
      </c>
      <c r="Y214" s="328">
        <v>250674</v>
      </c>
      <c r="Z214" s="112">
        <v>19310474.867145821</v>
      </c>
    </row>
    <row r="215" spans="1:26">
      <c r="A215" s="13">
        <v>680</v>
      </c>
      <c r="B215" s="305">
        <v>2</v>
      </c>
      <c r="C215" s="305">
        <v>2</v>
      </c>
      <c r="D215" s="9" t="s">
        <v>213</v>
      </c>
      <c r="E215" s="20">
        <v>26036</v>
      </c>
      <c r="F215" s="14">
        <v>55799373.171763174</v>
      </c>
      <c r="G215" s="12">
        <v>14540384.331763171</v>
      </c>
      <c r="H215" s="647">
        <v>0.26058329162595711</v>
      </c>
      <c r="I215" s="22">
        <v>1365392.2766026822</v>
      </c>
      <c r="J215" s="327">
        <v>-1806854.3907080879</v>
      </c>
      <c r="K215" s="652">
        <v>-560034.36</v>
      </c>
      <c r="L215" s="324">
        <v>-1799807.61</v>
      </c>
      <c r="M215" s="365">
        <v>787177.58923664829</v>
      </c>
      <c r="N215" s="651">
        <v>-140490.64352983938</v>
      </c>
      <c r="O215" s="325">
        <v>-773789.91999999993</v>
      </c>
      <c r="P215" s="325">
        <v>-296289.68</v>
      </c>
      <c r="Q215" s="324">
        <v>-361405.73728368367</v>
      </c>
      <c r="R215" s="324">
        <v>1383232.4838348543</v>
      </c>
      <c r="S215" s="356">
        <v>-45446.512966067065</v>
      </c>
      <c r="T215" s="112">
        <v>14098922.217657764</v>
      </c>
      <c r="U215" s="112">
        <v>2329279.7685392234</v>
      </c>
      <c r="V215" s="112">
        <v>16428201.986196987</v>
      </c>
      <c r="W215" s="125">
        <v>2183812.9204423255</v>
      </c>
      <c r="X215" s="112">
        <v>18612014.906639311</v>
      </c>
      <c r="Y215" s="328">
        <v>-65159</v>
      </c>
      <c r="Z215" s="112">
        <v>18546855.906639311</v>
      </c>
    </row>
    <row r="216" spans="1:26">
      <c r="A216" s="13">
        <v>681</v>
      </c>
      <c r="B216" s="305">
        <v>10</v>
      </c>
      <c r="C216" s="305">
        <v>10</v>
      </c>
      <c r="D216" s="9" t="s">
        <v>214</v>
      </c>
      <c r="E216" s="20">
        <v>3219</v>
      </c>
      <c r="F216" s="14">
        <v>5710494.5060015395</v>
      </c>
      <c r="G216" s="12">
        <v>609377.39600153919</v>
      </c>
      <c r="H216" s="647">
        <v>0.10671184349465775</v>
      </c>
      <c r="I216" s="22">
        <v>308767.32507613621</v>
      </c>
      <c r="J216" s="327">
        <v>113920.20009696358</v>
      </c>
      <c r="K216" s="652">
        <v>-69240.69</v>
      </c>
      <c r="L216" s="324">
        <v>-191759.38</v>
      </c>
      <c r="M216" s="365">
        <v>335908.79838194582</v>
      </c>
      <c r="N216" s="651">
        <v>117701.48230043087</v>
      </c>
      <c r="O216" s="325">
        <v>-95668.68</v>
      </c>
      <c r="P216" s="325">
        <v>-36632.22</v>
      </c>
      <c r="Q216" s="324">
        <v>-48364.634733770217</v>
      </c>
      <c r="R216" s="324">
        <v>108726.106271461</v>
      </c>
      <c r="S216" s="356">
        <v>-6750.5821231039008</v>
      </c>
      <c r="T216" s="112">
        <v>1032064.921174639</v>
      </c>
      <c r="U216" s="112">
        <v>1213693.1570619643</v>
      </c>
      <c r="V216" s="112">
        <v>2245758.0782366032</v>
      </c>
      <c r="W216" s="125">
        <v>650856.69546088483</v>
      </c>
      <c r="X216" s="112">
        <v>2896614.773697488</v>
      </c>
      <c r="Y216" s="328">
        <v>35372</v>
      </c>
      <c r="Z216" s="112">
        <v>2931986.773697488</v>
      </c>
    </row>
    <row r="217" spans="1:26">
      <c r="A217" s="13">
        <v>683</v>
      </c>
      <c r="B217" s="305">
        <v>19</v>
      </c>
      <c r="C217" s="305">
        <v>19</v>
      </c>
      <c r="D217" s="9" t="s">
        <v>215</v>
      </c>
      <c r="E217" s="20">
        <v>3530</v>
      </c>
      <c r="F217" s="14">
        <v>10182051.841277547</v>
      </c>
      <c r="G217" s="12">
        <v>4588096.141277547</v>
      </c>
      <c r="H217" s="647">
        <v>0.45060624447791814</v>
      </c>
      <c r="I217" s="22">
        <v>1397068.0293181988</v>
      </c>
      <c r="J217" s="327">
        <v>-520940.14814685495</v>
      </c>
      <c r="K217" s="652">
        <v>-75930.3</v>
      </c>
      <c r="L217" s="324">
        <v>-143389.53</v>
      </c>
      <c r="M217" s="365">
        <v>-129120.03389231845</v>
      </c>
      <c r="N217" s="651">
        <v>-20379.085409789062</v>
      </c>
      <c r="O217" s="325">
        <v>-104911.59999999999</v>
      </c>
      <c r="P217" s="325">
        <v>-40171.4</v>
      </c>
      <c r="Q217" s="324">
        <v>-173395.11769783674</v>
      </c>
      <c r="R217" s="324">
        <v>173173.94264537166</v>
      </c>
      <c r="S217" s="356">
        <v>-6817.0237922823289</v>
      </c>
      <c r="T217" s="112">
        <v>5464224.0224488908</v>
      </c>
      <c r="U217" s="112">
        <v>2456253.095235799</v>
      </c>
      <c r="V217" s="112">
        <v>7920477.1176846903</v>
      </c>
      <c r="W217" s="125">
        <v>618721.84184312483</v>
      </c>
      <c r="X217" s="112">
        <v>8539198.9595278148</v>
      </c>
      <c r="Y217" s="328">
        <v>143017</v>
      </c>
      <c r="Z217" s="112">
        <v>8682215.9595278148</v>
      </c>
    </row>
    <row r="218" spans="1:26">
      <c r="A218" s="13">
        <v>684</v>
      </c>
      <c r="B218" s="305">
        <v>4</v>
      </c>
      <c r="C218" s="305">
        <v>4</v>
      </c>
      <c r="D218" s="9" t="s">
        <v>216</v>
      </c>
      <c r="E218" s="20">
        <v>38773</v>
      </c>
      <c r="F218" s="14">
        <v>72769917.66154781</v>
      </c>
      <c r="G218" s="12">
        <v>11326732.291547805</v>
      </c>
      <c r="H218" s="647">
        <v>0.15565130009117681</v>
      </c>
      <c r="I218" s="22">
        <v>1442859.3802326326</v>
      </c>
      <c r="J218" s="327">
        <v>-3121478.7971364823</v>
      </c>
      <c r="K218" s="652">
        <v>-834007.2300000001</v>
      </c>
      <c r="L218" s="324">
        <v>-1741389.69</v>
      </c>
      <c r="M218" s="365">
        <v>-324383.78114465909</v>
      </c>
      <c r="N218" s="651">
        <v>-217799.36305702425</v>
      </c>
      <c r="O218" s="325">
        <v>-1152333.56</v>
      </c>
      <c r="P218" s="325">
        <v>-441236.74000000005</v>
      </c>
      <c r="Q218" s="324">
        <v>-210545.99840083905</v>
      </c>
      <c r="R218" s="324">
        <v>1868985.3069247869</v>
      </c>
      <c r="S218" s="356">
        <v>-68767.741458746605</v>
      </c>
      <c r="T218" s="112">
        <v>9648112.8746439554</v>
      </c>
      <c r="U218" s="112">
        <v>-96574.424815102189</v>
      </c>
      <c r="V218" s="112">
        <v>9551538.4498288538</v>
      </c>
      <c r="W218" s="125">
        <v>5361170.0918339789</v>
      </c>
      <c r="X218" s="112">
        <v>14912708.541662833</v>
      </c>
      <c r="Y218" s="328">
        <v>-183554</v>
      </c>
      <c r="Z218" s="112">
        <v>14729154.541662833</v>
      </c>
    </row>
    <row r="219" spans="1:26">
      <c r="A219" s="13">
        <v>686</v>
      </c>
      <c r="B219" s="305">
        <v>11</v>
      </c>
      <c r="C219" s="305">
        <v>11</v>
      </c>
      <c r="D219" s="9" t="s">
        <v>217</v>
      </c>
      <c r="E219" s="20">
        <v>2928</v>
      </c>
      <c r="F219" s="14">
        <v>4801608.061475086</v>
      </c>
      <c r="G219" s="12">
        <v>161635.74147508573</v>
      </c>
      <c r="H219" s="647">
        <v>3.3662835326344849E-2</v>
      </c>
      <c r="I219" s="22">
        <v>469561.59810583905</v>
      </c>
      <c r="J219" s="327">
        <v>-594271.94625653361</v>
      </c>
      <c r="K219" s="652">
        <v>-62981.280000000006</v>
      </c>
      <c r="L219" s="324">
        <v>-164034.85</v>
      </c>
      <c r="M219" s="365">
        <v>-180845.56850963301</v>
      </c>
      <c r="N219" s="651">
        <v>-108592.58317163635</v>
      </c>
      <c r="O219" s="325">
        <v>-87020.160000000003</v>
      </c>
      <c r="P219" s="325">
        <v>-33320.639999999999</v>
      </c>
      <c r="Q219" s="324">
        <v>-30772.639866079775</v>
      </c>
      <c r="R219" s="324">
        <v>78236.526261392122</v>
      </c>
      <c r="S219" s="356">
        <v>-4940.750970576657</v>
      </c>
      <c r="T219" s="112">
        <v>36925.393324391101</v>
      </c>
      <c r="U219" s="112">
        <v>1357337.7925844379</v>
      </c>
      <c r="V219" s="112">
        <v>1394263.1859088289</v>
      </c>
      <c r="W219" s="125">
        <v>511405.43078313663</v>
      </c>
      <c r="X219" s="112">
        <v>1905668.6166919656</v>
      </c>
      <c r="Y219" s="328">
        <v>429485</v>
      </c>
      <c r="Z219" s="112">
        <v>2335153.6166919656</v>
      </c>
    </row>
    <row r="220" spans="1:26">
      <c r="A220" s="13">
        <v>687</v>
      </c>
      <c r="B220" s="305">
        <v>11</v>
      </c>
      <c r="C220" s="305">
        <v>11</v>
      </c>
      <c r="D220" s="9" t="s">
        <v>218</v>
      </c>
      <c r="E220" s="20">
        <v>1398</v>
      </c>
      <c r="F220" s="14">
        <v>2787925.9876784766</v>
      </c>
      <c r="G220" s="12">
        <v>572529.3676784765</v>
      </c>
      <c r="H220" s="647">
        <v>0.20536031810343189</v>
      </c>
      <c r="I220" s="22">
        <v>563857.64561726083</v>
      </c>
      <c r="J220" s="327">
        <v>-41043.134337541283</v>
      </c>
      <c r="K220" s="652">
        <v>-30070.980000000003</v>
      </c>
      <c r="L220" s="324">
        <v>-69334.460000000006</v>
      </c>
      <c r="M220" s="365">
        <v>81211.573948834237</v>
      </c>
      <c r="N220" s="651">
        <v>-30096.457572649997</v>
      </c>
      <c r="O220" s="325">
        <v>-41548.559999999998</v>
      </c>
      <c r="P220" s="325">
        <v>-15909.240000000002</v>
      </c>
      <c r="Q220" s="324">
        <v>-27045.568863798544</v>
      </c>
      <c r="R220" s="324">
        <v>94628.493958858409</v>
      </c>
      <c r="S220" s="356">
        <v>-2877.9358087854052</v>
      </c>
      <c r="T220" s="112">
        <v>1095343.8789581961</v>
      </c>
      <c r="U220" s="112">
        <v>156408.52153155912</v>
      </c>
      <c r="V220" s="112">
        <v>1251752.4004897552</v>
      </c>
      <c r="W220" s="125">
        <v>313406.10430071474</v>
      </c>
      <c r="X220" s="112">
        <v>1565158.50479047</v>
      </c>
      <c r="Y220" s="328">
        <v>336043</v>
      </c>
      <c r="Z220" s="112">
        <v>1901201.50479047</v>
      </c>
    </row>
    <row r="221" spans="1:26">
      <c r="A221" s="13">
        <v>689</v>
      </c>
      <c r="B221" s="305">
        <v>9</v>
      </c>
      <c r="C221" s="305">
        <v>9</v>
      </c>
      <c r="D221" s="9" t="s">
        <v>219</v>
      </c>
      <c r="E221" s="20">
        <v>2888</v>
      </c>
      <c r="F221" s="14">
        <v>3899883.3095938656</v>
      </c>
      <c r="G221" s="12">
        <v>-676701.41040613409</v>
      </c>
      <c r="H221" s="647">
        <v>-0.17351837393222053</v>
      </c>
      <c r="I221" s="22">
        <v>428743.45304857392</v>
      </c>
      <c r="J221" s="327">
        <v>1909640.0077634903</v>
      </c>
      <c r="K221" s="652">
        <v>-62120.880000000005</v>
      </c>
      <c r="L221" s="324">
        <v>-147112.63</v>
      </c>
      <c r="M221" s="365">
        <v>1376801.1554838896</v>
      </c>
      <c r="N221" s="651">
        <v>737316.39128486195</v>
      </c>
      <c r="O221" s="325">
        <v>-85831.360000000001</v>
      </c>
      <c r="P221" s="325">
        <v>-32865.440000000002</v>
      </c>
      <c r="Q221" s="324">
        <v>-54777.012423968248</v>
      </c>
      <c r="R221" s="324">
        <v>185085.57098897052</v>
      </c>
      <c r="S221" s="356">
        <v>-6855.7875702637248</v>
      </c>
      <c r="T221" s="112">
        <v>1661682.0504059303</v>
      </c>
      <c r="U221" s="112">
        <v>920891.96921236976</v>
      </c>
      <c r="V221" s="112">
        <v>2582574.0196182998</v>
      </c>
      <c r="W221" s="125">
        <v>470137.75432812457</v>
      </c>
      <c r="X221" s="112">
        <v>3052711.7739464245</v>
      </c>
      <c r="Y221" s="328">
        <v>-8645</v>
      </c>
      <c r="Z221" s="112">
        <v>3044066.7739464245</v>
      </c>
    </row>
    <row r="222" spans="1:26">
      <c r="A222" s="13">
        <v>691</v>
      </c>
      <c r="B222" s="305">
        <v>17</v>
      </c>
      <c r="C222" s="305">
        <v>17</v>
      </c>
      <c r="D222" s="9" t="s">
        <v>220</v>
      </c>
      <c r="E222" s="20">
        <v>2476</v>
      </c>
      <c r="F222" s="14">
        <v>5511700.5057306224</v>
      </c>
      <c r="G222" s="12">
        <v>1588008.0657306225</v>
      </c>
      <c r="H222" s="647">
        <v>0.28811581182242024</v>
      </c>
      <c r="I222" s="22">
        <v>396757.64798213792</v>
      </c>
      <c r="J222" s="327">
        <v>311564.58259076177</v>
      </c>
      <c r="K222" s="652">
        <v>-53258.76</v>
      </c>
      <c r="L222" s="324">
        <v>-59635.55</v>
      </c>
      <c r="M222" s="365">
        <v>540346.54838544631</v>
      </c>
      <c r="N222" s="651">
        <v>-14847.780304091755</v>
      </c>
      <c r="O222" s="325">
        <v>-73586.720000000001</v>
      </c>
      <c r="P222" s="325">
        <v>-28176.880000000001</v>
      </c>
      <c r="Q222" s="324">
        <v>-86252.849900422822</v>
      </c>
      <c r="R222" s="324">
        <v>92489.491500817981</v>
      </c>
      <c r="S222" s="356">
        <v>-5512.9170909879031</v>
      </c>
      <c r="T222" s="112">
        <v>2296330.2963035223</v>
      </c>
      <c r="U222" s="112">
        <v>1676049.8911268967</v>
      </c>
      <c r="V222" s="112">
        <v>3972380.187430419</v>
      </c>
      <c r="W222" s="125">
        <v>487625.75599198771</v>
      </c>
      <c r="X222" s="112">
        <v>4460005.9434224069</v>
      </c>
      <c r="Y222" s="328">
        <v>-3492</v>
      </c>
      <c r="Z222" s="112">
        <v>4456513.9434224069</v>
      </c>
    </row>
    <row r="223" spans="1:26">
      <c r="A223" s="13">
        <v>694</v>
      </c>
      <c r="B223" s="305">
        <v>5</v>
      </c>
      <c r="C223" s="305">
        <v>5</v>
      </c>
      <c r="D223" s="9" t="s">
        <v>221</v>
      </c>
      <c r="E223" s="20">
        <v>28555</v>
      </c>
      <c r="F223" s="14">
        <v>55246097.248658836</v>
      </c>
      <c r="G223" s="12">
        <v>9995274.2986588329</v>
      </c>
      <c r="H223" s="647">
        <v>0.18092272208244503</v>
      </c>
      <c r="I223" s="22">
        <v>1044979.3699490023</v>
      </c>
      <c r="J223" s="327">
        <v>-5131512.1758951219</v>
      </c>
      <c r="K223" s="652">
        <v>-614218.05000000005</v>
      </c>
      <c r="L223" s="324">
        <v>-3343590.56</v>
      </c>
      <c r="M223" s="365">
        <v>-1473514.3347520274</v>
      </c>
      <c r="N223" s="651">
        <v>-159681.23059207026</v>
      </c>
      <c r="O223" s="325">
        <v>-848654.6</v>
      </c>
      <c r="P223" s="325">
        <v>-324955.90000000002</v>
      </c>
      <c r="Q223" s="324">
        <v>-130090.35883920552</v>
      </c>
      <c r="R223" s="324">
        <v>1812118.1243834731</v>
      </c>
      <c r="S223" s="356">
        <v>-48925.266095290892</v>
      </c>
      <c r="T223" s="112">
        <v>5908741.4927127128</v>
      </c>
      <c r="U223" s="112">
        <v>-103303.48500967967</v>
      </c>
      <c r="V223" s="112">
        <v>5805438.0077030333</v>
      </c>
      <c r="W223" s="125">
        <v>2806881.0803904654</v>
      </c>
      <c r="X223" s="112">
        <v>8612319.0880934987</v>
      </c>
      <c r="Y223" s="328">
        <v>715637</v>
      </c>
      <c r="Z223" s="112">
        <v>9327956.0880934987</v>
      </c>
    </row>
    <row r="224" spans="1:26">
      <c r="A224" s="13">
        <v>697</v>
      </c>
      <c r="B224" s="305">
        <v>18</v>
      </c>
      <c r="C224" s="305">
        <v>18</v>
      </c>
      <c r="D224" s="9" t="s">
        <v>222</v>
      </c>
      <c r="E224" s="20">
        <v>1158</v>
      </c>
      <c r="F224" s="14">
        <v>2354308.3630452026</v>
      </c>
      <c r="G224" s="12">
        <v>519237.34304520255</v>
      </c>
      <c r="H224" s="647">
        <v>0.22054772059408143</v>
      </c>
      <c r="I224" s="22">
        <v>164391.18278186521</v>
      </c>
      <c r="J224" s="327">
        <v>-229365.70491823601</v>
      </c>
      <c r="K224" s="652">
        <v>-24908.58</v>
      </c>
      <c r="L224" s="324">
        <v>-19884.86</v>
      </c>
      <c r="M224" s="365">
        <v>-129552.52919706824</v>
      </c>
      <c r="N224" s="651">
        <v>-16459.06483974458</v>
      </c>
      <c r="O224" s="325">
        <v>-34415.760000000002</v>
      </c>
      <c r="P224" s="325">
        <v>-13178.04</v>
      </c>
      <c r="Q224" s="324">
        <v>-19905.428480376486</v>
      </c>
      <c r="R224" s="324">
        <v>31118.452918584284</v>
      </c>
      <c r="S224" s="356">
        <v>-2179.8953196309449</v>
      </c>
      <c r="T224" s="112">
        <v>454262.82090883178</v>
      </c>
      <c r="U224" s="112">
        <v>457527.65730207314</v>
      </c>
      <c r="V224" s="112">
        <v>911790.47821090487</v>
      </c>
      <c r="W224" s="125">
        <v>233354.21071753203</v>
      </c>
      <c r="X224" s="112">
        <v>1145144.688928437</v>
      </c>
      <c r="Y224" s="328">
        <v>-65139</v>
      </c>
      <c r="Z224" s="112">
        <v>1080005.688928437</v>
      </c>
    </row>
    <row r="225" spans="1:26">
      <c r="A225" s="13">
        <v>698</v>
      </c>
      <c r="B225" s="305">
        <v>19</v>
      </c>
      <c r="C225" s="305">
        <v>19</v>
      </c>
      <c r="D225" s="9" t="s">
        <v>223</v>
      </c>
      <c r="E225" s="20">
        <v>66191</v>
      </c>
      <c r="F225" s="14">
        <v>137770560.35106257</v>
      </c>
      <c r="G225" s="12">
        <v>32878344.561062559</v>
      </c>
      <c r="H225" s="647">
        <v>0.2386456473522573</v>
      </c>
      <c r="I225" s="22">
        <v>2985355.7445074054</v>
      </c>
      <c r="J225" s="327">
        <v>-33541517.708758455</v>
      </c>
      <c r="K225" s="652">
        <v>-1423768.4100000001</v>
      </c>
      <c r="L225" s="324">
        <v>-4022530.06</v>
      </c>
      <c r="M225" s="365">
        <v>-18170790.172582045</v>
      </c>
      <c r="N225" s="651">
        <v>-8559820.087663468</v>
      </c>
      <c r="O225" s="325">
        <v>-1967196.52</v>
      </c>
      <c r="P225" s="325">
        <v>-753253.58000000007</v>
      </c>
      <c r="Q225" s="324">
        <v>-381944.00869498833</v>
      </c>
      <c r="R225" s="324">
        <v>1850232.9212748902</v>
      </c>
      <c r="S225" s="356">
        <v>-112447.79109284282</v>
      </c>
      <c r="T225" s="112">
        <v>2322182.5968115069</v>
      </c>
      <c r="U225" s="112">
        <v>14832847.064437153</v>
      </c>
      <c r="V225" s="112">
        <v>17155029.661248662</v>
      </c>
      <c r="W225" s="125">
        <v>5992447.6223444007</v>
      </c>
      <c r="X225" s="112">
        <v>23147477.283593062</v>
      </c>
      <c r="Y225" s="328">
        <v>-1098940</v>
      </c>
      <c r="Z225" s="112">
        <v>22048537.283593062</v>
      </c>
    </row>
    <row r="226" spans="1:26">
      <c r="A226" s="13">
        <v>700</v>
      </c>
      <c r="B226" s="305">
        <v>9</v>
      </c>
      <c r="C226" s="305">
        <v>9</v>
      </c>
      <c r="D226" s="9" t="s">
        <v>224</v>
      </c>
      <c r="E226" s="20">
        <v>4679</v>
      </c>
      <c r="F226" s="14">
        <v>8110288.4112942461</v>
      </c>
      <c r="G226" s="12">
        <v>695523.90129424538</v>
      </c>
      <c r="H226" s="647">
        <v>8.5758220426004936E-2</v>
      </c>
      <c r="I226" s="22">
        <v>157773.49272801427</v>
      </c>
      <c r="J226" s="327">
        <v>179191.02951735794</v>
      </c>
      <c r="K226" s="652">
        <v>-100645.29000000001</v>
      </c>
      <c r="L226" s="324">
        <v>-180342.7</v>
      </c>
      <c r="M226" s="365">
        <v>262424.35537567706</v>
      </c>
      <c r="N226" s="651">
        <v>181388.38290246061</v>
      </c>
      <c r="O226" s="325">
        <v>-139059.88</v>
      </c>
      <c r="P226" s="325">
        <v>-53247.020000000004</v>
      </c>
      <c r="Q226" s="324">
        <v>-28649.286981918045</v>
      </c>
      <c r="R226" s="324">
        <v>246252.03226485406</v>
      </c>
      <c r="S226" s="356">
        <v>-8929.5640437157417</v>
      </c>
      <c r="T226" s="112">
        <v>1032488.4235396176</v>
      </c>
      <c r="U226" s="112">
        <v>301549.24633085093</v>
      </c>
      <c r="V226" s="112">
        <v>1334037.6698704686</v>
      </c>
      <c r="W226" s="125">
        <v>550679.2588801306</v>
      </c>
      <c r="X226" s="112">
        <v>1884716.9287505993</v>
      </c>
      <c r="Y226" s="328">
        <v>-1104298</v>
      </c>
      <c r="Z226" s="112">
        <v>780418.92875059927</v>
      </c>
    </row>
    <row r="227" spans="1:26">
      <c r="A227" s="13">
        <v>702</v>
      </c>
      <c r="B227" s="305">
        <v>6</v>
      </c>
      <c r="C227" s="305">
        <v>6</v>
      </c>
      <c r="D227" s="9" t="s">
        <v>225</v>
      </c>
      <c r="E227" s="20">
        <v>3995</v>
      </c>
      <c r="F227" s="14">
        <v>6438112.8004488647</v>
      </c>
      <c r="G227" s="12">
        <v>107276.25044886488</v>
      </c>
      <c r="H227" s="647">
        <v>1.6662685754959994E-2</v>
      </c>
      <c r="I227" s="22">
        <v>590627.46017536917</v>
      </c>
      <c r="J227" s="327">
        <v>439692.34428648726</v>
      </c>
      <c r="K227" s="652">
        <v>-85932.450000000012</v>
      </c>
      <c r="L227" s="324">
        <v>-105742.78</v>
      </c>
      <c r="M227" s="365">
        <v>631630.07506514434</v>
      </c>
      <c r="N227" s="651">
        <v>-23172.901430589332</v>
      </c>
      <c r="O227" s="325">
        <v>-118731.4</v>
      </c>
      <c r="P227" s="325">
        <v>-45463.100000000006</v>
      </c>
      <c r="Q227" s="324">
        <v>-45855.467897965696</v>
      </c>
      <c r="R227" s="324">
        <v>241073.09003501321</v>
      </c>
      <c r="S227" s="356">
        <v>-8112.7214851152967</v>
      </c>
      <c r="T227" s="112">
        <v>1137596.0549107213</v>
      </c>
      <c r="U227" s="112">
        <v>996153.74429938931</v>
      </c>
      <c r="V227" s="112">
        <v>2133749.7992101107</v>
      </c>
      <c r="W227" s="125">
        <v>676226.95504223043</v>
      </c>
      <c r="X227" s="112">
        <v>2809976.7542523411</v>
      </c>
      <c r="Y227" s="328">
        <v>-940801</v>
      </c>
      <c r="Z227" s="112">
        <v>1869175.7542523411</v>
      </c>
    </row>
    <row r="228" spans="1:26">
      <c r="A228" s="13">
        <v>704</v>
      </c>
      <c r="B228" s="305">
        <v>2</v>
      </c>
      <c r="C228" s="305">
        <v>2</v>
      </c>
      <c r="D228" s="9" t="s">
        <v>226</v>
      </c>
      <c r="E228" s="20">
        <v>6381</v>
      </c>
      <c r="F228" s="14">
        <v>14951265.312530676</v>
      </c>
      <c r="G228" s="12">
        <v>4839358.4225306753</v>
      </c>
      <c r="H228" s="647">
        <v>0.32367550982289123</v>
      </c>
      <c r="I228" s="22">
        <v>221689.94935377216</v>
      </c>
      <c r="J228" s="327">
        <v>368197.52230119985</v>
      </c>
      <c r="K228" s="652">
        <v>-137255.31</v>
      </c>
      <c r="L228" s="324">
        <v>-71538.92</v>
      </c>
      <c r="M228" s="365">
        <v>919069.55215610692</v>
      </c>
      <c r="N228" s="651">
        <v>-36206.954398597045</v>
      </c>
      <c r="O228" s="325">
        <v>-189643.32</v>
      </c>
      <c r="P228" s="325">
        <v>-72615.78</v>
      </c>
      <c r="Q228" s="324">
        <v>-136674.18249980384</v>
      </c>
      <c r="R228" s="324">
        <v>104677.6286543271</v>
      </c>
      <c r="S228" s="356">
        <v>-11615.191610833397</v>
      </c>
      <c r="T228" s="112">
        <v>5429245.8941856474</v>
      </c>
      <c r="U228" s="112">
        <v>802994.65587921347</v>
      </c>
      <c r="V228" s="112">
        <v>6232240.5500648608</v>
      </c>
      <c r="W228" s="125">
        <v>522108.61260262533</v>
      </c>
      <c r="X228" s="112">
        <v>6754349.1626674859</v>
      </c>
      <c r="Y228" s="328">
        <v>-1420247</v>
      </c>
      <c r="Z228" s="112">
        <v>5334102.1626674859</v>
      </c>
    </row>
    <row r="229" spans="1:26">
      <c r="A229" s="13">
        <v>707</v>
      </c>
      <c r="B229" s="305">
        <v>12</v>
      </c>
      <c r="C229" s="305">
        <v>12</v>
      </c>
      <c r="D229" s="9" t="s">
        <v>227</v>
      </c>
      <c r="E229" s="20">
        <v>1830</v>
      </c>
      <c r="F229" s="14">
        <v>2601538.5058022598</v>
      </c>
      <c r="G229" s="12">
        <v>-298444.19419774041</v>
      </c>
      <c r="H229" s="647">
        <v>-0.11471834590651446</v>
      </c>
      <c r="I229" s="22">
        <v>331604.6514505255</v>
      </c>
      <c r="J229" s="327">
        <v>-319392.75255679362</v>
      </c>
      <c r="K229" s="652">
        <v>-39363.300000000003</v>
      </c>
      <c r="L229" s="324">
        <v>-79341.36</v>
      </c>
      <c r="M229" s="365">
        <v>-212619.09718746648</v>
      </c>
      <c r="N229" s="651">
        <v>-11040.079437033324</v>
      </c>
      <c r="O229" s="325">
        <v>-54387.6</v>
      </c>
      <c r="P229" s="325">
        <v>-20825.400000000001</v>
      </c>
      <c r="Q229" s="324">
        <v>-18889.87516661976</v>
      </c>
      <c r="R229" s="324">
        <v>120962.63307402789</v>
      </c>
      <c r="S229" s="356">
        <v>-3888.6738397019217</v>
      </c>
      <c r="T229" s="112">
        <v>-286232.29530400853</v>
      </c>
      <c r="U229" s="112">
        <v>1174675.6764192225</v>
      </c>
      <c r="V229" s="112">
        <v>888443.38111521397</v>
      </c>
      <c r="W229" s="125">
        <v>439676.60447693756</v>
      </c>
      <c r="X229" s="112">
        <v>1328119.9855921515</v>
      </c>
      <c r="Y229" s="328">
        <v>-564952</v>
      </c>
      <c r="Z229" s="112">
        <v>763167.98559215153</v>
      </c>
    </row>
    <row r="230" spans="1:26">
      <c r="A230" s="13">
        <v>710</v>
      </c>
      <c r="B230" s="305">
        <v>1</v>
      </c>
      <c r="C230" s="337">
        <v>33</v>
      </c>
      <c r="D230" s="9" t="s">
        <v>228</v>
      </c>
      <c r="E230" s="20">
        <v>26856</v>
      </c>
      <c r="F230" s="14">
        <v>56063571.172231719</v>
      </c>
      <c r="G230" s="12">
        <v>13505136.532231718</v>
      </c>
      <c r="H230" s="647">
        <v>0.2408896944995329</v>
      </c>
      <c r="I230" s="22">
        <v>874027.55488676508</v>
      </c>
      <c r="J230" s="327">
        <v>-5293284.1852829643</v>
      </c>
      <c r="K230" s="652">
        <v>-577672.56000000006</v>
      </c>
      <c r="L230" s="324">
        <v>-1365358.53</v>
      </c>
      <c r="M230" s="365">
        <v>-2352267.1041067266</v>
      </c>
      <c r="N230" s="651">
        <v>-153806.33117736323</v>
      </c>
      <c r="O230" s="325">
        <v>-798160.32</v>
      </c>
      <c r="P230" s="325">
        <v>-305621.28000000003</v>
      </c>
      <c r="Q230" s="324">
        <v>-346553.75133338233</v>
      </c>
      <c r="R230" s="324">
        <v>654281.92265551211</v>
      </c>
      <c r="S230" s="356">
        <v>-48126.231321003288</v>
      </c>
      <c r="T230" s="112">
        <v>9085879.9018355198</v>
      </c>
      <c r="U230" s="112">
        <v>6752777.7841329314</v>
      </c>
      <c r="V230" s="112">
        <v>15838657.685968451</v>
      </c>
      <c r="W230" s="125">
        <v>3220762.1163298879</v>
      </c>
      <c r="X230" s="112">
        <v>19059419.802298337</v>
      </c>
      <c r="Y230" s="328">
        <v>-485436</v>
      </c>
      <c r="Z230" s="112">
        <v>18573983.802298337</v>
      </c>
    </row>
    <row r="231" spans="1:26">
      <c r="A231" s="13">
        <v>729</v>
      </c>
      <c r="B231" s="305">
        <v>13</v>
      </c>
      <c r="C231" s="305">
        <v>13</v>
      </c>
      <c r="D231" s="9" t="s">
        <v>229</v>
      </c>
      <c r="E231" s="20">
        <v>8763</v>
      </c>
      <c r="F231" s="14">
        <v>15410843.487475801</v>
      </c>
      <c r="G231" s="12">
        <v>1524205.0174758006</v>
      </c>
      <c r="H231" s="647">
        <v>9.8904710745683896E-2</v>
      </c>
      <c r="I231" s="22">
        <v>786617.75615272147</v>
      </c>
      <c r="J231" s="327">
        <v>-1142634.5824449412</v>
      </c>
      <c r="K231" s="652">
        <v>-188492.13</v>
      </c>
      <c r="L231" s="324">
        <v>-463970.91</v>
      </c>
      <c r="M231" s="365">
        <v>-506507.40780627506</v>
      </c>
      <c r="N231" s="651">
        <v>-50553.424973150039</v>
      </c>
      <c r="O231" s="325">
        <v>-260436.36</v>
      </c>
      <c r="P231" s="325">
        <v>-99722.94</v>
      </c>
      <c r="Q231" s="324">
        <v>-124689.6867872961</v>
      </c>
      <c r="R231" s="324">
        <v>569654.39742835204</v>
      </c>
      <c r="S231" s="356">
        <v>-17916.120306571946</v>
      </c>
      <c r="T231" s="112">
        <v>1168188.191183581</v>
      </c>
      <c r="U231" s="112">
        <v>4622390.0975602847</v>
      </c>
      <c r="V231" s="112">
        <v>5790578.2887438657</v>
      </c>
      <c r="W231" s="125">
        <v>1431837.4295572168</v>
      </c>
      <c r="X231" s="112">
        <v>7222415.718301082</v>
      </c>
      <c r="Y231" s="328">
        <v>186175</v>
      </c>
      <c r="Z231" s="112">
        <v>7408590.718301082</v>
      </c>
    </row>
    <row r="232" spans="1:26">
      <c r="A232" s="13">
        <v>732</v>
      </c>
      <c r="B232" s="305">
        <v>19</v>
      </c>
      <c r="C232" s="305">
        <v>19</v>
      </c>
      <c r="D232" s="9" t="s">
        <v>230</v>
      </c>
      <c r="E232" s="20">
        <v>3231</v>
      </c>
      <c r="F232" s="14">
        <v>6732104.9884121269</v>
      </c>
      <c r="G232" s="12">
        <v>1611971.5984121263</v>
      </c>
      <c r="H232" s="647">
        <v>0.23944540395415539</v>
      </c>
      <c r="I232" s="22">
        <v>1298351.3379090384</v>
      </c>
      <c r="J232" s="327">
        <v>-605984.50551463827</v>
      </c>
      <c r="K232" s="652">
        <v>-69498.810000000012</v>
      </c>
      <c r="L232" s="324">
        <v>-46821.59</v>
      </c>
      <c r="M232" s="365">
        <v>-710272.22485074052</v>
      </c>
      <c r="N232" s="651">
        <v>274486.45612005558</v>
      </c>
      <c r="O232" s="325">
        <v>-96025.319999999992</v>
      </c>
      <c r="P232" s="325">
        <v>-36768.780000000006</v>
      </c>
      <c r="Q232" s="324">
        <v>-76107.562494301907</v>
      </c>
      <c r="R232" s="324">
        <v>161858.85386017902</v>
      </c>
      <c r="S232" s="356">
        <v>-6835.5281498304103</v>
      </c>
      <c r="T232" s="112">
        <v>2304338.430806526</v>
      </c>
      <c r="U232" s="112">
        <v>1208756.8321731489</v>
      </c>
      <c r="V232" s="112">
        <v>3513095.2629796751</v>
      </c>
      <c r="W232" s="125">
        <v>561688.48985340644</v>
      </c>
      <c r="X232" s="112">
        <v>4074783.7528330814</v>
      </c>
      <c r="Y232" s="328">
        <v>341870</v>
      </c>
      <c r="Z232" s="112">
        <v>4416653.7528330814</v>
      </c>
    </row>
    <row r="233" spans="1:26">
      <c r="A233" s="13">
        <v>734</v>
      </c>
      <c r="B233" s="305">
        <v>2</v>
      </c>
      <c r="C233" s="305">
        <v>2</v>
      </c>
      <c r="D233" s="9" t="s">
        <v>231</v>
      </c>
      <c r="E233" s="20">
        <v>50339</v>
      </c>
      <c r="F233" s="14">
        <v>93347197.942380473</v>
      </c>
      <c r="G233" s="12">
        <v>13575488.032380477</v>
      </c>
      <c r="H233" s="647">
        <v>0.14543005394505884</v>
      </c>
      <c r="I233" s="22">
        <v>1720961.8264721127</v>
      </c>
      <c r="J233" s="327">
        <v>-6447721.2473043092</v>
      </c>
      <c r="K233" s="652">
        <v>-1082791.8900000001</v>
      </c>
      <c r="L233" s="324">
        <v>-3379026.92</v>
      </c>
      <c r="M233" s="365">
        <v>-1488226.3948632984</v>
      </c>
      <c r="N233" s="651">
        <v>-286889.98263592768</v>
      </c>
      <c r="O233" s="325">
        <v>-1496075.0799999998</v>
      </c>
      <c r="P233" s="325">
        <v>-572857.82000000007</v>
      </c>
      <c r="Q233" s="324">
        <v>-541183.49815966049</v>
      </c>
      <c r="R233" s="324">
        <v>2492355.0404930897</v>
      </c>
      <c r="S233" s="356">
        <v>-93024.702138511464</v>
      </c>
      <c r="T233" s="112">
        <v>8848728.6115482803</v>
      </c>
      <c r="U233" s="112">
        <v>15853624.886877369</v>
      </c>
      <c r="V233" s="112">
        <v>24702353.498425648</v>
      </c>
      <c r="W233" s="125">
        <v>6784711.4003245365</v>
      </c>
      <c r="X233" s="112">
        <v>31487064.898750186</v>
      </c>
      <c r="Y233" s="328">
        <v>-2744364</v>
      </c>
      <c r="Z233" s="112">
        <v>28742700.898750186</v>
      </c>
    </row>
    <row r="234" spans="1:26">
      <c r="A234" s="13">
        <v>738</v>
      </c>
      <c r="B234" s="305">
        <v>2</v>
      </c>
      <c r="C234" s="305">
        <v>2</v>
      </c>
      <c r="D234" s="9" t="s">
        <v>232</v>
      </c>
      <c r="E234" s="20">
        <v>2957</v>
      </c>
      <c r="F234" s="14">
        <v>5912628.2493414292</v>
      </c>
      <c r="G234" s="12">
        <v>1226699.9193414291</v>
      </c>
      <c r="H234" s="647">
        <v>0.2074711731585803</v>
      </c>
      <c r="I234" s="22">
        <v>98214.180884897098</v>
      </c>
      <c r="J234" s="327">
        <v>-148891.57925457129</v>
      </c>
      <c r="K234" s="652">
        <v>-63605.070000000007</v>
      </c>
      <c r="L234" s="324">
        <v>-118097.91</v>
      </c>
      <c r="M234" s="365">
        <v>97268.16018971859</v>
      </c>
      <c r="N234" s="651">
        <v>-16430.567202972554</v>
      </c>
      <c r="O234" s="325">
        <v>-87882.04</v>
      </c>
      <c r="P234" s="325">
        <v>-33650.660000000003</v>
      </c>
      <c r="Q234" s="324">
        <v>-42845.619928549546</v>
      </c>
      <c r="R234" s="324">
        <v>122005.45896755312</v>
      </c>
      <c r="S234" s="356">
        <v>-5653.3312803208828</v>
      </c>
      <c r="T234" s="112">
        <v>1176022.5209717548</v>
      </c>
      <c r="U234" s="112">
        <v>791752.3109391341</v>
      </c>
      <c r="V234" s="112">
        <v>1967774.8319108889</v>
      </c>
      <c r="W234" s="125">
        <v>460675.291729677</v>
      </c>
      <c r="X234" s="112">
        <v>2428450.1236405661</v>
      </c>
      <c r="Y234" s="328">
        <v>-665610</v>
      </c>
      <c r="Z234" s="112">
        <v>1762840.1236405661</v>
      </c>
    </row>
    <row r="235" spans="1:26">
      <c r="A235" s="13">
        <v>739</v>
      </c>
      <c r="B235" s="305">
        <v>9</v>
      </c>
      <c r="C235" s="305">
        <v>9</v>
      </c>
      <c r="D235" s="9" t="s">
        <v>233</v>
      </c>
      <c r="E235" s="20">
        <v>3094</v>
      </c>
      <c r="F235" s="14">
        <v>4966115.7603013851</v>
      </c>
      <c r="G235" s="12">
        <v>63084.90030138474</v>
      </c>
      <c r="H235" s="647">
        <v>1.2703066812432948E-2</v>
      </c>
      <c r="I235" s="22">
        <v>233552.47559630271</v>
      </c>
      <c r="J235" s="327">
        <v>1686354.2641620999</v>
      </c>
      <c r="K235" s="652">
        <v>-66551.94</v>
      </c>
      <c r="L235" s="324">
        <v>-146913.46</v>
      </c>
      <c r="M235" s="365">
        <v>1181236.7453195436</v>
      </c>
      <c r="N235" s="651">
        <v>804084.59479661193</v>
      </c>
      <c r="O235" s="325">
        <v>-91953.68</v>
      </c>
      <c r="P235" s="325">
        <v>-35209.72</v>
      </c>
      <c r="Q235" s="324">
        <v>-61391.09696113965</v>
      </c>
      <c r="R235" s="324">
        <v>109501.78704697412</v>
      </c>
      <c r="S235" s="356">
        <v>-6448.9660398899578</v>
      </c>
      <c r="T235" s="112">
        <v>1982991.6400597873</v>
      </c>
      <c r="U235" s="112">
        <v>858919.87039153092</v>
      </c>
      <c r="V235" s="112">
        <v>2841911.5104513182</v>
      </c>
      <c r="W235" s="125">
        <v>575962.07321427925</v>
      </c>
      <c r="X235" s="112">
        <v>3417873.5836655973</v>
      </c>
      <c r="Y235" s="328">
        <v>260499</v>
      </c>
      <c r="Z235" s="112">
        <v>3678372.5836655973</v>
      </c>
    </row>
    <row r="236" spans="1:26">
      <c r="A236" s="13">
        <v>740</v>
      </c>
      <c r="B236" s="305">
        <v>10</v>
      </c>
      <c r="C236" s="305">
        <v>10</v>
      </c>
      <c r="D236" s="9" t="s">
        <v>234</v>
      </c>
      <c r="E236" s="20">
        <v>31008</v>
      </c>
      <c r="F236" s="14">
        <v>50198701.313451856</v>
      </c>
      <c r="G236" s="12">
        <v>1060633.7934518531</v>
      </c>
      <c r="H236" s="647">
        <v>2.1128709821176841E-2</v>
      </c>
      <c r="I236" s="22">
        <v>1743201.5503335523</v>
      </c>
      <c r="J236" s="327">
        <v>-8542491.050994657</v>
      </c>
      <c r="K236" s="652">
        <v>-666982.08000000007</v>
      </c>
      <c r="L236" s="324">
        <v>-2238065.9900000002</v>
      </c>
      <c r="M236" s="365">
        <v>-5483952.9192687627</v>
      </c>
      <c r="N236" s="651">
        <v>-485993.8212518596</v>
      </c>
      <c r="O236" s="325">
        <v>-921557.76</v>
      </c>
      <c r="P236" s="325">
        <v>-352871.04000000004</v>
      </c>
      <c r="Q236" s="324">
        <v>-55917.376579756216</v>
      </c>
      <c r="R236" s="324">
        <v>1716286.0343112592</v>
      </c>
      <c r="S236" s="356">
        <v>-53436.098205536604</v>
      </c>
      <c r="T236" s="112">
        <v>-5738655.7072092518</v>
      </c>
      <c r="U236" s="112">
        <v>8179546.3901237464</v>
      </c>
      <c r="V236" s="112">
        <v>2440890.6829144945</v>
      </c>
      <c r="W236" s="125">
        <v>4289096.0283130985</v>
      </c>
      <c r="X236" s="112">
        <v>6729986.711227593</v>
      </c>
      <c r="Y236" s="328">
        <v>-1382782</v>
      </c>
      <c r="Z236" s="112">
        <v>5347204.711227593</v>
      </c>
    </row>
    <row r="237" spans="1:26">
      <c r="A237" s="13">
        <v>742</v>
      </c>
      <c r="B237" s="305">
        <v>19</v>
      </c>
      <c r="C237" s="305">
        <v>19</v>
      </c>
      <c r="D237" s="9" t="s">
        <v>235</v>
      </c>
      <c r="E237" s="20">
        <v>974</v>
      </c>
      <c r="F237" s="14">
        <v>2307367.5980871683</v>
      </c>
      <c r="G237" s="12">
        <v>763879.53808716824</v>
      </c>
      <c r="H237" s="647">
        <v>0.33106104927556074</v>
      </c>
      <c r="I237" s="22">
        <v>425293.61755231814</v>
      </c>
      <c r="J237" s="327">
        <v>104962.89101573575</v>
      </c>
      <c r="K237" s="652">
        <v>-20950.740000000002</v>
      </c>
      <c r="L237" s="324">
        <v>-29699.98</v>
      </c>
      <c r="M237" s="365">
        <v>-3069.3803781253428</v>
      </c>
      <c r="N237" s="651">
        <v>159597.95281457796</v>
      </c>
      <c r="O237" s="325">
        <v>-28947.279999999999</v>
      </c>
      <c r="P237" s="325">
        <v>-11084.12</v>
      </c>
      <c r="Q237" s="324">
        <v>-28019.846196653314</v>
      </c>
      <c r="R237" s="324">
        <v>69020.326418453813</v>
      </c>
      <c r="S237" s="356">
        <v>-1884.0416425173753</v>
      </c>
      <c r="T237" s="112">
        <v>1294136.0466552221</v>
      </c>
      <c r="U237" s="112">
        <v>-11575.163031525759</v>
      </c>
      <c r="V237" s="112">
        <v>1282560.8836236964</v>
      </c>
      <c r="W237" s="125">
        <v>177657.25414476069</v>
      </c>
      <c r="X237" s="112">
        <v>1460218.1377684572</v>
      </c>
      <c r="Y237" s="328">
        <v>258769</v>
      </c>
      <c r="Z237" s="112">
        <v>1718987.1377684572</v>
      </c>
    </row>
    <row r="238" spans="1:26">
      <c r="A238" s="13">
        <v>743</v>
      </c>
      <c r="B238" s="305">
        <v>14</v>
      </c>
      <c r="C238" s="305">
        <v>14</v>
      </c>
      <c r="D238" s="9" t="s">
        <v>236</v>
      </c>
      <c r="E238" s="20">
        <v>67283</v>
      </c>
      <c r="F238" s="14">
        <v>140482505.26757896</v>
      </c>
      <c r="G238" s="12">
        <v>33859807.997578949</v>
      </c>
      <c r="H238" s="647">
        <v>0.24102508659769206</v>
      </c>
      <c r="I238" s="22">
        <v>3242001.1360560469</v>
      </c>
      <c r="J238" s="327">
        <v>-17329967.440637581</v>
      </c>
      <c r="K238" s="652">
        <v>-1447257.33</v>
      </c>
      <c r="L238" s="324">
        <v>-4657420.0599999996</v>
      </c>
      <c r="M238" s="365">
        <v>-8531579.612140391</v>
      </c>
      <c r="N238" s="651">
        <v>-1458083.334558662</v>
      </c>
      <c r="O238" s="325">
        <v>-1999650.76</v>
      </c>
      <c r="P238" s="325">
        <v>-765680.54</v>
      </c>
      <c r="Q238" s="324">
        <v>-700509.06942531874</v>
      </c>
      <c r="R238" s="324">
        <v>2348341.8496672735</v>
      </c>
      <c r="S238" s="356">
        <v>-118128.58418048173</v>
      </c>
      <c r="T238" s="112">
        <v>19771841.692997418</v>
      </c>
      <c r="U238" s="112">
        <v>12004458.75957774</v>
      </c>
      <c r="V238" s="112">
        <v>31776300.452575158</v>
      </c>
      <c r="W238" s="125">
        <v>5605219.0308095468</v>
      </c>
      <c r="X238" s="112">
        <v>37381519.483384706</v>
      </c>
      <c r="Y238" s="328">
        <v>-2348733</v>
      </c>
      <c r="Z238" s="112">
        <v>35032786.483384706</v>
      </c>
    </row>
    <row r="239" spans="1:26">
      <c r="A239" s="13">
        <v>746</v>
      </c>
      <c r="B239" s="305">
        <v>17</v>
      </c>
      <c r="C239" s="305">
        <v>17</v>
      </c>
      <c r="D239" s="9" t="s">
        <v>237</v>
      </c>
      <c r="E239" s="20">
        <v>4585</v>
      </c>
      <c r="F239" s="14">
        <v>12857546.310893469</v>
      </c>
      <c r="G239" s="12">
        <v>5591742.6608934682</v>
      </c>
      <c r="H239" s="647">
        <v>0.4348996710325595</v>
      </c>
      <c r="I239" s="22">
        <v>222016.07975070729</v>
      </c>
      <c r="J239" s="327">
        <v>-1035018.3417246973</v>
      </c>
      <c r="K239" s="652">
        <v>-98623.35</v>
      </c>
      <c r="L239" s="324">
        <v>-152395.15</v>
      </c>
      <c r="M239" s="365">
        <v>-148717.32408441388</v>
      </c>
      <c r="N239" s="651">
        <v>-401086.17502756882</v>
      </c>
      <c r="O239" s="325">
        <v>-136266.19999999998</v>
      </c>
      <c r="P239" s="325">
        <v>-52177.3</v>
      </c>
      <c r="Q239" s="324">
        <v>-154446.7726610791</v>
      </c>
      <c r="R239" s="324">
        <v>117042.39976614976</v>
      </c>
      <c r="S239" s="356">
        <v>-8348.4697177850176</v>
      </c>
      <c r="T239" s="112">
        <v>4778740.3989194781</v>
      </c>
      <c r="U239" s="112">
        <v>2261101.9134379793</v>
      </c>
      <c r="V239" s="112">
        <v>7039842.3123574574</v>
      </c>
      <c r="W239" s="125">
        <v>678553.46372720355</v>
      </c>
      <c r="X239" s="112">
        <v>7718395.7760846606</v>
      </c>
      <c r="Y239" s="328">
        <v>312124</v>
      </c>
      <c r="Z239" s="112">
        <v>8030519.7760846606</v>
      </c>
    </row>
    <row r="240" spans="1:26">
      <c r="A240" s="13">
        <v>747</v>
      </c>
      <c r="B240" s="305">
        <v>4</v>
      </c>
      <c r="C240" s="305">
        <v>4</v>
      </c>
      <c r="D240" s="9" t="s">
        <v>238</v>
      </c>
      <c r="E240" s="20">
        <v>1229</v>
      </c>
      <c r="F240" s="14">
        <v>2183511.4951185631</v>
      </c>
      <c r="G240" s="12">
        <v>235927.48511856305</v>
      </c>
      <c r="H240" s="647">
        <v>0.1080495731971186</v>
      </c>
      <c r="I240" s="22">
        <v>197462.71301880968</v>
      </c>
      <c r="J240" s="327">
        <v>558043.22968272911</v>
      </c>
      <c r="K240" s="652">
        <v>-26435.79</v>
      </c>
      <c r="L240" s="324">
        <v>-27684.04</v>
      </c>
      <c r="M240" s="365">
        <v>363573.27875279542</v>
      </c>
      <c r="N240" s="651">
        <v>217119.78678303835</v>
      </c>
      <c r="O240" s="325">
        <v>-36525.879999999997</v>
      </c>
      <c r="P240" s="325">
        <v>-13986.02</v>
      </c>
      <c r="Q240" s="324">
        <v>-32421.735331443597</v>
      </c>
      <c r="R240" s="324">
        <v>117217.8489052419</v>
      </c>
      <c r="S240" s="356">
        <v>-2814.2194269029424</v>
      </c>
      <c r="T240" s="112">
        <v>991433.42782010185</v>
      </c>
      <c r="U240" s="112">
        <v>517263.79904877121</v>
      </c>
      <c r="V240" s="112">
        <v>1508697.226868873</v>
      </c>
      <c r="W240" s="125">
        <v>277588.98556877533</v>
      </c>
      <c r="X240" s="112">
        <v>1786286.2124376483</v>
      </c>
      <c r="Y240" s="328">
        <v>-269579</v>
      </c>
      <c r="Z240" s="112">
        <v>1516707.2124376483</v>
      </c>
    </row>
    <row r="241" spans="1:26">
      <c r="A241" s="13">
        <v>748</v>
      </c>
      <c r="B241" s="305">
        <v>17</v>
      </c>
      <c r="C241" s="305">
        <v>17</v>
      </c>
      <c r="D241" s="9" t="s">
        <v>239</v>
      </c>
      <c r="E241" s="20">
        <v>4723</v>
      </c>
      <c r="F241" s="14">
        <v>12067113.97664059</v>
      </c>
      <c r="G241" s="12">
        <v>4582623.1066405894</v>
      </c>
      <c r="H241" s="647">
        <v>0.37976131786867928</v>
      </c>
      <c r="I241" s="22">
        <v>332468.51376816019</v>
      </c>
      <c r="J241" s="327">
        <v>-1951223.6041330528</v>
      </c>
      <c r="K241" s="652">
        <v>-101591.73000000001</v>
      </c>
      <c r="L241" s="324">
        <v>-122859.75</v>
      </c>
      <c r="M241" s="365">
        <v>-828488.94256553904</v>
      </c>
      <c r="N241" s="651">
        <v>-700888.42346013652</v>
      </c>
      <c r="O241" s="325">
        <v>-140367.56</v>
      </c>
      <c r="P241" s="325">
        <v>-53747.740000000005</v>
      </c>
      <c r="Q241" s="324">
        <v>-123205.07274895311</v>
      </c>
      <c r="R241" s="324">
        <v>128110.09448919812</v>
      </c>
      <c r="S241" s="356">
        <v>-8184.4798476223368</v>
      </c>
      <c r="T241" s="112">
        <v>2963868.0162756965</v>
      </c>
      <c r="U241" s="112">
        <v>2646207.2322240318</v>
      </c>
      <c r="V241" s="112">
        <v>5610075.2484997287</v>
      </c>
      <c r="W241" s="125">
        <v>768525.20850743016</v>
      </c>
      <c r="X241" s="112">
        <v>6378600.4570071585</v>
      </c>
      <c r="Y241" s="328">
        <v>-223648</v>
      </c>
      <c r="Z241" s="112">
        <v>6154952.4570071585</v>
      </c>
    </row>
    <row r="242" spans="1:26">
      <c r="A242" s="13">
        <v>749</v>
      </c>
      <c r="B242" s="305">
        <v>11</v>
      </c>
      <c r="C242" s="305">
        <v>11</v>
      </c>
      <c r="D242" s="9" t="s">
        <v>240</v>
      </c>
      <c r="E242" s="20">
        <v>21348</v>
      </c>
      <c r="F242" s="14">
        <v>46434554.756750494</v>
      </c>
      <c r="G242" s="12">
        <v>12604592.636750489</v>
      </c>
      <c r="H242" s="647">
        <v>0.27144855168269011</v>
      </c>
      <c r="I242" s="22">
        <v>707607.38104450365</v>
      </c>
      <c r="J242" s="327">
        <v>-5520267.9792924058</v>
      </c>
      <c r="K242" s="652">
        <v>-459195.48000000004</v>
      </c>
      <c r="L242" s="324">
        <v>-1059832.53</v>
      </c>
      <c r="M242" s="365">
        <v>-1993593.6277813506</v>
      </c>
      <c r="N242" s="651">
        <v>-1326145.3257964065</v>
      </c>
      <c r="O242" s="325">
        <v>-634462.55999999994</v>
      </c>
      <c r="P242" s="325">
        <v>-242940.24000000002</v>
      </c>
      <c r="Q242" s="324">
        <v>-215528.40445292855</v>
      </c>
      <c r="R242" s="324">
        <v>449324.04434690671</v>
      </c>
      <c r="S242" s="356">
        <v>-37893.8556086272</v>
      </c>
      <c r="T242" s="112">
        <v>7791932.038502587</v>
      </c>
      <c r="U242" s="112">
        <v>2003824.6084227408</v>
      </c>
      <c r="V242" s="112">
        <v>9795756.6469253283</v>
      </c>
      <c r="W242" s="125">
        <v>1437066.5397369755</v>
      </c>
      <c r="X242" s="112">
        <v>11232823.186662303</v>
      </c>
      <c r="Y242" s="328">
        <v>-2605610</v>
      </c>
      <c r="Z242" s="112">
        <v>8627213.1866623033</v>
      </c>
    </row>
    <row r="243" spans="1:26">
      <c r="A243" s="13">
        <v>751</v>
      </c>
      <c r="B243" s="305">
        <v>19</v>
      </c>
      <c r="C243" s="305">
        <v>19</v>
      </c>
      <c r="D243" s="9" t="s">
        <v>241</v>
      </c>
      <c r="E243" s="20">
        <v>2701</v>
      </c>
      <c r="F243" s="14">
        <v>5430582.8314627064</v>
      </c>
      <c r="G243" s="12">
        <v>1150335.141462706</v>
      </c>
      <c r="H243" s="647">
        <v>0.21182535598170182</v>
      </c>
      <c r="I243" s="22">
        <v>228292.62840339501</v>
      </c>
      <c r="J243" s="327">
        <v>123081.64849879575</v>
      </c>
      <c r="K243" s="652">
        <v>-58098.51</v>
      </c>
      <c r="L243" s="324">
        <v>-61007.56</v>
      </c>
      <c r="M243" s="365">
        <v>278470.92239572416</v>
      </c>
      <c r="N243" s="651">
        <v>-16205.25945935963</v>
      </c>
      <c r="O243" s="325">
        <v>-80273.72</v>
      </c>
      <c r="P243" s="325">
        <v>-30737.38</v>
      </c>
      <c r="Q243" s="324">
        <v>-57855.338495454824</v>
      </c>
      <c r="R243" s="324">
        <v>154249.62439920762</v>
      </c>
      <c r="S243" s="356">
        <v>-5461.1303413215646</v>
      </c>
      <c r="T243" s="112">
        <v>1501709.4183648967</v>
      </c>
      <c r="U243" s="112">
        <v>1163686.054843718</v>
      </c>
      <c r="V243" s="112">
        <v>2665395.4732086146</v>
      </c>
      <c r="W243" s="125">
        <v>334670.48172715091</v>
      </c>
      <c r="X243" s="112">
        <v>3000065.9549357654</v>
      </c>
      <c r="Y243" s="328">
        <v>256150</v>
      </c>
      <c r="Z243" s="112">
        <v>3256215.9549357654</v>
      </c>
    </row>
    <row r="244" spans="1:26">
      <c r="A244" s="13">
        <v>753</v>
      </c>
      <c r="B244" s="305">
        <v>1</v>
      </c>
      <c r="C244" s="337">
        <v>34</v>
      </c>
      <c r="D244" s="9" t="s">
        <v>242</v>
      </c>
      <c r="E244" s="20">
        <v>23006</v>
      </c>
      <c r="F244" s="14">
        <v>52170009.573755778</v>
      </c>
      <c r="G244" s="12">
        <v>15712631.433755778</v>
      </c>
      <c r="H244" s="647">
        <v>0.30118130247881048</v>
      </c>
      <c r="I244" s="22">
        <v>965938.03919548995</v>
      </c>
      <c r="J244" s="327">
        <v>6480177.2898258325</v>
      </c>
      <c r="K244" s="652">
        <v>-494859.06000000006</v>
      </c>
      <c r="L244" s="324">
        <v>-977790.28</v>
      </c>
      <c r="M244" s="365">
        <v>6620333.6686252933</v>
      </c>
      <c r="N244" s="651">
        <v>2467804.1457126779</v>
      </c>
      <c r="O244" s="325">
        <v>-683738.32</v>
      </c>
      <c r="P244" s="325">
        <v>-261808.28000000003</v>
      </c>
      <c r="Q244" s="324">
        <v>-488242.53079511441</v>
      </c>
      <c r="R244" s="324">
        <v>341565.96070901002</v>
      </c>
      <c r="S244" s="356">
        <v>-43088.014426033944</v>
      </c>
      <c r="T244" s="112">
        <v>23158746.762777098</v>
      </c>
      <c r="U244" s="112">
        <v>-773319.19419935124</v>
      </c>
      <c r="V244" s="112">
        <v>22385427.568577748</v>
      </c>
      <c r="W244" s="125">
        <v>1686406.6062073733</v>
      </c>
      <c r="X244" s="112">
        <v>24071834.174785122</v>
      </c>
      <c r="Y244" s="328">
        <v>-2061114</v>
      </c>
      <c r="Z244" s="112">
        <v>22010720.174785122</v>
      </c>
    </row>
    <row r="245" spans="1:26">
      <c r="A245" s="13">
        <v>755</v>
      </c>
      <c r="B245" s="305">
        <v>1</v>
      </c>
      <c r="C245" s="337">
        <v>33</v>
      </c>
      <c r="D245" s="9" t="s">
        <v>243</v>
      </c>
      <c r="E245" s="20">
        <v>6192</v>
      </c>
      <c r="F245" s="14">
        <v>13417396.738928691</v>
      </c>
      <c r="G245" s="12">
        <v>3604996.2589286901</v>
      </c>
      <c r="H245" s="647">
        <v>0.2686807529861065</v>
      </c>
      <c r="I245" s="22">
        <v>190959.47158483486</v>
      </c>
      <c r="J245" s="327">
        <v>1077874.9881995174</v>
      </c>
      <c r="K245" s="652">
        <v>-133189.92000000001</v>
      </c>
      <c r="L245" s="324">
        <v>-183518.56</v>
      </c>
      <c r="M245" s="365">
        <v>948316.28074108204</v>
      </c>
      <c r="N245" s="651">
        <v>723009.52052745013</v>
      </c>
      <c r="O245" s="325">
        <v>-184026.23999999999</v>
      </c>
      <c r="P245" s="325">
        <v>-70464.960000000006</v>
      </c>
      <c r="Q245" s="324">
        <v>-104817.20950623826</v>
      </c>
      <c r="R245" s="324">
        <v>93995.482876760303</v>
      </c>
      <c r="S245" s="356">
        <v>-11429.40643953695</v>
      </c>
      <c r="T245" s="112">
        <v>4873830.7187130423</v>
      </c>
      <c r="U245" s="112">
        <v>-65941.373011268734</v>
      </c>
      <c r="V245" s="112">
        <v>4807889.3457017737</v>
      </c>
      <c r="W245" s="125">
        <v>544210.12360725284</v>
      </c>
      <c r="X245" s="112">
        <v>5352099.4693090264</v>
      </c>
      <c r="Y245" s="328">
        <v>-1745106</v>
      </c>
      <c r="Z245" s="112">
        <v>3606993.4693090264</v>
      </c>
    </row>
    <row r="246" spans="1:26">
      <c r="A246" s="13">
        <v>758</v>
      </c>
      <c r="B246" s="305">
        <v>19</v>
      </c>
      <c r="C246" s="305">
        <v>19</v>
      </c>
      <c r="D246" s="9" t="s">
        <v>244</v>
      </c>
      <c r="E246" s="20">
        <v>8095</v>
      </c>
      <c r="F246" s="14">
        <v>20603773.8940483</v>
      </c>
      <c r="G246" s="12">
        <v>7775708.3440482989</v>
      </c>
      <c r="H246" s="647">
        <v>0.37739243228127373</v>
      </c>
      <c r="I246" s="22">
        <v>1648483.7003074624</v>
      </c>
      <c r="J246" s="327">
        <v>-3415454.7049333393</v>
      </c>
      <c r="K246" s="652">
        <v>-174123.45</v>
      </c>
      <c r="L246" s="324">
        <v>-182170.79</v>
      </c>
      <c r="M246" s="365">
        <v>-2318562.9125566757</v>
      </c>
      <c r="N246" s="651">
        <v>-557710.46772175783</v>
      </c>
      <c r="O246" s="325">
        <v>-240583.4</v>
      </c>
      <c r="P246" s="325">
        <v>-92121.1</v>
      </c>
      <c r="Q246" s="324">
        <v>-125520.5724111537</v>
      </c>
      <c r="R246" s="324">
        <v>288221.85638741188</v>
      </c>
      <c r="S246" s="356">
        <v>-12883.868631163612</v>
      </c>
      <c r="T246" s="112">
        <v>6008737.3394224215</v>
      </c>
      <c r="U246" s="112">
        <v>-350932.71161746181</v>
      </c>
      <c r="V246" s="112">
        <v>5657804.6278049601</v>
      </c>
      <c r="W246" s="125">
        <v>1047894.6522726344</v>
      </c>
      <c r="X246" s="112">
        <v>6705699.2800775943</v>
      </c>
      <c r="Y246" s="328">
        <v>-884433</v>
      </c>
      <c r="Z246" s="112">
        <v>5821266.2800775943</v>
      </c>
    </row>
    <row r="247" spans="1:26">
      <c r="A247" s="13">
        <v>759</v>
      </c>
      <c r="B247" s="305">
        <v>14</v>
      </c>
      <c r="C247" s="305">
        <v>14</v>
      </c>
      <c r="D247" s="9" t="s">
        <v>245</v>
      </c>
      <c r="E247" s="20">
        <v>1772</v>
      </c>
      <c r="F247" s="14">
        <v>3667499.7262723166</v>
      </c>
      <c r="G247" s="12">
        <v>859429.04627231648</v>
      </c>
      <c r="H247" s="647">
        <v>0.23433649909112569</v>
      </c>
      <c r="I247" s="22">
        <v>278319.24983732391</v>
      </c>
      <c r="J247" s="327">
        <v>-89382.383017740896</v>
      </c>
      <c r="K247" s="652">
        <v>-38115.72</v>
      </c>
      <c r="L247" s="324">
        <v>-71944.44</v>
      </c>
      <c r="M247" s="365">
        <v>82997.477848417751</v>
      </c>
      <c r="N247" s="651">
        <v>-55474.204879489975</v>
      </c>
      <c r="O247" s="325">
        <v>-52663.839999999997</v>
      </c>
      <c r="P247" s="325">
        <v>-20165.36</v>
      </c>
      <c r="Q247" s="324">
        <v>-35417.724500465716</v>
      </c>
      <c r="R247" s="324">
        <v>104922.27628552589</v>
      </c>
      <c r="S247" s="356">
        <v>-3520.8477717288188</v>
      </c>
      <c r="T247" s="112">
        <v>1048365.9130918996</v>
      </c>
      <c r="U247" s="112">
        <v>585083.11925453634</v>
      </c>
      <c r="V247" s="112">
        <v>1633449.0323464358</v>
      </c>
      <c r="W247" s="125">
        <v>397652.81812201324</v>
      </c>
      <c r="X247" s="112">
        <v>2031101.8504684491</v>
      </c>
      <c r="Y247" s="328">
        <v>-508901</v>
      </c>
      <c r="Z247" s="112">
        <v>1522200.8504684491</v>
      </c>
    </row>
    <row r="248" spans="1:26">
      <c r="A248" s="13">
        <v>761</v>
      </c>
      <c r="B248" s="305">
        <v>2</v>
      </c>
      <c r="C248" s="305">
        <v>2</v>
      </c>
      <c r="D248" s="9" t="s">
        <v>246</v>
      </c>
      <c r="E248" s="20">
        <v>8339</v>
      </c>
      <c r="F248" s="14">
        <v>14982173.47715424</v>
      </c>
      <c r="G248" s="12">
        <v>1767443.5671542399</v>
      </c>
      <c r="H248" s="647">
        <v>0.11796977053091455</v>
      </c>
      <c r="I248" s="22">
        <v>257095.96353891713</v>
      </c>
      <c r="J248" s="327">
        <v>442517.93399944674</v>
      </c>
      <c r="K248" s="652">
        <v>-179371.89</v>
      </c>
      <c r="L248" s="324">
        <v>-658774.37</v>
      </c>
      <c r="M248" s="365">
        <v>1184243.7799134771</v>
      </c>
      <c r="N248" s="651">
        <v>256554.71974503959</v>
      </c>
      <c r="O248" s="325">
        <v>-247835.08</v>
      </c>
      <c r="P248" s="325">
        <v>-94897.82</v>
      </c>
      <c r="Q248" s="324">
        <v>-139041.698026214</v>
      </c>
      <c r="R248" s="324">
        <v>338786.76433060638</v>
      </c>
      <c r="S248" s="356">
        <v>-17146.471963462362</v>
      </c>
      <c r="T248" s="112">
        <v>2467057.4646926038</v>
      </c>
      <c r="U248" s="112">
        <v>3970357.1244394928</v>
      </c>
      <c r="V248" s="112">
        <v>6437414.5891320966</v>
      </c>
      <c r="W248" s="125">
        <v>1506026.9070248578</v>
      </c>
      <c r="X248" s="112">
        <v>7943441.4961569542</v>
      </c>
      <c r="Y248" s="328">
        <v>-193644</v>
      </c>
      <c r="Z248" s="112">
        <v>7749797.4961569542</v>
      </c>
    </row>
    <row r="249" spans="1:26">
      <c r="A249" s="13">
        <v>762</v>
      </c>
      <c r="B249" s="305">
        <v>11</v>
      </c>
      <c r="C249" s="305">
        <v>11</v>
      </c>
      <c r="D249" s="9" t="s">
        <v>247</v>
      </c>
      <c r="E249" s="20">
        <v>3521</v>
      </c>
      <c r="F249" s="14">
        <v>6487068.232112987</v>
      </c>
      <c r="G249" s="12">
        <v>907374.74211298674</v>
      </c>
      <c r="H249" s="647">
        <v>0.1398743946643265</v>
      </c>
      <c r="I249" s="22">
        <v>503328.07873942307</v>
      </c>
      <c r="J249" s="327">
        <v>1302739.6154282193</v>
      </c>
      <c r="K249" s="652">
        <v>-75736.710000000006</v>
      </c>
      <c r="L249" s="324">
        <v>-145566.45000000001</v>
      </c>
      <c r="M249" s="365">
        <v>1133334.640933282</v>
      </c>
      <c r="N249" s="651">
        <v>407099.94662983448</v>
      </c>
      <c r="O249" s="325">
        <v>-104644.12</v>
      </c>
      <c r="P249" s="325">
        <v>-40068.980000000003</v>
      </c>
      <c r="Q249" s="324">
        <v>-81034.164558386954</v>
      </c>
      <c r="R249" s="324">
        <v>217142.2437134097</v>
      </c>
      <c r="S249" s="356">
        <v>-7786.7912899197545</v>
      </c>
      <c r="T249" s="112">
        <v>2713442.4362806291</v>
      </c>
      <c r="U249" s="112">
        <v>1047849.2138172525</v>
      </c>
      <c r="V249" s="112">
        <v>3761291.6500978814</v>
      </c>
      <c r="W249" s="125">
        <v>710887.17235843232</v>
      </c>
      <c r="X249" s="112">
        <v>4472178.8224563133</v>
      </c>
      <c r="Y249" s="328">
        <v>164827</v>
      </c>
      <c r="Z249" s="112">
        <v>4637005.8224563133</v>
      </c>
    </row>
    <row r="250" spans="1:26">
      <c r="A250" s="13">
        <v>765</v>
      </c>
      <c r="B250" s="305">
        <v>18</v>
      </c>
      <c r="C250" s="305">
        <v>18</v>
      </c>
      <c r="D250" s="9" t="s">
        <v>248</v>
      </c>
      <c r="E250" s="20">
        <v>10161</v>
      </c>
      <c r="F250" s="14">
        <v>20660773.852294065</v>
      </c>
      <c r="G250" s="12">
        <v>4558738.7622940652</v>
      </c>
      <c r="H250" s="647">
        <v>0.22064704811566807</v>
      </c>
      <c r="I250" s="22">
        <v>806817.21732906974</v>
      </c>
      <c r="J250" s="327">
        <v>-1808818.5383974952</v>
      </c>
      <c r="K250" s="652">
        <v>-218563.11000000002</v>
      </c>
      <c r="L250" s="324">
        <v>-284041.34999999998</v>
      </c>
      <c r="M250" s="365">
        <v>-1043874.4614051267</v>
      </c>
      <c r="N250" s="651">
        <v>-58320.909434205627</v>
      </c>
      <c r="O250" s="325">
        <v>-301984.92</v>
      </c>
      <c r="P250" s="325">
        <v>-115632.18000000001</v>
      </c>
      <c r="Q250" s="324">
        <v>-109374.3641440724</v>
      </c>
      <c r="R250" s="324">
        <v>340727.63510704495</v>
      </c>
      <c r="S250" s="356">
        <v>-17754.878521135543</v>
      </c>
      <c r="T250" s="112">
        <v>3556737.44122564</v>
      </c>
      <c r="U250" s="112">
        <v>1418749.5678441497</v>
      </c>
      <c r="V250" s="112">
        <v>4975487.0090697892</v>
      </c>
      <c r="W250" s="125">
        <v>1230127.3696330455</v>
      </c>
      <c r="X250" s="112">
        <v>6205614.3787028342</v>
      </c>
      <c r="Y250" s="328">
        <v>1207774</v>
      </c>
      <c r="Z250" s="112">
        <v>7413388.3787028342</v>
      </c>
    </row>
    <row r="251" spans="1:26">
      <c r="A251" s="13">
        <v>768</v>
      </c>
      <c r="B251" s="305">
        <v>10</v>
      </c>
      <c r="C251" s="305">
        <v>10</v>
      </c>
      <c r="D251" s="9" t="s">
        <v>249</v>
      </c>
      <c r="E251" s="20">
        <v>2310</v>
      </c>
      <c r="F251" s="14">
        <v>4612233.479600017</v>
      </c>
      <c r="G251" s="12">
        <v>951599.57960001705</v>
      </c>
      <c r="H251" s="647">
        <v>0.20632077361411935</v>
      </c>
      <c r="I251" s="22">
        <v>356778.52347647067</v>
      </c>
      <c r="J251" s="327">
        <v>604612.28993433644</v>
      </c>
      <c r="K251" s="652">
        <v>-49688.100000000006</v>
      </c>
      <c r="L251" s="324">
        <v>-88887.7</v>
      </c>
      <c r="M251" s="365">
        <v>356138.01502340147</v>
      </c>
      <c r="N251" s="651">
        <v>459664.89632282191</v>
      </c>
      <c r="O251" s="325">
        <v>-68653.2</v>
      </c>
      <c r="P251" s="325">
        <v>-26287.800000000003</v>
      </c>
      <c r="Q251" s="324">
        <v>-57781.176277082799</v>
      </c>
      <c r="R251" s="324">
        <v>85039.764611373394</v>
      </c>
      <c r="S251" s="356">
        <v>-4932.4097461776109</v>
      </c>
      <c r="T251" s="112">
        <v>1912990.3930108242</v>
      </c>
      <c r="U251" s="112">
        <v>752469.30522175401</v>
      </c>
      <c r="V251" s="112">
        <v>2665459.6982325781</v>
      </c>
      <c r="W251" s="125">
        <v>490795.73487914447</v>
      </c>
      <c r="X251" s="112">
        <v>3156255.4331117226</v>
      </c>
      <c r="Y251" s="328">
        <v>349453</v>
      </c>
      <c r="Z251" s="112">
        <v>3505708.4331117226</v>
      </c>
    </row>
    <row r="252" spans="1:26">
      <c r="A252" s="13">
        <v>777</v>
      </c>
      <c r="B252" s="305">
        <v>18</v>
      </c>
      <c r="C252" s="305">
        <v>18</v>
      </c>
      <c r="D252" s="9" t="s">
        <v>250</v>
      </c>
      <c r="E252" s="20">
        <v>6957</v>
      </c>
      <c r="F252" s="14">
        <v>13793512.489950176</v>
      </c>
      <c r="G252" s="12">
        <v>2768824.1599501763</v>
      </c>
      <c r="H252" s="647">
        <v>0.20073379873092626</v>
      </c>
      <c r="I252" s="22">
        <v>1307107.722870033</v>
      </c>
      <c r="J252" s="327">
        <v>-70297.824336145015</v>
      </c>
      <c r="K252" s="652">
        <v>-149645.07</v>
      </c>
      <c r="L252" s="324">
        <v>-287710.12</v>
      </c>
      <c r="M252" s="365">
        <v>299371.21545643284</v>
      </c>
      <c r="N252" s="651">
        <v>185386.71958381622</v>
      </c>
      <c r="O252" s="325">
        <v>-206762.03999999998</v>
      </c>
      <c r="P252" s="325">
        <v>-79170.66</v>
      </c>
      <c r="Q252" s="324">
        <v>-154251.03030489999</v>
      </c>
      <c r="R252" s="324">
        <v>336891.68591774703</v>
      </c>
      <c r="S252" s="356">
        <v>-14408.524989241152</v>
      </c>
      <c r="T252" s="112">
        <v>4005634.0584840644</v>
      </c>
      <c r="U252" s="112">
        <v>3123835.9258475611</v>
      </c>
      <c r="V252" s="112">
        <v>7129469.9843316255</v>
      </c>
      <c r="W252" s="125">
        <v>1141414.3726398016</v>
      </c>
      <c r="X252" s="112">
        <v>8270884.3569714269</v>
      </c>
      <c r="Y252" s="328">
        <v>-244472</v>
      </c>
      <c r="Z252" s="112">
        <v>8026412.3569714269</v>
      </c>
    </row>
    <row r="253" spans="1:26">
      <c r="A253" s="13">
        <v>778</v>
      </c>
      <c r="B253" s="305">
        <v>11</v>
      </c>
      <c r="C253" s="305">
        <v>11</v>
      </c>
      <c r="D253" s="9" t="s">
        <v>251</v>
      </c>
      <c r="E253" s="20">
        <v>6549</v>
      </c>
      <c r="F253" s="14">
        <v>11339122.583890205</v>
      </c>
      <c r="G253" s="12">
        <v>960987.77389020473</v>
      </c>
      <c r="H253" s="647">
        <v>8.4749747326614652E-2</v>
      </c>
      <c r="I253" s="22">
        <v>404441.23073834024</v>
      </c>
      <c r="J253" s="327">
        <v>34857.733253380662</v>
      </c>
      <c r="K253" s="652">
        <v>-140868.99000000002</v>
      </c>
      <c r="L253" s="324">
        <v>-406904.39</v>
      </c>
      <c r="M253" s="365">
        <v>735153.47764505388</v>
      </c>
      <c r="N253" s="651">
        <v>-38093.906751355287</v>
      </c>
      <c r="O253" s="325">
        <v>-194636.28</v>
      </c>
      <c r="P253" s="325">
        <v>-74527.62000000001</v>
      </c>
      <c r="Q253" s="324">
        <v>-87153.748889497234</v>
      </c>
      <c r="R253" s="324">
        <v>254897.80241741706</v>
      </c>
      <c r="S253" s="356">
        <v>-13008.611168237752</v>
      </c>
      <c r="T253" s="112">
        <v>1400286.7378819257</v>
      </c>
      <c r="U253" s="112">
        <v>2619048.2834795178</v>
      </c>
      <c r="V253" s="112">
        <v>4019335.0213614432</v>
      </c>
      <c r="W253" s="125">
        <v>941311.04436127015</v>
      </c>
      <c r="X253" s="112">
        <v>4960646.0657227132</v>
      </c>
      <c r="Y253" s="328">
        <v>281527</v>
      </c>
      <c r="Z253" s="112">
        <v>5242173.0657227132</v>
      </c>
    </row>
    <row r="254" spans="1:26">
      <c r="A254" s="13">
        <v>781</v>
      </c>
      <c r="B254" s="305">
        <v>7</v>
      </c>
      <c r="C254" s="305">
        <v>7</v>
      </c>
      <c r="D254" s="9" t="s">
        <v>252</v>
      </c>
      <c r="E254" s="20">
        <v>3367</v>
      </c>
      <c r="F254" s="14">
        <v>4285258.1914360346</v>
      </c>
      <c r="G254" s="12">
        <v>-1050393.0385639658</v>
      </c>
      <c r="H254" s="647">
        <v>-0.24511779492380323</v>
      </c>
      <c r="I254" s="22">
        <v>487760.83573170123</v>
      </c>
      <c r="J254" s="327">
        <v>2945234.0014716676</v>
      </c>
      <c r="K254" s="652">
        <v>-72424.17</v>
      </c>
      <c r="L254" s="324">
        <v>-117798.02</v>
      </c>
      <c r="M254" s="365">
        <v>1784046.2085390668</v>
      </c>
      <c r="N254" s="651">
        <v>1416429.4396511817</v>
      </c>
      <c r="O254" s="325">
        <v>-100067.23999999999</v>
      </c>
      <c r="P254" s="325">
        <v>-38316.46</v>
      </c>
      <c r="Q254" s="324">
        <v>-66600.343353521966</v>
      </c>
      <c r="R254" s="324">
        <v>148225.7752360914</v>
      </c>
      <c r="S254" s="356">
        <v>-8261.1886011501774</v>
      </c>
      <c r="T254" s="112">
        <v>2382601.7986394027</v>
      </c>
      <c r="U254" s="112">
        <v>754682.30777605926</v>
      </c>
      <c r="V254" s="112">
        <v>3137284.1064154617</v>
      </c>
      <c r="W254" s="125">
        <v>745030.16681245854</v>
      </c>
      <c r="X254" s="112">
        <v>3882314.2732279203</v>
      </c>
      <c r="Y254" s="328">
        <v>-351308</v>
      </c>
      <c r="Z254" s="112">
        <v>3531006.2732279203</v>
      </c>
    </row>
    <row r="255" spans="1:26">
      <c r="A255" s="13">
        <v>783</v>
      </c>
      <c r="B255" s="305">
        <v>4</v>
      </c>
      <c r="C255" s="305">
        <v>4</v>
      </c>
      <c r="D255" s="9" t="s">
        <v>253</v>
      </c>
      <c r="E255" s="20">
        <v>6221</v>
      </c>
      <c r="F255" s="14">
        <v>10417157.169799048</v>
      </c>
      <c r="G255" s="12">
        <v>558800.67979904823</v>
      </c>
      <c r="H255" s="647">
        <v>5.3642339334103353E-2</v>
      </c>
      <c r="I255" s="22">
        <v>221921.22586193841</v>
      </c>
      <c r="J255" s="327">
        <v>-584134.41389588371</v>
      </c>
      <c r="K255" s="652">
        <v>-133813.71000000002</v>
      </c>
      <c r="L255" s="324">
        <v>-247107.42</v>
      </c>
      <c r="M255" s="365">
        <v>-115446.19249187982</v>
      </c>
      <c r="N255" s="651">
        <v>-36156.260156284137</v>
      </c>
      <c r="O255" s="325">
        <v>-184888.12</v>
      </c>
      <c r="P255" s="325">
        <v>-70794.98000000001</v>
      </c>
      <c r="Q255" s="324">
        <v>-27118.864642109966</v>
      </c>
      <c r="R255" s="324">
        <v>243239.7698566193</v>
      </c>
      <c r="S255" s="356">
        <v>-12048.636462229188</v>
      </c>
      <c r="T255" s="112">
        <v>196587.49176510295</v>
      </c>
      <c r="U255" s="112">
        <v>1087516.5727675194</v>
      </c>
      <c r="V255" s="112">
        <v>1284104.0645326222</v>
      </c>
      <c r="W255" s="125">
        <v>894171.44952535362</v>
      </c>
      <c r="X255" s="112">
        <v>2178275.5140579757</v>
      </c>
      <c r="Y255" s="328">
        <v>-407752</v>
      </c>
      <c r="Z255" s="112">
        <v>1770523.5140579757</v>
      </c>
    </row>
    <row r="256" spans="1:26">
      <c r="A256" s="13">
        <v>785</v>
      </c>
      <c r="B256" s="305">
        <v>17</v>
      </c>
      <c r="C256" s="305">
        <v>17</v>
      </c>
      <c r="D256" s="9" t="s">
        <v>254</v>
      </c>
      <c r="E256" s="20">
        <v>2544</v>
      </c>
      <c r="F256" s="14">
        <v>4863930.0507757086</v>
      </c>
      <c r="G256" s="12">
        <v>832478.6907757083</v>
      </c>
      <c r="H256" s="647">
        <v>0.17115350798331136</v>
      </c>
      <c r="I256" s="22">
        <v>980203.70108870987</v>
      </c>
      <c r="J256" s="327">
        <v>2060419.9664444739</v>
      </c>
      <c r="K256" s="652">
        <v>-54721.440000000002</v>
      </c>
      <c r="L256" s="324">
        <v>-84545.36</v>
      </c>
      <c r="M256" s="365">
        <v>1389779.8217081872</v>
      </c>
      <c r="N256" s="651">
        <v>864110.40253382025</v>
      </c>
      <c r="O256" s="325">
        <v>-75607.679999999993</v>
      </c>
      <c r="P256" s="324">
        <v>-28950.720000000001</v>
      </c>
      <c r="Q256" s="324">
        <v>-109676.87303829085</v>
      </c>
      <c r="R256" s="324">
        <v>166358.83877064177</v>
      </c>
      <c r="S256" s="356">
        <v>-6327.0235298846383</v>
      </c>
      <c r="T256" s="112">
        <v>3873102.3583088918</v>
      </c>
      <c r="U256" s="112">
        <v>1204173.1530591354</v>
      </c>
      <c r="V256" s="112">
        <v>5077275.511368027</v>
      </c>
      <c r="W256" s="125">
        <v>558067.80199563806</v>
      </c>
      <c r="X256" s="112">
        <v>5635343.3133636648</v>
      </c>
      <c r="Y256" s="328">
        <v>42383</v>
      </c>
      <c r="Z256" s="112">
        <v>5677726.3133636648</v>
      </c>
    </row>
    <row r="257" spans="1:26">
      <c r="A257" s="13">
        <v>790</v>
      </c>
      <c r="B257" s="305">
        <v>6</v>
      </c>
      <c r="C257" s="305">
        <v>6</v>
      </c>
      <c r="D257" s="9" t="s">
        <v>255</v>
      </c>
      <c r="E257" s="20">
        <v>23332</v>
      </c>
      <c r="F257" s="14">
        <v>40403099.420863591</v>
      </c>
      <c r="G257" s="12">
        <v>3429112.3408635929</v>
      </c>
      <c r="H257" s="647">
        <v>8.4872507060506544E-2</v>
      </c>
      <c r="I257" s="22">
        <v>774026.16547901882</v>
      </c>
      <c r="J257" s="327">
        <v>239057.03917008685</v>
      </c>
      <c r="K257" s="652">
        <v>-501871.32000000007</v>
      </c>
      <c r="L257" s="324">
        <v>-1434768.11</v>
      </c>
      <c r="M257" s="365">
        <v>2354296.3529862952</v>
      </c>
      <c r="N257" s="651">
        <v>-133686.34967272903</v>
      </c>
      <c r="O257" s="325">
        <v>-693427.03999999992</v>
      </c>
      <c r="P257" s="325">
        <v>-265518.16000000003</v>
      </c>
      <c r="Q257" s="324">
        <v>-286411.23918460438</v>
      </c>
      <c r="R257" s="324">
        <v>1248133.5713915871</v>
      </c>
      <c r="S257" s="356">
        <v>-47690.666350462008</v>
      </c>
      <c r="T257" s="112">
        <v>4442195.5455126986</v>
      </c>
      <c r="U257" s="112">
        <v>8886460.1384682935</v>
      </c>
      <c r="V257" s="112">
        <v>13328655.683980992</v>
      </c>
      <c r="W257" s="125">
        <v>3092016.3403164796</v>
      </c>
      <c r="X257" s="112">
        <v>16420672.024297472</v>
      </c>
      <c r="Y257" s="328">
        <v>-2174344</v>
      </c>
      <c r="Z257" s="112">
        <v>14246328.024297472</v>
      </c>
    </row>
    <row r="258" spans="1:26">
      <c r="A258" s="13">
        <v>791</v>
      </c>
      <c r="B258" s="305">
        <v>17</v>
      </c>
      <c r="C258" s="305">
        <v>17</v>
      </c>
      <c r="D258" s="9" t="s">
        <v>256</v>
      </c>
      <c r="E258" s="20">
        <v>4861</v>
      </c>
      <c r="F258" s="14">
        <v>10498691.055489145</v>
      </c>
      <c r="G258" s="12">
        <v>2795512.9654891454</v>
      </c>
      <c r="H258" s="647">
        <v>0.26627252394740553</v>
      </c>
      <c r="I258" s="22">
        <v>879320.54594779341</v>
      </c>
      <c r="J258" s="327">
        <v>154720.75696360448</v>
      </c>
      <c r="K258" s="652">
        <v>-104560.11</v>
      </c>
      <c r="L258" s="324">
        <v>-105388.99</v>
      </c>
      <c r="M258" s="365">
        <v>554688.42463979241</v>
      </c>
      <c r="N258" s="651">
        <v>-28326.816065734991</v>
      </c>
      <c r="O258" s="325">
        <v>-144468.91999999998</v>
      </c>
      <c r="P258" s="325">
        <v>-55318.18</v>
      </c>
      <c r="Q258" s="324">
        <v>-145927.20483639077</v>
      </c>
      <c r="R258" s="324">
        <v>194480.34122731857</v>
      </c>
      <c r="S258" s="356">
        <v>-10457.788001380773</v>
      </c>
      <c r="T258" s="112">
        <v>3829554.2684005434</v>
      </c>
      <c r="U258" s="112">
        <v>2889421.8425304433</v>
      </c>
      <c r="V258" s="112">
        <v>6718976.1109309867</v>
      </c>
      <c r="W258" s="125">
        <v>1038726.0912316474</v>
      </c>
      <c r="X258" s="112">
        <v>7757702.2021626346</v>
      </c>
      <c r="Y258" s="328">
        <v>-3653</v>
      </c>
      <c r="Z258" s="112">
        <v>7754049.2021626346</v>
      </c>
    </row>
    <row r="259" spans="1:26">
      <c r="A259" s="13">
        <v>831</v>
      </c>
      <c r="B259" s="305">
        <v>9</v>
      </c>
      <c r="C259" s="305">
        <v>9</v>
      </c>
      <c r="D259" s="9" t="s">
        <v>257</v>
      </c>
      <c r="E259" s="20">
        <v>4574</v>
      </c>
      <c r="F259" s="14">
        <v>9594835.0173121188</v>
      </c>
      <c r="G259" s="12">
        <v>2346462.9573121183</v>
      </c>
      <c r="H259" s="647">
        <v>0.24455479985620979</v>
      </c>
      <c r="I259" s="22">
        <v>139692.80954842348</v>
      </c>
      <c r="J259" s="327">
        <v>-311981.05571885186</v>
      </c>
      <c r="K259" s="652">
        <v>-98386.74</v>
      </c>
      <c r="L259" s="324">
        <v>-216364.43</v>
      </c>
      <c r="M259" s="365">
        <v>101281.78612818329</v>
      </c>
      <c r="N259" s="651">
        <v>-25679.450078283124</v>
      </c>
      <c r="O259" s="325">
        <v>-135939.28</v>
      </c>
      <c r="P259" s="325">
        <v>-52052.12</v>
      </c>
      <c r="Q259" s="324">
        <v>-60619.524210007912</v>
      </c>
      <c r="R259" s="324">
        <v>184131.70252893542</v>
      </c>
      <c r="S259" s="356">
        <v>-8353.0000876795966</v>
      </c>
      <c r="T259" s="112">
        <v>2174174.7111416901</v>
      </c>
      <c r="U259" s="112">
        <v>600312.30247261387</v>
      </c>
      <c r="V259" s="112">
        <v>2774487.0136143039</v>
      </c>
      <c r="W259" s="125">
        <v>443577.54647192569</v>
      </c>
      <c r="X259" s="112">
        <v>3218064.5600862298</v>
      </c>
      <c r="Y259" s="328">
        <v>-1456115</v>
      </c>
      <c r="Z259" s="112">
        <v>1761949.5600862298</v>
      </c>
    </row>
    <row r="260" spans="1:26">
      <c r="A260" s="13">
        <v>832</v>
      </c>
      <c r="B260" s="305">
        <v>17</v>
      </c>
      <c r="C260" s="305">
        <v>17</v>
      </c>
      <c r="D260" s="9" t="s">
        <v>258</v>
      </c>
      <c r="E260" s="20">
        <v>3555</v>
      </c>
      <c r="F260" s="14">
        <v>8285244.7212522924</v>
      </c>
      <c r="G260" s="12">
        <v>2651671.7712522922</v>
      </c>
      <c r="H260" s="647">
        <v>0.32004748929751581</v>
      </c>
      <c r="I260" s="22">
        <v>1391347.5424678517</v>
      </c>
      <c r="J260" s="327">
        <v>2141714.5219096635</v>
      </c>
      <c r="K260" s="652">
        <v>-76468.05</v>
      </c>
      <c r="L260" s="324">
        <v>-93248.4</v>
      </c>
      <c r="M260" s="365">
        <v>1613949.5257217507</v>
      </c>
      <c r="N260" s="651">
        <v>796884.86973638821</v>
      </c>
      <c r="O260" s="325">
        <v>-105654.59999999999</v>
      </c>
      <c r="P260" s="325">
        <v>-40455.9</v>
      </c>
      <c r="Q260" s="324">
        <v>-172736.24871654186</v>
      </c>
      <c r="R260" s="324">
        <v>227658.11825650599</v>
      </c>
      <c r="S260" s="356">
        <v>-8214.7930884393863</v>
      </c>
      <c r="T260" s="112">
        <v>6184733.8356298078</v>
      </c>
      <c r="U260" s="112">
        <v>1767517.9068293492</v>
      </c>
      <c r="V260" s="112">
        <v>7952251.7424591575</v>
      </c>
      <c r="W260" s="125">
        <v>594901.66703329212</v>
      </c>
      <c r="X260" s="112">
        <v>8547153.4094924498</v>
      </c>
      <c r="Y260" s="328">
        <v>-119695</v>
      </c>
      <c r="Z260" s="112">
        <v>8427458.4094924498</v>
      </c>
    </row>
    <row r="261" spans="1:26">
      <c r="A261" s="13">
        <v>833</v>
      </c>
      <c r="B261" s="305">
        <v>2</v>
      </c>
      <c r="C261" s="305">
        <v>2</v>
      </c>
      <c r="D261" s="9" t="s">
        <v>259</v>
      </c>
      <c r="E261" s="20">
        <v>1707</v>
      </c>
      <c r="F261" s="14">
        <v>3124733.0986688174</v>
      </c>
      <c r="G261" s="12">
        <v>419667.26866881736</v>
      </c>
      <c r="H261" s="647">
        <v>0.13430499675239521</v>
      </c>
      <c r="I261" s="22">
        <v>104698.90219736919</v>
      </c>
      <c r="J261" s="327">
        <v>763608.58487377828</v>
      </c>
      <c r="K261" s="652">
        <v>-36717.57</v>
      </c>
      <c r="L261" s="324">
        <v>-62799.73</v>
      </c>
      <c r="M261" s="365">
        <v>446074.66432930698</v>
      </c>
      <c r="N261" s="651">
        <v>481367.88511538313</v>
      </c>
      <c r="O261" s="325">
        <v>-50732.04</v>
      </c>
      <c r="P261" s="325">
        <v>-19425.66</v>
      </c>
      <c r="Q261" s="324">
        <v>-35167.936723465442</v>
      </c>
      <c r="R261" s="324">
        <v>44608.159186095101</v>
      </c>
      <c r="S261" s="356">
        <v>-3599.1870335413842</v>
      </c>
      <c r="T261" s="112">
        <v>1287974.7557399648</v>
      </c>
      <c r="U261" s="112">
        <v>341035.4191392787</v>
      </c>
      <c r="V261" s="112">
        <v>1629010.1748792436</v>
      </c>
      <c r="W261" s="125">
        <v>282761.16192134272</v>
      </c>
      <c r="X261" s="112">
        <v>1911771.3368005864</v>
      </c>
      <c r="Y261" s="328">
        <v>-489855</v>
      </c>
      <c r="Z261" s="112">
        <v>1421916.3368005864</v>
      </c>
    </row>
    <row r="262" spans="1:26">
      <c r="A262" s="13">
        <v>834</v>
      </c>
      <c r="B262" s="305">
        <v>5</v>
      </c>
      <c r="C262" s="305">
        <v>5</v>
      </c>
      <c r="D262" s="9" t="s">
        <v>260</v>
      </c>
      <c r="E262" s="20">
        <v>5777</v>
      </c>
      <c r="F262" s="14">
        <v>10189855.799217097</v>
      </c>
      <c r="G262" s="12">
        <v>1035101.6692170966</v>
      </c>
      <c r="H262" s="647">
        <v>0.10158158168407301</v>
      </c>
      <c r="I262" s="22">
        <v>179330.33161632964</v>
      </c>
      <c r="J262" s="327">
        <v>1801237.982201911</v>
      </c>
      <c r="K262" s="652">
        <v>-124263.27</v>
      </c>
      <c r="L262" s="324">
        <v>-166948.01999999999</v>
      </c>
      <c r="M262" s="365">
        <v>1625120.9558775544</v>
      </c>
      <c r="N262" s="651">
        <v>637194.70489979768</v>
      </c>
      <c r="O262" s="325">
        <v>-171692.44</v>
      </c>
      <c r="P262" s="325">
        <v>-65742.260000000009</v>
      </c>
      <c r="Q262" s="324">
        <v>-98191.131423035185</v>
      </c>
      <c r="R262" s="324">
        <v>177836.14951506059</v>
      </c>
      <c r="S262" s="356">
        <v>-12076.706667466555</v>
      </c>
      <c r="T262" s="112">
        <v>3015669.9830353372</v>
      </c>
      <c r="U262" s="112">
        <v>1548809.2703084748</v>
      </c>
      <c r="V262" s="112">
        <v>4564479.2533438122</v>
      </c>
      <c r="W262" s="125">
        <v>787696.82234615856</v>
      </c>
      <c r="X262" s="112">
        <v>5352176.0756899705</v>
      </c>
      <c r="Y262" s="328">
        <v>-1560971</v>
      </c>
      <c r="Z262" s="112">
        <v>3791205.0756899705</v>
      </c>
    </row>
    <row r="263" spans="1:26">
      <c r="A263" s="13">
        <v>837</v>
      </c>
      <c r="B263" s="305">
        <v>6</v>
      </c>
      <c r="C263" s="305">
        <v>6</v>
      </c>
      <c r="D263" s="9" t="s">
        <v>261</v>
      </c>
      <c r="E263" s="20">
        <v>263337</v>
      </c>
      <c r="F263" s="14">
        <v>488833604.14969635</v>
      </c>
      <c r="G263" s="12">
        <v>71526093.619696319</v>
      </c>
      <c r="H263" s="647">
        <v>0.14631991952376655</v>
      </c>
      <c r="I263" s="22">
        <v>15870114.575610414</v>
      </c>
      <c r="J263" s="327">
        <v>-70681829.750269443</v>
      </c>
      <c r="K263" s="652">
        <v>-5664378.8700000001</v>
      </c>
      <c r="L263" s="324">
        <v>-33375045.27</v>
      </c>
      <c r="M263" s="365">
        <v>-34937811.825379469</v>
      </c>
      <c r="N263" s="651">
        <v>-1402591.3982327709</v>
      </c>
      <c r="O263" s="325">
        <v>-7826375.6399999997</v>
      </c>
      <c r="P263" s="325">
        <v>-2996775.06</v>
      </c>
      <c r="Q263" s="324">
        <v>-606359.13540419401</v>
      </c>
      <c r="R263" s="324">
        <v>16575384.939725727</v>
      </c>
      <c r="S263" s="356">
        <v>-447877.4909787178</v>
      </c>
      <c r="T263" s="112">
        <v>16714378.44503729</v>
      </c>
      <c r="U263" s="112">
        <v>9796095.784534974</v>
      </c>
      <c r="V263" s="112">
        <v>26510474.229572266</v>
      </c>
      <c r="W263" s="125">
        <v>29260954.48517634</v>
      </c>
      <c r="X263" s="112">
        <v>55771428.714748606</v>
      </c>
      <c r="Y263" s="328">
        <v>91810296</v>
      </c>
      <c r="Z263" s="112">
        <v>147581724.71474862</v>
      </c>
    </row>
    <row r="264" spans="1:26">
      <c r="A264" s="13">
        <v>844</v>
      </c>
      <c r="B264" s="305">
        <v>11</v>
      </c>
      <c r="C264" s="305">
        <v>11</v>
      </c>
      <c r="D264" s="9" t="s">
        <v>262</v>
      </c>
      <c r="E264" s="20">
        <v>1388</v>
      </c>
      <c r="F264" s="14">
        <v>2245073.4656247888</v>
      </c>
      <c r="G264" s="12">
        <v>45523.745624788571</v>
      </c>
      <c r="H264" s="647">
        <v>2.0277174142325726E-2</v>
      </c>
      <c r="I264" s="22">
        <v>248739.52272421401</v>
      </c>
      <c r="J264" s="327">
        <v>64933.48072168175</v>
      </c>
      <c r="K264" s="652">
        <v>-29855.88</v>
      </c>
      <c r="L264" s="324">
        <v>-31445.919999999998</v>
      </c>
      <c r="M264" s="365">
        <v>155770.66059490759</v>
      </c>
      <c r="N264" s="651">
        <v>-8116.7114636556225</v>
      </c>
      <c r="O264" s="325">
        <v>-41251.360000000001</v>
      </c>
      <c r="P264" s="325">
        <v>-15795.44</v>
      </c>
      <c r="Q264" s="324">
        <v>-21255.515821411012</v>
      </c>
      <c r="R264" s="324">
        <v>59775.822805782707</v>
      </c>
      <c r="S264" s="356">
        <v>-2892.1753939419068</v>
      </c>
      <c r="T264" s="112">
        <v>359196.74907068431</v>
      </c>
      <c r="U264" s="112">
        <v>624776.04790594813</v>
      </c>
      <c r="V264" s="112">
        <v>983972.79697663244</v>
      </c>
      <c r="W264" s="125">
        <v>282824.92932641273</v>
      </c>
      <c r="X264" s="112">
        <v>1266797.7263030452</v>
      </c>
      <c r="Y264" s="328">
        <v>-323468</v>
      </c>
      <c r="Z264" s="112">
        <v>943329.72630304517</v>
      </c>
    </row>
    <row r="265" spans="1:26">
      <c r="A265" s="13">
        <v>845</v>
      </c>
      <c r="B265" s="305">
        <v>19</v>
      </c>
      <c r="C265" s="305">
        <v>19</v>
      </c>
      <c r="D265" s="9" t="s">
        <v>263</v>
      </c>
      <c r="E265" s="20">
        <v>2837</v>
      </c>
      <c r="F265" s="14">
        <v>6681983.0962765375</v>
      </c>
      <c r="G265" s="12">
        <v>2186217.5662765373</v>
      </c>
      <c r="H265" s="647">
        <v>0.32718094834672407</v>
      </c>
      <c r="I265" s="22">
        <v>482897.73286704795</v>
      </c>
      <c r="J265" s="327">
        <v>-67870.999200658829</v>
      </c>
      <c r="K265" s="652">
        <v>-61023.87</v>
      </c>
      <c r="L265" s="324">
        <v>-106398.22</v>
      </c>
      <c r="M265" s="365">
        <v>211787.08367977914</v>
      </c>
      <c r="N265" s="651">
        <v>-16126.401749095105</v>
      </c>
      <c r="O265" s="325">
        <v>-84315.64</v>
      </c>
      <c r="P265" s="325">
        <v>-32285.06</v>
      </c>
      <c r="Q265" s="324">
        <v>-81993.390751681669</v>
      </c>
      <c r="R265" s="324">
        <v>108127.50962420581</v>
      </c>
      <c r="S265" s="356">
        <v>-5643.0100038670062</v>
      </c>
      <c r="T265" s="112">
        <v>2601244.2999429265</v>
      </c>
      <c r="U265" s="112">
        <v>1161963.6843661619</v>
      </c>
      <c r="V265" s="112">
        <v>3763207.9843090884</v>
      </c>
      <c r="W265" s="125">
        <v>509519.4736215981</v>
      </c>
      <c r="X265" s="112">
        <v>4272727.4579306869</v>
      </c>
      <c r="Y265" s="328">
        <v>-61301</v>
      </c>
      <c r="Z265" s="112">
        <v>4211426.4579306869</v>
      </c>
    </row>
    <row r="266" spans="1:26">
      <c r="A266" s="13">
        <v>846</v>
      </c>
      <c r="B266" s="305">
        <v>14</v>
      </c>
      <c r="C266" s="305">
        <v>14</v>
      </c>
      <c r="D266" s="9" t="s">
        <v>264</v>
      </c>
      <c r="E266" s="20">
        <v>4574</v>
      </c>
      <c r="F266" s="14">
        <v>8181605.7359768022</v>
      </c>
      <c r="G266" s="12">
        <v>933233.67597680166</v>
      </c>
      <c r="H266" s="647">
        <v>0.11406485549323318</v>
      </c>
      <c r="I266" s="22">
        <v>208824.03993516869</v>
      </c>
      <c r="J266" s="327">
        <v>1110808.6771812744</v>
      </c>
      <c r="K266" s="652">
        <v>-98386.74</v>
      </c>
      <c r="L266" s="324">
        <v>-132727.76</v>
      </c>
      <c r="M266" s="365">
        <v>1311932.4279102779</v>
      </c>
      <c r="N266" s="651">
        <v>89584.940966919414</v>
      </c>
      <c r="O266" s="325">
        <v>-135939.28</v>
      </c>
      <c r="P266" s="325">
        <v>-52052.12</v>
      </c>
      <c r="Q266" s="324">
        <v>-109578.69717607174</v>
      </c>
      <c r="R266" s="324">
        <v>248403.36689690748</v>
      </c>
      <c r="S266" s="356">
        <v>-10427.461416758597</v>
      </c>
      <c r="T266" s="112">
        <v>2252866.3930932451</v>
      </c>
      <c r="U266" s="112">
        <v>2848847.1937638312</v>
      </c>
      <c r="V266" s="112">
        <v>5101713.5868570767</v>
      </c>
      <c r="W266" s="125">
        <v>858293.59027694294</v>
      </c>
      <c r="X266" s="112">
        <v>5960007.1771340193</v>
      </c>
      <c r="Y266" s="328">
        <v>-310354</v>
      </c>
      <c r="Z266" s="112">
        <v>5649653.1771340193</v>
      </c>
    </row>
    <row r="267" spans="1:26">
      <c r="A267" s="13">
        <v>848</v>
      </c>
      <c r="B267" s="305">
        <v>12</v>
      </c>
      <c r="C267" s="305">
        <v>12</v>
      </c>
      <c r="D267" s="9" t="s">
        <v>265</v>
      </c>
      <c r="E267" s="20">
        <v>3869</v>
      </c>
      <c r="F267" s="14">
        <v>7585209.5197084472</v>
      </c>
      <c r="G267" s="12">
        <v>1454043.9097084468</v>
      </c>
      <c r="H267" s="647">
        <v>0.19169462701464521</v>
      </c>
      <c r="I267" s="22">
        <v>382087.94633444352</v>
      </c>
      <c r="J267" s="327">
        <v>-143435.37823876762</v>
      </c>
      <c r="K267" s="652">
        <v>-83222.19</v>
      </c>
      <c r="L267" s="324">
        <v>-153084.28</v>
      </c>
      <c r="M267" s="365">
        <v>38291.144048307695</v>
      </c>
      <c r="N267" s="651">
        <v>-23432.005335744198</v>
      </c>
      <c r="O267" s="325">
        <v>-114986.68</v>
      </c>
      <c r="P267" s="325">
        <v>-44029.22</v>
      </c>
      <c r="Q267" s="324">
        <v>-91385.213529935791</v>
      </c>
      <c r="R267" s="324">
        <v>336426.54632570501</v>
      </c>
      <c r="S267" s="356">
        <v>-8013.479747100384</v>
      </c>
      <c r="T267" s="112">
        <v>1692696.4778041227</v>
      </c>
      <c r="U267" s="112">
        <v>2527714.7835233761</v>
      </c>
      <c r="V267" s="112">
        <v>4220411.2613274986</v>
      </c>
      <c r="W267" s="125">
        <v>778699.30505245272</v>
      </c>
      <c r="X267" s="112">
        <v>4999110.5663799513</v>
      </c>
      <c r="Y267" s="328">
        <v>728327</v>
      </c>
      <c r="Z267" s="112">
        <v>5727437.5663799513</v>
      </c>
    </row>
    <row r="268" spans="1:26">
      <c r="A268" s="13">
        <v>849</v>
      </c>
      <c r="B268" s="305">
        <v>16</v>
      </c>
      <c r="C268" s="305">
        <v>16</v>
      </c>
      <c r="D268" s="9" t="s">
        <v>266</v>
      </c>
      <c r="E268" s="20">
        <v>2750</v>
      </c>
      <c r="F268" s="14">
        <v>6184992.8562373929</v>
      </c>
      <c r="G268" s="12">
        <v>1827095.3562373929</v>
      </c>
      <c r="H268" s="647">
        <v>0.29540783614565019</v>
      </c>
      <c r="I268" s="22">
        <v>264141.55807926459</v>
      </c>
      <c r="J268" s="327">
        <v>442758.27738241537</v>
      </c>
      <c r="K268" s="652">
        <v>-59152.500000000007</v>
      </c>
      <c r="L268" s="324">
        <v>-97069.75</v>
      </c>
      <c r="M268" s="365">
        <v>699450.09426301043</v>
      </c>
      <c r="N268" s="651">
        <v>-16351.709492708031</v>
      </c>
      <c r="O268" s="325">
        <v>-81730</v>
      </c>
      <c r="P268" s="325">
        <v>-31295.000000000004</v>
      </c>
      <c r="Q268" s="324">
        <v>-89894.775997722318</v>
      </c>
      <c r="R268" s="324">
        <v>124786.5122456785</v>
      </c>
      <c r="S268" s="356">
        <v>-5984.59363584331</v>
      </c>
      <c r="T268" s="112">
        <v>2533995.1916990727</v>
      </c>
      <c r="U268" s="112">
        <v>1617819.7602935743</v>
      </c>
      <c r="V268" s="112">
        <v>4151814.9519926468</v>
      </c>
      <c r="W268" s="125">
        <v>540285.08913014131</v>
      </c>
      <c r="X268" s="112">
        <v>4692100.0411227886</v>
      </c>
      <c r="Y268" s="328">
        <v>303062</v>
      </c>
      <c r="Z268" s="112">
        <v>4995162.0411227886</v>
      </c>
    </row>
    <row r="269" spans="1:26">
      <c r="A269" s="13">
        <v>850</v>
      </c>
      <c r="B269" s="305">
        <v>13</v>
      </c>
      <c r="C269" s="305">
        <v>13</v>
      </c>
      <c r="D269" s="9" t="s">
        <v>267</v>
      </c>
      <c r="E269" s="20">
        <v>2307</v>
      </c>
      <c r="F269" s="14">
        <v>5081520.8817051426</v>
      </c>
      <c r="G269" s="12">
        <v>1425641.0517051425</v>
      </c>
      <c r="H269" s="647">
        <v>0.28055400831625787</v>
      </c>
      <c r="I269" s="22">
        <v>101142.36257779013</v>
      </c>
      <c r="J269" s="327">
        <v>178963.87699731893</v>
      </c>
      <c r="K269" s="652">
        <v>-49623.570000000007</v>
      </c>
      <c r="L269" s="324">
        <v>-44988.43</v>
      </c>
      <c r="M269" s="365">
        <v>254195.90239234566</v>
      </c>
      <c r="N269" s="651">
        <v>104566.75851877878</v>
      </c>
      <c r="O269" s="325">
        <v>-68564.039999999994</v>
      </c>
      <c r="P269" s="325">
        <v>-26253.660000000003</v>
      </c>
      <c r="Q269" s="324">
        <v>-57030.135546731086</v>
      </c>
      <c r="R269" s="324">
        <v>71337.085225554809</v>
      </c>
      <c r="S269" s="356">
        <v>-4676.0335926292464</v>
      </c>
      <c r="T269" s="112">
        <v>1705747.2912802515</v>
      </c>
      <c r="U269" s="112">
        <v>921998.97975593037</v>
      </c>
      <c r="V269" s="112">
        <v>2627746.2710361816</v>
      </c>
      <c r="W269" s="125">
        <v>265021.7059134912</v>
      </c>
      <c r="X269" s="112">
        <v>2892767.9769496727</v>
      </c>
      <c r="Y269" s="328">
        <v>-551742</v>
      </c>
      <c r="Z269" s="112">
        <v>2341025.9769496727</v>
      </c>
    </row>
    <row r="270" spans="1:26">
      <c r="A270" s="13">
        <v>851</v>
      </c>
      <c r="B270" s="305">
        <v>19</v>
      </c>
      <c r="C270" s="305">
        <v>19</v>
      </c>
      <c r="D270" s="9" t="s">
        <v>268</v>
      </c>
      <c r="E270" s="20">
        <v>20823</v>
      </c>
      <c r="F270" s="14">
        <v>42408345.967093177</v>
      </c>
      <c r="G270" s="12">
        <v>9410346.0970931761</v>
      </c>
      <c r="H270" s="647">
        <v>0.22189844669714656</v>
      </c>
      <c r="I270" s="22">
        <v>943820.95163445221</v>
      </c>
      <c r="J270" s="327">
        <v>-6665271.2038948201</v>
      </c>
      <c r="K270" s="652">
        <v>-447902.73000000004</v>
      </c>
      <c r="L270" s="324">
        <v>-1057700.68</v>
      </c>
      <c r="M270" s="365">
        <v>-3437002.791325904</v>
      </c>
      <c r="N270" s="651">
        <v>-1527425.203094858</v>
      </c>
      <c r="O270" s="325">
        <v>-618859.55999999994</v>
      </c>
      <c r="P270" s="325">
        <v>-236965.74000000002</v>
      </c>
      <c r="Q270" s="324">
        <v>-152061.95313792414</v>
      </c>
      <c r="R270" s="324">
        <v>848280.83302312926</v>
      </c>
      <c r="S270" s="356">
        <v>-35633.379359263927</v>
      </c>
      <c r="T270" s="112">
        <v>3688895.8448328078</v>
      </c>
      <c r="U270" s="112">
        <v>3189323.4043640941</v>
      </c>
      <c r="V270" s="112">
        <v>6878219.2491969019</v>
      </c>
      <c r="W270" s="125">
        <v>2122122.7047865624</v>
      </c>
      <c r="X270" s="112">
        <v>9000341.9539834633</v>
      </c>
      <c r="Y270" s="328">
        <v>502508</v>
      </c>
      <c r="Z270" s="112">
        <v>9502849.9539834633</v>
      </c>
    </row>
    <row r="271" spans="1:26">
      <c r="A271" s="13">
        <v>853</v>
      </c>
      <c r="B271" s="305">
        <v>2</v>
      </c>
      <c r="C271" s="305">
        <v>2</v>
      </c>
      <c r="D271" s="9" t="s">
        <v>269</v>
      </c>
      <c r="E271" s="20">
        <v>209633</v>
      </c>
      <c r="F271" s="14">
        <v>420144497.95486224</v>
      </c>
      <c r="G271" s="12">
        <v>87941179.184862196</v>
      </c>
      <c r="H271" s="647">
        <v>0.20931174777471453</v>
      </c>
      <c r="I271" s="22">
        <v>12758985.572291151</v>
      </c>
      <c r="J271" s="327">
        <v>-50787648.077676155</v>
      </c>
      <c r="K271" s="652">
        <v>-4509205.83</v>
      </c>
      <c r="L271" s="324">
        <v>-22150143.850000001</v>
      </c>
      <c r="M271" s="365">
        <v>-21134452.432889041</v>
      </c>
      <c r="N271" s="651">
        <v>-1114710.0615249462</v>
      </c>
      <c r="O271" s="325">
        <v>-6230292.7599999998</v>
      </c>
      <c r="P271" s="325">
        <v>-2385623.54</v>
      </c>
      <c r="Q271" s="324">
        <v>-1125698.0192350708</v>
      </c>
      <c r="R271" s="324">
        <v>8199381.0425101593</v>
      </c>
      <c r="S271" s="356">
        <v>-336902.62653726339</v>
      </c>
      <c r="T271" s="112">
        <v>49912516.679477192</v>
      </c>
      <c r="U271" s="112">
        <v>-320636.30075279472</v>
      </c>
      <c r="V271" s="112">
        <v>49591880.378724396</v>
      </c>
      <c r="W271" s="125">
        <v>27527230.318956628</v>
      </c>
      <c r="X271" s="112">
        <v>77119110.697681025</v>
      </c>
      <c r="Y271" s="328">
        <v>53036486</v>
      </c>
      <c r="Z271" s="112">
        <v>130155596.69768102</v>
      </c>
    </row>
    <row r="272" spans="1:26">
      <c r="A272" s="13">
        <v>854</v>
      </c>
      <c r="B272" s="305">
        <v>19</v>
      </c>
      <c r="C272" s="305">
        <v>19</v>
      </c>
      <c r="D272" s="9" t="s">
        <v>270</v>
      </c>
      <c r="E272" s="20">
        <v>3146</v>
      </c>
      <c r="F272" s="14">
        <v>5688251.6994748302</v>
      </c>
      <c r="G272" s="12">
        <v>702816.95947482996</v>
      </c>
      <c r="H272" s="647">
        <v>0.12355588265190828</v>
      </c>
      <c r="I272" s="22">
        <v>1242044.2441042981</v>
      </c>
      <c r="J272" s="327">
        <v>-635976.21059931559</v>
      </c>
      <c r="K272" s="652">
        <v>-67670.460000000006</v>
      </c>
      <c r="L272" s="324">
        <v>-78530.3</v>
      </c>
      <c r="M272" s="365">
        <v>-258340.35137623077</v>
      </c>
      <c r="N272" s="651">
        <v>-159482.83405744575</v>
      </c>
      <c r="O272" s="325">
        <v>-93499.12</v>
      </c>
      <c r="P272" s="325">
        <v>-35801.480000000003</v>
      </c>
      <c r="Q272" s="324">
        <v>-51207.75691971476</v>
      </c>
      <c r="R272" s="324">
        <v>115085.06166224676</v>
      </c>
      <c r="S272" s="356">
        <v>-6528.9699081711005</v>
      </c>
      <c r="T272" s="112">
        <v>1308884.9929798124</v>
      </c>
      <c r="U272" s="112">
        <v>1059580.0163809452</v>
      </c>
      <c r="V272" s="112">
        <v>2368465.0093607577</v>
      </c>
      <c r="W272" s="125">
        <v>487886.02253799187</v>
      </c>
      <c r="X272" s="112">
        <v>2856351.0318987495</v>
      </c>
      <c r="Y272" s="328">
        <v>12826</v>
      </c>
      <c r="Z272" s="112">
        <v>2869177.0318987495</v>
      </c>
    </row>
    <row r="273" spans="1:26">
      <c r="A273" s="13">
        <v>857</v>
      </c>
      <c r="B273" s="305">
        <v>11</v>
      </c>
      <c r="C273" s="305">
        <v>11</v>
      </c>
      <c r="D273" s="9" t="s">
        <v>271</v>
      </c>
      <c r="E273" s="20">
        <v>2270</v>
      </c>
      <c r="F273" s="14">
        <v>3437903.3086025459</v>
      </c>
      <c r="G273" s="12">
        <v>-159342.9913974544</v>
      </c>
      <c r="H273" s="647">
        <v>-4.6348886834232939E-2</v>
      </c>
      <c r="I273" s="22">
        <v>345659.31571555021</v>
      </c>
      <c r="J273" s="327">
        <v>-1839429.3966247905</v>
      </c>
      <c r="K273" s="652">
        <v>-48827.700000000004</v>
      </c>
      <c r="L273" s="324">
        <v>-148534.04999999999</v>
      </c>
      <c r="M273" s="365">
        <v>-1022230.9657185172</v>
      </c>
      <c r="N273" s="651">
        <v>-573080.82669130212</v>
      </c>
      <c r="O273" s="325">
        <v>-67464.399999999994</v>
      </c>
      <c r="P273" s="325">
        <v>-25832.600000000002</v>
      </c>
      <c r="Q273" s="324">
        <v>0</v>
      </c>
      <c r="R273" s="324">
        <v>50604.445785028976</v>
      </c>
      <c r="S273" s="356">
        <v>-4063.3000000002794</v>
      </c>
      <c r="T273" s="112">
        <v>-1653113.0723066947</v>
      </c>
      <c r="U273" s="112">
        <v>983976.00670845667</v>
      </c>
      <c r="V273" s="112">
        <v>-669137.06559823803</v>
      </c>
      <c r="W273" s="125">
        <v>420308.13460138452</v>
      </c>
      <c r="X273" s="112">
        <v>-248828.93099685351</v>
      </c>
      <c r="Y273" s="328">
        <v>-119535</v>
      </c>
      <c r="Z273" s="112">
        <v>-368363.93099685351</v>
      </c>
    </row>
    <row r="274" spans="1:26">
      <c r="A274" s="13">
        <v>858</v>
      </c>
      <c r="B274" s="305">
        <v>1</v>
      </c>
      <c r="C274" s="337">
        <v>35</v>
      </c>
      <c r="D274" s="9" t="s">
        <v>272</v>
      </c>
      <c r="E274" s="20">
        <v>42479</v>
      </c>
      <c r="F274" s="14">
        <v>93927413.271578938</v>
      </c>
      <c r="G274" s="12">
        <v>26611366.761578932</v>
      </c>
      <c r="H274" s="647">
        <v>0.28331842467156648</v>
      </c>
      <c r="I274" s="22">
        <v>2192263.8820283487</v>
      </c>
      <c r="J274" s="327">
        <v>2361943.1834255536</v>
      </c>
      <c r="K274" s="652">
        <v>-913723.29</v>
      </c>
      <c r="L274" s="324">
        <v>-2366555.1</v>
      </c>
      <c r="M274" s="365">
        <v>6582324.6886532791</v>
      </c>
      <c r="N274" s="651">
        <v>728628.47826432274</v>
      </c>
      <c r="O274" s="325">
        <v>-1262475.8799999999</v>
      </c>
      <c r="P274" s="325">
        <v>-483411.02</v>
      </c>
      <c r="Q274" s="324">
        <v>-664622.23666994914</v>
      </c>
      <c r="R274" s="324">
        <v>817808.97040225379</v>
      </c>
      <c r="S274" s="356">
        <v>-76031.427224352956</v>
      </c>
      <c r="T274" s="112">
        <v>31165573.827032834</v>
      </c>
      <c r="U274" s="112">
        <v>-914179.31963340112</v>
      </c>
      <c r="V274" s="112">
        <v>30251394.507399432</v>
      </c>
      <c r="W274" s="125">
        <v>2768841.7424481832</v>
      </c>
      <c r="X274" s="112">
        <v>33020236.249847617</v>
      </c>
      <c r="Y274" s="328">
        <v>-3472494</v>
      </c>
      <c r="Z274" s="112">
        <v>29547742.249847617</v>
      </c>
    </row>
    <row r="275" spans="1:26">
      <c r="A275" s="13">
        <v>859</v>
      </c>
      <c r="B275" s="305">
        <v>17</v>
      </c>
      <c r="C275" s="305">
        <v>17</v>
      </c>
      <c r="D275" s="9" t="s">
        <v>273</v>
      </c>
      <c r="E275" s="20">
        <v>6470</v>
      </c>
      <c r="F275" s="14">
        <v>20743193.571555559</v>
      </c>
      <c r="G275" s="12">
        <v>10490249.271555558</v>
      </c>
      <c r="H275" s="647">
        <v>0.50572006838621431</v>
      </c>
      <c r="I275" s="22">
        <v>179905.3132034571</v>
      </c>
      <c r="J275" s="327">
        <v>-3718892.761211155</v>
      </c>
      <c r="K275" s="652">
        <v>-139169.70000000001</v>
      </c>
      <c r="L275" s="324">
        <v>-130195.39</v>
      </c>
      <c r="M275" s="365">
        <v>-1586681.3789111814</v>
      </c>
      <c r="N275" s="651">
        <v>-1487246.8022261218</v>
      </c>
      <c r="O275" s="325">
        <v>-192288.4</v>
      </c>
      <c r="P275" s="325">
        <v>-73628.600000000006</v>
      </c>
      <c r="Q275" s="324">
        <v>-258541.46812927551</v>
      </c>
      <c r="R275" s="324">
        <v>160187.735593911</v>
      </c>
      <c r="S275" s="356">
        <v>-11328.757538487203</v>
      </c>
      <c r="T275" s="112">
        <v>6951261.8235478606</v>
      </c>
      <c r="U275" s="112">
        <v>4821067.2175512696</v>
      </c>
      <c r="V275" s="112">
        <v>11772329.041099131</v>
      </c>
      <c r="W275" s="125">
        <v>502277.44942186738</v>
      </c>
      <c r="X275" s="112">
        <v>12274606.490520999</v>
      </c>
      <c r="Y275" s="328">
        <v>-1028291</v>
      </c>
      <c r="Z275" s="112">
        <v>11246315.490520999</v>
      </c>
    </row>
    <row r="276" spans="1:26">
      <c r="A276" s="13">
        <v>886</v>
      </c>
      <c r="B276" s="305">
        <v>4</v>
      </c>
      <c r="C276" s="305">
        <v>4</v>
      </c>
      <c r="D276" s="9" t="s">
        <v>274</v>
      </c>
      <c r="E276" s="20">
        <v>12339</v>
      </c>
      <c r="F276" s="14">
        <v>24560935.660195731</v>
      </c>
      <c r="G276" s="12">
        <v>5007445.7501957305</v>
      </c>
      <c r="H276" s="647">
        <v>0.20387846047375807</v>
      </c>
      <c r="I276" s="22">
        <v>390412.86574757472</v>
      </c>
      <c r="J276" s="327">
        <v>-1777044.9452333353</v>
      </c>
      <c r="K276" s="652">
        <v>-265411.89</v>
      </c>
      <c r="L276" s="324">
        <v>-495539.83</v>
      </c>
      <c r="M276" s="365">
        <v>-566700.24027050578</v>
      </c>
      <c r="N276" s="651">
        <v>-222113.96408215744</v>
      </c>
      <c r="O276" s="325">
        <v>-366715.07999999996</v>
      </c>
      <c r="P276" s="325">
        <v>-140417.82</v>
      </c>
      <c r="Q276" s="324">
        <v>-168172.09362815961</v>
      </c>
      <c r="R276" s="324">
        <v>471578.77823340788</v>
      </c>
      <c r="S276" s="356">
        <v>-23552.805485920515</v>
      </c>
      <c r="T276" s="112">
        <v>3620813.6707099699</v>
      </c>
      <c r="U276" s="112">
        <v>4114742.5625548582</v>
      </c>
      <c r="V276" s="112">
        <v>7735556.2332648281</v>
      </c>
      <c r="W276" s="125">
        <v>1028236.7626815441</v>
      </c>
      <c r="X276" s="112">
        <v>8763792.9959463719</v>
      </c>
      <c r="Y276" s="328">
        <v>-315036</v>
      </c>
      <c r="Z276" s="112">
        <v>8448756.9959463719</v>
      </c>
    </row>
    <row r="277" spans="1:26">
      <c r="A277" s="13">
        <v>887</v>
      </c>
      <c r="B277" s="305">
        <v>6</v>
      </c>
      <c r="C277" s="305">
        <v>6</v>
      </c>
      <c r="D277" s="9" t="s">
        <v>275</v>
      </c>
      <c r="E277" s="20">
        <v>4440</v>
      </c>
      <c r="F277" s="14">
        <v>7547939.7584066531</v>
      </c>
      <c r="G277" s="12">
        <v>511916.15840665251</v>
      </c>
      <c r="H277" s="647">
        <v>6.7821971927703409E-2</v>
      </c>
      <c r="I277" s="22">
        <v>145696.86026167381</v>
      </c>
      <c r="J277" s="327">
        <v>-767781.21167019696</v>
      </c>
      <c r="K277" s="652">
        <v>-95504.400000000009</v>
      </c>
      <c r="L277" s="324">
        <v>-221120.62</v>
      </c>
      <c r="M277" s="365">
        <v>-584514.75388125516</v>
      </c>
      <c r="N277" s="651">
        <v>-82130.98339694344</v>
      </c>
      <c r="O277" s="325">
        <v>-131956.79999999999</v>
      </c>
      <c r="P277" s="325">
        <v>-50527.200000000004</v>
      </c>
      <c r="Q277" s="324">
        <v>-46247.742028028122</v>
      </c>
      <c r="R277" s="324">
        <v>453127.65363271011</v>
      </c>
      <c r="S277" s="356">
        <v>-8906.3659966804553</v>
      </c>
      <c r="T277" s="112">
        <v>-110168.19300187065</v>
      </c>
      <c r="U277" s="112">
        <v>2266278.9436934311</v>
      </c>
      <c r="V277" s="112">
        <v>2156110.7506915606</v>
      </c>
      <c r="W277" s="125">
        <v>784918.69902674318</v>
      </c>
      <c r="X277" s="112">
        <v>2941029.449718304</v>
      </c>
      <c r="Y277" s="328">
        <v>-291718</v>
      </c>
      <c r="Z277" s="112">
        <v>2649311.449718304</v>
      </c>
    </row>
    <row r="278" spans="1:26">
      <c r="A278" s="13">
        <v>889</v>
      </c>
      <c r="B278" s="305">
        <v>17</v>
      </c>
      <c r="C278" s="305">
        <v>17</v>
      </c>
      <c r="D278" s="9" t="s">
        <v>276</v>
      </c>
      <c r="E278" s="20">
        <v>2399</v>
      </c>
      <c r="F278" s="14">
        <v>5783635.612989638</v>
      </c>
      <c r="G278" s="12">
        <v>1981964.3029896379</v>
      </c>
      <c r="H278" s="647">
        <v>0.34268485008604033</v>
      </c>
      <c r="I278" s="22">
        <v>424294.38981534698</v>
      </c>
      <c r="J278" s="327">
        <v>1091119.4861311489</v>
      </c>
      <c r="K278" s="652">
        <v>-51602.490000000005</v>
      </c>
      <c r="L278" s="324">
        <v>-52458.42</v>
      </c>
      <c r="M278" s="365">
        <v>1056890.4771927751</v>
      </c>
      <c r="N278" s="651">
        <v>229441.77997802579</v>
      </c>
      <c r="O278" s="325">
        <v>-71298.28</v>
      </c>
      <c r="P278" s="325">
        <v>-27300.620000000003</v>
      </c>
      <c r="Q278" s="324">
        <v>-99425.448062656869</v>
      </c>
      <c r="R278" s="324">
        <v>111564.88392448131</v>
      </c>
      <c r="S278" s="356">
        <v>-4692.3969014761969</v>
      </c>
      <c r="T278" s="112">
        <v>3497378.1789361336</v>
      </c>
      <c r="U278" s="112">
        <v>1053163.2996429719</v>
      </c>
      <c r="V278" s="112">
        <v>4550541.4785791058</v>
      </c>
      <c r="W278" s="125">
        <v>439094.73718751309</v>
      </c>
      <c r="X278" s="112">
        <v>4989636.215766619</v>
      </c>
      <c r="Y278" s="328">
        <v>555589</v>
      </c>
      <c r="Z278" s="112">
        <v>5545225.215766619</v>
      </c>
    </row>
    <row r="279" spans="1:26">
      <c r="A279" s="13">
        <v>890</v>
      </c>
      <c r="B279" s="305">
        <v>19</v>
      </c>
      <c r="C279" s="305">
        <v>19</v>
      </c>
      <c r="D279" s="9" t="s">
        <v>277</v>
      </c>
      <c r="E279" s="20">
        <v>1112</v>
      </c>
      <c r="F279" s="14">
        <v>2744216.075085741</v>
      </c>
      <c r="G279" s="12">
        <v>982040.79508574097</v>
      </c>
      <c r="H279" s="647">
        <v>0.35785840772580485</v>
      </c>
      <c r="I279" s="22">
        <v>947855.82846435206</v>
      </c>
      <c r="J279" s="327">
        <v>208205.10673623785</v>
      </c>
      <c r="K279" s="652">
        <v>-23919.120000000003</v>
      </c>
      <c r="L279" s="324">
        <v>-36170.74</v>
      </c>
      <c r="M279" s="365">
        <v>-40856.341757125891</v>
      </c>
      <c r="N279" s="651">
        <v>387469.09194490692</v>
      </c>
      <c r="O279" s="325">
        <v>-33048.639999999999</v>
      </c>
      <c r="P279" s="325">
        <v>-12654.560000000001</v>
      </c>
      <c r="Q279" s="324">
        <v>-53475.376089093719</v>
      </c>
      <c r="R279" s="324">
        <v>23437.960974083602</v>
      </c>
      <c r="S279" s="356">
        <v>-2577.1683365330391</v>
      </c>
      <c r="T279" s="112">
        <v>2138101.7302863309</v>
      </c>
      <c r="U279" s="112">
        <v>329518.96031830402</v>
      </c>
      <c r="V279" s="112">
        <v>2467620.690604635</v>
      </c>
      <c r="W279" s="125">
        <v>189557.60387445823</v>
      </c>
      <c r="X279" s="112">
        <v>2657178.2944790935</v>
      </c>
      <c r="Y279" s="328">
        <v>226578</v>
      </c>
      <c r="Z279" s="112">
        <v>2883756.2944790935</v>
      </c>
    </row>
    <row r="280" spans="1:26">
      <c r="A280" s="13">
        <v>892</v>
      </c>
      <c r="B280" s="305">
        <v>13</v>
      </c>
      <c r="C280" s="305">
        <v>13</v>
      </c>
      <c r="D280" s="9" t="s">
        <v>278</v>
      </c>
      <c r="E280" s="20">
        <v>3651</v>
      </c>
      <c r="F280" s="14">
        <v>10306055.995039044</v>
      </c>
      <c r="G280" s="12">
        <v>4520352.8050390435</v>
      </c>
      <c r="H280" s="647">
        <v>0.43861131816234794</v>
      </c>
      <c r="I280" s="22">
        <v>131298.4498669747</v>
      </c>
      <c r="J280" s="327">
        <v>135111.98074094838</v>
      </c>
      <c r="K280" s="652">
        <v>-78533.010000000009</v>
      </c>
      <c r="L280" s="324">
        <v>-133291.62</v>
      </c>
      <c r="M280" s="365">
        <v>508333.85078588972</v>
      </c>
      <c r="N280" s="651">
        <v>-20232.635376440663</v>
      </c>
      <c r="O280" s="325">
        <v>-108507.72</v>
      </c>
      <c r="P280" s="325">
        <v>-41548.380000000005</v>
      </c>
      <c r="Q280" s="324">
        <v>-154028.35170584038</v>
      </c>
      <c r="R280" s="324">
        <v>170256.092341804</v>
      </c>
      <c r="S280" s="356">
        <v>-7336.2453044643044</v>
      </c>
      <c r="T280" s="112">
        <v>4786763.2356469668</v>
      </c>
      <c r="U280" s="112">
        <v>2276478.5991303464</v>
      </c>
      <c r="V280" s="112">
        <v>7063241.8347773133</v>
      </c>
      <c r="W280" s="125">
        <v>369797.95280353579</v>
      </c>
      <c r="X280" s="112">
        <v>7433039.7875808487</v>
      </c>
      <c r="Y280" s="328">
        <v>-761832</v>
      </c>
      <c r="Z280" s="112">
        <v>6671207.7875808487</v>
      </c>
    </row>
    <row r="281" spans="1:26">
      <c r="A281" s="13">
        <v>893</v>
      </c>
      <c r="B281" s="305">
        <v>15</v>
      </c>
      <c r="C281" s="305">
        <v>15</v>
      </c>
      <c r="D281" s="9" t="s">
        <v>279</v>
      </c>
      <c r="E281" s="20">
        <v>7391</v>
      </c>
      <c r="F281" s="14">
        <v>19238449.244354986</v>
      </c>
      <c r="G281" s="12">
        <v>7526005.4543549847</v>
      </c>
      <c r="H281" s="647">
        <v>0.39119605529345314</v>
      </c>
      <c r="I281" s="22">
        <v>258538.06849254217</v>
      </c>
      <c r="J281" s="327">
        <v>-1142076.2294551143</v>
      </c>
      <c r="K281" s="652">
        <v>-158980.41</v>
      </c>
      <c r="L281" s="324">
        <v>-230930.06</v>
      </c>
      <c r="M281" s="365">
        <v>-485579.53028233338</v>
      </c>
      <c r="N281" s="651">
        <v>-41873.444150462106</v>
      </c>
      <c r="O281" s="325">
        <v>-219660.52</v>
      </c>
      <c r="P281" s="325">
        <v>-84109.58</v>
      </c>
      <c r="Q281" s="324">
        <v>-185601.22029902032</v>
      </c>
      <c r="R281" s="324">
        <v>277877.13168577017</v>
      </c>
      <c r="S281" s="356">
        <v>-13218.596409068443</v>
      </c>
      <c r="T281" s="112">
        <v>6642467.2933924124</v>
      </c>
      <c r="U281" s="112">
        <v>1825468.1776639954</v>
      </c>
      <c r="V281" s="112">
        <v>8467935.4710564073</v>
      </c>
      <c r="W281" s="125">
        <v>1155708.952213079</v>
      </c>
      <c r="X281" s="112">
        <v>9623644.4232694861</v>
      </c>
      <c r="Y281" s="328">
        <v>-42061</v>
      </c>
      <c r="Z281" s="112">
        <v>9581583.4232694861</v>
      </c>
    </row>
    <row r="282" spans="1:26">
      <c r="A282" s="13">
        <v>895</v>
      </c>
      <c r="B282" s="305">
        <v>2</v>
      </c>
      <c r="C282" s="305">
        <v>2</v>
      </c>
      <c r="D282" s="9" t="s">
        <v>280</v>
      </c>
      <c r="E282" s="20">
        <v>14783</v>
      </c>
      <c r="F282" s="14">
        <v>27872580.296428867</v>
      </c>
      <c r="G282" s="12">
        <v>4446108.0264288671</v>
      </c>
      <c r="H282" s="647">
        <v>0.15951548005760049</v>
      </c>
      <c r="I282" s="22">
        <v>576713.44305799843</v>
      </c>
      <c r="J282" s="327">
        <v>3836.5375760088209</v>
      </c>
      <c r="K282" s="652">
        <v>-317982.33</v>
      </c>
      <c r="L282" s="324">
        <v>-819317.37</v>
      </c>
      <c r="M282" s="365">
        <v>678745.99915357633</v>
      </c>
      <c r="N282" s="651">
        <v>372541.20356349909</v>
      </c>
      <c r="O282" s="325">
        <v>-439350.76</v>
      </c>
      <c r="P282" s="325">
        <v>-168230.54</v>
      </c>
      <c r="Q282" s="324">
        <v>-137733.47886229161</v>
      </c>
      <c r="R282" s="324">
        <v>863279.94855961599</v>
      </c>
      <c r="S282" s="356">
        <v>-28116.134838390863</v>
      </c>
      <c r="T282" s="112">
        <v>5026658.0070628738</v>
      </c>
      <c r="U282" s="112">
        <v>1328629.0644265618</v>
      </c>
      <c r="V282" s="112">
        <v>6355287.0714894356</v>
      </c>
      <c r="W282" s="125">
        <v>1632072.7467602114</v>
      </c>
      <c r="X282" s="112">
        <v>7987359.8182496466</v>
      </c>
      <c r="Y282" s="328">
        <v>-1236037</v>
      </c>
      <c r="Z282" s="112">
        <v>6751322.8182496466</v>
      </c>
    </row>
    <row r="283" spans="1:26">
      <c r="A283" s="13">
        <v>905</v>
      </c>
      <c r="B283" s="305">
        <v>15</v>
      </c>
      <c r="C283" s="305">
        <v>15</v>
      </c>
      <c r="D283" s="9" t="s">
        <v>281</v>
      </c>
      <c r="E283" s="20">
        <v>71209</v>
      </c>
      <c r="F283" s="14">
        <v>151701457.20183894</v>
      </c>
      <c r="G283" s="12">
        <v>38857266.991838932</v>
      </c>
      <c r="H283" s="647">
        <v>0.25614300421741698</v>
      </c>
      <c r="I283" s="22">
        <v>4236976.6706834985</v>
      </c>
      <c r="J283" s="327">
        <v>-26260757.55402796</v>
      </c>
      <c r="K283" s="652">
        <v>-1531705.59</v>
      </c>
      <c r="L283" s="324">
        <v>-6073911.9500000002</v>
      </c>
      <c r="M283" s="365">
        <v>-14660741.097493727</v>
      </c>
      <c r="N283" s="651">
        <v>-3906947.6764219403</v>
      </c>
      <c r="O283" s="325">
        <v>-2116331.48</v>
      </c>
      <c r="P283" s="325">
        <v>-810358.42</v>
      </c>
      <c r="Q283" s="324">
        <v>-535530.94387836871</v>
      </c>
      <c r="R283" s="324">
        <v>3494124.0174267404</v>
      </c>
      <c r="S283" s="356">
        <v>-119354.41366066411</v>
      </c>
      <c r="T283" s="112">
        <v>16833486.108494468</v>
      </c>
      <c r="U283" s="112">
        <v>7172551.7855468998</v>
      </c>
      <c r="V283" s="112">
        <v>24006037.894041367</v>
      </c>
      <c r="W283" s="125">
        <v>8351007.8433988262</v>
      </c>
      <c r="X283" s="112">
        <v>32357045.737440191</v>
      </c>
      <c r="Y283" s="328">
        <v>34351693</v>
      </c>
      <c r="Z283" s="112">
        <v>66708738.737440191</v>
      </c>
    </row>
    <row r="284" spans="1:26">
      <c r="A284" s="13">
        <v>908</v>
      </c>
      <c r="B284" s="305">
        <v>6</v>
      </c>
      <c r="C284" s="305">
        <v>6</v>
      </c>
      <c r="D284" s="9" t="s">
        <v>282</v>
      </c>
      <c r="E284" s="20">
        <v>20762</v>
      </c>
      <c r="F284" s="14">
        <v>39970920.94752951</v>
      </c>
      <c r="G284" s="12">
        <v>7069587.1675295085</v>
      </c>
      <c r="H284" s="647">
        <v>0.17686825822226795</v>
      </c>
      <c r="I284" s="22">
        <v>690514.05190201302</v>
      </c>
      <c r="J284" s="327">
        <v>-4127835.6733992384</v>
      </c>
      <c r="K284" s="652">
        <v>-446590.62000000005</v>
      </c>
      <c r="L284" s="324">
        <v>-1233414.5</v>
      </c>
      <c r="M284" s="365">
        <v>-2366758.386520341</v>
      </c>
      <c r="N284" s="651">
        <v>-155326.6503550382</v>
      </c>
      <c r="O284" s="325">
        <v>-617046.64</v>
      </c>
      <c r="P284" s="325">
        <v>-236271.56000000003</v>
      </c>
      <c r="Q284" s="324">
        <v>-181842.36258203146</v>
      </c>
      <c r="R284" s="324">
        <v>1147290.5997017133</v>
      </c>
      <c r="S284" s="356">
        <v>-37875.553643541411</v>
      </c>
      <c r="T284" s="112">
        <v>3632265.546032283</v>
      </c>
      <c r="U284" s="112">
        <v>4674684.1622283459</v>
      </c>
      <c r="V284" s="112">
        <v>8306949.7082606293</v>
      </c>
      <c r="W284" s="125">
        <v>1554299.1487238533</v>
      </c>
      <c r="X284" s="112">
        <v>9861248.8569844831</v>
      </c>
      <c r="Y284" s="328">
        <v>1449135</v>
      </c>
      <c r="Z284" s="112">
        <v>11310383.856984483</v>
      </c>
    </row>
    <row r="285" spans="1:26">
      <c r="A285" s="13">
        <v>915</v>
      </c>
      <c r="B285" s="305">
        <v>11</v>
      </c>
      <c r="C285" s="305">
        <v>11</v>
      </c>
      <c r="D285" s="9" t="s">
        <v>283</v>
      </c>
      <c r="E285" s="20">
        <v>19433</v>
      </c>
      <c r="F285" s="14">
        <v>31521853.915609896</v>
      </c>
      <c r="G285" s="12">
        <v>726573.14560989663</v>
      </c>
      <c r="H285" s="647">
        <v>2.3049822753289626E-2</v>
      </c>
      <c r="I285" s="22">
        <v>818623.47558951308</v>
      </c>
      <c r="J285" s="327">
        <v>-2265352.9535043398</v>
      </c>
      <c r="K285" s="652">
        <v>-418003.83</v>
      </c>
      <c r="L285" s="324">
        <v>-1948009.22</v>
      </c>
      <c r="M285" s="365">
        <v>-283286.14605132048</v>
      </c>
      <c r="N285" s="651">
        <v>-111296.39265119462</v>
      </c>
      <c r="O285" s="325">
        <v>-577548.76</v>
      </c>
      <c r="P285" s="325">
        <v>-221147.54</v>
      </c>
      <c r="Q285" s="324">
        <v>-130930.14956819083</v>
      </c>
      <c r="R285" s="324">
        <v>1463530.1649426175</v>
      </c>
      <c r="S285" s="356">
        <v>-38661.08017625194</v>
      </c>
      <c r="T285" s="112">
        <v>-720156.33230493008</v>
      </c>
      <c r="U285" s="112">
        <v>6849585.2171953078</v>
      </c>
      <c r="V285" s="112">
        <v>6129428.8848903775</v>
      </c>
      <c r="W285" s="125">
        <v>2030628.5799160991</v>
      </c>
      <c r="X285" s="112">
        <v>8160057.4648064766</v>
      </c>
      <c r="Y285" s="328">
        <v>-2512639</v>
      </c>
      <c r="Z285" s="112">
        <v>5647418.4648064766</v>
      </c>
    </row>
    <row r="286" spans="1:26">
      <c r="A286" s="13">
        <v>918</v>
      </c>
      <c r="B286" s="305">
        <v>2</v>
      </c>
      <c r="C286" s="305">
        <v>2</v>
      </c>
      <c r="D286" s="9" t="s">
        <v>284</v>
      </c>
      <c r="E286" s="20">
        <v>2263</v>
      </c>
      <c r="F286" s="14">
        <v>4355042.5650279932</v>
      </c>
      <c r="G286" s="12">
        <v>768889.09502799297</v>
      </c>
      <c r="H286" s="647">
        <v>0.17655145352707952</v>
      </c>
      <c r="I286" s="22">
        <v>75978.189252452838</v>
      </c>
      <c r="J286" s="327">
        <v>-292515.49204191577</v>
      </c>
      <c r="K286" s="652">
        <v>-48677.130000000005</v>
      </c>
      <c r="L286" s="324">
        <v>-107348.49</v>
      </c>
      <c r="M286" s="365">
        <v>-17764.273498652965</v>
      </c>
      <c r="N286" s="651">
        <v>-12549.641319239921</v>
      </c>
      <c r="O286" s="325">
        <v>-67256.36</v>
      </c>
      <c r="P286" s="325">
        <v>-25752.940000000002</v>
      </c>
      <c r="Q286" s="324">
        <v>-36735.135094959514</v>
      </c>
      <c r="R286" s="324">
        <v>27991.224172728907</v>
      </c>
      <c r="S286" s="356">
        <v>-4422.746301792271</v>
      </c>
      <c r="T286" s="112">
        <v>552351.79223853</v>
      </c>
      <c r="U286" s="112">
        <v>1142621.5358843494</v>
      </c>
      <c r="V286" s="112">
        <v>1694973.3281228794</v>
      </c>
      <c r="W286" s="125">
        <v>384782.48770795012</v>
      </c>
      <c r="X286" s="112">
        <v>2079755.8158308296</v>
      </c>
      <c r="Y286" s="328">
        <v>-715288</v>
      </c>
      <c r="Z286" s="112">
        <v>1364467.8158308296</v>
      </c>
    </row>
    <row r="287" spans="1:26">
      <c r="A287" s="13">
        <v>921</v>
      </c>
      <c r="B287" s="305">
        <v>11</v>
      </c>
      <c r="C287" s="305">
        <v>11</v>
      </c>
      <c r="D287" s="9" t="s">
        <v>285</v>
      </c>
      <c r="E287" s="20">
        <v>1787</v>
      </c>
      <c r="F287" s="14">
        <v>2489479.8612060696</v>
      </c>
      <c r="G287" s="12">
        <v>-342361.16879393067</v>
      </c>
      <c r="H287" s="647">
        <v>-0.13752317266309122</v>
      </c>
      <c r="I287" s="22">
        <v>656467.17035128176</v>
      </c>
      <c r="J287" s="327">
        <v>552791.39537969639</v>
      </c>
      <c r="K287" s="652">
        <v>-38438.370000000003</v>
      </c>
      <c r="L287" s="324">
        <v>-79760.47</v>
      </c>
      <c r="M287" s="365">
        <v>716461.17453074642</v>
      </c>
      <c r="N287" s="651">
        <v>-10668.321660071997</v>
      </c>
      <c r="O287" s="325">
        <v>-53109.64</v>
      </c>
      <c r="P287" s="325">
        <v>-20336.060000000001</v>
      </c>
      <c r="Q287" s="324">
        <v>-39919.234381067727</v>
      </c>
      <c r="R287" s="324">
        <v>82922.864464913539</v>
      </c>
      <c r="S287" s="356">
        <v>-4360.5475748238387</v>
      </c>
      <c r="T287" s="112">
        <v>866897.39693704748</v>
      </c>
      <c r="U287" s="112">
        <v>1010711.2813930983</v>
      </c>
      <c r="V287" s="112">
        <v>1877608.6783301458</v>
      </c>
      <c r="W287" s="125">
        <v>402533.76921274158</v>
      </c>
      <c r="X287" s="112">
        <v>2280142.4475428872</v>
      </c>
      <c r="Y287" s="328">
        <v>344645</v>
      </c>
      <c r="Z287" s="112">
        <v>2624787.4475428872</v>
      </c>
    </row>
    <row r="288" spans="1:26">
      <c r="A288" s="13">
        <v>922</v>
      </c>
      <c r="B288" s="305">
        <v>6</v>
      </c>
      <c r="C288" s="305">
        <v>6</v>
      </c>
      <c r="D288" s="9" t="s">
        <v>286</v>
      </c>
      <c r="E288" s="20">
        <v>4532</v>
      </c>
      <c r="F288" s="14">
        <v>10392463.452603245</v>
      </c>
      <c r="G288" s="12">
        <v>3210648.3726032451</v>
      </c>
      <c r="H288" s="647">
        <v>0.30894006866091006</v>
      </c>
      <c r="I288" s="22">
        <v>161895.60218199613</v>
      </c>
      <c r="J288" s="327">
        <v>-384803.14972258982</v>
      </c>
      <c r="K288" s="652">
        <v>-97483.32</v>
      </c>
      <c r="L288" s="324">
        <v>-85344.44</v>
      </c>
      <c r="M288" s="365">
        <v>-129757.74247225582</v>
      </c>
      <c r="N288" s="651">
        <v>-25352.753850044384</v>
      </c>
      <c r="O288" s="325">
        <v>-134691.04</v>
      </c>
      <c r="P288" s="325">
        <v>-51574.16</v>
      </c>
      <c r="Q288" s="324">
        <v>-88165.209783190352</v>
      </c>
      <c r="R288" s="324">
        <v>236212.19863731024</v>
      </c>
      <c r="S288" s="356">
        <v>-8646.6822544094175</v>
      </c>
      <c r="T288" s="112">
        <v>2987740.8250626517</v>
      </c>
      <c r="U288" s="112">
        <v>1054802.5133398788</v>
      </c>
      <c r="V288" s="112">
        <v>4042543.3384025302</v>
      </c>
      <c r="W288" s="125">
        <v>401723.01885906328</v>
      </c>
      <c r="X288" s="112">
        <v>4444266.3572615935</v>
      </c>
      <c r="Y288" s="328">
        <v>-1109577</v>
      </c>
      <c r="Z288" s="112">
        <v>3334689.3572615935</v>
      </c>
    </row>
    <row r="289" spans="1:26">
      <c r="A289" s="13">
        <v>924</v>
      </c>
      <c r="B289" s="305">
        <v>16</v>
      </c>
      <c r="C289" s="305">
        <v>16</v>
      </c>
      <c r="D289" s="9" t="s">
        <v>287</v>
      </c>
      <c r="E289" s="20">
        <v>2912</v>
      </c>
      <c r="F289" s="14">
        <v>5437536.4425614113</v>
      </c>
      <c r="G289" s="12">
        <v>822919.16256141104</v>
      </c>
      <c r="H289" s="647">
        <v>0.15134044088792642</v>
      </c>
      <c r="I289" s="22">
        <v>292231.07571536861</v>
      </c>
      <c r="J289" s="327">
        <v>-33371.336006643309</v>
      </c>
      <c r="K289" s="652">
        <v>-62637.120000000003</v>
      </c>
      <c r="L289" s="324">
        <v>-53478.19</v>
      </c>
      <c r="M289" s="365">
        <v>142262.69591691537</v>
      </c>
      <c r="N289" s="651">
        <v>-16593.915317091923</v>
      </c>
      <c r="O289" s="325">
        <v>-86544.639999999999</v>
      </c>
      <c r="P289" s="325">
        <v>-33138.560000000005</v>
      </c>
      <c r="Q289" s="324">
        <v>-56181.434396648787</v>
      </c>
      <c r="R289" s="324">
        <v>139165.9581946783</v>
      </c>
      <c r="S289" s="356">
        <v>-6226.1304044962744</v>
      </c>
      <c r="T289" s="112">
        <v>1081778.9022701364</v>
      </c>
      <c r="U289" s="112">
        <v>1532872.8441027082</v>
      </c>
      <c r="V289" s="112">
        <v>2614651.7463728446</v>
      </c>
      <c r="W289" s="125">
        <v>545782.47245854395</v>
      </c>
      <c r="X289" s="112">
        <v>3160434.2188313883</v>
      </c>
      <c r="Y289" s="328">
        <v>458533</v>
      </c>
      <c r="Z289" s="112">
        <v>3618967.2188313883</v>
      </c>
    </row>
    <row r="290" spans="1:26">
      <c r="A290" s="13">
        <v>925</v>
      </c>
      <c r="B290" s="305">
        <v>11</v>
      </c>
      <c r="C290" s="305">
        <v>11</v>
      </c>
      <c r="D290" s="9" t="s">
        <v>288</v>
      </c>
      <c r="E290" s="20">
        <v>3295</v>
      </c>
      <c r="F290" s="14">
        <v>6941533.9281350039</v>
      </c>
      <c r="G290" s="12">
        <v>1719980.3781350041</v>
      </c>
      <c r="H290" s="647">
        <v>0.24778102303349467</v>
      </c>
      <c r="I290" s="22">
        <v>321001.54949494789</v>
      </c>
      <c r="J290" s="327">
        <v>1675469.5496900519</v>
      </c>
      <c r="K290" s="652">
        <v>-70875.450000000012</v>
      </c>
      <c r="L290" s="324">
        <v>-86466.58</v>
      </c>
      <c r="M290" s="365">
        <v>1247974.7162913063</v>
      </c>
      <c r="N290" s="651">
        <v>704216.79141511326</v>
      </c>
      <c r="O290" s="325">
        <v>-97927.4</v>
      </c>
      <c r="P290" s="325">
        <v>-37497.100000000006</v>
      </c>
      <c r="Q290" s="324">
        <v>-80386.526443170034</v>
      </c>
      <c r="R290" s="324">
        <v>103230.59683794747</v>
      </c>
      <c r="S290" s="356">
        <v>-6799.4984111448284</v>
      </c>
      <c r="T290" s="112">
        <v>3716451.4773200038</v>
      </c>
      <c r="U290" s="112">
        <v>-14164.363089436492</v>
      </c>
      <c r="V290" s="112">
        <v>3702287.1142305671</v>
      </c>
      <c r="W290" s="125">
        <v>650018.0113587908</v>
      </c>
      <c r="X290" s="112">
        <v>4352305.1255893577</v>
      </c>
      <c r="Y290" s="328">
        <v>38984</v>
      </c>
      <c r="Z290" s="112">
        <v>4391289.1255893577</v>
      </c>
    </row>
    <row r="291" spans="1:26">
      <c r="A291" s="13">
        <v>927</v>
      </c>
      <c r="B291" s="305">
        <v>1</v>
      </c>
      <c r="C291" s="337">
        <v>33</v>
      </c>
      <c r="D291" s="9" t="s">
        <v>289</v>
      </c>
      <c r="E291" s="20">
        <v>28852</v>
      </c>
      <c r="F291" s="14">
        <v>61729984.440171562</v>
      </c>
      <c r="G291" s="12">
        <v>16008508.560171559</v>
      </c>
      <c r="H291" s="647">
        <v>0.25933116143398577</v>
      </c>
      <c r="I291" s="22">
        <v>886523.25062722783</v>
      </c>
      <c r="J291" s="327">
        <v>-1709876.6124065451</v>
      </c>
      <c r="K291" s="652">
        <v>-620606.52</v>
      </c>
      <c r="L291" s="324">
        <v>-1654839.98</v>
      </c>
      <c r="M291" s="365">
        <v>1377674.5288266833</v>
      </c>
      <c r="N291" s="651">
        <v>-162858.06977701248</v>
      </c>
      <c r="O291" s="325">
        <v>-857481.44</v>
      </c>
      <c r="P291" s="325">
        <v>-328335.76</v>
      </c>
      <c r="Q291" s="324">
        <v>-357758.62703757652</v>
      </c>
      <c r="R291" s="324">
        <v>947029.93438190152</v>
      </c>
      <c r="S291" s="356">
        <v>-52700.678800540976</v>
      </c>
      <c r="T291" s="112">
        <v>15185155.198392242</v>
      </c>
      <c r="U291" s="112">
        <v>1181903.9577623208</v>
      </c>
      <c r="V291" s="112">
        <v>16367059.156154564</v>
      </c>
      <c r="W291" s="125">
        <v>2577213.6869869521</v>
      </c>
      <c r="X291" s="112">
        <v>18944272.843141515</v>
      </c>
      <c r="Y291" s="328">
        <v>-2558986</v>
      </c>
      <c r="Z291" s="112">
        <v>16385286.843141515</v>
      </c>
    </row>
    <row r="292" spans="1:26">
      <c r="A292" s="13">
        <v>931</v>
      </c>
      <c r="B292" s="305">
        <v>13</v>
      </c>
      <c r="C292" s="305">
        <v>13</v>
      </c>
      <c r="D292" s="9" t="s">
        <v>290</v>
      </c>
      <c r="E292" s="20">
        <v>5695</v>
      </c>
      <c r="F292" s="14">
        <v>9776963.9532151595</v>
      </c>
      <c r="G292" s="12">
        <v>752154.40321515873</v>
      </c>
      <c r="H292" s="647">
        <v>7.6931285296169299E-2</v>
      </c>
      <c r="I292" s="22">
        <v>1059231.9397464935</v>
      </c>
      <c r="J292" s="327">
        <v>3159957.4561221749</v>
      </c>
      <c r="K292" s="652">
        <v>-122499.45000000001</v>
      </c>
      <c r="L292" s="324">
        <v>-264542.87</v>
      </c>
      <c r="M292" s="365">
        <v>2423456.0997318863</v>
      </c>
      <c r="N292" s="651">
        <v>1289110.7110441357</v>
      </c>
      <c r="O292" s="325">
        <v>-169255.4</v>
      </c>
      <c r="P292" s="325">
        <v>-64809.100000000006</v>
      </c>
      <c r="Q292" s="324">
        <v>-144019.01287439416</v>
      </c>
      <c r="R292" s="324">
        <v>225607.00530776998</v>
      </c>
      <c r="S292" s="356">
        <v>-13090.527087222785</v>
      </c>
      <c r="T292" s="112">
        <v>4971343.7990838271</v>
      </c>
      <c r="U292" s="112">
        <v>1730606.8988362909</v>
      </c>
      <c r="V292" s="112">
        <v>6701950.6979201175</v>
      </c>
      <c r="W292" s="125">
        <v>1000508.9369189289</v>
      </c>
      <c r="X292" s="112">
        <v>7702459.6348390467</v>
      </c>
      <c r="Y292" s="328">
        <v>-104681</v>
      </c>
      <c r="Z292" s="112">
        <v>7597778.6348390467</v>
      </c>
    </row>
    <row r="293" spans="1:26">
      <c r="A293" s="13">
        <v>934</v>
      </c>
      <c r="B293" s="305">
        <v>14</v>
      </c>
      <c r="C293" s="305">
        <v>14</v>
      </c>
      <c r="D293" s="9" t="s">
        <v>291</v>
      </c>
      <c r="E293" s="20">
        <v>2554</v>
      </c>
      <c r="F293" s="14">
        <v>4324182.9330239268</v>
      </c>
      <c r="G293" s="12">
        <v>276884.67302392656</v>
      </c>
      <c r="H293" s="647">
        <v>6.403167426367401E-2</v>
      </c>
      <c r="I293" s="22">
        <v>199818.00084401536</v>
      </c>
      <c r="J293" s="327">
        <v>159649.98138098515</v>
      </c>
      <c r="K293" s="652">
        <v>-54936.54</v>
      </c>
      <c r="L293" s="324">
        <v>-74788.45</v>
      </c>
      <c r="M293" s="365">
        <v>387817.17312497686</v>
      </c>
      <c r="N293" s="651">
        <v>-15044.924579753066</v>
      </c>
      <c r="O293" s="325">
        <v>-75904.87999999999</v>
      </c>
      <c r="P293" s="325">
        <v>-29064.52</v>
      </c>
      <c r="Q293" s="324">
        <v>-36428.613939405273</v>
      </c>
      <c r="R293" s="324">
        <v>63438.521688261397</v>
      </c>
      <c r="S293" s="356">
        <v>-5437.7849130947725</v>
      </c>
      <c r="T293" s="112">
        <v>636352.65524892707</v>
      </c>
      <c r="U293" s="112">
        <v>1069226.9795298656</v>
      </c>
      <c r="V293" s="112">
        <v>1705579.6347787925</v>
      </c>
      <c r="W293" s="125">
        <v>375214.80863831216</v>
      </c>
      <c r="X293" s="112">
        <v>2080794.4434171047</v>
      </c>
      <c r="Y293" s="328">
        <v>87371</v>
      </c>
      <c r="Z293" s="112">
        <v>2168165.4434171049</v>
      </c>
    </row>
    <row r="294" spans="1:26">
      <c r="A294" s="13">
        <v>935</v>
      </c>
      <c r="B294" s="305">
        <v>8</v>
      </c>
      <c r="C294" s="305">
        <v>8</v>
      </c>
      <c r="D294" s="9" t="s">
        <v>292</v>
      </c>
      <c r="E294" s="20">
        <v>2751</v>
      </c>
      <c r="F294" s="14">
        <v>4361761.4930190705</v>
      </c>
      <c r="G294" s="12">
        <v>2279.3030190700665</v>
      </c>
      <c r="H294" s="647">
        <v>5.2256479927159118E-4</v>
      </c>
      <c r="I294" s="22">
        <v>226580.32079380436</v>
      </c>
      <c r="J294" s="327">
        <v>-152185.71684512057</v>
      </c>
      <c r="K294" s="652">
        <v>-59174.01</v>
      </c>
      <c r="L294" s="324">
        <v>-138253.66</v>
      </c>
      <c r="M294" s="365">
        <v>51133.37343081351</v>
      </c>
      <c r="N294" s="651">
        <v>-16813.590367114528</v>
      </c>
      <c r="O294" s="325">
        <v>-81759.72</v>
      </c>
      <c r="P294" s="325">
        <v>-31306.38</v>
      </c>
      <c r="Q294" s="324">
        <v>-22001.875513769344</v>
      </c>
      <c r="R294" s="324">
        <v>151115.48268915692</v>
      </c>
      <c r="S294" s="356">
        <v>-5125.3370842071599</v>
      </c>
      <c r="T294" s="112">
        <v>76673.906967753865</v>
      </c>
      <c r="U294" s="112">
        <v>940480.6380710199</v>
      </c>
      <c r="V294" s="112">
        <v>1017154.5450387738</v>
      </c>
      <c r="W294" s="125">
        <v>435548.38762129378</v>
      </c>
      <c r="X294" s="112">
        <v>1452702.9326600675</v>
      </c>
      <c r="Y294" s="328">
        <v>-12437</v>
      </c>
      <c r="Z294" s="112">
        <v>1440265.9326600675</v>
      </c>
    </row>
    <row r="295" spans="1:26">
      <c r="A295" s="13">
        <v>936</v>
      </c>
      <c r="B295" s="305">
        <v>6</v>
      </c>
      <c r="C295" s="305">
        <v>6</v>
      </c>
      <c r="D295" s="9" t="s">
        <v>293</v>
      </c>
      <c r="E295" s="20">
        <v>6126</v>
      </c>
      <c r="F295" s="14">
        <v>10421342.287943587</v>
      </c>
      <c r="G295" s="12">
        <v>713531.34794358723</v>
      </c>
      <c r="H295" s="647">
        <v>6.8468276756351157E-2</v>
      </c>
      <c r="I295" s="22">
        <v>912595.38567632483</v>
      </c>
      <c r="J295" s="327">
        <v>2136120.1347095203</v>
      </c>
      <c r="K295" s="652">
        <v>-131770.26</v>
      </c>
      <c r="L295" s="324">
        <v>-179951.2</v>
      </c>
      <c r="M295" s="365">
        <v>2013081.7288322644</v>
      </c>
      <c r="N295" s="651">
        <v>573848.51660122571</v>
      </c>
      <c r="O295" s="325">
        <v>-182064.72</v>
      </c>
      <c r="P295" s="325">
        <v>-69713.88</v>
      </c>
      <c r="Q295" s="324">
        <v>-122663.11648188949</v>
      </c>
      <c r="R295" s="324">
        <v>248642.81072485005</v>
      </c>
      <c r="S295" s="356">
        <v>-13289.74496693071</v>
      </c>
      <c r="T295" s="112">
        <v>3762246.8683294323</v>
      </c>
      <c r="U295" s="112">
        <v>1937169.6418783779</v>
      </c>
      <c r="V295" s="112">
        <v>5699416.5102078104</v>
      </c>
      <c r="W295" s="125">
        <v>1140713.1842576733</v>
      </c>
      <c r="X295" s="112">
        <v>6840129.6944654835</v>
      </c>
      <c r="Y295" s="328">
        <v>475754</v>
      </c>
      <c r="Z295" s="112">
        <v>7315883.6944654835</v>
      </c>
    </row>
    <row r="296" spans="1:26">
      <c r="A296" s="13">
        <v>946</v>
      </c>
      <c r="B296" s="305">
        <v>15</v>
      </c>
      <c r="C296" s="305">
        <v>15</v>
      </c>
      <c r="D296" s="9" t="s">
        <v>294</v>
      </c>
      <c r="E296" s="20">
        <v>6185</v>
      </c>
      <c r="F296" s="14">
        <v>15550575.871064322</v>
      </c>
      <c r="G296" s="12">
        <v>5749268.2210643217</v>
      </c>
      <c r="H296" s="647">
        <v>0.36971416806256363</v>
      </c>
      <c r="I296" s="22">
        <v>369073.19348365907</v>
      </c>
      <c r="J296" s="327">
        <v>-709258.89989702147</v>
      </c>
      <c r="K296" s="652">
        <v>-133039.35</v>
      </c>
      <c r="L296" s="324">
        <v>-170695.33</v>
      </c>
      <c r="M296" s="365">
        <v>-143352.98486907966</v>
      </c>
      <c r="N296" s="651">
        <v>-35412.744602361483</v>
      </c>
      <c r="O296" s="325">
        <v>-183818.19999999998</v>
      </c>
      <c r="P296" s="325">
        <v>-70385.3</v>
      </c>
      <c r="Q296" s="324">
        <v>-164762.9103213023</v>
      </c>
      <c r="R296" s="324">
        <v>203622.59700878945</v>
      </c>
      <c r="S296" s="356">
        <v>-11414.677113067359</v>
      </c>
      <c r="T296" s="112">
        <v>5409082.5146509595</v>
      </c>
      <c r="U296" s="112">
        <v>2105589.8128437125</v>
      </c>
      <c r="V296" s="112">
        <v>7514672.3274946716</v>
      </c>
      <c r="W296" s="125">
        <v>1011468.3362805705</v>
      </c>
      <c r="X296" s="112">
        <v>8526140.6637752429</v>
      </c>
      <c r="Y296" s="328">
        <v>1097282</v>
      </c>
      <c r="Z296" s="112">
        <v>9623422.6637752429</v>
      </c>
    </row>
    <row r="297" spans="1:26">
      <c r="A297" s="13">
        <v>976</v>
      </c>
      <c r="B297" s="305">
        <v>19</v>
      </c>
      <c r="C297" s="305">
        <v>19</v>
      </c>
      <c r="D297" s="9" t="s">
        <v>295</v>
      </c>
      <c r="E297" s="20">
        <v>3673</v>
      </c>
      <c r="F297" s="14">
        <v>7005029.6110815741</v>
      </c>
      <c r="G297" s="12">
        <v>1184463.241081574</v>
      </c>
      <c r="H297" s="647">
        <v>0.169087542357825</v>
      </c>
      <c r="I297" s="22">
        <v>1444090.5189720129</v>
      </c>
      <c r="J297" s="327">
        <v>-407877.66403172037</v>
      </c>
      <c r="K297" s="652">
        <v>-79006.23000000001</v>
      </c>
      <c r="L297" s="324">
        <v>-121356.93</v>
      </c>
      <c r="M297" s="365">
        <v>-127900.7688860496</v>
      </c>
      <c r="N297" s="651">
        <v>-21336.643320143994</v>
      </c>
      <c r="O297" s="325">
        <v>-109161.56</v>
      </c>
      <c r="P297" s="325">
        <v>-41798.740000000005</v>
      </c>
      <c r="Q297" s="324">
        <v>-88876.279907184711</v>
      </c>
      <c r="R297" s="324">
        <v>188751.6755361323</v>
      </c>
      <c r="S297" s="356">
        <v>-7192.1874544743914</v>
      </c>
      <c r="T297" s="112">
        <v>2220676.0960218669</v>
      </c>
      <c r="U297" s="112">
        <v>1861650.770542339</v>
      </c>
      <c r="V297" s="112">
        <v>4082326.8665642058</v>
      </c>
      <c r="W297" s="125">
        <v>646190.29372451885</v>
      </c>
      <c r="X297" s="112">
        <v>4728517.160288725</v>
      </c>
      <c r="Y297" s="328">
        <v>-606464</v>
      </c>
      <c r="Z297" s="112">
        <v>4122053.160288725</v>
      </c>
    </row>
    <row r="298" spans="1:26">
      <c r="A298" s="13">
        <v>977</v>
      </c>
      <c r="B298" s="305">
        <v>17</v>
      </c>
      <c r="C298" s="305">
        <v>17</v>
      </c>
      <c r="D298" s="9" t="s">
        <v>296</v>
      </c>
      <c r="E298" s="20">
        <v>15274</v>
      </c>
      <c r="F298" s="14">
        <v>35933420.262364484</v>
      </c>
      <c r="G298" s="12">
        <v>11728865.202364482</v>
      </c>
      <c r="H298" s="647">
        <v>0.32640547759515454</v>
      </c>
      <c r="I298" s="22">
        <v>583649.16750038846</v>
      </c>
      <c r="J298" s="327">
        <v>-2186015.5584812239</v>
      </c>
      <c r="K298" s="652">
        <v>-328543.74000000005</v>
      </c>
      <c r="L298" s="324">
        <v>-656343.81000000006</v>
      </c>
      <c r="M298" s="365">
        <v>-576692.41300287575</v>
      </c>
      <c r="N298" s="651">
        <v>-86140.783076811538</v>
      </c>
      <c r="O298" s="325">
        <v>-453943.27999999997</v>
      </c>
      <c r="P298" s="325">
        <v>-173818.12000000002</v>
      </c>
      <c r="Q298" s="324">
        <v>-359248.89471005514</v>
      </c>
      <c r="R298" s="324">
        <v>478610.95433419303</v>
      </c>
      <c r="S298" s="356">
        <v>-29895.472025674302</v>
      </c>
      <c r="T298" s="112">
        <v>10126498.811383646</v>
      </c>
      <c r="U298" s="112">
        <v>6370220.5064233709</v>
      </c>
      <c r="V298" s="112">
        <v>16496719.317807017</v>
      </c>
      <c r="W298" s="125">
        <v>1212853.6404519388</v>
      </c>
      <c r="X298" s="112">
        <v>17709572.958258957</v>
      </c>
      <c r="Y298" s="328">
        <v>163450</v>
      </c>
      <c r="Z298" s="112">
        <v>17873022.958258957</v>
      </c>
    </row>
    <row r="299" spans="1:26">
      <c r="A299" s="13">
        <v>980</v>
      </c>
      <c r="B299" s="305">
        <v>6</v>
      </c>
      <c r="C299" s="305">
        <v>6</v>
      </c>
      <c r="D299" s="9" t="s">
        <v>297</v>
      </c>
      <c r="E299" s="20">
        <v>33658</v>
      </c>
      <c r="F299" s="14">
        <v>78898570.503694341</v>
      </c>
      <c r="G299" s="12">
        <v>25561074.483694337</v>
      </c>
      <c r="H299" s="647">
        <v>0.3239738606227025</v>
      </c>
      <c r="I299" s="22">
        <v>1051210.3355596715</v>
      </c>
      <c r="J299" s="327">
        <v>-2764434.5241653509</v>
      </c>
      <c r="K299" s="652">
        <v>-723983.58000000007</v>
      </c>
      <c r="L299" s="324">
        <v>-1291037.7</v>
      </c>
      <c r="M299" s="365">
        <v>333869.35435929714</v>
      </c>
      <c r="N299" s="651">
        <v>-189297.93348998923</v>
      </c>
      <c r="O299" s="325">
        <v>-1000315.76</v>
      </c>
      <c r="P299" s="325">
        <v>-383028.04000000004</v>
      </c>
      <c r="Q299" s="324">
        <v>-604484.11771265289</v>
      </c>
      <c r="R299" s="324">
        <v>1154053.68178936</v>
      </c>
      <c r="S299" s="356">
        <v>-60210.429111365695</v>
      </c>
      <c r="T299" s="112">
        <v>23847850.295088656</v>
      </c>
      <c r="U299" s="112">
        <v>3666869.5467386539</v>
      </c>
      <c r="V299" s="112">
        <v>27514719.841827311</v>
      </c>
      <c r="W299" s="125">
        <v>2102636.9006859413</v>
      </c>
      <c r="X299" s="112">
        <v>29617356.742513251</v>
      </c>
      <c r="Y299" s="328">
        <v>-3916021</v>
      </c>
      <c r="Z299" s="112">
        <v>25701335.742513251</v>
      </c>
    </row>
    <row r="300" spans="1:26">
      <c r="A300" s="13">
        <v>981</v>
      </c>
      <c r="B300" s="305">
        <v>5</v>
      </c>
      <c r="C300" s="305">
        <v>5</v>
      </c>
      <c r="D300" s="9" t="s">
        <v>298</v>
      </c>
      <c r="E300" s="20">
        <v>2186</v>
      </c>
      <c r="F300" s="14">
        <v>3418320.1719289906</v>
      </c>
      <c r="G300" s="12">
        <v>-45812.168071009684</v>
      </c>
      <c r="H300" s="647">
        <v>-1.3401953523024568E-2</v>
      </c>
      <c r="I300" s="22">
        <v>54742.8318289499</v>
      </c>
      <c r="J300" s="327">
        <v>743743.74860284082</v>
      </c>
      <c r="K300" s="652">
        <v>-47020.86</v>
      </c>
      <c r="L300" s="324">
        <v>-82087.09</v>
      </c>
      <c r="M300" s="365">
        <v>660669.82322699786</v>
      </c>
      <c r="N300" s="651">
        <v>211237.70706064094</v>
      </c>
      <c r="O300" s="325">
        <v>-64967.92</v>
      </c>
      <c r="P300" s="325">
        <v>-24876.68</v>
      </c>
      <c r="Q300" s="324">
        <v>-39957.689095136047</v>
      </c>
      <c r="R300" s="324">
        <v>135696.79524591466</v>
      </c>
      <c r="S300" s="356">
        <v>-4950.3378355766181</v>
      </c>
      <c r="T300" s="112">
        <v>752674.41236078099</v>
      </c>
      <c r="U300" s="112">
        <v>1118923.7247084235</v>
      </c>
      <c r="V300" s="112">
        <v>1871598.1370692044</v>
      </c>
      <c r="W300" s="125">
        <v>393952.97448027623</v>
      </c>
      <c r="X300" s="112">
        <v>2265551.1115494808</v>
      </c>
      <c r="Y300" s="328">
        <v>-550473</v>
      </c>
      <c r="Z300" s="112">
        <v>1715078.1115494808</v>
      </c>
    </row>
    <row r="301" spans="1:26">
      <c r="A301" s="13">
        <v>989</v>
      </c>
      <c r="B301" s="305">
        <v>14</v>
      </c>
      <c r="C301" s="305">
        <v>14</v>
      </c>
      <c r="D301" s="9" t="s">
        <v>299</v>
      </c>
      <c r="E301" s="20">
        <v>5121</v>
      </c>
      <c r="F301" s="14">
        <v>8820497.8565326743</v>
      </c>
      <c r="G301" s="12">
        <v>705300.36653267406</v>
      </c>
      <c r="H301" s="647">
        <v>7.9961514418407972E-2</v>
      </c>
      <c r="I301" s="22">
        <v>497458.64476240455</v>
      </c>
      <c r="J301" s="327">
        <v>-1688269.3611644006</v>
      </c>
      <c r="K301" s="652">
        <v>-110152.71</v>
      </c>
      <c r="L301" s="324">
        <v>-258541.36</v>
      </c>
      <c r="M301" s="365">
        <v>-955924.69870101451</v>
      </c>
      <c r="N301" s="651">
        <v>-311393.87037866033</v>
      </c>
      <c r="O301" s="325">
        <v>-152196.12</v>
      </c>
      <c r="P301" s="325">
        <v>-58276.98</v>
      </c>
      <c r="Q301" s="324">
        <v>-36976.053307841103</v>
      </c>
      <c r="R301" s="324">
        <v>205006.83251165878</v>
      </c>
      <c r="S301" s="356">
        <v>-9814.401288543595</v>
      </c>
      <c r="T301" s="112">
        <v>-485510.34986932203</v>
      </c>
      <c r="U301" s="112">
        <v>2206935.7113163858</v>
      </c>
      <c r="V301" s="112">
        <v>1721425.3614470637</v>
      </c>
      <c r="W301" s="125">
        <v>751491.07115914579</v>
      </c>
      <c r="X301" s="112">
        <v>2472916.4326062095</v>
      </c>
      <c r="Y301" s="328">
        <v>-442902</v>
      </c>
      <c r="Z301" s="112">
        <v>2030014.4326062095</v>
      </c>
    </row>
    <row r="302" spans="1:26">
      <c r="A302" s="13">
        <v>992</v>
      </c>
      <c r="B302" s="305">
        <v>13</v>
      </c>
      <c r="C302" s="305">
        <v>13</v>
      </c>
      <c r="D302" s="9" t="s">
        <v>300</v>
      </c>
      <c r="E302" s="20">
        <v>17492</v>
      </c>
      <c r="F302" s="14">
        <v>33343225.310644791</v>
      </c>
      <c r="G302" s="12">
        <v>5623827.8306447901</v>
      </c>
      <c r="H302" s="647">
        <v>0.16866478207341834</v>
      </c>
      <c r="I302" s="22">
        <v>628417.14441067935</v>
      </c>
      <c r="J302" s="327">
        <v>-1909095.3540081303</v>
      </c>
      <c r="K302" s="653">
        <v>-376252.92000000004</v>
      </c>
      <c r="L302" s="324">
        <v>-1570295.94</v>
      </c>
      <c r="M302" s="365">
        <v>-217370.51605603099</v>
      </c>
      <c r="N302" s="651">
        <v>-102064.40785665502</v>
      </c>
      <c r="O302" s="326">
        <v>-519862.24</v>
      </c>
      <c r="P302" s="325">
        <v>-199058.96000000002</v>
      </c>
      <c r="Q302" s="324">
        <v>-208013.26654787816</v>
      </c>
      <c r="R302" s="324">
        <v>1316622.2153600371</v>
      </c>
      <c r="S302" s="356">
        <v>-32799.318907603156</v>
      </c>
      <c r="T302" s="112">
        <v>4343149.6210473385</v>
      </c>
      <c r="U302" s="112">
        <v>5174610.8553169034</v>
      </c>
      <c r="V302" s="112">
        <v>9517760.4763642419</v>
      </c>
      <c r="W302" s="125">
        <v>1767027.6263349066</v>
      </c>
      <c r="X302" s="112">
        <v>11284788.102699149</v>
      </c>
      <c r="Y302" s="328">
        <v>-842235</v>
      </c>
      <c r="Z302" s="112">
        <v>10442553.102699149</v>
      </c>
    </row>
    <row r="303" spans="1:26">
      <c r="A303" s="332"/>
      <c r="D303" s="20"/>
      <c r="U303" s="15"/>
      <c r="V303" s="12"/>
      <c r="W303" s="21"/>
    </row>
    <row r="304" spans="1:26">
      <c r="A304" s="332"/>
      <c r="D304" s="20"/>
      <c r="U304" s="15"/>
      <c r="V304" s="12"/>
      <c r="W304" s="21"/>
    </row>
    <row r="305" spans="1:23">
      <c r="A305" s="317"/>
      <c r="U305" s="15"/>
      <c r="V305" s="12"/>
      <c r="W305" s="21"/>
    </row>
    <row r="306" spans="1:23">
      <c r="A306" s="317"/>
      <c r="W306" s="21"/>
    </row>
    <row r="307" spans="1:23">
      <c r="A307" s="317"/>
      <c r="W307" s="21"/>
    </row>
    <row r="308" spans="1:23">
      <c r="A308" s="317"/>
      <c r="W308" s="21"/>
    </row>
    <row r="309" spans="1:23">
      <c r="A309" s="317"/>
      <c r="W309" s="21"/>
    </row>
    <row r="310" spans="1:23">
      <c r="A310" s="317"/>
    </row>
    <row r="311" spans="1:23">
      <c r="A311" s="317"/>
    </row>
    <row r="312" spans="1:23">
      <c r="A312" s="317"/>
    </row>
    <row r="313" spans="1:23">
      <c r="A313" s="317"/>
    </row>
    <row r="314" spans="1:23">
      <c r="A314" s="317"/>
    </row>
    <row r="315" spans="1:23">
      <c r="A315" s="13"/>
    </row>
    <row r="316" spans="1:23">
      <c r="A316" s="13"/>
    </row>
    <row r="317" spans="1:23">
      <c r="A317" s="13"/>
      <c r="D317" s="317"/>
      <c r="E317" s="13"/>
    </row>
    <row r="318" spans="1:23">
      <c r="A318" s="13"/>
      <c r="K318" s="320"/>
    </row>
    <row r="319" spans="1:23">
      <c r="A319" s="13"/>
      <c r="K319" s="320"/>
    </row>
    <row r="320" spans="1:23">
      <c r="A320" s="13"/>
      <c r="K320" s="320"/>
    </row>
    <row r="321" spans="1:11">
      <c r="A321" s="13"/>
      <c r="K321" s="320"/>
    </row>
    <row r="322" spans="1:11">
      <c r="A322" s="13"/>
      <c r="D322" s="188"/>
      <c r="E322" s="357"/>
      <c r="K322" s="320"/>
    </row>
    <row r="323" spans="1:11">
      <c r="A323" s="333"/>
      <c r="D323" s="188"/>
      <c r="E323" s="357"/>
      <c r="K323" s="320"/>
    </row>
    <row r="324" spans="1:11">
      <c r="A324" s="13"/>
    </row>
    <row r="325" spans="1:11">
      <c r="A325" s="13"/>
    </row>
    <row r="326" spans="1:11">
      <c r="A326" s="13"/>
    </row>
    <row r="327" spans="1:11">
      <c r="A327" s="333"/>
    </row>
    <row r="328" spans="1:11">
      <c r="A328" s="13"/>
    </row>
    <row r="329" spans="1:11">
      <c r="A329" s="13"/>
    </row>
    <row r="330" spans="1:11">
      <c r="A330" s="13"/>
    </row>
    <row r="331" spans="1:11">
      <c r="A331" s="13"/>
      <c r="D331" s="317"/>
      <c r="E331" s="13"/>
    </row>
  </sheetData>
  <autoFilter ref="A10:Z10" xr:uid="{00000000-0001-0000-0300-000000000000}">
    <sortState xmlns:xlrd2="http://schemas.microsoft.com/office/spreadsheetml/2017/richdata2" ref="A11:Z302">
      <sortCondition ref="A10"/>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31"/>
  <sheetViews>
    <sheetView workbookViewId="0">
      <pane xSplit="4" ySplit="10" topLeftCell="E11" activePane="bottomRight" state="frozen"/>
      <selection activeCell="A10" sqref="A10"/>
      <selection pane="topRight" activeCell="A10" sqref="A10"/>
      <selection pane="bottomLeft" activeCell="A10" sqref="A10"/>
      <selection pane="bottomRight" activeCell="J10" sqref="J10"/>
    </sheetView>
  </sheetViews>
  <sheetFormatPr defaultRowHeight="14"/>
  <cols>
    <col min="1" max="1" width="5.54296875" style="9" customWidth="1"/>
    <col min="2" max="2" width="4.08984375" style="9" bestFit="1" customWidth="1"/>
    <col min="3" max="3" width="4.90625" style="338" bestFit="1" customWidth="1"/>
    <col min="4" max="4" width="16" style="9" customWidth="1"/>
    <col min="5" max="5" width="9.90625" style="20" bestFit="1" customWidth="1"/>
    <col min="6" max="6" width="12.36328125" style="14" bestFit="1" customWidth="1"/>
    <col min="7" max="7" width="20.36328125" style="20" customWidth="1"/>
    <col min="8" max="8" width="13.36328125" style="320" customWidth="1"/>
    <col min="9" max="9" width="11.36328125" style="14" bestFit="1" customWidth="1"/>
    <col min="10" max="10" width="16" style="14" customWidth="1"/>
    <col min="11" max="11" width="13.54296875" style="135" customWidth="1"/>
    <col min="12" max="12" width="19.453125" style="321" customWidth="1"/>
    <col min="13" max="13" width="12.6328125" style="321" customWidth="1"/>
    <col min="14" max="14" width="18.6328125" style="321" customWidth="1"/>
    <col min="15" max="15" width="20.54296875" style="321" customWidth="1"/>
    <col min="16" max="16" width="13.54296875" style="321" customWidth="1"/>
    <col min="17" max="17" width="21.453125" style="18" customWidth="1"/>
    <col min="18" max="18" width="17.08984375" style="11" customWidth="1"/>
    <col min="19" max="19" width="13.6328125" style="9" customWidth="1"/>
    <col min="20" max="20" width="15.6328125" style="14" customWidth="1"/>
    <col min="21" max="21" width="14.453125" bestFit="1" customWidth="1"/>
    <col min="22" max="22" width="16.08984375" style="11" customWidth="1"/>
    <col min="23" max="23" width="14.90625" customWidth="1"/>
    <col min="24" max="24" width="17.6328125" customWidth="1"/>
    <col min="25" max="25" width="11.6328125" customWidth="1"/>
    <col min="26" max="26" width="10.453125" customWidth="1"/>
  </cols>
  <sheetData>
    <row r="1" spans="1:26" ht="35.25" customHeight="1">
      <c r="A1" s="329" t="s">
        <v>561</v>
      </c>
      <c r="B1" s="334"/>
      <c r="C1" s="335"/>
      <c r="G1" s="313"/>
      <c r="H1" s="349"/>
      <c r="K1" s="320"/>
      <c r="U1" s="214"/>
    </row>
    <row r="2" spans="1:26" ht="24" customHeight="1">
      <c r="A2" s="330" t="s">
        <v>562</v>
      </c>
      <c r="B2" s="334"/>
      <c r="C2" s="335"/>
      <c r="G2" s="313"/>
      <c r="H2" s="349"/>
      <c r="K2" s="320"/>
      <c r="U2" s="214"/>
    </row>
    <row r="3" spans="1:26" ht="21" customHeight="1">
      <c r="A3" s="264" t="s">
        <v>302</v>
      </c>
      <c r="B3" s="334"/>
      <c r="C3" s="335"/>
      <c r="F3" s="311"/>
      <c r="G3" s="313"/>
      <c r="H3" s="349"/>
      <c r="K3" s="320"/>
      <c r="U3" s="214"/>
    </row>
    <row r="4" spans="1:26" ht="21" customHeight="1">
      <c r="A4" s="368" t="s">
        <v>660</v>
      </c>
      <c r="B4" s="334"/>
      <c r="C4" s="335"/>
      <c r="F4" s="311"/>
      <c r="G4" s="313"/>
      <c r="H4" s="349"/>
      <c r="K4" s="320"/>
      <c r="U4" s="214"/>
    </row>
    <row r="5" spans="1:26" ht="15.75" customHeight="1">
      <c r="A5" s="331"/>
      <c r="B5" s="334"/>
      <c r="C5" s="335"/>
      <c r="F5" s="311"/>
      <c r="G5" s="313"/>
      <c r="H5" s="349"/>
      <c r="K5" s="320"/>
      <c r="U5" s="214"/>
    </row>
    <row r="6" spans="1:26" ht="15.75" customHeight="1">
      <c r="A6" s="307"/>
      <c r="B6" s="334"/>
      <c r="C6" s="335"/>
      <c r="D6" s="188"/>
      <c r="E6" s="357"/>
      <c r="K6" s="122"/>
      <c r="R6" s="12"/>
      <c r="S6" s="15"/>
      <c r="U6" s="171"/>
    </row>
    <row r="7" spans="1:26" ht="15.75" customHeight="1">
      <c r="B7" s="334"/>
      <c r="C7" s="335"/>
      <c r="D7" s="318"/>
      <c r="E7" s="358"/>
      <c r="F7" s="319"/>
      <c r="I7" s="307"/>
      <c r="K7" s="122"/>
      <c r="R7" s="315"/>
      <c r="S7" s="314"/>
      <c r="U7" s="245"/>
    </row>
    <row r="8" spans="1:26" s="345" customFormat="1" ht="15.75" customHeight="1">
      <c r="A8" s="344"/>
      <c r="B8" s="342"/>
      <c r="C8" s="342"/>
      <c r="D8" s="343"/>
      <c r="E8" s="359"/>
      <c r="F8" s="344"/>
      <c r="G8" s="344" t="s">
        <v>303</v>
      </c>
      <c r="H8" s="350"/>
      <c r="I8" s="344" t="s">
        <v>304</v>
      </c>
      <c r="J8" s="346" t="s">
        <v>305</v>
      </c>
      <c r="K8" s="347"/>
      <c r="L8" s="363" t="s">
        <v>306</v>
      </c>
      <c r="M8" s="348"/>
      <c r="N8" s="348"/>
      <c r="O8" s="348"/>
      <c r="P8" s="348"/>
      <c r="Q8" s="348"/>
      <c r="R8" s="348"/>
      <c r="S8" s="348"/>
      <c r="T8" s="353" t="s">
        <v>307</v>
      </c>
      <c r="U8" s="344" t="s">
        <v>308</v>
      </c>
      <c r="V8" s="353"/>
      <c r="W8" s="344" t="s">
        <v>309</v>
      </c>
      <c r="X8" s="344"/>
      <c r="Y8" s="362" t="s">
        <v>310</v>
      </c>
      <c r="Z8" s="344"/>
    </row>
    <row r="9" spans="1:26" ht="115.5" customHeight="1">
      <c r="A9" s="316" t="s">
        <v>0</v>
      </c>
      <c r="B9" s="336" t="s">
        <v>3</v>
      </c>
      <c r="C9" s="336" t="s">
        <v>4</v>
      </c>
      <c r="D9" s="316" t="s">
        <v>1</v>
      </c>
      <c r="E9" s="308" t="s">
        <v>555</v>
      </c>
      <c r="F9" s="308" t="s">
        <v>311</v>
      </c>
      <c r="G9" s="355" t="s">
        <v>625</v>
      </c>
      <c r="H9" s="351" t="s">
        <v>312</v>
      </c>
      <c r="I9" s="150" t="s">
        <v>313</v>
      </c>
      <c r="J9" s="354" t="s">
        <v>314</v>
      </c>
      <c r="K9" s="655" t="s">
        <v>468</v>
      </c>
      <c r="L9" s="322" t="s">
        <v>315</v>
      </c>
      <c r="M9" s="648" t="s">
        <v>469</v>
      </c>
      <c r="N9" s="649" t="s">
        <v>391</v>
      </c>
      <c r="O9" s="323" t="s">
        <v>470</v>
      </c>
      <c r="P9" s="322" t="s">
        <v>471</v>
      </c>
      <c r="Q9" s="322" t="s">
        <v>640</v>
      </c>
      <c r="R9" s="322" t="s">
        <v>317</v>
      </c>
      <c r="S9" s="322" t="s">
        <v>563</v>
      </c>
      <c r="T9" s="150" t="s">
        <v>318</v>
      </c>
      <c r="U9" s="150" t="s">
        <v>319</v>
      </c>
      <c r="V9" s="150" t="s">
        <v>657</v>
      </c>
      <c r="W9" s="150" t="s">
        <v>564</v>
      </c>
      <c r="X9" s="29" t="s">
        <v>321</v>
      </c>
      <c r="Y9" s="361" t="s">
        <v>322</v>
      </c>
      <c r="Z9" s="150" t="s">
        <v>323</v>
      </c>
    </row>
    <row r="10" spans="1:26" s="68" customFormat="1" ht="36.75" customHeight="1">
      <c r="A10" s="100">
        <v>0</v>
      </c>
      <c r="B10" s="112">
        <v>0</v>
      </c>
      <c r="C10" s="115">
        <v>0</v>
      </c>
      <c r="D10" s="100"/>
      <c r="E10" s="360">
        <v>5622045</v>
      </c>
      <c r="F10" s="112">
        <v>2114.3267433266642</v>
      </c>
      <c r="G10" s="112">
        <v>529.63674332666324</v>
      </c>
      <c r="H10" s="731">
        <v>0.25049900399658059</v>
      </c>
      <c r="I10" s="112">
        <v>57.620102762930792</v>
      </c>
      <c r="J10" s="339">
        <v>-124.99893520812417</v>
      </c>
      <c r="K10" s="339">
        <v>-21.509999999999987</v>
      </c>
      <c r="L10" s="339">
        <v>-85.69318754296701</v>
      </c>
      <c r="M10" s="339">
        <v>4.9803410651743265E-8</v>
      </c>
      <c r="N10" s="339">
        <v>2.7850827920663625E-15</v>
      </c>
      <c r="O10" s="339">
        <v>-29.71999999999997</v>
      </c>
      <c r="P10" s="339">
        <v>-11.379999999999992</v>
      </c>
      <c r="Q10" s="339">
        <v>-13.340341459379978</v>
      </c>
      <c r="R10" s="339">
        <v>38.434593744419509</v>
      </c>
      <c r="S10" s="339">
        <v>-1.7900000000001612</v>
      </c>
      <c r="T10" s="112">
        <v>462.25791088146991</v>
      </c>
      <c r="U10" s="112">
        <v>143.17301564597975</v>
      </c>
      <c r="V10" s="112">
        <v>605.43092652744963</v>
      </c>
      <c r="W10" s="112">
        <v>109.65760679610381</v>
      </c>
      <c r="X10" s="112">
        <v>715.08853332355352</v>
      </c>
      <c r="Y10" s="328">
        <v>27.342696474325624</v>
      </c>
      <c r="Z10" s="112">
        <v>742.43122979787904</v>
      </c>
    </row>
    <row r="11" spans="1:26">
      <c r="A11" s="13">
        <v>5</v>
      </c>
      <c r="B11" s="305">
        <v>14</v>
      </c>
      <c r="C11" s="305">
        <v>14</v>
      </c>
      <c r="D11" s="9" t="s">
        <v>9</v>
      </c>
      <c r="E11" s="20">
        <v>8982</v>
      </c>
      <c r="F11" s="125">
        <v>2115.7775655789656</v>
      </c>
      <c r="G11" s="125">
        <v>531.0875655789655</v>
      </c>
      <c r="H11" s="732">
        <v>0.25101294872348157</v>
      </c>
      <c r="I11" s="125">
        <v>74.762510086231401</v>
      </c>
      <c r="J11" s="365">
        <v>20.23491009613063</v>
      </c>
      <c r="K11" s="365">
        <v>-21.51</v>
      </c>
      <c r="L11" s="365">
        <v>-41.58890558895569</v>
      </c>
      <c r="M11" s="365">
        <v>123.48097537087034</v>
      </c>
      <c r="N11" s="365">
        <v>-5.7587425116830602</v>
      </c>
      <c r="O11" s="365">
        <v>-29.72</v>
      </c>
      <c r="P11" s="365">
        <v>-11.38</v>
      </c>
      <c r="Q11" s="365">
        <v>-26.504995939640633</v>
      </c>
      <c r="R11" s="365">
        <v>35.266151249790362</v>
      </c>
      <c r="S11" s="365">
        <v>-2.0495724842506942</v>
      </c>
      <c r="T11" s="125">
        <v>626.08498576132752</v>
      </c>
      <c r="U11" s="125">
        <v>594.14033787527296</v>
      </c>
      <c r="V11" s="125">
        <v>1220.2253236366005</v>
      </c>
      <c r="W11" s="125">
        <v>169.69634828317189</v>
      </c>
      <c r="X11" s="125">
        <v>1389.9216719197725</v>
      </c>
      <c r="Y11" s="366">
        <v>58.513694054776217</v>
      </c>
      <c r="Z11" s="125">
        <v>1448.4353659745486</v>
      </c>
    </row>
    <row r="12" spans="1:26">
      <c r="A12" s="13">
        <v>9</v>
      </c>
      <c r="B12" s="305">
        <v>17</v>
      </c>
      <c r="C12" s="305">
        <v>17</v>
      </c>
      <c r="D12" s="9" t="s">
        <v>10</v>
      </c>
      <c r="E12" s="20">
        <v>2384</v>
      </c>
      <c r="F12" s="125">
        <v>2296.2997899102029</v>
      </c>
      <c r="G12" s="125">
        <v>711.60978991020272</v>
      </c>
      <c r="H12" s="732">
        <v>0.30989411445185489</v>
      </c>
      <c r="I12" s="125">
        <v>34.228253296283732</v>
      </c>
      <c r="J12" s="365">
        <v>89.659222286155284</v>
      </c>
      <c r="K12" s="365">
        <v>-21.51</v>
      </c>
      <c r="L12" s="365">
        <v>-50.467021812080539</v>
      </c>
      <c r="M12" s="365">
        <v>213.01103410350001</v>
      </c>
      <c r="N12" s="365">
        <v>-5.7815441340271327</v>
      </c>
      <c r="O12" s="365">
        <v>-29.72</v>
      </c>
      <c r="P12" s="365">
        <v>-11.38</v>
      </c>
      <c r="Q12" s="365">
        <v>-34.185673492439122</v>
      </c>
      <c r="R12" s="365">
        <v>31.891620574478146</v>
      </c>
      <c r="S12" s="365">
        <v>-2.1991929532761065</v>
      </c>
      <c r="T12" s="125">
        <v>835.49726549264176</v>
      </c>
      <c r="U12" s="125">
        <v>740.95281611431665</v>
      </c>
      <c r="V12" s="125">
        <v>1576.4500816069585</v>
      </c>
      <c r="W12" s="125">
        <v>164.83547198346102</v>
      </c>
      <c r="X12" s="125">
        <v>1741.2855535904196</v>
      </c>
      <c r="Y12" s="366">
        <v>-225.75713087248323</v>
      </c>
      <c r="Z12" s="125">
        <v>1515.5284227179363</v>
      </c>
    </row>
    <row r="13" spans="1:26">
      <c r="A13" s="13">
        <v>10</v>
      </c>
      <c r="B13" s="305">
        <v>14</v>
      </c>
      <c r="C13" s="305">
        <v>14</v>
      </c>
      <c r="D13" s="9" t="s">
        <v>11</v>
      </c>
      <c r="E13" s="20">
        <v>10634</v>
      </c>
      <c r="F13" s="125">
        <v>2026.4517586611094</v>
      </c>
      <c r="G13" s="125">
        <v>441.76175866110918</v>
      </c>
      <c r="H13" s="732">
        <v>0.21799766847298857</v>
      </c>
      <c r="I13" s="125">
        <v>71.833161996685831</v>
      </c>
      <c r="J13" s="365">
        <v>-164.71204269364785</v>
      </c>
      <c r="K13" s="365">
        <v>-21.51</v>
      </c>
      <c r="L13" s="365">
        <v>-42.937395147639648</v>
      </c>
      <c r="M13" s="365">
        <v>-31.86214484161097</v>
      </c>
      <c r="N13" s="365">
        <v>-54.310521089271965</v>
      </c>
      <c r="O13" s="365">
        <v>-29.72</v>
      </c>
      <c r="P13" s="365">
        <v>-11.38</v>
      </c>
      <c r="Q13" s="365">
        <v>-21.194841449817808</v>
      </c>
      <c r="R13" s="365">
        <v>50.235999323626878</v>
      </c>
      <c r="S13" s="365">
        <v>-2.0331394889343612</v>
      </c>
      <c r="T13" s="125">
        <v>348.88287796414721</v>
      </c>
      <c r="U13" s="125">
        <v>628.23985094078364</v>
      </c>
      <c r="V13" s="125">
        <v>977.1227289049308</v>
      </c>
      <c r="W13" s="125">
        <v>169.51774324783312</v>
      </c>
      <c r="X13" s="125">
        <v>1146.640472152764</v>
      </c>
      <c r="Y13" s="366">
        <v>-72.202745909347371</v>
      </c>
      <c r="Z13" s="125">
        <v>1074.4377262434166</v>
      </c>
    </row>
    <row r="14" spans="1:26">
      <c r="A14" s="13">
        <v>16</v>
      </c>
      <c r="B14" s="305">
        <v>7</v>
      </c>
      <c r="C14" s="305">
        <v>7</v>
      </c>
      <c r="D14" s="9" t="s">
        <v>12</v>
      </c>
      <c r="E14" s="20">
        <v>7841</v>
      </c>
      <c r="F14" s="125">
        <v>1681.4442027633033</v>
      </c>
      <c r="G14" s="125">
        <v>96.754202763303283</v>
      </c>
      <c r="H14" s="732">
        <v>5.7542321418870987E-2</v>
      </c>
      <c r="I14" s="125">
        <v>32.027393359926165</v>
      </c>
      <c r="J14" s="365">
        <v>395.01823191086152</v>
      </c>
      <c r="K14" s="365">
        <v>-21.51</v>
      </c>
      <c r="L14" s="365">
        <v>-42.593494452238239</v>
      </c>
      <c r="M14" s="365">
        <v>279.75764713238323</v>
      </c>
      <c r="N14" s="365">
        <v>202.78742850555324</v>
      </c>
      <c r="O14" s="365">
        <v>-29.72</v>
      </c>
      <c r="P14" s="365">
        <v>-11.38</v>
      </c>
      <c r="Q14" s="365">
        <v>-17.777686060506301</v>
      </c>
      <c r="R14" s="365">
        <v>37.562788960292444</v>
      </c>
      <c r="S14" s="365">
        <v>-2.1084521746228702</v>
      </c>
      <c r="T14" s="125">
        <v>523.79982803409098</v>
      </c>
      <c r="U14" s="125">
        <v>301.4178305326854</v>
      </c>
      <c r="V14" s="125">
        <v>825.21765856677632</v>
      </c>
      <c r="W14" s="125">
        <v>139.42462811302417</v>
      </c>
      <c r="X14" s="125">
        <v>964.64228667980046</v>
      </c>
      <c r="Y14" s="366">
        <v>-81.349700293329931</v>
      </c>
      <c r="Z14" s="125">
        <v>883.29258638647059</v>
      </c>
    </row>
    <row r="15" spans="1:26">
      <c r="A15" s="13">
        <v>18</v>
      </c>
      <c r="B15" s="305">
        <v>1</v>
      </c>
      <c r="C15" s="337">
        <v>34</v>
      </c>
      <c r="D15" s="9" t="s">
        <v>13</v>
      </c>
      <c r="E15" s="20">
        <v>4677</v>
      </c>
      <c r="F15" s="125">
        <v>2108.5252330407257</v>
      </c>
      <c r="G15" s="125">
        <v>523.83523304072571</v>
      </c>
      <c r="H15" s="732">
        <v>0.24843678644779488</v>
      </c>
      <c r="I15" s="125">
        <v>27.867638322679699</v>
      </c>
      <c r="J15" s="365">
        <v>-194.2991702841442</v>
      </c>
      <c r="K15" s="365">
        <v>-21.51</v>
      </c>
      <c r="L15" s="365">
        <v>-29.120453282018385</v>
      </c>
      <c r="M15" s="365">
        <v>-97.42389625283657</v>
      </c>
      <c r="N15" s="365">
        <v>-19.660164725033997</v>
      </c>
      <c r="O15" s="365">
        <v>-29.72</v>
      </c>
      <c r="P15" s="365">
        <v>-11.38</v>
      </c>
      <c r="Q15" s="365">
        <v>-12.588727661554014</v>
      </c>
      <c r="R15" s="365">
        <v>28.915206664798085</v>
      </c>
      <c r="S15" s="365">
        <v>-1.8111350274993168</v>
      </c>
      <c r="T15" s="125">
        <v>357.40370107926111</v>
      </c>
      <c r="U15" s="125">
        <v>217.56110361133369</v>
      </c>
      <c r="V15" s="125">
        <v>574.96480469059486</v>
      </c>
      <c r="W15" s="125">
        <v>107.25007547215661</v>
      </c>
      <c r="X15" s="125">
        <v>682.21488016275146</v>
      </c>
      <c r="Y15" s="366">
        <v>-26.006628180457557</v>
      </c>
      <c r="Z15" s="125">
        <v>656.20825198229386</v>
      </c>
    </row>
    <row r="16" spans="1:26">
      <c r="A16" s="13">
        <v>19</v>
      </c>
      <c r="B16" s="305">
        <v>2</v>
      </c>
      <c r="C16" s="305">
        <v>2</v>
      </c>
      <c r="D16" s="9" t="s">
        <v>14</v>
      </c>
      <c r="E16" s="20">
        <v>3937</v>
      </c>
      <c r="F16" s="125">
        <v>2174.6682009215665</v>
      </c>
      <c r="G16" s="125">
        <v>589.97820092156621</v>
      </c>
      <c r="H16" s="732">
        <v>0.27129573176797689</v>
      </c>
      <c r="I16" s="125">
        <v>26.185119480399287</v>
      </c>
      <c r="J16" s="365">
        <v>-272.33391578589902</v>
      </c>
      <c r="K16" s="365">
        <v>-21.51</v>
      </c>
      <c r="L16" s="365">
        <v>-31.216967233934469</v>
      </c>
      <c r="M16" s="365">
        <v>-92.248267873376776</v>
      </c>
      <c r="N16" s="365">
        <v>-88.803618641706194</v>
      </c>
      <c r="O16" s="365">
        <v>-29.72</v>
      </c>
      <c r="P16" s="365">
        <v>-11.38</v>
      </c>
      <c r="Q16" s="365">
        <v>-15.293297841643158</v>
      </c>
      <c r="R16" s="365">
        <v>19.5786339305442</v>
      </c>
      <c r="S16" s="365">
        <v>-1.7403981257825574</v>
      </c>
      <c r="T16" s="125">
        <v>343.82940461606654</v>
      </c>
      <c r="U16" s="125">
        <v>349.25430643152293</v>
      </c>
      <c r="V16" s="125">
        <v>693.08371104758942</v>
      </c>
      <c r="W16" s="125">
        <v>93.775223672816466</v>
      </c>
      <c r="X16" s="125">
        <v>786.85893472040595</v>
      </c>
      <c r="Y16" s="366">
        <v>-245.04216408432816</v>
      </c>
      <c r="Z16" s="125">
        <v>541.81677063607776</v>
      </c>
    </row>
    <row r="17" spans="1:26">
      <c r="A17" s="13">
        <v>20</v>
      </c>
      <c r="B17" s="305">
        <v>6</v>
      </c>
      <c r="C17" s="305">
        <v>6</v>
      </c>
      <c r="D17" s="9" t="s">
        <v>15</v>
      </c>
      <c r="E17" s="20">
        <v>16429</v>
      </c>
      <c r="F17" s="125">
        <v>1957.7739892318743</v>
      </c>
      <c r="G17" s="125">
        <v>373.08398923187428</v>
      </c>
      <c r="H17" s="732">
        <v>0.19056540299539501</v>
      </c>
      <c r="I17" s="125">
        <v>30.332623123959994</v>
      </c>
      <c r="J17" s="365">
        <v>-350.69141285437382</v>
      </c>
      <c r="K17" s="365">
        <v>-21.51</v>
      </c>
      <c r="L17" s="365">
        <v>-65.401759084545617</v>
      </c>
      <c r="M17" s="365">
        <v>-169.52445871607978</v>
      </c>
      <c r="N17" s="365">
        <v>-103.74331614302611</v>
      </c>
      <c r="O17" s="365">
        <v>-29.72</v>
      </c>
      <c r="P17" s="365">
        <v>-11.38</v>
      </c>
      <c r="Q17" s="365">
        <v>-10.169869411517775</v>
      </c>
      <c r="R17" s="365">
        <v>62.60088039271276</v>
      </c>
      <c r="S17" s="365">
        <v>-1.8428898919173076</v>
      </c>
      <c r="T17" s="125">
        <v>52.725199501460409</v>
      </c>
      <c r="U17" s="125">
        <v>413.58728070106372</v>
      </c>
      <c r="V17" s="125">
        <v>466.31248020252411</v>
      </c>
      <c r="W17" s="125">
        <v>86.664688486738882</v>
      </c>
      <c r="X17" s="125">
        <v>552.97716868926307</v>
      </c>
      <c r="Y17" s="366">
        <v>-168.20579463144441</v>
      </c>
      <c r="Z17" s="125">
        <v>384.77137405781866</v>
      </c>
    </row>
    <row r="18" spans="1:26">
      <c r="A18" s="13">
        <v>46</v>
      </c>
      <c r="B18" s="305">
        <v>10</v>
      </c>
      <c r="C18" s="305">
        <v>10</v>
      </c>
      <c r="D18" s="9" t="s">
        <v>16</v>
      </c>
      <c r="E18" s="20">
        <v>1273</v>
      </c>
      <c r="F18" s="125">
        <v>2350.0048075811583</v>
      </c>
      <c r="G18" s="125">
        <v>765.31480758115822</v>
      </c>
      <c r="H18" s="732">
        <v>0.32566520932733362</v>
      </c>
      <c r="I18" s="125">
        <v>163.76439028424599</v>
      </c>
      <c r="J18" s="365">
        <v>369.92992771085443</v>
      </c>
      <c r="K18" s="365">
        <v>-21.51</v>
      </c>
      <c r="L18" s="365">
        <v>-38.697494108405344</v>
      </c>
      <c r="M18" s="365">
        <v>303.60311021281774</v>
      </c>
      <c r="N18" s="365">
        <v>174.8725981379431</v>
      </c>
      <c r="O18" s="365">
        <v>-29.72</v>
      </c>
      <c r="P18" s="365">
        <v>-11.38</v>
      </c>
      <c r="Q18" s="365">
        <v>-35.819680608686518</v>
      </c>
      <c r="R18" s="365">
        <v>30.967800364965139</v>
      </c>
      <c r="S18" s="365">
        <v>-2.3864062877796415</v>
      </c>
      <c r="T18" s="125">
        <v>1299.0091255762586</v>
      </c>
      <c r="U18" s="125">
        <v>361.88418419741481</v>
      </c>
      <c r="V18" s="125">
        <v>1660.8933097736735</v>
      </c>
      <c r="W18" s="125">
        <v>204.32929560116835</v>
      </c>
      <c r="X18" s="125">
        <v>1865.2226053748418</v>
      </c>
      <c r="Y18" s="366">
        <v>-299.83189316575022</v>
      </c>
      <c r="Z18" s="125">
        <v>1565.3907122090916</v>
      </c>
    </row>
    <row r="19" spans="1:26">
      <c r="A19" s="13">
        <v>47</v>
      </c>
      <c r="B19" s="305">
        <v>19</v>
      </c>
      <c r="C19" s="305">
        <v>19</v>
      </c>
      <c r="D19" s="9" t="s">
        <v>17</v>
      </c>
      <c r="E19" s="20">
        <v>1769</v>
      </c>
      <c r="F19" s="125">
        <v>2443.2122489179114</v>
      </c>
      <c r="G19" s="125">
        <v>858.52224891791127</v>
      </c>
      <c r="H19" s="732">
        <v>0.351390776342967</v>
      </c>
      <c r="I19" s="125">
        <v>540.75583583191701</v>
      </c>
      <c r="J19" s="365">
        <v>113.56315898642467</v>
      </c>
      <c r="K19" s="365">
        <v>-21.51</v>
      </c>
      <c r="L19" s="365">
        <v>-11.481927642736009</v>
      </c>
      <c r="M19" s="365">
        <v>-72.285801986987806</v>
      </c>
      <c r="N19" s="365">
        <v>273.25898346200825</v>
      </c>
      <c r="O19" s="365">
        <v>-29.72</v>
      </c>
      <c r="P19" s="365">
        <v>-11.38</v>
      </c>
      <c r="Q19" s="365">
        <v>-36.477566597592627</v>
      </c>
      <c r="R19" s="365">
        <v>25.309383619006891</v>
      </c>
      <c r="S19" s="365">
        <v>-2.1499118672740529</v>
      </c>
      <c r="T19" s="125">
        <v>1512.8412437362533</v>
      </c>
      <c r="U19" s="125">
        <v>166.63370585496509</v>
      </c>
      <c r="V19" s="125">
        <v>1679.4749495912183</v>
      </c>
      <c r="W19" s="125">
        <v>173.14530546480574</v>
      </c>
      <c r="X19" s="125">
        <v>1852.620255056024</v>
      </c>
      <c r="Y19" s="366">
        <v>-26.177501413227812</v>
      </c>
      <c r="Z19" s="125">
        <v>1826.4427536427961</v>
      </c>
    </row>
    <row r="20" spans="1:26">
      <c r="A20" s="13">
        <v>49</v>
      </c>
      <c r="B20" s="305">
        <v>1</v>
      </c>
      <c r="C20" s="337">
        <v>33</v>
      </c>
      <c r="D20" s="9" t="s">
        <v>18</v>
      </c>
      <c r="E20" s="20">
        <v>325716</v>
      </c>
      <c r="F20" s="125">
        <v>2687.1303667866091</v>
      </c>
      <c r="G20" s="125">
        <v>1102.4403667866088</v>
      </c>
      <c r="H20" s="732">
        <v>0.41026679628683455</v>
      </c>
      <c r="I20" s="125">
        <v>60.535817632778141</v>
      </c>
      <c r="J20" s="365">
        <v>273.26548987638768</v>
      </c>
      <c r="K20" s="365">
        <v>-21.51</v>
      </c>
      <c r="L20" s="365">
        <v>-108.95264859570915</v>
      </c>
      <c r="M20" s="365">
        <v>357.37630471825554</v>
      </c>
      <c r="N20" s="365">
        <v>91.361690557426058</v>
      </c>
      <c r="O20" s="365">
        <v>-29.72</v>
      </c>
      <c r="P20" s="365">
        <v>-11.38</v>
      </c>
      <c r="Q20" s="365">
        <v>-29.777985096220487</v>
      </c>
      <c r="R20" s="365">
        <v>27.636463389499838</v>
      </c>
      <c r="S20" s="365">
        <v>-1.7683350968641653</v>
      </c>
      <c r="T20" s="125">
        <v>1436.2416742957748</v>
      </c>
      <c r="U20" s="125">
        <v>-79.415504599696348</v>
      </c>
      <c r="V20" s="125">
        <v>1356.8261696960783</v>
      </c>
      <c r="W20" s="125">
        <v>83.340546742383879</v>
      </c>
      <c r="X20" s="125">
        <v>1440.1667164384623</v>
      </c>
      <c r="Y20" s="366">
        <v>25.49889474265925</v>
      </c>
      <c r="Z20" s="125">
        <v>1465.6656111811214</v>
      </c>
    </row>
    <row r="21" spans="1:26">
      <c r="A21" s="13">
        <v>50</v>
      </c>
      <c r="B21" s="305">
        <v>4</v>
      </c>
      <c r="C21" s="305">
        <v>4</v>
      </c>
      <c r="D21" s="9" t="s">
        <v>19</v>
      </c>
      <c r="E21" s="20">
        <v>11005</v>
      </c>
      <c r="F21" s="125">
        <v>1849.0745081084292</v>
      </c>
      <c r="G21" s="125">
        <v>264.38450810842926</v>
      </c>
      <c r="H21" s="732">
        <v>0.14298207397758675</v>
      </c>
      <c r="I21" s="125">
        <v>28.884564309442368</v>
      </c>
      <c r="J21" s="365">
        <v>-163.16858994193842</v>
      </c>
      <c r="K21" s="365">
        <v>-21.51</v>
      </c>
      <c r="L21" s="365">
        <v>-29.29017810086324</v>
      </c>
      <c r="M21" s="365">
        <v>-81.94673615712729</v>
      </c>
      <c r="N21" s="365">
        <v>-5.7713996296668384</v>
      </c>
      <c r="O21" s="365">
        <v>-29.72</v>
      </c>
      <c r="P21" s="365">
        <v>-11.38</v>
      </c>
      <c r="Q21" s="365">
        <v>-8.5576397676775002</v>
      </c>
      <c r="R21" s="365">
        <v>26.879893528612346</v>
      </c>
      <c r="S21" s="365">
        <v>-1.8725298152159204</v>
      </c>
      <c r="T21" s="125">
        <v>130.10048247593321</v>
      </c>
      <c r="U21" s="125">
        <v>265.76889878873692</v>
      </c>
      <c r="V21" s="125">
        <v>395.86938126467015</v>
      </c>
      <c r="W21" s="125">
        <v>116.50217699027685</v>
      </c>
      <c r="X21" s="125">
        <v>512.37155825494699</v>
      </c>
      <c r="Y21" s="366">
        <v>-116.93730122671514</v>
      </c>
      <c r="Z21" s="125">
        <v>395.43425702823185</v>
      </c>
    </row>
    <row r="22" spans="1:26">
      <c r="A22" s="13">
        <v>51</v>
      </c>
      <c r="B22" s="305">
        <v>4</v>
      </c>
      <c r="C22" s="305">
        <v>4</v>
      </c>
      <c r="D22" s="9" t="s">
        <v>20</v>
      </c>
      <c r="E22" s="20">
        <v>8920</v>
      </c>
      <c r="F22" s="125">
        <v>1919.9053812324207</v>
      </c>
      <c r="G22" s="125">
        <v>335.21538123242067</v>
      </c>
      <c r="H22" s="732">
        <v>0.17459994878353852</v>
      </c>
      <c r="I22" s="125">
        <v>36.632657774459105</v>
      </c>
      <c r="J22" s="365">
        <v>-976.5786918845015</v>
      </c>
      <c r="K22" s="365">
        <v>-21.51</v>
      </c>
      <c r="L22" s="365">
        <v>-23.049711883408072</v>
      </c>
      <c r="M22" s="365">
        <v>-458.98749265959543</v>
      </c>
      <c r="N22" s="365">
        <v>-459.7113482369453</v>
      </c>
      <c r="O22" s="365">
        <v>-29.719999999999995</v>
      </c>
      <c r="P22" s="365">
        <v>-11.38</v>
      </c>
      <c r="Q22" s="365">
        <v>0</v>
      </c>
      <c r="R22" s="365">
        <v>29.569860895447174</v>
      </c>
      <c r="S22" s="365">
        <v>-1.7899999999998748</v>
      </c>
      <c r="T22" s="125">
        <v>-604.73065287762176</v>
      </c>
      <c r="U22" s="125">
        <v>-29.942404495228782</v>
      </c>
      <c r="V22" s="125">
        <v>-634.67305737285062</v>
      </c>
      <c r="W22" s="125">
        <v>161.45435400040867</v>
      </c>
      <c r="X22" s="125">
        <v>-473.21870337244201</v>
      </c>
      <c r="Y22" s="366">
        <v>-83.718161434977574</v>
      </c>
      <c r="Z22" s="125">
        <v>-556.93686480741951</v>
      </c>
    </row>
    <row r="23" spans="1:26">
      <c r="A23" s="13">
        <v>52</v>
      </c>
      <c r="B23" s="305">
        <v>14</v>
      </c>
      <c r="C23" s="305">
        <v>14</v>
      </c>
      <c r="D23" s="9" t="s">
        <v>21</v>
      </c>
      <c r="E23" s="20">
        <v>2267</v>
      </c>
      <c r="F23" s="125">
        <v>2051.4909060198925</v>
      </c>
      <c r="G23" s="125">
        <v>466.8009060198923</v>
      </c>
      <c r="H23" s="732">
        <v>0.22754227408472164</v>
      </c>
      <c r="I23" s="125">
        <v>84.180357842774995</v>
      </c>
      <c r="J23" s="365">
        <v>120.31540264394</v>
      </c>
      <c r="K23" s="365">
        <v>-21.51</v>
      </c>
      <c r="L23" s="365">
        <v>-24.745099250110279</v>
      </c>
      <c r="M23" s="365">
        <v>192.29751466657302</v>
      </c>
      <c r="N23" s="365">
        <v>12.278440006797529</v>
      </c>
      <c r="O23" s="365">
        <v>-29.719999999999995</v>
      </c>
      <c r="P23" s="365">
        <v>-11.38</v>
      </c>
      <c r="Q23" s="365">
        <v>-23.869689644253167</v>
      </c>
      <c r="R23" s="365">
        <v>28.979026310771069</v>
      </c>
      <c r="S23" s="365">
        <v>-2.0147894458381752</v>
      </c>
      <c r="T23" s="125">
        <v>671.29666650660715</v>
      </c>
      <c r="U23" s="125">
        <v>428.50073227849191</v>
      </c>
      <c r="V23" s="125">
        <v>1099.7973987850992</v>
      </c>
      <c r="W23" s="125">
        <v>174.12743306207207</v>
      </c>
      <c r="X23" s="125">
        <v>1273.9248318471714</v>
      </c>
      <c r="Y23" s="366">
        <v>52.237318041464491</v>
      </c>
      <c r="Z23" s="125">
        <v>1326.1621498886359</v>
      </c>
    </row>
    <row r="24" spans="1:26">
      <c r="A24" s="13">
        <v>61</v>
      </c>
      <c r="B24" s="305">
        <v>5</v>
      </c>
      <c r="C24" s="305">
        <v>5</v>
      </c>
      <c r="D24" s="9" t="s">
        <v>22</v>
      </c>
      <c r="E24" s="20">
        <v>16307</v>
      </c>
      <c r="F24" s="125">
        <v>1690.3518929303443</v>
      </c>
      <c r="G24" s="125">
        <v>105.66189293034419</v>
      </c>
      <c r="H24" s="732">
        <v>6.2508814509132676E-2</v>
      </c>
      <c r="I24" s="125">
        <v>37.721547387851381</v>
      </c>
      <c r="J24" s="365">
        <v>-34.844129879193844</v>
      </c>
      <c r="K24" s="365">
        <v>-21.51</v>
      </c>
      <c r="L24" s="365">
        <v>-105.49399583001166</v>
      </c>
      <c r="M24" s="365">
        <v>41.713734291519678</v>
      </c>
      <c r="N24" s="365">
        <v>24.443987302483393</v>
      </c>
      <c r="O24" s="365">
        <v>-29.72</v>
      </c>
      <c r="P24" s="365">
        <v>-11.38</v>
      </c>
      <c r="Q24" s="365">
        <v>-11.279319514202834</v>
      </c>
      <c r="R24" s="365">
        <v>80.376031538674937</v>
      </c>
      <c r="S24" s="365">
        <v>-1.9945676676573647</v>
      </c>
      <c r="T24" s="125">
        <v>108.53931043900172</v>
      </c>
      <c r="U24" s="125">
        <v>414.59112658028624</v>
      </c>
      <c r="V24" s="125">
        <v>523.13043701928802</v>
      </c>
      <c r="W24" s="125">
        <v>132.92197196321189</v>
      </c>
      <c r="X24" s="125">
        <v>656.05240898249986</v>
      </c>
      <c r="Y24" s="366">
        <v>142.21506101674129</v>
      </c>
      <c r="Z24" s="125">
        <v>798.26746999924114</v>
      </c>
    </row>
    <row r="25" spans="1:26">
      <c r="A25" s="13">
        <v>69</v>
      </c>
      <c r="B25" s="305">
        <v>17</v>
      </c>
      <c r="C25" s="305">
        <v>17</v>
      </c>
      <c r="D25" s="9" t="s">
        <v>23</v>
      </c>
      <c r="E25" s="20">
        <v>6441</v>
      </c>
      <c r="F25" s="125">
        <v>2150.7011832107778</v>
      </c>
      <c r="G25" s="125">
        <v>566.01118321077774</v>
      </c>
      <c r="H25" s="732">
        <v>0.26317518566934561</v>
      </c>
      <c r="I25" s="125">
        <v>87.815619844204548</v>
      </c>
      <c r="J25" s="365">
        <v>-612.0289841298486</v>
      </c>
      <c r="K25" s="365">
        <v>-21.51</v>
      </c>
      <c r="L25" s="365">
        <v>-38.233653159447293</v>
      </c>
      <c r="M25" s="365">
        <v>-282.46841408753988</v>
      </c>
      <c r="N25" s="365">
        <v>-248.72464052675784</v>
      </c>
      <c r="O25" s="365">
        <v>-29.72</v>
      </c>
      <c r="P25" s="365">
        <v>-11.38</v>
      </c>
      <c r="Q25" s="365">
        <v>-13.157870611970301</v>
      </c>
      <c r="R25" s="365">
        <v>34.991027420407292</v>
      </c>
      <c r="S25" s="365">
        <v>-1.8254331645405852</v>
      </c>
      <c r="T25" s="125">
        <v>41.797818925133662</v>
      </c>
      <c r="U25" s="125">
        <v>560.77456864929661</v>
      </c>
      <c r="V25" s="125">
        <v>602.57238757443031</v>
      </c>
      <c r="W25" s="125">
        <v>135.56723471880574</v>
      </c>
      <c r="X25" s="125">
        <v>738.13962229323602</v>
      </c>
      <c r="Y25" s="366">
        <v>88.691662785281792</v>
      </c>
      <c r="Z25" s="125">
        <v>826.83128507851779</v>
      </c>
    </row>
    <row r="26" spans="1:26">
      <c r="A26" s="13">
        <v>71</v>
      </c>
      <c r="B26" s="305">
        <v>17</v>
      </c>
      <c r="C26" s="305">
        <v>17</v>
      </c>
      <c r="D26" s="9" t="s">
        <v>24</v>
      </c>
      <c r="E26" s="20">
        <v>6298</v>
      </c>
      <c r="F26" s="125">
        <v>2382.5522553646674</v>
      </c>
      <c r="G26" s="125">
        <v>797.86225536466736</v>
      </c>
      <c r="H26" s="732">
        <v>0.33487712748719906</v>
      </c>
      <c r="I26" s="125">
        <v>83.110270225124381</v>
      </c>
      <c r="J26" s="365">
        <v>-226.82715573815585</v>
      </c>
      <c r="K26" s="365">
        <v>-21.51</v>
      </c>
      <c r="L26" s="365">
        <v>-36.735398539218799</v>
      </c>
      <c r="M26" s="365">
        <v>-48.695148889418803</v>
      </c>
      <c r="N26" s="365">
        <v>-83.32436703742755</v>
      </c>
      <c r="O26" s="365">
        <v>-29.72</v>
      </c>
      <c r="P26" s="365">
        <v>-11.38</v>
      </c>
      <c r="Q26" s="365">
        <v>-27.769535360996127</v>
      </c>
      <c r="R26" s="365">
        <v>34.305027098356696</v>
      </c>
      <c r="S26" s="365">
        <v>-1.9977330094512857</v>
      </c>
      <c r="T26" s="125">
        <v>654.14536985163591</v>
      </c>
      <c r="U26" s="125">
        <v>620.23117199171975</v>
      </c>
      <c r="V26" s="125">
        <v>1274.3765418433557</v>
      </c>
      <c r="W26" s="125">
        <v>162.2665052855393</v>
      </c>
      <c r="X26" s="125">
        <v>1436.6430471288948</v>
      </c>
      <c r="Y26" s="366">
        <v>158.33312162591298</v>
      </c>
      <c r="Z26" s="125">
        <v>1594.9761687548078</v>
      </c>
    </row>
    <row r="27" spans="1:26">
      <c r="A27" s="13">
        <v>72</v>
      </c>
      <c r="B27" s="305">
        <v>17</v>
      </c>
      <c r="C27" s="305">
        <v>17</v>
      </c>
      <c r="D27" s="9" t="s">
        <v>25</v>
      </c>
      <c r="E27" s="20">
        <v>912</v>
      </c>
      <c r="F27" s="125">
        <v>2947.6022618307675</v>
      </c>
      <c r="G27" s="125">
        <v>1362.9122618307676</v>
      </c>
      <c r="H27" s="732">
        <v>0.46237997557521804</v>
      </c>
      <c r="I27" s="125">
        <v>98.818953470006946</v>
      </c>
      <c r="J27" s="365">
        <v>-294.99539050944435</v>
      </c>
      <c r="K27" s="365">
        <v>-21.51</v>
      </c>
      <c r="L27" s="365">
        <v>-14.429714912280701</v>
      </c>
      <c r="M27" s="365">
        <v>-188.17794159130389</v>
      </c>
      <c r="N27" s="365">
        <v>-37.360477822124466</v>
      </c>
      <c r="O27" s="365">
        <v>-29.72</v>
      </c>
      <c r="P27" s="365">
        <v>-11.38</v>
      </c>
      <c r="Q27" s="365">
        <v>-32.931356051965395</v>
      </c>
      <c r="R27" s="365">
        <v>42.263326452640349</v>
      </c>
      <c r="S27" s="365">
        <v>-1.7492265844102484</v>
      </c>
      <c r="T27" s="125">
        <v>1166.7358247913303</v>
      </c>
      <c r="U27" s="125">
        <v>334.45248132695542</v>
      </c>
      <c r="V27" s="125">
        <v>1501.1883061182859</v>
      </c>
      <c r="W27" s="125">
        <v>132.66441017110421</v>
      </c>
      <c r="X27" s="125">
        <v>1633.8527162893899</v>
      </c>
      <c r="Y27" s="366">
        <v>-272.80043859649123</v>
      </c>
      <c r="Z27" s="125">
        <v>1361.0522776928988</v>
      </c>
    </row>
    <row r="28" spans="1:26">
      <c r="A28" s="13">
        <v>74</v>
      </c>
      <c r="B28" s="305">
        <v>16</v>
      </c>
      <c r="C28" s="305">
        <v>16</v>
      </c>
      <c r="D28" s="9" t="s">
        <v>26</v>
      </c>
      <c r="E28" s="20">
        <v>975</v>
      </c>
      <c r="F28" s="125">
        <v>2138.9264705320293</v>
      </c>
      <c r="G28" s="125">
        <v>554.23647053202944</v>
      </c>
      <c r="H28" s="732">
        <v>0.25911899177823094</v>
      </c>
      <c r="I28" s="125">
        <v>177.65956341491008</v>
      </c>
      <c r="J28" s="365">
        <v>112.61802415878249</v>
      </c>
      <c r="K28" s="365">
        <v>-21.51</v>
      </c>
      <c r="L28" s="365">
        <v>-20.5133641025641</v>
      </c>
      <c r="M28" s="365">
        <v>207.47473452639744</v>
      </c>
      <c r="N28" s="365">
        <v>5.8821210367243468</v>
      </c>
      <c r="O28" s="365">
        <v>-29.72</v>
      </c>
      <c r="P28" s="365">
        <v>-11.38</v>
      </c>
      <c r="Q28" s="365">
        <v>-29.34464515333768</v>
      </c>
      <c r="R28" s="365">
        <v>13.87437904800198</v>
      </c>
      <c r="S28" s="365">
        <v>-2.1452011964395226</v>
      </c>
      <c r="T28" s="125">
        <v>844.51405810572203</v>
      </c>
      <c r="U28" s="125">
        <v>506.77232368772445</v>
      </c>
      <c r="V28" s="125">
        <v>1351.2863817934465</v>
      </c>
      <c r="W28" s="125">
        <v>226.61628655695401</v>
      </c>
      <c r="X28" s="125">
        <v>1577.9026683504005</v>
      </c>
      <c r="Y28" s="366">
        <v>-301.71384615384613</v>
      </c>
      <c r="Z28" s="125">
        <v>1276.1888221965544</v>
      </c>
    </row>
    <row r="29" spans="1:26">
      <c r="A29" s="13">
        <v>75</v>
      </c>
      <c r="B29" s="305">
        <v>8</v>
      </c>
      <c r="C29" s="305">
        <v>8</v>
      </c>
      <c r="D29" s="9" t="s">
        <v>27</v>
      </c>
      <c r="E29" s="20">
        <v>19113</v>
      </c>
      <c r="F29" s="125">
        <v>1761.2076648251757</v>
      </c>
      <c r="G29" s="125">
        <v>176.51766482517567</v>
      </c>
      <c r="H29" s="732">
        <v>0.10022535578886292</v>
      </c>
      <c r="I29" s="125">
        <v>31.491593096352702</v>
      </c>
      <c r="J29" s="365">
        <v>-301.56029098103875</v>
      </c>
      <c r="K29" s="365">
        <v>-21.51</v>
      </c>
      <c r="L29" s="365">
        <v>-66.444222780306589</v>
      </c>
      <c r="M29" s="365">
        <v>-211.12023082772083</v>
      </c>
      <c r="N29" s="365">
        <v>-5.7611849001845217</v>
      </c>
      <c r="O29" s="365">
        <v>-29.72</v>
      </c>
      <c r="P29" s="365">
        <v>-11.38</v>
      </c>
      <c r="Q29" s="365">
        <v>-0.86793704033067842</v>
      </c>
      <c r="R29" s="365">
        <v>47.007477562117444</v>
      </c>
      <c r="S29" s="365">
        <v>-1.7641929946135215</v>
      </c>
      <c r="T29" s="125">
        <v>-93.551033059510374</v>
      </c>
      <c r="U29" s="125">
        <v>132.46108742019564</v>
      </c>
      <c r="V29" s="125">
        <v>38.910054360685258</v>
      </c>
      <c r="W29" s="125">
        <v>98.092280276802256</v>
      </c>
      <c r="X29" s="125">
        <v>137.00233463748751</v>
      </c>
      <c r="Y29" s="366">
        <v>-85.467430544655471</v>
      </c>
      <c r="Z29" s="125">
        <v>51.534904092832043</v>
      </c>
    </row>
    <row r="30" spans="1:26">
      <c r="A30" s="13">
        <v>77</v>
      </c>
      <c r="B30" s="305">
        <v>13</v>
      </c>
      <c r="C30" s="305">
        <v>13</v>
      </c>
      <c r="D30" s="9" t="s">
        <v>28</v>
      </c>
      <c r="E30" s="20">
        <v>4436</v>
      </c>
      <c r="F30" s="125">
        <v>1778.0995133743045</v>
      </c>
      <c r="G30" s="125">
        <v>193.40951337430451</v>
      </c>
      <c r="H30" s="732">
        <v>0.1087731659108723</v>
      </c>
      <c r="I30" s="125">
        <v>75.935662329432006</v>
      </c>
      <c r="J30" s="365">
        <v>-169.45298739834297</v>
      </c>
      <c r="K30" s="365">
        <v>-21.51</v>
      </c>
      <c r="L30" s="365">
        <v>-35.830946798917942</v>
      </c>
      <c r="M30" s="365">
        <v>-92.825546874306511</v>
      </c>
      <c r="N30" s="365">
        <v>-9.8229097982103362</v>
      </c>
      <c r="O30" s="365">
        <v>-29.719999999999995</v>
      </c>
      <c r="P30" s="365">
        <v>-11.38</v>
      </c>
      <c r="Q30" s="365">
        <v>-13.095533996465596</v>
      </c>
      <c r="R30" s="365">
        <v>46.676802496242338</v>
      </c>
      <c r="S30" s="365">
        <v>-1.944852426684933</v>
      </c>
      <c r="T30" s="125">
        <v>99.89218830539356</v>
      </c>
      <c r="U30" s="125">
        <v>503.28347585456919</v>
      </c>
      <c r="V30" s="125">
        <v>603.17566415996271</v>
      </c>
      <c r="W30" s="125">
        <v>181.16714759482738</v>
      </c>
      <c r="X30" s="125">
        <v>784.34281175479009</v>
      </c>
      <c r="Y30" s="366">
        <v>49.218665464382326</v>
      </c>
      <c r="Z30" s="125">
        <v>833.56147721917239</v>
      </c>
    </row>
    <row r="31" spans="1:26">
      <c r="A31" s="13">
        <v>78</v>
      </c>
      <c r="B31" s="305">
        <v>1</v>
      </c>
      <c r="C31" s="337">
        <v>33</v>
      </c>
      <c r="D31" s="9" t="s">
        <v>29</v>
      </c>
      <c r="E31" s="20">
        <v>7620</v>
      </c>
      <c r="F31" s="125">
        <v>1704.0578198261123</v>
      </c>
      <c r="G31" s="125">
        <v>119.3678198261123</v>
      </c>
      <c r="H31" s="732">
        <v>7.0049160560932716E-2</v>
      </c>
      <c r="I31" s="125">
        <v>104.64718119646606</v>
      </c>
      <c r="J31" s="365">
        <v>-430.8664930638451</v>
      </c>
      <c r="K31" s="365">
        <v>-21.51</v>
      </c>
      <c r="L31" s="365">
        <v>-59.086444881889769</v>
      </c>
      <c r="M31" s="365">
        <v>-294.66866379652447</v>
      </c>
      <c r="N31" s="365">
        <v>-55.981778440320227</v>
      </c>
      <c r="O31" s="365">
        <v>-29.72</v>
      </c>
      <c r="P31" s="365">
        <v>-11.38</v>
      </c>
      <c r="Q31" s="365">
        <v>0</v>
      </c>
      <c r="R31" s="365">
        <v>43.270394054889358</v>
      </c>
      <c r="S31" s="365">
        <v>-1.7899999999999756</v>
      </c>
      <c r="T31" s="125">
        <v>-206.85149204126674</v>
      </c>
      <c r="U31" s="125">
        <v>-9.5358618409693356</v>
      </c>
      <c r="V31" s="125">
        <v>-216.38735388223606</v>
      </c>
      <c r="W31" s="125">
        <v>97.086986436624741</v>
      </c>
      <c r="X31" s="125">
        <v>-119.30036744561133</v>
      </c>
      <c r="Y31" s="366">
        <v>-16.08267716535433</v>
      </c>
      <c r="Z31" s="125">
        <v>-135.38304461096567</v>
      </c>
    </row>
    <row r="32" spans="1:26">
      <c r="A32" s="13">
        <v>79</v>
      </c>
      <c r="B32" s="305">
        <v>4</v>
      </c>
      <c r="C32" s="305">
        <v>4</v>
      </c>
      <c r="D32" s="9" t="s">
        <v>30</v>
      </c>
      <c r="E32" s="20">
        <v>6565</v>
      </c>
      <c r="F32" s="125">
        <v>1775.8477353722608</v>
      </c>
      <c r="G32" s="125">
        <v>191.15773537226096</v>
      </c>
      <c r="H32" s="732">
        <v>0.10764308874273484</v>
      </c>
      <c r="I32" s="125">
        <v>39.111711505945671</v>
      </c>
      <c r="J32" s="365">
        <v>-319.3629365673728</v>
      </c>
      <c r="K32" s="365">
        <v>-21.510000000000005</v>
      </c>
      <c r="L32" s="365">
        <v>-61.789686214775323</v>
      </c>
      <c r="M32" s="365">
        <v>-160.48650355869631</v>
      </c>
      <c r="N32" s="365">
        <v>-94.429281967122677</v>
      </c>
      <c r="O32" s="365">
        <v>-29.72</v>
      </c>
      <c r="P32" s="365">
        <v>-11.380000000000003</v>
      </c>
      <c r="Q32" s="365">
        <v>0</v>
      </c>
      <c r="R32" s="365">
        <v>61.742535173221505</v>
      </c>
      <c r="S32" s="365">
        <v>-1.7900000000000142</v>
      </c>
      <c r="T32" s="125">
        <v>-89.093489689166177</v>
      </c>
      <c r="U32" s="125">
        <v>-63.903918598351744</v>
      </c>
      <c r="V32" s="125">
        <v>-152.99740828751794</v>
      </c>
      <c r="W32" s="125">
        <v>104.51440415678081</v>
      </c>
      <c r="X32" s="125">
        <v>-48.483004130737115</v>
      </c>
      <c r="Y32" s="366">
        <v>-11.708758568164509</v>
      </c>
      <c r="Z32" s="125">
        <v>-60.191762698901627</v>
      </c>
    </row>
    <row r="33" spans="1:26">
      <c r="A33" s="13">
        <v>81</v>
      </c>
      <c r="B33" s="305">
        <v>7</v>
      </c>
      <c r="C33" s="305">
        <v>7</v>
      </c>
      <c r="D33" s="9" t="s">
        <v>31</v>
      </c>
      <c r="E33" s="20">
        <v>2401</v>
      </c>
      <c r="F33" s="125">
        <v>1510.0997132663019</v>
      </c>
      <c r="G33" s="125">
        <v>-74.590286733698008</v>
      </c>
      <c r="H33" s="732">
        <v>-4.9394279118404293E-2</v>
      </c>
      <c r="I33" s="125">
        <v>138.84510237799461</v>
      </c>
      <c r="J33" s="365">
        <v>-119.65500121652011</v>
      </c>
      <c r="K33" s="365">
        <v>-21.51</v>
      </c>
      <c r="L33" s="365">
        <v>-38.741911703456893</v>
      </c>
      <c r="M33" s="365">
        <v>-58.593190176548816</v>
      </c>
      <c r="N33" s="365">
        <v>-6.0385478140323707</v>
      </c>
      <c r="O33" s="365">
        <v>-29.72</v>
      </c>
      <c r="P33" s="365">
        <v>-11.38</v>
      </c>
      <c r="Q33" s="365">
        <v>-1.1871488975256101</v>
      </c>
      <c r="R33" s="365">
        <v>49.296376401506144</v>
      </c>
      <c r="S33" s="365">
        <v>-1.780579026462549</v>
      </c>
      <c r="T33" s="125">
        <v>-55.400185572223513</v>
      </c>
      <c r="U33" s="125">
        <v>110.69945928541711</v>
      </c>
      <c r="V33" s="125">
        <v>55.299273713193593</v>
      </c>
      <c r="W33" s="125">
        <v>206.04251762625759</v>
      </c>
      <c r="X33" s="125">
        <v>261.34179133945116</v>
      </c>
      <c r="Y33" s="366">
        <v>-310.1241149521033</v>
      </c>
      <c r="Z33" s="125">
        <v>-48.782323612652135</v>
      </c>
    </row>
    <row r="34" spans="1:26">
      <c r="A34" s="13">
        <v>82</v>
      </c>
      <c r="B34" s="305">
        <v>5</v>
      </c>
      <c r="C34" s="305">
        <v>5</v>
      </c>
      <c r="D34" s="9" t="s">
        <v>32</v>
      </c>
      <c r="E34" s="20">
        <v>9346</v>
      </c>
      <c r="F34" s="125">
        <v>1974.0197016416596</v>
      </c>
      <c r="G34" s="125">
        <v>389.3297016416596</v>
      </c>
      <c r="H34" s="732">
        <v>0.19722685711691745</v>
      </c>
      <c r="I34" s="125">
        <v>31.949475279054333</v>
      </c>
      <c r="J34" s="365">
        <v>-65.497069763724781</v>
      </c>
      <c r="K34" s="365">
        <v>-21.51</v>
      </c>
      <c r="L34" s="365">
        <v>-24.692442756259364</v>
      </c>
      <c r="M34" s="365">
        <v>15.640433910518611</v>
      </c>
      <c r="N34" s="365">
        <v>-5.6405284947393666</v>
      </c>
      <c r="O34" s="365">
        <v>-29.72</v>
      </c>
      <c r="P34" s="365">
        <v>-11.38</v>
      </c>
      <c r="Q34" s="365">
        <v>-11.600929373415656</v>
      </c>
      <c r="R34" s="365">
        <v>25.240674097231143</v>
      </c>
      <c r="S34" s="365">
        <v>-1.8342771470601429</v>
      </c>
      <c r="T34" s="125">
        <v>355.78210715698918</v>
      </c>
      <c r="U34" s="125">
        <v>176.09087471081622</v>
      </c>
      <c r="V34" s="125">
        <v>531.87298186780538</v>
      </c>
      <c r="W34" s="125">
        <v>87.696515969255927</v>
      </c>
      <c r="X34" s="125">
        <v>619.56949783706136</v>
      </c>
      <c r="Y34" s="366">
        <v>-234.98041943077251</v>
      </c>
      <c r="Z34" s="125">
        <v>384.58907840628882</v>
      </c>
    </row>
    <row r="35" spans="1:26">
      <c r="A35" s="13">
        <v>86</v>
      </c>
      <c r="B35" s="305">
        <v>5</v>
      </c>
      <c r="C35" s="305">
        <v>5</v>
      </c>
      <c r="D35" s="9" t="s">
        <v>33</v>
      </c>
      <c r="E35" s="20">
        <v>7862</v>
      </c>
      <c r="F35" s="125">
        <v>1956.9431183799363</v>
      </c>
      <c r="G35" s="125">
        <v>372.25311837993615</v>
      </c>
      <c r="H35" s="732">
        <v>0.19022173658685976</v>
      </c>
      <c r="I35" s="125">
        <v>26.992113108999149</v>
      </c>
      <c r="J35" s="365">
        <v>-120.06457147155055</v>
      </c>
      <c r="K35" s="365">
        <v>-21.51</v>
      </c>
      <c r="L35" s="365">
        <v>-36.168099720172982</v>
      </c>
      <c r="M35" s="365">
        <v>-51.172527892157518</v>
      </c>
      <c r="N35" s="365">
        <v>-10.002997262673235</v>
      </c>
      <c r="O35" s="365">
        <v>-29.72</v>
      </c>
      <c r="P35" s="365">
        <v>-11.38</v>
      </c>
      <c r="Q35" s="365">
        <v>-12.750440039902287</v>
      </c>
      <c r="R35" s="365">
        <v>54.576975105182264</v>
      </c>
      <c r="S35" s="365">
        <v>-1.9374816618267829</v>
      </c>
      <c r="T35" s="125">
        <v>279.18066001738475</v>
      </c>
      <c r="U35" s="125">
        <v>307.8893177773657</v>
      </c>
      <c r="V35" s="125">
        <v>587.06997779475046</v>
      </c>
      <c r="W35" s="125">
        <v>106.69430839972527</v>
      </c>
      <c r="X35" s="125">
        <v>693.76428619447574</v>
      </c>
      <c r="Y35" s="366">
        <v>-150.96718392266598</v>
      </c>
      <c r="Z35" s="125">
        <v>542.79710227180976</v>
      </c>
    </row>
    <row r="36" spans="1:26">
      <c r="A36" s="13">
        <v>90</v>
      </c>
      <c r="B36" s="305">
        <v>12</v>
      </c>
      <c r="C36" s="305">
        <v>12</v>
      </c>
      <c r="D36" s="9" t="s">
        <v>34</v>
      </c>
      <c r="E36" s="20">
        <v>2888</v>
      </c>
      <c r="F36" s="125">
        <v>1624.4868866995791</v>
      </c>
      <c r="G36" s="125">
        <v>39.796886699579247</v>
      </c>
      <c r="H36" s="732">
        <v>2.4498127393587879E-2</v>
      </c>
      <c r="I36" s="125">
        <v>383.77280538040907</v>
      </c>
      <c r="J36" s="365">
        <v>-547.30186180538897</v>
      </c>
      <c r="K36" s="365">
        <v>-21.51</v>
      </c>
      <c r="L36" s="365">
        <v>-52.786461218836564</v>
      </c>
      <c r="M36" s="365">
        <v>-168.10803270100396</v>
      </c>
      <c r="N36" s="365">
        <v>-314.98218819448908</v>
      </c>
      <c r="O36" s="365">
        <v>-29.72</v>
      </c>
      <c r="P36" s="365">
        <v>-11.38</v>
      </c>
      <c r="Q36" s="365">
        <v>-1.5192452516956152</v>
      </c>
      <c r="R36" s="365">
        <v>54.599252754205921</v>
      </c>
      <c r="S36" s="365">
        <v>-1.8951871935696596</v>
      </c>
      <c r="T36" s="125">
        <v>-123.73216972540065</v>
      </c>
      <c r="U36" s="125">
        <v>196.39795555616323</v>
      </c>
      <c r="V36" s="125">
        <v>72.665785830762559</v>
      </c>
      <c r="W36" s="125">
        <v>194.15191385102818</v>
      </c>
      <c r="X36" s="125">
        <v>266.81769968179071</v>
      </c>
      <c r="Y36" s="366">
        <v>-156.40997229916897</v>
      </c>
      <c r="Z36" s="125">
        <v>110.40772738262176</v>
      </c>
    </row>
    <row r="37" spans="1:26">
      <c r="A37" s="13">
        <v>91</v>
      </c>
      <c r="B37" s="305">
        <v>1</v>
      </c>
      <c r="C37" s="337">
        <v>31</v>
      </c>
      <c r="D37" s="9" t="s">
        <v>35</v>
      </c>
      <c r="E37" s="20">
        <v>694392</v>
      </c>
      <c r="F37" s="125">
        <v>2250.529411120564</v>
      </c>
      <c r="G37" s="125">
        <v>665.83941112056391</v>
      </c>
      <c r="H37" s="732">
        <v>0.29585901336389775</v>
      </c>
      <c r="I37" s="125">
        <v>59.659367043615035</v>
      </c>
      <c r="J37" s="365">
        <v>-104.73156782166011</v>
      </c>
      <c r="K37" s="365">
        <v>-21.51</v>
      </c>
      <c r="L37" s="365">
        <v>-127.5330233355223</v>
      </c>
      <c r="M37" s="365">
        <v>79.315598480920727</v>
      </c>
      <c r="N37" s="365">
        <v>-5.3863901937163492</v>
      </c>
      <c r="O37" s="365">
        <v>-29.72</v>
      </c>
      <c r="P37" s="365">
        <v>-11.38</v>
      </c>
      <c r="Q37" s="365">
        <v>-11.841896116982696</v>
      </c>
      <c r="R37" s="365">
        <v>24.985072063422411</v>
      </c>
      <c r="S37" s="365">
        <v>-1.6609287197818918</v>
      </c>
      <c r="T37" s="125">
        <v>620.76721034251887</v>
      </c>
      <c r="U37" s="125">
        <v>-86.658629534766234</v>
      </c>
      <c r="V37" s="125">
        <v>534.10858080775256</v>
      </c>
      <c r="W37" s="125">
        <v>116.7791935598793</v>
      </c>
      <c r="X37" s="125">
        <v>650.88777436763189</v>
      </c>
      <c r="Y37" s="366">
        <v>83.911287860459225</v>
      </c>
      <c r="Z37" s="125">
        <v>734.79906222809109</v>
      </c>
    </row>
    <row r="38" spans="1:26">
      <c r="A38" s="13">
        <v>92</v>
      </c>
      <c r="B38" s="305">
        <v>1</v>
      </c>
      <c r="C38" s="337">
        <v>32</v>
      </c>
      <c r="D38" s="9" t="s">
        <v>36</v>
      </c>
      <c r="E38" s="20">
        <v>252956</v>
      </c>
      <c r="F38" s="125">
        <v>2679.4667870984968</v>
      </c>
      <c r="G38" s="125">
        <v>1094.7767870984967</v>
      </c>
      <c r="H38" s="732">
        <v>0.4085800922667876</v>
      </c>
      <c r="I38" s="125">
        <v>53.109989618525937</v>
      </c>
      <c r="J38" s="365">
        <v>-307.91486218559987</v>
      </c>
      <c r="K38" s="365">
        <v>-21.51</v>
      </c>
      <c r="L38" s="365">
        <v>-155.38231305049101</v>
      </c>
      <c r="M38" s="365">
        <v>-104.62539738127417</v>
      </c>
      <c r="N38" s="365">
        <v>-5.4069681087172103</v>
      </c>
      <c r="O38" s="365">
        <v>-29.72</v>
      </c>
      <c r="P38" s="365">
        <v>-11.38</v>
      </c>
      <c r="Q38" s="365">
        <v>-18.545556380933213</v>
      </c>
      <c r="R38" s="365">
        <v>40.188705498188646</v>
      </c>
      <c r="S38" s="365">
        <v>-1.5333327623729378</v>
      </c>
      <c r="T38" s="125">
        <v>839.97191453142261</v>
      </c>
      <c r="U38" s="125">
        <v>-5.9441771039245968</v>
      </c>
      <c r="V38" s="125">
        <v>834.02773742749798</v>
      </c>
      <c r="W38" s="125">
        <v>89.899640822117576</v>
      </c>
      <c r="X38" s="125">
        <v>923.92737824961557</v>
      </c>
      <c r="Y38" s="366">
        <v>176.11237922800802</v>
      </c>
      <c r="Z38" s="125">
        <v>1100.0397574776237</v>
      </c>
    </row>
    <row r="39" spans="1:26">
      <c r="A39" s="13">
        <v>97</v>
      </c>
      <c r="B39" s="305">
        <v>10</v>
      </c>
      <c r="C39" s="305">
        <v>10</v>
      </c>
      <c r="D39" s="9" t="s">
        <v>37</v>
      </c>
      <c r="E39" s="20">
        <v>2023</v>
      </c>
      <c r="F39" s="125">
        <v>1800.6105147283172</v>
      </c>
      <c r="G39" s="125">
        <v>215.92051472831716</v>
      </c>
      <c r="H39" s="732">
        <v>0.11991516930628168</v>
      </c>
      <c r="I39" s="125">
        <v>86.562576524087234</v>
      </c>
      <c r="J39" s="365">
        <v>-241.30198947379307</v>
      </c>
      <c r="K39" s="365">
        <v>-21.51</v>
      </c>
      <c r="L39" s="365">
        <v>-41.281141868512108</v>
      </c>
      <c r="M39" s="365">
        <v>-200.40035344132249</v>
      </c>
      <c r="N39" s="365">
        <v>32.363097361555241</v>
      </c>
      <c r="O39" s="365">
        <v>-29.72</v>
      </c>
      <c r="P39" s="365">
        <v>-11.38</v>
      </c>
      <c r="Q39" s="365">
        <v>-2.839540560239922</v>
      </c>
      <c r="R39" s="365">
        <v>35.164516491876441</v>
      </c>
      <c r="S39" s="365">
        <v>-1.6985674571502334</v>
      </c>
      <c r="T39" s="125">
        <v>61.181101778611328</v>
      </c>
      <c r="U39" s="125">
        <v>64.763529518814209</v>
      </c>
      <c r="V39" s="125">
        <v>125.94463129742553</v>
      </c>
      <c r="W39" s="125">
        <v>188.51161503598081</v>
      </c>
      <c r="X39" s="125">
        <v>314.45624633340634</v>
      </c>
      <c r="Y39" s="366">
        <v>-253.70390509144835</v>
      </c>
      <c r="Z39" s="125">
        <v>60.752341241958</v>
      </c>
    </row>
    <row r="40" spans="1:26">
      <c r="A40" s="13">
        <v>98</v>
      </c>
      <c r="B40" s="305">
        <v>7</v>
      </c>
      <c r="C40" s="305">
        <v>7</v>
      </c>
      <c r="D40" s="9" t="s">
        <v>38</v>
      </c>
      <c r="E40" s="20">
        <v>22775</v>
      </c>
      <c r="F40" s="125">
        <v>2014.1717445869906</v>
      </c>
      <c r="G40" s="125">
        <v>429.4817445869906</v>
      </c>
      <c r="H40" s="732">
        <v>0.21322995208388079</v>
      </c>
      <c r="I40" s="125">
        <v>30.381302490047144</v>
      </c>
      <c r="J40" s="365">
        <v>169.93796384475041</v>
      </c>
      <c r="K40" s="365">
        <v>-21.51</v>
      </c>
      <c r="L40" s="365">
        <v>-41.722068935236003</v>
      </c>
      <c r="M40" s="365">
        <v>197.37233668059361</v>
      </c>
      <c r="N40" s="365">
        <v>66.8940397221604</v>
      </c>
      <c r="O40" s="365">
        <v>-29.72</v>
      </c>
      <c r="P40" s="365">
        <v>-11.38</v>
      </c>
      <c r="Q40" s="365">
        <v>-19.682780500088061</v>
      </c>
      <c r="R40" s="365">
        <v>31.669699346433852</v>
      </c>
      <c r="S40" s="365">
        <v>-1.9832624691133882</v>
      </c>
      <c r="T40" s="125">
        <v>629.80101092178825</v>
      </c>
      <c r="U40" s="125">
        <v>276.47645312409219</v>
      </c>
      <c r="V40" s="125">
        <v>906.27746404588038</v>
      </c>
      <c r="W40" s="125">
        <v>96.378511680373748</v>
      </c>
      <c r="X40" s="125">
        <v>1002.6559757262542</v>
      </c>
      <c r="Y40" s="366">
        <v>-243.06493962678374</v>
      </c>
      <c r="Z40" s="125">
        <v>759.59103609947044</v>
      </c>
    </row>
    <row r="41" spans="1:26">
      <c r="A41" s="13">
        <v>102</v>
      </c>
      <c r="B41" s="305">
        <v>4</v>
      </c>
      <c r="C41" s="305">
        <v>4</v>
      </c>
      <c r="D41" s="9" t="s">
        <v>39</v>
      </c>
      <c r="E41" s="20">
        <v>9546</v>
      </c>
      <c r="F41" s="125">
        <v>1801.3891613296209</v>
      </c>
      <c r="G41" s="125">
        <v>216.69916132962081</v>
      </c>
      <c r="H41" s="732">
        <v>0.12029558408671299</v>
      </c>
      <c r="I41" s="125">
        <v>35.325116238160646</v>
      </c>
      <c r="J41" s="365">
        <v>-25.655101903745411</v>
      </c>
      <c r="K41" s="365">
        <v>-21.51</v>
      </c>
      <c r="L41" s="365">
        <v>-31.609729729729729</v>
      </c>
      <c r="M41" s="365">
        <v>32.504195293950403</v>
      </c>
      <c r="N41" s="365">
        <v>-5.750115130703839</v>
      </c>
      <c r="O41" s="365">
        <v>-29.72</v>
      </c>
      <c r="P41" s="365">
        <v>-11.38</v>
      </c>
      <c r="Q41" s="365">
        <v>-12.894385096977937</v>
      </c>
      <c r="R41" s="365">
        <v>56.738543544877849</v>
      </c>
      <c r="S41" s="365">
        <v>-2.0336107851621632</v>
      </c>
      <c r="T41" s="125">
        <v>226.36917566403605</v>
      </c>
      <c r="U41" s="125">
        <v>374.15721256410512</v>
      </c>
      <c r="V41" s="125">
        <v>600.52638822814117</v>
      </c>
      <c r="W41" s="125">
        <v>165.0704271510221</v>
      </c>
      <c r="X41" s="125">
        <v>765.59681537916322</v>
      </c>
      <c r="Y41" s="366">
        <v>86.96941127173686</v>
      </c>
      <c r="Z41" s="125">
        <v>852.56622665090003</v>
      </c>
    </row>
    <row r="42" spans="1:26">
      <c r="A42" s="13">
        <v>103</v>
      </c>
      <c r="B42" s="305">
        <v>5</v>
      </c>
      <c r="C42" s="305">
        <v>5</v>
      </c>
      <c r="D42" s="9" t="s">
        <v>40</v>
      </c>
      <c r="E42" s="20">
        <v>2074</v>
      </c>
      <c r="F42" s="125">
        <v>1622.6511637842486</v>
      </c>
      <c r="G42" s="125">
        <v>37.961163784248626</v>
      </c>
      <c r="H42" s="732">
        <v>2.3394531512070594E-2</v>
      </c>
      <c r="I42" s="125">
        <v>26.556524509082031</v>
      </c>
      <c r="J42" s="365">
        <v>7.2583146134329883</v>
      </c>
      <c r="K42" s="365">
        <v>-21.51</v>
      </c>
      <c r="L42" s="365">
        <v>-36.144667309546769</v>
      </c>
      <c r="M42" s="365">
        <v>68.514792143944092</v>
      </c>
      <c r="N42" s="365">
        <v>-5.8689734082392828</v>
      </c>
      <c r="O42" s="365">
        <v>-29.72</v>
      </c>
      <c r="P42" s="365">
        <v>-11.38</v>
      </c>
      <c r="Q42" s="365">
        <v>-12.534033248088884</v>
      </c>
      <c r="R42" s="365">
        <v>58.038211997415253</v>
      </c>
      <c r="S42" s="365">
        <v>-2.1370155620514208</v>
      </c>
      <c r="T42" s="125">
        <v>71.776002906763651</v>
      </c>
      <c r="U42" s="125">
        <v>516.78610729975742</v>
      </c>
      <c r="V42" s="125">
        <v>588.56211020652108</v>
      </c>
      <c r="W42" s="125">
        <v>182.10399856714065</v>
      </c>
      <c r="X42" s="125">
        <v>770.66610877366179</v>
      </c>
      <c r="Y42" s="366">
        <v>-263.7232401157184</v>
      </c>
      <c r="Z42" s="125">
        <v>506.94286865794339</v>
      </c>
    </row>
    <row r="43" spans="1:26">
      <c r="A43" s="13">
        <v>105</v>
      </c>
      <c r="B43" s="305">
        <v>18</v>
      </c>
      <c r="C43" s="305">
        <v>18</v>
      </c>
      <c r="D43" s="9" t="s">
        <v>41</v>
      </c>
      <c r="E43" s="20">
        <v>1984</v>
      </c>
      <c r="F43" s="125">
        <v>1795.1817118362385</v>
      </c>
      <c r="G43" s="125">
        <v>210.49171183623852</v>
      </c>
      <c r="H43" s="732">
        <v>0.11725370777141705</v>
      </c>
      <c r="I43" s="125">
        <v>393.43820736245971</v>
      </c>
      <c r="J43" s="365">
        <v>282.56132837127836</v>
      </c>
      <c r="K43" s="365">
        <v>-21.51</v>
      </c>
      <c r="L43" s="365">
        <v>-20.902338709677419</v>
      </c>
      <c r="M43" s="365">
        <v>209.94796433647588</v>
      </c>
      <c r="N43" s="365">
        <v>130.09896239190897</v>
      </c>
      <c r="O43" s="365">
        <v>-29.72</v>
      </c>
      <c r="P43" s="365">
        <v>-11.38</v>
      </c>
      <c r="Q43" s="365">
        <v>-28.45006982414591</v>
      </c>
      <c r="R43" s="365">
        <v>56.820270898594018</v>
      </c>
      <c r="S43" s="365">
        <v>-2.3434607218772023</v>
      </c>
      <c r="T43" s="125">
        <v>886.49124756997674</v>
      </c>
      <c r="U43" s="125">
        <v>437.13619414872727</v>
      </c>
      <c r="V43" s="125">
        <v>1323.6274417187039</v>
      </c>
      <c r="W43" s="125">
        <v>196.5891664015715</v>
      </c>
      <c r="X43" s="125">
        <v>1520.2166081202754</v>
      </c>
      <c r="Y43" s="366">
        <v>-243.89516129032259</v>
      </c>
      <c r="Z43" s="125">
        <v>1276.3214468299529</v>
      </c>
    </row>
    <row r="44" spans="1:26">
      <c r="A44" s="13">
        <v>106</v>
      </c>
      <c r="B44" s="305">
        <v>1</v>
      </c>
      <c r="C44" s="337">
        <v>35</v>
      </c>
      <c r="D44" s="9" t="s">
        <v>42</v>
      </c>
      <c r="E44" s="20">
        <v>47015</v>
      </c>
      <c r="F44" s="125">
        <v>1952.6399517781533</v>
      </c>
      <c r="G44" s="125">
        <v>367.94995177815304</v>
      </c>
      <c r="H44" s="732">
        <v>0.18843717268157034</v>
      </c>
      <c r="I44" s="125">
        <v>35.483797177804163</v>
      </c>
      <c r="J44" s="365">
        <v>-153.27730584456506</v>
      </c>
      <c r="K44" s="365">
        <v>-21.51</v>
      </c>
      <c r="L44" s="365">
        <v>-95.262419440604077</v>
      </c>
      <c r="M44" s="365">
        <v>-28.631313974825499</v>
      </c>
      <c r="N44" s="365">
        <v>-5.6065758150877638</v>
      </c>
      <c r="O44" s="365">
        <v>-29.720000000000002</v>
      </c>
      <c r="P44" s="365">
        <v>-11.38</v>
      </c>
      <c r="Q44" s="365">
        <v>-5.5483970488768923</v>
      </c>
      <c r="R44" s="365">
        <v>46.104316500597172</v>
      </c>
      <c r="S44" s="365">
        <v>-1.7229160657680049</v>
      </c>
      <c r="T44" s="125">
        <v>250.15644311139215</v>
      </c>
      <c r="U44" s="125">
        <v>-1.2209707559403158</v>
      </c>
      <c r="V44" s="125">
        <v>248.93547235545185</v>
      </c>
      <c r="W44" s="125">
        <v>92.273061600008077</v>
      </c>
      <c r="X44" s="125">
        <v>341.20853395545993</v>
      </c>
      <c r="Y44" s="366">
        <v>-21.072551313410614</v>
      </c>
      <c r="Z44" s="125">
        <v>320.13598264204933</v>
      </c>
    </row>
    <row r="45" spans="1:26">
      <c r="A45" s="13">
        <v>108</v>
      </c>
      <c r="B45" s="305">
        <v>6</v>
      </c>
      <c r="C45" s="305">
        <v>6</v>
      </c>
      <c r="D45" s="9" t="s">
        <v>43</v>
      </c>
      <c r="E45" s="20">
        <v>10249</v>
      </c>
      <c r="F45" s="125">
        <v>2003.3137625952745</v>
      </c>
      <c r="G45" s="125">
        <v>418.62376259527451</v>
      </c>
      <c r="H45" s="732">
        <v>0.20896565002027007</v>
      </c>
      <c r="I45" s="125">
        <v>31.830287554264395</v>
      </c>
      <c r="J45" s="365">
        <v>-7.7345357461954194</v>
      </c>
      <c r="K45" s="365">
        <v>-21.51</v>
      </c>
      <c r="L45" s="365">
        <v>-41.20621426480632</v>
      </c>
      <c r="M45" s="365">
        <v>85.342343318326201</v>
      </c>
      <c r="N45" s="365">
        <v>-5.6370902679231421</v>
      </c>
      <c r="O45" s="365">
        <v>-29.719999999999995</v>
      </c>
      <c r="P45" s="365">
        <v>-11.38</v>
      </c>
      <c r="Q45" s="365">
        <v>-19.382125270484977</v>
      </c>
      <c r="R45" s="365">
        <v>37.756577763875207</v>
      </c>
      <c r="S45" s="365">
        <v>-1.9980270251823835</v>
      </c>
      <c r="T45" s="125">
        <v>442.71951440334357</v>
      </c>
      <c r="U45" s="125">
        <v>451.8768013758131</v>
      </c>
      <c r="V45" s="125">
        <v>894.59631577915661</v>
      </c>
      <c r="W45" s="125">
        <v>103.71857373074826</v>
      </c>
      <c r="X45" s="125">
        <v>998.3148895099049</v>
      </c>
      <c r="Y45" s="366">
        <v>-141.88691579666309</v>
      </c>
      <c r="Z45" s="125">
        <v>856.42797371324184</v>
      </c>
    </row>
    <row r="46" spans="1:26">
      <c r="A46" s="13">
        <v>109</v>
      </c>
      <c r="B46" s="305">
        <v>5</v>
      </c>
      <c r="C46" s="305">
        <v>5</v>
      </c>
      <c r="D46" s="9" t="s">
        <v>44</v>
      </c>
      <c r="E46" s="20">
        <v>68614</v>
      </c>
      <c r="F46" s="125">
        <v>1887.2385836315837</v>
      </c>
      <c r="G46" s="125">
        <v>302.5485836315836</v>
      </c>
      <c r="H46" s="732">
        <v>0.16031284346115587</v>
      </c>
      <c r="I46" s="125">
        <v>39.766727262755758</v>
      </c>
      <c r="J46" s="365">
        <v>-123.39585183430248</v>
      </c>
      <c r="K46" s="365">
        <v>-21.51</v>
      </c>
      <c r="L46" s="365">
        <v>-94.89144955839916</v>
      </c>
      <c r="M46" s="365">
        <v>11.722246571365735</v>
      </c>
      <c r="N46" s="365">
        <v>-5.5858187828483459</v>
      </c>
      <c r="O46" s="365">
        <v>-29.72</v>
      </c>
      <c r="P46" s="365">
        <v>-11.38</v>
      </c>
      <c r="Q46" s="365">
        <v>-6.8853027651789196</v>
      </c>
      <c r="R46" s="365">
        <v>36.639470243951983</v>
      </c>
      <c r="S46" s="365">
        <v>-1.7849975431937732</v>
      </c>
      <c r="T46" s="125">
        <v>218.91945906003687</v>
      </c>
      <c r="U46" s="125">
        <v>94.788097980706993</v>
      </c>
      <c r="V46" s="125">
        <v>313.70755704074384</v>
      </c>
      <c r="W46" s="125">
        <v>102.66503476093389</v>
      </c>
      <c r="X46" s="125">
        <v>416.37259180167774</v>
      </c>
      <c r="Y46" s="366">
        <v>-191.00950243390562</v>
      </c>
      <c r="Z46" s="125">
        <v>225.36308936777212</v>
      </c>
    </row>
    <row r="47" spans="1:26">
      <c r="A47" s="13">
        <v>111</v>
      </c>
      <c r="B47" s="305">
        <v>7</v>
      </c>
      <c r="C47" s="305">
        <v>7</v>
      </c>
      <c r="D47" s="9" t="s">
        <v>45</v>
      </c>
      <c r="E47" s="20">
        <v>17694</v>
      </c>
      <c r="F47" s="125">
        <v>1523.2729910133696</v>
      </c>
      <c r="G47" s="125">
        <v>-61.417008986630279</v>
      </c>
      <c r="H47" s="732">
        <v>-4.0319108491362485E-2</v>
      </c>
      <c r="I47" s="125">
        <v>34.990504417384813</v>
      </c>
      <c r="J47" s="365">
        <v>221.78642141514592</v>
      </c>
      <c r="K47" s="365">
        <v>-21.51</v>
      </c>
      <c r="L47" s="365">
        <v>-70.129727591273877</v>
      </c>
      <c r="M47" s="365">
        <v>185.56146513148033</v>
      </c>
      <c r="N47" s="365">
        <v>147.86878336892565</v>
      </c>
      <c r="O47" s="365">
        <v>-29.719999999999995</v>
      </c>
      <c r="P47" s="365">
        <v>-11.38</v>
      </c>
      <c r="Q47" s="365">
        <v>-9.6285447982812613</v>
      </c>
      <c r="R47" s="365">
        <v>32.797031784192448</v>
      </c>
      <c r="S47" s="365">
        <v>-2.0725864798973919</v>
      </c>
      <c r="T47" s="125">
        <v>195.35991684590044</v>
      </c>
      <c r="U47" s="125">
        <v>255.74356461171817</v>
      </c>
      <c r="V47" s="125">
        <v>451.10348145761861</v>
      </c>
      <c r="W47" s="125">
        <v>124.07014167030468</v>
      </c>
      <c r="X47" s="125">
        <v>575.17362312792329</v>
      </c>
      <c r="Y47" s="366">
        <v>-140.05335141855997</v>
      </c>
      <c r="Z47" s="125">
        <v>435.12027170936329</v>
      </c>
    </row>
    <row r="48" spans="1:26">
      <c r="A48" s="13">
        <v>139</v>
      </c>
      <c r="B48" s="305">
        <v>17</v>
      </c>
      <c r="C48" s="305">
        <v>17</v>
      </c>
      <c r="D48" s="9" t="s">
        <v>46</v>
      </c>
      <c r="E48" s="20">
        <v>9755</v>
      </c>
      <c r="F48" s="125">
        <v>2574.7530398654571</v>
      </c>
      <c r="G48" s="125">
        <v>990.06303986545686</v>
      </c>
      <c r="H48" s="732">
        <v>0.38452737972772422</v>
      </c>
      <c r="I48" s="125">
        <v>28.351673677540681</v>
      </c>
      <c r="J48" s="365">
        <v>-231.5393709337136</v>
      </c>
      <c r="K48" s="365">
        <v>-21.51</v>
      </c>
      <c r="L48" s="365">
        <v>-27.545361353152231</v>
      </c>
      <c r="M48" s="365">
        <v>-93.291791339957172</v>
      </c>
      <c r="N48" s="365">
        <v>-73.373938043820303</v>
      </c>
      <c r="O48" s="365">
        <v>-29.72</v>
      </c>
      <c r="P48" s="365">
        <v>-11.38</v>
      </c>
      <c r="Q48" s="365">
        <v>-29.320774921939059</v>
      </c>
      <c r="R48" s="365">
        <v>56.545996685601345</v>
      </c>
      <c r="S48" s="365">
        <v>-1.9435019604461712</v>
      </c>
      <c r="T48" s="125">
        <v>786.87534260928408</v>
      </c>
      <c r="U48" s="125">
        <v>556.55177611147735</v>
      </c>
      <c r="V48" s="125">
        <v>1343.4271187207614</v>
      </c>
      <c r="W48" s="125">
        <v>87.886551995060032</v>
      </c>
      <c r="X48" s="125">
        <v>1431.3136707158217</v>
      </c>
      <c r="Y48" s="366">
        <v>-17.308047155304973</v>
      </c>
      <c r="Z48" s="125">
        <v>1414.0056235605166</v>
      </c>
    </row>
    <row r="49" spans="1:26">
      <c r="A49" s="13">
        <v>140</v>
      </c>
      <c r="B49" s="305">
        <v>11</v>
      </c>
      <c r="C49" s="305">
        <v>11</v>
      </c>
      <c r="D49" s="9" t="s">
        <v>47</v>
      </c>
      <c r="E49" s="20">
        <v>20205</v>
      </c>
      <c r="F49" s="125">
        <v>1847.5617050225574</v>
      </c>
      <c r="G49" s="125">
        <v>262.87170502255731</v>
      </c>
      <c r="H49" s="732">
        <v>0.14228033862573908</v>
      </c>
      <c r="I49" s="125">
        <v>54.796078966044426</v>
      </c>
      <c r="J49" s="365">
        <v>262.46340858358224</v>
      </c>
      <c r="K49" s="365">
        <v>-21.51</v>
      </c>
      <c r="L49" s="365">
        <v>-66.225188319722832</v>
      </c>
      <c r="M49" s="365">
        <v>281.51172431167305</v>
      </c>
      <c r="N49" s="365">
        <v>93.94050946432327</v>
      </c>
      <c r="O49" s="365">
        <v>-29.72</v>
      </c>
      <c r="P49" s="365">
        <v>-11.38</v>
      </c>
      <c r="Q49" s="365">
        <v>-20.547415879546381</v>
      </c>
      <c r="R49" s="365">
        <v>38.514498128175902</v>
      </c>
      <c r="S49" s="365">
        <v>-2.1207191213207177</v>
      </c>
      <c r="T49" s="125">
        <v>580.13119257218409</v>
      </c>
      <c r="U49" s="125">
        <v>371.38764989731669</v>
      </c>
      <c r="V49" s="125">
        <v>951.51884246950078</v>
      </c>
      <c r="W49" s="125">
        <v>127.9621509394668</v>
      </c>
      <c r="X49" s="125">
        <v>1079.4809934089676</v>
      </c>
      <c r="Y49" s="366">
        <v>-83.758723088344468</v>
      </c>
      <c r="Z49" s="125">
        <v>995.72227032062301</v>
      </c>
    </row>
    <row r="50" spans="1:26">
      <c r="A50" s="13">
        <v>142</v>
      </c>
      <c r="B50" s="305">
        <v>7</v>
      </c>
      <c r="C50" s="305">
        <v>7</v>
      </c>
      <c r="D50" s="9" t="s">
        <v>48</v>
      </c>
      <c r="E50" s="20">
        <v>6329</v>
      </c>
      <c r="F50" s="125">
        <v>1751.4088433285817</v>
      </c>
      <c r="G50" s="125">
        <v>166.71884332858184</v>
      </c>
      <c r="H50" s="732">
        <v>9.5191276419348145E-2</v>
      </c>
      <c r="I50" s="125">
        <v>30.637052494619628</v>
      </c>
      <c r="J50" s="365">
        <v>-50.73221134212843</v>
      </c>
      <c r="K50" s="365">
        <v>-21.51</v>
      </c>
      <c r="L50" s="365">
        <v>-44.792275240954339</v>
      </c>
      <c r="M50" s="365">
        <v>47.780283142904743</v>
      </c>
      <c r="N50" s="365">
        <v>-5.7884403715376207</v>
      </c>
      <c r="O50" s="365">
        <v>-29.720000000000002</v>
      </c>
      <c r="P50" s="365">
        <v>-11.38</v>
      </c>
      <c r="Q50" s="365">
        <v>-12.236956248623217</v>
      </c>
      <c r="R50" s="365">
        <v>28.879265747497985</v>
      </c>
      <c r="S50" s="365">
        <v>-1.9640883714159798</v>
      </c>
      <c r="T50" s="125">
        <v>146.62368448107304</v>
      </c>
      <c r="U50" s="125">
        <v>419.91264901451302</v>
      </c>
      <c r="V50" s="125">
        <v>566.53633349558606</v>
      </c>
      <c r="W50" s="125">
        <v>140.1905408069789</v>
      </c>
      <c r="X50" s="125">
        <v>706.72687430256497</v>
      </c>
      <c r="Y50" s="366">
        <v>-109.91120240164322</v>
      </c>
      <c r="Z50" s="125">
        <v>596.81567190092176</v>
      </c>
    </row>
    <row r="51" spans="1:26">
      <c r="A51" s="13">
        <v>143</v>
      </c>
      <c r="B51" s="305">
        <v>6</v>
      </c>
      <c r="C51" s="305">
        <v>6</v>
      </c>
      <c r="D51" s="9" t="s">
        <v>49</v>
      </c>
      <c r="E51" s="20">
        <v>6704</v>
      </c>
      <c r="F51" s="125">
        <v>1820.2712994193027</v>
      </c>
      <c r="G51" s="125">
        <v>235.58129941930284</v>
      </c>
      <c r="H51" s="732">
        <v>0.1294209821879064</v>
      </c>
      <c r="I51" s="125">
        <v>40.042572852753267</v>
      </c>
      <c r="J51" s="365">
        <v>-178.1032721212521</v>
      </c>
      <c r="K51" s="365">
        <v>-21.51</v>
      </c>
      <c r="L51" s="365">
        <v>-62.264206443914077</v>
      </c>
      <c r="M51" s="365">
        <v>-84.898224162569647</v>
      </c>
      <c r="N51" s="365">
        <v>-5.7167134827802117</v>
      </c>
      <c r="O51" s="365">
        <v>-29.720000000000002</v>
      </c>
      <c r="P51" s="365">
        <v>-11.38</v>
      </c>
      <c r="Q51" s="365">
        <v>-10.605853247710826</v>
      </c>
      <c r="R51" s="365">
        <v>49.862417640718547</v>
      </c>
      <c r="S51" s="365">
        <v>-1.8706924249958827</v>
      </c>
      <c r="T51" s="125">
        <v>97.520600150804</v>
      </c>
      <c r="U51" s="125">
        <v>389.78909861317766</v>
      </c>
      <c r="V51" s="125">
        <v>487.30969876398166</v>
      </c>
      <c r="W51" s="125">
        <v>141.10062278799955</v>
      </c>
      <c r="X51" s="125">
        <v>628.41032155198116</v>
      </c>
      <c r="Y51" s="366">
        <v>-147.09337708830549</v>
      </c>
      <c r="Z51" s="125">
        <v>481.31694446367572</v>
      </c>
    </row>
    <row r="52" spans="1:26">
      <c r="A52" s="13">
        <v>145</v>
      </c>
      <c r="B52" s="305">
        <v>14</v>
      </c>
      <c r="C52" s="305">
        <v>14</v>
      </c>
      <c r="D52" s="9" t="s">
        <v>50</v>
      </c>
      <c r="E52" s="20">
        <v>12405</v>
      </c>
      <c r="F52" s="125">
        <v>2239.9292915219048</v>
      </c>
      <c r="G52" s="125">
        <v>655.23929152190476</v>
      </c>
      <c r="H52" s="732">
        <v>0.29252677484149819</v>
      </c>
      <c r="I52" s="125">
        <v>30.663792855267648</v>
      </c>
      <c r="J52" s="365">
        <v>-26.073853288902338</v>
      </c>
      <c r="K52" s="365">
        <v>-21.510000000000005</v>
      </c>
      <c r="L52" s="365">
        <v>-34.884569931479241</v>
      </c>
      <c r="M52" s="365">
        <v>74.065593927173381</v>
      </c>
      <c r="N52" s="365">
        <v>-5.6163472002181969</v>
      </c>
      <c r="O52" s="365">
        <v>-29.72</v>
      </c>
      <c r="P52" s="365">
        <v>-11.380000000000003</v>
      </c>
      <c r="Q52" s="365">
        <v>-24.57090541585999</v>
      </c>
      <c r="R52" s="365">
        <v>29.550435139952516</v>
      </c>
      <c r="S52" s="365">
        <v>-2.0080598084708012</v>
      </c>
      <c r="T52" s="125">
        <v>659.82923108827003</v>
      </c>
      <c r="U52" s="125">
        <v>470.66921702686147</v>
      </c>
      <c r="V52" s="125">
        <v>1130.4984481151316</v>
      </c>
      <c r="W52" s="125">
        <v>105.14094747675504</v>
      </c>
      <c r="X52" s="125">
        <v>1235.6393955918866</v>
      </c>
      <c r="Y52" s="366">
        <v>-25.803627569528416</v>
      </c>
      <c r="Z52" s="125">
        <v>1209.8357680223583</v>
      </c>
    </row>
    <row r="53" spans="1:26">
      <c r="A53" s="13">
        <v>146</v>
      </c>
      <c r="B53" s="305">
        <v>12</v>
      </c>
      <c r="C53" s="305">
        <v>12</v>
      </c>
      <c r="D53" s="9" t="s">
        <v>51</v>
      </c>
      <c r="E53" s="20">
        <v>4293</v>
      </c>
      <c r="F53" s="125">
        <v>1801.1748769056132</v>
      </c>
      <c r="G53" s="125">
        <v>216.48487690561328</v>
      </c>
      <c r="H53" s="732">
        <v>0.12019092631223598</v>
      </c>
      <c r="I53" s="125">
        <v>352.28745756679245</v>
      </c>
      <c r="J53" s="365">
        <v>-23.237695326508383</v>
      </c>
      <c r="K53" s="365">
        <v>-21.51</v>
      </c>
      <c r="L53" s="365">
        <v>-44.495338923829486</v>
      </c>
      <c r="M53" s="365">
        <v>70.94658077605915</v>
      </c>
      <c r="N53" s="365">
        <v>-5.8937944578922599</v>
      </c>
      <c r="O53" s="365">
        <v>-29.72</v>
      </c>
      <c r="P53" s="365">
        <v>-11.38</v>
      </c>
      <c r="Q53" s="365">
        <v>-14.322190399553397</v>
      </c>
      <c r="R53" s="365">
        <v>35.176760271496889</v>
      </c>
      <c r="S53" s="365">
        <v>-2.0397125927892823</v>
      </c>
      <c r="T53" s="125">
        <v>545.53463914589736</v>
      </c>
      <c r="U53" s="125">
        <v>118.95445118554466</v>
      </c>
      <c r="V53" s="125">
        <v>664.48909033144196</v>
      </c>
      <c r="W53" s="125">
        <v>188.52561751235274</v>
      </c>
      <c r="X53" s="125">
        <v>853.01470784379478</v>
      </c>
      <c r="Y53" s="366">
        <v>-79.785231772653162</v>
      </c>
      <c r="Z53" s="125">
        <v>773.22947607114156</v>
      </c>
    </row>
    <row r="54" spans="1:26">
      <c r="A54" s="13">
        <v>148</v>
      </c>
      <c r="B54" s="305">
        <v>19</v>
      </c>
      <c r="C54" s="305">
        <v>19</v>
      </c>
      <c r="D54" s="9" t="s">
        <v>52</v>
      </c>
      <c r="E54" s="20">
        <v>7244</v>
      </c>
      <c r="F54" s="125">
        <v>2512.6964869191465</v>
      </c>
      <c r="G54" s="125">
        <v>928.00648691914625</v>
      </c>
      <c r="H54" s="732">
        <v>0.36932693293848173</v>
      </c>
      <c r="I54" s="125">
        <v>449.15519972254657</v>
      </c>
      <c r="J54" s="365">
        <v>308.70061075074238</v>
      </c>
      <c r="K54" s="365">
        <v>-21.51</v>
      </c>
      <c r="L54" s="365">
        <v>-19.314483710657093</v>
      </c>
      <c r="M54" s="365">
        <v>111.05644281578722</v>
      </c>
      <c r="N54" s="365">
        <v>282.33070248425889</v>
      </c>
      <c r="O54" s="365">
        <v>-29.72</v>
      </c>
      <c r="P54" s="365">
        <v>-11.38</v>
      </c>
      <c r="Q54" s="365">
        <v>-36.416371018226492</v>
      </c>
      <c r="R54" s="365">
        <v>35.699996803690354</v>
      </c>
      <c r="S54" s="365">
        <v>-2.0456766241104978</v>
      </c>
      <c r="T54" s="125">
        <v>1685.862297392435</v>
      </c>
      <c r="U54" s="125">
        <v>-17.355758936084126</v>
      </c>
      <c r="V54" s="125">
        <v>1668.5065384563509</v>
      </c>
      <c r="W54" s="125">
        <v>119.82563052962306</v>
      </c>
      <c r="X54" s="125">
        <v>1788.3321689859738</v>
      </c>
      <c r="Y54" s="366">
        <v>-88.846355604638319</v>
      </c>
      <c r="Z54" s="125">
        <v>1699.4858133813354</v>
      </c>
    </row>
    <row r="55" spans="1:26">
      <c r="A55" s="13">
        <v>149</v>
      </c>
      <c r="B55" s="305">
        <v>1</v>
      </c>
      <c r="C55" s="337">
        <v>33</v>
      </c>
      <c r="D55" s="9" t="s">
        <v>53</v>
      </c>
      <c r="E55" s="20">
        <v>5391</v>
      </c>
      <c r="F55" s="125">
        <v>2061.8204077981823</v>
      </c>
      <c r="G55" s="125">
        <v>477.13040779818226</v>
      </c>
      <c r="H55" s="732">
        <v>0.23141220544407637</v>
      </c>
      <c r="I55" s="125">
        <v>31.304840932065154</v>
      </c>
      <c r="J55" s="365">
        <v>52.192201508384585</v>
      </c>
      <c r="K55" s="365">
        <v>-21.51</v>
      </c>
      <c r="L55" s="365">
        <v>-24.559382303839733</v>
      </c>
      <c r="M55" s="365">
        <v>121.26654689526987</v>
      </c>
      <c r="N55" s="365">
        <v>24.743990977518678</v>
      </c>
      <c r="O55" s="365">
        <v>-29.72</v>
      </c>
      <c r="P55" s="365">
        <v>-11.38</v>
      </c>
      <c r="Q55" s="365">
        <v>-11.916768017191249</v>
      </c>
      <c r="R55" s="365">
        <v>7.0836298369640343</v>
      </c>
      <c r="S55" s="365">
        <v>-1.8158158803369968</v>
      </c>
      <c r="T55" s="125">
        <v>560.62745023863204</v>
      </c>
      <c r="U55" s="125">
        <v>-14.332095367652672</v>
      </c>
      <c r="V55" s="125">
        <v>546.29535487097939</v>
      </c>
      <c r="W55" s="125">
        <v>117.63561629364591</v>
      </c>
      <c r="X55" s="125">
        <v>663.93097116462536</v>
      </c>
      <c r="Y55" s="366">
        <v>-271.6572064552031</v>
      </c>
      <c r="Z55" s="125">
        <v>392.27376470942221</v>
      </c>
    </row>
    <row r="56" spans="1:26">
      <c r="A56" s="13">
        <v>151</v>
      </c>
      <c r="B56" s="305">
        <v>14</v>
      </c>
      <c r="C56" s="305">
        <v>14</v>
      </c>
      <c r="D56" s="9" t="s">
        <v>54</v>
      </c>
      <c r="E56" s="20">
        <v>1771</v>
      </c>
      <c r="F56" s="125">
        <v>1893.1177861244664</v>
      </c>
      <c r="G56" s="125">
        <v>308.42778612446631</v>
      </c>
      <c r="H56" s="732">
        <v>0.16292054746148171</v>
      </c>
      <c r="I56" s="125">
        <v>144.6493193109936</v>
      </c>
      <c r="J56" s="365">
        <v>-287.5540029793807</v>
      </c>
      <c r="K56" s="365">
        <v>-21.510000000000005</v>
      </c>
      <c r="L56" s="365">
        <v>-16.889102202145679</v>
      </c>
      <c r="M56" s="365">
        <v>-120.37280038864102</v>
      </c>
      <c r="N56" s="365">
        <v>-111.42798502056284</v>
      </c>
      <c r="O56" s="365">
        <v>-29.72</v>
      </c>
      <c r="P56" s="365">
        <v>-11.380000000000003</v>
      </c>
      <c r="Q56" s="365">
        <v>-8.3727696637505797</v>
      </c>
      <c r="R56" s="365">
        <v>33.936730454313775</v>
      </c>
      <c r="S56" s="365">
        <v>-1.8180761585944321</v>
      </c>
      <c r="T56" s="125">
        <v>165.52310245607924</v>
      </c>
      <c r="U56" s="125">
        <v>215.59589671384202</v>
      </c>
      <c r="V56" s="125">
        <v>381.11899916992127</v>
      </c>
      <c r="W56" s="125">
        <v>218.45612958426753</v>
      </c>
      <c r="X56" s="125">
        <v>599.57512875418888</v>
      </c>
      <c r="Y56" s="366">
        <v>-283.22134387351781</v>
      </c>
      <c r="Z56" s="125">
        <v>316.35378488067107</v>
      </c>
    </row>
    <row r="57" spans="1:26">
      <c r="A57" s="13">
        <v>152</v>
      </c>
      <c r="B57" s="305">
        <v>14</v>
      </c>
      <c r="C57" s="305">
        <v>14</v>
      </c>
      <c r="D57" s="9" t="s">
        <v>55</v>
      </c>
      <c r="E57" s="20">
        <v>4261</v>
      </c>
      <c r="F57" s="125">
        <v>1864.2799554527567</v>
      </c>
      <c r="G57" s="125">
        <v>279.58995545275661</v>
      </c>
      <c r="H57" s="732">
        <v>0.14997208688265692</v>
      </c>
      <c r="I57" s="125">
        <v>32.714648650503264</v>
      </c>
      <c r="J57" s="365">
        <v>-26.311911562973744</v>
      </c>
      <c r="K57" s="365">
        <v>-21.51</v>
      </c>
      <c r="L57" s="365">
        <v>-28.453283266838771</v>
      </c>
      <c r="M57" s="365">
        <v>52.88421311434476</v>
      </c>
      <c r="N57" s="365">
        <v>-5.8243717340914545</v>
      </c>
      <c r="O57" s="365">
        <v>-29.72</v>
      </c>
      <c r="P57" s="365">
        <v>-11.38</v>
      </c>
      <c r="Q57" s="365">
        <v>-16.209323232695933</v>
      </c>
      <c r="R57" s="365">
        <v>35.80887880625712</v>
      </c>
      <c r="S57" s="365">
        <v>-1.9080252499494659</v>
      </c>
      <c r="T57" s="125">
        <v>285.99269254028616</v>
      </c>
      <c r="U57" s="125">
        <v>459.28714543536438</v>
      </c>
      <c r="V57" s="125">
        <v>745.27983797565048</v>
      </c>
      <c r="W57" s="125">
        <v>160.6874156297375</v>
      </c>
      <c r="X57" s="125">
        <v>905.9672536053879</v>
      </c>
      <c r="Y57" s="366">
        <v>66.752874911992492</v>
      </c>
      <c r="Z57" s="125">
        <v>972.72012851738043</v>
      </c>
    </row>
    <row r="58" spans="1:26">
      <c r="A58" s="13">
        <v>153</v>
      </c>
      <c r="B58" s="305">
        <v>9</v>
      </c>
      <c r="C58" s="305">
        <v>9</v>
      </c>
      <c r="D58" s="9" t="s">
        <v>56</v>
      </c>
      <c r="E58" s="20">
        <v>24345</v>
      </c>
      <c r="F58" s="125">
        <v>1725.7843129047701</v>
      </c>
      <c r="G58" s="125">
        <v>141.09431290476994</v>
      </c>
      <c r="H58" s="732">
        <v>8.1756631955522713E-2</v>
      </c>
      <c r="I58" s="125">
        <v>34.935589919285086</v>
      </c>
      <c r="J58" s="365">
        <v>226.05486448385912</v>
      </c>
      <c r="K58" s="365">
        <v>-21.51</v>
      </c>
      <c r="L58" s="365">
        <v>-99.961565413842678</v>
      </c>
      <c r="M58" s="365">
        <v>214.57889697899301</v>
      </c>
      <c r="N58" s="365">
        <v>110.04046737883174</v>
      </c>
      <c r="O58" s="365">
        <v>-29.720000000000002</v>
      </c>
      <c r="P58" s="365">
        <v>-11.38</v>
      </c>
      <c r="Q58" s="365">
        <v>-14.833948133355717</v>
      </c>
      <c r="R58" s="365">
        <v>80.95376854450862</v>
      </c>
      <c r="S58" s="365">
        <v>-2.1127548712758859</v>
      </c>
      <c r="T58" s="125">
        <v>402.08476730791415</v>
      </c>
      <c r="U58" s="125">
        <v>288.25764533820126</v>
      </c>
      <c r="V58" s="125">
        <v>690.34241264611546</v>
      </c>
      <c r="W58" s="125">
        <v>99.82103312660918</v>
      </c>
      <c r="X58" s="125">
        <v>790.16344577272457</v>
      </c>
      <c r="Y58" s="366">
        <v>-10.314479359211337</v>
      </c>
      <c r="Z58" s="125">
        <v>779.84896641351327</v>
      </c>
    </row>
    <row r="59" spans="1:26">
      <c r="A59" s="13">
        <v>165</v>
      </c>
      <c r="B59" s="305">
        <v>5</v>
      </c>
      <c r="C59" s="305">
        <v>5</v>
      </c>
      <c r="D59" s="9" t="s">
        <v>57</v>
      </c>
      <c r="E59" s="20">
        <v>15867</v>
      </c>
      <c r="F59" s="125">
        <v>1933.6808569118336</v>
      </c>
      <c r="G59" s="125">
        <v>348.99085691183353</v>
      </c>
      <c r="H59" s="732">
        <v>0.18048007025791526</v>
      </c>
      <c r="I59" s="125">
        <v>30.399477047631372</v>
      </c>
      <c r="J59" s="365">
        <v>-57.911683626212401</v>
      </c>
      <c r="K59" s="365">
        <v>-21.51</v>
      </c>
      <c r="L59" s="365">
        <v>-60.448719984874266</v>
      </c>
      <c r="M59" s="365">
        <v>43.905577732645618</v>
      </c>
      <c r="N59" s="365">
        <v>-5.7793062110329902</v>
      </c>
      <c r="O59" s="365">
        <v>-29.72</v>
      </c>
      <c r="P59" s="365">
        <v>-11.38</v>
      </c>
      <c r="Q59" s="365">
        <v>-11.257830714907939</v>
      </c>
      <c r="R59" s="365">
        <v>40.203090012350543</v>
      </c>
      <c r="S59" s="365">
        <v>-1.924494460393356</v>
      </c>
      <c r="T59" s="125">
        <v>321.47865033325246</v>
      </c>
      <c r="U59" s="125">
        <v>197.84962341603978</v>
      </c>
      <c r="V59" s="125">
        <v>519.32827374929229</v>
      </c>
      <c r="W59" s="125">
        <v>95.478482474677037</v>
      </c>
      <c r="X59" s="125">
        <v>614.80675622396927</v>
      </c>
      <c r="Y59" s="366">
        <v>-134.00478981534002</v>
      </c>
      <c r="Z59" s="125">
        <v>480.80196640862931</v>
      </c>
    </row>
    <row r="60" spans="1:26">
      <c r="A60" s="13">
        <v>167</v>
      </c>
      <c r="B60" s="305">
        <v>12</v>
      </c>
      <c r="C60" s="305">
        <v>12</v>
      </c>
      <c r="D60" s="9" t="s">
        <v>58</v>
      </c>
      <c r="E60" s="20">
        <v>79129</v>
      </c>
      <c r="F60" s="125">
        <v>1860.5538649923153</v>
      </c>
      <c r="G60" s="125">
        <v>275.86386499231531</v>
      </c>
      <c r="H60" s="732">
        <v>0.14826975460527972</v>
      </c>
      <c r="I60" s="125">
        <v>44.607248939295708</v>
      </c>
      <c r="J60" s="365">
        <v>-124.44313271543953</v>
      </c>
      <c r="K60" s="365">
        <v>-21.51</v>
      </c>
      <c r="L60" s="365">
        <v>-94.877635632953783</v>
      </c>
      <c r="M60" s="365">
        <v>12.768372527480757</v>
      </c>
      <c r="N60" s="365">
        <v>-5.5176607598568967</v>
      </c>
      <c r="O60" s="365">
        <v>-29.72</v>
      </c>
      <c r="P60" s="365">
        <v>-11.38</v>
      </c>
      <c r="Q60" s="365">
        <v>-11.928313589682496</v>
      </c>
      <c r="R60" s="365">
        <v>39.680181505917027</v>
      </c>
      <c r="S60" s="365">
        <v>-1.9580767663441552</v>
      </c>
      <c r="T60" s="125">
        <v>196.02798121617153</v>
      </c>
      <c r="U60" s="125">
        <v>354.76021751686966</v>
      </c>
      <c r="V60" s="125">
        <v>550.78819873304121</v>
      </c>
      <c r="W60" s="125">
        <v>123.4497016104157</v>
      </c>
      <c r="X60" s="125">
        <v>674.23790034345689</v>
      </c>
      <c r="Y60" s="366">
        <v>36.369371532560756</v>
      </c>
      <c r="Z60" s="125">
        <v>710.60727187601765</v>
      </c>
    </row>
    <row r="61" spans="1:26">
      <c r="A61" s="13">
        <v>169</v>
      </c>
      <c r="B61" s="305">
        <v>5</v>
      </c>
      <c r="C61" s="305">
        <v>5</v>
      </c>
      <c r="D61" s="9" t="s">
        <v>59</v>
      </c>
      <c r="E61" s="20">
        <v>4795</v>
      </c>
      <c r="F61" s="125">
        <v>1838.1124895979951</v>
      </c>
      <c r="G61" s="125">
        <v>253.42248959799508</v>
      </c>
      <c r="H61" s="732">
        <v>0.13787104490727872</v>
      </c>
      <c r="I61" s="125">
        <v>29.197258111961819</v>
      </c>
      <c r="J61" s="365">
        <v>0.82613630093648938</v>
      </c>
      <c r="K61" s="365">
        <v>-21.51</v>
      </c>
      <c r="L61" s="365">
        <v>-35.656060479666316</v>
      </c>
      <c r="M61" s="365">
        <v>72.663105362441485</v>
      </c>
      <c r="N61" s="365">
        <v>-5.86176037866786</v>
      </c>
      <c r="O61" s="365">
        <v>-29.72</v>
      </c>
      <c r="P61" s="365">
        <v>-11.38</v>
      </c>
      <c r="Q61" s="365">
        <v>-15.00394704916588</v>
      </c>
      <c r="R61" s="365">
        <v>49.300418572696934</v>
      </c>
      <c r="S61" s="365">
        <v>-2.0056197267018727</v>
      </c>
      <c r="T61" s="125">
        <v>283.44588401089339</v>
      </c>
      <c r="U61" s="125">
        <v>412.64388843917061</v>
      </c>
      <c r="V61" s="125">
        <v>696.08977245006406</v>
      </c>
      <c r="W61" s="125">
        <v>116.23584669607119</v>
      </c>
      <c r="X61" s="125">
        <v>812.3256191461353</v>
      </c>
      <c r="Y61" s="366">
        <v>-272.46694473409804</v>
      </c>
      <c r="Z61" s="125">
        <v>539.85867441203732</v>
      </c>
    </row>
    <row r="62" spans="1:26">
      <c r="A62" s="13">
        <v>171</v>
      </c>
      <c r="B62" s="305">
        <v>11</v>
      </c>
      <c r="C62" s="305">
        <v>11</v>
      </c>
      <c r="D62" s="9" t="s">
        <v>60</v>
      </c>
      <c r="E62" s="20">
        <v>4494</v>
      </c>
      <c r="F62" s="125">
        <v>1835.1153216136713</v>
      </c>
      <c r="G62" s="125">
        <v>250.42532161367114</v>
      </c>
      <c r="H62" s="732">
        <v>0.13646298881830746</v>
      </c>
      <c r="I62" s="125">
        <v>38.809624573059487</v>
      </c>
      <c r="J62" s="365">
        <v>-69.527209758894372</v>
      </c>
      <c r="K62" s="365">
        <v>-21.51</v>
      </c>
      <c r="L62" s="365">
        <v>-41.226720071206053</v>
      </c>
      <c r="M62" s="365">
        <v>-2.5557480071320837</v>
      </c>
      <c r="N62" s="365">
        <v>-5.6903491099392491</v>
      </c>
      <c r="O62" s="365">
        <v>-29.72</v>
      </c>
      <c r="P62" s="365">
        <v>-11.38</v>
      </c>
      <c r="Q62" s="365">
        <v>-11.75587733560895</v>
      </c>
      <c r="R62" s="365">
        <v>56.232266223747878</v>
      </c>
      <c r="S62" s="365">
        <v>-1.9207814587559147</v>
      </c>
      <c r="T62" s="125">
        <v>219.70773642783624</v>
      </c>
      <c r="U62" s="125">
        <v>323.57230141446843</v>
      </c>
      <c r="V62" s="125">
        <v>543.28003784230464</v>
      </c>
      <c r="W62" s="125">
        <v>165.32892370103519</v>
      </c>
      <c r="X62" s="125">
        <v>708.60896154333989</v>
      </c>
      <c r="Y62" s="366">
        <v>8.2151757899421458</v>
      </c>
      <c r="Z62" s="125">
        <v>716.82413733328201</v>
      </c>
    </row>
    <row r="63" spans="1:26">
      <c r="A63" s="13">
        <v>172</v>
      </c>
      <c r="B63" s="305">
        <v>13</v>
      </c>
      <c r="C63" s="305">
        <v>13</v>
      </c>
      <c r="D63" s="9" t="s">
        <v>61</v>
      </c>
      <c r="E63" s="20">
        <v>4079</v>
      </c>
      <c r="F63" s="125">
        <v>1665.0940818558911</v>
      </c>
      <c r="G63" s="125">
        <v>80.404081855891221</v>
      </c>
      <c r="H63" s="732">
        <v>4.8288011309411377E-2</v>
      </c>
      <c r="I63" s="125">
        <v>176.08241107538379</v>
      </c>
      <c r="J63" s="365">
        <v>-116.16105650820116</v>
      </c>
      <c r="K63" s="365">
        <v>-21.51</v>
      </c>
      <c r="L63" s="365">
        <v>-83.700858053444463</v>
      </c>
      <c r="M63" s="365">
        <v>12.375257078918704</v>
      </c>
      <c r="N63" s="365">
        <v>-5.7597364464912362</v>
      </c>
      <c r="O63" s="365">
        <v>-29.72</v>
      </c>
      <c r="P63" s="365">
        <v>-11.38</v>
      </c>
      <c r="Q63" s="365">
        <v>-12.668541929362894</v>
      </c>
      <c r="R63" s="365">
        <v>38.138544577435589</v>
      </c>
      <c r="S63" s="365">
        <v>-1.9357217352568306</v>
      </c>
      <c r="T63" s="125">
        <v>140.32543642307385</v>
      </c>
      <c r="U63" s="125">
        <v>441.42729491698998</v>
      </c>
      <c r="V63" s="125">
        <v>581.75273134006375</v>
      </c>
      <c r="W63" s="125">
        <v>181.65874437844889</v>
      </c>
      <c r="X63" s="125">
        <v>763.41147571851263</v>
      </c>
      <c r="Y63" s="366">
        <v>28.098063250796763</v>
      </c>
      <c r="Z63" s="125">
        <v>791.50953896930935</v>
      </c>
    </row>
    <row r="64" spans="1:26">
      <c r="A64" s="13">
        <v>176</v>
      </c>
      <c r="B64" s="305">
        <v>12</v>
      </c>
      <c r="C64" s="305">
        <v>12</v>
      </c>
      <c r="D64" s="9" t="s">
        <v>62</v>
      </c>
      <c r="E64" s="20">
        <v>4059</v>
      </c>
      <c r="F64" s="125">
        <v>1614.5659320539899</v>
      </c>
      <c r="G64" s="125">
        <v>29.875932053989796</v>
      </c>
      <c r="H64" s="732">
        <v>1.8504002506718794E-2</v>
      </c>
      <c r="I64" s="125">
        <v>348.03087501559838</v>
      </c>
      <c r="J64" s="365">
        <v>-530.84722470215206</v>
      </c>
      <c r="K64" s="365">
        <v>-21.51</v>
      </c>
      <c r="L64" s="365">
        <v>-45.139044099531908</v>
      </c>
      <c r="M64" s="365">
        <v>-298.40628248983944</v>
      </c>
      <c r="N64" s="365">
        <v>-171.68366112947785</v>
      </c>
      <c r="O64" s="365">
        <v>-29.72</v>
      </c>
      <c r="P64" s="365">
        <v>-11.38</v>
      </c>
      <c r="Q64" s="365">
        <v>-6.2680897852310595</v>
      </c>
      <c r="R64" s="365">
        <v>55.141918495437352</v>
      </c>
      <c r="S64" s="365">
        <v>-1.8820656935091724</v>
      </c>
      <c r="T64" s="125">
        <v>-152.94041763256391</v>
      </c>
      <c r="U64" s="125">
        <v>443.9568294359309</v>
      </c>
      <c r="V64" s="125">
        <v>291.01641180336702</v>
      </c>
      <c r="W64" s="125">
        <v>198.20860861740363</v>
      </c>
      <c r="X64" s="125">
        <v>489.22502042077059</v>
      </c>
      <c r="Y64" s="366">
        <v>-16.711505296871149</v>
      </c>
      <c r="Z64" s="125">
        <v>472.51351512389948</v>
      </c>
    </row>
    <row r="65" spans="1:26">
      <c r="A65" s="13">
        <v>177</v>
      </c>
      <c r="B65" s="305">
        <v>6</v>
      </c>
      <c r="C65" s="305">
        <v>6</v>
      </c>
      <c r="D65" s="9" t="s">
        <v>63</v>
      </c>
      <c r="E65" s="20">
        <v>1663</v>
      </c>
      <c r="F65" s="125">
        <v>1749.9637066588009</v>
      </c>
      <c r="G65" s="125">
        <v>165.27370665880073</v>
      </c>
      <c r="H65" s="732">
        <v>9.4444076771373273E-2</v>
      </c>
      <c r="I65" s="125">
        <v>77.15388978005096</v>
      </c>
      <c r="J65" s="365">
        <v>296.35470332097185</v>
      </c>
      <c r="K65" s="365">
        <v>-21.51</v>
      </c>
      <c r="L65" s="365">
        <v>-38.834660252555622</v>
      </c>
      <c r="M65" s="365">
        <v>216.64915731503569</v>
      </c>
      <c r="N65" s="365">
        <v>144.81383506835698</v>
      </c>
      <c r="O65" s="365">
        <v>-29.72</v>
      </c>
      <c r="P65" s="365">
        <v>-11.38</v>
      </c>
      <c r="Q65" s="365">
        <v>-11.269281419597844</v>
      </c>
      <c r="R65" s="365">
        <v>49.565998130673364</v>
      </c>
      <c r="S65" s="365">
        <v>-1.9603455209407632</v>
      </c>
      <c r="T65" s="125">
        <v>538.78229975982356</v>
      </c>
      <c r="U65" s="125">
        <v>-13.658678741351705</v>
      </c>
      <c r="V65" s="125">
        <v>525.12362101847179</v>
      </c>
      <c r="W65" s="125">
        <v>180.44489981720065</v>
      </c>
      <c r="X65" s="125">
        <v>705.56852083567253</v>
      </c>
      <c r="Y65" s="366">
        <v>-300.28683102826216</v>
      </c>
      <c r="Z65" s="125">
        <v>405.28168980741032</v>
      </c>
    </row>
    <row r="66" spans="1:26">
      <c r="A66" s="13">
        <v>178</v>
      </c>
      <c r="B66" s="305">
        <v>10</v>
      </c>
      <c r="C66" s="305">
        <v>10</v>
      </c>
      <c r="D66" s="9" t="s">
        <v>64</v>
      </c>
      <c r="E66" s="20">
        <v>5569</v>
      </c>
      <c r="F66" s="125">
        <v>1615.4403522741723</v>
      </c>
      <c r="G66" s="125">
        <v>30.750352274172286</v>
      </c>
      <c r="H66" s="732">
        <v>1.9035275571074345E-2</v>
      </c>
      <c r="I66" s="125">
        <v>89.314951651542913</v>
      </c>
      <c r="J66" s="365">
        <v>26.121854375035308</v>
      </c>
      <c r="K66" s="365">
        <v>-21.51</v>
      </c>
      <c r="L66" s="365">
        <v>-30.004431675345661</v>
      </c>
      <c r="M66" s="365">
        <v>101.19810023356669</v>
      </c>
      <c r="N66" s="365">
        <v>-5.8349810239852946</v>
      </c>
      <c r="O66" s="365">
        <v>-29.72</v>
      </c>
      <c r="P66" s="365">
        <v>-11.38</v>
      </c>
      <c r="Q66" s="365">
        <v>-11.385947093963106</v>
      </c>
      <c r="R66" s="365">
        <v>36.624103288743655</v>
      </c>
      <c r="S66" s="365">
        <v>-1.8649893539809825</v>
      </c>
      <c r="T66" s="125">
        <v>146.1871583007505</v>
      </c>
      <c r="U66" s="125">
        <v>377.35135047321228</v>
      </c>
      <c r="V66" s="125">
        <v>523.5385087739628</v>
      </c>
      <c r="W66" s="125">
        <v>185.1518960899439</v>
      </c>
      <c r="X66" s="125">
        <v>708.69040486390668</v>
      </c>
      <c r="Y66" s="366">
        <v>-170.74483749326629</v>
      </c>
      <c r="Z66" s="125">
        <v>537.94556737064033</v>
      </c>
    </row>
    <row r="67" spans="1:26">
      <c r="A67" s="13">
        <v>179</v>
      </c>
      <c r="B67" s="305">
        <v>13</v>
      </c>
      <c r="C67" s="305">
        <v>13</v>
      </c>
      <c r="D67" s="9" t="s">
        <v>65</v>
      </c>
      <c r="E67" s="20">
        <v>149895</v>
      </c>
      <c r="F67" s="125">
        <v>1942.0967304334654</v>
      </c>
      <c r="G67" s="125">
        <v>357.40673043346533</v>
      </c>
      <c r="H67" s="732">
        <v>0.18403137435574288</v>
      </c>
      <c r="I67" s="125">
        <v>47.282416583697319</v>
      </c>
      <c r="J67" s="365">
        <v>-265.91425661239759</v>
      </c>
      <c r="K67" s="365">
        <v>-21.51</v>
      </c>
      <c r="L67" s="365">
        <v>-121.88753567497248</v>
      </c>
      <c r="M67" s="365">
        <v>-113.10288722962407</v>
      </c>
      <c r="N67" s="365">
        <v>-5.4820825898893863</v>
      </c>
      <c r="O67" s="365">
        <v>-29.719999999999995</v>
      </c>
      <c r="P67" s="365">
        <v>-11.38</v>
      </c>
      <c r="Q67" s="365">
        <v>-9.3728477210236854</v>
      </c>
      <c r="R67" s="365">
        <v>48.342091790644069</v>
      </c>
      <c r="S67" s="365">
        <v>-1.8009951875321069</v>
      </c>
      <c r="T67" s="125">
        <v>138.77489040476507</v>
      </c>
      <c r="U67" s="125">
        <v>288.13603045434513</v>
      </c>
      <c r="V67" s="125">
        <v>426.91092085911021</v>
      </c>
      <c r="W67" s="125">
        <v>101.41621754835742</v>
      </c>
      <c r="X67" s="125">
        <v>528.3271384074676</v>
      </c>
      <c r="Y67" s="366">
        <v>-166.39837219386905</v>
      </c>
      <c r="Z67" s="125">
        <v>361.92876621359858</v>
      </c>
    </row>
    <row r="68" spans="1:26">
      <c r="A68" s="13">
        <v>181</v>
      </c>
      <c r="B68" s="305">
        <v>4</v>
      </c>
      <c r="C68" s="305">
        <v>4</v>
      </c>
      <c r="D68" s="9" t="s">
        <v>66</v>
      </c>
      <c r="E68" s="20">
        <v>1663</v>
      </c>
      <c r="F68" s="125">
        <v>1937.9316907688235</v>
      </c>
      <c r="G68" s="125">
        <v>353.24169076882333</v>
      </c>
      <c r="H68" s="732">
        <v>0.18227767905930883</v>
      </c>
      <c r="I68" s="125">
        <v>55.330676180513919</v>
      </c>
      <c r="J68" s="365">
        <v>253.14905444635372</v>
      </c>
      <c r="K68" s="365">
        <v>-21.51</v>
      </c>
      <c r="L68" s="365">
        <v>-29.383168971737824</v>
      </c>
      <c r="M68" s="365">
        <v>237.25542591631523</v>
      </c>
      <c r="N68" s="365">
        <v>95.921827590679769</v>
      </c>
      <c r="O68" s="365">
        <v>-29.72</v>
      </c>
      <c r="P68" s="365">
        <v>-11.38</v>
      </c>
      <c r="Q68" s="365">
        <v>-26.146786237213586</v>
      </c>
      <c r="R68" s="365">
        <v>40.328621595719611</v>
      </c>
      <c r="S68" s="365">
        <v>-2.216865447409524</v>
      </c>
      <c r="T68" s="125">
        <v>661.72142139569098</v>
      </c>
      <c r="U68" s="125">
        <v>551.42861190266274</v>
      </c>
      <c r="V68" s="125">
        <v>1213.1500332983537</v>
      </c>
      <c r="W68" s="125">
        <v>186.75066154710044</v>
      </c>
      <c r="X68" s="125">
        <v>1399.9006948454544</v>
      </c>
      <c r="Y68" s="366">
        <v>-233.17558628983764</v>
      </c>
      <c r="Z68" s="125">
        <v>1166.7251085556165</v>
      </c>
    </row>
    <row r="69" spans="1:26">
      <c r="A69" s="13">
        <v>182</v>
      </c>
      <c r="B69" s="305">
        <v>13</v>
      </c>
      <c r="C69" s="305">
        <v>13</v>
      </c>
      <c r="D69" s="9" t="s">
        <v>67</v>
      </c>
      <c r="E69" s="20">
        <v>19020</v>
      </c>
      <c r="F69" s="125">
        <v>1677.8410434820939</v>
      </c>
      <c r="G69" s="125">
        <v>93.151043482093854</v>
      </c>
      <c r="H69" s="732">
        <v>5.5518396002981057E-2</v>
      </c>
      <c r="I69" s="125">
        <v>50.933996221355898</v>
      </c>
      <c r="J69" s="365">
        <v>-175.48415780548848</v>
      </c>
      <c r="K69" s="365">
        <v>-21.51</v>
      </c>
      <c r="L69" s="365">
        <v>-80.942601472134598</v>
      </c>
      <c r="M69" s="365">
        <v>-89.306949885619957</v>
      </c>
      <c r="N69" s="365">
        <v>-5.7295332750778911</v>
      </c>
      <c r="O69" s="365">
        <v>-29.720000000000002</v>
      </c>
      <c r="P69" s="365">
        <v>-11.38</v>
      </c>
      <c r="Q69" s="365">
        <v>-3.1827480290085655</v>
      </c>
      <c r="R69" s="365">
        <v>68.142838691221442</v>
      </c>
      <c r="S69" s="365">
        <v>-1.8551638348689097</v>
      </c>
      <c r="T69" s="125">
        <v>-31.39911810203872</v>
      </c>
      <c r="U69" s="125">
        <v>178.56035126118988</v>
      </c>
      <c r="V69" s="125">
        <v>147.16123315915115</v>
      </c>
      <c r="W69" s="125">
        <v>109.69315471543187</v>
      </c>
      <c r="X69" s="125">
        <v>256.85438787458304</v>
      </c>
      <c r="Y69" s="366">
        <v>-107.87108307045216</v>
      </c>
      <c r="Z69" s="125">
        <v>148.98330480413085</v>
      </c>
    </row>
    <row r="70" spans="1:26">
      <c r="A70" s="13">
        <v>186</v>
      </c>
      <c r="B70" s="305">
        <v>1</v>
      </c>
      <c r="C70" s="337">
        <v>35</v>
      </c>
      <c r="D70" s="9" t="s">
        <v>68</v>
      </c>
      <c r="E70" s="20">
        <v>46944</v>
      </c>
      <c r="F70" s="125">
        <v>2151.5260129556832</v>
      </c>
      <c r="G70" s="125">
        <v>566.83601295568326</v>
      </c>
      <c r="H70" s="732">
        <v>0.26345766193037373</v>
      </c>
      <c r="I70" s="125">
        <v>43.027212128737553</v>
      </c>
      <c r="J70" s="365">
        <v>-305.831228789975</v>
      </c>
      <c r="K70" s="365">
        <v>-21.51</v>
      </c>
      <c r="L70" s="365">
        <v>-137.07656036980231</v>
      </c>
      <c r="M70" s="365">
        <v>-117.32529120039312</v>
      </c>
      <c r="N70" s="365">
        <v>-5.4750300043976692</v>
      </c>
      <c r="O70" s="365">
        <v>-29.72</v>
      </c>
      <c r="P70" s="365">
        <v>-11.380000000000003</v>
      </c>
      <c r="Q70" s="365">
        <v>-7.8766725519486753</v>
      </c>
      <c r="R70" s="365">
        <v>26.222404878833071</v>
      </c>
      <c r="S70" s="365">
        <v>-1.6900795422663122</v>
      </c>
      <c r="T70" s="125">
        <v>304.03199629444578</v>
      </c>
      <c r="U70" s="125">
        <v>48.536663584471057</v>
      </c>
      <c r="V70" s="125">
        <v>352.56865987891683</v>
      </c>
      <c r="W70" s="125">
        <v>67.676680291949552</v>
      </c>
      <c r="X70" s="125">
        <v>420.24534017086637</v>
      </c>
      <c r="Y70" s="366">
        <v>28.255176380368098</v>
      </c>
      <c r="Z70" s="125">
        <v>448.50051655123451</v>
      </c>
    </row>
    <row r="71" spans="1:26">
      <c r="A71" s="13">
        <v>202</v>
      </c>
      <c r="B71" s="305">
        <v>2</v>
      </c>
      <c r="C71" s="305">
        <v>2</v>
      </c>
      <c r="D71" s="9" t="s">
        <v>69</v>
      </c>
      <c r="E71" s="20">
        <v>36675</v>
      </c>
      <c r="F71" s="125">
        <v>2236.0208791110799</v>
      </c>
      <c r="G71" s="125">
        <v>651.33087911107987</v>
      </c>
      <c r="H71" s="732">
        <v>0.29129015976363043</v>
      </c>
      <c r="I71" s="125">
        <v>40.933324687770821</v>
      </c>
      <c r="J71" s="365">
        <v>79.62513174461786</v>
      </c>
      <c r="K71" s="365">
        <v>-21.51</v>
      </c>
      <c r="L71" s="365">
        <v>-43.410696932515336</v>
      </c>
      <c r="M71" s="365">
        <v>152.99313604366995</v>
      </c>
      <c r="N71" s="365">
        <v>17.824377860565537</v>
      </c>
      <c r="O71" s="365">
        <v>-29.72</v>
      </c>
      <c r="P71" s="365">
        <v>-11.38</v>
      </c>
      <c r="Q71" s="365">
        <v>-16.866740916413193</v>
      </c>
      <c r="R71" s="365">
        <v>33.483023369691516</v>
      </c>
      <c r="S71" s="365">
        <v>-1.7879676803806066</v>
      </c>
      <c r="T71" s="125">
        <v>771.88933554346863</v>
      </c>
      <c r="U71" s="125">
        <v>-1.6547517498347046</v>
      </c>
      <c r="V71" s="125">
        <v>770.23458379363387</v>
      </c>
      <c r="W71" s="125">
        <v>48.301560872476941</v>
      </c>
      <c r="X71" s="125">
        <v>818.53614466611089</v>
      </c>
      <c r="Y71" s="366">
        <v>-114.56029993183367</v>
      </c>
      <c r="Z71" s="125">
        <v>703.97584473427719</v>
      </c>
    </row>
    <row r="72" spans="1:26">
      <c r="A72" s="13">
        <v>204</v>
      </c>
      <c r="B72" s="305">
        <v>11</v>
      </c>
      <c r="C72" s="305">
        <v>11</v>
      </c>
      <c r="D72" s="9" t="s">
        <v>70</v>
      </c>
      <c r="E72" s="20">
        <v>2547</v>
      </c>
      <c r="F72" s="125">
        <v>1684.9475198685</v>
      </c>
      <c r="G72" s="125">
        <v>100.25751986849997</v>
      </c>
      <c r="H72" s="732">
        <v>5.9501865005459911E-2</v>
      </c>
      <c r="I72" s="125">
        <v>156.52138855802954</v>
      </c>
      <c r="J72" s="365">
        <v>-704.98983108062032</v>
      </c>
      <c r="K72" s="365">
        <v>-21.51</v>
      </c>
      <c r="L72" s="365">
        <v>-51.420887318413818</v>
      </c>
      <c r="M72" s="365">
        <v>-306.98655874217775</v>
      </c>
      <c r="N72" s="365">
        <v>-313.55668983244993</v>
      </c>
      <c r="O72" s="365">
        <v>-29.72</v>
      </c>
      <c r="P72" s="365">
        <v>-11.38</v>
      </c>
      <c r="Q72" s="365">
        <v>-0.28770853478743663</v>
      </c>
      <c r="R72" s="365">
        <v>31.745158606245312</v>
      </c>
      <c r="S72" s="365">
        <v>-1.8731452590367428</v>
      </c>
      <c r="T72" s="125">
        <v>-448.21092265409089</v>
      </c>
      <c r="U72" s="125">
        <v>464.9385457131105</v>
      </c>
      <c r="V72" s="125">
        <v>16.727623059019603</v>
      </c>
      <c r="W72" s="125">
        <v>173.65956237005602</v>
      </c>
      <c r="X72" s="125">
        <v>190.38718542907563</v>
      </c>
      <c r="Y72" s="366">
        <v>-249.71692186886534</v>
      </c>
      <c r="Z72" s="125">
        <v>-59.329736439789691</v>
      </c>
    </row>
    <row r="73" spans="1:26">
      <c r="A73" s="13">
        <v>205</v>
      </c>
      <c r="B73" s="305">
        <v>18</v>
      </c>
      <c r="C73" s="305">
        <v>18</v>
      </c>
      <c r="D73" s="9" t="s">
        <v>71</v>
      </c>
      <c r="E73" s="20">
        <v>36370</v>
      </c>
      <c r="F73" s="125">
        <v>2021.438933896156</v>
      </c>
      <c r="G73" s="125">
        <v>436.74893389615585</v>
      </c>
      <c r="H73" s="732">
        <v>0.21605843568786839</v>
      </c>
      <c r="I73" s="125">
        <v>47.706602512200917</v>
      </c>
      <c r="J73" s="365">
        <v>-304.04921818345071</v>
      </c>
      <c r="K73" s="365">
        <v>-21.51</v>
      </c>
      <c r="L73" s="365">
        <v>-84.542988177069006</v>
      </c>
      <c r="M73" s="365">
        <v>-151.37918992831897</v>
      </c>
      <c r="N73" s="365">
        <v>-43.860656392602856</v>
      </c>
      <c r="O73" s="365">
        <v>-29.72</v>
      </c>
      <c r="P73" s="365">
        <v>-11.38</v>
      </c>
      <c r="Q73" s="365">
        <v>-10.254382852904573</v>
      </c>
      <c r="R73" s="365">
        <v>50.36401170040903</v>
      </c>
      <c r="S73" s="365">
        <v>-1.7660125329642915</v>
      </c>
      <c r="T73" s="125">
        <v>180.40631822490604</v>
      </c>
      <c r="U73" s="125">
        <v>286.00160504281826</v>
      </c>
      <c r="V73" s="125">
        <v>466.40792326772436</v>
      </c>
      <c r="W73" s="125">
        <v>100.59965436193987</v>
      </c>
      <c r="X73" s="125">
        <v>567.0075776296643</v>
      </c>
      <c r="Y73" s="366">
        <v>884.18941435248837</v>
      </c>
      <c r="Z73" s="125">
        <v>1451.1969919821527</v>
      </c>
    </row>
    <row r="74" spans="1:26">
      <c r="A74" s="13">
        <v>208</v>
      </c>
      <c r="B74" s="305">
        <v>17</v>
      </c>
      <c r="C74" s="305">
        <v>17</v>
      </c>
      <c r="D74" s="9" t="s">
        <v>72</v>
      </c>
      <c r="E74" s="20">
        <v>12155</v>
      </c>
      <c r="F74" s="125">
        <v>2120.4369825912809</v>
      </c>
      <c r="G74" s="125">
        <v>535.74698259128081</v>
      </c>
      <c r="H74" s="732">
        <v>0.25265876184472646</v>
      </c>
      <c r="I74" s="125">
        <v>65.600599560730359</v>
      </c>
      <c r="J74" s="365">
        <v>-5.1383275739068948</v>
      </c>
      <c r="K74" s="365">
        <v>-21.51</v>
      </c>
      <c r="L74" s="365">
        <v>-36.176837515425753</v>
      </c>
      <c r="M74" s="365">
        <v>89.729332191404964</v>
      </c>
      <c r="N74" s="365">
        <v>-5.7161065764406205</v>
      </c>
      <c r="O74" s="365">
        <v>-29.72</v>
      </c>
      <c r="P74" s="365">
        <v>-11.380000000000003</v>
      </c>
      <c r="Q74" s="365">
        <v>-22.91034069832881</v>
      </c>
      <c r="R74" s="365">
        <v>34.586264092018759</v>
      </c>
      <c r="S74" s="365">
        <v>-2.0406390671354471</v>
      </c>
      <c r="T74" s="125">
        <v>596.20925457810426</v>
      </c>
      <c r="U74" s="125">
        <v>459.57124602354622</v>
      </c>
      <c r="V74" s="125">
        <v>1055.7805006016504</v>
      </c>
      <c r="W74" s="125">
        <v>149.85675934640349</v>
      </c>
      <c r="X74" s="125">
        <v>1205.637259948054</v>
      </c>
      <c r="Y74" s="366">
        <v>-38.83652817770465</v>
      </c>
      <c r="Z74" s="125">
        <v>1166.8007317703493</v>
      </c>
    </row>
    <row r="75" spans="1:26">
      <c r="A75" s="13">
        <v>211</v>
      </c>
      <c r="B75" s="305">
        <v>6</v>
      </c>
      <c r="C75" s="305">
        <v>6</v>
      </c>
      <c r="D75" s="9" t="s">
        <v>73</v>
      </c>
      <c r="E75" s="20">
        <v>34379</v>
      </c>
      <c r="F75" s="125">
        <v>2159.7244318617377</v>
      </c>
      <c r="G75" s="125">
        <v>575.03443186173763</v>
      </c>
      <c r="H75" s="732">
        <v>0.26625361244167767</v>
      </c>
      <c r="I75" s="125">
        <v>45.85679919782261</v>
      </c>
      <c r="J75" s="365">
        <v>-104.47661936147706</v>
      </c>
      <c r="K75" s="365">
        <v>-21.51</v>
      </c>
      <c r="L75" s="365">
        <v>-47.373971901451469</v>
      </c>
      <c r="M75" s="365">
        <v>6.6171741242309281</v>
      </c>
      <c r="N75" s="365">
        <v>-5.4000392112469777</v>
      </c>
      <c r="O75" s="365">
        <v>-29.72</v>
      </c>
      <c r="P75" s="365">
        <v>-11.38</v>
      </c>
      <c r="Q75" s="365">
        <v>-14.33611839466808</v>
      </c>
      <c r="R75" s="365">
        <v>20.454097731168304</v>
      </c>
      <c r="S75" s="365">
        <v>-1.8277617095097567</v>
      </c>
      <c r="T75" s="125">
        <v>516.41461169808326</v>
      </c>
      <c r="U75" s="125">
        <v>138.86683099304258</v>
      </c>
      <c r="V75" s="125">
        <v>655.28144269112579</v>
      </c>
      <c r="W75" s="125">
        <v>53.697152109766925</v>
      </c>
      <c r="X75" s="125">
        <v>708.97859480089267</v>
      </c>
      <c r="Y75" s="366">
        <v>-136.5897204688909</v>
      </c>
      <c r="Z75" s="125">
        <v>572.38887433200182</v>
      </c>
    </row>
    <row r="76" spans="1:26">
      <c r="A76" s="13">
        <v>213</v>
      </c>
      <c r="B76" s="305">
        <v>10</v>
      </c>
      <c r="C76" s="305">
        <v>10</v>
      </c>
      <c r="D76" s="9" t="s">
        <v>74</v>
      </c>
      <c r="E76" s="20">
        <v>4952</v>
      </c>
      <c r="F76" s="125">
        <v>1673.2974518559211</v>
      </c>
      <c r="G76" s="125">
        <v>88.607451855920985</v>
      </c>
      <c r="H76" s="732">
        <v>5.2953795965949103E-2</v>
      </c>
      <c r="I76" s="125">
        <v>138.31648051328531</v>
      </c>
      <c r="J76" s="365">
        <v>-173.70251930108398</v>
      </c>
      <c r="K76" s="365">
        <v>-21.51</v>
      </c>
      <c r="L76" s="365">
        <v>-62.088703554119547</v>
      </c>
      <c r="M76" s="365">
        <v>-94.767554827422316</v>
      </c>
      <c r="N76" s="365">
        <v>-5.862460170542283</v>
      </c>
      <c r="O76" s="365">
        <v>-29.72</v>
      </c>
      <c r="P76" s="365">
        <v>-11.38</v>
      </c>
      <c r="Q76" s="365">
        <v>-6.0077091828875586</v>
      </c>
      <c r="R76" s="365">
        <v>59.562363122679443</v>
      </c>
      <c r="S76" s="365">
        <v>-1.9284546887917238</v>
      </c>
      <c r="T76" s="125">
        <v>53.22141306812231</v>
      </c>
      <c r="U76" s="125">
        <v>226.74306681664521</v>
      </c>
      <c r="V76" s="125">
        <v>279.96447988476751</v>
      </c>
      <c r="W76" s="125">
        <v>170.58788103075534</v>
      </c>
      <c r="X76" s="125">
        <v>450.55236091552285</v>
      </c>
      <c r="Y76" s="366">
        <v>-39.352180936995154</v>
      </c>
      <c r="Z76" s="125">
        <v>411.20017997852773</v>
      </c>
    </row>
    <row r="77" spans="1:26">
      <c r="A77" s="13">
        <v>214</v>
      </c>
      <c r="B77" s="305">
        <v>4</v>
      </c>
      <c r="C77" s="305">
        <v>4</v>
      </c>
      <c r="D77" s="9" t="s">
        <v>75</v>
      </c>
      <c r="E77" s="20">
        <v>12508</v>
      </c>
      <c r="F77" s="125">
        <v>1950.2541680351799</v>
      </c>
      <c r="G77" s="125">
        <v>365.56416803517988</v>
      </c>
      <c r="H77" s="732">
        <v>0.18744437213713244</v>
      </c>
      <c r="I77" s="125">
        <v>56.087664377778339</v>
      </c>
      <c r="J77" s="365">
        <v>-108.40210550082507</v>
      </c>
      <c r="K77" s="365">
        <v>-21.51</v>
      </c>
      <c r="L77" s="365">
        <v>-64.993604892868561</v>
      </c>
      <c r="M77" s="365">
        <v>-28.750677281927306</v>
      </c>
      <c r="N77" s="365">
        <v>-5.6417001358784864</v>
      </c>
      <c r="O77" s="365">
        <v>-29.720000000000002</v>
      </c>
      <c r="P77" s="365">
        <v>-11.38</v>
      </c>
      <c r="Q77" s="365">
        <v>-16.358086219723109</v>
      </c>
      <c r="R77" s="365">
        <v>71.892794315687723</v>
      </c>
      <c r="S77" s="365">
        <v>-1.9408312861153232</v>
      </c>
      <c r="T77" s="125">
        <v>313.24972691213316</v>
      </c>
      <c r="U77" s="125">
        <v>438.66078647778971</v>
      </c>
      <c r="V77" s="125">
        <v>751.91051338992281</v>
      </c>
      <c r="W77" s="125">
        <v>156.48779541791387</v>
      </c>
      <c r="X77" s="125">
        <v>908.39830880783677</v>
      </c>
      <c r="Y77" s="366">
        <v>-8.6463863127598337</v>
      </c>
      <c r="Z77" s="125">
        <v>899.75192249507688</v>
      </c>
    </row>
    <row r="78" spans="1:26">
      <c r="A78" s="13">
        <v>216</v>
      </c>
      <c r="B78" s="305">
        <v>13</v>
      </c>
      <c r="C78" s="305">
        <v>13</v>
      </c>
      <c r="D78" s="9" t="s">
        <v>76</v>
      </c>
      <c r="E78" s="20">
        <v>1137</v>
      </c>
      <c r="F78" s="125">
        <v>1800.1172020923127</v>
      </c>
      <c r="G78" s="125">
        <v>215.42720209231265</v>
      </c>
      <c r="H78" s="732">
        <v>0.11967398669482035</v>
      </c>
      <c r="I78" s="125">
        <v>350.43851311743333</v>
      </c>
      <c r="J78" s="365">
        <v>20.629373143934409</v>
      </c>
      <c r="K78" s="365">
        <v>-21.51</v>
      </c>
      <c r="L78" s="365">
        <v>-25.776772207563763</v>
      </c>
      <c r="M78" s="365">
        <v>72.920152095353743</v>
      </c>
      <c r="N78" s="365">
        <v>-6.2866210783817458</v>
      </c>
      <c r="O78" s="365">
        <v>-29.72</v>
      </c>
      <c r="P78" s="365">
        <v>-11.38</v>
      </c>
      <c r="Q78" s="365">
        <v>-18.946422854140938</v>
      </c>
      <c r="R78" s="365">
        <v>63.562445553618367</v>
      </c>
      <c r="S78" s="365">
        <v>-2.2334083649512668</v>
      </c>
      <c r="T78" s="125">
        <v>586.49508835368044</v>
      </c>
      <c r="U78" s="125">
        <v>298.4628890150932</v>
      </c>
      <c r="V78" s="125">
        <v>884.95797736877364</v>
      </c>
      <c r="W78" s="125">
        <v>214.7301793019906</v>
      </c>
      <c r="X78" s="125">
        <v>1099.6881566707641</v>
      </c>
      <c r="Y78" s="366">
        <v>-182.07211961301672</v>
      </c>
      <c r="Z78" s="125">
        <v>917.61603705774746</v>
      </c>
    </row>
    <row r="79" spans="1:26">
      <c r="A79" s="13">
        <v>217</v>
      </c>
      <c r="B79" s="305">
        <v>16</v>
      </c>
      <c r="C79" s="305">
        <v>16</v>
      </c>
      <c r="D79" s="9" t="s">
        <v>77</v>
      </c>
      <c r="E79" s="20">
        <v>5246</v>
      </c>
      <c r="F79" s="125">
        <v>2203.4824676501175</v>
      </c>
      <c r="G79" s="125">
        <v>618.79246765011771</v>
      </c>
      <c r="H79" s="732">
        <v>0.2808247747530403</v>
      </c>
      <c r="I79" s="125">
        <v>46.238500040515028</v>
      </c>
      <c r="J79" s="365">
        <v>-337.16547029481325</v>
      </c>
      <c r="K79" s="365">
        <v>-21.51</v>
      </c>
      <c r="L79" s="365">
        <v>-28.534918032786884</v>
      </c>
      <c r="M79" s="365">
        <v>-138.00047780864574</v>
      </c>
      <c r="N79" s="365">
        <v>-117.20561532413407</v>
      </c>
      <c r="O79" s="365">
        <v>-29.72</v>
      </c>
      <c r="P79" s="365">
        <v>-11.38</v>
      </c>
      <c r="Q79" s="365">
        <v>-18.764127690698722</v>
      </c>
      <c r="R79" s="365">
        <v>29.8243511750177</v>
      </c>
      <c r="S79" s="365">
        <v>-1.8746826135655676</v>
      </c>
      <c r="T79" s="125">
        <v>327.86549739581949</v>
      </c>
      <c r="U79" s="125">
        <v>530.55971990692819</v>
      </c>
      <c r="V79" s="125">
        <v>858.42521730274757</v>
      </c>
      <c r="W79" s="125">
        <v>127.84808055967393</v>
      </c>
      <c r="X79" s="125">
        <v>986.2732978624216</v>
      </c>
      <c r="Y79" s="366">
        <v>6.3757148303469311</v>
      </c>
      <c r="Z79" s="125">
        <v>992.64901269276845</v>
      </c>
    </row>
    <row r="80" spans="1:26">
      <c r="A80" s="13">
        <v>218</v>
      </c>
      <c r="B80" s="305">
        <v>14</v>
      </c>
      <c r="C80" s="305">
        <v>14</v>
      </c>
      <c r="D80" s="9" t="s">
        <v>78</v>
      </c>
      <c r="E80" s="20">
        <v>1134</v>
      </c>
      <c r="F80" s="125">
        <v>1564.2587536717926</v>
      </c>
      <c r="G80" s="125">
        <v>-20.431246328207244</v>
      </c>
      <c r="H80" s="732">
        <v>-1.3061295824778909E-2</v>
      </c>
      <c r="I80" s="125">
        <v>69.879592241680143</v>
      </c>
      <c r="J80" s="365">
        <v>307.61985127953596</v>
      </c>
      <c r="K80" s="365">
        <v>-21.51</v>
      </c>
      <c r="L80" s="365">
        <v>-21.872733686067019</v>
      </c>
      <c r="M80" s="365">
        <v>292.45816667416216</v>
      </c>
      <c r="N80" s="365">
        <v>84.935435098880504</v>
      </c>
      <c r="O80" s="365">
        <v>-29.719999999999995</v>
      </c>
      <c r="P80" s="365">
        <v>-11.38</v>
      </c>
      <c r="Q80" s="365">
        <v>-21.124600185312286</v>
      </c>
      <c r="R80" s="365">
        <v>37.94744887289648</v>
      </c>
      <c r="S80" s="365">
        <v>-2.1138654950238491</v>
      </c>
      <c r="T80" s="125">
        <v>357.06819719300887</v>
      </c>
      <c r="U80" s="125">
        <v>621.34365545084836</v>
      </c>
      <c r="V80" s="125">
        <v>978.41185264385717</v>
      </c>
      <c r="W80" s="125">
        <v>234.53417655842287</v>
      </c>
      <c r="X80" s="125">
        <v>1212.94602920228</v>
      </c>
      <c r="Y80" s="366">
        <v>-281.60758377425043</v>
      </c>
      <c r="Z80" s="125">
        <v>931.33844542802956</v>
      </c>
    </row>
    <row r="81" spans="1:26">
      <c r="A81" s="13">
        <v>224</v>
      </c>
      <c r="B81" s="305">
        <v>1</v>
      </c>
      <c r="C81" s="337">
        <v>33</v>
      </c>
      <c r="D81" s="9" t="s">
        <v>79</v>
      </c>
      <c r="E81" s="20">
        <v>8274</v>
      </c>
      <c r="F81" s="125">
        <v>1845.2118262033794</v>
      </c>
      <c r="G81" s="125">
        <v>260.52182620337919</v>
      </c>
      <c r="H81" s="732">
        <v>0.14118803191252929</v>
      </c>
      <c r="I81" s="125">
        <v>32.231438324439139</v>
      </c>
      <c r="J81" s="365">
        <v>-120.9355808464135</v>
      </c>
      <c r="K81" s="365">
        <v>-21.51</v>
      </c>
      <c r="L81" s="365">
        <v>-76.635591007976799</v>
      </c>
      <c r="M81" s="365">
        <v>-25.036157935500331</v>
      </c>
      <c r="N81" s="365">
        <v>-5.8566670241176988</v>
      </c>
      <c r="O81" s="365">
        <v>-29.72</v>
      </c>
      <c r="P81" s="365">
        <v>-11.38</v>
      </c>
      <c r="Q81" s="365">
        <v>-13.725306507274494</v>
      </c>
      <c r="R81" s="365">
        <v>64.831401135268791</v>
      </c>
      <c r="S81" s="365">
        <v>-1.9032595068129541</v>
      </c>
      <c r="T81" s="125">
        <v>171.81768368140482</v>
      </c>
      <c r="U81" s="125">
        <v>460.35380634174777</v>
      </c>
      <c r="V81" s="125">
        <v>632.17149002315261</v>
      </c>
      <c r="W81" s="125">
        <v>110.57278332013674</v>
      </c>
      <c r="X81" s="125">
        <v>742.74427334328925</v>
      </c>
      <c r="Y81" s="366">
        <v>-49.790186125211505</v>
      </c>
      <c r="Z81" s="125">
        <v>692.9540872180778</v>
      </c>
    </row>
    <row r="82" spans="1:26">
      <c r="A82" s="13">
        <v>226</v>
      </c>
      <c r="B82" s="305">
        <v>13</v>
      </c>
      <c r="C82" s="305">
        <v>13</v>
      </c>
      <c r="D82" s="9" t="s">
        <v>80</v>
      </c>
      <c r="E82" s="20">
        <v>3514</v>
      </c>
      <c r="F82" s="125">
        <v>1663.0384024082821</v>
      </c>
      <c r="G82" s="125">
        <v>78.348402408282155</v>
      </c>
      <c r="H82" s="732">
        <v>4.7111601448784422E-2</v>
      </c>
      <c r="I82" s="125">
        <v>174.94707177644983</v>
      </c>
      <c r="J82" s="365">
        <v>62.591388674537065</v>
      </c>
      <c r="K82" s="365">
        <v>-21.51</v>
      </c>
      <c r="L82" s="365">
        <v>-35.655059760956178</v>
      </c>
      <c r="M82" s="365">
        <v>111.50193598067167</v>
      </c>
      <c r="N82" s="365">
        <v>4.4325498918373203</v>
      </c>
      <c r="O82" s="365">
        <v>-29.72</v>
      </c>
      <c r="P82" s="365">
        <v>-11.38</v>
      </c>
      <c r="Q82" s="365">
        <v>-15.745813257677312</v>
      </c>
      <c r="R82" s="365">
        <v>62.815539512903165</v>
      </c>
      <c r="S82" s="365">
        <v>-2.147763692241595</v>
      </c>
      <c r="T82" s="125">
        <v>315.88686285926906</v>
      </c>
      <c r="U82" s="125">
        <v>418.48161540375628</v>
      </c>
      <c r="V82" s="125">
        <v>734.36847826302528</v>
      </c>
      <c r="W82" s="125">
        <v>174.46499767823659</v>
      </c>
      <c r="X82" s="125">
        <v>908.8334759412619</v>
      </c>
      <c r="Y82" s="366">
        <v>-5.8130335799658512</v>
      </c>
      <c r="Z82" s="125">
        <v>903.02044236129609</v>
      </c>
    </row>
    <row r="83" spans="1:26">
      <c r="A83" s="13">
        <v>230</v>
      </c>
      <c r="B83" s="305">
        <v>4</v>
      </c>
      <c r="C83" s="305">
        <v>4</v>
      </c>
      <c r="D83" s="9" t="s">
        <v>81</v>
      </c>
      <c r="E83" s="20">
        <v>2133</v>
      </c>
      <c r="F83" s="125">
        <v>1822.7894830908265</v>
      </c>
      <c r="G83" s="125">
        <v>238.0994830908264</v>
      </c>
      <c r="H83" s="732">
        <v>0.13062368710131642</v>
      </c>
      <c r="I83" s="125">
        <v>144.10351930697831</v>
      </c>
      <c r="J83" s="365">
        <v>-24.23302067737411</v>
      </c>
      <c r="K83" s="365">
        <v>-21.51</v>
      </c>
      <c r="L83" s="365">
        <v>-19.34524613220816</v>
      </c>
      <c r="M83" s="365">
        <v>13.000720178994463</v>
      </c>
      <c r="N83" s="365">
        <v>-5.9152525280467882</v>
      </c>
      <c r="O83" s="365">
        <v>-29.72</v>
      </c>
      <c r="P83" s="365">
        <v>-11.38</v>
      </c>
      <c r="Q83" s="365">
        <v>-20.103571303254562</v>
      </c>
      <c r="R83" s="365">
        <v>72.817901042658846</v>
      </c>
      <c r="S83" s="365">
        <v>-2.0775719355179221</v>
      </c>
      <c r="T83" s="125">
        <v>357.96998172043061</v>
      </c>
      <c r="U83" s="125">
        <v>571.81113828594675</v>
      </c>
      <c r="V83" s="125">
        <v>929.78112000637725</v>
      </c>
      <c r="W83" s="125">
        <v>235.25569766309943</v>
      </c>
      <c r="X83" s="125">
        <v>1165.0368176694767</v>
      </c>
      <c r="Y83" s="366">
        <v>-272.44538209095174</v>
      </c>
      <c r="Z83" s="125">
        <v>892.59143557852508</v>
      </c>
    </row>
    <row r="84" spans="1:26">
      <c r="A84" s="13">
        <v>231</v>
      </c>
      <c r="B84" s="305">
        <v>15</v>
      </c>
      <c r="C84" s="305">
        <v>15</v>
      </c>
      <c r="D84" s="9" t="s">
        <v>82</v>
      </c>
      <c r="E84" s="20">
        <v>1248</v>
      </c>
      <c r="F84" s="125">
        <v>2203.9054293177001</v>
      </c>
      <c r="G84" s="125">
        <v>619.21542931770011</v>
      </c>
      <c r="H84" s="732">
        <v>0.28096279499134452</v>
      </c>
      <c r="I84" s="125">
        <v>90.760815200390624</v>
      </c>
      <c r="J84" s="365">
        <v>-1133.0270758490742</v>
      </c>
      <c r="K84" s="365">
        <v>-21.51</v>
      </c>
      <c r="L84" s="365">
        <v>-42.74436698717949</v>
      </c>
      <c r="M84" s="365">
        <v>-687.75471478628106</v>
      </c>
      <c r="N84" s="365">
        <v>-375.6115979658054</v>
      </c>
      <c r="O84" s="365">
        <v>-29.72</v>
      </c>
      <c r="P84" s="365">
        <v>-11.38</v>
      </c>
      <c r="Q84" s="365">
        <v>0</v>
      </c>
      <c r="R84" s="365">
        <v>37.483603890191745</v>
      </c>
      <c r="S84" s="365">
        <v>-1.7900000000001268</v>
      </c>
      <c r="T84" s="125">
        <v>-423.05083133098339</v>
      </c>
      <c r="U84" s="125">
        <v>-0.2323370234218774</v>
      </c>
      <c r="V84" s="125">
        <v>-423.28316835440523</v>
      </c>
      <c r="W84" s="125">
        <v>126.29454174728112</v>
      </c>
      <c r="X84" s="125">
        <v>-296.98862660712416</v>
      </c>
      <c r="Y84" s="366">
        <v>-93.126602564102569</v>
      </c>
      <c r="Z84" s="125">
        <v>-390.1152291712267</v>
      </c>
    </row>
    <row r="85" spans="1:26">
      <c r="A85" s="13">
        <v>232</v>
      </c>
      <c r="B85" s="305">
        <v>14</v>
      </c>
      <c r="C85" s="305">
        <v>14</v>
      </c>
      <c r="D85" s="9" t="s">
        <v>83</v>
      </c>
      <c r="E85" s="20">
        <v>12429</v>
      </c>
      <c r="F85" s="125">
        <v>1903.1868441390377</v>
      </c>
      <c r="G85" s="125">
        <v>318.49684413903765</v>
      </c>
      <c r="H85" s="732">
        <v>0.16734922538996375</v>
      </c>
      <c r="I85" s="125">
        <v>35.846746363397742</v>
      </c>
      <c r="J85" s="365">
        <v>-90.962689045695512</v>
      </c>
      <c r="K85" s="365">
        <v>-21.51</v>
      </c>
      <c r="L85" s="365">
        <v>-55.885457398020755</v>
      </c>
      <c r="M85" s="365">
        <v>-1.8284688288645459</v>
      </c>
      <c r="N85" s="365">
        <v>-5.7781674532641274</v>
      </c>
      <c r="O85" s="365">
        <v>-29.72</v>
      </c>
      <c r="P85" s="365">
        <v>-11.38</v>
      </c>
      <c r="Q85" s="365">
        <v>-16.216522208435485</v>
      </c>
      <c r="R85" s="365">
        <v>53.2329022443718</v>
      </c>
      <c r="S85" s="365">
        <v>-1.8769754014823807</v>
      </c>
      <c r="T85" s="125">
        <v>263.38090145673988</v>
      </c>
      <c r="U85" s="125">
        <v>478.63773744317302</v>
      </c>
      <c r="V85" s="125">
        <v>742.01863889991296</v>
      </c>
      <c r="W85" s="125">
        <v>161.43028834236918</v>
      </c>
      <c r="X85" s="125">
        <v>903.44892724228214</v>
      </c>
      <c r="Y85" s="366">
        <v>-49.41837637782605</v>
      </c>
      <c r="Z85" s="125">
        <v>854.03055086445613</v>
      </c>
    </row>
    <row r="86" spans="1:26">
      <c r="A86" s="13">
        <v>233</v>
      </c>
      <c r="B86" s="305">
        <v>14</v>
      </c>
      <c r="C86" s="305">
        <v>14</v>
      </c>
      <c r="D86" s="9" t="s">
        <v>84</v>
      </c>
      <c r="E86" s="20">
        <v>14909</v>
      </c>
      <c r="F86" s="125">
        <v>1893.3679554586361</v>
      </c>
      <c r="G86" s="125">
        <v>308.67795545863595</v>
      </c>
      <c r="H86" s="732">
        <v>0.16303115016217964</v>
      </c>
      <c r="I86" s="125">
        <v>30.636556331198793</v>
      </c>
      <c r="J86" s="365">
        <v>25.761181081961205</v>
      </c>
      <c r="K86" s="365">
        <v>-21.51</v>
      </c>
      <c r="L86" s="365">
        <v>-57.684585149909452</v>
      </c>
      <c r="M86" s="365">
        <v>141.85608883521306</v>
      </c>
      <c r="N86" s="365">
        <v>-5.7108992092913233</v>
      </c>
      <c r="O86" s="365">
        <v>-29.72</v>
      </c>
      <c r="P86" s="365">
        <v>-11.38</v>
      </c>
      <c r="Q86" s="365">
        <v>-18.069664968413857</v>
      </c>
      <c r="R86" s="365">
        <v>30.046761891089883</v>
      </c>
      <c r="S86" s="365">
        <v>-2.0665203167270945</v>
      </c>
      <c r="T86" s="125">
        <v>365.07569287179592</v>
      </c>
      <c r="U86" s="125">
        <v>470.82396578813842</v>
      </c>
      <c r="V86" s="125">
        <v>835.8996586599344</v>
      </c>
      <c r="W86" s="125">
        <v>168.85773861234722</v>
      </c>
      <c r="X86" s="125">
        <v>1004.7573972722817</v>
      </c>
      <c r="Y86" s="366">
        <v>-7.0182440136830104</v>
      </c>
      <c r="Z86" s="125">
        <v>997.73915325859866</v>
      </c>
    </row>
    <row r="87" spans="1:26">
      <c r="A87" s="13">
        <v>235</v>
      </c>
      <c r="B87" s="305">
        <v>1</v>
      </c>
      <c r="C87" s="337">
        <v>33</v>
      </c>
      <c r="D87" s="9" t="s">
        <v>85</v>
      </c>
      <c r="E87" s="20">
        <v>10318</v>
      </c>
      <c r="F87" s="125">
        <v>2421.9722635816051</v>
      </c>
      <c r="G87" s="125">
        <v>837.28226358160532</v>
      </c>
      <c r="H87" s="732">
        <v>0.34570266396999727</v>
      </c>
      <c r="I87" s="125">
        <v>32.625318969444464</v>
      </c>
      <c r="J87" s="365">
        <v>1063.6090999052403</v>
      </c>
      <c r="K87" s="365">
        <v>-21.51</v>
      </c>
      <c r="L87" s="365">
        <v>-50.751465400271371</v>
      </c>
      <c r="M87" s="365">
        <v>965.4256244403274</v>
      </c>
      <c r="N87" s="365">
        <v>242.03666570542853</v>
      </c>
      <c r="O87" s="365">
        <v>-29.719999999999995</v>
      </c>
      <c r="P87" s="365">
        <v>-11.38</v>
      </c>
      <c r="Q87" s="365">
        <v>-38.807526956418108</v>
      </c>
      <c r="R87" s="365">
        <v>10.4531704046006</v>
      </c>
      <c r="S87" s="365">
        <v>-2.1373682884265834</v>
      </c>
      <c r="T87" s="125">
        <v>1933.51668245629</v>
      </c>
      <c r="U87" s="125">
        <v>-148.55757422845767</v>
      </c>
      <c r="V87" s="125">
        <v>1784.9591082278321</v>
      </c>
      <c r="W87" s="125">
        <v>54.415186827601389</v>
      </c>
      <c r="X87" s="125">
        <v>1839.3742950554338</v>
      </c>
      <c r="Y87" s="366">
        <v>347.42353169218842</v>
      </c>
      <c r="Z87" s="125">
        <v>2186.7978267476219</v>
      </c>
    </row>
    <row r="88" spans="1:26">
      <c r="A88" s="13">
        <v>236</v>
      </c>
      <c r="B88" s="305">
        <v>16</v>
      </c>
      <c r="C88" s="305">
        <v>16</v>
      </c>
      <c r="D88" s="9" t="s">
        <v>86</v>
      </c>
      <c r="E88" s="20">
        <v>4074</v>
      </c>
      <c r="F88" s="125">
        <v>2120.74896967417</v>
      </c>
      <c r="G88" s="125">
        <v>536.0589696741697</v>
      </c>
      <c r="H88" s="732">
        <v>0.25276870451882355</v>
      </c>
      <c r="I88" s="125">
        <v>57.237192676883573</v>
      </c>
      <c r="J88" s="365">
        <v>-89.354551132608904</v>
      </c>
      <c r="K88" s="365">
        <v>-21.51</v>
      </c>
      <c r="L88" s="365">
        <v>-25.117702503681887</v>
      </c>
      <c r="M88" s="365">
        <v>16.881961447480766</v>
      </c>
      <c r="N88" s="365">
        <v>-24.330608225195007</v>
      </c>
      <c r="O88" s="365">
        <v>-29.72</v>
      </c>
      <c r="P88" s="365">
        <v>-11.38</v>
      </c>
      <c r="Q88" s="365">
        <v>-21.608466371437821</v>
      </c>
      <c r="R88" s="365">
        <v>29.475314230835465</v>
      </c>
      <c r="S88" s="365">
        <v>-2.0450497106104053</v>
      </c>
      <c r="T88" s="125">
        <v>503.94161121844445</v>
      </c>
      <c r="U88" s="125">
        <v>493.86089269459654</v>
      </c>
      <c r="V88" s="125">
        <v>997.80250391304105</v>
      </c>
      <c r="W88" s="125">
        <v>140.66676841816735</v>
      </c>
      <c r="X88" s="125">
        <v>1138.4692723312085</v>
      </c>
      <c r="Y88" s="366">
        <v>244.70790378006873</v>
      </c>
      <c r="Z88" s="125">
        <v>1383.1771761112773</v>
      </c>
    </row>
    <row r="89" spans="1:26">
      <c r="A89" s="13">
        <v>239</v>
      </c>
      <c r="B89" s="305">
        <v>11</v>
      </c>
      <c r="C89" s="305">
        <v>11</v>
      </c>
      <c r="D89" s="9" t="s">
        <v>87</v>
      </c>
      <c r="E89" s="20">
        <v>1922</v>
      </c>
      <c r="F89" s="125">
        <v>1629.795375343768</v>
      </c>
      <c r="G89" s="125">
        <v>45.105375343767982</v>
      </c>
      <c r="H89" s="732">
        <v>2.7675483699451556E-2</v>
      </c>
      <c r="I89" s="125">
        <v>360.01321797696653</v>
      </c>
      <c r="J89" s="365">
        <v>-14.184363803036964</v>
      </c>
      <c r="K89" s="365">
        <v>-21.51</v>
      </c>
      <c r="L89" s="365">
        <v>-44.650478668054113</v>
      </c>
      <c r="M89" s="365">
        <v>143.31623523410653</v>
      </c>
      <c r="N89" s="365">
        <v>-69.463893122254305</v>
      </c>
      <c r="O89" s="365">
        <v>-29.72</v>
      </c>
      <c r="P89" s="365">
        <v>-11.38</v>
      </c>
      <c r="Q89" s="365">
        <v>-6.4041478540849033</v>
      </c>
      <c r="R89" s="365">
        <v>27.566786777656556</v>
      </c>
      <c r="S89" s="365">
        <v>-1.9388661704067169</v>
      </c>
      <c r="T89" s="125">
        <v>390.93422951769753</v>
      </c>
      <c r="U89" s="125">
        <v>-93.419043651709814</v>
      </c>
      <c r="V89" s="125">
        <v>297.51518586598775</v>
      </c>
      <c r="W89" s="125">
        <v>175.7272853755573</v>
      </c>
      <c r="X89" s="125">
        <v>473.24247124154505</v>
      </c>
      <c r="Y89" s="366">
        <v>-311.25338189386054</v>
      </c>
      <c r="Z89" s="125">
        <v>161.98908934768451</v>
      </c>
    </row>
    <row r="90" spans="1:26">
      <c r="A90" s="13">
        <v>240</v>
      </c>
      <c r="B90" s="305">
        <v>19</v>
      </c>
      <c r="C90" s="305">
        <v>19</v>
      </c>
      <c r="D90" s="9" t="s">
        <v>88</v>
      </c>
      <c r="E90" s="20">
        <v>19339</v>
      </c>
      <c r="F90" s="125">
        <v>1845.4151494133139</v>
      </c>
      <c r="G90" s="125">
        <v>260.72514941331389</v>
      </c>
      <c r="H90" s="732">
        <v>0.14128265365991086</v>
      </c>
      <c r="I90" s="125">
        <v>44.767099367289717</v>
      </c>
      <c r="J90" s="365">
        <v>-731.06915060319352</v>
      </c>
      <c r="K90" s="365">
        <v>-21.51</v>
      </c>
      <c r="L90" s="365">
        <v>-107.33424737576917</v>
      </c>
      <c r="M90" s="365">
        <v>-409.45680857829916</v>
      </c>
      <c r="N90" s="365">
        <v>-205.53982997894434</v>
      </c>
      <c r="O90" s="365">
        <v>-29.72</v>
      </c>
      <c r="P90" s="365">
        <v>-11.38</v>
      </c>
      <c r="Q90" s="365">
        <v>0</v>
      </c>
      <c r="R90" s="365">
        <v>55.661735329819059</v>
      </c>
      <c r="S90" s="365">
        <v>-1.7899999999999308</v>
      </c>
      <c r="T90" s="125">
        <v>-425.57690182259</v>
      </c>
      <c r="U90" s="125">
        <v>170.01061180714558</v>
      </c>
      <c r="V90" s="125">
        <v>-255.56629001544442</v>
      </c>
      <c r="W90" s="125">
        <v>107.87688062710053</v>
      </c>
      <c r="X90" s="125">
        <v>-147.6894093883439</v>
      </c>
      <c r="Y90" s="366">
        <v>85.17725838978231</v>
      </c>
      <c r="Z90" s="125">
        <v>-62.512150998561587</v>
      </c>
    </row>
    <row r="91" spans="1:26">
      <c r="A91" s="13">
        <v>241</v>
      </c>
      <c r="B91" s="305">
        <v>19</v>
      </c>
      <c r="C91" s="305">
        <v>19</v>
      </c>
      <c r="D91" s="9" t="s">
        <v>89</v>
      </c>
      <c r="E91" s="20">
        <v>7576</v>
      </c>
      <c r="F91" s="125">
        <v>1938.0434874686086</v>
      </c>
      <c r="G91" s="125">
        <v>353.35348746860859</v>
      </c>
      <c r="H91" s="732">
        <v>0.18232484965037815</v>
      </c>
      <c r="I91" s="125">
        <v>40.898028161564284</v>
      </c>
      <c r="J91" s="365">
        <v>-390.17140967628262</v>
      </c>
      <c r="K91" s="365">
        <v>-21.51</v>
      </c>
      <c r="L91" s="365">
        <v>-25.923084741288278</v>
      </c>
      <c r="M91" s="365">
        <v>-228.857180789566</v>
      </c>
      <c r="N91" s="365">
        <v>-107.42767083427063</v>
      </c>
      <c r="O91" s="365">
        <v>-29.72</v>
      </c>
      <c r="P91" s="365">
        <v>-11.38</v>
      </c>
      <c r="Q91" s="365">
        <v>-3.1713931473516639</v>
      </c>
      <c r="R91" s="365">
        <v>39.473701832437953</v>
      </c>
      <c r="S91" s="365">
        <v>-1.6557819962439693</v>
      </c>
      <c r="T91" s="125">
        <v>4.0801059538902349</v>
      </c>
      <c r="U91" s="125">
        <v>135.95390463710621</v>
      </c>
      <c r="V91" s="125">
        <v>140.03401059099644</v>
      </c>
      <c r="W91" s="125">
        <v>81.383971970246435</v>
      </c>
      <c r="X91" s="125">
        <v>221.41798256124289</v>
      </c>
      <c r="Y91" s="366">
        <v>-51.745776135163673</v>
      </c>
      <c r="Z91" s="125">
        <v>169.67220642607924</v>
      </c>
    </row>
    <row r="92" spans="1:26">
      <c r="A92" s="13">
        <v>244</v>
      </c>
      <c r="B92" s="305">
        <v>17</v>
      </c>
      <c r="C92" s="305">
        <v>17</v>
      </c>
      <c r="D92" s="9" t="s">
        <v>90</v>
      </c>
      <c r="E92" s="20">
        <v>19702</v>
      </c>
      <c r="F92" s="125">
        <v>2584.3199805678014</v>
      </c>
      <c r="G92" s="125">
        <v>999.62998056780111</v>
      </c>
      <c r="H92" s="732">
        <v>0.38680580891077282</v>
      </c>
      <c r="I92" s="125">
        <v>39.891405993458193</v>
      </c>
      <c r="J92" s="365">
        <v>-57.701059171195205</v>
      </c>
      <c r="K92" s="365">
        <v>-21.51</v>
      </c>
      <c r="L92" s="365">
        <v>-25.53861638412344</v>
      </c>
      <c r="M92" s="365">
        <v>28.684505563281625</v>
      </c>
      <c r="N92" s="365">
        <v>-5.5177639982355249</v>
      </c>
      <c r="O92" s="365">
        <v>-29.72</v>
      </c>
      <c r="P92" s="365">
        <v>-11.38</v>
      </c>
      <c r="Q92" s="365">
        <v>-24.483320265028144</v>
      </c>
      <c r="R92" s="365">
        <v>33.555694013964825</v>
      </c>
      <c r="S92" s="365">
        <v>-1.791558101054562</v>
      </c>
      <c r="T92" s="125">
        <v>981.82032739006422</v>
      </c>
      <c r="U92" s="125">
        <v>133.48808515575669</v>
      </c>
      <c r="V92" s="125">
        <v>1115.3084125458211</v>
      </c>
      <c r="W92" s="125">
        <v>37.653617673199939</v>
      </c>
      <c r="X92" s="125">
        <v>1152.9620302190208</v>
      </c>
      <c r="Y92" s="366">
        <v>29.12744898995026</v>
      </c>
      <c r="Z92" s="125">
        <v>1182.0894792089709</v>
      </c>
    </row>
    <row r="93" spans="1:26">
      <c r="A93" s="13">
        <v>245</v>
      </c>
      <c r="B93" s="305">
        <v>1</v>
      </c>
      <c r="C93" s="337">
        <v>32</v>
      </c>
      <c r="D93" s="9" t="s">
        <v>91</v>
      </c>
      <c r="E93" s="20">
        <v>38767</v>
      </c>
      <c r="F93" s="125">
        <v>2283.9007551088243</v>
      </c>
      <c r="G93" s="125">
        <v>699.21075510882417</v>
      </c>
      <c r="H93" s="732">
        <v>0.30614760888570564</v>
      </c>
      <c r="I93" s="125">
        <v>45.684162368110073</v>
      </c>
      <c r="J93" s="365">
        <v>-253.37499448006923</v>
      </c>
      <c r="K93" s="365">
        <v>-21.51</v>
      </c>
      <c r="L93" s="365">
        <v>-155.61908349885212</v>
      </c>
      <c r="M93" s="365">
        <v>-59.94471940841639</v>
      </c>
      <c r="N93" s="365">
        <v>-5.4741755541830432</v>
      </c>
      <c r="O93" s="365">
        <v>-29.72</v>
      </c>
      <c r="P93" s="365">
        <v>-11.38</v>
      </c>
      <c r="Q93" s="365">
        <v>-12.664774935204427</v>
      </c>
      <c r="R93" s="365">
        <v>44.640077898951795</v>
      </c>
      <c r="S93" s="365">
        <v>-1.7023189823650153</v>
      </c>
      <c r="T93" s="125">
        <v>491.51992299686492</v>
      </c>
      <c r="U93" s="125">
        <v>83.599665523029344</v>
      </c>
      <c r="V93" s="125">
        <v>575.11958851989425</v>
      </c>
      <c r="W93" s="125">
        <v>81.711195730019014</v>
      </c>
      <c r="X93" s="125">
        <v>656.83078424991322</v>
      </c>
      <c r="Y93" s="366">
        <v>-94.92630329919777</v>
      </c>
      <c r="Z93" s="125">
        <v>561.90448095071554</v>
      </c>
    </row>
    <row r="94" spans="1:26">
      <c r="A94" s="13">
        <v>249</v>
      </c>
      <c r="B94" s="305">
        <v>13</v>
      </c>
      <c r="C94" s="305">
        <v>13</v>
      </c>
      <c r="D94" s="9" t="s">
        <v>92</v>
      </c>
      <c r="E94" s="20">
        <v>9014</v>
      </c>
      <c r="F94" s="125">
        <v>1791.5050589549417</v>
      </c>
      <c r="G94" s="125">
        <v>206.81505895494161</v>
      </c>
      <c r="H94" s="732">
        <v>0.11544207364705143</v>
      </c>
      <c r="I94" s="125">
        <v>88.039018965949651</v>
      </c>
      <c r="J94" s="365">
        <v>8.7409555096291118</v>
      </c>
      <c r="K94" s="365">
        <v>-21.51</v>
      </c>
      <c r="L94" s="365">
        <v>-60.032280896383405</v>
      </c>
      <c r="M94" s="365">
        <v>35.700470849172476</v>
      </c>
      <c r="N94" s="365">
        <v>22.228503483704202</v>
      </c>
      <c r="O94" s="365">
        <v>-29.720000000000002</v>
      </c>
      <c r="P94" s="365">
        <v>-11.38</v>
      </c>
      <c r="Q94" s="365">
        <v>-14.51916051708722</v>
      </c>
      <c r="R94" s="365">
        <v>89.998587569743293</v>
      </c>
      <c r="S94" s="365">
        <v>-2.025164979520238</v>
      </c>
      <c r="T94" s="125">
        <v>303.5950334305204</v>
      </c>
      <c r="U94" s="125">
        <v>368.97900266297552</v>
      </c>
      <c r="V94" s="125">
        <v>672.57403609349592</v>
      </c>
      <c r="W94" s="125">
        <v>125.70914037324542</v>
      </c>
      <c r="X94" s="125">
        <v>798.28317646674134</v>
      </c>
      <c r="Y94" s="366">
        <v>-7.6327934324384294</v>
      </c>
      <c r="Z94" s="125">
        <v>790.65038303430288</v>
      </c>
    </row>
    <row r="95" spans="1:26">
      <c r="A95" s="13">
        <v>250</v>
      </c>
      <c r="B95" s="305">
        <v>6</v>
      </c>
      <c r="C95" s="305">
        <v>6</v>
      </c>
      <c r="D95" s="9" t="s">
        <v>93</v>
      </c>
      <c r="E95" s="20">
        <v>1670</v>
      </c>
      <c r="F95" s="125">
        <v>1689.1650220851609</v>
      </c>
      <c r="G95" s="125">
        <v>104.47502208516075</v>
      </c>
      <c r="H95" s="732">
        <v>6.1850097959164074E-2</v>
      </c>
      <c r="I95" s="125">
        <v>158.96961903645442</v>
      </c>
      <c r="J95" s="365">
        <v>-61.401005696357224</v>
      </c>
      <c r="K95" s="365">
        <v>-21.51</v>
      </c>
      <c r="L95" s="365">
        <v>-14.249479041916167</v>
      </c>
      <c r="M95" s="365">
        <v>-20.306866322369981</v>
      </c>
      <c r="N95" s="365">
        <v>-5.9733535020732056</v>
      </c>
      <c r="O95" s="365">
        <v>-29.720000000000002</v>
      </c>
      <c r="P95" s="365">
        <v>-11.38</v>
      </c>
      <c r="Q95" s="365">
        <v>-13.6821578003675</v>
      </c>
      <c r="R95" s="365">
        <v>57.512954608661865</v>
      </c>
      <c r="S95" s="365">
        <v>-2.0921036382922225</v>
      </c>
      <c r="T95" s="125">
        <v>202.04363542525795</v>
      </c>
      <c r="U95" s="125">
        <v>436.5827152530922</v>
      </c>
      <c r="V95" s="125">
        <v>638.62635067835015</v>
      </c>
      <c r="W95" s="125">
        <v>211.88852750081398</v>
      </c>
      <c r="X95" s="125">
        <v>850.51487817916416</v>
      </c>
      <c r="Y95" s="366">
        <v>-226.3125748502994</v>
      </c>
      <c r="Z95" s="125">
        <v>624.20230332886479</v>
      </c>
    </row>
    <row r="96" spans="1:26">
      <c r="A96" s="13">
        <v>256</v>
      </c>
      <c r="B96" s="305">
        <v>13</v>
      </c>
      <c r="C96" s="305">
        <v>13</v>
      </c>
      <c r="D96" s="9" t="s">
        <v>94</v>
      </c>
      <c r="E96" s="20">
        <v>1472</v>
      </c>
      <c r="F96" s="125">
        <v>2388.3669965848917</v>
      </c>
      <c r="G96" s="125">
        <v>803.67699658489153</v>
      </c>
      <c r="H96" s="732">
        <v>0.33649644201835954</v>
      </c>
      <c r="I96" s="125">
        <v>382.3283332096097</v>
      </c>
      <c r="J96" s="365">
        <v>-569.06408628790575</v>
      </c>
      <c r="K96" s="365">
        <v>-21.51</v>
      </c>
      <c r="L96" s="365">
        <v>-15.507160326086957</v>
      </c>
      <c r="M96" s="365">
        <v>-246.26897812989992</v>
      </c>
      <c r="N96" s="365">
        <v>-254.32474421268986</v>
      </c>
      <c r="O96" s="365">
        <v>-29.72</v>
      </c>
      <c r="P96" s="365">
        <v>-11.38</v>
      </c>
      <c r="Q96" s="365">
        <v>-26.887611232140078</v>
      </c>
      <c r="R96" s="365">
        <v>38.464483887848573</v>
      </c>
      <c r="S96" s="365">
        <v>-1.9300762749375597</v>
      </c>
      <c r="T96" s="125">
        <v>616.94124350659547</v>
      </c>
      <c r="U96" s="125">
        <v>615.25992957346045</v>
      </c>
      <c r="V96" s="125">
        <v>1232.2011730800559</v>
      </c>
      <c r="W96" s="125">
        <v>186.16665076729387</v>
      </c>
      <c r="X96" s="125">
        <v>1418.3678238473499</v>
      </c>
      <c r="Y96" s="366">
        <v>390.27445652173913</v>
      </c>
      <c r="Z96" s="125">
        <v>1808.6422803690891</v>
      </c>
    </row>
    <row r="97" spans="1:26">
      <c r="A97" s="13">
        <v>257</v>
      </c>
      <c r="B97" s="305">
        <v>1</v>
      </c>
      <c r="C97" s="337">
        <v>33</v>
      </c>
      <c r="D97" s="9" t="s">
        <v>95</v>
      </c>
      <c r="E97" s="20">
        <v>41725</v>
      </c>
      <c r="F97" s="125">
        <v>2415.363689255701</v>
      </c>
      <c r="G97" s="125">
        <v>830.67368925570088</v>
      </c>
      <c r="H97" s="732">
        <v>0.34391246873123055</v>
      </c>
      <c r="I97" s="125">
        <v>39.724109602987831</v>
      </c>
      <c r="J97" s="365">
        <v>61.021789958108094</v>
      </c>
      <c r="K97" s="365">
        <v>-21.51</v>
      </c>
      <c r="L97" s="365">
        <v>-92.025771120431386</v>
      </c>
      <c r="M97" s="365">
        <v>161.29845376521416</v>
      </c>
      <c r="N97" s="365">
        <v>47.203791935736525</v>
      </c>
      <c r="O97" s="365">
        <v>-29.72</v>
      </c>
      <c r="P97" s="365">
        <v>-11.38</v>
      </c>
      <c r="Q97" s="365">
        <v>-19.959659031587247</v>
      </c>
      <c r="R97" s="365">
        <v>28.853210323171812</v>
      </c>
      <c r="S97" s="365">
        <v>-1.7382359139957628</v>
      </c>
      <c r="T97" s="125">
        <v>931.41958881679682</v>
      </c>
      <c r="U97" s="125">
        <v>-23.996365387080743</v>
      </c>
      <c r="V97" s="125">
        <v>907.42322342971602</v>
      </c>
      <c r="W97" s="125">
        <v>70.840909318412272</v>
      </c>
      <c r="X97" s="125">
        <v>978.2641327481283</v>
      </c>
      <c r="Y97" s="366">
        <v>-46.304254044337924</v>
      </c>
      <c r="Z97" s="125">
        <v>931.95987870379042</v>
      </c>
    </row>
    <row r="98" spans="1:26">
      <c r="A98" s="13">
        <v>260</v>
      </c>
      <c r="B98" s="305">
        <v>12</v>
      </c>
      <c r="C98" s="305">
        <v>12</v>
      </c>
      <c r="D98" s="9" t="s">
        <v>96</v>
      </c>
      <c r="E98" s="20">
        <v>9397</v>
      </c>
      <c r="F98" s="125">
        <v>1729.7177606755283</v>
      </c>
      <c r="G98" s="125">
        <v>145.02776067552841</v>
      </c>
      <c r="H98" s="732">
        <v>8.3844754313495001E-2</v>
      </c>
      <c r="I98" s="125">
        <v>158.831941409368</v>
      </c>
      <c r="J98" s="365">
        <v>315.94149251351291</v>
      </c>
      <c r="K98" s="365">
        <v>-21.51</v>
      </c>
      <c r="L98" s="365">
        <v>-64.272883899116749</v>
      </c>
      <c r="M98" s="365">
        <v>300.20146984978038</v>
      </c>
      <c r="N98" s="365">
        <v>122.85534044575961</v>
      </c>
      <c r="O98" s="365">
        <v>-29.719999999999995</v>
      </c>
      <c r="P98" s="365">
        <v>-11.38</v>
      </c>
      <c r="Q98" s="365">
        <v>-26.121613709820483</v>
      </c>
      <c r="R98" s="365">
        <v>48.200138529569969</v>
      </c>
      <c r="S98" s="365">
        <v>-2.3109587026598732</v>
      </c>
      <c r="T98" s="125">
        <v>619.80119459840932</v>
      </c>
      <c r="U98" s="125">
        <v>594.26964411966981</v>
      </c>
      <c r="V98" s="125">
        <v>1214.0708387180791</v>
      </c>
      <c r="W98" s="125">
        <v>185.81904134337879</v>
      </c>
      <c r="X98" s="125">
        <v>1399.8898800614579</v>
      </c>
      <c r="Y98" s="366">
        <v>-93.345429392359264</v>
      </c>
      <c r="Z98" s="125">
        <v>1306.5444506690988</v>
      </c>
    </row>
    <row r="99" spans="1:26">
      <c r="A99" s="13">
        <v>261</v>
      </c>
      <c r="B99" s="305">
        <v>19</v>
      </c>
      <c r="C99" s="305">
        <v>19</v>
      </c>
      <c r="D99" s="9" t="s">
        <v>97</v>
      </c>
      <c r="E99" s="20">
        <v>6973</v>
      </c>
      <c r="F99" s="125">
        <v>2782.0757178847316</v>
      </c>
      <c r="G99" s="125">
        <v>1197.3857178847313</v>
      </c>
      <c r="H99" s="732">
        <v>0.43039292934669943</v>
      </c>
      <c r="I99" s="125">
        <v>392.87959054031779</v>
      </c>
      <c r="J99" s="365">
        <v>223.15427977629588</v>
      </c>
      <c r="K99" s="365">
        <v>-21.51</v>
      </c>
      <c r="L99" s="365">
        <v>-9.4515043740140534</v>
      </c>
      <c r="M99" s="365">
        <v>87.561461029087468</v>
      </c>
      <c r="N99" s="365">
        <v>215.86505678834556</v>
      </c>
      <c r="O99" s="365">
        <v>-29.72</v>
      </c>
      <c r="P99" s="365">
        <v>-11.38</v>
      </c>
      <c r="Q99" s="365">
        <v>-37.483178615259114</v>
      </c>
      <c r="R99" s="365">
        <v>31.164221505875801</v>
      </c>
      <c r="S99" s="365">
        <v>-1.8917765577397727</v>
      </c>
      <c r="T99" s="125">
        <v>1813.4195882013448</v>
      </c>
      <c r="U99" s="125">
        <v>-98.414202064524204</v>
      </c>
      <c r="V99" s="125">
        <v>1715.0053861368206</v>
      </c>
      <c r="W99" s="125">
        <v>127.16131015161839</v>
      </c>
      <c r="X99" s="125">
        <v>1842.166696288439</v>
      </c>
      <c r="Y99" s="366">
        <v>65.89760504804245</v>
      </c>
      <c r="Z99" s="125">
        <v>1908.0643013364815</v>
      </c>
    </row>
    <row r="100" spans="1:26">
      <c r="A100" s="13">
        <v>263</v>
      </c>
      <c r="B100" s="305">
        <v>11</v>
      </c>
      <c r="C100" s="305">
        <v>11</v>
      </c>
      <c r="D100" s="9" t="s">
        <v>98</v>
      </c>
      <c r="E100" s="20">
        <v>7255</v>
      </c>
      <c r="F100" s="125">
        <v>1923.3168797236124</v>
      </c>
      <c r="G100" s="125">
        <v>338.62687972361221</v>
      </c>
      <c r="H100" s="732">
        <v>0.17606400863713842</v>
      </c>
      <c r="I100" s="125">
        <v>90.909537839115202</v>
      </c>
      <c r="J100" s="365">
        <v>79.224081569576455</v>
      </c>
      <c r="K100" s="365">
        <v>-21.51</v>
      </c>
      <c r="L100" s="365">
        <v>-42.003700895933832</v>
      </c>
      <c r="M100" s="365">
        <v>151.67180517202993</v>
      </c>
      <c r="N100" s="365">
        <v>13.864773522294618</v>
      </c>
      <c r="O100" s="365">
        <v>-29.720000000000002</v>
      </c>
      <c r="P100" s="365">
        <v>-11.38</v>
      </c>
      <c r="Q100" s="365">
        <v>-23.963984569358765</v>
      </c>
      <c r="R100" s="365">
        <v>44.30981209082038</v>
      </c>
      <c r="S100" s="365">
        <v>-2.0446237502758744</v>
      </c>
      <c r="T100" s="125">
        <v>508.76049913230378</v>
      </c>
      <c r="U100" s="125">
        <v>597.55029955276029</v>
      </c>
      <c r="V100" s="125">
        <v>1106.3107986850641</v>
      </c>
      <c r="W100" s="125">
        <v>193.63398184629185</v>
      </c>
      <c r="X100" s="125">
        <v>1299.9447805313559</v>
      </c>
      <c r="Y100" s="366">
        <v>-56.49579600275672</v>
      </c>
      <c r="Z100" s="125">
        <v>1243.4489845285991</v>
      </c>
    </row>
    <row r="101" spans="1:26">
      <c r="A101" s="13">
        <v>265</v>
      </c>
      <c r="B101" s="305">
        <v>13</v>
      </c>
      <c r="C101" s="305">
        <v>13</v>
      </c>
      <c r="D101" s="9" t="s">
        <v>99</v>
      </c>
      <c r="E101" s="20">
        <v>1001</v>
      </c>
      <c r="F101" s="125">
        <v>2010.2336980249247</v>
      </c>
      <c r="G101" s="125">
        <v>425.54369802492488</v>
      </c>
      <c r="H101" s="732">
        <v>0.21168867005016678</v>
      </c>
      <c r="I101" s="125">
        <v>385.41050105282881</v>
      </c>
      <c r="J101" s="365">
        <v>430.41700778315379</v>
      </c>
      <c r="K101" s="365">
        <v>-21.51</v>
      </c>
      <c r="L101" s="365">
        <v>-33.025354645354646</v>
      </c>
      <c r="M101" s="365">
        <v>405.26781934684249</v>
      </c>
      <c r="N101" s="365">
        <v>115.53146266901301</v>
      </c>
      <c r="O101" s="365">
        <v>-29.72</v>
      </c>
      <c r="P101" s="365">
        <v>-11.38</v>
      </c>
      <c r="Q101" s="365">
        <v>-34.224150945876964</v>
      </c>
      <c r="R101" s="365">
        <v>41.79657965947893</v>
      </c>
      <c r="S101" s="365">
        <v>-2.3193483009490627</v>
      </c>
      <c r="T101" s="125">
        <v>1241.3712068609075</v>
      </c>
      <c r="U101" s="125">
        <v>346.0736641116896</v>
      </c>
      <c r="V101" s="125">
        <v>1587.4448709725971</v>
      </c>
      <c r="W101" s="125">
        <v>190.76006378158851</v>
      </c>
      <c r="X101" s="125">
        <v>1778.2049347541856</v>
      </c>
      <c r="Y101" s="366">
        <v>-276.00699300699301</v>
      </c>
      <c r="Z101" s="125">
        <v>1502.1979417471925</v>
      </c>
    </row>
    <row r="102" spans="1:26">
      <c r="A102" s="13">
        <v>271</v>
      </c>
      <c r="B102" s="305">
        <v>4</v>
      </c>
      <c r="C102" s="305">
        <v>4</v>
      </c>
      <c r="D102" s="9" t="s">
        <v>100</v>
      </c>
      <c r="E102" s="20">
        <v>6583</v>
      </c>
      <c r="F102" s="125">
        <v>1667.0177917386027</v>
      </c>
      <c r="G102" s="125">
        <v>82.327791738602713</v>
      </c>
      <c r="H102" s="732">
        <v>4.9386270588473807E-2</v>
      </c>
      <c r="I102" s="125">
        <v>32.507373733002339</v>
      </c>
      <c r="J102" s="365">
        <v>-170.76853470396469</v>
      </c>
      <c r="K102" s="365">
        <v>-21.51</v>
      </c>
      <c r="L102" s="365">
        <v>-50.598479416679325</v>
      </c>
      <c r="M102" s="365">
        <v>-105.63825407056999</v>
      </c>
      <c r="N102" s="365">
        <v>-16.192655852191105</v>
      </c>
      <c r="O102" s="365">
        <v>-29.719999999999995</v>
      </c>
      <c r="P102" s="365">
        <v>-11.38</v>
      </c>
      <c r="Q102" s="365">
        <v>-8.6476303663933933</v>
      </c>
      <c r="R102" s="365">
        <v>74.71778485590184</v>
      </c>
      <c r="S102" s="365">
        <v>-1.7992998540327043</v>
      </c>
      <c r="T102" s="125">
        <v>-55.933369232359652</v>
      </c>
      <c r="U102" s="125">
        <v>452.26932409387717</v>
      </c>
      <c r="V102" s="125">
        <v>396.33595486151751</v>
      </c>
      <c r="W102" s="125">
        <v>153.69690151681596</v>
      </c>
      <c r="X102" s="125">
        <v>550.03285637833346</v>
      </c>
      <c r="Y102" s="366">
        <v>-49.030077472277078</v>
      </c>
      <c r="Z102" s="125">
        <v>501.00277890605645</v>
      </c>
    </row>
    <row r="103" spans="1:26">
      <c r="A103" s="13">
        <v>272</v>
      </c>
      <c r="B103" s="305">
        <v>16</v>
      </c>
      <c r="C103" s="305">
        <v>16</v>
      </c>
      <c r="D103" s="9" t="s">
        <v>101</v>
      </c>
      <c r="E103" s="20">
        <v>48338</v>
      </c>
      <c r="F103" s="125">
        <v>2282.3373615504493</v>
      </c>
      <c r="G103" s="125">
        <v>697.64736155044909</v>
      </c>
      <c r="H103" s="732">
        <v>0.30567232228828767</v>
      </c>
      <c r="I103" s="125">
        <v>38.796039086996508</v>
      </c>
      <c r="J103" s="365">
        <v>-350.36326355013591</v>
      </c>
      <c r="K103" s="365">
        <v>-21.51</v>
      </c>
      <c r="L103" s="365">
        <v>-53.728322851586739</v>
      </c>
      <c r="M103" s="365">
        <v>-201.32531639810333</v>
      </c>
      <c r="N103" s="365">
        <v>-54.356887779135313</v>
      </c>
      <c r="O103" s="365">
        <v>-29.72</v>
      </c>
      <c r="P103" s="365">
        <v>-11.38</v>
      </c>
      <c r="Q103" s="365">
        <v>-12.310562714784824</v>
      </c>
      <c r="R103" s="365">
        <v>35.662870366649827</v>
      </c>
      <c r="S103" s="365">
        <v>-1.6950441731754322</v>
      </c>
      <c r="T103" s="125">
        <v>386.08013708730971</v>
      </c>
      <c r="U103" s="125">
        <v>170.74679477904624</v>
      </c>
      <c r="V103" s="125">
        <v>556.82693186635595</v>
      </c>
      <c r="W103" s="125">
        <v>93.79543420985091</v>
      </c>
      <c r="X103" s="125">
        <v>650.62236607620684</v>
      </c>
      <c r="Y103" s="366">
        <v>22.317679672307502</v>
      </c>
      <c r="Z103" s="125">
        <v>672.94004574851431</v>
      </c>
    </row>
    <row r="104" spans="1:26">
      <c r="A104" s="13">
        <v>273</v>
      </c>
      <c r="B104" s="305">
        <v>19</v>
      </c>
      <c r="C104" s="305">
        <v>19</v>
      </c>
      <c r="D104" s="9" t="s">
        <v>102</v>
      </c>
      <c r="E104" s="20">
        <v>4001</v>
      </c>
      <c r="F104" s="125">
        <v>2403.0431257996756</v>
      </c>
      <c r="G104" s="125">
        <v>818.35312579967569</v>
      </c>
      <c r="H104" s="732">
        <v>0.34054866390604088</v>
      </c>
      <c r="I104" s="125">
        <v>410.57644344940479</v>
      </c>
      <c r="J104" s="365">
        <v>-62.940376096064206</v>
      </c>
      <c r="K104" s="365">
        <v>-21.51</v>
      </c>
      <c r="L104" s="365">
        <v>-10.889652586853286</v>
      </c>
      <c r="M104" s="365">
        <v>-177.14718190286061</v>
      </c>
      <c r="N104" s="365">
        <v>187.24930842976528</v>
      </c>
      <c r="O104" s="365">
        <v>-29.72</v>
      </c>
      <c r="P104" s="365">
        <v>-11.38</v>
      </c>
      <c r="Q104" s="365">
        <v>-25.170402913383551</v>
      </c>
      <c r="R104" s="365">
        <v>27.499036756401825</v>
      </c>
      <c r="S104" s="365">
        <v>-1.8714838791338628</v>
      </c>
      <c r="T104" s="125">
        <v>1165.9891931530162</v>
      </c>
      <c r="U104" s="125">
        <v>-15.137941914207609</v>
      </c>
      <c r="V104" s="125">
        <v>1150.8512512388086</v>
      </c>
      <c r="W104" s="125">
        <v>120.72737779697063</v>
      </c>
      <c r="X104" s="125">
        <v>1271.5786290357792</v>
      </c>
      <c r="Y104" s="366">
        <v>-60.516120969757559</v>
      </c>
      <c r="Z104" s="125">
        <v>1211.0625080660216</v>
      </c>
    </row>
    <row r="105" spans="1:26">
      <c r="A105" s="13">
        <v>275</v>
      </c>
      <c r="B105" s="305">
        <v>13</v>
      </c>
      <c r="C105" s="305">
        <v>13</v>
      </c>
      <c r="D105" s="9" t="s">
        <v>103</v>
      </c>
      <c r="E105" s="20">
        <v>2404</v>
      </c>
      <c r="F105" s="125">
        <v>1820.3642751634611</v>
      </c>
      <c r="G105" s="125">
        <v>235.67427516346095</v>
      </c>
      <c r="H105" s="732">
        <v>0.12946544731674564</v>
      </c>
      <c r="I105" s="125">
        <v>100.87107894008655</v>
      </c>
      <c r="J105" s="365">
        <v>54.006506028456499</v>
      </c>
      <c r="K105" s="365">
        <v>-21.51</v>
      </c>
      <c r="L105" s="365">
        <v>-42.850927620632284</v>
      </c>
      <c r="M105" s="365">
        <v>75.717438357824804</v>
      </c>
      <c r="N105" s="365">
        <v>44.125766904568103</v>
      </c>
      <c r="O105" s="365">
        <v>-29.719999999999995</v>
      </c>
      <c r="P105" s="365">
        <v>-11.38</v>
      </c>
      <c r="Q105" s="365">
        <v>-18.139390328188178</v>
      </c>
      <c r="R105" s="365">
        <v>59.899302573576385</v>
      </c>
      <c r="S105" s="365">
        <v>-2.1356838586923281</v>
      </c>
      <c r="T105" s="125">
        <v>390.55186013200398</v>
      </c>
      <c r="U105" s="125">
        <v>451.66639226697822</v>
      </c>
      <c r="V105" s="125">
        <v>842.21825239898226</v>
      </c>
      <c r="W105" s="125">
        <v>156.84105820385037</v>
      </c>
      <c r="X105" s="125">
        <v>999.05931060283274</v>
      </c>
      <c r="Y105" s="366">
        <v>71.305324459234612</v>
      </c>
      <c r="Z105" s="125">
        <v>1070.3646350620672</v>
      </c>
    </row>
    <row r="106" spans="1:26">
      <c r="A106" s="13">
        <v>276</v>
      </c>
      <c r="B106" s="305">
        <v>12</v>
      </c>
      <c r="C106" s="305">
        <v>12</v>
      </c>
      <c r="D106" s="9" t="s">
        <v>104</v>
      </c>
      <c r="E106" s="20">
        <v>15060</v>
      </c>
      <c r="F106" s="125">
        <v>2394.9907537832619</v>
      </c>
      <c r="G106" s="125">
        <v>810.30075378326171</v>
      </c>
      <c r="H106" s="732">
        <v>0.3383314747680195</v>
      </c>
      <c r="I106" s="125">
        <v>30.030041338427413</v>
      </c>
      <c r="J106" s="365">
        <v>-19.322716355707559</v>
      </c>
      <c r="K106" s="365">
        <v>-21.51</v>
      </c>
      <c r="L106" s="365">
        <v>-37.281383134130145</v>
      </c>
      <c r="M106" s="365">
        <v>79.05273261211282</v>
      </c>
      <c r="N106" s="365">
        <v>-5.6689732236738104</v>
      </c>
      <c r="O106" s="365">
        <v>-29.720000000000002</v>
      </c>
      <c r="P106" s="365">
        <v>-11.38</v>
      </c>
      <c r="Q106" s="365">
        <v>-24.52461935390901</v>
      </c>
      <c r="R106" s="365">
        <v>33.641725838466954</v>
      </c>
      <c r="S106" s="365">
        <v>-1.9321990945743712</v>
      </c>
      <c r="T106" s="125">
        <v>821.00807876598162</v>
      </c>
      <c r="U106" s="125">
        <v>303.25110204613765</v>
      </c>
      <c r="V106" s="125">
        <v>1124.2591808121192</v>
      </c>
      <c r="W106" s="125">
        <v>57.723933851992221</v>
      </c>
      <c r="X106" s="125">
        <v>1181.9831146641113</v>
      </c>
      <c r="Y106" s="366">
        <v>-130.7347941567065</v>
      </c>
      <c r="Z106" s="125">
        <v>1051.248320507405</v>
      </c>
    </row>
    <row r="107" spans="1:26">
      <c r="A107" s="13">
        <v>280</v>
      </c>
      <c r="B107" s="305">
        <v>15</v>
      </c>
      <c r="C107" s="305">
        <v>15</v>
      </c>
      <c r="D107" s="9" t="s">
        <v>105</v>
      </c>
      <c r="E107" s="20">
        <v>1984</v>
      </c>
      <c r="F107" s="125">
        <v>2297.9967689709815</v>
      </c>
      <c r="G107" s="125">
        <v>713.30676897098135</v>
      </c>
      <c r="H107" s="732">
        <v>0.31040373015423889</v>
      </c>
      <c r="I107" s="125">
        <v>163.42476517945286</v>
      </c>
      <c r="J107" s="365">
        <v>75.468786238919222</v>
      </c>
      <c r="K107" s="365">
        <v>-21.51</v>
      </c>
      <c r="L107" s="365">
        <v>-21.47404737903226</v>
      </c>
      <c r="M107" s="365">
        <v>52.941815347580729</v>
      </c>
      <c r="N107" s="365">
        <v>95.779658995572831</v>
      </c>
      <c r="O107" s="365">
        <v>-29.72</v>
      </c>
      <c r="P107" s="365">
        <v>-11.38</v>
      </c>
      <c r="Q107" s="365">
        <v>-30.832992649606844</v>
      </c>
      <c r="R107" s="365">
        <v>43.772922460634021</v>
      </c>
      <c r="S107" s="365">
        <v>-2.1085705362292497</v>
      </c>
      <c r="T107" s="125">
        <v>952.20032038935346</v>
      </c>
      <c r="U107" s="125">
        <v>467.06870561843567</v>
      </c>
      <c r="V107" s="125">
        <v>1419.2690260077891</v>
      </c>
      <c r="W107" s="125">
        <v>202.58666451708095</v>
      </c>
      <c r="X107" s="125">
        <v>1621.8556905248702</v>
      </c>
      <c r="Y107" s="366">
        <v>-222.15272177419354</v>
      </c>
      <c r="Z107" s="125">
        <v>1399.7029687506767</v>
      </c>
    </row>
    <row r="108" spans="1:26">
      <c r="A108" s="13">
        <v>284</v>
      </c>
      <c r="B108" s="305">
        <v>2</v>
      </c>
      <c r="C108" s="305">
        <v>2</v>
      </c>
      <c r="D108" s="9" t="s">
        <v>106</v>
      </c>
      <c r="E108" s="20">
        <v>2144</v>
      </c>
      <c r="F108" s="125">
        <v>1680.154761867718</v>
      </c>
      <c r="G108" s="125">
        <v>95.464761867717868</v>
      </c>
      <c r="H108" s="732">
        <v>5.6819028838507681E-2</v>
      </c>
      <c r="I108" s="125">
        <v>31.784462985077017</v>
      </c>
      <c r="J108" s="365">
        <v>322.00595822592135</v>
      </c>
      <c r="K108" s="365">
        <v>-21.51</v>
      </c>
      <c r="L108" s="365">
        <v>-22.56863339552239</v>
      </c>
      <c r="M108" s="365">
        <v>231.33689381702436</v>
      </c>
      <c r="N108" s="365">
        <v>150.82633454812122</v>
      </c>
      <c r="O108" s="365">
        <v>-29.72</v>
      </c>
      <c r="P108" s="365">
        <v>-11.38</v>
      </c>
      <c r="Q108" s="365">
        <v>-13.526236828695271</v>
      </c>
      <c r="R108" s="365">
        <v>40.589734037666844</v>
      </c>
      <c r="S108" s="365">
        <v>-2.0421339526734275</v>
      </c>
      <c r="T108" s="125">
        <v>449.25518307871624</v>
      </c>
      <c r="U108" s="125">
        <v>179.11350010039624</v>
      </c>
      <c r="V108" s="125">
        <v>628.3686831791124</v>
      </c>
      <c r="W108" s="125">
        <v>210.45195170277356</v>
      </c>
      <c r="X108" s="125">
        <v>838.82063488188601</v>
      </c>
      <c r="Y108" s="366">
        <v>411.95522388059703</v>
      </c>
      <c r="Z108" s="125">
        <v>1250.7758587624828</v>
      </c>
    </row>
    <row r="109" spans="1:26">
      <c r="A109" s="13">
        <v>285</v>
      </c>
      <c r="B109" s="305">
        <v>8</v>
      </c>
      <c r="C109" s="305">
        <v>8</v>
      </c>
      <c r="D109" s="9" t="s">
        <v>107</v>
      </c>
      <c r="E109" s="20">
        <v>50029</v>
      </c>
      <c r="F109" s="125">
        <v>1824.410407389096</v>
      </c>
      <c r="G109" s="125">
        <v>239.72040738909587</v>
      </c>
      <c r="H109" s="732">
        <v>0.13139609729159485</v>
      </c>
      <c r="I109" s="125">
        <v>37.408419287440864</v>
      </c>
      <c r="J109" s="365">
        <v>-326.48684311300229</v>
      </c>
      <c r="K109" s="365">
        <v>-21.51</v>
      </c>
      <c r="L109" s="365">
        <v>-113.37083451598075</v>
      </c>
      <c r="M109" s="365">
        <v>-187.37200820408455</v>
      </c>
      <c r="N109" s="365">
        <v>-8.2168306809623264</v>
      </c>
      <c r="O109" s="365">
        <v>-29.72</v>
      </c>
      <c r="P109" s="365">
        <v>-11.38</v>
      </c>
      <c r="Q109" s="365">
        <v>-3.7493702340253545</v>
      </c>
      <c r="R109" s="365">
        <v>50.608886640124062</v>
      </c>
      <c r="S109" s="365">
        <v>-1.7766861180733933</v>
      </c>
      <c r="T109" s="125">
        <v>-49.358016436465533</v>
      </c>
      <c r="U109" s="125">
        <v>219.51782717833697</v>
      </c>
      <c r="V109" s="125">
        <v>170.15981074187144</v>
      </c>
      <c r="W109" s="125">
        <v>95.898286846489469</v>
      </c>
      <c r="X109" s="125">
        <v>266.05809758836091</v>
      </c>
      <c r="Y109" s="366">
        <v>-18.845549581242878</v>
      </c>
      <c r="Z109" s="125">
        <v>247.21254800711802</v>
      </c>
    </row>
    <row r="110" spans="1:26">
      <c r="A110" s="13">
        <v>286</v>
      </c>
      <c r="B110" s="305">
        <v>8</v>
      </c>
      <c r="C110" s="305">
        <v>8</v>
      </c>
      <c r="D110" s="9" t="s">
        <v>108</v>
      </c>
      <c r="E110" s="20">
        <v>77625</v>
      </c>
      <c r="F110" s="125">
        <v>1717.3146104244638</v>
      </c>
      <c r="G110" s="125">
        <v>132.62461042446387</v>
      </c>
      <c r="H110" s="732">
        <v>7.7227905486510373E-2</v>
      </c>
      <c r="I110" s="125">
        <v>34.317672273144147</v>
      </c>
      <c r="J110" s="365">
        <v>-334.95224645976492</v>
      </c>
      <c r="K110" s="365">
        <v>-21.51</v>
      </c>
      <c r="L110" s="365">
        <v>-71.435879033816434</v>
      </c>
      <c r="M110" s="365">
        <v>-193.92737148618264</v>
      </c>
      <c r="N110" s="365">
        <v>-46.725882138693471</v>
      </c>
      <c r="O110" s="365">
        <v>-29.72</v>
      </c>
      <c r="P110" s="365">
        <v>-11.38</v>
      </c>
      <c r="Q110" s="365">
        <v>-0.87734922299917806</v>
      </c>
      <c r="R110" s="365">
        <v>42.390407770615269</v>
      </c>
      <c r="S110" s="365">
        <v>-1.7661723486884779</v>
      </c>
      <c r="T110" s="125">
        <v>-168.00996376215693</v>
      </c>
      <c r="U110" s="125">
        <v>206.95683080734608</v>
      </c>
      <c r="V110" s="125">
        <v>38.946867045189158</v>
      </c>
      <c r="W110" s="125">
        <v>108.54064842328995</v>
      </c>
      <c r="X110" s="125">
        <v>147.4875154684791</v>
      </c>
      <c r="Y110" s="366">
        <v>-71.926041867954908</v>
      </c>
      <c r="Z110" s="125">
        <v>75.561473600524209</v>
      </c>
    </row>
    <row r="111" spans="1:26">
      <c r="A111" s="13">
        <v>287</v>
      </c>
      <c r="B111" s="305">
        <v>15</v>
      </c>
      <c r="C111" s="305">
        <v>15</v>
      </c>
      <c r="D111" s="9" t="s">
        <v>109</v>
      </c>
      <c r="E111" s="20">
        <v>6113</v>
      </c>
      <c r="F111" s="125">
        <v>1995.9127193986221</v>
      </c>
      <c r="G111" s="125">
        <v>411.22271939862196</v>
      </c>
      <c r="H111" s="732">
        <v>0.20603241584758542</v>
      </c>
      <c r="I111" s="125">
        <v>99.079368924949534</v>
      </c>
      <c r="J111" s="365">
        <v>185.3060394450076</v>
      </c>
      <c r="K111" s="365">
        <v>-21.51</v>
      </c>
      <c r="L111" s="365">
        <v>-37.750440045804027</v>
      </c>
      <c r="M111" s="365">
        <v>219.92716918666002</v>
      </c>
      <c r="N111" s="365">
        <v>75.014048698023672</v>
      </c>
      <c r="O111" s="365">
        <v>-29.72</v>
      </c>
      <c r="P111" s="365">
        <v>-11.38</v>
      </c>
      <c r="Q111" s="365">
        <v>-21.814649844861815</v>
      </c>
      <c r="R111" s="365">
        <v>14.615683202745231</v>
      </c>
      <c r="S111" s="365">
        <v>-2.0757717517554686</v>
      </c>
      <c r="T111" s="125">
        <v>695.60812776857915</v>
      </c>
      <c r="U111" s="125">
        <v>312.50014434596835</v>
      </c>
      <c r="V111" s="125">
        <v>1008.1082721145474</v>
      </c>
      <c r="W111" s="125">
        <v>191.02291310704146</v>
      </c>
      <c r="X111" s="125">
        <v>1199.131185221589</v>
      </c>
      <c r="Y111" s="366">
        <v>135.13626697202682</v>
      </c>
      <c r="Z111" s="125">
        <v>1334.2674521936158</v>
      </c>
    </row>
    <row r="112" spans="1:26">
      <c r="A112" s="13">
        <v>288</v>
      </c>
      <c r="B112" s="305">
        <v>15</v>
      </c>
      <c r="C112" s="305">
        <v>15</v>
      </c>
      <c r="D112" s="9" t="s">
        <v>110</v>
      </c>
      <c r="E112" s="20">
        <v>6268</v>
      </c>
      <c r="F112" s="125">
        <v>2359.2867027438701</v>
      </c>
      <c r="G112" s="125">
        <v>774.59670274386997</v>
      </c>
      <c r="H112" s="732">
        <v>0.32831817423588561</v>
      </c>
      <c r="I112" s="125">
        <v>30.511767013878977</v>
      </c>
      <c r="J112" s="365">
        <v>-85.490506772324778</v>
      </c>
      <c r="K112" s="365">
        <v>-21.510000000000005</v>
      </c>
      <c r="L112" s="365">
        <v>-23.440759412890873</v>
      </c>
      <c r="M112" s="365">
        <v>0.51089367351132831</v>
      </c>
      <c r="N112" s="365">
        <v>-5.7558076652871106</v>
      </c>
      <c r="O112" s="365">
        <v>-29.72</v>
      </c>
      <c r="P112" s="365">
        <v>-11.380000000000003</v>
      </c>
      <c r="Q112" s="365">
        <v>-22.809913167718992</v>
      </c>
      <c r="R112" s="365">
        <v>30.568805054659254</v>
      </c>
      <c r="S112" s="365">
        <v>-1.9537252545983941</v>
      </c>
      <c r="T112" s="125">
        <v>719.61796298542401</v>
      </c>
      <c r="U112" s="125">
        <v>322.97977468435704</v>
      </c>
      <c r="V112" s="125">
        <v>1042.5977376697811</v>
      </c>
      <c r="W112" s="125">
        <v>162.65951681379013</v>
      </c>
      <c r="X112" s="125">
        <v>1205.2572544835712</v>
      </c>
      <c r="Y112" s="366">
        <v>53.180759412890872</v>
      </c>
      <c r="Z112" s="125">
        <v>1258.4380138964621</v>
      </c>
    </row>
    <row r="113" spans="1:26">
      <c r="A113" s="13">
        <v>290</v>
      </c>
      <c r="B113" s="305">
        <v>18</v>
      </c>
      <c r="C113" s="305">
        <v>18</v>
      </c>
      <c r="D113" s="9" t="s">
        <v>111</v>
      </c>
      <c r="E113" s="20">
        <v>7300</v>
      </c>
      <c r="F113" s="125">
        <v>1896.8211271017901</v>
      </c>
      <c r="G113" s="125">
        <v>312.13112710179018</v>
      </c>
      <c r="H113" s="732">
        <v>0.1645548558280267</v>
      </c>
      <c r="I113" s="125">
        <v>185.39848084423372</v>
      </c>
      <c r="J113" s="365">
        <v>32.440393505129748</v>
      </c>
      <c r="K113" s="365">
        <v>-21.51</v>
      </c>
      <c r="L113" s="365">
        <v>-27.305619178082189</v>
      </c>
      <c r="M113" s="365">
        <v>54.559086225994562</v>
      </c>
      <c r="N113" s="365">
        <v>43.330980896163972</v>
      </c>
      <c r="O113" s="365">
        <v>-29.72</v>
      </c>
      <c r="P113" s="365">
        <v>-11.38</v>
      </c>
      <c r="Q113" s="365">
        <v>-19.030664984524108</v>
      </c>
      <c r="R113" s="365">
        <v>45.561984904243012</v>
      </c>
      <c r="S113" s="365">
        <v>-2.0653743586654949</v>
      </c>
      <c r="T113" s="125">
        <v>529.97000145115362</v>
      </c>
      <c r="U113" s="125">
        <v>348.66557995497652</v>
      </c>
      <c r="V113" s="125">
        <v>878.63558140613009</v>
      </c>
      <c r="W113" s="125">
        <v>168.19883906386184</v>
      </c>
      <c r="X113" s="125">
        <v>1046.834420469992</v>
      </c>
      <c r="Y113" s="366">
        <v>-50.759315068493152</v>
      </c>
      <c r="Z113" s="125">
        <v>996.07510540149872</v>
      </c>
    </row>
    <row r="114" spans="1:26">
      <c r="A114" s="13">
        <v>291</v>
      </c>
      <c r="B114" s="305">
        <v>6</v>
      </c>
      <c r="C114" s="305">
        <v>6</v>
      </c>
      <c r="D114" s="9" t="s">
        <v>112</v>
      </c>
      <c r="E114" s="20">
        <v>1979</v>
      </c>
      <c r="F114" s="125">
        <v>1470.5132819430351</v>
      </c>
      <c r="G114" s="125">
        <v>-114.17671805696502</v>
      </c>
      <c r="H114" s="732">
        <v>-7.7644125666175387E-2</v>
      </c>
      <c r="I114" s="125">
        <v>173.9805621327402</v>
      </c>
      <c r="J114" s="365">
        <v>876.02525554064766</v>
      </c>
      <c r="K114" s="365">
        <v>-21.51</v>
      </c>
      <c r="L114" s="365">
        <v>-35.154199090449723</v>
      </c>
      <c r="M114" s="365">
        <v>532.92404746472891</v>
      </c>
      <c r="N114" s="365">
        <v>412.51681746481307</v>
      </c>
      <c r="O114" s="365">
        <v>-29.72</v>
      </c>
      <c r="P114" s="365">
        <v>-11.38</v>
      </c>
      <c r="Q114" s="365">
        <v>-22.030681081688432</v>
      </c>
      <c r="R114" s="365">
        <v>52.663587057925014</v>
      </c>
      <c r="S114" s="365">
        <v>-2.2843162746812458</v>
      </c>
      <c r="T114" s="125">
        <v>935.82909961642281</v>
      </c>
      <c r="U114" s="125">
        <v>87.315019236968965</v>
      </c>
      <c r="V114" s="125">
        <v>1023.1441188533918</v>
      </c>
      <c r="W114" s="125">
        <v>179.56105400040633</v>
      </c>
      <c r="X114" s="125">
        <v>1202.7051728537981</v>
      </c>
      <c r="Y114" s="366">
        <v>16.295098534613441</v>
      </c>
      <c r="Z114" s="125">
        <v>1219.0002713884114</v>
      </c>
    </row>
    <row r="115" spans="1:26">
      <c r="A115" s="13">
        <v>297</v>
      </c>
      <c r="B115" s="305">
        <v>11</v>
      </c>
      <c r="C115" s="305">
        <v>11</v>
      </c>
      <c r="D115" s="9" t="s">
        <v>113</v>
      </c>
      <c r="E115" s="20">
        <v>126572</v>
      </c>
      <c r="F115" s="125">
        <v>1907.9930386048893</v>
      </c>
      <c r="G115" s="125">
        <v>323.30303860488925</v>
      </c>
      <c r="H115" s="732">
        <v>0.16944665523585248</v>
      </c>
      <c r="I115" s="125">
        <v>48.561310247688112</v>
      </c>
      <c r="J115" s="365">
        <v>-260.80976389038341</v>
      </c>
      <c r="K115" s="365">
        <v>-21.51</v>
      </c>
      <c r="L115" s="365">
        <v>-103.43576343899124</v>
      </c>
      <c r="M115" s="365">
        <v>-100.71477986536084</v>
      </c>
      <c r="N115" s="365">
        <v>-5.4556650602982737</v>
      </c>
      <c r="O115" s="365">
        <v>-29.72</v>
      </c>
      <c r="P115" s="365">
        <v>-11.38</v>
      </c>
      <c r="Q115" s="365">
        <v>-7.0749998301170365</v>
      </c>
      <c r="R115" s="365">
        <v>20.277695117688438</v>
      </c>
      <c r="S115" s="365">
        <v>-1.7962508133044504</v>
      </c>
      <c r="T115" s="125">
        <v>111.05458496219399</v>
      </c>
      <c r="U115" s="125">
        <v>211.11337504644064</v>
      </c>
      <c r="V115" s="125">
        <v>322.16796000863462</v>
      </c>
      <c r="W115" s="125">
        <v>110.12579152790842</v>
      </c>
      <c r="X115" s="125">
        <v>432.29375153654308</v>
      </c>
      <c r="Y115" s="366">
        <v>25.649898871788388</v>
      </c>
      <c r="Z115" s="125">
        <v>457.94365040833145</v>
      </c>
    </row>
    <row r="116" spans="1:26">
      <c r="A116" s="13">
        <v>300</v>
      </c>
      <c r="B116" s="305">
        <v>14</v>
      </c>
      <c r="C116" s="305">
        <v>14</v>
      </c>
      <c r="D116" s="9" t="s">
        <v>114</v>
      </c>
      <c r="E116" s="20">
        <v>3306</v>
      </c>
      <c r="F116" s="125">
        <v>1639.9978122573584</v>
      </c>
      <c r="G116" s="125">
        <v>55.3078122573583</v>
      </c>
      <c r="H116" s="732">
        <v>3.3724320754568826E-2</v>
      </c>
      <c r="I116" s="125">
        <v>61.0460174239699</v>
      </c>
      <c r="J116" s="365">
        <v>499.4255753841606</v>
      </c>
      <c r="K116" s="365">
        <v>-21.510000000000005</v>
      </c>
      <c r="L116" s="365">
        <v>-23.102395644283124</v>
      </c>
      <c r="M116" s="365">
        <v>426.24656716833886</v>
      </c>
      <c r="N116" s="365">
        <v>164.25076155591182</v>
      </c>
      <c r="O116" s="365">
        <v>-29.72</v>
      </c>
      <c r="P116" s="365">
        <v>-11.380000000000003</v>
      </c>
      <c r="Q116" s="365">
        <v>-23.720551259326214</v>
      </c>
      <c r="R116" s="365">
        <v>20.670433866671786</v>
      </c>
      <c r="S116" s="365">
        <v>-2.3092403031524475</v>
      </c>
      <c r="T116" s="125">
        <v>615.77940506548885</v>
      </c>
      <c r="U116" s="125">
        <v>488.3501397945455</v>
      </c>
      <c r="V116" s="125">
        <v>1104.1295448600342</v>
      </c>
      <c r="W116" s="125">
        <v>183.64556497196571</v>
      </c>
      <c r="X116" s="125">
        <v>1287.7751098320002</v>
      </c>
      <c r="Y116" s="366">
        <v>515.11736237144589</v>
      </c>
      <c r="Z116" s="125">
        <v>1802.892472203446</v>
      </c>
    </row>
    <row r="117" spans="1:26">
      <c r="A117" s="13">
        <v>301</v>
      </c>
      <c r="B117" s="305">
        <v>14</v>
      </c>
      <c r="C117" s="305">
        <v>14</v>
      </c>
      <c r="D117" s="9" t="s">
        <v>115</v>
      </c>
      <c r="E117" s="20">
        <v>19441</v>
      </c>
      <c r="F117" s="125">
        <v>1860.2547770199999</v>
      </c>
      <c r="G117" s="125">
        <v>275.56477701999978</v>
      </c>
      <c r="H117" s="732">
        <v>0.14813281515203824</v>
      </c>
      <c r="I117" s="125">
        <v>34.685570866767478</v>
      </c>
      <c r="J117" s="365">
        <v>-233.93659924307607</v>
      </c>
      <c r="K117" s="365">
        <v>-21.51</v>
      </c>
      <c r="L117" s="365">
        <v>-40.596274882979273</v>
      </c>
      <c r="M117" s="365">
        <v>-87.912502709322723</v>
      </c>
      <c r="N117" s="365">
        <v>-65.003722558237584</v>
      </c>
      <c r="O117" s="365">
        <v>-29.720000000000002</v>
      </c>
      <c r="P117" s="365">
        <v>-11.38</v>
      </c>
      <c r="Q117" s="365">
        <v>-13.134358733112897</v>
      </c>
      <c r="R117" s="365">
        <v>37.252197709250609</v>
      </c>
      <c r="S117" s="365">
        <v>-1.9319380686742127</v>
      </c>
      <c r="T117" s="125">
        <v>76.31374864369117</v>
      </c>
      <c r="U117" s="125">
        <v>529.82277604139381</v>
      </c>
      <c r="V117" s="125">
        <v>606.13652468508496</v>
      </c>
      <c r="W117" s="125">
        <v>177.42624130765631</v>
      </c>
      <c r="X117" s="125">
        <v>783.56276599274133</v>
      </c>
      <c r="Y117" s="366">
        <v>-98.153129983025565</v>
      </c>
      <c r="Z117" s="125">
        <v>685.40963600971577</v>
      </c>
    </row>
    <row r="118" spans="1:26">
      <c r="A118" s="13">
        <v>304</v>
      </c>
      <c r="B118" s="305">
        <v>2</v>
      </c>
      <c r="C118" s="305">
        <v>2</v>
      </c>
      <c r="D118" s="9" t="s">
        <v>116</v>
      </c>
      <c r="E118" s="20">
        <v>972</v>
      </c>
      <c r="F118" s="125">
        <v>1797.0675370764693</v>
      </c>
      <c r="G118" s="125">
        <v>212.37753707646903</v>
      </c>
      <c r="H118" s="732">
        <v>0.1181800531670457</v>
      </c>
      <c r="I118" s="125">
        <v>173.86678370900765</v>
      </c>
      <c r="J118" s="365">
        <v>-353.92745699114187</v>
      </c>
      <c r="K118" s="365">
        <v>-21.51</v>
      </c>
      <c r="L118" s="365">
        <v>-26.428364197530865</v>
      </c>
      <c r="M118" s="365">
        <v>-275.4887810169061</v>
      </c>
      <c r="N118" s="365">
        <v>-5.5052046407479098</v>
      </c>
      <c r="O118" s="365">
        <v>-29.72</v>
      </c>
      <c r="P118" s="365">
        <v>-11.38</v>
      </c>
      <c r="Q118" s="365">
        <v>0</v>
      </c>
      <c r="R118" s="365">
        <v>17.894892864043008</v>
      </c>
      <c r="S118" s="365">
        <v>-1.7900000000000047</v>
      </c>
      <c r="T118" s="125">
        <v>32.316863794334807</v>
      </c>
      <c r="U118" s="125">
        <v>-98.318531417309302</v>
      </c>
      <c r="V118" s="125">
        <v>-66.00166762297448</v>
      </c>
      <c r="W118" s="125">
        <v>172.58649224717564</v>
      </c>
      <c r="X118" s="125">
        <v>106.58482462420116</v>
      </c>
      <c r="Y118" s="366">
        <v>-279.30246913580248</v>
      </c>
      <c r="Z118" s="125">
        <v>-172.71764451160129</v>
      </c>
    </row>
    <row r="119" spans="1:26">
      <c r="A119" s="13">
        <v>305</v>
      </c>
      <c r="B119" s="305">
        <v>17</v>
      </c>
      <c r="C119" s="305">
        <v>17</v>
      </c>
      <c r="D119" s="9" t="s">
        <v>117</v>
      </c>
      <c r="E119" s="20">
        <v>14800</v>
      </c>
      <c r="F119" s="125">
        <v>2117.1780949403856</v>
      </c>
      <c r="G119" s="125">
        <v>532.48809494038562</v>
      </c>
      <c r="H119" s="732">
        <v>0.25150840933642815</v>
      </c>
      <c r="I119" s="125">
        <v>96.343855241461426</v>
      </c>
      <c r="J119" s="365">
        <v>15.336878386625912</v>
      </c>
      <c r="K119" s="365">
        <v>-21.51</v>
      </c>
      <c r="L119" s="365">
        <v>-38.419278378378372</v>
      </c>
      <c r="M119" s="365">
        <v>47.858204524625712</v>
      </c>
      <c r="N119" s="365">
        <v>33.936933447307759</v>
      </c>
      <c r="O119" s="365">
        <v>-29.72</v>
      </c>
      <c r="P119" s="365">
        <v>-11.38</v>
      </c>
      <c r="Q119" s="365">
        <v>-19.324039085154212</v>
      </c>
      <c r="R119" s="365">
        <v>55.824571876808307</v>
      </c>
      <c r="S119" s="365">
        <v>-1.9295139985832832</v>
      </c>
      <c r="T119" s="125">
        <v>644.16882856847303</v>
      </c>
      <c r="U119" s="125">
        <v>243.86216245590964</v>
      </c>
      <c r="V119" s="125">
        <v>888.03099102438262</v>
      </c>
      <c r="W119" s="125">
        <v>121.42778164819521</v>
      </c>
      <c r="X119" s="125">
        <v>1009.4587726725779</v>
      </c>
      <c r="Y119" s="366">
        <v>-50.226013513513514</v>
      </c>
      <c r="Z119" s="125">
        <v>959.23275915906436</v>
      </c>
    </row>
    <row r="120" spans="1:26">
      <c r="A120" s="13">
        <v>309</v>
      </c>
      <c r="B120" s="305">
        <v>12</v>
      </c>
      <c r="C120" s="305">
        <v>12</v>
      </c>
      <c r="D120" s="9" t="s">
        <v>118</v>
      </c>
      <c r="E120" s="20">
        <v>6365</v>
      </c>
      <c r="F120" s="125">
        <v>1895.208325147948</v>
      </c>
      <c r="G120" s="125">
        <v>310.51832514794813</v>
      </c>
      <c r="H120" s="732">
        <v>0.16384390097257923</v>
      </c>
      <c r="I120" s="125">
        <v>61.130440747368198</v>
      </c>
      <c r="J120" s="365">
        <v>-470.68634108108864</v>
      </c>
      <c r="K120" s="365">
        <v>-21.510000000000005</v>
      </c>
      <c r="L120" s="365">
        <v>-143.28947525530245</v>
      </c>
      <c r="M120" s="365">
        <v>-208.27512569457227</v>
      </c>
      <c r="N120" s="365">
        <v>-114.47966759897746</v>
      </c>
      <c r="O120" s="365">
        <v>-29.72</v>
      </c>
      <c r="P120" s="365">
        <v>-11.380000000000003</v>
      </c>
      <c r="Q120" s="365">
        <v>-11.806293985186576</v>
      </c>
      <c r="R120" s="365">
        <v>71.712548416569206</v>
      </c>
      <c r="S120" s="365">
        <v>-1.9383269636191645</v>
      </c>
      <c r="T120" s="125">
        <v>-99.03757518577234</v>
      </c>
      <c r="U120" s="125">
        <v>641.48850583367744</v>
      </c>
      <c r="V120" s="125">
        <v>542.45093064790512</v>
      </c>
      <c r="W120" s="125">
        <v>144.27509632115394</v>
      </c>
      <c r="X120" s="125">
        <v>686.72602696905903</v>
      </c>
      <c r="Y120" s="366">
        <v>-42.42230950510605</v>
      </c>
      <c r="Z120" s="125">
        <v>644.30371746395303</v>
      </c>
    </row>
    <row r="121" spans="1:26">
      <c r="A121" s="13">
        <v>312</v>
      </c>
      <c r="B121" s="305">
        <v>13</v>
      </c>
      <c r="C121" s="305">
        <v>13</v>
      </c>
      <c r="D121" s="9" t="s">
        <v>119</v>
      </c>
      <c r="E121" s="20">
        <v>1129</v>
      </c>
      <c r="F121" s="125">
        <v>2277.5404644325727</v>
      </c>
      <c r="G121" s="125">
        <v>692.85046443257272</v>
      </c>
      <c r="H121" s="732">
        <v>0.30420994720073602</v>
      </c>
      <c r="I121" s="125">
        <v>176.30690383000339</v>
      </c>
      <c r="J121" s="365">
        <v>-190.44788988194651</v>
      </c>
      <c r="K121" s="365">
        <v>-21.51</v>
      </c>
      <c r="L121" s="365">
        <v>-27.888219663418955</v>
      </c>
      <c r="M121" s="365">
        <v>-81.952047723885116</v>
      </c>
      <c r="N121" s="365">
        <v>-71.430323100243555</v>
      </c>
      <c r="O121" s="365">
        <v>-29.72</v>
      </c>
      <c r="P121" s="365">
        <v>-11.38</v>
      </c>
      <c r="Q121" s="365">
        <v>-22.236109547939844</v>
      </c>
      <c r="R121" s="365">
        <v>77.512722365201242</v>
      </c>
      <c r="S121" s="365">
        <v>-1.8439122116602742</v>
      </c>
      <c r="T121" s="125">
        <v>678.70947838062955</v>
      </c>
      <c r="U121" s="125">
        <v>338.53404180722498</v>
      </c>
      <c r="V121" s="125">
        <v>1017.2435201878545</v>
      </c>
      <c r="W121" s="125">
        <v>193.91677587446679</v>
      </c>
      <c r="X121" s="125">
        <v>1211.1602960623213</v>
      </c>
      <c r="Y121" s="366">
        <v>-350.33835252435784</v>
      </c>
      <c r="Z121" s="125">
        <v>860.82194353796353</v>
      </c>
    </row>
    <row r="122" spans="1:26">
      <c r="A122" s="13">
        <v>316</v>
      </c>
      <c r="B122" s="305">
        <v>7</v>
      </c>
      <c r="C122" s="305">
        <v>7</v>
      </c>
      <c r="D122" s="9" t="s">
        <v>120</v>
      </c>
      <c r="E122" s="20">
        <v>4052</v>
      </c>
      <c r="F122" s="125">
        <v>1760.2023472041258</v>
      </c>
      <c r="G122" s="125">
        <v>175.51234720412575</v>
      </c>
      <c r="H122" s="732">
        <v>9.971146072092589E-2</v>
      </c>
      <c r="I122" s="125">
        <v>33.175599504515496</v>
      </c>
      <c r="J122" s="365">
        <v>-158.2019460260002</v>
      </c>
      <c r="K122" s="365">
        <v>-21.51</v>
      </c>
      <c r="L122" s="365">
        <v>-83.480819348469893</v>
      </c>
      <c r="M122" s="365">
        <v>-52.631768930270816</v>
      </c>
      <c r="N122" s="365">
        <v>-5.8356484926398009</v>
      </c>
      <c r="O122" s="365">
        <v>-29.72</v>
      </c>
      <c r="P122" s="365">
        <v>-11.38</v>
      </c>
      <c r="Q122" s="365">
        <v>-6.671739898777707</v>
      </c>
      <c r="R122" s="365">
        <v>54.655903839049536</v>
      </c>
      <c r="S122" s="365">
        <v>-1.627873194891529</v>
      </c>
      <c r="T122" s="125">
        <v>50.486000682641027</v>
      </c>
      <c r="U122" s="125">
        <v>247.28372575576486</v>
      </c>
      <c r="V122" s="125">
        <v>297.76972643840588</v>
      </c>
      <c r="W122" s="125">
        <v>134.91713484332553</v>
      </c>
      <c r="X122" s="125">
        <v>432.68686128173141</v>
      </c>
      <c r="Y122" s="366">
        <v>-260.70039486673249</v>
      </c>
      <c r="Z122" s="125">
        <v>171.98646641499892</v>
      </c>
    </row>
    <row r="123" spans="1:26">
      <c r="A123" s="13">
        <v>317</v>
      </c>
      <c r="B123" s="305">
        <v>17</v>
      </c>
      <c r="C123" s="305">
        <v>17</v>
      </c>
      <c r="D123" s="9" t="s">
        <v>121</v>
      </c>
      <c r="E123" s="20">
        <v>2324</v>
      </c>
      <c r="F123" s="125">
        <v>2269.3401168885312</v>
      </c>
      <c r="G123" s="125">
        <v>684.6501168885311</v>
      </c>
      <c r="H123" s="732">
        <v>0.30169568316063961</v>
      </c>
      <c r="I123" s="125">
        <v>161.4550630976396</v>
      </c>
      <c r="J123" s="365">
        <v>198.24606023004807</v>
      </c>
      <c r="K123" s="365">
        <v>-21.51</v>
      </c>
      <c r="L123" s="365">
        <v>-33.558433734939761</v>
      </c>
      <c r="M123" s="365">
        <v>259.69530144009047</v>
      </c>
      <c r="N123" s="365">
        <v>42.996555693990089</v>
      </c>
      <c r="O123" s="365">
        <v>-29.72</v>
      </c>
      <c r="P123" s="365">
        <v>-11.38</v>
      </c>
      <c r="Q123" s="365">
        <v>-37.109992830753718</v>
      </c>
      <c r="R123" s="365">
        <v>31.05094455394682</v>
      </c>
      <c r="S123" s="365">
        <v>-2.2183148922858185</v>
      </c>
      <c r="T123" s="125">
        <v>1044.3512402162187</v>
      </c>
      <c r="U123" s="125">
        <v>668.37073127744588</v>
      </c>
      <c r="V123" s="125">
        <v>1712.7219714936648</v>
      </c>
      <c r="W123" s="125">
        <v>210.26365201425111</v>
      </c>
      <c r="X123" s="125">
        <v>1922.985623507916</v>
      </c>
      <c r="Y123" s="366">
        <v>41.017211703958694</v>
      </c>
      <c r="Z123" s="125">
        <v>1964.0028352118748</v>
      </c>
    </row>
    <row r="124" spans="1:26">
      <c r="A124" s="13">
        <v>320</v>
      </c>
      <c r="B124" s="305">
        <v>19</v>
      </c>
      <c r="C124" s="305">
        <v>19</v>
      </c>
      <c r="D124" s="9" t="s">
        <v>122</v>
      </c>
      <c r="E124" s="20">
        <v>6919</v>
      </c>
      <c r="F124" s="125">
        <v>1853.1338342743443</v>
      </c>
      <c r="G124" s="125">
        <v>268.44383427434417</v>
      </c>
      <c r="H124" s="732">
        <v>0.14485938862557232</v>
      </c>
      <c r="I124" s="125">
        <v>186.04524451526652</v>
      </c>
      <c r="J124" s="365">
        <v>30.546401835145517</v>
      </c>
      <c r="K124" s="365">
        <v>-21.51</v>
      </c>
      <c r="L124" s="365">
        <v>-50.708944934239049</v>
      </c>
      <c r="M124" s="365">
        <v>61.879342939343246</v>
      </c>
      <c r="N124" s="365">
        <v>53.16409611235531</v>
      </c>
      <c r="O124" s="365">
        <v>-29.72</v>
      </c>
      <c r="P124" s="365">
        <v>-11.38</v>
      </c>
      <c r="Q124" s="365">
        <v>-18.001785300966677</v>
      </c>
      <c r="R124" s="365">
        <v>48.751891567818745</v>
      </c>
      <c r="S124" s="365">
        <v>-1.928198549166052</v>
      </c>
      <c r="T124" s="125">
        <v>485.03548062475625</v>
      </c>
      <c r="U124" s="125">
        <v>341.71358064490397</v>
      </c>
      <c r="V124" s="125">
        <v>826.74906126966027</v>
      </c>
      <c r="W124" s="125">
        <v>137.03729867427302</v>
      </c>
      <c r="X124" s="125">
        <v>963.78635994393323</v>
      </c>
      <c r="Y124" s="366">
        <v>-74.26983668160139</v>
      </c>
      <c r="Z124" s="125">
        <v>889.51652326233193</v>
      </c>
    </row>
    <row r="125" spans="1:26">
      <c r="A125" s="13">
        <v>322</v>
      </c>
      <c r="B125" s="305">
        <v>2</v>
      </c>
      <c r="C125" s="305">
        <v>2</v>
      </c>
      <c r="D125" s="9" t="s">
        <v>123</v>
      </c>
      <c r="E125" s="20">
        <v>6340</v>
      </c>
      <c r="F125" s="125">
        <v>2316.8723037078239</v>
      </c>
      <c r="G125" s="125">
        <v>732.18230370782396</v>
      </c>
      <c r="H125" s="732">
        <v>0.31602186384466269</v>
      </c>
      <c r="I125" s="125">
        <v>167.67425806803283</v>
      </c>
      <c r="J125" s="365">
        <v>186.24407067991461</v>
      </c>
      <c r="K125" s="365">
        <v>-21.510000000000005</v>
      </c>
      <c r="L125" s="365">
        <v>-28.129023659305997</v>
      </c>
      <c r="M125" s="365">
        <v>178.662651044787</v>
      </c>
      <c r="N125" s="365">
        <v>109.79430944051296</v>
      </c>
      <c r="O125" s="365">
        <v>-29.72</v>
      </c>
      <c r="P125" s="365">
        <v>-11.380000000000003</v>
      </c>
      <c r="Q125" s="365">
        <v>-28.665540783320367</v>
      </c>
      <c r="R125" s="365">
        <v>19.129677755057489</v>
      </c>
      <c r="S125" s="365">
        <v>-1.9380031178164816</v>
      </c>
      <c r="T125" s="125">
        <v>1086.1006324557713</v>
      </c>
      <c r="U125" s="125">
        <v>228.19503928195724</v>
      </c>
      <c r="V125" s="125">
        <v>1314.2956717377285</v>
      </c>
      <c r="W125" s="125">
        <v>174.38826804613635</v>
      </c>
      <c r="X125" s="125">
        <v>1488.6839397838651</v>
      </c>
      <c r="Y125" s="366">
        <v>-77.879810725552048</v>
      </c>
      <c r="Z125" s="125">
        <v>1410.804129058313</v>
      </c>
    </row>
    <row r="126" spans="1:26">
      <c r="A126" s="13">
        <v>398</v>
      </c>
      <c r="B126" s="305">
        <v>7</v>
      </c>
      <c r="C126" s="305">
        <v>7</v>
      </c>
      <c r="D126" s="9" t="s">
        <v>124</v>
      </c>
      <c r="E126" s="20">
        <v>121832</v>
      </c>
      <c r="F126" s="125">
        <v>1967.9068204280948</v>
      </c>
      <c r="G126" s="125">
        <v>383.21682042809471</v>
      </c>
      <c r="H126" s="732">
        <v>0.19473321422034121</v>
      </c>
      <c r="I126" s="125">
        <v>41.253780582486108</v>
      </c>
      <c r="J126" s="365">
        <v>-40.455348638837016</v>
      </c>
      <c r="K126" s="365">
        <v>-21.51</v>
      </c>
      <c r="L126" s="365">
        <v>-132.46531116619607</v>
      </c>
      <c r="M126" s="365">
        <v>78.215682975227324</v>
      </c>
      <c r="N126" s="365">
        <v>66.567256344039833</v>
      </c>
      <c r="O126" s="365">
        <v>-29.72</v>
      </c>
      <c r="P126" s="365">
        <v>-11.38</v>
      </c>
      <c r="Q126" s="365">
        <v>-13.780971625535926</v>
      </c>
      <c r="R126" s="365">
        <v>25.50271812542433</v>
      </c>
      <c r="S126" s="365">
        <v>-1.8847232917964991</v>
      </c>
      <c r="T126" s="125">
        <v>384.01525237174383</v>
      </c>
      <c r="U126" s="125">
        <v>248.5508085364614</v>
      </c>
      <c r="V126" s="125">
        <v>632.56606090820526</v>
      </c>
      <c r="W126" s="125">
        <v>102.49284457009838</v>
      </c>
      <c r="X126" s="125">
        <v>735.0589054783037</v>
      </c>
      <c r="Y126" s="366">
        <v>1.6587678114124369</v>
      </c>
      <c r="Z126" s="125">
        <v>736.71767328971612</v>
      </c>
    </row>
    <row r="127" spans="1:26">
      <c r="A127" s="13">
        <v>399</v>
      </c>
      <c r="B127" s="305">
        <v>15</v>
      </c>
      <c r="C127" s="305">
        <v>15</v>
      </c>
      <c r="D127" s="9" t="s">
        <v>125</v>
      </c>
      <c r="E127" s="20">
        <v>7534</v>
      </c>
      <c r="F127" s="125">
        <v>2154.4425258529441</v>
      </c>
      <c r="G127" s="125">
        <v>569.7525258529439</v>
      </c>
      <c r="H127" s="732">
        <v>0.26445473435285949</v>
      </c>
      <c r="I127" s="125">
        <v>27.204837166896247</v>
      </c>
      <c r="J127" s="365">
        <v>-458.5761529214243</v>
      </c>
      <c r="K127" s="365">
        <v>-21.510000000000005</v>
      </c>
      <c r="L127" s="365">
        <v>-28.033144411998936</v>
      </c>
      <c r="M127" s="365">
        <v>-202.0176208646954</v>
      </c>
      <c r="N127" s="365">
        <v>-182.7032712352057</v>
      </c>
      <c r="O127" s="365">
        <v>-29.72</v>
      </c>
      <c r="P127" s="365">
        <v>-11.380000000000003</v>
      </c>
      <c r="Q127" s="365">
        <v>-10.287391326097094</v>
      </c>
      <c r="R127" s="365">
        <v>28.782104215099572</v>
      </c>
      <c r="S127" s="365">
        <v>-1.7068292985267033</v>
      </c>
      <c r="T127" s="125">
        <v>138.38121009841583</v>
      </c>
      <c r="U127" s="125">
        <v>327.72543033476654</v>
      </c>
      <c r="V127" s="125">
        <v>466.10664043318235</v>
      </c>
      <c r="W127" s="125">
        <v>94.165485531149002</v>
      </c>
      <c r="X127" s="125">
        <v>560.27212596433139</v>
      </c>
      <c r="Y127" s="366">
        <v>-43.175471197239183</v>
      </c>
      <c r="Z127" s="125">
        <v>517.09665476709222</v>
      </c>
    </row>
    <row r="128" spans="1:26">
      <c r="A128" s="13">
        <v>400</v>
      </c>
      <c r="B128" s="305">
        <v>2</v>
      </c>
      <c r="C128" s="305">
        <v>2</v>
      </c>
      <c r="D128" s="9" t="s">
        <v>126</v>
      </c>
      <c r="E128" s="20">
        <v>8400</v>
      </c>
      <c r="F128" s="125">
        <v>2229.1462779683175</v>
      </c>
      <c r="G128" s="125">
        <v>644.45627796831764</v>
      </c>
      <c r="H128" s="732">
        <v>0.28910452595138181</v>
      </c>
      <c r="I128" s="125">
        <v>33.974434934426284</v>
      </c>
      <c r="J128" s="365">
        <v>159.90308533392027</v>
      </c>
      <c r="K128" s="365">
        <v>-21.51</v>
      </c>
      <c r="L128" s="365">
        <v>-44.144030952380952</v>
      </c>
      <c r="M128" s="365">
        <v>183.07485596299759</v>
      </c>
      <c r="N128" s="365">
        <v>78.791135569903332</v>
      </c>
      <c r="O128" s="365">
        <v>-29.72</v>
      </c>
      <c r="P128" s="365">
        <v>-11.38</v>
      </c>
      <c r="Q128" s="365">
        <v>-26.095326123582975</v>
      </c>
      <c r="R128" s="365">
        <v>32.778141149355598</v>
      </c>
      <c r="S128" s="365">
        <v>-1.8916902723723545</v>
      </c>
      <c r="T128" s="125">
        <v>838.33379823666417</v>
      </c>
      <c r="U128" s="125">
        <v>353.25498816012953</v>
      </c>
      <c r="V128" s="125">
        <v>1191.5887863967937</v>
      </c>
      <c r="W128" s="125">
        <v>151.11437854793868</v>
      </c>
      <c r="X128" s="125">
        <v>1342.7031649447326</v>
      </c>
      <c r="Y128" s="366">
        <v>39.100952380952378</v>
      </c>
      <c r="Z128" s="125">
        <v>1381.804117325685</v>
      </c>
    </row>
    <row r="129" spans="1:26">
      <c r="A129" s="13">
        <v>402</v>
      </c>
      <c r="B129" s="305">
        <v>11</v>
      </c>
      <c r="C129" s="305">
        <v>11</v>
      </c>
      <c r="D129" s="9" t="s">
        <v>127</v>
      </c>
      <c r="E129" s="20">
        <v>8803</v>
      </c>
      <c r="F129" s="125">
        <v>1857.1081532627188</v>
      </c>
      <c r="G129" s="125">
        <v>272.41815326271887</v>
      </c>
      <c r="H129" s="732">
        <v>0.14668943905292348</v>
      </c>
      <c r="I129" s="125">
        <v>61.11642949034254</v>
      </c>
      <c r="J129" s="365">
        <v>-434.17919742983048</v>
      </c>
      <c r="K129" s="365">
        <v>-21.51</v>
      </c>
      <c r="L129" s="365">
        <v>-55.523153470407813</v>
      </c>
      <c r="M129" s="365">
        <v>-212.35780499580133</v>
      </c>
      <c r="N129" s="365">
        <v>-139.39504286747908</v>
      </c>
      <c r="O129" s="365">
        <v>-29.72</v>
      </c>
      <c r="P129" s="365">
        <v>-11.38</v>
      </c>
      <c r="Q129" s="365">
        <v>-9.0740881010057688</v>
      </c>
      <c r="R129" s="365">
        <v>46.625611032755764</v>
      </c>
      <c r="S129" s="365">
        <v>-1.8447190278921648</v>
      </c>
      <c r="T129" s="125">
        <v>-100.64461467676908</v>
      </c>
      <c r="U129" s="125">
        <v>514.98106407630485</v>
      </c>
      <c r="V129" s="125">
        <v>414.33644939953581</v>
      </c>
      <c r="W129" s="125">
        <v>153.28456482423266</v>
      </c>
      <c r="X129" s="125">
        <v>567.6210142237685</v>
      </c>
      <c r="Y129" s="366">
        <v>-22.388503919118481</v>
      </c>
      <c r="Z129" s="125">
        <v>545.23251030464996</v>
      </c>
    </row>
    <row r="130" spans="1:26">
      <c r="A130" s="13">
        <v>403</v>
      </c>
      <c r="B130" s="305">
        <v>14</v>
      </c>
      <c r="C130" s="305">
        <v>14</v>
      </c>
      <c r="D130" s="9" t="s">
        <v>128</v>
      </c>
      <c r="E130" s="20">
        <v>2704</v>
      </c>
      <c r="F130" s="125">
        <v>1852.0626937063844</v>
      </c>
      <c r="G130" s="125">
        <v>267.37269370638444</v>
      </c>
      <c r="H130" s="732">
        <v>0.14436481800263085</v>
      </c>
      <c r="I130" s="125">
        <v>102.05509486432912</v>
      </c>
      <c r="J130" s="365">
        <v>15.510484478904715</v>
      </c>
      <c r="K130" s="365">
        <v>-21.51</v>
      </c>
      <c r="L130" s="365">
        <v>-21.06701923076923</v>
      </c>
      <c r="M130" s="365">
        <v>102.04944886910356</v>
      </c>
      <c r="N130" s="365">
        <v>-5.8743328123931988</v>
      </c>
      <c r="O130" s="365">
        <v>-29.719999999999995</v>
      </c>
      <c r="P130" s="365">
        <v>-11.38</v>
      </c>
      <c r="Q130" s="365">
        <v>-21.26345937344562</v>
      </c>
      <c r="R130" s="365">
        <v>26.35068437874105</v>
      </c>
      <c r="S130" s="365">
        <v>-2.0748373523318491</v>
      </c>
      <c r="T130" s="125">
        <v>384.93827304961826</v>
      </c>
      <c r="U130" s="125">
        <v>597.80028301715708</v>
      </c>
      <c r="V130" s="125">
        <v>982.73855606677546</v>
      </c>
      <c r="W130" s="125">
        <v>193.39074227112516</v>
      </c>
      <c r="X130" s="125">
        <v>1176.1292983379005</v>
      </c>
      <c r="Y130" s="366">
        <v>2.2315088757396451</v>
      </c>
      <c r="Z130" s="125">
        <v>1178.3608072136401</v>
      </c>
    </row>
    <row r="131" spans="1:26">
      <c r="A131" s="13">
        <v>405</v>
      </c>
      <c r="B131" s="305">
        <v>9</v>
      </c>
      <c r="C131" s="305">
        <v>9</v>
      </c>
      <c r="D131" s="9" t="s">
        <v>129</v>
      </c>
      <c r="E131" s="20">
        <v>73241</v>
      </c>
      <c r="F131" s="125">
        <v>1894.2121925717599</v>
      </c>
      <c r="G131" s="125">
        <v>309.52219257175994</v>
      </c>
      <c r="H131" s="732">
        <v>0.16340418131905465</v>
      </c>
      <c r="I131" s="125">
        <v>39.842434800460822</v>
      </c>
      <c r="J131" s="365">
        <v>-143.95608876805213</v>
      </c>
      <c r="K131" s="365">
        <v>-21.51</v>
      </c>
      <c r="L131" s="365">
        <v>-82.42094755669639</v>
      </c>
      <c r="M131" s="365">
        <v>-36.599104290335532</v>
      </c>
      <c r="N131" s="365">
        <v>-5.5872419728973526</v>
      </c>
      <c r="O131" s="365">
        <v>-29.72</v>
      </c>
      <c r="P131" s="365">
        <v>-11.38</v>
      </c>
      <c r="Q131" s="365">
        <v>-8.3562382371156261</v>
      </c>
      <c r="R131" s="365">
        <v>53.454232950193585</v>
      </c>
      <c r="S131" s="365">
        <v>-1.8367896612008392</v>
      </c>
      <c r="T131" s="125">
        <v>205.4085386041686</v>
      </c>
      <c r="U131" s="125">
        <v>177.75816239463637</v>
      </c>
      <c r="V131" s="125">
        <v>383.16670099880497</v>
      </c>
      <c r="W131" s="125">
        <v>118.53504066122854</v>
      </c>
      <c r="X131" s="125">
        <v>501.70174166003352</v>
      </c>
      <c r="Y131" s="366">
        <v>-37.288294807553143</v>
      </c>
      <c r="Z131" s="125">
        <v>464.41344685248038</v>
      </c>
    </row>
    <row r="132" spans="1:26">
      <c r="A132" s="13">
        <v>407</v>
      </c>
      <c r="B132" s="305">
        <v>1</v>
      </c>
      <c r="C132" s="337">
        <v>34</v>
      </c>
      <c r="D132" s="9" t="s">
        <v>130</v>
      </c>
      <c r="E132" s="20">
        <v>2430</v>
      </c>
      <c r="F132" s="125">
        <v>1943.1906679276353</v>
      </c>
      <c r="G132" s="125">
        <v>358.50066792763533</v>
      </c>
      <c r="H132" s="732">
        <v>0.18449073158115123</v>
      </c>
      <c r="I132" s="125">
        <v>44.103170309816534</v>
      </c>
      <c r="J132" s="365">
        <v>-30.702891617710559</v>
      </c>
      <c r="K132" s="365">
        <v>-21.51</v>
      </c>
      <c r="L132" s="365">
        <v>-47.047604938271604</v>
      </c>
      <c r="M132" s="365">
        <v>90.199904348417263</v>
      </c>
      <c r="N132" s="365">
        <v>-5.8366759096434677</v>
      </c>
      <c r="O132" s="365">
        <v>-29.719999999999995</v>
      </c>
      <c r="P132" s="365">
        <v>-11.38</v>
      </c>
      <c r="Q132" s="365">
        <v>-17.798475872000946</v>
      </c>
      <c r="R132" s="365">
        <v>14.351130121608444</v>
      </c>
      <c r="S132" s="365">
        <v>-1.9611693678202549</v>
      </c>
      <c r="T132" s="125">
        <v>371.90094661974132</v>
      </c>
      <c r="U132" s="125">
        <v>448.35269825490002</v>
      </c>
      <c r="V132" s="125">
        <v>820.2536448746414</v>
      </c>
      <c r="W132" s="125">
        <v>217.94514070705753</v>
      </c>
      <c r="X132" s="125">
        <v>1038.1987855816988</v>
      </c>
      <c r="Y132" s="366">
        <v>-278.61687242798354</v>
      </c>
      <c r="Z132" s="125">
        <v>759.58191315371528</v>
      </c>
    </row>
    <row r="133" spans="1:26">
      <c r="A133" s="13">
        <v>408</v>
      </c>
      <c r="B133" s="305">
        <v>14</v>
      </c>
      <c r="C133" s="305">
        <v>14</v>
      </c>
      <c r="D133" s="9" t="s">
        <v>131</v>
      </c>
      <c r="E133" s="20">
        <v>13927</v>
      </c>
      <c r="F133" s="125">
        <v>2072.961096557648</v>
      </c>
      <c r="G133" s="125">
        <v>488.27109655764815</v>
      </c>
      <c r="H133" s="732">
        <v>0.23554281716548825</v>
      </c>
      <c r="I133" s="125">
        <v>32.564018408984893</v>
      </c>
      <c r="J133" s="365">
        <v>-70.259364436160993</v>
      </c>
      <c r="K133" s="365">
        <v>-21.51</v>
      </c>
      <c r="L133" s="365">
        <v>-54.841657930638327</v>
      </c>
      <c r="M133" s="365">
        <v>41.646204923511242</v>
      </c>
      <c r="N133" s="365">
        <v>-5.7022579830520375</v>
      </c>
      <c r="O133" s="365">
        <v>-29.72</v>
      </c>
      <c r="P133" s="365">
        <v>-11.38</v>
      </c>
      <c r="Q133" s="365">
        <v>-18.693167927732354</v>
      </c>
      <c r="R133" s="365">
        <v>31.906621596667275</v>
      </c>
      <c r="S133" s="365">
        <v>-1.9651071149167909</v>
      </c>
      <c r="T133" s="125">
        <v>450.57575053047196</v>
      </c>
      <c r="U133" s="125">
        <v>408.96441394942474</v>
      </c>
      <c r="V133" s="125">
        <v>859.54016447989659</v>
      </c>
      <c r="W133" s="125">
        <v>120.0765072801142</v>
      </c>
      <c r="X133" s="125">
        <v>979.61667176001072</v>
      </c>
      <c r="Y133" s="366">
        <v>4.8426796869390394</v>
      </c>
      <c r="Z133" s="125">
        <v>984.45935144694977</v>
      </c>
    </row>
    <row r="134" spans="1:26">
      <c r="A134" s="13">
        <v>410</v>
      </c>
      <c r="B134" s="305">
        <v>13</v>
      </c>
      <c r="C134" s="305">
        <v>13</v>
      </c>
      <c r="D134" s="9" t="s">
        <v>132</v>
      </c>
      <c r="E134" s="20">
        <v>18808</v>
      </c>
      <c r="F134" s="125">
        <v>2511.4915133585905</v>
      </c>
      <c r="G134" s="125">
        <v>926.80151335859068</v>
      </c>
      <c r="H134" s="732">
        <v>0.36902434606246748</v>
      </c>
      <c r="I134" s="125">
        <v>30.812341073702129</v>
      </c>
      <c r="J134" s="365">
        <v>-410.55119244473246</v>
      </c>
      <c r="K134" s="365">
        <v>-21.51</v>
      </c>
      <c r="L134" s="365">
        <v>-52.485618353891958</v>
      </c>
      <c r="M134" s="365">
        <v>-197.68900451621582</v>
      </c>
      <c r="N134" s="365">
        <v>-111.41882819178763</v>
      </c>
      <c r="O134" s="365">
        <v>-29.72</v>
      </c>
      <c r="P134" s="365">
        <v>-11.38</v>
      </c>
      <c r="Q134" s="365">
        <v>-21.406368003043525</v>
      </c>
      <c r="R134" s="365">
        <v>36.788543240262904</v>
      </c>
      <c r="S134" s="365">
        <v>-1.7299166200565164</v>
      </c>
      <c r="T134" s="125">
        <v>547.0626619875602</v>
      </c>
      <c r="U134" s="125">
        <v>425.88001156307615</v>
      </c>
      <c r="V134" s="125">
        <v>972.94267355063641</v>
      </c>
      <c r="W134" s="125">
        <v>63.348196760537427</v>
      </c>
      <c r="X134" s="125">
        <v>1036.2908703111739</v>
      </c>
      <c r="Y134" s="366">
        <v>-65.743885580604001</v>
      </c>
      <c r="Z134" s="125">
        <v>970.54698473056987</v>
      </c>
    </row>
    <row r="135" spans="1:26">
      <c r="A135" s="13">
        <v>416</v>
      </c>
      <c r="B135" s="305">
        <v>9</v>
      </c>
      <c r="C135" s="305">
        <v>9</v>
      </c>
      <c r="D135" s="9" t="s">
        <v>133</v>
      </c>
      <c r="E135" s="20">
        <v>2878</v>
      </c>
      <c r="F135" s="125">
        <v>2076.6858509509661</v>
      </c>
      <c r="G135" s="125">
        <v>491.9958509509662</v>
      </c>
      <c r="H135" s="732">
        <v>0.23691395148942199</v>
      </c>
      <c r="I135" s="125">
        <v>24.448217515580179</v>
      </c>
      <c r="J135" s="365">
        <v>-309.23583854640412</v>
      </c>
      <c r="K135" s="365">
        <v>-21.51</v>
      </c>
      <c r="L135" s="365">
        <v>-45.893697011813757</v>
      </c>
      <c r="M135" s="365">
        <v>-156.06382593954208</v>
      </c>
      <c r="N135" s="365">
        <v>-68.031053128599339</v>
      </c>
      <c r="O135" s="365">
        <v>-29.720000000000002</v>
      </c>
      <c r="P135" s="365">
        <v>-11.38</v>
      </c>
      <c r="Q135" s="365">
        <v>-13.434430270700657</v>
      </c>
      <c r="R135" s="365">
        <v>38.69167697860771</v>
      </c>
      <c r="S135" s="365">
        <v>-1.8945091743559948</v>
      </c>
      <c r="T135" s="125">
        <v>207.20822992014229</v>
      </c>
      <c r="U135" s="125">
        <v>410.28433395010057</v>
      </c>
      <c r="V135" s="125">
        <v>617.49256387024286</v>
      </c>
      <c r="W135" s="125">
        <v>101.69867906953715</v>
      </c>
      <c r="X135" s="125">
        <v>719.19124293978007</v>
      </c>
      <c r="Y135" s="366">
        <v>-238.1897150799166</v>
      </c>
      <c r="Z135" s="125">
        <v>481.00152785986342</v>
      </c>
    </row>
    <row r="136" spans="1:26">
      <c r="A136" s="13">
        <v>418</v>
      </c>
      <c r="B136" s="305">
        <v>6</v>
      </c>
      <c r="C136" s="305">
        <v>6</v>
      </c>
      <c r="D136" s="9" t="s">
        <v>134</v>
      </c>
      <c r="E136" s="20">
        <v>25041</v>
      </c>
      <c r="F136" s="125">
        <v>2395.1611225132228</v>
      </c>
      <c r="G136" s="125">
        <v>810.47112251322312</v>
      </c>
      <c r="H136" s="732">
        <v>0.33837853950418267</v>
      </c>
      <c r="I136" s="125">
        <v>41.576659334669415</v>
      </c>
      <c r="J136" s="365">
        <v>-94.043678064259609</v>
      </c>
      <c r="K136" s="365">
        <v>-21.51</v>
      </c>
      <c r="L136" s="365">
        <v>-49.993615270955637</v>
      </c>
      <c r="M136" s="365">
        <v>3.4953830537808277</v>
      </c>
      <c r="N136" s="365">
        <v>-5.5289967832811149</v>
      </c>
      <c r="O136" s="365">
        <v>-29.720000000000002</v>
      </c>
      <c r="P136" s="365">
        <v>-11.38</v>
      </c>
      <c r="Q136" s="365">
        <v>-17.727358991231657</v>
      </c>
      <c r="R136" s="365">
        <v>40.058588976111778</v>
      </c>
      <c r="S136" s="365">
        <v>-1.7376790486837859</v>
      </c>
      <c r="T136" s="125">
        <v>758.0041037836329</v>
      </c>
      <c r="U136" s="125">
        <v>47.850002038586084</v>
      </c>
      <c r="V136" s="125">
        <v>805.85410582221903</v>
      </c>
      <c r="W136" s="125">
        <v>54.063325067983484</v>
      </c>
      <c r="X136" s="125">
        <v>859.91743089020258</v>
      </c>
      <c r="Y136" s="366">
        <v>-97.147997284453496</v>
      </c>
      <c r="Z136" s="125">
        <v>762.7694336057491</v>
      </c>
    </row>
    <row r="137" spans="1:26">
      <c r="A137" s="13">
        <v>420</v>
      </c>
      <c r="B137" s="305">
        <v>11</v>
      </c>
      <c r="C137" s="305">
        <v>11</v>
      </c>
      <c r="D137" s="9" t="s">
        <v>135</v>
      </c>
      <c r="E137" s="20">
        <v>8924</v>
      </c>
      <c r="F137" s="125">
        <v>1773.7389756494556</v>
      </c>
      <c r="G137" s="125">
        <v>189.04897564945551</v>
      </c>
      <c r="H137" s="732">
        <v>0.10658218500286104</v>
      </c>
      <c r="I137" s="125">
        <v>32.8276280022721</v>
      </c>
      <c r="J137" s="365">
        <v>-6.4026080157119072</v>
      </c>
      <c r="K137" s="365">
        <v>-21.51</v>
      </c>
      <c r="L137" s="365">
        <v>-48.485952487673693</v>
      </c>
      <c r="M137" s="365">
        <v>93.061085371394938</v>
      </c>
      <c r="N137" s="365">
        <v>-5.792383357059089</v>
      </c>
      <c r="O137" s="365">
        <v>-29.719999999999995</v>
      </c>
      <c r="P137" s="365">
        <v>-11.38</v>
      </c>
      <c r="Q137" s="365">
        <v>-10.793884593688277</v>
      </c>
      <c r="R137" s="365">
        <v>30.171154736716606</v>
      </c>
      <c r="S137" s="365">
        <v>-1.9526276854023874</v>
      </c>
      <c r="T137" s="125">
        <v>215.47399563601573</v>
      </c>
      <c r="U137" s="125">
        <v>283.68844548604596</v>
      </c>
      <c r="V137" s="125">
        <v>499.16244112206175</v>
      </c>
      <c r="W137" s="125">
        <v>128.47086536777832</v>
      </c>
      <c r="X137" s="125">
        <v>627.63330648984004</v>
      </c>
      <c r="Y137" s="366">
        <v>-149.78675481846705</v>
      </c>
      <c r="Z137" s="125">
        <v>477.84655167137299</v>
      </c>
    </row>
    <row r="138" spans="1:26">
      <c r="A138" s="13">
        <v>421</v>
      </c>
      <c r="B138" s="305">
        <v>16</v>
      </c>
      <c r="C138" s="305">
        <v>16</v>
      </c>
      <c r="D138" s="9" t="s">
        <v>136</v>
      </c>
      <c r="E138" s="20">
        <v>656</v>
      </c>
      <c r="F138" s="125">
        <v>2315.015108110827</v>
      </c>
      <c r="G138" s="125">
        <v>730.32510811082716</v>
      </c>
      <c r="H138" s="732">
        <v>0.31547314985205888</v>
      </c>
      <c r="I138" s="125">
        <v>361.40752390928043</v>
      </c>
      <c r="J138" s="365">
        <v>535.04624365463042</v>
      </c>
      <c r="K138" s="365">
        <v>-21.51</v>
      </c>
      <c r="L138" s="365">
        <v>-37.610594512195121</v>
      </c>
      <c r="M138" s="365">
        <v>518.05805623185972</v>
      </c>
      <c r="N138" s="365">
        <v>132.83006732756525</v>
      </c>
      <c r="O138" s="365">
        <v>-29.72</v>
      </c>
      <c r="P138" s="365">
        <v>-11.38</v>
      </c>
      <c r="Q138" s="365">
        <v>-34.885825939358313</v>
      </c>
      <c r="R138" s="365">
        <v>21.385867566659854</v>
      </c>
      <c r="S138" s="365">
        <v>-2.1213270199009346</v>
      </c>
      <c r="T138" s="125">
        <v>1626.7788756747379</v>
      </c>
      <c r="U138" s="125">
        <v>-18.186264533131691</v>
      </c>
      <c r="V138" s="125">
        <v>1608.5926111416061</v>
      </c>
      <c r="W138" s="125">
        <v>223.18499164836297</v>
      </c>
      <c r="X138" s="125">
        <v>1831.777602789969</v>
      </c>
      <c r="Y138" s="366">
        <v>-260.48628048780489</v>
      </c>
      <c r="Z138" s="125">
        <v>1571.2913223021642</v>
      </c>
    </row>
    <row r="139" spans="1:26">
      <c r="A139" s="13">
        <v>422</v>
      </c>
      <c r="B139" s="305">
        <v>12</v>
      </c>
      <c r="C139" s="305">
        <v>12</v>
      </c>
      <c r="D139" s="9" t="s">
        <v>137</v>
      </c>
      <c r="E139" s="20">
        <v>9846</v>
      </c>
      <c r="F139" s="125">
        <v>1748.7899448974676</v>
      </c>
      <c r="G139" s="125">
        <v>164.09994489746765</v>
      </c>
      <c r="H139" s="732">
        <v>9.3836281124711582E-2</v>
      </c>
      <c r="I139" s="125">
        <v>155.65453671195777</v>
      </c>
      <c r="J139" s="365">
        <v>-128.57435846147877</v>
      </c>
      <c r="K139" s="365">
        <v>-21.51</v>
      </c>
      <c r="L139" s="365">
        <v>-72.081291895185871</v>
      </c>
      <c r="M139" s="365">
        <v>-30.855729052640626</v>
      </c>
      <c r="N139" s="365">
        <v>-5.9336073449960836</v>
      </c>
      <c r="O139" s="365">
        <v>-29.72</v>
      </c>
      <c r="P139" s="365">
        <v>-11.38</v>
      </c>
      <c r="Q139" s="365">
        <v>-8.9877927187251352</v>
      </c>
      <c r="R139" s="365">
        <v>53.870308060049858</v>
      </c>
      <c r="S139" s="365">
        <v>-1.9762455099809022</v>
      </c>
      <c r="T139" s="125">
        <v>191.18012314794663</v>
      </c>
      <c r="U139" s="125">
        <v>223.64952841999204</v>
      </c>
      <c r="V139" s="125">
        <v>414.8296515679387</v>
      </c>
      <c r="W139" s="125">
        <v>165.83682570549252</v>
      </c>
      <c r="X139" s="125">
        <v>580.66647727343116</v>
      </c>
      <c r="Y139" s="366">
        <v>-23.01147674182409</v>
      </c>
      <c r="Z139" s="125">
        <v>557.65500053160702</v>
      </c>
    </row>
    <row r="140" spans="1:26">
      <c r="A140" s="13">
        <v>423</v>
      </c>
      <c r="B140" s="305">
        <v>2</v>
      </c>
      <c r="C140" s="305">
        <v>2</v>
      </c>
      <c r="D140" s="9" t="s">
        <v>138</v>
      </c>
      <c r="E140" s="20">
        <v>20732</v>
      </c>
      <c r="F140" s="125">
        <v>2234.7987090740125</v>
      </c>
      <c r="G140" s="125">
        <v>650.10870907401261</v>
      </c>
      <c r="H140" s="732">
        <v>0.29090257947364967</v>
      </c>
      <c r="I140" s="125">
        <v>35.873370071358003</v>
      </c>
      <c r="J140" s="365">
        <v>46.269906358520316</v>
      </c>
      <c r="K140" s="365">
        <v>-21.51</v>
      </c>
      <c r="L140" s="365">
        <v>-25.347121358286707</v>
      </c>
      <c r="M140" s="365">
        <v>129.86078431805797</v>
      </c>
      <c r="N140" s="365">
        <v>-5.5688462531763978</v>
      </c>
      <c r="O140" s="365">
        <v>-29.719999999999995</v>
      </c>
      <c r="P140" s="365">
        <v>-11.38</v>
      </c>
      <c r="Q140" s="365">
        <v>-16.959153382238792</v>
      </c>
      <c r="R140" s="365">
        <v>28.723032295038976</v>
      </c>
      <c r="S140" s="365">
        <v>-1.8287892608747234</v>
      </c>
      <c r="T140" s="125">
        <v>732.25198550389086</v>
      </c>
      <c r="U140" s="125">
        <v>42.08012433353214</v>
      </c>
      <c r="V140" s="125">
        <v>774.33210983742299</v>
      </c>
      <c r="W140" s="125">
        <v>73.99761323234064</v>
      </c>
      <c r="X140" s="125">
        <v>848.32972306976365</v>
      </c>
      <c r="Y140" s="366">
        <v>-107.58248118850086</v>
      </c>
      <c r="Z140" s="125">
        <v>740.74724188126277</v>
      </c>
    </row>
    <row r="141" spans="1:26">
      <c r="A141" s="13">
        <v>425</v>
      </c>
      <c r="B141" s="305">
        <v>17</v>
      </c>
      <c r="C141" s="305">
        <v>17</v>
      </c>
      <c r="D141" s="9" t="s">
        <v>139</v>
      </c>
      <c r="E141" s="20">
        <v>10116</v>
      </c>
      <c r="F141" s="125">
        <v>3268.1971697683539</v>
      </c>
      <c r="G141" s="125">
        <v>1683.5071697683541</v>
      </c>
      <c r="H141" s="732">
        <v>0.51511799390233215</v>
      </c>
      <c r="I141" s="125">
        <v>30.110373484640611</v>
      </c>
      <c r="J141" s="365">
        <v>-268.25106501719279</v>
      </c>
      <c r="K141" s="365">
        <v>-21.51</v>
      </c>
      <c r="L141" s="365">
        <v>-17.545059311981021</v>
      </c>
      <c r="M141" s="365">
        <v>-64.838732974792165</v>
      </c>
      <c r="N141" s="365">
        <v>-103.8507832861473</v>
      </c>
      <c r="O141" s="365">
        <v>-29.719999999999995</v>
      </c>
      <c r="P141" s="365">
        <v>-11.38</v>
      </c>
      <c r="Q141" s="365">
        <v>-42.905006640699611</v>
      </c>
      <c r="R141" s="365">
        <v>25.253211653291622</v>
      </c>
      <c r="S141" s="365">
        <v>-1.7546944568642941</v>
      </c>
      <c r="T141" s="125">
        <v>1445.3664782358021</v>
      </c>
      <c r="U141" s="125">
        <v>508.47937959963161</v>
      </c>
      <c r="V141" s="125">
        <v>1953.8458578354337</v>
      </c>
      <c r="W141" s="125">
        <v>48.580114118608932</v>
      </c>
      <c r="X141" s="125">
        <v>2002.4259719540428</v>
      </c>
      <c r="Y141" s="366">
        <v>154.72073942269671</v>
      </c>
      <c r="Z141" s="125">
        <v>2157.1467113767394</v>
      </c>
    </row>
    <row r="142" spans="1:26">
      <c r="A142" s="13">
        <v>426</v>
      </c>
      <c r="B142" s="305">
        <v>12</v>
      </c>
      <c r="C142" s="305">
        <v>12</v>
      </c>
      <c r="D142" s="9" t="s">
        <v>140</v>
      </c>
      <c r="E142" s="20">
        <v>11980</v>
      </c>
      <c r="F142" s="125">
        <v>2175.4684970693388</v>
      </c>
      <c r="G142" s="125">
        <v>590.77849706933898</v>
      </c>
      <c r="H142" s="732">
        <v>0.27156380240173578</v>
      </c>
      <c r="I142" s="125">
        <v>30.519109220393119</v>
      </c>
      <c r="J142" s="365">
        <v>-294.14454352718906</v>
      </c>
      <c r="K142" s="365">
        <v>-21.51</v>
      </c>
      <c r="L142" s="365">
        <v>-50.299666110183637</v>
      </c>
      <c r="M142" s="365">
        <v>-141.04492870646507</v>
      </c>
      <c r="N142" s="365">
        <v>-54.345143939242128</v>
      </c>
      <c r="O142" s="365">
        <v>-29.72</v>
      </c>
      <c r="P142" s="365">
        <v>-11.380000000000003</v>
      </c>
      <c r="Q142" s="365">
        <v>-17.8419567557271</v>
      </c>
      <c r="R142" s="365">
        <v>33.910221095971622</v>
      </c>
      <c r="S142" s="365">
        <v>-1.9130691115427234</v>
      </c>
      <c r="T142" s="125">
        <v>327.15306276254302</v>
      </c>
      <c r="U142" s="125">
        <v>490.4980977618477</v>
      </c>
      <c r="V142" s="125">
        <v>817.65116052439055</v>
      </c>
      <c r="W142" s="125">
        <v>98.673397346745389</v>
      </c>
      <c r="X142" s="125">
        <v>916.32455787113599</v>
      </c>
      <c r="Y142" s="366">
        <v>-151.64858096828047</v>
      </c>
      <c r="Z142" s="125">
        <v>764.6759769028555</v>
      </c>
    </row>
    <row r="143" spans="1:26">
      <c r="A143" s="13">
        <v>430</v>
      </c>
      <c r="B143" s="305">
        <v>2</v>
      </c>
      <c r="C143" s="305">
        <v>2</v>
      </c>
      <c r="D143" s="9" t="s">
        <v>141</v>
      </c>
      <c r="E143" s="20">
        <v>15124</v>
      </c>
      <c r="F143" s="125">
        <v>1803.9734040932399</v>
      </c>
      <c r="G143" s="125">
        <v>219.28340409323968</v>
      </c>
      <c r="H143" s="732">
        <v>0.12155578546539694</v>
      </c>
      <c r="I143" s="125">
        <v>33.524239525420555</v>
      </c>
      <c r="J143" s="365">
        <v>-10.262485518957929</v>
      </c>
      <c r="K143" s="365">
        <v>-21.51</v>
      </c>
      <c r="L143" s="365">
        <v>-61.395924358635277</v>
      </c>
      <c r="M143" s="365">
        <v>83.409706497011342</v>
      </c>
      <c r="N143" s="365">
        <v>-5.7325059337644495</v>
      </c>
      <c r="O143" s="365">
        <v>-29.72</v>
      </c>
      <c r="P143" s="365">
        <v>-11.38</v>
      </c>
      <c r="Q143" s="365">
        <v>-14.729871983848167</v>
      </c>
      <c r="R143" s="365">
        <v>52.775264005727664</v>
      </c>
      <c r="S143" s="365">
        <v>-1.9791537454490475</v>
      </c>
      <c r="T143" s="125">
        <v>242.54515809970232</v>
      </c>
      <c r="U143" s="125">
        <v>438.24534726376021</v>
      </c>
      <c r="V143" s="125">
        <v>680.79050536346256</v>
      </c>
      <c r="W143" s="125">
        <v>169.25754993956031</v>
      </c>
      <c r="X143" s="125">
        <v>850.04805530302292</v>
      </c>
      <c r="Y143" s="366">
        <v>-163.37496693996297</v>
      </c>
      <c r="Z143" s="125">
        <v>686.67308836305995</v>
      </c>
    </row>
    <row r="144" spans="1:26">
      <c r="A144" s="13">
        <v>433</v>
      </c>
      <c r="B144" s="305">
        <v>5</v>
      </c>
      <c r="C144" s="305">
        <v>5</v>
      </c>
      <c r="D144" s="9" t="s">
        <v>142</v>
      </c>
      <c r="E144" s="20">
        <v>7574</v>
      </c>
      <c r="F144" s="125">
        <v>1894.6090750005569</v>
      </c>
      <c r="G144" s="125">
        <v>309.91907500055675</v>
      </c>
      <c r="H144" s="732">
        <v>0.16357943128740984</v>
      </c>
      <c r="I144" s="125">
        <v>30.923776727081226</v>
      </c>
      <c r="J144" s="365">
        <v>-74.903802754380393</v>
      </c>
      <c r="K144" s="365">
        <v>-21.51</v>
      </c>
      <c r="L144" s="365">
        <v>-35.398747029310798</v>
      </c>
      <c r="M144" s="365">
        <v>7.3001968942702833</v>
      </c>
      <c r="N144" s="365">
        <v>-5.7628390059960255</v>
      </c>
      <c r="O144" s="365">
        <v>-29.72</v>
      </c>
      <c r="P144" s="365">
        <v>-11.38</v>
      </c>
      <c r="Q144" s="365">
        <v>-11.566808448316646</v>
      </c>
      <c r="R144" s="365">
        <v>35.023124428505355</v>
      </c>
      <c r="S144" s="365">
        <v>-1.888729593532563</v>
      </c>
      <c r="T144" s="125">
        <v>265.93904897325757</v>
      </c>
      <c r="U144" s="125">
        <v>267.08595326316475</v>
      </c>
      <c r="V144" s="125">
        <v>533.02500223642232</v>
      </c>
      <c r="W144" s="125">
        <v>130.2696335421455</v>
      </c>
      <c r="X144" s="125">
        <v>663.29463577856779</v>
      </c>
      <c r="Y144" s="366">
        <v>-158.32268286242407</v>
      </c>
      <c r="Z144" s="125">
        <v>504.97195291614378</v>
      </c>
    </row>
    <row r="145" spans="1:26">
      <c r="A145" s="13">
        <v>434</v>
      </c>
      <c r="B145" s="305">
        <v>1</v>
      </c>
      <c r="C145" s="337">
        <v>34</v>
      </c>
      <c r="D145" s="9" t="s">
        <v>143</v>
      </c>
      <c r="E145" s="20">
        <v>14196</v>
      </c>
      <c r="F145" s="125">
        <v>1945.9041980404247</v>
      </c>
      <c r="G145" s="125">
        <v>361.21419804042455</v>
      </c>
      <c r="H145" s="732">
        <v>0.18562794530387286</v>
      </c>
      <c r="I145" s="125">
        <v>33.055865284975184</v>
      </c>
      <c r="J145" s="365">
        <v>83.921720094837312</v>
      </c>
      <c r="K145" s="365">
        <v>-21.51</v>
      </c>
      <c r="L145" s="365">
        <v>-56.537210481825866</v>
      </c>
      <c r="M145" s="365">
        <v>158.74368996475116</v>
      </c>
      <c r="N145" s="365">
        <v>29.168791911350993</v>
      </c>
      <c r="O145" s="365">
        <v>-29.72</v>
      </c>
      <c r="P145" s="365">
        <v>-11.38</v>
      </c>
      <c r="Q145" s="365">
        <v>-9.7798515087262476</v>
      </c>
      <c r="R145" s="365">
        <v>26.724152134685209</v>
      </c>
      <c r="S145" s="365">
        <v>-1.7878519253979361</v>
      </c>
      <c r="T145" s="125">
        <v>478.19178342023707</v>
      </c>
      <c r="U145" s="125">
        <v>-32.230255093760036</v>
      </c>
      <c r="V145" s="125">
        <v>445.96152832647704</v>
      </c>
      <c r="W145" s="125">
        <v>138.8294595372885</v>
      </c>
      <c r="X145" s="125">
        <v>584.79098786376551</v>
      </c>
      <c r="Y145" s="366">
        <v>-34.615032403493942</v>
      </c>
      <c r="Z145" s="125">
        <v>550.17595546027155</v>
      </c>
    </row>
    <row r="146" spans="1:26">
      <c r="A146" s="13">
        <v>435</v>
      </c>
      <c r="B146" s="305">
        <v>13</v>
      </c>
      <c r="C146" s="305">
        <v>13</v>
      </c>
      <c r="D146" s="9" t="s">
        <v>144</v>
      </c>
      <c r="E146" s="20">
        <v>695</v>
      </c>
      <c r="F146" s="125">
        <v>1649.9359633772822</v>
      </c>
      <c r="G146" s="125">
        <v>65.245963377282095</v>
      </c>
      <c r="H146" s="732">
        <v>3.9544542834092186E-2</v>
      </c>
      <c r="I146" s="125">
        <v>341.81852083036893</v>
      </c>
      <c r="J146" s="365">
        <v>996.20688513837911</v>
      </c>
      <c r="K146" s="365">
        <v>-21.51</v>
      </c>
      <c r="L146" s="365">
        <v>-21.584848920863308</v>
      </c>
      <c r="M146" s="365">
        <v>556.13600134465958</v>
      </c>
      <c r="N146" s="365">
        <v>522.78202751829156</v>
      </c>
      <c r="O146" s="365">
        <v>-29.719999999999995</v>
      </c>
      <c r="P146" s="365">
        <v>-11.38</v>
      </c>
      <c r="Q146" s="365">
        <v>-30.291985893678259</v>
      </c>
      <c r="R146" s="365">
        <v>34.537298993691792</v>
      </c>
      <c r="S146" s="365">
        <v>-2.7616079037220103</v>
      </c>
      <c r="T146" s="125">
        <v>1403.2713693460303</v>
      </c>
      <c r="U146" s="125">
        <v>21.778139565527017</v>
      </c>
      <c r="V146" s="125">
        <v>1425.0495089115573</v>
      </c>
      <c r="W146" s="125">
        <v>198.49986066328003</v>
      </c>
      <c r="X146" s="125">
        <v>1623.5493695748373</v>
      </c>
      <c r="Y146" s="366">
        <v>-300.38561151079136</v>
      </c>
      <c r="Z146" s="125">
        <v>1323.1637580640461</v>
      </c>
    </row>
    <row r="147" spans="1:26">
      <c r="A147" s="13">
        <v>436</v>
      </c>
      <c r="B147" s="305">
        <v>17</v>
      </c>
      <c r="C147" s="305">
        <v>17</v>
      </c>
      <c r="D147" s="9" t="s">
        <v>145</v>
      </c>
      <c r="E147" s="20">
        <v>2018</v>
      </c>
      <c r="F147" s="125">
        <v>2906.5708589158571</v>
      </c>
      <c r="G147" s="125">
        <v>1321.8808589158571</v>
      </c>
      <c r="H147" s="732">
        <v>0.4547905153803527</v>
      </c>
      <c r="I147" s="125">
        <v>33.489502114509797</v>
      </c>
      <c r="J147" s="365">
        <v>-219.78031792917122</v>
      </c>
      <c r="K147" s="365">
        <v>-21.51</v>
      </c>
      <c r="L147" s="365">
        <v>-25.647165510406346</v>
      </c>
      <c r="M147" s="365">
        <v>-46.508135501115731</v>
      </c>
      <c r="N147" s="365">
        <v>-59.75584229749203</v>
      </c>
      <c r="O147" s="365">
        <v>-29.72</v>
      </c>
      <c r="P147" s="365">
        <v>-11.38</v>
      </c>
      <c r="Q147" s="365">
        <v>-39.888506076943052</v>
      </c>
      <c r="R147" s="365">
        <v>16.569286060224485</v>
      </c>
      <c r="S147" s="365">
        <v>-1.9399546034385129</v>
      </c>
      <c r="T147" s="125">
        <v>1135.5900431011958</v>
      </c>
      <c r="U147" s="125">
        <v>689.39006575912128</v>
      </c>
      <c r="V147" s="125">
        <v>1824.9801088603172</v>
      </c>
      <c r="W147" s="125">
        <v>115.14639118426857</v>
      </c>
      <c r="X147" s="125">
        <v>1940.1265000445858</v>
      </c>
      <c r="Y147" s="366">
        <v>-202.88453914767095</v>
      </c>
      <c r="Z147" s="125">
        <v>1737.2419608969146</v>
      </c>
    </row>
    <row r="148" spans="1:26">
      <c r="A148" s="13">
        <v>440</v>
      </c>
      <c r="B148" s="305">
        <v>15</v>
      </c>
      <c r="C148" s="305">
        <v>15</v>
      </c>
      <c r="D148" s="9" t="s">
        <v>146</v>
      </c>
      <c r="E148" s="20">
        <v>5955</v>
      </c>
      <c r="F148" s="125">
        <v>3712.234241433976</v>
      </c>
      <c r="G148" s="125">
        <v>2127.5442414339759</v>
      </c>
      <c r="H148" s="732">
        <v>0.57311691640776963</v>
      </c>
      <c r="I148" s="125">
        <v>44.675066724424234</v>
      </c>
      <c r="J148" s="365">
        <v>-447.0511093198682</v>
      </c>
      <c r="K148" s="365">
        <v>-21.51</v>
      </c>
      <c r="L148" s="365">
        <v>-6.4475936188077245</v>
      </c>
      <c r="M148" s="365">
        <v>-182.84501804713321</v>
      </c>
      <c r="N148" s="365">
        <v>-157.52608389377968</v>
      </c>
      <c r="O148" s="365">
        <v>-29.720000000000002</v>
      </c>
      <c r="P148" s="365">
        <v>-11.38</v>
      </c>
      <c r="Q148" s="365">
        <v>-49.877882301143003</v>
      </c>
      <c r="R148" s="365">
        <v>13.971133546120589</v>
      </c>
      <c r="S148" s="365">
        <v>-1.7156650051251712</v>
      </c>
      <c r="T148" s="125">
        <v>1725.1681988385317</v>
      </c>
      <c r="U148" s="125">
        <v>545.76268464828684</v>
      </c>
      <c r="V148" s="125">
        <v>2270.9308834868184</v>
      </c>
      <c r="W148" s="125">
        <v>75.58675438222258</v>
      </c>
      <c r="X148" s="125">
        <v>2346.5176378690412</v>
      </c>
      <c r="Y148" s="366">
        <v>-269.63929471032748</v>
      </c>
      <c r="Z148" s="125">
        <v>2076.8783431587135</v>
      </c>
    </row>
    <row r="149" spans="1:26">
      <c r="A149" s="13">
        <v>441</v>
      </c>
      <c r="B149" s="305">
        <v>9</v>
      </c>
      <c r="C149" s="305">
        <v>9</v>
      </c>
      <c r="D149" s="9" t="s">
        <v>147</v>
      </c>
      <c r="E149" s="20">
        <v>4304</v>
      </c>
      <c r="F149" s="125">
        <v>1744.3000822777237</v>
      </c>
      <c r="G149" s="125">
        <v>159.6100822777239</v>
      </c>
      <c r="H149" s="732">
        <v>9.1503797941294332E-2</v>
      </c>
      <c r="I149" s="125">
        <v>73.595763984722922</v>
      </c>
      <c r="J149" s="365">
        <v>-278.65238026973566</v>
      </c>
      <c r="K149" s="365">
        <v>-21.51</v>
      </c>
      <c r="L149" s="365">
        <v>-52.188192379182162</v>
      </c>
      <c r="M149" s="365">
        <v>-192.84304440589207</v>
      </c>
      <c r="N149" s="365">
        <v>-17.460869009400373</v>
      </c>
      <c r="O149" s="365">
        <v>-29.72</v>
      </c>
      <c r="P149" s="365">
        <v>-11.38</v>
      </c>
      <c r="Q149" s="365">
        <v>-5.0243849516975736</v>
      </c>
      <c r="R149" s="365">
        <v>53.338918306614204</v>
      </c>
      <c r="S149" s="365">
        <v>-1.8648078301777591</v>
      </c>
      <c r="T149" s="125">
        <v>-45.446534007288882</v>
      </c>
      <c r="U149" s="125">
        <v>277.94820136370231</v>
      </c>
      <c r="V149" s="125">
        <v>232.50166735641344</v>
      </c>
      <c r="W149" s="125">
        <v>153.6474554544462</v>
      </c>
      <c r="X149" s="125">
        <v>386.14912281085964</v>
      </c>
      <c r="Y149" s="366">
        <v>-74.612453531598518</v>
      </c>
      <c r="Z149" s="125">
        <v>311.53666927926116</v>
      </c>
    </row>
    <row r="150" spans="1:26">
      <c r="A150" s="13">
        <v>444</v>
      </c>
      <c r="B150" s="305">
        <v>1</v>
      </c>
      <c r="C150" s="337">
        <v>33</v>
      </c>
      <c r="D150" s="9" t="s">
        <v>148</v>
      </c>
      <c r="E150" s="20">
        <v>45435</v>
      </c>
      <c r="F150" s="125">
        <v>1973.0470118883434</v>
      </c>
      <c r="G150" s="125">
        <v>388.35701188834321</v>
      </c>
      <c r="H150" s="732">
        <v>0.19683109908093802</v>
      </c>
      <c r="I150" s="125">
        <v>33.87155367660862</v>
      </c>
      <c r="J150" s="365">
        <v>-17.27669819849142</v>
      </c>
      <c r="K150" s="365">
        <v>-21.51</v>
      </c>
      <c r="L150" s="365">
        <v>-69.379999559810713</v>
      </c>
      <c r="M150" s="365">
        <v>54.547965172920797</v>
      </c>
      <c r="N150" s="365">
        <v>27.110307098508269</v>
      </c>
      <c r="O150" s="365">
        <v>-29.72</v>
      </c>
      <c r="P150" s="365">
        <v>-11.38</v>
      </c>
      <c r="Q150" s="365">
        <v>-11.699040122133805</v>
      </c>
      <c r="R150" s="365">
        <v>46.611625158660495</v>
      </c>
      <c r="S150" s="365">
        <v>-1.8575559466364542</v>
      </c>
      <c r="T150" s="125">
        <v>404.95186736646042</v>
      </c>
      <c r="U150" s="125">
        <v>132.86524324686508</v>
      </c>
      <c r="V150" s="125">
        <v>537.81711061332544</v>
      </c>
      <c r="W150" s="125">
        <v>105.51948601414318</v>
      </c>
      <c r="X150" s="125">
        <v>643.33659662746868</v>
      </c>
      <c r="Y150" s="366">
        <v>-1.2279080004401892</v>
      </c>
      <c r="Z150" s="125">
        <v>642.10868862702853</v>
      </c>
    </row>
    <row r="151" spans="1:26">
      <c r="A151" s="13">
        <v>445</v>
      </c>
      <c r="B151" s="305">
        <v>2</v>
      </c>
      <c r="C151" s="305">
        <v>2</v>
      </c>
      <c r="D151" s="9" t="s">
        <v>149</v>
      </c>
      <c r="E151" s="20">
        <v>14712</v>
      </c>
      <c r="F151" s="125">
        <v>2461.8799135346744</v>
      </c>
      <c r="G151" s="125">
        <v>877.18991353467425</v>
      </c>
      <c r="H151" s="732">
        <v>0.35630897701880104</v>
      </c>
      <c r="I151" s="125">
        <v>32.790253403076335</v>
      </c>
      <c r="J151" s="365">
        <v>-398.70394810432794</v>
      </c>
      <c r="K151" s="365">
        <v>-21.509999999999998</v>
      </c>
      <c r="L151" s="365">
        <v>-26.03864736269712</v>
      </c>
      <c r="M151" s="365">
        <v>-305.84764262995623</v>
      </c>
      <c r="N151" s="365">
        <v>-14.296927469114086</v>
      </c>
      <c r="O151" s="365">
        <v>-29.719999999999995</v>
      </c>
      <c r="P151" s="365">
        <v>-11.379999999999999</v>
      </c>
      <c r="Q151" s="365">
        <v>-11.30537645955604</v>
      </c>
      <c r="R151" s="365">
        <v>22.95378607264756</v>
      </c>
      <c r="S151" s="365">
        <v>-1.5591402556519938</v>
      </c>
      <c r="T151" s="125">
        <v>511.27621883342272</v>
      </c>
      <c r="U151" s="125">
        <v>-5.2940827664599359</v>
      </c>
      <c r="V151" s="125">
        <v>505.98213606696277</v>
      </c>
      <c r="W151" s="125">
        <v>114.93597824355598</v>
      </c>
      <c r="X151" s="125">
        <v>620.91811431051883</v>
      </c>
      <c r="Y151" s="366">
        <v>-44.7741979336596</v>
      </c>
      <c r="Z151" s="125">
        <v>576.14391637685924</v>
      </c>
    </row>
    <row r="152" spans="1:26">
      <c r="A152" s="13">
        <v>475</v>
      </c>
      <c r="B152" s="305">
        <v>15</v>
      </c>
      <c r="C152" s="305">
        <v>15</v>
      </c>
      <c r="D152" s="9" t="s">
        <v>150</v>
      </c>
      <c r="E152" s="20">
        <v>5392</v>
      </c>
      <c r="F152" s="125">
        <v>2665.5460339121714</v>
      </c>
      <c r="G152" s="125">
        <v>1080.8560339121714</v>
      </c>
      <c r="H152" s="732">
        <v>0.40549141532769534</v>
      </c>
      <c r="I152" s="125">
        <v>37.472635032131279</v>
      </c>
      <c r="J152" s="365">
        <v>-478.75288709956789</v>
      </c>
      <c r="K152" s="365">
        <v>-21.51</v>
      </c>
      <c r="L152" s="365">
        <v>-15.037375741839762</v>
      </c>
      <c r="M152" s="365">
        <v>-253.85836511126746</v>
      </c>
      <c r="N152" s="365">
        <v>-142.5737040390857</v>
      </c>
      <c r="O152" s="365">
        <v>-29.72</v>
      </c>
      <c r="P152" s="365">
        <v>-11.38</v>
      </c>
      <c r="Q152" s="365">
        <v>-20.710852071458021</v>
      </c>
      <c r="R152" s="365">
        <v>17.708197446385707</v>
      </c>
      <c r="S152" s="365">
        <v>-1.6707875823026221</v>
      </c>
      <c r="T152" s="125">
        <v>639.57578184473482</v>
      </c>
      <c r="U152" s="125">
        <v>298.77006464583616</v>
      </c>
      <c r="V152" s="125">
        <v>938.34584649057103</v>
      </c>
      <c r="W152" s="125">
        <v>144.18312027094478</v>
      </c>
      <c r="X152" s="125">
        <v>1082.5289667615157</v>
      </c>
      <c r="Y152" s="366">
        <v>38.410979228486646</v>
      </c>
      <c r="Z152" s="125">
        <v>1120.9399459900023</v>
      </c>
    </row>
    <row r="153" spans="1:26">
      <c r="A153" s="13">
        <v>480</v>
      </c>
      <c r="B153" s="305">
        <v>2</v>
      </c>
      <c r="C153" s="305">
        <v>2</v>
      </c>
      <c r="D153" s="9" t="s">
        <v>151</v>
      </c>
      <c r="E153" s="20">
        <v>1890</v>
      </c>
      <c r="F153" s="125">
        <v>1928.8587020351042</v>
      </c>
      <c r="G153" s="125">
        <v>344.1687020351041</v>
      </c>
      <c r="H153" s="732">
        <v>0.17843126698289402</v>
      </c>
      <c r="I153" s="125">
        <v>28.242515673973053</v>
      </c>
      <c r="J153" s="365">
        <v>-14.428577628405627</v>
      </c>
      <c r="K153" s="365">
        <v>-21.51</v>
      </c>
      <c r="L153" s="365">
        <v>-29.50151851851852</v>
      </c>
      <c r="M153" s="365">
        <v>59.172997048446071</v>
      </c>
      <c r="N153" s="365">
        <v>-5.8949565723064232</v>
      </c>
      <c r="O153" s="365">
        <v>-29.72</v>
      </c>
      <c r="P153" s="365">
        <v>-11.38</v>
      </c>
      <c r="Q153" s="365">
        <v>-19.720738854026475</v>
      </c>
      <c r="R153" s="365">
        <v>46.210753821658344</v>
      </c>
      <c r="S153" s="365">
        <v>-2.0851145536586211</v>
      </c>
      <c r="T153" s="125">
        <v>357.9826400806715</v>
      </c>
      <c r="U153" s="125">
        <v>553.86795686608104</v>
      </c>
      <c r="V153" s="125">
        <v>911.8505969467526</v>
      </c>
      <c r="W153" s="125">
        <v>188.18579659788733</v>
      </c>
      <c r="X153" s="125">
        <v>1100.0363935446399</v>
      </c>
      <c r="Y153" s="366">
        <v>-298.98518518518517</v>
      </c>
      <c r="Z153" s="125">
        <v>801.05120835945468</v>
      </c>
    </row>
    <row r="154" spans="1:26">
      <c r="A154" s="13">
        <v>481</v>
      </c>
      <c r="B154" s="305">
        <v>2</v>
      </c>
      <c r="C154" s="305">
        <v>2</v>
      </c>
      <c r="D154" s="9" t="s">
        <v>152</v>
      </c>
      <c r="E154" s="20">
        <v>9612</v>
      </c>
      <c r="F154" s="125">
        <v>2196.0005177975318</v>
      </c>
      <c r="G154" s="125">
        <v>611.31051779753147</v>
      </c>
      <c r="H154" s="732">
        <v>0.27837448709285478</v>
      </c>
      <c r="I154" s="125">
        <v>32.427945342623751</v>
      </c>
      <c r="J154" s="365">
        <v>-43.618590099985454</v>
      </c>
      <c r="K154" s="365">
        <v>-21.51</v>
      </c>
      <c r="L154" s="365">
        <v>-12.776681231793592</v>
      </c>
      <c r="M154" s="365">
        <v>34.176868259500154</v>
      </c>
      <c r="N154" s="365">
        <v>-5.6502737825525973</v>
      </c>
      <c r="O154" s="365">
        <v>-29.720000000000002</v>
      </c>
      <c r="P154" s="365">
        <v>-11.38</v>
      </c>
      <c r="Q154" s="365">
        <v>-13.972524682848189</v>
      </c>
      <c r="R154" s="365">
        <v>19.085390517129017</v>
      </c>
      <c r="S154" s="365">
        <v>-1.8713691794202356</v>
      </c>
      <c r="T154" s="125">
        <v>600.11987304016975</v>
      </c>
      <c r="U154" s="125">
        <v>39.83661505055035</v>
      </c>
      <c r="V154" s="125">
        <v>639.95648809072009</v>
      </c>
      <c r="W154" s="125">
        <v>62.621087450428277</v>
      </c>
      <c r="X154" s="125">
        <v>702.57757554114835</v>
      </c>
      <c r="Y154" s="366">
        <v>-250.06627132750728</v>
      </c>
      <c r="Z154" s="125">
        <v>452.5113042136411</v>
      </c>
    </row>
    <row r="155" spans="1:26">
      <c r="A155" s="13">
        <v>483</v>
      </c>
      <c r="B155" s="305">
        <v>17</v>
      </c>
      <c r="C155" s="305">
        <v>17</v>
      </c>
      <c r="D155" s="9" t="s">
        <v>153</v>
      </c>
      <c r="E155" s="20">
        <v>1031</v>
      </c>
      <c r="F155" s="125">
        <v>2893.0290943465093</v>
      </c>
      <c r="G155" s="125">
        <v>1308.3390943465092</v>
      </c>
      <c r="H155" s="732">
        <v>0.45223848488189605</v>
      </c>
      <c r="I155" s="125">
        <v>60.39611407933203</v>
      </c>
      <c r="J155" s="365">
        <v>-534.67150560835296</v>
      </c>
      <c r="K155" s="365">
        <v>-21.51</v>
      </c>
      <c r="L155" s="365">
        <v>-38.318506304558682</v>
      </c>
      <c r="M155" s="365">
        <v>-205.6436590297082</v>
      </c>
      <c r="N155" s="365">
        <v>-226.92165685120693</v>
      </c>
      <c r="O155" s="365">
        <v>-29.72</v>
      </c>
      <c r="P155" s="365">
        <v>-11.38</v>
      </c>
      <c r="Q155" s="365">
        <v>-38.666790587284929</v>
      </c>
      <c r="R155" s="365">
        <v>39.375085645171289</v>
      </c>
      <c r="S155" s="365">
        <v>-1.8859784807655311</v>
      </c>
      <c r="T155" s="125">
        <v>834.06370281748843</v>
      </c>
      <c r="U155" s="125">
        <v>935.46261458927597</v>
      </c>
      <c r="V155" s="125">
        <v>1769.5263174067643</v>
      </c>
      <c r="W155" s="125">
        <v>173.72797288458085</v>
      </c>
      <c r="X155" s="125">
        <v>1943.2542902913453</v>
      </c>
      <c r="Y155" s="366">
        <v>-205.89330746847722</v>
      </c>
      <c r="Z155" s="125">
        <v>1737.3609828228682</v>
      </c>
    </row>
    <row r="156" spans="1:26">
      <c r="A156" s="13">
        <v>484</v>
      </c>
      <c r="B156" s="305">
        <v>4</v>
      </c>
      <c r="C156" s="305">
        <v>4</v>
      </c>
      <c r="D156" s="9" t="s">
        <v>154</v>
      </c>
      <c r="E156" s="20">
        <v>2834</v>
      </c>
      <c r="F156" s="125">
        <v>1992.0455299867676</v>
      </c>
      <c r="G156" s="125">
        <v>407.35552998676752</v>
      </c>
      <c r="H156" s="732">
        <v>0.20449107405164249</v>
      </c>
      <c r="I156" s="125">
        <v>87.459295723317311</v>
      </c>
      <c r="J156" s="365">
        <v>-202.24560673824803</v>
      </c>
      <c r="K156" s="365">
        <v>-21.51</v>
      </c>
      <c r="L156" s="365">
        <v>-27.511224417784049</v>
      </c>
      <c r="M156" s="365">
        <v>-130.86668847119205</v>
      </c>
      <c r="N156" s="365">
        <v>-5.8970366557828893</v>
      </c>
      <c r="O156" s="365">
        <v>-29.72</v>
      </c>
      <c r="P156" s="365">
        <v>-11.38</v>
      </c>
      <c r="Q156" s="365">
        <v>-7.5076808641185657</v>
      </c>
      <c r="R156" s="365">
        <v>33.87644214943564</v>
      </c>
      <c r="S156" s="365">
        <v>-1.7294184788061295</v>
      </c>
      <c r="T156" s="125">
        <v>292.56921897183679</v>
      </c>
      <c r="U156" s="125">
        <v>44.354334315862012</v>
      </c>
      <c r="V156" s="125">
        <v>336.92355328769884</v>
      </c>
      <c r="W156" s="125">
        <v>155.21829669903599</v>
      </c>
      <c r="X156" s="125">
        <v>492.14184998673483</v>
      </c>
      <c r="Y156" s="366">
        <v>190.24735356386734</v>
      </c>
      <c r="Z156" s="125">
        <v>682.38920355060213</v>
      </c>
    </row>
    <row r="157" spans="1:26">
      <c r="A157" s="13">
        <v>489</v>
      </c>
      <c r="B157" s="305">
        <v>8</v>
      </c>
      <c r="C157" s="305">
        <v>8</v>
      </c>
      <c r="D157" s="9" t="s">
        <v>155</v>
      </c>
      <c r="E157" s="20">
        <v>1664</v>
      </c>
      <c r="F157" s="125">
        <v>1594.6819370609696</v>
      </c>
      <c r="G157" s="125">
        <v>9.9919370609694358</v>
      </c>
      <c r="H157" s="732">
        <v>6.2657868185205471E-3</v>
      </c>
      <c r="I157" s="125">
        <v>155.56516742121889</v>
      </c>
      <c r="J157" s="365">
        <v>428.82741599538963</v>
      </c>
      <c r="K157" s="365">
        <v>-21.509999999999998</v>
      </c>
      <c r="L157" s="365">
        <v>-41.011388221153844</v>
      </c>
      <c r="M157" s="365">
        <v>380.71467077009532</v>
      </c>
      <c r="N157" s="365">
        <v>143.38856673290385</v>
      </c>
      <c r="O157" s="365">
        <v>-29.720000000000002</v>
      </c>
      <c r="P157" s="365">
        <v>-11.379999999999999</v>
      </c>
      <c r="Q157" s="365">
        <v>-23.967821610561622</v>
      </c>
      <c r="R157" s="365">
        <v>34.6661555940196</v>
      </c>
      <c r="S157" s="365">
        <v>-2.3527672699137137</v>
      </c>
      <c r="T157" s="125">
        <v>594.38452047757789</v>
      </c>
      <c r="U157" s="125">
        <v>523.67911988681306</v>
      </c>
      <c r="V157" s="125">
        <v>1118.0636403643909</v>
      </c>
      <c r="W157" s="125">
        <v>204.26515680366694</v>
      </c>
      <c r="X157" s="125">
        <v>1322.3287971680581</v>
      </c>
      <c r="Y157" s="366">
        <v>-292.60817307692309</v>
      </c>
      <c r="Z157" s="125">
        <v>1029.7206240911351</v>
      </c>
    </row>
    <row r="158" spans="1:26">
      <c r="A158" s="13">
        <v>491</v>
      </c>
      <c r="B158" s="305">
        <v>10</v>
      </c>
      <c r="C158" s="305">
        <v>10</v>
      </c>
      <c r="D158" s="9" t="s">
        <v>156</v>
      </c>
      <c r="E158" s="20">
        <v>51551</v>
      </c>
      <c r="F158" s="125">
        <v>1827.3089581634451</v>
      </c>
      <c r="G158" s="125">
        <v>242.6189581634452</v>
      </c>
      <c r="H158" s="732">
        <v>0.13277391164726285</v>
      </c>
      <c r="I158" s="125">
        <v>35.153813240684052</v>
      </c>
      <c r="J158" s="365">
        <v>-402.95819866735553</v>
      </c>
      <c r="K158" s="365">
        <v>-21.51</v>
      </c>
      <c r="L158" s="365">
        <v>-92.886533529902437</v>
      </c>
      <c r="M158" s="365">
        <v>-235.1524090640817</v>
      </c>
      <c r="N158" s="365">
        <v>-58.337835045180668</v>
      </c>
      <c r="O158" s="365">
        <v>-29.72</v>
      </c>
      <c r="P158" s="365">
        <v>-11.38</v>
      </c>
      <c r="Q158" s="365">
        <v>-1.9112852709378374</v>
      </c>
      <c r="R158" s="365">
        <v>49.646331556157968</v>
      </c>
      <c r="S158" s="365">
        <v>-1.7064673134109745</v>
      </c>
      <c r="T158" s="125">
        <v>-125.18542726322629</v>
      </c>
      <c r="U158" s="125">
        <v>208.01640187561674</v>
      </c>
      <c r="V158" s="125">
        <v>82.830974612390449</v>
      </c>
      <c r="W158" s="125">
        <v>109.04550660584185</v>
      </c>
      <c r="X158" s="125">
        <v>191.87648121823233</v>
      </c>
      <c r="Y158" s="366">
        <v>68.313844542297915</v>
      </c>
      <c r="Z158" s="125">
        <v>260.19032576053024</v>
      </c>
    </row>
    <row r="159" spans="1:26">
      <c r="A159" s="13">
        <v>494</v>
      </c>
      <c r="B159" s="305">
        <v>17</v>
      </c>
      <c r="C159" s="305">
        <v>17</v>
      </c>
      <c r="D159" s="9" t="s">
        <v>157</v>
      </c>
      <c r="E159" s="20">
        <v>8767</v>
      </c>
      <c r="F159" s="125">
        <v>2621.7837274922144</v>
      </c>
      <c r="G159" s="125">
        <v>1037.0937274922146</v>
      </c>
      <c r="H159" s="732">
        <v>0.39556799312512869</v>
      </c>
      <c r="I159" s="125">
        <v>44.799987295271244</v>
      </c>
      <c r="J159" s="365">
        <v>-481.20578438846422</v>
      </c>
      <c r="K159" s="365">
        <v>-21.51</v>
      </c>
      <c r="L159" s="365">
        <v>-35.757647998174974</v>
      </c>
      <c r="M159" s="365">
        <v>-191.97539833989006</v>
      </c>
      <c r="N159" s="365">
        <v>-181.87292476767536</v>
      </c>
      <c r="O159" s="365">
        <v>-29.72</v>
      </c>
      <c r="P159" s="365">
        <v>-11.38</v>
      </c>
      <c r="Q159" s="365">
        <v>-25.816246168568831</v>
      </c>
      <c r="R159" s="365">
        <v>18.629992315854452</v>
      </c>
      <c r="S159" s="365">
        <v>-1.8035594300094244</v>
      </c>
      <c r="T159" s="125">
        <v>600.68793039902164</v>
      </c>
      <c r="U159" s="125">
        <v>577.40002297100796</v>
      </c>
      <c r="V159" s="125">
        <v>1178.0879533700297</v>
      </c>
      <c r="W159" s="125">
        <v>86.010952930333602</v>
      </c>
      <c r="X159" s="125">
        <v>1264.0989063003633</v>
      </c>
      <c r="Y159" s="366">
        <v>-20.757955971255846</v>
      </c>
      <c r="Z159" s="125">
        <v>1243.3409503291075</v>
      </c>
    </row>
    <row r="160" spans="1:26">
      <c r="A160" s="13">
        <v>495</v>
      </c>
      <c r="B160" s="305">
        <v>13</v>
      </c>
      <c r="C160" s="305">
        <v>13</v>
      </c>
      <c r="D160" s="9" t="s">
        <v>158</v>
      </c>
      <c r="E160" s="20">
        <v>1386</v>
      </c>
      <c r="F160" s="125">
        <v>1978.5067328159014</v>
      </c>
      <c r="G160" s="125">
        <v>393.81673281590156</v>
      </c>
      <c r="H160" s="732">
        <v>0.19904745649028122</v>
      </c>
      <c r="I160" s="125">
        <v>92.076152873043355</v>
      </c>
      <c r="J160" s="365">
        <v>-76.949898596100269</v>
      </c>
      <c r="K160" s="365">
        <v>-21.51</v>
      </c>
      <c r="L160" s="365">
        <v>-33.547922077922074</v>
      </c>
      <c r="M160" s="365">
        <v>-5.7444192929307833</v>
      </c>
      <c r="N160" s="365">
        <v>-6.0025169068594906</v>
      </c>
      <c r="O160" s="365">
        <v>-29.72</v>
      </c>
      <c r="P160" s="365">
        <v>-11.38</v>
      </c>
      <c r="Q160" s="365">
        <v>-10.17775030119749</v>
      </c>
      <c r="R160" s="365">
        <v>42.992929313709666</v>
      </c>
      <c r="S160" s="365">
        <v>-1.8602193309000936</v>
      </c>
      <c r="T160" s="125">
        <v>408.94298709284465</v>
      </c>
      <c r="U160" s="125">
        <v>58.637126582406147</v>
      </c>
      <c r="V160" s="125">
        <v>467.5801136752508</v>
      </c>
      <c r="W160" s="125">
        <v>175.01936099057269</v>
      </c>
      <c r="X160" s="125">
        <v>642.59947466582344</v>
      </c>
      <c r="Y160" s="366">
        <v>-198.54112554112555</v>
      </c>
      <c r="Z160" s="125">
        <v>444.05834912469794</v>
      </c>
    </row>
    <row r="161" spans="1:26">
      <c r="A161" s="13">
        <v>498</v>
      </c>
      <c r="B161" s="305">
        <v>19</v>
      </c>
      <c r="C161" s="305">
        <v>19</v>
      </c>
      <c r="D161" s="9" t="s">
        <v>159</v>
      </c>
      <c r="E161" s="20">
        <v>2323</v>
      </c>
      <c r="F161" s="125">
        <v>2560.0821964617712</v>
      </c>
      <c r="G161" s="125">
        <v>975.39219646177128</v>
      </c>
      <c r="H161" s="732">
        <v>0.38100034358656049</v>
      </c>
      <c r="I161" s="125">
        <v>426.20351056432048</v>
      </c>
      <c r="J161" s="365">
        <v>173.52290822290743</v>
      </c>
      <c r="K161" s="365">
        <v>-21.51</v>
      </c>
      <c r="L161" s="365">
        <v>-14.847399913904434</v>
      </c>
      <c r="M161" s="365">
        <v>31.72529874772906</v>
      </c>
      <c r="N161" s="365">
        <v>200.14045781725235</v>
      </c>
      <c r="O161" s="365">
        <v>-29.72</v>
      </c>
      <c r="P161" s="365">
        <v>-11.38</v>
      </c>
      <c r="Q161" s="365">
        <v>-34.287250931840283</v>
      </c>
      <c r="R161" s="365">
        <v>55.397919699187611</v>
      </c>
      <c r="S161" s="365">
        <v>-1.9961171955168604</v>
      </c>
      <c r="T161" s="125">
        <v>1575.1186152489993</v>
      </c>
      <c r="U161" s="125">
        <v>-1.8681024919757365</v>
      </c>
      <c r="V161" s="125">
        <v>1573.2505127570234</v>
      </c>
      <c r="W161" s="125">
        <v>128.68533070502247</v>
      </c>
      <c r="X161" s="125">
        <v>1701.9358434620458</v>
      </c>
      <c r="Y161" s="366">
        <v>86.911752044769699</v>
      </c>
      <c r="Z161" s="125">
        <v>1788.8475955068157</v>
      </c>
    </row>
    <row r="162" spans="1:26">
      <c r="A162" s="13">
        <v>499</v>
      </c>
      <c r="B162" s="305">
        <v>15</v>
      </c>
      <c r="C162" s="305">
        <v>15</v>
      </c>
      <c r="D162" s="9" t="s">
        <v>160</v>
      </c>
      <c r="E162" s="20">
        <v>19792</v>
      </c>
      <c r="F162" s="125">
        <v>2482.0089363854881</v>
      </c>
      <c r="G162" s="125">
        <v>897.3189363854882</v>
      </c>
      <c r="H162" s="732">
        <v>0.36152929315888771</v>
      </c>
      <c r="I162" s="125">
        <v>33.461889071932276</v>
      </c>
      <c r="J162" s="365">
        <v>-23.550868517818582</v>
      </c>
      <c r="K162" s="365">
        <v>-21.51</v>
      </c>
      <c r="L162" s="365">
        <v>-13.722394907033145</v>
      </c>
      <c r="M162" s="365">
        <v>64.854524203464308</v>
      </c>
      <c r="N162" s="365">
        <v>-5.5956963102735084</v>
      </c>
      <c r="O162" s="365">
        <v>-29.72</v>
      </c>
      <c r="P162" s="365">
        <v>-11.38</v>
      </c>
      <c r="Q162" s="365">
        <v>-23.484963893028706</v>
      </c>
      <c r="R162" s="365">
        <v>18.792735689601553</v>
      </c>
      <c r="S162" s="365">
        <v>-1.7850733005490829</v>
      </c>
      <c r="T162" s="125">
        <v>907.22995693960195</v>
      </c>
      <c r="U162" s="125">
        <v>161.92826299254153</v>
      </c>
      <c r="V162" s="125">
        <v>1069.1582199321433</v>
      </c>
      <c r="W162" s="125">
        <v>79.788508587064612</v>
      </c>
      <c r="X162" s="125">
        <v>1148.9467285192079</v>
      </c>
      <c r="Y162" s="366">
        <v>-39.115854890864995</v>
      </c>
      <c r="Z162" s="125">
        <v>1109.8308736283429</v>
      </c>
    </row>
    <row r="163" spans="1:26">
      <c r="A163" s="13">
        <v>500</v>
      </c>
      <c r="B163" s="305">
        <v>13</v>
      </c>
      <c r="C163" s="305">
        <v>13</v>
      </c>
      <c r="D163" s="9" t="s">
        <v>161</v>
      </c>
      <c r="E163" s="20">
        <v>10646</v>
      </c>
      <c r="F163" s="125">
        <v>2403.4985814944134</v>
      </c>
      <c r="G163" s="125">
        <v>818.80858149441326</v>
      </c>
      <c r="H163" s="732">
        <v>0.34067362793503542</v>
      </c>
      <c r="I163" s="125">
        <v>40.218792254828905</v>
      </c>
      <c r="J163" s="365">
        <v>245.21948286169169</v>
      </c>
      <c r="K163" s="365">
        <v>-21.51</v>
      </c>
      <c r="L163" s="365">
        <v>-24.020571106518879</v>
      </c>
      <c r="M163" s="365">
        <v>254.13993842418574</v>
      </c>
      <c r="N163" s="365">
        <v>70.436042133679877</v>
      </c>
      <c r="O163" s="365">
        <v>-29.72</v>
      </c>
      <c r="P163" s="365">
        <v>-11.38</v>
      </c>
      <c r="Q163" s="365">
        <v>-26.128287414597875</v>
      </c>
      <c r="R163" s="365">
        <v>35.306629709937063</v>
      </c>
      <c r="S163" s="365">
        <v>-1.9042688849942506</v>
      </c>
      <c r="T163" s="125">
        <v>1104.2468566109337</v>
      </c>
      <c r="U163" s="125">
        <v>93.229430180460369</v>
      </c>
      <c r="V163" s="125">
        <v>1197.4762867913942</v>
      </c>
      <c r="W163" s="125">
        <v>51.246840511236833</v>
      </c>
      <c r="X163" s="125">
        <v>1248.7231273026309</v>
      </c>
      <c r="Y163" s="366">
        <v>-57.255682885590829</v>
      </c>
      <c r="Z163" s="125">
        <v>1191.46744441704</v>
      </c>
    </row>
    <row r="164" spans="1:26">
      <c r="A164" s="13">
        <v>503</v>
      </c>
      <c r="B164" s="305">
        <v>2</v>
      </c>
      <c r="C164" s="305">
        <v>2</v>
      </c>
      <c r="D164" s="9" t="s">
        <v>162</v>
      </c>
      <c r="E164" s="20">
        <v>7424</v>
      </c>
      <c r="F164" s="125">
        <v>1857.4189647739838</v>
      </c>
      <c r="G164" s="125">
        <v>272.72896477398371</v>
      </c>
      <c r="H164" s="732">
        <v>0.14683222791750172</v>
      </c>
      <c r="I164" s="125">
        <v>30.371104665924115</v>
      </c>
      <c r="J164" s="365">
        <v>-222.97674351996923</v>
      </c>
      <c r="K164" s="365">
        <v>-21.51</v>
      </c>
      <c r="L164" s="365">
        <v>-26.312941810344828</v>
      </c>
      <c r="M164" s="365">
        <v>-84.496805122316104</v>
      </c>
      <c r="N164" s="365">
        <v>-62.68044593298022</v>
      </c>
      <c r="O164" s="365">
        <v>-29.72</v>
      </c>
      <c r="P164" s="365">
        <v>-11.38</v>
      </c>
      <c r="Q164" s="365">
        <v>-9.36392680858199</v>
      </c>
      <c r="R164" s="365">
        <v>24.284536101526445</v>
      </c>
      <c r="S164" s="365">
        <v>-1.7971599472725286</v>
      </c>
      <c r="T164" s="125">
        <v>80.123325919938623</v>
      </c>
      <c r="U164" s="125">
        <v>349.41552630789187</v>
      </c>
      <c r="V164" s="125">
        <v>429.53885222783049</v>
      </c>
      <c r="W164" s="125">
        <v>127.28195347681843</v>
      </c>
      <c r="X164" s="125">
        <v>556.82080570464893</v>
      </c>
      <c r="Y164" s="366">
        <v>-41.332974137931032</v>
      </c>
      <c r="Z164" s="125">
        <v>515.48783156671789</v>
      </c>
    </row>
    <row r="165" spans="1:26">
      <c r="A165" s="13">
        <v>504</v>
      </c>
      <c r="B165" s="305">
        <v>1</v>
      </c>
      <c r="C165" s="337">
        <v>34</v>
      </c>
      <c r="D165" s="9" t="s">
        <v>163</v>
      </c>
      <c r="E165" s="20">
        <v>1692</v>
      </c>
      <c r="F165" s="125">
        <v>1879.2117541301172</v>
      </c>
      <c r="G165" s="125">
        <v>294.5217541301173</v>
      </c>
      <c r="H165" s="732">
        <v>0.15672621964119776</v>
      </c>
      <c r="I165" s="125">
        <v>28.667690139214812</v>
      </c>
      <c r="J165" s="365">
        <v>-427.74798435525776</v>
      </c>
      <c r="K165" s="365">
        <v>-21.51</v>
      </c>
      <c r="L165" s="365">
        <v>-35.394952718676123</v>
      </c>
      <c r="M165" s="365">
        <v>-284.08139002775704</v>
      </c>
      <c r="N165" s="365">
        <v>-62.661975054650235</v>
      </c>
      <c r="O165" s="365">
        <v>-29.72</v>
      </c>
      <c r="P165" s="365">
        <v>-11.38</v>
      </c>
      <c r="Q165" s="365">
        <v>-5.5974060220220521</v>
      </c>
      <c r="R165" s="365">
        <v>24.440396441410918</v>
      </c>
      <c r="S165" s="365">
        <v>-1.8426569735633549</v>
      </c>
      <c r="T165" s="125">
        <v>-104.55854008592569</v>
      </c>
      <c r="U165" s="125">
        <v>359.65694362439746</v>
      </c>
      <c r="V165" s="125">
        <v>255.09840353847179</v>
      </c>
      <c r="W165" s="125">
        <v>165.8138400877653</v>
      </c>
      <c r="X165" s="125">
        <v>420.91224362623706</v>
      </c>
      <c r="Y165" s="366">
        <v>-271.18203309692672</v>
      </c>
      <c r="Z165" s="125">
        <v>149.73021052931034</v>
      </c>
    </row>
    <row r="166" spans="1:26">
      <c r="A166" s="13">
        <v>505</v>
      </c>
      <c r="B166" s="305">
        <v>1</v>
      </c>
      <c r="C166" s="337">
        <v>35</v>
      </c>
      <c r="D166" s="9" t="s">
        <v>164</v>
      </c>
      <c r="E166" s="20">
        <v>20861</v>
      </c>
      <c r="F166" s="125">
        <v>2206.6728456146589</v>
      </c>
      <c r="G166" s="125">
        <v>621.9828456146588</v>
      </c>
      <c r="H166" s="732">
        <v>0.28186454863516858</v>
      </c>
      <c r="I166" s="125">
        <v>29.456903276703379</v>
      </c>
      <c r="J166" s="365">
        <v>-153.34345267273414</v>
      </c>
      <c r="K166" s="365">
        <v>-21.51</v>
      </c>
      <c r="L166" s="365">
        <v>-60.974979147691869</v>
      </c>
      <c r="M166" s="365">
        <v>-32.924834025680127</v>
      </c>
      <c r="N166" s="365">
        <v>-5.6464641369463191</v>
      </c>
      <c r="O166" s="365">
        <v>-29.719999999999995</v>
      </c>
      <c r="P166" s="365">
        <v>-11.38</v>
      </c>
      <c r="Q166" s="365">
        <v>-14.244206117076711</v>
      </c>
      <c r="R166" s="365">
        <v>24.763045412778101</v>
      </c>
      <c r="S166" s="365">
        <v>-1.7060146581172266</v>
      </c>
      <c r="T166" s="125">
        <v>498.09629621862803</v>
      </c>
      <c r="U166" s="125">
        <v>147.4579466026411</v>
      </c>
      <c r="V166" s="125">
        <v>645.5542428212691</v>
      </c>
      <c r="W166" s="125">
        <v>91.143591976849777</v>
      </c>
      <c r="X166" s="125">
        <v>736.69783479811895</v>
      </c>
      <c r="Y166" s="366">
        <v>-83.519006759024009</v>
      </c>
      <c r="Z166" s="125">
        <v>653.17882803909492</v>
      </c>
    </row>
    <row r="167" spans="1:26">
      <c r="A167" s="13">
        <v>507</v>
      </c>
      <c r="B167" s="305">
        <v>10</v>
      </c>
      <c r="C167" s="305">
        <v>10</v>
      </c>
      <c r="D167" s="9" t="s">
        <v>301</v>
      </c>
      <c r="E167" s="20">
        <v>7034</v>
      </c>
      <c r="F167" s="125">
        <v>1645.8901312500384</v>
      </c>
      <c r="G167" s="125">
        <v>61.200131250038282</v>
      </c>
      <c r="H167" s="732">
        <v>3.7183606662467408E-2</v>
      </c>
      <c r="I167" s="125">
        <v>139.48746240985551</v>
      </c>
      <c r="J167" s="365">
        <v>-316.39228956032593</v>
      </c>
      <c r="K167" s="365">
        <v>-21.509999999999998</v>
      </c>
      <c r="L167" s="365">
        <v>-43.934673016775662</v>
      </c>
      <c r="M167" s="365">
        <v>-200.52426072063238</v>
      </c>
      <c r="N167" s="365">
        <v>-45.267548277136491</v>
      </c>
      <c r="O167" s="365">
        <v>-29.72</v>
      </c>
      <c r="P167" s="365">
        <v>-11.379999999999999</v>
      </c>
      <c r="Q167" s="365">
        <v>-1.4181885759753816</v>
      </c>
      <c r="R167" s="365">
        <v>40.414344058502515</v>
      </c>
      <c r="S167" s="365">
        <v>-3.0519630283085251</v>
      </c>
      <c r="T167" s="125">
        <v>-115.70469590043213</v>
      </c>
      <c r="U167" s="125">
        <v>237.69264454136336</v>
      </c>
      <c r="V167" s="125">
        <v>121.98794864093125</v>
      </c>
      <c r="W167" s="125">
        <v>165.44216352453506</v>
      </c>
      <c r="X167" s="125">
        <v>287.43011216546631</v>
      </c>
      <c r="Y167" s="366">
        <v>-31.487489337503554</v>
      </c>
      <c r="Z167" s="125">
        <v>255.94262282796277</v>
      </c>
    </row>
    <row r="168" spans="1:26">
      <c r="A168" s="13">
        <v>508</v>
      </c>
      <c r="B168" s="305">
        <v>6</v>
      </c>
      <c r="C168" s="305">
        <v>6</v>
      </c>
      <c r="D168" s="9" t="s">
        <v>166</v>
      </c>
      <c r="E168" s="20">
        <v>9109</v>
      </c>
      <c r="F168" s="125">
        <v>1578.9473171308318</v>
      </c>
      <c r="G168" s="125">
        <v>-5.7426828691683314</v>
      </c>
      <c r="H168" s="732">
        <v>-3.6370326019512732E-3</v>
      </c>
      <c r="I168" s="125">
        <v>74.333859790171587</v>
      </c>
      <c r="J168" s="365">
        <v>-204.41915590922235</v>
      </c>
      <c r="K168" s="365">
        <v>-21.51</v>
      </c>
      <c r="L168" s="365">
        <v>-99.020499505983096</v>
      </c>
      <c r="M168" s="365">
        <v>-91.885505155739239</v>
      </c>
      <c r="N168" s="365">
        <v>-14.013221902233399</v>
      </c>
      <c r="O168" s="365">
        <v>-29.72</v>
      </c>
      <c r="P168" s="365">
        <v>-11.38</v>
      </c>
      <c r="Q168" s="365">
        <v>0</v>
      </c>
      <c r="R168" s="365">
        <v>64.900070654733355</v>
      </c>
      <c r="S168" s="365">
        <v>-1.7899999999999856</v>
      </c>
      <c r="T168" s="125">
        <v>-135.82797898821909</v>
      </c>
      <c r="U168" s="125">
        <v>85.861618528177033</v>
      </c>
      <c r="V168" s="125">
        <v>-49.966360460042061</v>
      </c>
      <c r="W168" s="125">
        <v>116.33110625149662</v>
      </c>
      <c r="X168" s="125">
        <v>66.364745791454553</v>
      </c>
      <c r="Y168" s="366">
        <v>-81.540893621692831</v>
      </c>
      <c r="Z168" s="125">
        <v>-15.176147830238277</v>
      </c>
    </row>
    <row r="169" spans="1:26">
      <c r="A169" s="13">
        <v>529</v>
      </c>
      <c r="B169" s="305">
        <v>2</v>
      </c>
      <c r="C169" s="305">
        <v>2</v>
      </c>
      <c r="D169" s="9" t="s">
        <v>167</v>
      </c>
      <c r="E169" s="20">
        <v>20390</v>
      </c>
      <c r="F169" s="125">
        <v>1920.6217735704201</v>
      </c>
      <c r="G169" s="125">
        <v>335.93177357042003</v>
      </c>
      <c r="H169" s="732">
        <v>0.17490782318161771</v>
      </c>
      <c r="I169" s="125">
        <v>40.640742099369213</v>
      </c>
      <c r="J169" s="365">
        <v>137.10501400104943</v>
      </c>
      <c r="K169" s="365">
        <v>-21.51</v>
      </c>
      <c r="L169" s="365">
        <v>-36.780401177047573</v>
      </c>
      <c r="M169" s="365">
        <v>212.30012169217571</v>
      </c>
      <c r="N169" s="365">
        <v>-2.9529807550392322</v>
      </c>
      <c r="O169" s="365">
        <v>-29.719999999999995</v>
      </c>
      <c r="P169" s="365">
        <v>-11.38</v>
      </c>
      <c r="Q169" s="365">
        <v>-10.63499987722347</v>
      </c>
      <c r="R169" s="365">
        <v>39.626007780123004</v>
      </c>
      <c r="S169" s="365">
        <v>-1.8427336619389958</v>
      </c>
      <c r="T169" s="125">
        <v>513.67752967083857</v>
      </c>
      <c r="U169" s="125">
        <v>-26.173014514184672</v>
      </c>
      <c r="V169" s="125">
        <v>487.50451515665395</v>
      </c>
      <c r="W169" s="125">
        <v>79.239346648726368</v>
      </c>
      <c r="X169" s="125">
        <v>566.74386180538033</v>
      </c>
      <c r="Y169" s="366">
        <v>-52.701373222167732</v>
      </c>
      <c r="Z169" s="125">
        <v>514.04248858321262</v>
      </c>
    </row>
    <row r="170" spans="1:26">
      <c r="A170" s="13">
        <v>531</v>
      </c>
      <c r="B170" s="305">
        <v>4</v>
      </c>
      <c r="C170" s="305">
        <v>4</v>
      </c>
      <c r="D170" s="9" t="s">
        <v>168</v>
      </c>
      <c r="E170" s="20">
        <v>4890</v>
      </c>
      <c r="F170" s="125">
        <v>1714.2280871450473</v>
      </c>
      <c r="G170" s="125">
        <v>129.53808714504714</v>
      </c>
      <c r="H170" s="732">
        <v>7.5566424396175724E-2</v>
      </c>
      <c r="I170" s="125">
        <v>32.857283383790744</v>
      </c>
      <c r="J170" s="365">
        <v>-409.21237081524521</v>
      </c>
      <c r="K170" s="365">
        <v>-21.51</v>
      </c>
      <c r="L170" s="365">
        <v>-36.905462167689159</v>
      </c>
      <c r="M170" s="365">
        <v>-229.71227729127472</v>
      </c>
      <c r="N170" s="365">
        <v>-164.12632116666086</v>
      </c>
      <c r="O170" s="365">
        <v>-29.72</v>
      </c>
      <c r="P170" s="365">
        <v>-11.38</v>
      </c>
      <c r="Q170" s="365">
        <v>-3.8557692951766254</v>
      </c>
      <c r="R170" s="365">
        <v>89.870956877660092</v>
      </c>
      <c r="S170" s="365">
        <v>-1.8734977721039525</v>
      </c>
      <c r="T170" s="125">
        <v>-246.81700028640734</v>
      </c>
      <c r="U170" s="125">
        <v>429.20458730075075</v>
      </c>
      <c r="V170" s="125">
        <v>182.38758701434344</v>
      </c>
      <c r="W170" s="125">
        <v>114.3715507677516</v>
      </c>
      <c r="X170" s="125">
        <v>296.75913778209502</v>
      </c>
      <c r="Y170" s="366">
        <v>-70.807566462167685</v>
      </c>
      <c r="Z170" s="125">
        <v>225.95157131992733</v>
      </c>
    </row>
    <row r="171" spans="1:26">
      <c r="A171" s="13">
        <v>535</v>
      </c>
      <c r="B171" s="305">
        <v>17</v>
      </c>
      <c r="C171" s="305">
        <v>17</v>
      </c>
      <c r="D171" s="9" t="s">
        <v>169</v>
      </c>
      <c r="E171" s="20">
        <v>10300</v>
      </c>
      <c r="F171" s="125">
        <v>2508.803775228293</v>
      </c>
      <c r="G171" s="125">
        <v>924.11377522829309</v>
      </c>
      <c r="H171" s="732">
        <v>0.36834836759770173</v>
      </c>
      <c r="I171" s="125">
        <v>39.617253365722753</v>
      </c>
      <c r="J171" s="365">
        <v>-65.975590947501416</v>
      </c>
      <c r="K171" s="365">
        <v>-21.51</v>
      </c>
      <c r="L171" s="365">
        <v>-28.844952427184467</v>
      </c>
      <c r="M171" s="365">
        <v>41.879210994313333</v>
      </c>
      <c r="N171" s="365">
        <v>-5.6977703415122942</v>
      </c>
      <c r="O171" s="365">
        <v>-29.72</v>
      </c>
      <c r="P171" s="365">
        <v>-11.38</v>
      </c>
      <c r="Q171" s="365">
        <v>-32.946370538049614</v>
      </c>
      <c r="R171" s="365">
        <v>24.251450294475681</v>
      </c>
      <c r="S171" s="365">
        <v>-2.0071589295440511</v>
      </c>
      <c r="T171" s="125">
        <v>897.75543764651434</v>
      </c>
      <c r="U171" s="125">
        <v>614.45051510384792</v>
      </c>
      <c r="V171" s="125">
        <v>1512.2059527503623</v>
      </c>
      <c r="W171" s="125">
        <v>125.20408662607559</v>
      </c>
      <c r="X171" s="125">
        <v>1637.4100393764379</v>
      </c>
      <c r="Y171" s="366">
        <v>-72.084854368932042</v>
      </c>
      <c r="Z171" s="125">
        <v>1565.3251850075058</v>
      </c>
    </row>
    <row r="172" spans="1:26">
      <c r="A172" s="13">
        <v>536</v>
      </c>
      <c r="B172" s="305">
        <v>6</v>
      </c>
      <c r="C172" s="305">
        <v>6</v>
      </c>
      <c r="D172" s="9" t="s">
        <v>170</v>
      </c>
      <c r="E172" s="20">
        <v>36571</v>
      </c>
      <c r="F172" s="125">
        <v>2071.802318777969</v>
      </c>
      <c r="G172" s="125">
        <v>487.11231877796911</v>
      </c>
      <c r="H172" s="732">
        <v>0.23511524934738331</v>
      </c>
      <c r="I172" s="125">
        <v>44.537407335377658</v>
      </c>
      <c r="J172" s="365">
        <v>-143.37887327679255</v>
      </c>
      <c r="K172" s="365">
        <v>-21.51</v>
      </c>
      <c r="L172" s="365">
        <v>-68.115759754997129</v>
      </c>
      <c r="M172" s="365">
        <v>-40.148380398005671</v>
      </c>
      <c r="N172" s="365">
        <v>-5.4440181467162825</v>
      </c>
      <c r="O172" s="365">
        <v>-29.719999999999995</v>
      </c>
      <c r="P172" s="365">
        <v>-11.38</v>
      </c>
      <c r="Q172" s="365">
        <v>-12.504190379041701</v>
      </c>
      <c r="R172" s="365">
        <v>47.235837117678948</v>
      </c>
      <c r="S172" s="365">
        <v>-1.7923617157106952</v>
      </c>
      <c r="T172" s="125">
        <v>388.2708528365543</v>
      </c>
      <c r="U172" s="125">
        <v>181.56491184537407</v>
      </c>
      <c r="V172" s="125">
        <v>569.83576468192825</v>
      </c>
      <c r="W172" s="125">
        <v>57.166493163343617</v>
      </c>
      <c r="X172" s="125">
        <v>627.00225784527186</v>
      </c>
      <c r="Y172" s="366">
        <v>-36.575838779360694</v>
      </c>
      <c r="Z172" s="125">
        <v>590.4264190659112</v>
      </c>
    </row>
    <row r="173" spans="1:26">
      <c r="A173" s="13">
        <v>538</v>
      </c>
      <c r="B173" s="305">
        <v>2</v>
      </c>
      <c r="C173" s="305">
        <v>2</v>
      </c>
      <c r="D173" s="9" t="s">
        <v>171</v>
      </c>
      <c r="E173" s="20">
        <v>4667</v>
      </c>
      <c r="F173" s="125">
        <v>2165.4452026978211</v>
      </c>
      <c r="G173" s="125">
        <v>580.75520269782112</v>
      </c>
      <c r="H173" s="732">
        <v>0.26819205675317342</v>
      </c>
      <c r="I173" s="125">
        <v>30.583801998841867</v>
      </c>
      <c r="J173" s="365">
        <v>-92.432841467787824</v>
      </c>
      <c r="K173" s="365">
        <v>-21.51</v>
      </c>
      <c r="L173" s="365">
        <v>-25.957240197128776</v>
      </c>
      <c r="M173" s="365">
        <v>0.96871497354607117</v>
      </c>
      <c r="N173" s="365">
        <v>-5.6049344404243815</v>
      </c>
      <c r="O173" s="365">
        <v>-29.72</v>
      </c>
      <c r="P173" s="365">
        <v>-11.38</v>
      </c>
      <c r="Q173" s="365">
        <v>-18.93207578945702</v>
      </c>
      <c r="R173" s="365">
        <v>21.583824034363655</v>
      </c>
      <c r="S173" s="365">
        <v>-1.8811300486873597</v>
      </c>
      <c r="T173" s="125">
        <v>518.90616322887513</v>
      </c>
      <c r="U173" s="125">
        <v>347.36672507010383</v>
      </c>
      <c r="V173" s="125">
        <v>866.27288829897896</v>
      </c>
      <c r="W173" s="125">
        <v>95.508797697248966</v>
      </c>
      <c r="X173" s="125">
        <v>961.78168599622791</v>
      </c>
      <c r="Y173" s="366">
        <v>121.32033426183844</v>
      </c>
      <c r="Z173" s="125">
        <v>1083.1020202580664</v>
      </c>
    </row>
    <row r="174" spans="1:26">
      <c r="A174" s="13">
        <v>541</v>
      </c>
      <c r="B174" s="305">
        <v>12</v>
      </c>
      <c r="C174" s="305">
        <v>12</v>
      </c>
      <c r="D174" s="9" t="s">
        <v>172</v>
      </c>
      <c r="E174" s="20">
        <v>8760</v>
      </c>
      <c r="F174" s="125">
        <v>1786.1273006371823</v>
      </c>
      <c r="G174" s="125">
        <v>201.43730063718218</v>
      </c>
      <c r="H174" s="732">
        <v>0.1127788039325761</v>
      </c>
      <c r="I174" s="125">
        <v>157.25306684868747</v>
      </c>
      <c r="J174" s="365">
        <v>318.79748427441348</v>
      </c>
      <c r="K174" s="365">
        <v>-21.51</v>
      </c>
      <c r="L174" s="365">
        <v>-35.625305936073062</v>
      </c>
      <c r="M174" s="365">
        <v>279.91200669559009</v>
      </c>
      <c r="N174" s="365">
        <v>136.1921873415171</v>
      </c>
      <c r="O174" s="365">
        <v>-29.72</v>
      </c>
      <c r="P174" s="365">
        <v>-11.38</v>
      </c>
      <c r="Q174" s="365">
        <v>-24.448509478176049</v>
      </c>
      <c r="R174" s="365">
        <v>27.652889681626583</v>
      </c>
      <c r="S174" s="365">
        <v>-2.2757840300711898</v>
      </c>
      <c r="T174" s="125">
        <v>677.48785176028321</v>
      </c>
      <c r="U174" s="125">
        <v>459.72717884090576</v>
      </c>
      <c r="V174" s="125">
        <v>1137.215030601189</v>
      </c>
      <c r="W174" s="125">
        <v>174.83294438533954</v>
      </c>
      <c r="X174" s="125">
        <v>1312.0479749865285</v>
      </c>
      <c r="Y174" s="366">
        <v>-99.977739726027394</v>
      </c>
      <c r="Z174" s="125">
        <v>1212.0702352605012</v>
      </c>
    </row>
    <row r="175" spans="1:26">
      <c r="A175" s="13">
        <v>543</v>
      </c>
      <c r="B175" s="305">
        <v>1</v>
      </c>
      <c r="C175" s="337">
        <v>35</v>
      </c>
      <c r="D175" s="9" t="s">
        <v>173</v>
      </c>
      <c r="E175" s="20">
        <v>45333</v>
      </c>
      <c r="F175" s="125">
        <v>2361.0417512719482</v>
      </c>
      <c r="G175" s="125">
        <v>776.3517512719485</v>
      </c>
      <c r="H175" s="732">
        <v>0.32881745985800959</v>
      </c>
      <c r="I175" s="125">
        <v>37.625021097910057</v>
      </c>
      <c r="J175" s="365">
        <v>20.244720018183237</v>
      </c>
      <c r="K175" s="365">
        <v>-21.51</v>
      </c>
      <c r="L175" s="365">
        <v>-52.090290075662324</v>
      </c>
      <c r="M175" s="365">
        <v>115.45623623127914</v>
      </c>
      <c r="N175" s="365">
        <v>15.913031466986119</v>
      </c>
      <c r="O175" s="365">
        <v>-29.72</v>
      </c>
      <c r="P175" s="365">
        <v>-11.38</v>
      </c>
      <c r="Q175" s="365">
        <v>-18.231523259826194</v>
      </c>
      <c r="R175" s="365">
        <v>23.589956753512677</v>
      </c>
      <c r="S175" s="365">
        <v>-1.7826910981061728</v>
      </c>
      <c r="T175" s="125">
        <v>834.22149238804184</v>
      </c>
      <c r="U175" s="125">
        <v>-3.0782350018626623</v>
      </c>
      <c r="V175" s="125">
        <v>831.14325738617924</v>
      </c>
      <c r="W175" s="125">
        <v>65.526944168669786</v>
      </c>
      <c r="X175" s="125">
        <v>896.67020155484909</v>
      </c>
      <c r="Y175" s="366">
        <v>-184.38203957382041</v>
      </c>
      <c r="Z175" s="125">
        <v>712.28816198102868</v>
      </c>
    </row>
    <row r="176" spans="1:26">
      <c r="A176" s="13">
        <v>545</v>
      </c>
      <c r="B176" s="305">
        <v>15</v>
      </c>
      <c r="C176" s="305">
        <v>15</v>
      </c>
      <c r="D176" s="9" t="s">
        <v>174</v>
      </c>
      <c r="E176" s="20">
        <v>9538</v>
      </c>
      <c r="F176" s="125">
        <v>2667.3516231937379</v>
      </c>
      <c r="G176" s="125">
        <v>1082.6616231937378</v>
      </c>
      <c r="H176" s="732">
        <v>0.40589385133161382</v>
      </c>
      <c r="I176" s="125">
        <v>89.461941513094686</v>
      </c>
      <c r="J176" s="365">
        <v>206.65300104840782</v>
      </c>
      <c r="K176" s="365">
        <v>-21.51</v>
      </c>
      <c r="L176" s="365">
        <v>-9.8088865590270498</v>
      </c>
      <c r="M176" s="365">
        <v>193.37178854447953</v>
      </c>
      <c r="N176" s="365">
        <v>98.125258223184971</v>
      </c>
      <c r="O176" s="365">
        <v>-29.72</v>
      </c>
      <c r="P176" s="365">
        <v>-11.38</v>
      </c>
      <c r="Q176" s="365">
        <v>-37.148064112400469</v>
      </c>
      <c r="R176" s="365">
        <v>26.706586635192043</v>
      </c>
      <c r="S176" s="365">
        <v>-1.9836816830212174</v>
      </c>
      <c r="T176" s="125">
        <v>1378.7765657552404</v>
      </c>
      <c r="U176" s="125">
        <v>323.53156642599379</v>
      </c>
      <c r="V176" s="125">
        <v>1702.308132181234</v>
      </c>
      <c r="W176" s="125">
        <v>188.79785890468233</v>
      </c>
      <c r="X176" s="125">
        <v>1891.1059910859162</v>
      </c>
      <c r="Y176" s="366">
        <v>52.248584608932688</v>
      </c>
      <c r="Z176" s="125">
        <v>1943.354575694849</v>
      </c>
    </row>
    <row r="177" spans="1:26">
      <c r="A177" s="13">
        <v>560</v>
      </c>
      <c r="B177" s="305">
        <v>7</v>
      </c>
      <c r="C177" s="305">
        <v>7</v>
      </c>
      <c r="D177" s="9" t="s">
        <v>175</v>
      </c>
      <c r="E177" s="20">
        <v>15575</v>
      </c>
      <c r="F177" s="125">
        <v>2044.7952500906381</v>
      </c>
      <c r="G177" s="125">
        <v>460.10525009063809</v>
      </c>
      <c r="H177" s="732">
        <v>0.22501287112743604</v>
      </c>
      <c r="I177" s="125">
        <v>31.462634326996618</v>
      </c>
      <c r="J177" s="365">
        <v>-115.69730455965291</v>
      </c>
      <c r="K177" s="365">
        <v>-21.51</v>
      </c>
      <c r="L177" s="365">
        <v>-59.849021508828251</v>
      </c>
      <c r="M177" s="365">
        <v>9.1741105866950079</v>
      </c>
      <c r="N177" s="365">
        <v>-5.6905575373184183</v>
      </c>
      <c r="O177" s="365">
        <v>-29.72</v>
      </c>
      <c r="P177" s="365">
        <v>-11.38</v>
      </c>
      <c r="Q177" s="365">
        <v>-17.5561346963262</v>
      </c>
      <c r="R177" s="365">
        <v>22.68255645043595</v>
      </c>
      <c r="S177" s="365">
        <v>-1.84825785431099</v>
      </c>
      <c r="T177" s="125">
        <v>375.8705798579818</v>
      </c>
      <c r="U177" s="125">
        <v>428.01769735945652</v>
      </c>
      <c r="V177" s="125">
        <v>803.88827721743849</v>
      </c>
      <c r="W177" s="125">
        <v>125.08330835255801</v>
      </c>
      <c r="X177" s="125">
        <v>928.97158556999636</v>
      </c>
      <c r="Y177" s="366">
        <v>-104.25393258426966</v>
      </c>
      <c r="Z177" s="125">
        <v>824.71765298572677</v>
      </c>
    </row>
    <row r="178" spans="1:26">
      <c r="A178" s="13">
        <v>561</v>
      </c>
      <c r="B178" s="305">
        <v>2</v>
      </c>
      <c r="C178" s="305">
        <v>2</v>
      </c>
      <c r="D178" s="9" t="s">
        <v>176</v>
      </c>
      <c r="E178" s="20">
        <v>1264</v>
      </c>
      <c r="F178" s="125">
        <v>2161.2434721269397</v>
      </c>
      <c r="G178" s="125">
        <v>576.55347212693948</v>
      </c>
      <c r="H178" s="732">
        <v>0.26676932958392569</v>
      </c>
      <c r="I178" s="125">
        <v>30.328724125701054</v>
      </c>
      <c r="J178" s="365">
        <v>435.78756972339602</v>
      </c>
      <c r="K178" s="365">
        <v>-21.51</v>
      </c>
      <c r="L178" s="365">
        <v>-26.457476265822784</v>
      </c>
      <c r="M178" s="365">
        <v>314.85484755976785</v>
      </c>
      <c r="N178" s="365">
        <v>196.82485648398526</v>
      </c>
      <c r="O178" s="365">
        <v>-29.720000000000002</v>
      </c>
      <c r="P178" s="365">
        <v>-11.38</v>
      </c>
      <c r="Q178" s="365">
        <v>-31.501241678511708</v>
      </c>
      <c r="R178" s="365">
        <v>46.329841072512657</v>
      </c>
      <c r="S178" s="365">
        <v>-1.6532574485353035</v>
      </c>
      <c r="T178" s="125">
        <v>1042.6697659760366</v>
      </c>
      <c r="U178" s="125">
        <v>387.54022719582292</v>
      </c>
      <c r="V178" s="125">
        <v>1430.2099931718594</v>
      </c>
      <c r="W178" s="125">
        <v>223.80623727005246</v>
      </c>
      <c r="X178" s="125">
        <v>1654.0162304419118</v>
      </c>
      <c r="Y178" s="366">
        <v>-216.15268987341773</v>
      </c>
      <c r="Z178" s="125">
        <v>1437.8635405684943</v>
      </c>
    </row>
    <row r="179" spans="1:26">
      <c r="A179" s="13">
        <v>562</v>
      </c>
      <c r="B179" s="305">
        <v>6</v>
      </c>
      <c r="C179" s="305">
        <v>6</v>
      </c>
      <c r="D179" s="9" t="s">
        <v>177</v>
      </c>
      <c r="E179" s="20">
        <v>8858</v>
      </c>
      <c r="F179" s="125">
        <v>1799.1618976045788</v>
      </c>
      <c r="G179" s="125">
        <v>214.47189760457897</v>
      </c>
      <c r="H179" s="732">
        <v>0.1192065582814581</v>
      </c>
      <c r="I179" s="125">
        <v>52.370929984021934</v>
      </c>
      <c r="J179" s="365">
        <v>-94.607744377544066</v>
      </c>
      <c r="K179" s="365">
        <v>-21.51</v>
      </c>
      <c r="L179" s="365">
        <v>-37.995890720252874</v>
      </c>
      <c r="M179" s="365">
        <v>-1.6592132219451903</v>
      </c>
      <c r="N179" s="365">
        <v>-5.6816569462110085</v>
      </c>
      <c r="O179" s="365">
        <v>-29.720000000000002</v>
      </c>
      <c r="P179" s="365">
        <v>-11.38</v>
      </c>
      <c r="Q179" s="365">
        <v>-11.552322700116534</v>
      </c>
      <c r="R179" s="365">
        <v>26.85495151980323</v>
      </c>
      <c r="S179" s="365">
        <v>-1.9636123088216804</v>
      </c>
      <c r="T179" s="125">
        <v>172.23508321105686</v>
      </c>
      <c r="U179" s="125">
        <v>361.4213019038383</v>
      </c>
      <c r="V179" s="125">
        <v>533.6563851148951</v>
      </c>
      <c r="W179" s="125">
        <v>125.59649073849153</v>
      </c>
      <c r="X179" s="125">
        <v>659.25287585338651</v>
      </c>
      <c r="Y179" s="366">
        <v>-42.388123729961613</v>
      </c>
      <c r="Z179" s="125">
        <v>616.86475212342498</v>
      </c>
    </row>
    <row r="180" spans="1:26">
      <c r="A180" s="13">
        <v>563</v>
      </c>
      <c r="B180" s="305">
        <v>17</v>
      </c>
      <c r="C180" s="305">
        <v>17</v>
      </c>
      <c r="D180" s="9" t="s">
        <v>178</v>
      </c>
      <c r="E180" s="20">
        <v>6832</v>
      </c>
      <c r="F180" s="125">
        <v>2035.8620393060337</v>
      </c>
      <c r="G180" s="125">
        <v>451.17203930603364</v>
      </c>
      <c r="H180" s="732">
        <v>0.22161228540801572</v>
      </c>
      <c r="I180" s="125">
        <v>69.475088723007872</v>
      </c>
      <c r="J180" s="365">
        <v>-300.24175295129146</v>
      </c>
      <c r="K180" s="365">
        <v>-21.51</v>
      </c>
      <c r="L180" s="365">
        <v>-46.928867096018735</v>
      </c>
      <c r="M180" s="365">
        <v>-98.915840232320747</v>
      </c>
      <c r="N180" s="365">
        <v>-107.53940021976041</v>
      </c>
      <c r="O180" s="365">
        <v>-29.719999999999995</v>
      </c>
      <c r="P180" s="365">
        <v>-11.38</v>
      </c>
      <c r="Q180" s="365">
        <v>-15.776799604813066</v>
      </c>
      <c r="R180" s="365">
        <v>33.404773869478973</v>
      </c>
      <c r="S180" s="365">
        <v>-1.8756196678574393</v>
      </c>
      <c r="T180" s="125">
        <v>220.40537507775008</v>
      </c>
      <c r="U180" s="125">
        <v>503.0448088929744</v>
      </c>
      <c r="V180" s="125">
        <v>723.45018397072442</v>
      </c>
      <c r="W180" s="125">
        <v>120.0466661220504</v>
      </c>
      <c r="X180" s="125">
        <v>843.49685009277482</v>
      </c>
      <c r="Y180" s="366">
        <v>-41.846457845433257</v>
      </c>
      <c r="Z180" s="125">
        <v>801.65039224734153</v>
      </c>
    </row>
    <row r="181" spans="1:26">
      <c r="A181" s="13">
        <v>564</v>
      </c>
      <c r="B181" s="305">
        <v>17</v>
      </c>
      <c r="C181" s="305">
        <v>17</v>
      </c>
      <c r="D181" s="9" t="s">
        <v>179</v>
      </c>
      <c r="E181" s="20">
        <v>217469</v>
      </c>
      <c r="F181" s="125">
        <v>2082.2012720712237</v>
      </c>
      <c r="G181" s="125">
        <v>497.51127207122346</v>
      </c>
      <c r="H181" s="732">
        <v>0.23893524547525374</v>
      </c>
      <c r="I181" s="125">
        <v>46.096505901900983</v>
      </c>
      <c r="J181" s="365">
        <v>-184.99267601317061</v>
      </c>
      <c r="K181" s="365">
        <v>-21.51</v>
      </c>
      <c r="L181" s="365">
        <v>-69.819461486464746</v>
      </c>
      <c r="M181" s="365">
        <v>-67.876561541550018</v>
      </c>
      <c r="N181" s="365">
        <v>-5.487103319198475</v>
      </c>
      <c r="O181" s="365">
        <v>-29.72</v>
      </c>
      <c r="P181" s="365">
        <v>-11.38</v>
      </c>
      <c r="Q181" s="365">
        <v>-11.725460298458509</v>
      </c>
      <c r="R181" s="365">
        <v>34.307603167264531</v>
      </c>
      <c r="S181" s="365">
        <v>-1.78169253476342</v>
      </c>
      <c r="T181" s="125">
        <v>358.61510195995385</v>
      </c>
      <c r="U181" s="125">
        <v>175.49383664979118</v>
      </c>
      <c r="V181" s="125">
        <v>534.108938609745</v>
      </c>
      <c r="W181" s="125">
        <v>97.01964542425165</v>
      </c>
      <c r="X181" s="125">
        <v>631.12858403399662</v>
      </c>
      <c r="Y181" s="366">
        <v>27.756930872906022</v>
      </c>
      <c r="Z181" s="125">
        <v>658.88551490690259</v>
      </c>
    </row>
    <row r="182" spans="1:26">
      <c r="A182" s="13">
        <v>576</v>
      </c>
      <c r="B182" s="305">
        <v>7</v>
      </c>
      <c r="C182" s="305">
        <v>7</v>
      </c>
      <c r="D182" s="9" t="s">
        <v>180</v>
      </c>
      <c r="E182" s="20">
        <v>2656</v>
      </c>
      <c r="F182" s="125">
        <v>1462.0177934923076</v>
      </c>
      <c r="G182" s="125">
        <v>-122.67220650769259</v>
      </c>
      <c r="H182" s="732">
        <v>-8.390609680246551E-2</v>
      </c>
      <c r="I182" s="125">
        <v>147.92304321710051</v>
      </c>
      <c r="J182" s="365">
        <v>153.62841964305508</v>
      </c>
      <c r="K182" s="365">
        <v>-21.51</v>
      </c>
      <c r="L182" s="365">
        <v>-33.210572289156623</v>
      </c>
      <c r="M182" s="365">
        <v>135.9193468447844</v>
      </c>
      <c r="N182" s="365">
        <v>84.939508825225531</v>
      </c>
      <c r="O182" s="365">
        <v>-29.72</v>
      </c>
      <c r="P182" s="365">
        <v>-11.38</v>
      </c>
      <c r="Q182" s="365">
        <v>-9.4717920785280398</v>
      </c>
      <c r="R182" s="365">
        <v>39.672357382174859</v>
      </c>
      <c r="S182" s="365">
        <v>-1.610429041445026</v>
      </c>
      <c r="T182" s="125">
        <v>178.87925635246302</v>
      </c>
      <c r="U182" s="125">
        <v>247.85300703821227</v>
      </c>
      <c r="V182" s="125">
        <v>426.73226339067526</v>
      </c>
      <c r="W182" s="125">
        <v>189.10402998360121</v>
      </c>
      <c r="X182" s="125">
        <v>615.83629337427647</v>
      </c>
      <c r="Y182" s="366">
        <v>-57.757530120481931</v>
      </c>
      <c r="Z182" s="125">
        <v>558.07876325379448</v>
      </c>
    </row>
    <row r="183" spans="1:26">
      <c r="A183" s="13">
        <v>577</v>
      </c>
      <c r="B183" s="305">
        <v>2</v>
      </c>
      <c r="C183" s="305">
        <v>2</v>
      </c>
      <c r="D183" s="9" t="s">
        <v>181</v>
      </c>
      <c r="E183" s="20">
        <v>11284</v>
      </c>
      <c r="F183" s="125">
        <v>2215.9315860019233</v>
      </c>
      <c r="G183" s="125">
        <v>631.24158600192334</v>
      </c>
      <c r="H183" s="732">
        <v>0.28486510593986158</v>
      </c>
      <c r="I183" s="125">
        <v>34.297564450164735</v>
      </c>
      <c r="J183" s="365">
        <v>-61.048602406583029</v>
      </c>
      <c r="K183" s="365">
        <v>-21.51</v>
      </c>
      <c r="L183" s="365">
        <v>-47.670166607585962</v>
      </c>
      <c r="M183" s="365">
        <v>28.363363903935724</v>
      </c>
      <c r="N183" s="365">
        <v>-5.5598140029261751</v>
      </c>
      <c r="O183" s="365">
        <v>-29.72</v>
      </c>
      <c r="P183" s="365">
        <v>-11.38</v>
      </c>
      <c r="Q183" s="365">
        <v>-18.178185005338246</v>
      </c>
      <c r="R183" s="365">
        <v>46.450327969850058</v>
      </c>
      <c r="S183" s="365">
        <v>-1.8441286645184256</v>
      </c>
      <c r="T183" s="125">
        <v>604.49054804550508</v>
      </c>
      <c r="U183" s="125">
        <v>226.58657187892035</v>
      </c>
      <c r="V183" s="125">
        <v>831.07711992442535</v>
      </c>
      <c r="W183" s="125">
        <v>81.458937231828045</v>
      </c>
      <c r="X183" s="125">
        <v>912.53605715625349</v>
      </c>
      <c r="Y183" s="366">
        <v>24.920950017724213</v>
      </c>
      <c r="Z183" s="125">
        <v>937.45700717397767</v>
      </c>
    </row>
    <row r="184" spans="1:26">
      <c r="A184" s="13">
        <v>578</v>
      </c>
      <c r="B184" s="305">
        <v>18</v>
      </c>
      <c r="C184" s="305">
        <v>18</v>
      </c>
      <c r="D184" s="9" t="s">
        <v>182</v>
      </c>
      <c r="E184" s="20">
        <v>2941</v>
      </c>
      <c r="F184" s="125">
        <v>1780.7028149117664</v>
      </c>
      <c r="G184" s="125">
        <v>196.01281491176638</v>
      </c>
      <c r="H184" s="732">
        <v>0.11007609651107268</v>
      </c>
      <c r="I184" s="125">
        <v>95.91620722470752</v>
      </c>
      <c r="J184" s="365">
        <v>-249.93927131508858</v>
      </c>
      <c r="K184" s="365">
        <v>-21.51</v>
      </c>
      <c r="L184" s="365">
        <v>-55.348075484529069</v>
      </c>
      <c r="M184" s="365">
        <v>-115.42062103837684</v>
      </c>
      <c r="N184" s="365">
        <v>-44.968362762441565</v>
      </c>
      <c r="O184" s="365">
        <v>-29.719999999999995</v>
      </c>
      <c r="P184" s="365">
        <v>-11.38</v>
      </c>
      <c r="Q184" s="365">
        <v>-13.234972668292849</v>
      </c>
      <c r="R184" s="365">
        <v>43.646623712502986</v>
      </c>
      <c r="S184" s="365">
        <v>-2.0038630739512286</v>
      </c>
      <c r="T184" s="125">
        <v>41.989750821385321</v>
      </c>
      <c r="U184" s="125">
        <v>567.76911378272121</v>
      </c>
      <c r="V184" s="125">
        <v>609.75886460410652</v>
      </c>
      <c r="W184" s="125">
        <v>167.2024192718392</v>
      </c>
      <c r="X184" s="125">
        <v>776.9612838759457</v>
      </c>
      <c r="Y184" s="366">
        <v>-29.06188371302278</v>
      </c>
      <c r="Z184" s="125">
        <v>747.89940016292292</v>
      </c>
    </row>
    <row r="185" spans="1:26">
      <c r="A185" s="13">
        <v>580</v>
      </c>
      <c r="B185" s="305">
        <v>9</v>
      </c>
      <c r="C185" s="305">
        <v>9</v>
      </c>
      <c r="D185" s="9" t="s">
        <v>183</v>
      </c>
      <c r="E185" s="20">
        <v>4235</v>
      </c>
      <c r="F185" s="125">
        <v>1463.7052138922788</v>
      </c>
      <c r="G185" s="125">
        <v>-120.98478610772121</v>
      </c>
      <c r="H185" s="732">
        <v>-8.2656524660453298E-2</v>
      </c>
      <c r="I185" s="125">
        <v>171.95618685067708</v>
      </c>
      <c r="J185" s="365">
        <v>-171.83124506018984</v>
      </c>
      <c r="K185" s="365">
        <v>-21.51</v>
      </c>
      <c r="L185" s="365">
        <v>-32.355036599763871</v>
      </c>
      <c r="M185" s="365">
        <v>-92.195781477819438</v>
      </c>
      <c r="N185" s="365">
        <v>-5.9026904731650598</v>
      </c>
      <c r="O185" s="365">
        <v>-29.72</v>
      </c>
      <c r="P185" s="365">
        <v>-11.38</v>
      </c>
      <c r="Q185" s="365">
        <v>-7.1727364601949004</v>
      </c>
      <c r="R185" s="365">
        <v>30.509486231225043</v>
      </c>
      <c r="S185" s="365">
        <v>-2.1044862804716122</v>
      </c>
      <c r="T185" s="125">
        <v>-120.85984431723399</v>
      </c>
      <c r="U185" s="125">
        <v>461.37697432090175</v>
      </c>
      <c r="V185" s="125">
        <v>340.51713000366777</v>
      </c>
      <c r="W185" s="125">
        <v>186.14782377927659</v>
      </c>
      <c r="X185" s="125">
        <v>526.66495378294439</v>
      </c>
      <c r="Y185" s="366">
        <v>-42.762455726092092</v>
      </c>
      <c r="Z185" s="125">
        <v>483.90249805685227</v>
      </c>
    </row>
    <row r="186" spans="1:26">
      <c r="A186" s="13">
        <v>581</v>
      </c>
      <c r="B186" s="305">
        <v>6</v>
      </c>
      <c r="C186" s="305">
        <v>6</v>
      </c>
      <c r="D186" s="9" t="s">
        <v>184</v>
      </c>
      <c r="E186" s="20">
        <v>6011</v>
      </c>
      <c r="F186" s="125">
        <v>1777.2241501512362</v>
      </c>
      <c r="G186" s="125">
        <v>192.53415015123622</v>
      </c>
      <c r="H186" s="732">
        <v>0.10833419641233896</v>
      </c>
      <c r="I186" s="125">
        <v>90.939550066020203</v>
      </c>
      <c r="J186" s="365">
        <v>-133.3246285337456</v>
      </c>
      <c r="K186" s="365">
        <v>-21.51</v>
      </c>
      <c r="L186" s="365">
        <v>-42.292242555315255</v>
      </c>
      <c r="M186" s="365">
        <v>-74.540506109270083</v>
      </c>
      <c r="N186" s="365">
        <v>-11.564059436992373</v>
      </c>
      <c r="O186" s="365">
        <v>-29.72</v>
      </c>
      <c r="P186" s="365">
        <v>-11.38</v>
      </c>
      <c r="Q186" s="365">
        <v>-11.575545953658018</v>
      </c>
      <c r="R186" s="365">
        <v>71.181145754333613</v>
      </c>
      <c r="S186" s="365">
        <v>-1.9234202328434988</v>
      </c>
      <c r="T186" s="125">
        <v>150.14907168351084</v>
      </c>
      <c r="U186" s="125">
        <v>384.05940368252493</v>
      </c>
      <c r="V186" s="125">
        <v>534.20847536603571</v>
      </c>
      <c r="W186" s="125">
        <v>138.23047441511099</v>
      </c>
      <c r="X186" s="125">
        <v>672.43894978114668</v>
      </c>
      <c r="Y186" s="366">
        <v>-76.070870071535523</v>
      </c>
      <c r="Z186" s="125">
        <v>596.36807970961115</v>
      </c>
    </row>
    <row r="187" spans="1:26">
      <c r="A187" s="13">
        <v>583</v>
      </c>
      <c r="B187" s="305">
        <v>19</v>
      </c>
      <c r="C187" s="305">
        <v>19</v>
      </c>
      <c r="D187" s="9" t="s">
        <v>185</v>
      </c>
      <c r="E187" s="20">
        <v>932</v>
      </c>
      <c r="F187" s="125">
        <v>2155.9640188907015</v>
      </c>
      <c r="G187" s="125">
        <v>571.27401889070131</v>
      </c>
      <c r="H187" s="732">
        <v>0.26497381861903074</v>
      </c>
      <c r="I187" s="125">
        <v>425.35368184033246</v>
      </c>
      <c r="J187" s="365">
        <v>-294.49357365543062</v>
      </c>
      <c r="K187" s="365">
        <v>-21.509999999999998</v>
      </c>
      <c r="L187" s="365">
        <v>-4.6880364806866952</v>
      </c>
      <c r="M187" s="365">
        <v>-543.25083521296312</v>
      </c>
      <c r="N187" s="365">
        <v>303.6663616442637</v>
      </c>
      <c r="O187" s="365">
        <v>-29.719999999999995</v>
      </c>
      <c r="P187" s="365">
        <v>-11.379999999999999</v>
      </c>
      <c r="Q187" s="365">
        <v>-14.994206210515292</v>
      </c>
      <c r="R187" s="365">
        <v>29.230072251052903</v>
      </c>
      <c r="S187" s="365">
        <v>-1.8469296465821459</v>
      </c>
      <c r="T187" s="125">
        <v>702.13412707560326</v>
      </c>
      <c r="U187" s="125">
        <v>-18.401671589342605</v>
      </c>
      <c r="V187" s="125">
        <v>683.73245548626073</v>
      </c>
      <c r="W187" s="125">
        <v>137.90515360847499</v>
      </c>
      <c r="X187" s="125">
        <v>821.63760909473569</v>
      </c>
      <c r="Y187" s="366">
        <v>-153.05901287553647</v>
      </c>
      <c r="Z187" s="125">
        <v>668.5785962191992</v>
      </c>
    </row>
    <row r="188" spans="1:26">
      <c r="A188" s="13">
        <v>584</v>
      </c>
      <c r="B188" s="305">
        <v>16</v>
      </c>
      <c r="C188" s="305">
        <v>16</v>
      </c>
      <c r="D188" s="9" t="s">
        <v>186</v>
      </c>
      <c r="E188" s="20">
        <v>2547</v>
      </c>
      <c r="F188" s="125">
        <v>2963.8283388353575</v>
      </c>
      <c r="G188" s="125">
        <v>1379.1383388353577</v>
      </c>
      <c r="H188" s="732">
        <v>0.46532328501093045</v>
      </c>
      <c r="I188" s="125">
        <v>175.46868571344973</v>
      </c>
      <c r="J188" s="365">
        <v>-377.81165505054656</v>
      </c>
      <c r="K188" s="365">
        <v>-21.51</v>
      </c>
      <c r="L188" s="365">
        <v>-20.095437769925404</v>
      </c>
      <c r="M188" s="365">
        <v>-163.40293730632314</v>
      </c>
      <c r="N188" s="365">
        <v>-120.81980897801618</v>
      </c>
      <c r="O188" s="365">
        <v>-29.72</v>
      </c>
      <c r="P188" s="365">
        <v>-11.38</v>
      </c>
      <c r="Q188" s="365">
        <v>-41.524687493890745</v>
      </c>
      <c r="R188" s="365">
        <v>32.5061745957751</v>
      </c>
      <c r="S188" s="365">
        <v>-1.864958098166239</v>
      </c>
      <c r="T188" s="125">
        <v>1176.7953694982609</v>
      </c>
      <c r="U188" s="125">
        <v>719.22360197560863</v>
      </c>
      <c r="V188" s="125">
        <v>1896.0189714738697</v>
      </c>
      <c r="W188" s="125">
        <v>160.608003746751</v>
      </c>
      <c r="X188" s="125">
        <v>2056.6269752206208</v>
      </c>
      <c r="Y188" s="366">
        <v>144.43227326266197</v>
      </c>
      <c r="Z188" s="125">
        <v>2201.0592484832828</v>
      </c>
    </row>
    <row r="189" spans="1:26">
      <c r="A189" s="13">
        <v>592</v>
      </c>
      <c r="B189" s="305">
        <v>13</v>
      </c>
      <c r="C189" s="305">
        <v>13</v>
      </c>
      <c r="D189" s="9" t="s">
        <v>187</v>
      </c>
      <c r="E189" s="20">
        <v>3511</v>
      </c>
      <c r="F189" s="125">
        <v>2066.9616583815505</v>
      </c>
      <c r="G189" s="125">
        <v>482.27165838155037</v>
      </c>
      <c r="H189" s="732">
        <v>0.23332394987876717</v>
      </c>
      <c r="I189" s="125">
        <v>58.66745341081176</v>
      </c>
      <c r="J189" s="365">
        <v>-234.84117848935199</v>
      </c>
      <c r="K189" s="365">
        <v>-21.51</v>
      </c>
      <c r="L189" s="365">
        <v>-35.264836228994589</v>
      </c>
      <c r="M189" s="365">
        <v>-120.65883321080601</v>
      </c>
      <c r="N189" s="365">
        <v>-46.539227617168976</v>
      </c>
      <c r="O189" s="365">
        <v>-29.72</v>
      </c>
      <c r="P189" s="365">
        <v>-11.38</v>
      </c>
      <c r="Q189" s="365">
        <v>-16.923595099392049</v>
      </c>
      <c r="R189" s="365">
        <v>49.100105577897388</v>
      </c>
      <c r="S189" s="365">
        <v>-1.9447919108877179</v>
      </c>
      <c r="T189" s="125">
        <v>306.09793330301011</v>
      </c>
      <c r="U189" s="125">
        <v>470.88855226302036</v>
      </c>
      <c r="V189" s="125">
        <v>776.98648556603041</v>
      </c>
      <c r="W189" s="125">
        <v>120.55892501304982</v>
      </c>
      <c r="X189" s="125">
        <v>897.54541057908023</v>
      </c>
      <c r="Y189" s="366">
        <v>16.671033893477642</v>
      </c>
      <c r="Z189" s="125">
        <v>914.2164444725579</v>
      </c>
    </row>
    <row r="190" spans="1:26">
      <c r="A190" s="13">
        <v>593</v>
      </c>
      <c r="B190" s="305">
        <v>10</v>
      </c>
      <c r="C190" s="305">
        <v>10</v>
      </c>
      <c r="D190" s="9" t="s">
        <v>188</v>
      </c>
      <c r="E190" s="20">
        <v>17124</v>
      </c>
      <c r="F190" s="125">
        <v>1727.49796016184</v>
      </c>
      <c r="G190" s="125">
        <v>142.80796016183984</v>
      </c>
      <c r="H190" s="732">
        <v>8.2667513047865446E-2</v>
      </c>
      <c r="I190" s="125">
        <v>37.254436625571799</v>
      </c>
      <c r="J190" s="365">
        <v>-239.97328382985097</v>
      </c>
      <c r="K190" s="365">
        <v>-21.51</v>
      </c>
      <c r="L190" s="365">
        <v>-90.377557813594962</v>
      </c>
      <c r="M190" s="365">
        <v>-89.214334259576646</v>
      </c>
      <c r="N190" s="365">
        <v>-45.506618379357917</v>
      </c>
      <c r="O190" s="365">
        <v>-29.72</v>
      </c>
      <c r="P190" s="365">
        <v>-11.38</v>
      </c>
      <c r="Q190" s="365">
        <v>-7.5401252726336043</v>
      </c>
      <c r="R190" s="365">
        <v>57.148285932395176</v>
      </c>
      <c r="S190" s="365">
        <v>-1.8729340370829419</v>
      </c>
      <c r="T190" s="125">
        <v>-59.910887042439327</v>
      </c>
      <c r="U190" s="125">
        <v>405.50519503525072</v>
      </c>
      <c r="V190" s="125">
        <v>345.59430799281142</v>
      </c>
      <c r="W190" s="125">
        <v>133.72604426106298</v>
      </c>
      <c r="X190" s="125">
        <v>479.32035225387438</v>
      </c>
      <c r="Y190" s="366">
        <v>-78.83508526045317</v>
      </c>
      <c r="Z190" s="125">
        <v>400.48526699342119</v>
      </c>
    </row>
    <row r="191" spans="1:26">
      <c r="A191" s="13">
        <v>595</v>
      </c>
      <c r="B191" s="305">
        <v>11</v>
      </c>
      <c r="C191" s="305">
        <v>11</v>
      </c>
      <c r="D191" s="9" t="s">
        <v>189</v>
      </c>
      <c r="E191" s="20">
        <v>3873</v>
      </c>
      <c r="F191" s="125">
        <v>1762.3423551398182</v>
      </c>
      <c r="G191" s="125">
        <v>177.65235513981827</v>
      </c>
      <c r="H191" s="732">
        <v>0.10080467885351592</v>
      </c>
      <c r="I191" s="125">
        <v>169.97923987723911</v>
      </c>
      <c r="J191" s="365">
        <v>170.68699858624359</v>
      </c>
      <c r="K191" s="365">
        <v>-21.51</v>
      </c>
      <c r="L191" s="365">
        <v>-44.534100180738449</v>
      </c>
      <c r="M191" s="365">
        <v>251.88472231078833</v>
      </c>
      <c r="N191" s="365">
        <v>20.456406184969303</v>
      </c>
      <c r="O191" s="365">
        <v>-29.72</v>
      </c>
      <c r="P191" s="365">
        <v>-11.38</v>
      </c>
      <c r="Q191" s="365">
        <v>-22.959154181280972</v>
      </c>
      <c r="R191" s="365">
        <v>30.54584871102438</v>
      </c>
      <c r="S191" s="365">
        <v>-2.0967242585190262</v>
      </c>
      <c r="T191" s="125">
        <v>518.31859360330088</v>
      </c>
      <c r="U191" s="125">
        <v>542.8192515790563</v>
      </c>
      <c r="V191" s="125">
        <v>1061.1378451823573</v>
      </c>
      <c r="W191" s="125">
        <v>207.59567699506198</v>
      </c>
      <c r="X191" s="125">
        <v>1268.7335221774192</v>
      </c>
      <c r="Y191" s="366">
        <v>22.0854634650142</v>
      </c>
      <c r="Z191" s="125">
        <v>1290.8189856424335</v>
      </c>
    </row>
    <row r="192" spans="1:26">
      <c r="A192" s="13">
        <v>598</v>
      </c>
      <c r="B192" s="305">
        <v>15</v>
      </c>
      <c r="C192" s="305">
        <v>15</v>
      </c>
      <c r="D192" s="9" t="s">
        <v>190</v>
      </c>
      <c r="E192" s="20">
        <v>19657</v>
      </c>
      <c r="F192" s="125">
        <v>2369.9855662609639</v>
      </c>
      <c r="G192" s="125">
        <v>785.29556626096382</v>
      </c>
      <c r="H192" s="732">
        <v>0.3313503581795626</v>
      </c>
      <c r="I192" s="125">
        <v>48.574369509847365</v>
      </c>
      <c r="J192" s="365">
        <v>-590.20685369043895</v>
      </c>
      <c r="K192" s="365">
        <v>-21.51</v>
      </c>
      <c r="L192" s="365">
        <v>-75.686663275169153</v>
      </c>
      <c r="M192" s="365">
        <v>-360.37053201045597</v>
      </c>
      <c r="N192" s="365">
        <v>-147.4947280259594</v>
      </c>
      <c r="O192" s="365">
        <v>-29.719999999999995</v>
      </c>
      <c r="P192" s="365">
        <v>-11.38</v>
      </c>
      <c r="Q192" s="365">
        <v>-8.3965960037192762</v>
      </c>
      <c r="R192" s="365">
        <v>65.916044992363851</v>
      </c>
      <c r="S192" s="365">
        <v>-1.5643793674990456</v>
      </c>
      <c r="T192" s="125">
        <v>243.66308208037219</v>
      </c>
      <c r="U192" s="125">
        <v>129.11536210605402</v>
      </c>
      <c r="V192" s="125">
        <v>372.77844418642621</v>
      </c>
      <c r="W192" s="125">
        <v>97.413720900170375</v>
      </c>
      <c r="X192" s="125">
        <v>470.19216508659662</v>
      </c>
      <c r="Y192" s="366">
        <v>228.91031184819659</v>
      </c>
      <c r="Z192" s="125">
        <v>699.10247693479312</v>
      </c>
    </row>
    <row r="193" spans="1:26">
      <c r="A193" s="13">
        <v>599</v>
      </c>
      <c r="B193" s="305">
        <v>15</v>
      </c>
      <c r="C193" s="305">
        <v>15</v>
      </c>
      <c r="D193" s="9" t="s">
        <v>191</v>
      </c>
      <c r="E193" s="20">
        <v>11289</v>
      </c>
      <c r="F193" s="125">
        <v>2944.0128953650301</v>
      </c>
      <c r="G193" s="125">
        <v>1359.32289536503</v>
      </c>
      <c r="H193" s="732">
        <v>0.46172450450373681</v>
      </c>
      <c r="I193" s="125">
        <v>38.728192149825446</v>
      </c>
      <c r="J193" s="365">
        <v>-384.48722168741398</v>
      </c>
      <c r="K193" s="365">
        <v>-21.51</v>
      </c>
      <c r="L193" s="365">
        <v>-9.6555806537337237</v>
      </c>
      <c r="M193" s="365">
        <v>-175.15725863350465</v>
      </c>
      <c r="N193" s="365">
        <v>-118.43092276681205</v>
      </c>
      <c r="O193" s="365">
        <v>-29.719999999999995</v>
      </c>
      <c r="P193" s="365">
        <v>-11.38</v>
      </c>
      <c r="Q193" s="365">
        <v>-31.823648964723635</v>
      </c>
      <c r="R193" s="365">
        <v>14.943061582518821</v>
      </c>
      <c r="S193" s="365">
        <v>-1.7528722511587269</v>
      </c>
      <c r="T193" s="125">
        <v>1013.5638658274415</v>
      </c>
      <c r="U193" s="125">
        <v>435.51397585815755</v>
      </c>
      <c r="V193" s="125">
        <v>1449.0778416855992</v>
      </c>
      <c r="W193" s="125">
        <v>116.00087033927576</v>
      </c>
      <c r="X193" s="125">
        <v>1565.0787120248751</v>
      </c>
      <c r="Y193" s="366">
        <v>-67.743821419080518</v>
      </c>
      <c r="Z193" s="125">
        <v>1497.3348906057945</v>
      </c>
    </row>
    <row r="194" spans="1:26">
      <c r="A194" s="13">
        <v>601</v>
      </c>
      <c r="B194" s="305">
        <v>13</v>
      </c>
      <c r="C194" s="305">
        <v>13</v>
      </c>
      <c r="D194" s="9" t="s">
        <v>192</v>
      </c>
      <c r="E194" s="20">
        <v>3676</v>
      </c>
      <c r="F194" s="125">
        <v>1923.0617779628378</v>
      </c>
      <c r="G194" s="125">
        <v>338.37177796283777</v>
      </c>
      <c r="H194" s="732">
        <v>0.17595471026483925</v>
      </c>
      <c r="I194" s="125">
        <v>186.66799905247206</v>
      </c>
      <c r="J194" s="365">
        <v>168.19372733708391</v>
      </c>
      <c r="K194" s="365">
        <v>-21.51</v>
      </c>
      <c r="L194" s="365">
        <v>-40.1794042437432</v>
      </c>
      <c r="M194" s="365">
        <v>210.96688613597831</v>
      </c>
      <c r="N194" s="365">
        <v>52.361288301358542</v>
      </c>
      <c r="O194" s="365">
        <v>-29.72</v>
      </c>
      <c r="P194" s="365">
        <v>-11.38</v>
      </c>
      <c r="Q194" s="365">
        <v>-24.485811798321926</v>
      </c>
      <c r="R194" s="365">
        <v>34.263275067150126</v>
      </c>
      <c r="S194" s="365">
        <v>-2.1225061253379773</v>
      </c>
      <c r="T194" s="125">
        <v>693.23350435239377</v>
      </c>
      <c r="U194" s="125">
        <v>437.79812676335609</v>
      </c>
      <c r="V194" s="125">
        <v>1131.0316311157499</v>
      </c>
      <c r="W194" s="125">
        <v>181.75614622486665</v>
      </c>
      <c r="X194" s="125">
        <v>1312.7877773406165</v>
      </c>
      <c r="Y194" s="366">
        <v>60.12894450489663</v>
      </c>
      <c r="Z194" s="125">
        <v>1372.9167218455132</v>
      </c>
    </row>
    <row r="195" spans="1:26">
      <c r="A195" s="13">
        <v>604</v>
      </c>
      <c r="B195" s="305">
        <v>6</v>
      </c>
      <c r="C195" s="305">
        <v>6</v>
      </c>
      <c r="D195" s="9" t="s">
        <v>193</v>
      </c>
      <c r="E195" s="20">
        <v>21373</v>
      </c>
      <c r="F195" s="125">
        <v>2234.7653951749267</v>
      </c>
      <c r="G195" s="125">
        <v>650.07539517492648</v>
      </c>
      <c r="H195" s="732">
        <v>0.29089200887865085</v>
      </c>
      <c r="I195" s="125">
        <v>55.091937286037009</v>
      </c>
      <c r="J195" s="365">
        <v>127.32452553639961</v>
      </c>
      <c r="K195" s="365">
        <v>-21.51</v>
      </c>
      <c r="L195" s="365">
        <v>-46.257957235764749</v>
      </c>
      <c r="M195" s="365">
        <v>185.26814945990279</v>
      </c>
      <c r="N195" s="365">
        <v>36.711839954721931</v>
      </c>
      <c r="O195" s="365">
        <v>-29.72</v>
      </c>
      <c r="P195" s="365">
        <v>-11.38</v>
      </c>
      <c r="Q195" s="365">
        <v>-17.589190424766642</v>
      </c>
      <c r="R195" s="365">
        <v>33.609218184171795</v>
      </c>
      <c r="S195" s="365">
        <v>-1.8075344018655433</v>
      </c>
      <c r="T195" s="125">
        <v>832.49185799736313</v>
      </c>
      <c r="U195" s="125">
        <v>-30.862803557193214</v>
      </c>
      <c r="V195" s="125">
        <v>801.62905444016997</v>
      </c>
      <c r="W195" s="125">
        <v>47.277497678125094</v>
      </c>
      <c r="X195" s="125">
        <v>848.90655211829505</v>
      </c>
      <c r="Y195" s="366">
        <v>-127.39662190614327</v>
      </c>
      <c r="Z195" s="125">
        <v>721.50993021215174</v>
      </c>
    </row>
    <row r="196" spans="1:26">
      <c r="A196" s="13">
        <v>607</v>
      </c>
      <c r="B196" s="305">
        <v>12</v>
      </c>
      <c r="C196" s="305">
        <v>12</v>
      </c>
      <c r="D196" s="9" t="s">
        <v>194</v>
      </c>
      <c r="E196" s="20">
        <v>3942</v>
      </c>
      <c r="F196" s="125">
        <v>1838.23345224881</v>
      </c>
      <c r="G196" s="125">
        <v>253.54345224880981</v>
      </c>
      <c r="H196" s="732">
        <v>0.13792777622376334</v>
      </c>
      <c r="I196" s="125">
        <v>72.573079372641772</v>
      </c>
      <c r="J196" s="365">
        <v>-225.67882152211524</v>
      </c>
      <c r="K196" s="365">
        <v>-21.51</v>
      </c>
      <c r="L196" s="365">
        <v>-31.355697615423644</v>
      </c>
      <c r="M196" s="365">
        <v>-140.36025319753531</v>
      </c>
      <c r="N196" s="365">
        <v>-5.835596302100365</v>
      </c>
      <c r="O196" s="365">
        <v>-29.72</v>
      </c>
      <c r="P196" s="365">
        <v>-11.38</v>
      </c>
      <c r="Q196" s="365">
        <v>-15.837789291948315</v>
      </c>
      <c r="R196" s="365">
        <v>32.403627061076378</v>
      </c>
      <c r="S196" s="365">
        <v>-2.083112176183981</v>
      </c>
      <c r="T196" s="125">
        <v>100.43771009933636</v>
      </c>
      <c r="U196" s="125">
        <v>635.91081348902264</v>
      </c>
      <c r="V196" s="125">
        <v>736.34852358835894</v>
      </c>
      <c r="W196" s="125">
        <v>186.26339913113145</v>
      </c>
      <c r="X196" s="125">
        <v>922.61192271949051</v>
      </c>
      <c r="Y196" s="366">
        <v>-121.37671232876713</v>
      </c>
      <c r="Z196" s="125">
        <v>801.2352103907233</v>
      </c>
    </row>
    <row r="197" spans="1:26">
      <c r="A197" s="13">
        <v>608</v>
      </c>
      <c r="B197" s="305">
        <v>4</v>
      </c>
      <c r="C197" s="305">
        <v>4</v>
      </c>
      <c r="D197" s="9" t="s">
        <v>195</v>
      </c>
      <c r="E197" s="20">
        <v>1893</v>
      </c>
      <c r="F197" s="125">
        <v>1786.8402921315346</v>
      </c>
      <c r="G197" s="125">
        <v>202.15029213153468</v>
      </c>
      <c r="H197" s="732">
        <v>0.11313282615224002</v>
      </c>
      <c r="I197" s="125">
        <v>36.606160513749117</v>
      </c>
      <c r="J197" s="365">
        <v>-193.26116540042878</v>
      </c>
      <c r="K197" s="365">
        <v>-21.51</v>
      </c>
      <c r="L197" s="365">
        <v>-34.075863708399368</v>
      </c>
      <c r="M197" s="365">
        <v>-103.59739074253369</v>
      </c>
      <c r="N197" s="365">
        <v>-32.10175721194679</v>
      </c>
      <c r="O197" s="365">
        <v>-29.72</v>
      </c>
      <c r="P197" s="365">
        <v>-11.38</v>
      </c>
      <c r="Q197" s="365">
        <v>-11.540048427064203</v>
      </c>
      <c r="R197" s="365">
        <v>52.792393577212096</v>
      </c>
      <c r="S197" s="365">
        <v>-2.1284988876967827</v>
      </c>
      <c r="T197" s="125">
        <v>45.495287244855049</v>
      </c>
      <c r="U197" s="125">
        <v>496.02478554983924</v>
      </c>
      <c r="V197" s="125">
        <v>541.52007279469422</v>
      </c>
      <c r="W197" s="125">
        <v>131.53573646161527</v>
      </c>
      <c r="X197" s="125">
        <v>673.05580925630954</v>
      </c>
      <c r="Y197" s="366">
        <v>245.29899630216588</v>
      </c>
      <c r="Z197" s="125">
        <v>918.35480555847539</v>
      </c>
    </row>
    <row r="198" spans="1:26">
      <c r="A198" s="13">
        <v>609</v>
      </c>
      <c r="B198" s="305">
        <v>4</v>
      </c>
      <c r="C198" s="305">
        <v>4</v>
      </c>
      <c r="D198" s="9" t="s">
        <v>196</v>
      </c>
      <c r="E198" s="20">
        <v>83010</v>
      </c>
      <c r="F198" s="125">
        <v>1831.7193875260382</v>
      </c>
      <c r="G198" s="125">
        <v>247.02938752603802</v>
      </c>
      <c r="H198" s="732">
        <v>0.1348620259240044</v>
      </c>
      <c r="I198" s="125">
        <v>35.762710021707868</v>
      </c>
      <c r="J198" s="365">
        <v>-293.5659460454537</v>
      </c>
      <c r="K198" s="365">
        <v>-21.51</v>
      </c>
      <c r="L198" s="365">
        <v>-78.060725454764494</v>
      </c>
      <c r="M198" s="365">
        <v>-190.23708061039838</v>
      </c>
      <c r="N198" s="365">
        <v>-11.877502228347321</v>
      </c>
      <c r="O198" s="365">
        <v>-29.719999999999995</v>
      </c>
      <c r="P198" s="365">
        <v>-11.38</v>
      </c>
      <c r="Q198" s="365">
        <v>-5.5663229205538363</v>
      </c>
      <c r="R198" s="365">
        <v>56.568011514721384</v>
      </c>
      <c r="S198" s="365">
        <v>-1.7823263461110646</v>
      </c>
      <c r="T198" s="125">
        <v>-10.773848497707821</v>
      </c>
      <c r="U198" s="125">
        <v>263.97976552750873</v>
      </c>
      <c r="V198" s="125">
        <v>253.2059170298009</v>
      </c>
      <c r="W198" s="125">
        <v>107.56663915228589</v>
      </c>
      <c r="X198" s="125">
        <v>360.77255618208682</v>
      </c>
      <c r="Y198" s="366">
        <v>-56.020142151548008</v>
      </c>
      <c r="Z198" s="125">
        <v>304.75241403053883</v>
      </c>
    </row>
    <row r="199" spans="1:26">
      <c r="A199" s="13">
        <v>611</v>
      </c>
      <c r="B199" s="305">
        <v>1</v>
      </c>
      <c r="C199" s="337">
        <v>35</v>
      </c>
      <c r="D199" s="9" t="s">
        <v>197</v>
      </c>
      <c r="E199" s="20">
        <v>4919</v>
      </c>
      <c r="F199" s="125">
        <v>2108.0295607257858</v>
      </c>
      <c r="G199" s="125">
        <v>523.33956072578565</v>
      </c>
      <c r="H199" s="732">
        <v>0.24826006735199768</v>
      </c>
      <c r="I199" s="125">
        <v>25.154231397871417</v>
      </c>
      <c r="J199" s="365">
        <v>11.767386393772378</v>
      </c>
      <c r="K199" s="365">
        <v>-21.51</v>
      </c>
      <c r="L199" s="365">
        <v>-23.247975198211016</v>
      </c>
      <c r="M199" s="365">
        <v>104.91524485452258</v>
      </c>
      <c r="N199" s="365">
        <v>-5.7380417932728554</v>
      </c>
      <c r="O199" s="365">
        <v>-29.72</v>
      </c>
      <c r="P199" s="365">
        <v>-11.38</v>
      </c>
      <c r="Q199" s="365">
        <v>-15.820428091620466</v>
      </c>
      <c r="R199" s="365">
        <v>16.221041683023852</v>
      </c>
      <c r="S199" s="365">
        <v>-1.9524550606697217</v>
      </c>
      <c r="T199" s="125">
        <v>560.26117851742936</v>
      </c>
      <c r="U199" s="125">
        <v>167.1596970152946</v>
      </c>
      <c r="V199" s="125">
        <v>727.42087553272393</v>
      </c>
      <c r="W199" s="125">
        <v>93.351677776323299</v>
      </c>
      <c r="X199" s="125">
        <v>820.77255330904723</v>
      </c>
      <c r="Y199" s="366">
        <v>-281.74466354950192</v>
      </c>
      <c r="Z199" s="125">
        <v>539.02788975954536</v>
      </c>
    </row>
    <row r="200" spans="1:26">
      <c r="A200" s="13">
        <v>614</v>
      </c>
      <c r="B200" s="305">
        <v>19</v>
      </c>
      <c r="C200" s="305">
        <v>19</v>
      </c>
      <c r="D200" s="9" t="s">
        <v>198</v>
      </c>
      <c r="E200" s="20">
        <v>2826</v>
      </c>
      <c r="F200" s="125">
        <v>2046.1771271301338</v>
      </c>
      <c r="G200" s="125">
        <v>461.48712713013373</v>
      </c>
      <c r="H200" s="732">
        <v>0.22553625539612623</v>
      </c>
      <c r="I200" s="125">
        <v>407.3098899880514</v>
      </c>
      <c r="J200" s="365">
        <v>-390.31137209001383</v>
      </c>
      <c r="K200" s="365">
        <v>-21.51</v>
      </c>
      <c r="L200" s="365">
        <v>-19.349062278839348</v>
      </c>
      <c r="M200" s="365">
        <v>-241.4309206775749</v>
      </c>
      <c r="N200" s="365">
        <v>-104.12619083294929</v>
      </c>
      <c r="O200" s="365">
        <v>-29.72</v>
      </c>
      <c r="P200" s="365">
        <v>-11.38</v>
      </c>
      <c r="Q200" s="365">
        <v>-21.324675502668498</v>
      </c>
      <c r="R200" s="365">
        <v>60.587947319542678</v>
      </c>
      <c r="S200" s="365">
        <v>-2.0584701175245494</v>
      </c>
      <c r="T200" s="125">
        <v>478.48564502817123</v>
      </c>
      <c r="U200" s="125">
        <v>504.52522931815696</v>
      </c>
      <c r="V200" s="125">
        <v>983.01087434632825</v>
      </c>
      <c r="W200" s="125">
        <v>217.73399277153402</v>
      </c>
      <c r="X200" s="125">
        <v>1200.7448671178622</v>
      </c>
      <c r="Y200" s="366">
        <v>183.81104033970277</v>
      </c>
      <c r="Z200" s="125">
        <v>1384.5559074575651</v>
      </c>
    </row>
    <row r="201" spans="1:26">
      <c r="A201" s="13">
        <v>615</v>
      </c>
      <c r="B201" s="305">
        <v>17</v>
      </c>
      <c r="C201" s="305">
        <v>17</v>
      </c>
      <c r="D201" s="9" t="s">
        <v>199</v>
      </c>
      <c r="E201" s="20">
        <v>7168</v>
      </c>
      <c r="F201" s="125">
        <v>2540.6618328197906</v>
      </c>
      <c r="G201" s="125">
        <v>955.97183281979051</v>
      </c>
      <c r="H201" s="732">
        <v>0.37626882116727484</v>
      </c>
      <c r="I201" s="125">
        <v>351.46413506054665</v>
      </c>
      <c r="J201" s="365">
        <v>176.49456648020799</v>
      </c>
      <c r="K201" s="365">
        <v>-21.51</v>
      </c>
      <c r="L201" s="365">
        <v>-45.807659040178571</v>
      </c>
      <c r="M201" s="365">
        <v>285.46351727363384</v>
      </c>
      <c r="N201" s="365">
        <v>-5.473857845333522</v>
      </c>
      <c r="O201" s="365">
        <v>-29.72</v>
      </c>
      <c r="P201" s="365">
        <v>-11.38</v>
      </c>
      <c r="Q201" s="365">
        <v>-43.331688298352894</v>
      </c>
      <c r="R201" s="365">
        <v>50.40375229342817</v>
      </c>
      <c r="S201" s="365">
        <v>-2.149497902989034</v>
      </c>
      <c r="T201" s="125">
        <v>1483.9305343605449</v>
      </c>
      <c r="U201" s="125">
        <v>507.55645176174073</v>
      </c>
      <c r="V201" s="125">
        <v>1991.4869861222855</v>
      </c>
      <c r="W201" s="125">
        <v>160.79447938926418</v>
      </c>
      <c r="X201" s="125">
        <v>2152.2814655115499</v>
      </c>
      <c r="Y201" s="366">
        <v>-3.9008091517857144</v>
      </c>
      <c r="Z201" s="125">
        <v>2148.3806563597641</v>
      </c>
    </row>
    <row r="202" spans="1:26">
      <c r="A202" s="13">
        <v>616</v>
      </c>
      <c r="B202" s="305">
        <v>1</v>
      </c>
      <c r="C202" s="337">
        <v>34</v>
      </c>
      <c r="D202" s="9" t="s">
        <v>200</v>
      </c>
      <c r="E202" s="20">
        <v>1720</v>
      </c>
      <c r="F202" s="125">
        <v>1899.9676879735705</v>
      </c>
      <c r="G202" s="125">
        <v>315.27768797357027</v>
      </c>
      <c r="H202" s="732">
        <v>0.16593844725319135</v>
      </c>
      <c r="I202" s="125">
        <v>30.236855363814644</v>
      </c>
      <c r="J202" s="365">
        <v>-267.46469129143287</v>
      </c>
      <c r="K202" s="365">
        <v>-21.51</v>
      </c>
      <c r="L202" s="365">
        <v>-43.667563953488376</v>
      </c>
      <c r="M202" s="365">
        <v>-123.09573195177573</v>
      </c>
      <c r="N202" s="365">
        <v>-46.33116719970625</v>
      </c>
      <c r="O202" s="365">
        <v>-29.720000000000002</v>
      </c>
      <c r="P202" s="365">
        <v>-11.38</v>
      </c>
      <c r="Q202" s="365">
        <v>-11.162493067376527</v>
      </c>
      <c r="R202" s="365">
        <v>21.248360956874357</v>
      </c>
      <c r="S202" s="365">
        <v>-1.8460960759603633</v>
      </c>
      <c r="T202" s="125">
        <v>78.04985204595198</v>
      </c>
      <c r="U202" s="125">
        <v>433.75305394698267</v>
      </c>
      <c r="V202" s="125">
        <v>511.80290599293465</v>
      </c>
      <c r="W202" s="125">
        <v>152.60291297931437</v>
      </c>
      <c r="X202" s="125">
        <v>664.40581897224899</v>
      </c>
      <c r="Y202" s="366">
        <v>-290.65290697674419</v>
      </c>
      <c r="Z202" s="125">
        <v>373.7529119955048</v>
      </c>
    </row>
    <row r="203" spans="1:26">
      <c r="A203" s="13">
        <v>619</v>
      </c>
      <c r="B203" s="305">
        <v>6</v>
      </c>
      <c r="C203" s="305">
        <v>6</v>
      </c>
      <c r="D203" s="9" t="s">
        <v>201</v>
      </c>
      <c r="E203" s="20">
        <v>2546</v>
      </c>
      <c r="F203" s="125">
        <v>1617.2183532739132</v>
      </c>
      <c r="G203" s="125">
        <v>32.52835327391319</v>
      </c>
      <c r="H203" s="732">
        <v>2.0113767079171754E-2</v>
      </c>
      <c r="I203" s="125">
        <v>63.705583531121519</v>
      </c>
      <c r="J203" s="365">
        <v>312.90892534986415</v>
      </c>
      <c r="K203" s="365">
        <v>-21.51</v>
      </c>
      <c r="L203" s="365">
        <v>-69.896626080125685</v>
      </c>
      <c r="M203" s="365">
        <v>303.94681790299614</v>
      </c>
      <c r="N203" s="365">
        <v>97.842949782184206</v>
      </c>
      <c r="O203" s="365">
        <v>-29.72</v>
      </c>
      <c r="P203" s="365">
        <v>-11.38</v>
      </c>
      <c r="Q203" s="365">
        <v>-23.577395021261825</v>
      </c>
      <c r="R203" s="365">
        <v>69.386168989404581</v>
      </c>
      <c r="S203" s="365">
        <v>-2.1829902233332503</v>
      </c>
      <c r="T203" s="125">
        <v>409.14286215489886</v>
      </c>
      <c r="U203" s="125">
        <v>685.70834098068826</v>
      </c>
      <c r="V203" s="125">
        <v>1094.8512031355872</v>
      </c>
      <c r="W203" s="125">
        <v>234.59033864653543</v>
      </c>
      <c r="X203" s="125">
        <v>1329.4415417821226</v>
      </c>
      <c r="Y203" s="366">
        <v>109.88648860958367</v>
      </c>
      <c r="Z203" s="125">
        <v>1439.3280303917061</v>
      </c>
    </row>
    <row r="204" spans="1:26">
      <c r="A204" s="13">
        <v>620</v>
      </c>
      <c r="B204" s="305">
        <v>18</v>
      </c>
      <c r="C204" s="305">
        <v>18</v>
      </c>
      <c r="D204" s="9" t="s">
        <v>202</v>
      </c>
      <c r="E204" s="20">
        <v>2322</v>
      </c>
      <c r="F204" s="125">
        <v>2225.0278349397313</v>
      </c>
      <c r="G204" s="125">
        <v>640.33783493973101</v>
      </c>
      <c r="H204" s="732">
        <v>0.28778868510518013</v>
      </c>
      <c r="I204" s="125">
        <v>406.27291796697222</v>
      </c>
      <c r="J204" s="365">
        <v>142.35658926468372</v>
      </c>
      <c r="K204" s="365">
        <v>-21.51</v>
      </c>
      <c r="L204" s="365">
        <v>-40.100938845822569</v>
      </c>
      <c r="M204" s="365">
        <v>120.68834100099158</v>
      </c>
      <c r="N204" s="365">
        <v>91.911965840394743</v>
      </c>
      <c r="O204" s="365">
        <v>-29.72</v>
      </c>
      <c r="P204" s="365">
        <v>-11.38</v>
      </c>
      <c r="Q204" s="365">
        <v>-33.94091187814395</v>
      </c>
      <c r="R204" s="365">
        <v>68.526897507244101</v>
      </c>
      <c r="S204" s="365">
        <v>-2.1187643599801742</v>
      </c>
      <c r="T204" s="125">
        <v>1188.9673421713871</v>
      </c>
      <c r="U204" s="125">
        <v>373.07879664849969</v>
      </c>
      <c r="V204" s="125">
        <v>1562.0461388198867</v>
      </c>
      <c r="W204" s="125">
        <v>208.25876184343625</v>
      </c>
      <c r="X204" s="125">
        <v>1770.3049006633228</v>
      </c>
      <c r="Y204" s="366">
        <v>93.605512489233419</v>
      </c>
      <c r="Z204" s="125">
        <v>1863.9104131525562</v>
      </c>
    </row>
    <row r="205" spans="1:26">
      <c r="A205" s="13">
        <v>623</v>
      </c>
      <c r="B205" s="305">
        <v>10</v>
      </c>
      <c r="C205" s="305">
        <v>10</v>
      </c>
      <c r="D205" s="9" t="s">
        <v>203</v>
      </c>
      <c r="E205" s="20">
        <v>2081</v>
      </c>
      <c r="F205" s="125">
        <v>1799.6746746861834</v>
      </c>
      <c r="G205" s="125">
        <v>214.98467468618335</v>
      </c>
      <c r="H205" s="732">
        <v>0.11945752068977195</v>
      </c>
      <c r="I205" s="125">
        <v>392.83477776400269</v>
      </c>
      <c r="J205" s="365">
        <v>166.35691837006567</v>
      </c>
      <c r="K205" s="365">
        <v>-21.51</v>
      </c>
      <c r="L205" s="365">
        <v>-24.923488707352234</v>
      </c>
      <c r="M205" s="365">
        <v>243.93842000344128</v>
      </c>
      <c r="N205" s="365">
        <v>-2.4028799328353174</v>
      </c>
      <c r="O205" s="365">
        <v>-29.72</v>
      </c>
      <c r="P205" s="365">
        <v>-11.38</v>
      </c>
      <c r="Q205" s="365">
        <v>-15.852753387155296</v>
      </c>
      <c r="R205" s="365">
        <v>30.261903419511061</v>
      </c>
      <c r="S205" s="365">
        <v>-2.0542830255438136</v>
      </c>
      <c r="T205" s="125">
        <v>774.17637082025169</v>
      </c>
      <c r="U205" s="125">
        <v>-40.998766630613041</v>
      </c>
      <c r="V205" s="125">
        <v>733.1776041896386</v>
      </c>
      <c r="W205" s="125">
        <v>208.27232879413469</v>
      </c>
      <c r="X205" s="125">
        <v>941.44993298377324</v>
      </c>
      <c r="Y205" s="366">
        <v>-254.19221528111484</v>
      </c>
      <c r="Z205" s="125">
        <v>687.2577177026584</v>
      </c>
    </row>
    <row r="206" spans="1:26">
      <c r="A206" s="13">
        <v>624</v>
      </c>
      <c r="B206" s="305">
        <v>8</v>
      </c>
      <c r="C206" s="305">
        <v>8</v>
      </c>
      <c r="D206" s="9" t="s">
        <v>204</v>
      </c>
      <c r="E206" s="20">
        <v>5016</v>
      </c>
      <c r="F206" s="125">
        <v>2063.8319225171904</v>
      </c>
      <c r="G206" s="125">
        <v>479.14192251719038</v>
      </c>
      <c r="H206" s="732">
        <v>0.23216130988651254</v>
      </c>
      <c r="I206" s="125">
        <v>24.556871064010242</v>
      </c>
      <c r="J206" s="365">
        <v>177.90316164088168</v>
      </c>
      <c r="K206" s="365">
        <v>-21.51</v>
      </c>
      <c r="L206" s="365">
        <v>-20.080271132376396</v>
      </c>
      <c r="M206" s="365">
        <v>144.71470175745438</v>
      </c>
      <c r="N206" s="365">
        <v>108.88355549932565</v>
      </c>
      <c r="O206" s="365">
        <v>-29.72</v>
      </c>
      <c r="P206" s="365">
        <v>-11.38</v>
      </c>
      <c r="Q206" s="365">
        <v>-18.049724405187995</v>
      </c>
      <c r="R206" s="365">
        <v>26.856644365800967</v>
      </c>
      <c r="S206" s="365">
        <v>-1.8117444441349102</v>
      </c>
      <c r="T206" s="125">
        <v>681.60195522208232</v>
      </c>
      <c r="U206" s="125">
        <v>142.17090956832354</v>
      </c>
      <c r="V206" s="125">
        <v>823.77286479040583</v>
      </c>
      <c r="W206" s="125">
        <v>90.166396124261937</v>
      </c>
      <c r="X206" s="125">
        <v>913.93926091466778</v>
      </c>
      <c r="Y206" s="366">
        <v>-155.74561403508773</v>
      </c>
      <c r="Z206" s="125">
        <v>758.19364687958</v>
      </c>
    </row>
    <row r="207" spans="1:26">
      <c r="A207" s="13">
        <v>625</v>
      </c>
      <c r="B207" s="305">
        <v>17</v>
      </c>
      <c r="C207" s="305">
        <v>17</v>
      </c>
      <c r="D207" s="9" t="s">
        <v>205</v>
      </c>
      <c r="E207" s="20">
        <v>2938</v>
      </c>
      <c r="F207" s="125">
        <v>2205.2944758544263</v>
      </c>
      <c r="G207" s="125">
        <v>620.6044758544266</v>
      </c>
      <c r="H207" s="732">
        <v>0.28141569420744939</v>
      </c>
      <c r="I207" s="125">
        <v>89.427071551680982</v>
      </c>
      <c r="J207" s="365">
        <v>320.6151527854841</v>
      </c>
      <c r="K207" s="365">
        <v>-21.51</v>
      </c>
      <c r="L207" s="365">
        <v>-30.753134785568417</v>
      </c>
      <c r="M207" s="365">
        <v>294.84818331975617</v>
      </c>
      <c r="N207" s="365">
        <v>127.29130090995299</v>
      </c>
      <c r="O207" s="365">
        <v>-29.72</v>
      </c>
      <c r="P207" s="365">
        <v>-11.38</v>
      </c>
      <c r="Q207" s="365">
        <v>-29.930648610024811</v>
      </c>
      <c r="R207" s="365">
        <v>23.912970145693031</v>
      </c>
      <c r="S207" s="365">
        <v>-2.1435181943249115</v>
      </c>
      <c r="T207" s="125">
        <v>1030.6467001915917</v>
      </c>
      <c r="U207" s="125">
        <v>349.22911646821717</v>
      </c>
      <c r="V207" s="125">
        <v>1379.8758166598088</v>
      </c>
      <c r="W207" s="125">
        <v>147.59528991573094</v>
      </c>
      <c r="X207" s="125">
        <v>1527.4711065755398</v>
      </c>
      <c r="Y207" s="366">
        <v>217.54152484683459</v>
      </c>
      <c r="Z207" s="125">
        <v>1745.0126314223744</v>
      </c>
    </row>
    <row r="208" spans="1:26">
      <c r="A208" s="13">
        <v>626</v>
      </c>
      <c r="B208" s="305">
        <v>17</v>
      </c>
      <c r="C208" s="305">
        <v>17</v>
      </c>
      <c r="D208" s="9" t="s">
        <v>206</v>
      </c>
      <c r="E208" s="20">
        <v>4551</v>
      </c>
      <c r="F208" s="125">
        <v>1982.7530092666491</v>
      </c>
      <c r="G208" s="125">
        <v>398.06300926664909</v>
      </c>
      <c r="H208" s="732">
        <v>0.2007627815498203</v>
      </c>
      <c r="I208" s="125">
        <v>165.53888341216935</v>
      </c>
      <c r="J208" s="365">
        <v>-342.77623777917302</v>
      </c>
      <c r="K208" s="365">
        <v>-21.51</v>
      </c>
      <c r="L208" s="365">
        <v>-46.012041309602282</v>
      </c>
      <c r="M208" s="365">
        <v>-178.04323511783332</v>
      </c>
      <c r="N208" s="365">
        <v>-98.062971361170881</v>
      </c>
      <c r="O208" s="365">
        <v>-29.72</v>
      </c>
      <c r="P208" s="365">
        <v>-11.38</v>
      </c>
      <c r="Q208" s="365">
        <v>-17.710140767086767</v>
      </c>
      <c r="R208" s="365">
        <v>61.597588926080007</v>
      </c>
      <c r="S208" s="365">
        <v>-1.9354381495597623</v>
      </c>
      <c r="T208" s="125">
        <v>220.8256548996454</v>
      </c>
      <c r="U208" s="125">
        <v>591.92705156720194</v>
      </c>
      <c r="V208" s="125">
        <v>812.75270646684737</v>
      </c>
      <c r="W208" s="125">
        <v>162.2160723918108</v>
      </c>
      <c r="X208" s="125">
        <v>974.96877885865808</v>
      </c>
      <c r="Y208" s="366">
        <v>-38.774994506701823</v>
      </c>
      <c r="Z208" s="125">
        <v>936.19378435195631</v>
      </c>
    </row>
    <row r="209" spans="1:26">
      <c r="A209" s="13">
        <v>630</v>
      </c>
      <c r="B209" s="305">
        <v>17</v>
      </c>
      <c r="C209" s="305">
        <v>17</v>
      </c>
      <c r="D209" s="9" t="s">
        <v>207</v>
      </c>
      <c r="E209" s="20">
        <v>1678</v>
      </c>
      <c r="F209" s="125">
        <v>3116.9967955008483</v>
      </c>
      <c r="G209" s="125">
        <v>1532.3067955008482</v>
      </c>
      <c r="H209" s="732">
        <v>0.49159716741211235</v>
      </c>
      <c r="I209" s="125">
        <v>389.46906062294664</v>
      </c>
      <c r="J209" s="365">
        <v>-405.96148506508581</v>
      </c>
      <c r="K209" s="365">
        <v>-21.510000000000005</v>
      </c>
      <c r="L209" s="365">
        <v>-16.947061978545886</v>
      </c>
      <c r="M209" s="365">
        <v>-126.86322435772742</v>
      </c>
      <c r="N209" s="365">
        <v>-174.47690293272638</v>
      </c>
      <c r="O209" s="365">
        <v>-29.72</v>
      </c>
      <c r="P209" s="365">
        <v>-11.380000000000003</v>
      </c>
      <c r="Q209" s="365">
        <v>-42.383012582170728</v>
      </c>
      <c r="R209" s="365">
        <v>19.200165138025266</v>
      </c>
      <c r="S209" s="365">
        <v>-1.881448351940572</v>
      </c>
      <c r="T209" s="125">
        <v>1515.814371058709</v>
      </c>
      <c r="U209" s="125">
        <v>420.0063000707928</v>
      </c>
      <c r="V209" s="125">
        <v>1935.820671129502</v>
      </c>
      <c r="W209" s="125">
        <v>140.24810661368377</v>
      </c>
      <c r="X209" s="125">
        <v>2076.0687777431858</v>
      </c>
      <c r="Y209" s="366">
        <v>-75.803933253873666</v>
      </c>
      <c r="Z209" s="125">
        <v>2000.2648444893121</v>
      </c>
    </row>
    <row r="210" spans="1:26">
      <c r="A210" s="13">
        <v>631</v>
      </c>
      <c r="B210" s="305">
        <v>2</v>
      </c>
      <c r="C210" s="305">
        <v>2</v>
      </c>
      <c r="D210" s="9" t="s">
        <v>208</v>
      </c>
      <c r="E210" s="20">
        <v>1892</v>
      </c>
      <c r="F210" s="125">
        <v>1891.1416004518424</v>
      </c>
      <c r="G210" s="125">
        <v>306.45160045184247</v>
      </c>
      <c r="H210" s="732">
        <v>0.16204582479631524</v>
      </c>
      <c r="I210" s="125">
        <v>22.22574331232256</v>
      </c>
      <c r="J210" s="365">
        <v>92.311427926217874</v>
      </c>
      <c r="K210" s="365">
        <v>-21.51</v>
      </c>
      <c r="L210" s="365">
        <v>-15.847003171247357</v>
      </c>
      <c r="M210" s="365">
        <v>75.162124148757471</v>
      </c>
      <c r="N210" s="365">
        <v>71.340745486971684</v>
      </c>
      <c r="O210" s="365">
        <v>-29.72</v>
      </c>
      <c r="P210" s="365">
        <v>-11.38</v>
      </c>
      <c r="Q210" s="365">
        <v>-16.603836728732308</v>
      </c>
      <c r="R210" s="365">
        <v>42.801058127951066</v>
      </c>
      <c r="S210" s="365">
        <v>-1.9316599374826766</v>
      </c>
      <c r="T210" s="125">
        <v>420.98877169038292</v>
      </c>
      <c r="U210" s="125">
        <v>342.91856519637071</v>
      </c>
      <c r="V210" s="125">
        <v>763.90733688675368</v>
      </c>
      <c r="W210" s="125">
        <v>105.43375074143576</v>
      </c>
      <c r="X210" s="125">
        <v>869.34108762818937</v>
      </c>
      <c r="Y210" s="366">
        <v>-269.02484143763212</v>
      </c>
      <c r="Z210" s="125">
        <v>600.31624619055731</v>
      </c>
    </row>
    <row r="211" spans="1:26">
      <c r="A211" s="13">
        <v>635</v>
      </c>
      <c r="B211" s="305">
        <v>6</v>
      </c>
      <c r="C211" s="305">
        <v>6</v>
      </c>
      <c r="D211" s="9" t="s">
        <v>209</v>
      </c>
      <c r="E211" s="20">
        <v>6146</v>
      </c>
      <c r="F211" s="125">
        <v>1746.7346794503394</v>
      </c>
      <c r="G211" s="125">
        <v>162.04467945033943</v>
      </c>
      <c r="H211" s="732">
        <v>9.2770059103270033E-2</v>
      </c>
      <c r="I211" s="125">
        <v>56.929303200347341</v>
      </c>
      <c r="J211" s="365">
        <v>-80.662695374569708</v>
      </c>
      <c r="K211" s="365">
        <v>-21.510000000000005</v>
      </c>
      <c r="L211" s="365">
        <v>-32.161322811584768</v>
      </c>
      <c r="M211" s="365">
        <v>-18.617442994293778</v>
      </c>
      <c r="N211" s="365">
        <v>-5.8169063159422176</v>
      </c>
      <c r="O211" s="365">
        <v>-29.72</v>
      </c>
      <c r="P211" s="365">
        <v>-11.380000000000003</v>
      </c>
      <c r="Q211" s="365">
        <v>-9.7807179690985429</v>
      </c>
      <c r="R211" s="365">
        <v>50.163849621253235</v>
      </c>
      <c r="S211" s="365">
        <v>-1.8401549049036412</v>
      </c>
      <c r="T211" s="125">
        <v>138.31128727611707</v>
      </c>
      <c r="U211" s="125">
        <v>311.84471439652492</v>
      </c>
      <c r="V211" s="125">
        <v>450.15600167264205</v>
      </c>
      <c r="W211" s="125">
        <v>147.9058262282411</v>
      </c>
      <c r="X211" s="125">
        <v>598.06182790088315</v>
      </c>
      <c r="Y211" s="366">
        <v>-47.185974617637491</v>
      </c>
      <c r="Z211" s="125">
        <v>550.87585328324565</v>
      </c>
    </row>
    <row r="212" spans="1:26">
      <c r="A212" s="13">
        <v>636</v>
      </c>
      <c r="B212" s="305">
        <v>2</v>
      </c>
      <c r="C212" s="305">
        <v>2</v>
      </c>
      <c r="D212" s="9" t="s">
        <v>210</v>
      </c>
      <c r="E212" s="20">
        <v>7903</v>
      </c>
      <c r="F212" s="125">
        <v>2144.0631271300799</v>
      </c>
      <c r="G212" s="125">
        <v>559.37312713007998</v>
      </c>
      <c r="H212" s="732">
        <v>0.26089396345285076</v>
      </c>
      <c r="I212" s="125">
        <v>30.608637727507368</v>
      </c>
      <c r="J212" s="365">
        <v>-12.424481626170154</v>
      </c>
      <c r="K212" s="365">
        <v>-21.51</v>
      </c>
      <c r="L212" s="365">
        <v>-32.654702011894216</v>
      </c>
      <c r="M212" s="365">
        <v>93.168892416328973</v>
      </c>
      <c r="N212" s="365">
        <v>-5.8115884519163306</v>
      </c>
      <c r="O212" s="365">
        <v>-29.72</v>
      </c>
      <c r="P212" s="365">
        <v>-11.38</v>
      </c>
      <c r="Q212" s="365">
        <v>-22.504036288913476</v>
      </c>
      <c r="R212" s="365">
        <v>19.876681493454882</v>
      </c>
      <c r="S212" s="365">
        <v>-1.8897287832299894</v>
      </c>
      <c r="T212" s="125">
        <v>577.55728323141727</v>
      </c>
      <c r="U212" s="125">
        <v>453.76648180443243</v>
      </c>
      <c r="V212" s="125">
        <v>1031.3237650358496</v>
      </c>
      <c r="W212" s="125">
        <v>174.35157034393887</v>
      </c>
      <c r="X212" s="125">
        <v>1205.6753353797885</v>
      </c>
      <c r="Y212" s="366">
        <v>-91.517271922054917</v>
      </c>
      <c r="Z212" s="125">
        <v>1114.1580634577335</v>
      </c>
    </row>
    <row r="213" spans="1:26">
      <c r="A213" s="13">
        <v>638</v>
      </c>
      <c r="B213" s="305">
        <v>1</v>
      </c>
      <c r="C213" s="337">
        <v>34</v>
      </c>
      <c r="D213" s="9" t="s">
        <v>211</v>
      </c>
      <c r="E213" s="20">
        <v>51863</v>
      </c>
      <c r="F213" s="125">
        <v>2248.8254166972411</v>
      </c>
      <c r="G213" s="125">
        <v>664.13541669724088</v>
      </c>
      <c r="H213" s="732">
        <v>0.29532546713769792</v>
      </c>
      <c r="I213" s="125">
        <v>42.1017779457448</v>
      </c>
      <c r="J213" s="365">
        <v>200.77935092217959</v>
      </c>
      <c r="K213" s="365">
        <v>-21.51</v>
      </c>
      <c r="L213" s="365">
        <v>-74.434739023966998</v>
      </c>
      <c r="M213" s="365">
        <v>280.01787381712535</v>
      </c>
      <c r="N213" s="365">
        <v>53.695073429843738</v>
      </c>
      <c r="O213" s="365">
        <v>-29.72</v>
      </c>
      <c r="P213" s="365">
        <v>-11.38</v>
      </c>
      <c r="Q213" s="365">
        <v>-18.274148997500248</v>
      </c>
      <c r="R213" s="365">
        <v>24.206420064984513</v>
      </c>
      <c r="S213" s="365">
        <v>-1.8211283683067541</v>
      </c>
      <c r="T213" s="125">
        <v>907.01654556516542</v>
      </c>
      <c r="U213" s="125">
        <v>-72.709664553069928</v>
      </c>
      <c r="V213" s="125">
        <v>834.30688101209535</v>
      </c>
      <c r="W213" s="125">
        <v>103.08098422816821</v>
      </c>
      <c r="X213" s="125">
        <v>937.38786524026364</v>
      </c>
      <c r="Y213" s="366">
        <v>-4.1783159477855117E-2</v>
      </c>
      <c r="Z213" s="125">
        <v>937.34608208078578</v>
      </c>
    </row>
    <row r="214" spans="1:26">
      <c r="A214" s="13">
        <v>678</v>
      </c>
      <c r="B214" s="305">
        <v>17</v>
      </c>
      <c r="C214" s="305">
        <v>17</v>
      </c>
      <c r="D214" s="9" t="s">
        <v>212</v>
      </c>
      <c r="E214" s="20">
        <v>23413</v>
      </c>
      <c r="F214" s="125">
        <v>2114.4668812890691</v>
      </c>
      <c r="G214" s="125">
        <v>529.77688128906914</v>
      </c>
      <c r="H214" s="732">
        <v>0.25054867776699091</v>
      </c>
      <c r="I214" s="125">
        <v>67.206131326937978</v>
      </c>
      <c r="J214" s="365">
        <v>-35.645680835473343</v>
      </c>
      <c r="K214" s="365">
        <v>-21.51</v>
      </c>
      <c r="L214" s="365">
        <v>-57.849128262076619</v>
      </c>
      <c r="M214" s="365">
        <v>64.696898772717589</v>
      </c>
      <c r="N214" s="365">
        <v>-5.7914762226049019</v>
      </c>
      <c r="O214" s="365">
        <v>-29.72</v>
      </c>
      <c r="P214" s="365">
        <v>-11.38</v>
      </c>
      <c r="Q214" s="365">
        <v>-15.839379323041682</v>
      </c>
      <c r="R214" s="365">
        <v>43.58667252319561</v>
      </c>
      <c r="S214" s="365">
        <v>-1.8392683236633363</v>
      </c>
      <c r="T214" s="125">
        <v>561.33733178053376</v>
      </c>
      <c r="U214" s="125">
        <v>162.9078971878115</v>
      </c>
      <c r="V214" s="125">
        <v>724.24522896834526</v>
      </c>
      <c r="W214" s="125">
        <v>89.823914975011931</v>
      </c>
      <c r="X214" s="125">
        <v>814.06914394335718</v>
      </c>
      <c r="Y214" s="366">
        <v>10.706615982573783</v>
      </c>
      <c r="Z214" s="125">
        <v>824.77575992593097</v>
      </c>
    </row>
    <row r="215" spans="1:26">
      <c r="A215" s="13">
        <v>680</v>
      </c>
      <c r="B215" s="305">
        <v>2</v>
      </c>
      <c r="C215" s="305">
        <v>2</v>
      </c>
      <c r="D215" s="9" t="s">
        <v>213</v>
      </c>
      <c r="E215" s="20">
        <v>26036</v>
      </c>
      <c r="F215" s="125">
        <v>2143.162281908249</v>
      </c>
      <c r="G215" s="125">
        <v>558.47228190824899</v>
      </c>
      <c r="H215" s="732">
        <v>0.26058329162595711</v>
      </c>
      <c r="I215" s="125">
        <v>52.442474904082125</v>
      </c>
      <c r="J215" s="365">
        <v>-69.398309675375941</v>
      </c>
      <c r="K215" s="365">
        <v>-21.509999999999998</v>
      </c>
      <c r="L215" s="365">
        <v>-69.127654401597795</v>
      </c>
      <c r="M215" s="365">
        <v>30.23419838825658</v>
      </c>
      <c r="N215" s="365">
        <v>-5.396014884384674</v>
      </c>
      <c r="O215" s="365">
        <v>-29.72</v>
      </c>
      <c r="P215" s="365">
        <v>-11.379999999999999</v>
      </c>
      <c r="Q215" s="365">
        <v>-13.881000817471335</v>
      </c>
      <c r="R215" s="365">
        <v>53.127687964159406</v>
      </c>
      <c r="S215" s="365">
        <v>-1.7455259243381112</v>
      </c>
      <c r="T215" s="125">
        <v>541.51644713695509</v>
      </c>
      <c r="U215" s="125">
        <v>89.463810437057276</v>
      </c>
      <c r="V215" s="125">
        <v>630.9802575740124</v>
      </c>
      <c r="W215" s="125">
        <v>83.876667707878539</v>
      </c>
      <c r="X215" s="125">
        <v>714.85692528189088</v>
      </c>
      <c r="Y215" s="366">
        <v>-2.5026501766784452</v>
      </c>
      <c r="Z215" s="125">
        <v>712.35427510521242</v>
      </c>
    </row>
    <row r="216" spans="1:26">
      <c r="A216" s="13">
        <v>681</v>
      </c>
      <c r="B216" s="305">
        <v>10</v>
      </c>
      <c r="C216" s="305">
        <v>10</v>
      </c>
      <c r="D216" s="9" t="s">
        <v>214</v>
      </c>
      <c r="E216" s="20">
        <v>3219</v>
      </c>
      <c r="F216" s="125">
        <v>1773.9964293263558</v>
      </c>
      <c r="G216" s="125">
        <v>189.30642932635575</v>
      </c>
      <c r="H216" s="732">
        <v>0.10671184349465775</v>
      </c>
      <c r="I216" s="125">
        <v>95.920262527535328</v>
      </c>
      <c r="J216" s="365">
        <v>35.389934792470825</v>
      </c>
      <c r="K216" s="365">
        <v>-21.51</v>
      </c>
      <c r="L216" s="365">
        <v>-59.571102826964896</v>
      </c>
      <c r="M216" s="365">
        <v>104.35191002856347</v>
      </c>
      <c r="N216" s="365">
        <v>36.564610842010211</v>
      </c>
      <c r="O216" s="365">
        <v>-29.72</v>
      </c>
      <c r="P216" s="365">
        <v>-11.38</v>
      </c>
      <c r="Q216" s="365">
        <v>-15.02473896668848</v>
      </c>
      <c r="R216" s="365">
        <v>33.776361066002174</v>
      </c>
      <c r="S216" s="365">
        <v>-2.0971053504516624</v>
      </c>
      <c r="T216" s="125">
        <v>320.61662664636191</v>
      </c>
      <c r="U216" s="125">
        <v>377.04043400495937</v>
      </c>
      <c r="V216" s="125">
        <v>697.65706065132122</v>
      </c>
      <c r="W216" s="125">
        <v>202.19220113727394</v>
      </c>
      <c r="X216" s="125">
        <v>899.84926178859519</v>
      </c>
      <c r="Y216" s="366">
        <v>10.988505747126437</v>
      </c>
      <c r="Z216" s="125">
        <v>910.8377675357217</v>
      </c>
    </row>
    <row r="217" spans="1:26">
      <c r="A217" s="13">
        <v>683</v>
      </c>
      <c r="B217" s="305">
        <v>19</v>
      </c>
      <c r="C217" s="305">
        <v>19</v>
      </c>
      <c r="D217" s="9" t="s">
        <v>215</v>
      </c>
      <c r="E217" s="20">
        <v>3530</v>
      </c>
      <c r="F217" s="125">
        <v>2884.4339493704101</v>
      </c>
      <c r="G217" s="125">
        <v>1299.7439493704098</v>
      </c>
      <c r="H217" s="732">
        <v>0.45060624447791808</v>
      </c>
      <c r="I217" s="125">
        <v>395.76997997682685</v>
      </c>
      <c r="J217" s="365">
        <v>-147.57511278947732</v>
      </c>
      <c r="K217" s="365">
        <v>-21.51</v>
      </c>
      <c r="L217" s="365">
        <v>-40.620263456090655</v>
      </c>
      <c r="M217" s="365">
        <v>-36.577913283942905</v>
      </c>
      <c r="N217" s="365">
        <v>-5.7731120141045507</v>
      </c>
      <c r="O217" s="365">
        <v>-29.72</v>
      </c>
      <c r="P217" s="365">
        <v>-11.38</v>
      </c>
      <c r="Q217" s="365">
        <v>-49.120429942729956</v>
      </c>
      <c r="R217" s="365">
        <v>49.05777412050189</v>
      </c>
      <c r="S217" s="365">
        <v>-1.9311682131111414</v>
      </c>
      <c r="T217" s="125">
        <v>1547.9388165577595</v>
      </c>
      <c r="U217" s="125">
        <v>695.82240658237936</v>
      </c>
      <c r="V217" s="125">
        <v>2243.761223140139</v>
      </c>
      <c r="W217" s="125">
        <v>175.27530930400135</v>
      </c>
      <c r="X217" s="125">
        <v>2419.03653244414</v>
      </c>
      <c r="Y217" s="366">
        <v>40.514730878186967</v>
      </c>
      <c r="Z217" s="125">
        <v>2459.551263322327</v>
      </c>
    </row>
    <row r="218" spans="1:26">
      <c r="A218" s="13">
        <v>684</v>
      </c>
      <c r="B218" s="305">
        <v>4</v>
      </c>
      <c r="C218" s="305">
        <v>4</v>
      </c>
      <c r="D218" s="9" t="s">
        <v>216</v>
      </c>
      <c r="E218" s="20">
        <v>38773</v>
      </c>
      <c r="F218" s="125">
        <v>1876.8193758942514</v>
      </c>
      <c r="G218" s="125">
        <v>292.12937589425127</v>
      </c>
      <c r="H218" s="732">
        <v>0.15565130009117681</v>
      </c>
      <c r="I218" s="125">
        <v>37.212993068182307</v>
      </c>
      <c r="J218" s="365">
        <v>-80.506507031606588</v>
      </c>
      <c r="K218" s="365">
        <v>-21.51</v>
      </c>
      <c r="L218" s="365">
        <v>-44.912431073169472</v>
      </c>
      <c r="M218" s="365">
        <v>-8.3662285906341811</v>
      </c>
      <c r="N218" s="365">
        <v>-5.6172945879097371</v>
      </c>
      <c r="O218" s="365">
        <v>-29.720000000000002</v>
      </c>
      <c r="P218" s="365">
        <v>-11.38</v>
      </c>
      <c r="Q218" s="365">
        <v>-5.4302220204998077</v>
      </c>
      <c r="R218" s="365">
        <v>48.203267916456987</v>
      </c>
      <c r="S218" s="365">
        <v>-1.7735986758503755</v>
      </c>
      <c r="T218" s="125">
        <v>248.83586193082701</v>
      </c>
      <c r="U218" s="125">
        <v>-2.4907648315864699</v>
      </c>
      <c r="V218" s="125">
        <v>246.34509709924055</v>
      </c>
      <c r="W218" s="125">
        <v>138.27070620880454</v>
      </c>
      <c r="X218" s="125">
        <v>384.61580330804509</v>
      </c>
      <c r="Y218" s="366">
        <v>-4.7340675212132153</v>
      </c>
      <c r="Z218" s="125">
        <v>379.88173578683188</v>
      </c>
    </row>
    <row r="219" spans="1:26">
      <c r="A219" s="13">
        <v>686</v>
      </c>
      <c r="B219" s="305">
        <v>11</v>
      </c>
      <c r="C219" s="305">
        <v>11</v>
      </c>
      <c r="D219" s="9" t="s">
        <v>217</v>
      </c>
      <c r="E219" s="20">
        <v>2928</v>
      </c>
      <c r="F219" s="125">
        <v>1639.8934636185404</v>
      </c>
      <c r="G219" s="125">
        <v>55.203463618540205</v>
      </c>
      <c r="H219" s="732">
        <v>3.3662835326344842E-2</v>
      </c>
      <c r="I219" s="125">
        <v>160.36939826019093</v>
      </c>
      <c r="J219" s="365">
        <v>-202.96173027887076</v>
      </c>
      <c r="K219" s="365">
        <v>-21.51</v>
      </c>
      <c r="L219" s="365">
        <v>-56.022831284153007</v>
      </c>
      <c r="M219" s="365">
        <v>-61.764196895366467</v>
      </c>
      <c r="N219" s="365">
        <v>-37.087630864629901</v>
      </c>
      <c r="O219" s="365">
        <v>-29.720000000000002</v>
      </c>
      <c r="P219" s="365">
        <v>-11.379999999999999</v>
      </c>
      <c r="Q219" s="365">
        <v>-10.509781375027245</v>
      </c>
      <c r="R219" s="365">
        <v>26.720125089273267</v>
      </c>
      <c r="S219" s="365">
        <v>-1.6874149489674375</v>
      </c>
      <c r="T219" s="125">
        <v>12.611131599860348</v>
      </c>
      <c r="U219" s="125">
        <v>463.57165047282712</v>
      </c>
      <c r="V219" s="125">
        <v>476.18278207268747</v>
      </c>
      <c r="W219" s="125">
        <v>174.66032472101662</v>
      </c>
      <c r="X219" s="125">
        <v>650.84310679370412</v>
      </c>
      <c r="Y219" s="366">
        <v>146.68203551912569</v>
      </c>
      <c r="Z219" s="125">
        <v>797.52514231282976</v>
      </c>
    </row>
    <row r="220" spans="1:26">
      <c r="A220" s="13">
        <v>687</v>
      </c>
      <c r="B220" s="305">
        <v>11</v>
      </c>
      <c r="C220" s="305">
        <v>11</v>
      </c>
      <c r="D220" s="9" t="s">
        <v>218</v>
      </c>
      <c r="E220" s="20">
        <v>1398</v>
      </c>
      <c r="F220" s="125">
        <v>1994.2245977671507</v>
      </c>
      <c r="G220" s="125">
        <v>409.53459776715056</v>
      </c>
      <c r="H220" s="732">
        <v>0.20536031810343189</v>
      </c>
      <c r="I220" s="125">
        <v>403.33164922550844</v>
      </c>
      <c r="J220" s="365">
        <v>-29.358465191374307</v>
      </c>
      <c r="K220" s="365">
        <v>-21.51</v>
      </c>
      <c r="L220" s="365">
        <v>-49.595464949928477</v>
      </c>
      <c r="M220" s="365">
        <v>58.091254612900023</v>
      </c>
      <c r="N220" s="365">
        <v>-21.528224300894131</v>
      </c>
      <c r="O220" s="365">
        <v>-29.72</v>
      </c>
      <c r="P220" s="365">
        <v>-11.38</v>
      </c>
      <c r="Q220" s="365">
        <v>-19.34590047482013</v>
      </c>
      <c r="R220" s="365">
        <v>67.688479226651225</v>
      </c>
      <c r="S220" s="365">
        <v>-2.0586093052828365</v>
      </c>
      <c r="T220" s="125">
        <v>783.50778180128475</v>
      </c>
      <c r="U220" s="125">
        <v>111.88020138165888</v>
      </c>
      <c r="V220" s="125">
        <v>895.38798318294369</v>
      </c>
      <c r="W220" s="125">
        <v>224.18176273298621</v>
      </c>
      <c r="X220" s="125">
        <v>1119.5697459159298</v>
      </c>
      <c r="Y220" s="366">
        <v>240.37410586552218</v>
      </c>
      <c r="Z220" s="125">
        <v>1359.9438517814522</v>
      </c>
    </row>
    <row r="221" spans="1:26">
      <c r="A221" s="13">
        <v>689</v>
      </c>
      <c r="B221" s="305">
        <v>9</v>
      </c>
      <c r="C221" s="305">
        <v>9</v>
      </c>
      <c r="D221" s="9" t="s">
        <v>219</v>
      </c>
      <c r="E221" s="20">
        <v>2888</v>
      </c>
      <c r="F221" s="125">
        <v>1350.3751072000921</v>
      </c>
      <c r="G221" s="125">
        <v>-234.31489279990794</v>
      </c>
      <c r="H221" s="732">
        <v>-0.1735183739322205</v>
      </c>
      <c r="I221" s="125">
        <v>148.45687432429844</v>
      </c>
      <c r="J221" s="365">
        <v>661.23268966879857</v>
      </c>
      <c r="K221" s="365">
        <v>-21.51</v>
      </c>
      <c r="L221" s="365">
        <v>-50.939276315789478</v>
      </c>
      <c r="M221" s="365">
        <v>476.73170203735788</v>
      </c>
      <c r="N221" s="365">
        <v>255.30345958617104</v>
      </c>
      <c r="O221" s="365">
        <v>-29.72</v>
      </c>
      <c r="P221" s="365">
        <v>-11.38</v>
      </c>
      <c r="Q221" s="365">
        <v>-18.967109565085959</v>
      </c>
      <c r="R221" s="365">
        <v>64.087801588978706</v>
      </c>
      <c r="S221" s="365">
        <v>-2.3738876628336998</v>
      </c>
      <c r="T221" s="125">
        <v>575.3746711931891</v>
      </c>
      <c r="U221" s="125">
        <v>318.8684103920948</v>
      </c>
      <c r="V221" s="125">
        <v>894.2430815852839</v>
      </c>
      <c r="W221" s="125">
        <v>162.79008113854729</v>
      </c>
      <c r="X221" s="125">
        <v>1057.0331627238311</v>
      </c>
      <c r="Y221" s="366">
        <v>-2.9934210526315788</v>
      </c>
      <c r="Z221" s="125">
        <v>1054.0397416711996</v>
      </c>
    </row>
    <row r="222" spans="1:26">
      <c r="A222" s="13">
        <v>691</v>
      </c>
      <c r="B222" s="305">
        <v>17</v>
      </c>
      <c r="C222" s="305">
        <v>17</v>
      </c>
      <c r="D222" s="9" t="s">
        <v>220</v>
      </c>
      <c r="E222" s="20">
        <v>2476</v>
      </c>
      <c r="F222" s="125">
        <v>2226.0502850285229</v>
      </c>
      <c r="G222" s="125">
        <v>641.36028502852287</v>
      </c>
      <c r="H222" s="732">
        <v>0.28811581182242024</v>
      </c>
      <c r="I222" s="125">
        <v>160.24137640635618</v>
      </c>
      <c r="J222" s="365">
        <v>125.83383787995226</v>
      </c>
      <c r="K222" s="365">
        <v>-21.51</v>
      </c>
      <c r="L222" s="365">
        <v>-24.085440226171244</v>
      </c>
      <c r="M222" s="365">
        <v>218.23366251431597</v>
      </c>
      <c r="N222" s="365">
        <v>-5.9966802520564437</v>
      </c>
      <c r="O222" s="365">
        <v>-29.72</v>
      </c>
      <c r="P222" s="365">
        <v>-11.38</v>
      </c>
      <c r="Q222" s="365">
        <v>-34.835561349120688</v>
      </c>
      <c r="R222" s="365">
        <v>37.354398829086421</v>
      </c>
      <c r="S222" s="365">
        <v>-2.2265416361017381</v>
      </c>
      <c r="T222" s="125">
        <v>927.4354993148313</v>
      </c>
      <c r="U222" s="125">
        <v>676.91837282992594</v>
      </c>
      <c r="V222" s="125">
        <v>1604.3538721447574</v>
      </c>
      <c r="W222" s="125">
        <v>196.94093537640862</v>
      </c>
      <c r="X222" s="125">
        <v>1801.2948075211659</v>
      </c>
      <c r="Y222" s="366">
        <v>-1.4103392568659128</v>
      </c>
      <c r="Z222" s="125">
        <v>1799.8844682643</v>
      </c>
    </row>
    <row r="223" spans="1:26">
      <c r="A223" s="13">
        <v>694</v>
      </c>
      <c r="B223" s="305">
        <v>5</v>
      </c>
      <c r="C223" s="305">
        <v>5</v>
      </c>
      <c r="D223" s="9" t="s">
        <v>221</v>
      </c>
      <c r="E223" s="20">
        <v>28555</v>
      </c>
      <c r="F223" s="125">
        <v>1934.7258710789297</v>
      </c>
      <c r="G223" s="125">
        <v>350.03587107892952</v>
      </c>
      <c r="H223" s="732">
        <v>0.180922722082445</v>
      </c>
      <c r="I223" s="125">
        <v>36.595320257363063</v>
      </c>
      <c r="J223" s="365">
        <v>-179.70625725425046</v>
      </c>
      <c r="K223" s="365">
        <v>-21.51</v>
      </c>
      <c r="L223" s="365">
        <v>-117.09299807389249</v>
      </c>
      <c r="M223" s="365">
        <v>-51.602673253441687</v>
      </c>
      <c r="N223" s="365">
        <v>-5.592058504362468</v>
      </c>
      <c r="O223" s="365">
        <v>-29.72</v>
      </c>
      <c r="P223" s="365">
        <v>-11.38</v>
      </c>
      <c r="Q223" s="365">
        <v>-4.5557821340993003</v>
      </c>
      <c r="R223" s="365">
        <v>63.460624212343653</v>
      </c>
      <c r="S223" s="365">
        <v>-1.7133695007981402</v>
      </c>
      <c r="T223" s="125">
        <v>206.92493408204211</v>
      </c>
      <c r="U223" s="125">
        <v>-3.6177021540773828</v>
      </c>
      <c r="V223" s="125">
        <v>203.30723192796475</v>
      </c>
      <c r="W223" s="125">
        <v>98.297358794973405</v>
      </c>
      <c r="X223" s="125">
        <v>301.60459072293816</v>
      </c>
      <c r="Y223" s="366">
        <v>25.061705480651373</v>
      </c>
      <c r="Z223" s="125">
        <v>326.66629620358952</v>
      </c>
    </row>
    <row r="224" spans="1:26">
      <c r="A224" s="13">
        <v>697</v>
      </c>
      <c r="B224" s="305">
        <v>18</v>
      </c>
      <c r="C224" s="305">
        <v>18</v>
      </c>
      <c r="D224" s="9" t="s">
        <v>222</v>
      </c>
      <c r="E224" s="20">
        <v>1158</v>
      </c>
      <c r="F224" s="125">
        <v>2033.081487949225</v>
      </c>
      <c r="G224" s="125">
        <v>448.391487949225</v>
      </c>
      <c r="H224" s="732">
        <v>0.22054772059408143</v>
      </c>
      <c r="I224" s="125">
        <v>141.96129773908913</v>
      </c>
      <c r="J224" s="365">
        <v>-198.07055692421071</v>
      </c>
      <c r="K224" s="365">
        <v>-21.51</v>
      </c>
      <c r="L224" s="365">
        <v>-17.171727115716752</v>
      </c>
      <c r="M224" s="365">
        <v>-111.8761046606807</v>
      </c>
      <c r="N224" s="365">
        <v>-14.213354783889965</v>
      </c>
      <c r="O224" s="365">
        <v>-29.720000000000002</v>
      </c>
      <c r="P224" s="365">
        <v>-11.38</v>
      </c>
      <c r="Q224" s="365">
        <v>-17.18948918858073</v>
      </c>
      <c r="R224" s="365">
        <v>26.872584558362938</v>
      </c>
      <c r="S224" s="365">
        <v>-1.8824657337054791</v>
      </c>
      <c r="T224" s="125">
        <v>392.28222876410342</v>
      </c>
      <c r="U224" s="125">
        <v>395.10160388780065</v>
      </c>
      <c r="V224" s="125">
        <v>787.38383265190407</v>
      </c>
      <c r="W224" s="125">
        <v>201.51486245037307</v>
      </c>
      <c r="X224" s="125">
        <v>988.8986951022772</v>
      </c>
      <c r="Y224" s="366">
        <v>-56.251295336787564</v>
      </c>
      <c r="Z224" s="125">
        <v>932.64739976548958</v>
      </c>
    </row>
    <row r="225" spans="1:26">
      <c r="A225" s="13">
        <v>698</v>
      </c>
      <c r="B225" s="305">
        <v>19</v>
      </c>
      <c r="C225" s="305">
        <v>19</v>
      </c>
      <c r="D225" s="9" t="s">
        <v>223</v>
      </c>
      <c r="E225" s="20">
        <v>66191</v>
      </c>
      <c r="F225" s="125">
        <v>2081.4092603384534</v>
      </c>
      <c r="G225" s="125">
        <v>496.71926033845324</v>
      </c>
      <c r="H225" s="732">
        <v>0.2386456473522573</v>
      </c>
      <c r="I225" s="125">
        <v>45.102139936054833</v>
      </c>
      <c r="J225" s="365">
        <v>-506.73834371377461</v>
      </c>
      <c r="K225" s="365">
        <v>-21.51</v>
      </c>
      <c r="L225" s="365">
        <v>-60.771555951715492</v>
      </c>
      <c r="M225" s="365">
        <v>-274.520556761222</v>
      </c>
      <c r="N225" s="365">
        <v>-129.31999951146634</v>
      </c>
      <c r="O225" s="365">
        <v>-29.72</v>
      </c>
      <c r="P225" s="365">
        <v>-11.38</v>
      </c>
      <c r="Q225" s="365">
        <v>-5.7703314452869474</v>
      </c>
      <c r="R225" s="365">
        <v>27.952938031981542</v>
      </c>
      <c r="S225" s="365">
        <v>-1.6988380760653687</v>
      </c>
      <c r="T225" s="125">
        <v>35.083056560733439</v>
      </c>
      <c r="U225" s="125">
        <v>224.09159952919813</v>
      </c>
      <c r="V225" s="125">
        <v>259.1746560899316</v>
      </c>
      <c r="W225" s="125">
        <v>90.532664899221956</v>
      </c>
      <c r="X225" s="125">
        <v>349.70732098915357</v>
      </c>
      <c r="Y225" s="366">
        <v>-16.602559260322401</v>
      </c>
      <c r="Z225" s="125">
        <v>333.10476172883114</v>
      </c>
    </row>
    <row r="226" spans="1:26">
      <c r="A226" s="13">
        <v>700</v>
      </c>
      <c r="B226" s="305">
        <v>9</v>
      </c>
      <c r="C226" s="305">
        <v>9</v>
      </c>
      <c r="D226" s="9" t="s">
        <v>224</v>
      </c>
      <c r="E226" s="20">
        <v>4679</v>
      </c>
      <c r="F226" s="125">
        <v>1733.3379806142864</v>
      </c>
      <c r="G226" s="125">
        <v>148.64798061428627</v>
      </c>
      <c r="H226" s="732">
        <v>8.575822042600495E-2</v>
      </c>
      <c r="I226" s="125">
        <v>33.719489790129145</v>
      </c>
      <c r="J226" s="365">
        <v>38.296864611531937</v>
      </c>
      <c r="K226" s="365">
        <v>-21.51</v>
      </c>
      <c r="L226" s="365">
        <v>-38.543000641162642</v>
      </c>
      <c r="M226" s="365">
        <v>56.085564303414628</v>
      </c>
      <c r="N226" s="365">
        <v>38.766484911831718</v>
      </c>
      <c r="O226" s="365">
        <v>-29.720000000000002</v>
      </c>
      <c r="P226" s="365">
        <v>-11.38</v>
      </c>
      <c r="Q226" s="365">
        <v>-6.1229508403329866</v>
      </c>
      <c r="R226" s="365">
        <v>52.629201167953418</v>
      </c>
      <c r="S226" s="365">
        <v>-1.9084342901722038</v>
      </c>
      <c r="T226" s="125">
        <v>220.66433501594733</v>
      </c>
      <c r="U226" s="125">
        <v>64.447370448995713</v>
      </c>
      <c r="V226" s="125">
        <v>285.11170546494304</v>
      </c>
      <c r="W226" s="125">
        <v>117.69165609748464</v>
      </c>
      <c r="X226" s="125">
        <v>402.80336156242771</v>
      </c>
      <c r="Y226" s="366">
        <v>-236.01154092754862</v>
      </c>
      <c r="Z226" s="125">
        <v>166.79182063487909</v>
      </c>
    </row>
    <row r="227" spans="1:26">
      <c r="A227" s="13">
        <v>702</v>
      </c>
      <c r="B227" s="305">
        <v>6</v>
      </c>
      <c r="C227" s="305">
        <v>6</v>
      </c>
      <c r="D227" s="9" t="s">
        <v>225</v>
      </c>
      <c r="E227" s="20">
        <v>3995</v>
      </c>
      <c r="F227" s="125">
        <v>1611.5426283977133</v>
      </c>
      <c r="G227" s="125">
        <v>26.852628397713364</v>
      </c>
      <c r="H227" s="732">
        <v>1.6662685754959994E-2</v>
      </c>
      <c r="I227" s="125">
        <v>147.84166712775198</v>
      </c>
      <c r="J227" s="365">
        <v>110.06066189899556</v>
      </c>
      <c r="K227" s="365">
        <v>-21.51</v>
      </c>
      <c r="L227" s="365">
        <v>-26.468780976220277</v>
      </c>
      <c r="M227" s="365">
        <v>158.10515020404114</v>
      </c>
      <c r="N227" s="365">
        <v>-5.8004759525880685</v>
      </c>
      <c r="O227" s="365">
        <v>-29.72</v>
      </c>
      <c r="P227" s="365">
        <v>-11.38</v>
      </c>
      <c r="Q227" s="365">
        <v>-11.478214742920073</v>
      </c>
      <c r="R227" s="365">
        <v>60.343702136423836</v>
      </c>
      <c r="S227" s="365">
        <v>-2.0307187697410005</v>
      </c>
      <c r="T227" s="125">
        <v>284.75495742446088</v>
      </c>
      <c r="U227" s="125">
        <v>249.35012372950922</v>
      </c>
      <c r="V227" s="125">
        <v>534.1050811539701</v>
      </c>
      <c r="W227" s="125">
        <v>169.26832416576482</v>
      </c>
      <c r="X227" s="125">
        <v>703.37340531973496</v>
      </c>
      <c r="Y227" s="366">
        <v>-235.49461827284105</v>
      </c>
      <c r="Z227" s="125">
        <v>467.87878704689388</v>
      </c>
    </row>
    <row r="228" spans="1:26">
      <c r="A228" s="13">
        <v>704</v>
      </c>
      <c r="B228" s="305">
        <v>2</v>
      </c>
      <c r="C228" s="305">
        <v>2</v>
      </c>
      <c r="D228" s="9" t="s">
        <v>226</v>
      </c>
      <c r="E228" s="20">
        <v>6381</v>
      </c>
      <c r="F228" s="125">
        <v>2343.0912572528878</v>
      </c>
      <c r="G228" s="125">
        <v>758.40125725288749</v>
      </c>
      <c r="H228" s="732">
        <v>0.32367550982289117</v>
      </c>
      <c r="I228" s="125">
        <v>34.742195479356241</v>
      </c>
      <c r="J228" s="365">
        <v>57.702166165365909</v>
      </c>
      <c r="K228" s="365">
        <v>-21.509999999999998</v>
      </c>
      <c r="L228" s="365">
        <v>-11.211239617614794</v>
      </c>
      <c r="M228" s="365">
        <v>144.03221315720214</v>
      </c>
      <c r="N228" s="365">
        <v>-5.6741818521543719</v>
      </c>
      <c r="O228" s="365">
        <v>-29.720000000000002</v>
      </c>
      <c r="P228" s="365">
        <v>-11.379999999999999</v>
      </c>
      <c r="Q228" s="365">
        <v>-21.418928459458368</v>
      </c>
      <c r="R228" s="365">
        <v>16.404580575823083</v>
      </c>
      <c r="S228" s="365">
        <v>-1.8202776384318127</v>
      </c>
      <c r="T228" s="125">
        <v>850.84561889760971</v>
      </c>
      <c r="U228" s="125">
        <v>125.84150695489946</v>
      </c>
      <c r="V228" s="125">
        <v>976.6871258525091</v>
      </c>
      <c r="W228" s="125">
        <v>81.822380912494182</v>
      </c>
      <c r="X228" s="125">
        <v>1058.5095067650034</v>
      </c>
      <c r="Y228" s="366">
        <v>-222.57436138536281</v>
      </c>
      <c r="Z228" s="125">
        <v>835.93514537964052</v>
      </c>
    </row>
    <row r="229" spans="1:26">
      <c r="A229" s="13">
        <v>707</v>
      </c>
      <c r="B229" s="305">
        <v>12</v>
      </c>
      <c r="C229" s="305">
        <v>12</v>
      </c>
      <c r="D229" s="9" t="s">
        <v>227</v>
      </c>
      <c r="E229" s="20">
        <v>1830</v>
      </c>
      <c r="F229" s="125">
        <v>1421.6057408755519</v>
      </c>
      <c r="G229" s="125">
        <v>-163.08425912444832</v>
      </c>
      <c r="H229" s="732">
        <v>-0.11471834590651446</v>
      </c>
      <c r="I229" s="125">
        <v>181.20472756859317</v>
      </c>
      <c r="J229" s="365">
        <v>-174.53155877420417</v>
      </c>
      <c r="K229" s="365">
        <v>-21.51</v>
      </c>
      <c r="L229" s="365">
        <v>-43.35593442622951</v>
      </c>
      <c r="M229" s="365">
        <v>-116.18529900954452</v>
      </c>
      <c r="N229" s="365">
        <v>-6.0328302934608331</v>
      </c>
      <c r="O229" s="365">
        <v>-29.72</v>
      </c>
      <c r="P229" s="365">
        <v>-11.38</v>
      </c>
      <c r="Q229" s="365">
        <v>-10.32233615662282</v>
      </c>
      <c r="R229" s="365">
        <v>66.099799494004316</v>
      </c>
      <c r="S229" s="365">
        <v>-2.1249583823507767</v>
      </c>
      <c r="T229" s="125">
        <v>-156.4110903300593</v>
      </c>
      <c r="U229" s="125">
        <v>641.89927673181558</v>
      </c>
      <c r="V229" s="125">
        <v>485.48818640175625</v>
      </c>
      <c r="W229" s="125">
        <v>240.26043960488391</v>
      </c>
      <c r="X229" s="125">
        <v>725.74862600664017</v>
      </c>
      <c r="Y229" s="366">
        <v>-308.71693989071036</v>
      </c>
      <c r="Z229" s="125">
        <v>417.0316861159298</v>
      </c>
    </row>
    <row r="230" spans="1:26">
      <c r="A230" s="13">
        <v>710</v>
      </c>
      <c r="B230" s="305">
        <v>1</v>
      </c>
      <c r="C230" s="337">
        <v>33</v>
      </c>
      <c r="D230" s="9" t="s">
        <v>228</v>
      </c>
      <c r="E230" s="20">
        <v>26856</v>
      </c>
      <c r="F230" s="125">
        <v>2087.5622271459533</v>
      </c>
      <c r="G230" s="125">
        <v>502.87222714595316</v>
      </c>
      <c r="H230" s="732">
        <v>0.24088969449953287</v>
      </c>
      <c r="I230" s="125">
        <v>32.544964063403526</v>
      </c>
      <c r="J230" s="365">
        <v>-197.09875578205853</v>
      </c>
      <c r="K230" s="365">
        <v>-21.51</v>
      </c>
      <c r="L230" s="365">
        <v>-50.839981009830204</v>
      </c>
      <c r="M230" s="365">
        <v>-87.588140605701767</v>
      </c>
      <c r="N230" s="365">
        <v>-5.7270751853352406</v>
      </c>
      <c r="O230" s="365">
        <v>-29.72</v>
      </c>
      <c r="P230" s="365">
        <v>-11.38</v>
      </c>
      <c r="Q230" s="365">
        <v>-12.904146236721118</v>
      </c>
      <c r="R230" s="365">
        <v>24.362597656222523</v>
      </c>
      <c r="S230" s="365">
        <v>-1.7920104006927051</v>
      </c>
      <c r="T230" s="125">
        <v>338.3184354272982</v>
      </c>
      <c r="U230" s="125">
        <v>251.4439151077201</v>
      </c>
      <c r="V230" s="125">
        <v>589.7623505350183</v>
      </c>
      <c r="W230" s="125">
        <v>119.92709697385642</v>
      </c>
      <c r="X230" s="125">
        <v>709.68944750887465</v>
      </c>
      <c r="Y230" s="366">
        <v>-18.075513851653263</v>
      </c>
      <c r="Z230" s="125">
        <v>691.61393365722142</v>
      </c>
    </row>
    <row r="231" spans="1:26">
      <c r="A231" s="13">
        <v>729</v>
      </c>
      <c r="B231" s="305">
        <v>13</v>
      </c>
      <c r="C231" s="305">
        <v>13</v>
      </c>
      <c r="D231" s="9" t="s">
        <v>229</v>
      </c>
      <c r="E231" s="20">
        <v>8763</v>
      </c>
      <c r="F231" s="125">
        <v>1758.6264392874359</v>
      </c>
      <c r="G231" s="125">
        <v>173.93643928743589</v>
      </c>
      <c r="H231" s="732">
        <v>9.890471074568391E-2</v>
      </c>
      <c r="I231" s="125">
        <v>89.7658057917062</v>
      </c>
      <c r="J231" s="365">
        <v>-130.39308255676607</v>
      </c>
      <c r="K231" s="365">
        <v>-21.51</v>
      </c>
      <c r="L231" s="365">
        <v>-52.946583361862373</v>
      </c>
      <c r="M231" s="365">
        <v>-57.80068558784378</v>
      </c>
      <c r="N231" s="365">
        <v>-5.7689632515291613</v>
      </c>
      <c r="O231" s="365">
        <v>-29.72</v>
      </c>
      <c r="P231" s="365">
        <v>-11.38</v>
      </c>
      <c r="Q231" s="365">
        <v>-14.229109527250497</v>
      </c>
      <c r="R231" s="365">
        <v>65.006778207046906</v>
      </c>
      <c r="S231" s="365">
        <v>-2.0445190353271649</v>
      </c>
      <c r="T231" s="125">
        <v>133.30916252237603</v>
      </c>
      <c r="U231" s="125">
        <v>527.48945538745693</v>
      </c>
      <c r="V231" s="125">
        <v>660.79861790983284</v>
      </c>
      <c r="W231" s="125">
        <v>163.39580389789077</v>
      </c>
      <c r="X231" s="125">
        <v>824.19442180772364</v>
      </c>
      <c r="Y231" s="366">
        <v>21.245577998402375</v>
      </c>
      <c r="Z231" s="125">
        <v>845.43999980612602</v>
      </c>
    </row>
    <row r="232" spans="1:26">
      <c r="A232" s="13">
        <v>732</v>
      </c>
      <c r="B232" s="305">
        <v>19</v>
      </c>
      <c r="C232" s="305">
        <v>19</v>
      </c>
      <c r="D232" s="9" t="s">
        <v>230</v>
      </c>
      <c r="E232" s="20">
        <v>3231</v>
      </c>
      <c r="F232" s="125">
        <v>2083.5979537022986</v>
      </c>
      <c r="G232" s="125">
        <v>498.90795370229847</v>
      </c>
      <c r="H232" s="732">
        <v>0.23944540395415539</v>
      </c>
      <c r="I232" s="125">
        <v>401.84194921356806</v>
      </c>
      <c r="J232" s="365">
        <v>-187.55323599957853</v>
      </c>
      <c r="K232" s="365">
        <v>-21.510000000000005</v>
      </c>
      <c r="L232" s="365">
        <v>-14.491361807489939</v>
      </c>
      <c r="M232" s="365">
        <v>-219.8304626588488</v>
      </c>
      <c r="N232" s="365">
        <v>84.954025416296986</v>
      </c>
      <c r="O232" s="365">
        <v>-29.72</v>
      </c>
      <c r="P232" s="365">
        <v>-11.380000000000003</v>
      </c>
      <c r="Q232" s="365">
        <v>-23.555420146797246</v>
      </c>
      <c r="R232" s="365">
        <v>50.095590795474784</v>
      </c>
      <c r="S232" s="365">
        <v>-2.1156075982143023</v>
      </c>
      <c r="T232" s="125">
        <v>713.19666691628788</v>
      </c>
      <c r="U232" s="125">
        <v>374.11229717522406</v>
      </c>
      <c r="V232" s="125">
        <v>1087.3089640915121</v>
      </c>
      <c r="W232" s="125">
        <v>173.8435437491199</v>
      </c>
      <c r="X232" s="125">
        <v>1261.1525078406319</v>
      </c>
      <c r="Y232" s="366">
        <v>105.80934695140823</v>
      </c>
      <c r="Z232" s="125">
        <v>1366.96185479204</v>
      </c>
    </row>
    <row r="233" spans="1:26">
      <c r="A233" s="13">
        <v>734</v>
      </c>
      <c r="B233" s="305">
        <v>2</v>
      </c>
      <c r="C233" s="305">
        <v>2</v>
      </c>
      <c r="D233" s="9" t="s">
        <v>231</v>
      </c>
      <c r="E233" s="20">
        <v>50339</v>
      </c>
      <c r="F233" s="125">
        <v>1854.3713212892683</v>
      </c>
      <c r="G233" s="125">
        <v>269.68132128926828</v>
      </c>
      <c r="H233" s="732">
        <v>0.14543005394505881</v>
      </c>
      <c r="I233" s="125">
        <v>34.187445647949161</v>
      </c>
      <c r="J233" s="365">
        <v>-128.08600185351932</v>
      </c>
      <c r="K233" s="365">
        <v>-21.51</v>
      </c>
      <c r="L233" s="365">
        <v>-67.125427998172384</v>
      </c>
      <c r="M233" s="365">
        <v>-29.564083411734408</v>
      </c>
      <c r="N233" s="365">
        <v>-5.6991593523098922</v>
      </c>
      <c r="O233" s="365">
        <v>-29.719999999999995</v>
      </c>
      <c r="P233" s="365">
        <v>-11.38</v>
      </c>
      <c r="Q233" s="365">
        <v>-10.750779676983264</v>
      </c>
      <c r="R233" s="365">
        <v>49.5114134268279</v>
      </c>
      <c r="S233" s="365">
        <v>-1.8479648411472509</v>
      </c>
      <c r="T233" s="125">
        <v>175.78276508369814</v>
      </c>
      <c r="U233" s="125">
        <v>314.93722336314528</v>
      </c>
      <c r="V233" s="125">
        <v>490.71998844684333</v>
      </c>
      <c r="W233" s="125">
        <v>134.78041678071747</v>
      </c>
      <c r="X233" s="125">
        <v>625.5004052275608</v>
      </c>
      <c r="Y233" s="366">
        <v>-54.517650330757462</v>
      </c>
      <c r="Z233" s="125">
        <v>570.98275489680339</v>
      </c>
    </row>
    <row r="234" spans="1:26">
      <c r="A234" s="13">
        <v>738</v>
      </c>
      <c r="B234" s="305">
        <v>2</v>
      </c>
      <c r="C234" s="305">
        <v>2</v>
      </c>
      <c r="D234" s="9" t="s">
        <v>232</v>
      </c>
      <c r="E234" s="20">
        <v>2957</v>
      </c>
      <c r="F234" s="125">
        <v>1999.5361005550994</v>
      </c>
      <c r="G234" s="125">
        <v>414.8461005550995</v>
      </c>
      <c r="H234" s="732">
        <v>0.20747117315858032</v>
      </c>
      <c r="I234" s="125">
        <v>33.214129484239805</v>
      </c>
      <c r="J234" s="365">
        <v>-50.352241885211797</v>
      </c>
      <c r="K234" s="365">
        <v>-21.51</v>
      </c>
      <c r="L234" s="365">
        <v>-39.938420696652017</v>
      </c>
      <c r="M234" s="365">
        <v>32.894203648873379</v>
      </c>
      <c r="N234" s="365">
        <v>-5.5564988850093178</v>
      </c>
      <c r="O234" s="365">
        <v>-29.72</v>
      </c>
      <c r="P234" s="365">
        <v>-11.38</v>
      </c>
      <c r="Q234" s="365">
        <v>-14.489556959265995</v>
      </c>
      <c r="R234" s="365">
        <v>41.259877905834671</v>
      </c>
      <c r="S234" s="365">
        <v>-1.9118468989925204</v>
      </c>
      <c r="T234" s="125">
        <v>397.70798815412741</v>
      </c>
      <c r="U234" s="125">
        <v>267.75526240755295</v>
      </c>
      <c r="V234" s="125">
        <v>665.46325056168041</v>
      </c>
      <c r="W234" s="125">
        <v>155.79144123424993</v>
      </c>
      <c r="X234" s="125">
        <v>821.2546917959304</v>
      </c>
      <c r="Y234" s="366">
        <v>-225.09638146770376</v>
      </c>
      <c r="Z234" s="125">
        <v>596.15831032822666</v>
      </c>
    </row>
    <row r="235" spans="1:26">
      <c r="A235" s="13">
        <v>739</v>
      </c>
      <c r="B235" s="305">
        <v>9</v>
      </c>
      <c r="C235" s="305">
        <v>9</v>
      </c>
      <c r="D235" s="9" t="s">
        <v>233</v>
      </c>
      <c r="E235" s="20">
        <v>3094</v>
      </c>
      <c r="F235" s="125">
        <v>1605.0794312544876</v>
      </c>
      <c r="G235" s="125">
        <v>20.389431254487633</v>
      </c>
      <c r="H235" s="732">
        <v>1.2703066812432948E-2</v>
      </c>
      <c r="I235" s="125">
        <v>75.485609436426216</v>
      </c>
      <c r="J235" s="365">
        <v>545.04016294831933</v>
      </c>
      <c r="K235" s="365">
        <v>-21.51</v>
      </c>
      <c r="L235" s="365">
        <v>-47.483341952165482</v>
      </c>
      <c r="M235" s="365">
        <v>381.78304632176588</v>
      </c>
      <c r="N235" s="365">
        <v>259.88513083277695</v>
      </c>
      <c r="O235" s="365">
        <v>-29.72</v>
      </c>
      <c r="P235" s="365">
        <v>-11.38</v>
      </c>
      <c r="Q235" s="365">
        <v>-19.841983503923611</v>
      </c>
      <c r="R235" s="365">
        <v>35.39165709339823</v>
      </c>
      <c r="S235" s="365">
        <v>-2.0843458435326303</v>
      </c>
      <c r="T235" s="125">
        <v>640.91520363923314</v>
      </c>
      <c r="U235" s="125">
        <v>277.60823218860082</v>
      </c>
      <c r="V235" s="125">
        <v>918.52343582783396</v>
      </c>
      <c r="W235" s="125">
        <v>186.15451622956667</v>
      </c>
      <c r="X235" s="125">
        <v>1104.6779520574005</v>
      </c>
      <c r="Y235" s="366">
        <v>84.194893341952167</v>
      </c>
      <c r="Z235" s="125">
        <v>1188.8728453993526</v>
      </c>
    </row>
    <row r="236" spans="1:26">
      <c r="A236" s="13">
        <v>740</v>
      </c>
      <c r="B236" s="305">
        <v>10</v>
      </c>
      <c r="C236" s="305">
        <v>10</v>
      </c>
      <c r="D236" s="9" t="s">
        <v>234</v>
      </c>
      <c r="E236" s="20">
        <v>31008</v>
      </c>
      <c r="F236" s="125">
        <v>1618.8951661974927</v>
      </c>
      <c r="G236" s="125">
        <v>34.20516619749268</v>
      </c>
      <c r="H236" s="732">
        <v>2.1128709821176841E-2</v>
      </c>
      <c r="I236" s="125">
        <v>56.217800255855018</v>
      </c>
      <c r="J236" s="365">
        <v>-275.4931324495181</v>
      </c>
      <c r="K236" s="365">
        <v>-21.51</v>
      </c>
      <c r="L236" s="365">
        <v>-72.177050761093923</v>
      </c>
      <c r="M236" s="365">
        <v>-176.85606679788322</v>
      </c>
      <c r="N236" s="365">
        <v>-15.673175349969672</v>
      </c>
      <c r="O236" s="365">
        <v>-29.72</v>
      </c>
      <c r="P236" s="365">
        <v>-11.38</v>
      </c>
      <c r="Q236" s="365">
        <v>-1.8033209681293929</v>
      </c>
      <c r="R236" s="365">
        <v>55.349781808283645</v>
      </c>
      <c r="S236" s="365">
        <v>-1.7233003807255096</v>
      </c>
      <c r="T236" s="125">
        <v>-185.0701659961704</v>
      </c>
      <c r="U236" s="125">
        <v>263.78826077540464</v>
      </c>
      <c r="V236" s="125">
        <v>78.718094779234221</v>
      </c>
      <c r="W236" s="125">
        <v>138.32224033517474</v>
      </c>
      <c r="X236" s="125">
        <v>217.04033511440895</v>
      </c>
      <c r="Y236" s="366">
        <v>-44.594362745098039</v>
      </c>
      <c r="Z236" s="125">
        <v>172.44597236931091</v>
      </c>
    </row>
    <row r="237" spans="1:26">
      <c r="A237" s="13">
        <v>742</v>
      </c>
      <c r="B237" s="305">
        <v>19</v>
      </c>
      <c r="C237" s="305">
        <v>19</v>
      </c>
      <c r="D237" s="9" t="s">
        <v>235</v>
      </c>
      <c r="E237" s="20">
        <v>974</v>
      </c>
      <c r="F237" s="125">
        <v>2368.9605729847722</v>
      </c>
      <c r="G237" s="125">
        <v>784.27057298477234</v>
      </c>
      <c r="H237" s="732">
        <v>0.33106104927556079</v>
      </c>
      <c r="I237" s="125">
        <v>436.64642459170238</v>
      </c>
      <c r="J237" s="365">
        <v>107.76477517015991</v>
      </c>
      <c r="K237" s="365">
        <v>-21.51</v>
      </c>
      <c r="L237" s="365">
        <v>-30.492792607802873</v>
      </c>
      <c r="M237" s="365">
        <v>-3.1513145565968612</v>
      </c>
      <c r="N237" s="365">
        <v>163.85826777677408</v>
      </c>
      <c r="O237" s="365">
        <v>-29.72</v>
      </c>
      <c r="P237" s="365">
        <v>-11.38</v>
      </c>
      <c r="Q237" s="365">
        <v>-28.767809236810383</v>
      </c>
      <c r="R237" s="365">
        <v>70.862758129829373</v>
      </c>
      <c r="S237" s="365">
        <v>-1.9343343352334448</v>
      </c>
      <c r="T237" s="125">
        <v>1328.6817727466346</v>
      </c>
      <c r="U237" s="125">
        <v>-11.884150956391949</v>
      </c>
      <c r="V237" s="125">
        <v>1316.7976217902426</v>
      </c>
      <c r="W237" s="125">
        <v>182.39964491248531</v>
      </c>
      <c r="X237" s="125">
        <v>1499.197266702728</v>
      </c>
      <c r="Y237" s="366">
        <v>265.67659137577004</v>
      </c>
      <c r="Z237" s="125">
        <v>1764.8738580784982</v>
      </c>
    </row>
    <row r="238" spans="1:26">
      <c r="A238" s="13">
        <v>743</v>
      </c>
      <c r="B238" s="305">
        <v>14</v>
      </c>
      <c r="C238" s="305">
        <v>14</v>
      </c>
      <c r="D238" s="9" t="s">
        <v>236</v>
      </c>
      <c r="E238" s="20">
        <v>67283</v>
      </c>
      <c r="F238" s="125">
        <v>2087.9346234201648</v>
      </c>
      <c r="G238" s="125">
        <v>503.24462342016483</v>
      </c>
      <c r="H238" s="732">
        <v>0.24102508659769209</v>
      </c>
      <c r="I238" s="125">
        <v>48.184550868065436</v>
      </c>
      <c r="J238" s="365">
        <v>-257.56829274315328</v>
      </c>
      <c r="K238" s="365">
        <v>-21.51</v>
      </c>
      <c r="L238" s="365">
        <v>-69.221349523653814</v>
      </c>
      <c r="M238" s="365">
        <v>-126.80141509951089</v>
      </c>
      <c r="N238" s="365">
        <v>-21.670902524540551</v>
      </c>
      <c r="O238" s="365">
        <v>-29.72</v>
      </c>
      <c r="P238" s="365">
        <v>-11.38</v>
      </c>
      <c r="Q238" s="365">
        <v>-10.411382807326051</v>
      </c>
      <c r="R238" s="365">
        <v>34.902454552669674</v>
      </c>
      <c r="S238" s="365">
        <v>-1.7556973407916077</v>
      </c>
      <c r="T238" s="125">
        <v>293.86088154507706</v>
      </c>
      <c r="U238" s="125">
        <v>178.41741241588127</v>
      </c>
      <c r="V238" s="125">
        <v>472.27829396095831</v>
      </c>
      <c r="W238" s="125">
        <v>83.30810205861134</v>
      </c>
      <c r="X238" s="125">
        <v>555.58639601956963</v>
      </c>
      <c r="Y238" s="366">
        <v>-34.908268061768943</v>
      </c>
      <c r="Z238" s="125">
        <v>520.67812795780071</v>
      </c>
    </row>
    <row r="239" spans="1:26">
      <c r="A239" s="13">
        <v>746</v>
      </c>
      <c r="B239" s="305">
        <v>17</v>
      </c>
      <c r="C239" s="305">
        <v>17</v>
      </c>
      <c r="D239" s="9" t="s">
        <v>237</v>
      </c>
      <c r="E239" s="20">
        <v>4585</v>
      </c>
      <c r="F239" s="125">
        <v>2804.2630994315091</v>
      </c>
      <c r="G239" s="125">
        <v>1219.5730994315088</v>
      </c>
      <c r="H239" s="732">
        <v>0.43489967103255944</v>
      </c>
      <c r="I239" s="125">
        <v>48.42226384966353</v>
      </c>
      <c r="J239" s="365">
        <v>-225.7400963412644</v>
      </c>
      <c r="K239" s="365">
        <v>-21.51</v>
      </c>
      <c r="L239" s="365">
        <v>-33.237764449291163</v>
      </c>
      <c r="M239" s="365">
        <v>-32.435621392456682</v>
      </c>
      <c r="N239" s="365">
        <v>-87.477900769371615</v>
      </c>
      <c r="O239" s="365">
        <v>-29.719999999999995</v>
      </c>
      <c r="P239" s="365">
        <v>-11.38</v>
      </c>
      <c r="Q239" s="365">
        <v>-33.685228497509073</v>
      </c>
      <c r="R239" s="365">
        <v>25.527240952268212</v>
      </c>
      <c r="S239" s="365">
        <v>-1.8208221849040387</v>
      </c>
      <c r="T239" s="125">
        <v>1042.2552669399079</v>
      </c>
      <c r="U239" s="125">
        <v>493.15199856880685</v>
      </c>
      <c r="V239" s="125">
        <v>1535.4072655087148</v>
      </c>
      <c r="W239" s="125">
        <v>147.99421237234537</v>
      </c>
      <c r="X239" s="125">
        <v>1683.4014778810601</v>
      </c>
      <c r="Y239" s="366">
        <v>68.075027262813521</v>
      </c>
      <c r="Z239" s="125">
        <v>1751.4765051438735</v>
      </c>
    </row>
    <row r="240" spans="1:26">
      <c r="A240" s="13">
        <v>747</v>
      </c>
      <c r="B240" s="305">
        <v>4</v>
      </c>
      <c r="C240" s="305">
        <v>4</v>
      </c>
      <c r="D240" s="9" t="s">
        <v>238</v>
      </c>
      <c r="E240" s="20">
        <v>1229</v>
      </c>
      <c r="F240" s="125">
        <v>1776.6570342705966</v>
      </c>
      <c r="G240" s="125">
        <v>191.96703427059646</v>
      </c>
      <c r="H240" s="732">
        <v>0.1080495731971186</v>
      </c>
      <c r="I240" s="125">
        <v>160.66941661416573</v>
      </c>
      <c r="J240" s="365">
        <v>454.06283944892522</v>
      </c>
      <c r="K240" s="365">
        <v>-21.51</v>
      </c>
      <c r="L240" s="365">
        <v>-22.525663140764848</v>
      </c>
      <c r="M240" s="365">
        <v>295.82854251651378</v>
      </c>
      <c r="N240" s="365">
        <v>176.66378094632901</v>
      </c>
      <c r="O240" s="365">
        <v>-29.72</v>
      </c>
      <c r="P240" s="365">
        <v>-11.38</v>
      </c>
      <c r="Q240" s="365">
        <v>-26.380582043485433</v>
      </c>
      <c r="R240" s="365">
        <v>95.376606106787548</v>
      </c>
      <c r="S240" s="365">
        <v>-2.2898449364547946</v>
      </c>
      <c r="T240" s="125">
        <v>806.69929033368737</v>
      </c>
      <c r="U240" s="125">
        <v>420.88185439281631</v>
      </c>
      <c r="V240" s="125">
        <v>1227.5811447265037</v>
      </c>
      <c r="W240" s="125">
        <v>225.86573276548035</v>
      </c>
      <c r="X240" s="125">
        <v>1453.446877491984</v>
      </c>
      <c r="Y240" s="366">
        <v>-219.34825061025225</v>
      </c>
      <c r="Z240" s="125">
        <v>1234.0986268817317</v>
      </c>
    </row>
    <row r="241" spans="1:26">
      <c r="A241" s="13">
        <v>748</v>
      </c>
      <c r="B241" s="305">
        <v>17</v>
      </c>
      <c r="C241" s="305">
        <v>17</v>
      </c>
      <c r="D241" s="9" t="s">
        <v>239</v>
      </c>
      <c r="E241" s="20">
        <v>4723</v>
      </c>
      <c r="F241" s="125">
        <v>2554.9680238493734</v>
      </c>
      <c r="G241" s="125">
        <v>970.2780238493732</v>
      </c>
      <c r="H241" s="732">
        <v>0.37976131786867928</v>
      </c>
      <c r="I241" s="125">
        <v>70.393502809265343</v>
      </c>
      <c r="J241" s="365">
        <v>-413.13224732861585</v>
      </c>
      <c r="K241" s="365">
        <v>-21.51</v>
      </c>
      <c r="L241" s="365">
        <v>-26.013074317171288</v>
      </c>
      <c r="M241" s="365">
        <v>-175.41582523089966</v>
      </c>
      <c r="N241" s="365">
        <v>-148.39898866401367</v>
      </c>
      <c r="O241" s="365">
        <v>-29.72</v>
      </c>
      <c r="P241" s="365">
        <v>-11.38</v>
      </c>
      <c r="Q241" s="365">
        <v>-26.08618944504618</v>
      </c>
      <c r="R241" s="365">
        <v>27.124728877662104</v>
      </c>
      <c r="S241" s="365">
        <v>-1.7328985491472235</v>
      </c>
      <c r="T241" s="125">
        <v>627.53927933002251</v>
      </c>
      <c r="U241" s="125">
        <v>560.28101465679265</v>
      </c>
      <c r="V241" s="125">
        <v>1187.8202939868154</v>
      </c>
      <c r="W241" s="125">
        <v>162.71971384870426</v>
      </c>
      <c r="X241" s="125">
        <v>1350.5400078355194</v>
      </c>
      <c r="Y241" s="366">
        <v>-47.352953631166635</v>
      </c>
      <c r="Z241" s="125">
        <v>1303.1870542043528</v>
      </c>
    </row>
    <row r="242" spans="1:26">
      <c r="A242" s="13">
        <v>749</v>
      </c>
      <c r="B242" s="305">
        <v>11</v>
      </c>
      <c r="C242" s="305">
        <v>11</v>
      </c>
      <c r="D242" s="9" t="s">
        <v>240</v>
      </c>
      <c r="E242" s="20">
        <v>21348</v>
      </c>
      <c r="F242" s="125">
        <v>2175.1243562277728</v>
      </c>
      <c r="G242" s="125">
        <v>590.43435622777258</v>
      </c>
      <c r="H242" s="732">
        <v>0.27144855168269011</v>
      </c>
      <c r="I242" s="125">
        <v>33.146307899780012</v>
      </c>
      <c r="J242" s="365">
        <v>-258.58478448999466</v>
      </c>
      <c r="K242" s="365">
        <v>-21.51</v>
      </c>
      <c r="L242" s="365">
        <v>-49.645518549747052</v>
      </c>
      <c r="M242" s="365">
        <v>-93.385498771845164</v>
      </c>
      <c r="N242" s="365">
        <v>-62.120354403054456</v>
      </c>
      <c r="O242" s="365">
        <v>-29.72</v>
      </c>
      <c r="P242" s="365">
        <v>-11.38</v>
      </c>
      <c r="Q242" s="365">
        <v>-10.095952991049678</v>
      </c>
      <c r="R242" s="365">
        <v>21.047594357640374</v>
      </c>
      <c r="S242" s="365">
        <v>-1.7750541319386921</v>
      </c>
      <c r="T242" s="125">
        <v>364.99587963755795</v>
      </c>
      <c r="U242" s="125">
        <v>93.864746506592695</v>
      </c>
      <c r="V242" s="125">
        <v>458.86062614415067</v>
      </c>
      <c r="W242" s="125">
        <v>67.316214152940574</v>
      </c>
      <c r="X242" s="125">
        <v>526.17684029709119</v>
      </c>
      <c r="Y242" s="366">
        <v>-122.05405658609706</v>
      </c>
      <c r="Z242" s="125">
        <v>404.12278371099416</v>
      </c>
    </row>
    <row r="243" spans="1:26">
      <c r="A243" s="13">
        <v>751</v>
      </c>
      <c r="B243" s="305">
        <v>19</v>
      </c>
      <c r="C243" s="305">
        <v>19</v>
      </c>
      <c r="D243" s="9" t="s">
        <v>241</v>
      </c>
      <c r="E243" s="20">
        <v>2701</v>
      </c>
      <c r="F243" s="125">
        <v>2010.582314499336</v>
      </c>
      <c r="G243" s="125">
        <v>425.89231449933584</v>
      </c>
      <c r="H243" s="732">
        <v>0.21182535598170182</v>
      </c>
      <c r="I243" s="125">
        <v>84.521521067528695</v>
      </c>
      <c r="J243" s="365">
        <v>45.568918363123196</v>
      </c>
      <c r="K243" s="365">
        <v>-21.51</v>
      </c>
      <c r="L243" s="365">
        <v>-22.587027027027027</v>
      </c>
      <c r="M243" s="365">
        <v>103.09919377849839</v>
      </c>
      <c r="N243" s="365">
        <v>-5.9997258272342204</v>
      </c>
      <c r="O243" s="365">
        <v>-29.72</v>
      </c>
      <c r="P243" s="365">
        <v>-11.38</v>
      </c>
      <c r="Q243" s="365">
        <v>-21.4199698243076</v>
      </c>
      <c r="R243" s="365">
        <v>57.108339281454136</v>
      </c>
      <c r="S243" s="365">
        <v>-2.0218920182604831</v>
      </c>
      <c r="T243" s="125">
        <v>555.98275392998767</v>
      </c>
      <c r="U243" s="125">
        <v>430.83526651007702</v>
      </c>
      <c r="V243" s="125">
        <v>986.81802044006463</v>
      </c>
      <c r="W243" s="125">
        <v>123.90613910668304</v>
      </c>
      <c r="X243" s="125">
        <v>1110.7241595467476</v>
      </c>
      <c r="Y243" s="366">
        <v>94.835246205109215</v>
      </c>
      <c r="Z243" s="125">
        <v>1205.559405751857</v>
      </c>
    </row>
    <row r="244" spans="1:26">
      <c r="A244" s="13">
        <v>753</v>
      </c>
      <c r="B244" s="305">
        <v>1</v>
      </c>
      <c r="C244" s="337">
        <v>34</v>
      </c>
      <c r="D244" s="9" t="s">
        <v>242</v>
      </c>
      <c r="E244" s="20">
        <v>23006</v>
      </c>
      <c r="F244" s="125">
        <v>2267.6697198016072</v>
      </c>
      <c r="G244" s="125">
        <v>682.9797198016073</v>
      </c>
      <c r="H244" s="732">
        <v>0.30118130247881048</v>
      </c>
      <c r="I244" s="125">
        <v>41.986353090302096</v>
      </c>
      <c r="J244" s="365">
        <v>281.67335868146711</v>
      </c>
      <c r="K244" s="365">
        <v>-21.51</v>
      </c>
      <c r="L244" s="365">
        <v>-42.501533512996609</v>
      </c>
      <c r="M244" s="365">
        <v>287.76552502065954</v>
      </c>
      <c r="N244" s="365">
        <v>107.26784950502817</v>
      </c>
      <c r="O244" s="365">
        <v>-29.72</v>
      </c>
      <c r="P244" s="365">
        <v>-11.38</v>
      </c>
      <c r="Q244" s="365">
        <v>-21.222399843306722</v>
      </c>
      <c r="R244" s="365">
        <v>14.846820860167348</v>
      </c>
      <c r="S244" s="365">
        <v>-1.8729033480845843</v>
      </c>
      <c r="T244" s="125">
        <v>1006.6394315733764</v>
      </c>
      <c r="U244" s="125">
        <v>-33.613804842186873</v>
      </c>
      <c r="V244" s="125">
        <v>973.02562673118962</v>
      </c>
      <c r="W244" s="125">
        <v>73.302903860183136</v>
      </c>
      <c r="X244" s="125">
        <v>1046.3285305913728</v>
      </c>
      <c r="Y244" s="366">
        <v>-89.590280796314005</v>
      </c>
      <c r="Z244" s="125">
        <v>956.73824979505878</v>
      </c>
    </row>
    <row r="245" spans="1:26">
      <c r="A245" s="13">
        <v>755</v>
      </c>
      <c r="B245" s="305">
        <v>1</v>
      </c>
      <c r="C245" s="337">
        <v>33</v>
      </c>
      <c r="D245" s="9" t="s">
        <v>243</v>
      </c>
      <c r="E245" s="20">
        <v>6192</v>
      </c>
      <c r="F245" s="125">
        <v>2166.8922381990778</v>
      </c>
      <c r="G245" s="125">
        <v>582.2022381990779</v>
      </c>
      <c r="H245" s="732">
        <v>0.2686807529861065</v>
      </c>
      <c r="I245" s="125">
        <v>30.839707943287284</v>
      </c>
      <c r="J245" s="365">
        <v>174.07541799087812</v>
      </c>
      <c r="K245" s="365">
        <v>-21.51</v>
      </c>
      <c r="L245" s="365">
        <v>-29.638010335917311</v>
      </c>
      <c r="M245" s="365">
        <v>153.15185412485175</v>
      </c>
      <c r="N245" s="365">
        <v>116.76510344435565</v>
      </c>
      <c r="O245" s="365">
        <v>-29.72</v>
      </c>
      <c r="P245" s="365">
        <v>-11.38</v>
      </c>
      <c r="Q245" s="365">
        <v>-16.92784391250618</v>
      </c>
      <c r="R245" s="365">
        <v>15.180149043404441</v>
      </c>
      <c r="S245" s="365">
        <v>-1.8458343733102309</v>
      </c>
      <c r="T245" s="125">
        <v>787.11736413324331</v>
      </c>
      <c r="U245" s="125">
        <v>-10.649446545747535</v>
      </c>
      <c r="V245" s="125">
        <v>776.46791758749578</v>
      </c>
      <c r="W245" s="125">
        <v>87.889231848716548</v>
      </c>
      <c r="X245" s="125">
        <v>864.35714943621224</v>
      </c>
      <c r="Y245" s="366">
        <v>-281.83236434108528</v>
      </c>
      <c r="Z245" s="125">
        <v>582.52478509512696</v>
      </c>
    </row>
    <row r="246" spans="1:26">
      <c r="A246" s="13">
        <v>758</v>
      </c>
      <c r="B246" s="305">
        <v>19</v>
      </c>
      <c r="C246" s="305">
        <v>19</v>
      </c>
      <c r="D246" s="9" t="s">
        <v>244</v>
      </c>
      <c r="E246" s="20">
        <v>8095</v>
      </c>
      <c r="F246" s="125">
        <v>2545.246929468598</v>
      </c>
      <c r="G246" s="125">
        <v>960.55692946859779</v>
      </c>
      <c r="H246" s="732">
        <v>0.37739243228127373</v>
      </c>
      <c r="I246" s="125">
        <v>203.64221127948886</v>
      </c>
      <c r="J246" s="365">
        <v>-421.92152006588503</v>
      </c>
      <c r="K246" s="365">
        <v>-21.51</v>
      </c>
      <c r="L246" s="365">
        <v>-22.504112415071031</v>
      </c>
      <c r="M246" s="365">
        <v>-286.41913681984875</v>
      </c>
      <c r="N246" s="365">
        <v>-68.895672355992318</v>
      </c>
      <c r="O246" s="365">
        <v>-29.72</v>
      </c>
      <c r="P246" s="365">
        <v>-11.38</v>
      </c>
      <c r="Q246" s="365">
        <v>-15.505938531334614</v>
      </c>
      <c r="R246" s="365">
        <v>35.604923580903261</v>
      </c>
      <c r="S246" s="365">
        <v>-1.5915835245415209</v>
      </c>
      <c r="T246" s="125">
        <v>742.27762068220159</v>
      </c>
      <c r="U246" s="125">
        <v>-43.351786487641981</v>
      </c>
      <c r="V246" s="125">
        <v>698.92583419455957</v>
      </c>
      <c r="W246" s="125">
        <v>129.44961732830566</v>
      </c>
      <c r="X246" s="125">
        <v>828.37545152286532</v>
      </c>
      <c r="Y246" s="366">
        <v>-109.25670166769611</v>
      </c>
      <c r="Z246" s="125">
        <v>719.1187498551692</v>
      </c>
    </row>
    <row r="247" spans="1:26">
      <c r="A247" s="13">
        <v>759</v>
      </c>
      <c r="B247" s="305">
        <v>14</v>
      </c>
      <c r="C247" s="305">
        <v>14</v>
      </c>
      <c r="D247" s="9" t="s">
        <v>245</v>
      </c>
      <c r="E247" s="20">
        <v>1772</v>
      </c>
      <c r="F247" s="125">
        <v>2069.6951051198175</v>
      </c>
      <c r="G247" s="125">
        <v>485.00510511981742</v>
      </c>
      <c r="H247" s="732">
        <v>0.23433649909112569</v>
      </c>
      <c r="I247" s="125">
        <v>157.06503941158235</v>
      </c>
      <c r="J247" s="365">
        <v>-50.441525405045653</v>
      </c>
      <c r="K247" s="365">
        <v>-21.51</v>
      </c>
      <c r="L247" s="365">
        <v>-40.600699774266367</v>
      </c>
      <c r="M247" s="365">
        <v>46.83830578353146</v>
      </c>
      <c r="N247" s="365">
        <v>-31.305984694971769</v>
      </c>
      <c r="O247" s="365">
        <v>-29.72</v>
      </c>
      <c r="P247" s="365">
        <v>-11.38</v>
      </c>
      <c r="Q247" s="365">
        <v>-19.987429176335056</v>
      </c>
      <c r="R247" s="365">
        <v>59.21121686542093</v>
      </c>
      <c r="S247" s="365">
        <v>-1.9869344084248413</v>
      </c>
      <c r="T247" s="125">
        <v>591.62861912635412</v>
      </c>
      <c r="U247" s="125">
        <v>330.1823472091063</v>
      </c>
      <c r="V247" s="125">
        <v>921.81096633546042</v>
      </c>
      <c r="W247" s="125">
        <v>224.40903957224222</v>
      </c>
      <c r="X247" s="125">
        <v>1146.2200059077027</v>
      </c>
      <c r="Y247" s="366">
        <v>-287.19018058690745</v>
      </c>
      <c r="Z247" s="125">
        <v>859.02982532079523</v>
      </c>
    </row>
    <row r="248" spans="1:26">
      <c r="A248" s="13">
        <v>761</v>
      </c>
      <c r="B248" s="305">
        <v>2</v>
      </c>
      <c r="C248" s="305">
        <v>2</v>
      </c>
      <c r="D248" s="9" t="s">
        <v>246</v>
      </c>
      <c r="E248" s="20">
        <v>8339</v>
      </c>
      <c r="F248" s="125">
        <v>1796.639102668694</v>
      </c>
      <c r="G248" s="125">
        <v>211.94910266869408</v>
      </c>
      <c r="H248" s="732">
        <v>0.11796977053091456</v>
      </c>
      <c r="I248" s="125">
        <v>30.830550850091992</v>
      </c>
      <c r="J248" s="365">
        <v>53.066067154268708</v>
      </c>
      <c r="K248" s="365">
        <v>-21.51</v>
      </c>
      <c r="L248" s="365">
        <v>-78.999204940640368</v>
      </c>
      <c r="M248" s="365">
        <v>142.01268496384185</v>
      </c>
      <c r="N248" s="365">
        <v>30.76564573030814</v>
      </c>
      <c r="O248" s="365">
        <v>-29.72</v>
      </c>
      <c r="P248" s="365">
        <v>-11.38</v>
      </c>
      <c r="Q248" s="365">
        <v>-16.673665670489747</v>
      </c>
      <c r="R248" s="365">
        <v>40.626785505529007</v>
      </c>
      <c r="S248" s="365">
        <v>-2.0561784342801728</v>
      </c>
      <c r="T248" s="125">
        <v>295.84572067305476</v>
      </c>
      <c r="U248" s="125">
        <v>476.1190939488539</v>
      </c>
      <c r="V248" s="125">
        <v>771.96481462190866</v>
      </c>
      <c r="W248" s="125">
        <v>180.60042055700418</v>
      </c>
      <c r="X248" s="125">
        <v>952.56523517891287</v>
      </c>
      <c r="Y248" s="366">
        <v>-23.221489387216693</v>
      </c>
      <c r="Z248" s="125">
        <v>929.34374579169616</v>
      </c>
    </row>
    <row r="249" spans="1:26">
      <c r="A249" s="13">
        <v>762</v>
      </c>
      <c r="B249" s="305">
        <v>11</v>
      </c>
      <c r="C249" s="305">
        <v>11</v>
      </c>
      <c r="D249" s="9" t="s">
        <v>247</v>
      </c>
      <c r="E249" s="20">
        <v>3521</v>
      </c>
      <c r="F249" s="125">
        <v>1842.3937040934356</v>
      </c>
      <c r="G249" s="125">
        <v>257.70370409343559</v>
      </c>
      <c r="H249" s="732">
        <v>0.1398743946643265</v>
      </c>
      <c r="I249" s="125">
        <v>142.9503205735368</v>
      </c>
      <c r="J249" s="365">
        <v>369.99137047095127</v>
      </c>
      <c r="K249" s="365">
        <v>-21.51</v>
      </c>
      <c r="L249" s="365">
        <v>-41.3423601249645</v>
      </c>
      <c r="M249" s="365">
        <v>321.87862565557566</v>
      </c>
      <c r="N249" s="365">
        <v>115.62054718257157</v>
      </c>
      <c r="O249" s="365">
        <v>-29.72</v>
      </c>
      <c r="P249" s="365">
        <v>-11.38</v>
      </c>
      <c r="Q249" s="365">
        <v>-23.014531257707173</v>
      </c>
      <c r="R249" s="365">
        <v>61.670617356833198</v>
      </c>
      <c r="S249" s="365">
        <v>-2.2115283413574991</v>
      </c>
      <c r="T249" s="125">
        <v>770.64539513792363</v>
      </c>
      <c r="U249" s="125">
        <v>297.59989032015125</v>
      </c>
      <c r="V249" s="125">
        <v>1068.2452854580749</v>
      </c>
      <c r="W249" s="125">
        <v>201.89922532190636</v>
      </c>
      <c r="X249" s="125">
        <v>1270.1445107799811</v>
      </c>
      <c r="Y249" s="366">
        <v>46.812553251917066</v>
      </c>
      <c r="Z249" s="125">
        <v>1316.9570640318982</v>
      </c>
    </row>
    <row r="250" spans="1:26">
      <c r="A250" s="13">
        <v>765</v>
      </c>
      <c r="B250" s="305">
        <v>18</v>
      </c>
      <c r="C250" s="305">
        <v>18</v>
      </c>
      <c r="D250" s="9" t="s">
        <v>248</v>
      </c>
      <c r="E250" s="20">
        <v>10161</v>
      </c>
      <c r="F250" s="125">
        <v>2033.3406015445394</v>
      </c>
      <c r="G250" s="125">
        <v>448.65060154453943</v>
      </c>
      <c r="H250" s="732">
        <v>0.22064704811566807</v>
      </c>
      <c r="I250" s="125">
        <v>79.403328149696861</v>
      </c>
      <c r="J250" s="365">
        <v>-178.01579946830972</v>
      </c>
      <c r="K250" s="365">
        <v>-21.51</v>
      </c>
      <c r="L250" s="365">
        <v>-27.954074402125773</v>
      </c>
      <c r="M250" s="365">
        <v>-102.7334377920605</v>
      </c>
      <c r="N250" s="365">
        <v>-5.7396820622188391</v>
      </c>
      <c r="O250" s="365">
        <v>-29.72</v>
      </c>
      <c r="P250" s="365">
        <v>-11.38</v>
      </c>
      <c r="Q250" s="365">
        <v>-10.764133859272945</v>
      </c>
      <c r="R250" s="365">
        <v>33.53288407706377</v>
      </c>
      <c r="S250" s="365">
        <v>-1.7473554296954574</v>
      </c>
      <c r="T250" s="125">
        <v>350.03813022592658</v>
      </c>
      <c r="U250" s="125">
        <v>139.62696268518351</v>
      </c>
      <c r="V250" s="125">
        <v>489.66509291111004</v>
      </c>
      <c r="W250" s="125">
        <v>121.06361279726853</v>
      </c>
      <c r="X250" s="125">
        <v>610.72870570837858</v>
      </c>
      <c r="Y250" s="366">
        <v>118.86369451825608</v>
      </c>
      <c r="Z250" s="125">
        <v>729.5924002266346</v>
      </c>
    </row>
    <row r="251" spans="1:26">
      <c r="A251" s="13">
        <v>768</v>
      </c>
      <c r="B251" s="305">
        <v>10</v>
      </c>
      <c r="C251" s="305">
        <v>10</v>
      </c>
      <c r="D251" s="9" t="s">
        <v>249</v>
      </c>
      <c r="E251" s="20">
        <v>2310</v>
      </c>
      <c r="F251" s="125">
        <v>1996.6378699567174</v>
      </c>
      <c r="G251" s="125">
        <v>411.94786995671734</v>
      </c>
      <c r="H251" s="732">
        <v>0.20632077361411935</v>
      </c>
      <c r="I251" s="125">
        <v>154.44957726254142</v>
      </c>
      <c r="J251" s="365">
        <v>261.73692204949629</v>
      </c>
      <c r="K251" s="365">
        <v>-21.51</v>
      </c>
      <c r="L251" s="365">
        <v>-38.479523809523805</v>
      </c>
      <c r="M251" s="365">
        <v>154.17230087593137</v>
      </c>
      <c r="N251" s="365">
        <v>198.98913260728222</v>
      </c>
      <c r="O251" s="365">
        <v>-29.72</v>
      </c>
      <c r="P251" s="365">
        <v>-11.38</v>
      </c>
      <c r="Q251" s="365">
        <v>-25.013496223845369</v>
      </c>
      <c r="R251" s="365">
        <v>36.813750914014456</v>
      </c>
      <c r="S251" s="365">
        <v>-2.135242314362602</v>
      </c>
      <c r="T251" s="125">
        <v>828.13436926875511</v>
      </c>
      <c r="U251" s="125">
        <v>325.74428797478527</v>
      </c>
      <c r="V251" s="125">
        <v>1153.8786572435404</v>
      </c>
      <c r="W251" s="125">
        <v>212.46568609486772</v>
      </c>
      <c r="X251" s="125">
        <v>1366.344343338408</v>
      </c>
      <c r="Y251" s="366">
        <v>151.27835497835497</v>
      </c>
      <c r="Z251" s="125">
        <v>1517.622698316763</v>
      </c>
    </row>
    <row r="252" spans="1:26">
      <c r="A252" s="13">
        <v>777</v>
      </c>
      <c r="B252" s="305">
        <v>18</v>
      </c>
      <c r="C252" s="305">
        <v>18</v>
      </c>
      <c r="D252" s="9" t="s">
        <v>250</v>
      </c>
      <c r="E252" s="20">
        <v>6957</v>
      </c>
      <c r="F252" s="125">
        <v>1982.6811111039494</v>
      </c>
      <c r="G252" s="125">
        <v>397.99111110394944</v>
      </c>
      <c r="H252" s="732">
        <v>0.20073379873092626</v>
      </c>
      <c r="I252" s="125">
        <v>187.88381815006943</v>
      </c>
      <c r="J252" s="365">
        <v>-10.10461755586388</v>
      </c>
      <c r="K252" s="365">
        <v>-21.51</v>
      </c>
      <c r="L252" s="365">
        <v>-41.355486560298978</v>
      </c>
      <c r="M252" s="365">
        <v>43.031653795663772</v>
      </c>
      <c r="N252" s="365">
        <v>26.64750892393506</v>
      </c>
      <c r="O252" s="365">
        <v>-29.719999999999995</v>
      </c>
      <c r="P252" s="365">
        <v>-11.38</v>
      </c>
      <c r="Q252" s="365">
        <v>-22.172061277116573</v>
      </c>
      <c r="R252" s="365">
        <v>48.424850642194485</v>
      </c>
      <c r="S252" s="365">
        <v>-2.0710830802416491</v>
      </c>
      <c r="T252" s="125">
        <v>575.77031169815496</v>
      </c>
      <c r="U252" s="125">
        <v>449.02054417817465</v>
      </c>
      <c r="V252" s="125">
        <v>1024.7908558763297</v>
      </c>
      <c r="W252" s="125">
        <v>164.06703645821497</v>
      </c>
      <c r="X252" s="125">
        <v>1188.8578923345447</v>
      </c>
      <c r="Y252" s="366">
        <v>-35.14043409515596</v>
      </c>
      <c r="Z252" s="125">
        <v>1153.7174582393886</v>
      </c>
    </row>
    <row r="253" spans="1:26">
      <c r="A253" s="13">
        <v>778</v>
      </c>
      <c r="B253" s="305">
        <v>11</v>
      </c>
      <c r="C253" s="305">
        <v>11</v>
      </c>
      <c r="D253" s="9" t="s">
        <v>251</v>
      </c>
      <c r="E253" s="20">
        <v>6549</v>
      </c>
      <c r="F253" s="125">
        <v>1731.4280934326164</v>
      </c>
      <c r="G253" s="125">
        <v>146.73809343261638</v>
      </c>
      <c r="H253" s="732">
        <v>8.4749747326614652E-2</v>
      </c>
      <c r="I253" s="125">
        <v>61.756181209091501</v>
      </c>
      <c r="J253" s="365">
        <v>5.3226039476837173</v>
      </c>
      <c r="K253" s="365">
        <v>-21.51</v>
      </c>
      <c r="L253" s="365">
        <v>-62.132293479920598</v>
      </c>
      <c r="M253" s="365">
        <v>112.25431022217956</v>
      </c>
      <c r="N253" s="365">
        <v>-5.8167516798526933</v>
      </c>
      <c r="O253" s="365">
        <v>-29.72</v>
      </c>
      <c r="P253" s="365">
        <v>-11.38</v>
      </c>
      <c r="Q253" s="365">
        <v>-13.307947608718466</v>
      </c>
      <c r="R253" s="365">
        <v>38.921637260256077</v>
      </c>
      <c r="S253" s="365">
        <v>-1.9863507662601545</v>
      </c>
      <c r="T253" s="125">
        <v>213.81687858939162</v>
      </c>
      <c r="U253" s="125">
        <v>399.91575560841619</v>
      </c>
      <c r="V253" s="125">
        <v>613.73263419780778</v>
      </c>
      <c r="W253" s="125">
        <v>143.73355388017563</v>
      </c>
      <c r="X253" s="125">
        <v>757.46618807798336</v>
      </c>
      <c r="Y253" s="366">
        <v>42.987784394564052</v>
      </c>
      <c r="Z253" s="125">
        <v>800.45397247254743</v>
      </c>
    </row>
    <row r="254" spans="1:26">
      <c r="A254" s="13">
        <v>781</v>
      </c>
      <c r="B254" s="305">
        <v>7</v>
      </c>
      <c r="C254" s="305">
        <v>7</v>
      </c>
      <c r="D254" s="9" t="s">
        <v>252</v>
      </c>
      <c r="E254" s="20">
        <v>3367</v>
      </c>
      <c r="F254" s="125">
        <v>1272.7229555794579</v>
      </c>
      <c r="G254" s="125">
        <v>-311.96704442054227</v>
      </c>
      <c r="H254" s="732">
        <v>-0.2451177949238032</v>
      </c>
      <c r="I254" s="125">
        <v>144.86511307742833</v>
      </c>
      <c r="J254" s="365">
        <v>874.73537317245848</v>
      </c>
      <c r="K254" s="365">
        <v>-21.509999999999998</v>
      </c>
      <c r="L254" s="365">
        <v>-34.986046926046924</v>
      </c>
      <c r="M254" s="365">
        <v>529.86225379835662</v>
      </c>
      <c r="N254" s="365">
        <v>420.67996425636522</v>
      </c>
      <c r="O254" s="365">
        <v>-29.72</v>
      </c>
      <c r="P254" s="365">
        <v>-11.379999999999999</v>
      </c>
      <c r="Q254" s="365">
        <v>-19.780321756317779</v>
      </c>
      <c r="R254" s="365">
        <v>44.023099268218417</v>
      </c>
      <c r="S254" s="365">
        <v>-2.4535754681170707</v>
      </c>
      <c r="T254" s="125">
        <v>707.63344182934441</v>
      </c>
      <c r="U254" s="125">
        <v>224.14086955035916</v>
      </c>
      <c r="V254" s="125">
        <v>931.77431137970348</v>
      </c>
      <c r="W254" s="125">
        <v>221.27418081748101</v>
      </c>
      <c r="X254" s="125">
        <v>1153.0484921971845</v>
      </c>
      <c r="Y254" s="366">
        <v>-104.33858033858034</v>
      </c>
      <c r="Z254" s="125">
        <v>1048.7099118586041</v>
      </c>
    </row>
    <row r="255" spans="1:26">
      <c r="A255" s="13">
        <v>783</v>
      </c>
      <c r="B255" s="305">
        <v>4</v>
      </c>
      <c r="C255" s="305">
        <v>4</v>
      </c>
      <c r="D255" s="9" t="s">
        <v>253</v>
      </c>
      <c r="E255" s="20">
        <v>6221</v>
      </c>
      <c r="F255" s="125">
        <v>1674.5148962866176</v>
      </c>
      <c r="G255" s="125">
        <v>89.824896286617616</v>
      </c>
      <c r="H255" s="732">
        <v>5.3642339334103346E-2</v>
      </c>
      <c r="I255" s="125">
        <v>35.672918479655749</v>
      </c>
      <c r="J255" s="365">
        <v>-93.897189181141897</v>
      </c>
      <c r="K255" s="365">
        <v>-21.510000000000005</v>
      </c>
      <c r="L255" s="365">
        <v>-39.721494936505387</v>
      </c>
      <c r="M255" s="365">
        <v>-18.557497587506802</v>
      </c>
      <c r="N255" s="365">
        <v>-5.8119691619167559</v>
      </c>
      <c r="O255" s="365">
        <v>-29.72</v>
      </c>
      <c r="P255" s="365">
        <v>-11.380000000000003</v>
      </c>
      <c r="Q255" s="365">
        <v>-4.3592452406542304</v>
      </c>
      <c r="R255" s="365">
        <v>39.099786184957289</v>
      </c>
      <c r="S255" s="365">
        <v>-1.9367684395160243</v>
      </c>
      <c r="T255" s="125">
        <v>31.600625585131482</v>
      </c>
      <c r="U255" s="125">
        <v>174.8137876173476</v>
      </c>
      <c r="V255" s="125">
        <v>206.41441320247907</v>
      </c>
      <c r="W255" s="125">
        <v>143.7343593514473</v>
      </c>
      <c r="X255" s="125">
        <v>350.14877255392634</v>
      </c>
      <c r="Y255" s="366">
        <v>-65.544446230509564</v>
      </c>
      <c r="Z255" s="125">
        <v>284.60432632341679</v>
      </c>
    </row>
    <row r="256" spans="1:26">
      <c r="A256" s="13">
        <v>785</v>
      </c>
      <c r="B256" s="305">
        <v>17</v>
      </c>
      <c r="C256" s="305">
        <v>17</v>
      </c>
      <c r="D256" s="9" t="s">
        <v>254</v>
      </c>
      <c r="E256" s="20">
        <v>2544</v>
      </c>
      <c r="F256" s="125">
        <v>1911.9221897703258</v>
      </c>
      <c r="G256" s="125">
        <v>327.23218977032559</v>
      </c>
      <c r="H256" s="732">
        <v>0.17115350798331136</v>
      </c>
      <c r="I256" s="125">
        <v>385.30019696883249</v>
      </c>
      <c r="J256" s="365">
        <v>809.91350882251334</v>
      </c>
      <c r="K256" s="365">
        <v>-21.51</v>
      </c>
      <c r="L256" s="365">
        <v>-33.233238993710692</v>
      </c>
      <c r="M256" s="365">
        <v>546.29709972806097</v>
      </c>
      <c r="N256" s="365">
        <v>339.66603873184761</v>
      </c>
      <c r="O256" s="365">
        <v>-29.72</v>
      </c>
      <c r="P256" s="365">
        <v>-11.38</v>
      </c>
      <c r="Q256" s="365">
        <v>-43.11197839555458</v>
      </c>
      <c r="R256" s="365">
        <v>65.392625302925225</v>
      </c>
      <c r="S256" s="365">
        <v>-2.4870375510552822</v>
      </c>
      <c r="T256" s="125">
        <v>1522.4458955616713</v>
      </c>
      <c r="U256" s="125">
        <v>473.33850356098088</v>
      </c>
      <c r="V256" s="125">
        <v>1995.7843991226521</v>
      </c>
      <c r="W256" s="125">
        <v>219.36627436935458</v>
      </c>
      <c r="X256" s="125">
        <v>2215.1506734920067</v>
      </c>
      <c r="Y256" s="366">
        <v>16.65998427672956</v>
      </c>
      <c r="Z256" s="125">
        <v>2231.8106577687363</v>
      </c>
    </row>
    <row r="257" spans="1:26">
      <c r="A257" s="13">
        <v>790</v>
      </c>
      <c r="B257" s="305">
        <v>6</v>
      </c>
      <c r="C257" s="305">
        <v>6</v>
      </c>
      <c r="D257" s="9" t="s">
        <v>255</v>
      </c>
      <c r="E257" s="20">
        <v>23332</v>
      </c>
      <c r="F257" s="125">
        <v>1731.6603557716267</v>
      </c>
      <c r="G257" s="125">
        <v>146.97035577162666</v>
      </c>
      <c r="H257" s="732">
        <v>8.4872507060506544E-2</v>
      </c>
      <c r="I257" s="125">
        <v>33.17444563170833</v>
      </c>
      <c r="J257" s="365">
        <v>10.245887157984178</v>
      </c>
      <c r="K257" s="365">
        <v>-21.51</v>
      </c>
      <c r="L257" s="365">
        <v>-61.493575775758622</v>
      </c>
      <c r="M257" s="365">
        <v>100.90418108118872</v>
      </c>
      <c r="N257" s="365">
        <v>-5.7297423998255201</v>
      </c>
      <c r="O257" s="365">
        <v>-29.719999999999995</v>
      </c>
      <c r="P257" s="365">
        <v>-11.38</v>
      </c>
      <c r="Q257" s="365">
        <v>-12.275468848988702</v>
      </c>
      <c r="R257" s="365">
        <v>53.494495602245294</v>
      </c>
      <c r="S257" s="365">
        <v>-2.0440025008769935</v>
      </c>
      <c r="T257" s="125">
        <v>190.39068856131917</v>
      </c>
      <c r="U257" s="125">
        <v>380.87005565182125</v>
      </c>
      <c r="V257" s="125">
        <v>571.26074421314036</v>
      </c>
      <c r="W257" s="125">
        <v>132.52255873120518</v>
      </c>
      <c r="X257" s="125">
        <v>703.78330294434568</v>
      </c>
      <c r="Y257" s="366">
        <v>-93.191496656951827</v>
      </c>
      <c r="Z257" s="125">
        <v>610.59180628739375</v>
      </c>
    </row>
    <row r="258" spans="1:26">
      <c r="A258" s="13">
        <v>791</v>
      </c>
      <c r="B258" s="305">
        <v>17</v>
      </c>
      <c r="C258" s="305">
        <v>17</v>
      </c>
      <c r="D258" s="9" t="s">
        <v>256</v>
      </c>
      <c r="E258" s="20">
        <v>4861</v>
      </c>
      <c r="F258" s="125">
        <v>2159.7800978171458</v>
      </c>
      <c r="G258" s="125">
        <v>575.09009781714576</v>
      </c>
      <c r="H258" s="732">
        <v>0.26627252394740553</v>
      </c>
      <c r="I258" s="125">
        <v>180.89293271915108</v>
      </c>
      <c r="J258" s="365">
        <v>31.828997523884897</v>
      </c>
      <c r="K258" s="365">
        <v>-21.51</v>
      </c>
      <c r="L258" s="365">
        <v>-21.680516354659535</v>
      </c>
      <c r="M258" s="365">
        <v>114.10994129598691</v>
      </c>
      <c r="N258" s="365">
        <v>-5.8273639304124645</v>
      </c>
      <c r="O258" s="365">
        <v>-29.719999999999995</v>
      </c>
      <c r="P258" s="365">
        <v>-11.38</v>
      </c>
      <c r="Q258" s="365">
        <v>-30.019996880557656</v>
      </c>
      <c r="R258" s="365">
        <v>40.00829895645311</v>
      </c>
      <c r="S258" s="365">
        <v>-2.1513655629254833</v>
      </c>
      <c r="T258" s="125">
        <v>787.81202806018177</v>
      </c>
      <c r="U258" s="125">
        <v>594.40893695339298</v>
      </c>
      <c r="V258" s="125">
        <v>1382.2209650135746</v>
      </c>
      <c r="W258" s="125">
        <v>213.68568015462816</v>
      </c>
      <c r="X258" s="125">
        <v>1595.9066451682029</v>
      </c>
      <c r="Y258" s="366">
        <v>-0.75149146266200373</v>
      </c>
      <c r="Z258" s="125">
        <v>1595.1551537055409</v>
      </c>
    </row>
    <row r="259" spans="1:26">
      <c r="A259" s="13">
        <v>831</v>
      </c>
      <c r="B259" s="305">
        <v>9</v>
      </c>
      <c r="C259" s="305">
        <v>9</v>
      </c>
      <c r="D259" s="9" t="s">
        <v>257</v>
      </c>
      <c r="E259" s="20">
        <v>4574</v>
      </c>
      <c r="F259" s="125">
        <v>2097.6902092942978</v>
      </c>
      <c r="G259" s="125">
        <v>513.00020929429786</v>
      </c>
      <c r="H259" s="732">
        <v>0.24455479985620981</v>
      </c>
      <c r="I259" s="125">
        <v>30.540622988286724</v>
      </c>
      <c r="J259" s="365">
        <v>-68.207489225809326</v>
      </c>
      <c r="K259" s="365">
        <v>-21.51</v>
      </c>
      <c r="L259" s="365">
        <v>-47.303111062527329</v>
      </c>
      <c r="M259" s="365">
        <v>22.142935314425731</v>
      </c>
      <c r="N259" s="365">
        <v>-5.6142217049154182</v>
      </c>
      <c r="O259" s="365">
        <v>-29.72</v>
      </c>
      <c r="P259" s="365">
        <v>-11.38</v>
      </c>
      <c r="Q259" s="365">
        <v>-13.253066071274139</v>
      </c>
      <c r="R259" s="365">
        <v>40.256165834922477</v>
      </c>
      <c r="S259" s="365">
        <v>-1.8261915364406638</v>
      </c>
      <c r="T259" s="125">
        <v>475.33334305677528</v>
      </c>
      <c r="U259" s="125">
        <v>131.24449113961825</v>
      </c>
      <c r="V259" s="125">
        <v>606.5778341963935</v>
      </c>
      <c r="W259" s="125">
        <v>96.978038144277591</v>
      </c>
      <c r="X259" s="125">
        <v>703.55587234067116</v>
      </c>
      <c r="Y259" s="366">
        <v>-318.34608657630082</v>
      </c>
      <c r="Z259" s="125">
        <v>385.20978576437034</v>
      </c>
    </row>
    <row r="260" spans="1:26">
      <c r="A260" s="13">
        <v>832</v>
      </c>
      <c r="B260" s="305">
        <v>17</v>
      </c>
      <c r="C260" s="305">
        <v>17</v>
      </c>
      <c r="D260" s="9" t="s">
        <v>258</v>
      </c>
      <c r="E260" s="20">
        <v>3555</v>
      </c>
      <c r="F260" s="125">
        <v>2330.589232419773</v>
      </c>
      <c r="G260" s="125">
        <v>745.89923241977283</v>
      </c>
      <c r="H260" s="732">
        <v>0.32004748929751581</v>
      </c>
      <c r="I260" s="125">
        <v>391.37764907675154</v>
      </c>
      <c r="J260" s="365">
        <v>602.45134230932865</v>
      </c>
      <c r="K260" s="365">
        <v>-21.51</v>
      </c>
      <c r="L260" s="365">
        <v>-26.230210970464132</v>
      </c>
      <c r="M260" s="365">
        <v>453.99424070935322</v>
      </c>
      <c r="N260" s="365">
        <v>224.15889444061554</v>
      </c>
      <c r="O260" s="365">
        <v>-29.72</v>
      </c>
      <c r="P260" s="365">
        <v>-11.38</v>
      </c>
      <c r="Q260" s="365">
        <v>-48.589662086228373</v>
      </c>
      <c r="R260" s="365">
        <v>64.038851830240787</v>
      </c>
      <c r="S260" s="365">
        <v>-2.3107716141882944</v>
      </c>
      <c r="T260" s="125">
        <v>1739.7282238058531</v>
      </c>
      <c r="U260" s="125">
        <v>497.19209756099838</v>
      </c>
      <c r="V260" s="125">
        <v>2236.9203213668516</v>
      </c>
      <c r="W260" s="125">
        <v>167.34224107828189</v>
      </c>
      <c r="X260" s="125">
        <v>2404.2625624451334</v>
      </c>
      <c r="Y260" s="366">
        <v>-33.669479606188467</v>
      </c>
      <c r="Z260" s="125">
        <v>2370.5930828389451</v>
      </c>
    </row>
    <row r="261" spans="1:26">
      <c r="A261" s="13">
        <v>833</v>
      </c>
      <c r="B261" s="305">
        <v>2</v>
      </c>
      <c r="C261" s="305">
        <v>2</v>
      </c>
      <c r="D261" s="9" t="s">
        <v>259</v>
      </c>
      <c r="E261" s="20">
        <v>1707</v>
      </c>
      <c r="F261" s="125">
        <v>1830.54077250663</v>
      </c>
      <c r="G261" s="125">
        <v>245.85077250662997</v>
      </c>
      <c r="H261" s="732">
        <v>0.13430499675239521</v>
      </c>
      <c r="I261" s="125">
        <v>61.335033507539066</v>
      </c>
      <c r="J261" s="365">
        <v>447.33953419670667</v>
      </c>
      <c r="K261" s="365">
        <v>-21.51</v>
      </c>
      <c r="L261" s="365">
        <v>-36.789531341534861</v>
      </c>
      <c r="M261" s="365">
        <v>261.3208344049836</v>
      </c>
      <c r="N261" s="365">
        <v>281.99641775945116</v>
      </c>
      <c r="O261" s="365">
        <v>-29.72</v>
      </c>
      <c r="P261" s="365">
        <v>-11.38</v>
      </c>
      <c r="Q261" s="365">
        <v>-20.602189058854975</v>
      </c>
      <c r="R261" s="365">
        <v>26.132489271291799</v>
      </c>
      <c r="S261" s="365">
        <v>-2.1084868386299846</v>
      </c>
      <c r="T261" s="125">
        <v>754.5253402108757</v>
      </c>
      <c r="U261" s="125">
        <v>199.78642011674205</v>
      </c>
      <c r="V261" s="125">
        <v>954.31176032761778</v>
      </c>
      <c r="W261" s="125">
        <v>165.64801518532087</v>
      </c>
      <c r="X261" s="125">
        <v>1119.9597755129387</v>
      </c>
      <c r="Y261" s="366">
        <v>-286.96836555360284</v>
      </c>
      <c r="Z261" s="125">
        <v>832.9914099593359</v>
      </c>
    </row>
    <row r="262" spans="1:26">
      <c r="A262" s="13">
        <v>834</v>
      </c>
      <c r="B262" s="305">
        <v>5</v>
      </c>
      <c r="C262" s="305">
        <v>5</v>
      </c>
      <c r="D262" s="9" t="s">
        <v>260</v>
      </c>
      <c r="E262" s="20">
        <v>5777</v>
      </c>
      <c r="F262" s="125">
        <v>1763.8663318707111</v>
      </c>
      <c r="G262" s="125">
        <v>179.17633187071087</v>
      </c>
      <c r="H262" s="732">
        <v>0.10158158168407301</v>
      </c>
      <c r="I262" s="125">
        <v>31.042120757543646</v>
      </c>
      <c r="J262" s="365">
        <v>311.79470005226085</v>
      </c>
      <c r="K262" s="365">
        <v>-21.51</v>
      </c>
      <c r="L262" s="365">
        <v>-28.898739830361777</v>
      </c>
      <c r="M262" s="365">
        <v>281.30880316384878</v>
      </c>
      <c r="N262" s="365">
        <v>110.29854680626583</v>
      </c>
      <c r="O262" s="365">
        <v>-29.72</v>
      </c>
      <c r="P262" s="365">
        <v>-11.38</v>
      </c>
      <c r="Q262" s="365">
        <v>-16.996906945306421</v>
      </c>
      <c r="R262" s="365">
        <v>30.783477499577739</v>
      </c>
      <c r="S262" s="365">
        <v>-2.0904806417632948</v>
      </c>
      <c r="T262" s="125">
        <v>522.0131526805153</v>
      </c>
      <c r="U262" s="125">
        <v>268.09923321940016</v>
      </c>
      <c r="V262" s="125">
        <v>790.11238589991558</v>
      </c>
      <c r="W262" s="125">
        <v>136.35049720376642</v>
      </c>
      <c r="X262" s="125">
        <v>926.46288310368197</v>
      </c>
      <c r="Y262" s="366">
        <v>-270.2044313657608</v>
      </c>
      <c r="Z262" s="125">
        <v>656.25845173792118</v>
      </c>
    </row>
    <row r="263" spans="1:26">
      <c r="A263" s="13">
        <v>837</v>
      </c>
      <c r="B263" s="305">
        <v>6</v>
      </c>
      <c r="C263" s="305">
        <v>6</v>
      </c>
      <c r="D263" s="9" t="s">
        <v>261</v>
      </c>
      <c r="E263" s="20">
        <v>263337</v>
      </c>
      <c r="F263" s="125">
        <v>1856.3042950656245</v>
      </c>
      <c r="G263" s="125">
        <v>271.61429506562433</v>
      </c>
      <c r="H263" s="732">
        <v>0.14631991952376652</v>
      </c>
      <c r="I263" s="125">
        <v>60.265418743322869</v>
      </c>
      <c r="J263" s="365">
        <v>-268.40827437948121</v>
      </c>
      <c r="K263" s="365">
        <v>-21.51</v>
      </c>
      <c r="L263" s="365">
        <v>-126.73891352145729</v>
      </c>
      <c r="M263" s="365">
        <v>-132.67338742895782</v>
      </c>
      <c r="N263" s="365">
        <v>-5.3262222863964075</v>
      </c>
      <c r="O263" s="365">
        <v>-29.72</v>
      </c>
      <c r="P263" s="365">
        <v>-11.38</v>
      </c>
      <c r="Q263" s="365">
        <v>-2.3025975666320875</v>
      </c>
      <c r="R263" s="365">
        <v>62.943623340911934</v>
      </c>
      <c r="S263" s="365">
        <v>-1.7007769169494518</v>
      </c>
      <c r="T263" s="125">
        <v>63.47143942946601</v>
      </c>
      <c r="U263" s="125">
        <v>37.199845766204426</v>
      </c>
      <c r="V263" s="125">
        <v>100.67128519567044</v>
      </c>
      <c r="W263" s="125">
        <v>111.11600149305391</v>
      </c>
      <c r="X263" s="125">
        <v>211.78728668872435</v>
      </c>
      <c r="Y263" s="366">
        <v>348.64183916426481</v>
      </c>
      <c r="Z263" s="125">
        <v>560.42912585298916</v>
      </c>
    </row>
    <row r="264" spans="1:26">
      <c r="A264" s="13">
        <v>844</v>
      </c>
      <c r="B264" s="305">
        <v>11</v>
      </c>
      <c r="C264" s="305">
        <v>11</v>
      </c>
      <c r="D264" s="9" t="s">
        <v>262</v>
      </c>
      <c r="E264" s="20">
        <v>1388</v>
      </c>
      <c r="F264" s="125">
        <v>1617.4880876259285</v>
      </c>
      <c r="G264" s="125">
        <v>32.798087625928368</v>
      </c>
      <c r="H264" s="732">
        <v>2.0277174142325726E-2</v>
      </c>
      <c r="I264" s="125">
        <v>179.20714893675361</v>
      </c>
      <c r="J264" s="365">
        <v>46.78204662945371</v>
      </c>
      <c r="K264" s="365">
        <v>-21.51</v>
      </c>
      <c r="L264" s="365">
        <v>-22.655561959654179</v>
      </c>
      <c r="M264" s="365">
        <v>112.22670071679221</v>
      </c>
      <c r="N264" s="365">
        <v>-5.8477748297230709</v>
      </c>
      <c r="O264" s="365">
        <v>-29.72</v>
      </c>
      <c r="P264" s="365">
        <v>-11.38</v>
      </c>
      <c r="Q264" s="365">
        <v>-15.313772205627531</v>
      </c>
      <c r="R264" s="365">
        <v>43.066154759209446</v>
      </c>
      <c r="S264" s="365">
        <v>-2.0836998515431606</v>
      </c>
      <c r="T264" s="125">
        <v>258.78728319213565</v>
      </c>
      <c r="U264" s="125">
        <v>450.12683566710962</v>
      </c>
      <c r="V264" s="125">
        <v>708.91411885924526</v>
      </c>
      <c r="W264" s="125">
        <v>203.76435830433195</v>
      </c>
      <c r="X264" s="125">
        <v>912.67847716357721</v>
      </c>
      <c r="Y264" s="366">
        <v>-233.04610951008647</v>
      </c>
      <c r="Z264" s="125">
        <v>679.63236765349075</v>
      </c>
    </row>
    <row r="265" spans="1:26">
      <c r="A265" s="13">
        <v>845</v>
      </c>
      <c r="B265" s="305">
        <v>19</v>
      </c>
      <c r="C265" s="305">
        <v>19</v>
      </c>
      <c r="D265" s="9" t="s">
        <v>263</v>
      </c>
      <c r="E265" s="20">
        <v>2837</v>
      </c>
      <c r="F265" s="125">
        <v>2355.2989412324773</v>
      </c>
      <c r="G265" s="125">
        <v>770.60894123247704</v>
      </c>
      <c r="H265" s="732">
        <v>0.32718094834672407</v>
      </c>
      <c r="I265" s="125">
        <v>170.21421673142331</v>
      </c>
      <c r="J265" s="365">
        <v>-23.923510469037303</v>
      </c>
      <c r="K265" s="365">
        <v>-21.51</v>
      </c>
      <c r="L265" s="365">
        <v>-37.503778639407827</v>
      </c>
      <c r="M265" s="365">
        <v>74.651774296714535</v>
      </c>
      <c r="N265" s="365">
        <v>-5.6843150331671151</v>
      </c>
      <c r="O265" s="365">
        <v>-29.72</v>
      </c>
      <c r="P265" s="365">
        <v>-11.38</v>
      </c>
      <c r="Q265" s="365">
        <v>-28.90144192868582</v>
      </c>
      <c r="R265" s="365">
        <v>38.113327326121187</v>
      </c>
      <c r="S265" s="365">
        <v>-1.9890764906122687</v>
      </c>
      <c r="T265" s="125">
        <v>916.89964749486307</v>
      </c>
      <c r="U265" s="125">
        <v>409.57479181042015</v>
      </c>
      <c r="V265" s="125">
        <v>1326.4744393052831</v>
      </c>
      <c r="W265" s="125">
        <v>179.597981537398</v>
      </c>
      <c r="X265" s="125">
        <v>1506.0724208426814</v>
      </c>
      <c r="Y265" s="366">
        <v>-21.60768417342263</v>
      </c>
      <c r="Z265" s="125">
        <v>1484.4647366692586</v>
      </c>
    </row>
    <row r="266" spans="1:26">
      <c r="A266" s="13">
        <v>846</v>
      </c>
      <c r="B266" s="305">
        <v>14</v>
      </c>
      <c r="C266" s="305">
        <v>14</v>
      </c>
      <c r="D266" s="9" t="s">
        <v>264</v>
      </c>
      <c r="E266" s="20">
        <v>4574</v>
      </c>
      <c r="F266" s="125">
        <v>1788.7200996888505</v>
      </c>
      <c r="G266" s="125">
        <v>204.03009968885038</v>
      </c>
      <c r="H266" s="732">
        <v>0.11406485549323318</v>
      </c>
      <c r="I266" s="125">
        <v>45.654578035673083</v>
      </c>
      <c r="J266" s="365">
        <v>242.85279343709541</v>
      </c>
      <c r="K266" s="365">
        <v>-21.51</v>
      </c>
      <c r="L266" s="365">
        <v>-29.017874945343248</v>
      </c>
      <c r="M266" s="365">
        <v>286.82388017277611</v>
      </c>
      <c r="N266" s="365">
        <v>19.585688886514959</v>
      </c>
      <c r="O266" s="365">
        <v>-29.72</v>
      </c>
      <c r="P266" s="365">
        <v>-11.38</v>
      </c>
      <c r="Q266" s="365">
        <v>-23.956864271113194</v>
      </c>
      <c r="R266" s="365">
        <v>54.307688433954411</v>
      </c>
      <c r="S266" s="365">
        <v>-2.2797248396936154</v>
      </c>
      <c r="T266" s="125">
        <v>492.53747116161895</v>
      </c>
      <c r="U266" s="125">
        <v>622.83497896017298</v>
      </c>
      <c r="V266" s="125">
        <v>1115.3724501217921</v>
      </c>
      <c r="W266" s="125">
        <v>187.64617190138674</v>
      </c>
      <c r="X266" s="125">
        <v>1303.0186220231788</v>
      </c>
      <c r="Y266" s="366">
        <v>-67.851770878880629</v>
      </c>
      <c r="Z266" s="125">
        <v>1235.1668511442981</v>
      </c>
    </row>
    <row r="267" spans="1:26">
      <c r="A267" s="13">
        <v>848</v>
      </c>
      <c r="B267" s="305">
        <v>12</v>
      </c>
      <c r="C267" s="305">
        <v>12</v>
      </c>
      <c r="D267" s="9" t="s">
        <v>265</v>
      </c>
      <c r="E267" s="20">
        <v>3869</v>
      </c>
      <c r="F267" s="125">
        <v>1960.5090513591231</v>
      </c>
      <c r="G267" s="125">
        <v>375.81905135912297</v>
      </c>
      <c r="H267" s="732">
        <v>0.19169462701464518</v>
      </c>
      <c r="I267" s="125">
        <v>98.756253898796459</v>
      </c>
      <c r="J267" s="365">
        <v>-37.07298481229455</v>
      </c>
      <c r="K267" s="365">
        <v>-21.51</v>
      </c>
      <c r="L267" s="365">
        <v>-39.566885500129231</v>
      </c>
      <c r="M267" s="365">
        <v>9.896909808298707</v>
      </c>
      <c r="N267" s="365">
        <v>-6.0563466879669674</v>
      </c>
      <c r="O267" s="365">
        <v>-29.72</v>
      </c>
      <c r="P267" s="365">
        <v>-11.38</v>
      </c>
      <c r="Q267" s="365">
        <v>-23.619853587473713</v>
      </c>
      <c r="R267" s="365">
        <v>86.954392950556993</v>
      </c>
      <c r="S267" s="365">
        <v>-2.0712017955803526</v>
      </c>
      <c r="T267" s="125">
        <v>437.50232044562489</v>
      </c>
      <c r="U267" s="125">
        <v>653.32509266564387</v>
      </c>
      <c r="V267" s="125">
        <v>1090.8274131112687</v>
      </c>
      <c r="W267" s="125">
        <v>201.2662975064494</v>
      </c>
      <c r="X267" s="125">
        <v>1292.093710617718</v>
      </c>
      <c r="Y267" s="366">
        <v>188.24683380718531</v>
      </c>
      <c r="Z267" s="125">
        <v>1480.3405444249033</v>
      </c>
    </row>
    <row r="268" spans="1:26">
      <c r="A268" s="13">
        <v>849</v>
      </c>
      <c r="B268" s="305">
        <v>16</v>
      </c>
      <c r="C268" s="305">
        <v>16</v>
      </c>
      <c r="D268" s="9" t="s">
        <v>266</v>
      </c>
      <c r="E268" s="20">
        <v>2750</v>
      </c>
      <c r="F268" s="125">
        <v>2249.0883113590521</v>
      </c>
      <c r="G268" s="125">
        <v>664.39831135905195</v>
      </c>
      <c r="H268" s="732">
        <v>0.29540783614565019</v>
      </c>
      <c r="I268" s="125">
        <v>96.051475665187127</v>
      </c>
      <c r="J268" s="365">
        <v>161.00300995724194</v>
      </c>
      <c r="K268" s="365">
        <v>-21.51</v>
      </c>
      <c r="L268" s="365">
        <v>-35.298090909090909</v>
      </c>
      <c r="M268" s="365">
        <v>254.34548882291287</v>
      </c>
      <c r="N268" s="365">
        <v>-5.9460761791665568</v>
      </c>
      <c r="O268" s="365">
        <v>-29.72</v>
      </c>
      <c r="P268" s="365">
        <v>-11.38</v>
      </c>
      <c r="Q268" s="365">
        <v>-32.689009453717205</v>
      </c>
      <c r="R268" s="365">
        <v>45.376913543883092</v>
      </c>
      <c r="S268" s="365">
        <v>-2.1762158675793857</v>
      </c>
      <c r="T268" s="125">
        <v>921.45279698148101</v>
      </c>
      <c r="U268" s="125">
        <v>588.29809465220887</v>
      </c>
      <c r="V268" s="125">
        <v>1509.7508916336897</v>
      </c>
      <c r="W268" s="125">
        <v>196.4673051382332</v>
      </c>
      <c r="X268" s="125">
        <v>1706.2181967719232</v>
      </c>
      <c r="Y268" s="366">
        <v>110.20436363636364</v>
      </c>
      <c r="Z268" s="125">
        <v>1816.4225604082867</v>
      </c>
    </row>
    <row r="269" spans="1:26">
      <c r="A269" s="13">
        <v>850</v>
      </c>
      <c r="B269" s="305">
        <v>13</v>
      </c>
      <c r="C269" s="305">
        <v>13</v>
      </c>
      <c r="D269" s="9" t="s">
        <v>267</v>
      </c>
      <c r="E269" s="20">
        <v>2307</v>
      </c>
      <c r="F269" s="125">
        <v>2202.653178025636</v>
      </c>
      <c r="G269" s="125">
        <v>617.96317802563613</v>
      </c>
      <c r="H269" s="732">
        <v>0.28055400831625787</v>
      </c>
      <c r="I269" s="125">
        <v>43.841509569913363</v>
      </c>
      <c r="J269" s="365">
        <v>77.574285651200228</v>
      </c>
      <c r="K269" s="365">
        <v>-21.51</v>
      </c>
      <c r="L269" s="365">
        <v>-19.500836584308626</v>
      </c>
      <c r="M269" s="365">
        <v>110.18461308727596</v>
      </c>
      <c r="N269" s="365">
        <v>45.325859782738959</v>
      </c>
      <c r="O269" s="365">
        <v>-29.72</v>
      </c>
      <c r="P269" s="365">
        <v>-11.38</v>
      </c>
      <c r="Q269" s="365">
        <v>-24.720474879380617</v>
      </c>
      <c r="R269" s="365">
        <v>30.92201353513429</v>
      </c>
      <c r="S269" s="365">
        <v>-2.0268892902597515</v>
      </c>
      <c r="T269" s="125">
        <v>739.37897324674964</v>
      </c>
      <c r="U269" s="125">
        <v>399.65278706368895</v>
      </c>
      <c r="V269" s="125">
        <v>1139.0317603104386</v>
      </c>
      <c r="W269" s="125">
        <v>114.87720238989648</v>
      </c>
      <c r="X269" s="125">
        <v>1253.908962700335</v>
      </c>
      <c r="Y269" s="366">
        <v>-239.15994798439533</v>
      </c>
      <c r="Z269" s="125">
        <v>1014.7490147159397</v>
      </c>
    </row>
    <row r="270" spans="1:26">
      <c r="A270" s="13">
        <v>851</v>
      </c>
      <c r="B270" s="305">
        <v>19</v>
      </c>
      <c r="C270" s="305">
        <v>19</v>
      </c>
      <c r="D270" s="9" t="s">
        <v>268</v>
      </c>
      <c r="E270" s="20">
        <v>20823</v>
      </c>
      <c r="F270" s="125">
        <v>2036.6107653600911</v>
      </c>
      <c r="G270" s="125">
        <v>451.92076536009108</v>
      </c>
      <c r="H270" s="732">
        <v>0.22189844669714659</v>
      </c>
      <c r="I270" s="125">
        <v>45.325887318563716</v>
      </c>
      <c r="J270" s="365">
        <v>-320.09178331147388</v>
      </c>
      <c r="K270" s="365">
        <v>-21.51</v>
      </c>
      <c r="L270" s="365">
        <v>-50.794826874129562</v>
      </c>
      <c r="M270" s="365">
        <v>-165.05800275300888</v>
      </c>
      <c r="N270" s="365">
        <v>-73.352792733749126</v>
      </c>
      <c r="O270" s="365">
        <v>-29.72</v>
      </c>
      <c r="P270" s="365">
        <v>-11.38</v>
      </c>
      <c r="Q270" s="365">
        <v>-7.3025958381560843</v>
      </c>
      <c r="R270" s="365">
        <v>40.737685877305346</v>
      </c>
      <c r="S270" s="365">
        <v>-1.7112509897355774</v>
      </c>
      <c r="T270" s="125">
        <v>177.15486936718091</v>
      </c>
      <c r="U270" s="125">
        <v>153.16349250175739</v>
      </c>
      <c r="V270" s="125">
        <v>330.31836186893827</v>
      </c>
      <c r="W270" s="125">
        <v>101.91243839920099</v>
      </c>
      <c r="X270" s="125">
        <v>432.23080026813926</v>
      </c>
      <c r="Y270" s="366">
        <v>24.132353647409115</v>
      </c>
      <c r="Z270" s="125">
        <v>456.36315391554837</v>
      </c>
    </row>
    <row r="271" spans="1:26">
      <c r="A271" s="13">
        <v>853</v>
      </c>
      <c r="B271" s="305">
        <v>2</v>
      </c>
      <c r="C271" s="305">
        <v>2</v>
      </c>
      <c r="D271" s="9" t="s">
        <v>269</v>
      </c>
      <c r="E271" s="20">
        <v>209633</v>
      </c>
      <c r="F271" s="125">
        <v>2004.1906472495373</v>
      </c>
      <c r="G271" s="125">
        <v>419.50064724953705</v>
      </c>
      <c r="H271" s="732">
        <v>0.20931174777471456</v>
      </c>
      <c r="I271" s="125">
        <v>60.863440261271606</v>
      </c>
      <c r="J271" s="365">
        <v>-242.26933773631134</v>
      </c>
      <c r="K271" s="365">
        <v>-21.51</v>
      </c>
      <c r="L271" s="365">
        <v>-105.6615315813827</v>
      </c>
      <c r="M271" s="365">
        <v>-100.81643840849981</v>
      </c>
      <c r="N271" s="365">
        <v>-5.3174360025613634</v>
      </c>
      <c r="O271" s="365">
        <v>-29.72</v>
      </c>
      <c r="P271" s="365">
        <v>-11.38</v>
      </c>
      <c r="Q271" s="365">
        <v>-5.3698512125241296</v>
      </c>
      <c r="R271" s="365">
        <v>39.113026300774017</v>
      </c>
      <c r="S271" s="365">
        <v>-1.6071068321173831</v>
      </c>
      <c r="T271" s="125">
        <v>238.0947497744973</v>
      </c>
      <c r="U271" s="125">
        <v>-1.5295125326298566</v>
      </c>
      <c r="V271" s="125">
        <v>236.56523724186744</v>
      </c>
      <c r="W271" s="125">
        <v>131.3115316718104</v>
      </c>
      <c r="X271" s="125">
        <v>367.87676891367784</v>
      </c>
      <c r="Y271" s="366">
        <v>252.99683733000052</v>
      </c>
      <c r="Z271" s="125">
        <v>620.87360624367841</v>
      </c>
    </row>
    <row r="272" spans="1:26">
      <c r="A272" s="13">
        <v>854</v>
      </c>
      <c r="B272" s="305">
        <v>19</v>
      </c>
      <c r="C272" s="305">
        <v>19</v>
      </c>
      <c r="D272" s="9" t="s">
        <v>270</v>
      </c>
      <c r="E272" s="20">
        <v>3146</v>
      </c>
      <c r="F272" s="125">
        <v>1808.0901778368818</v>
      </c>
      <c r="G272" s="125">
        <v>223.40017783688174</v>
      </c>
      <c r="H272" s="732">
        <v>0.12355588265190828</v>
      </c>
      <c r="I272" s="125">
        <v>394.80109475661095</v>
      </c>
      <c r="J272" s="365">
        <v>-202.15391309577737</v>
      </c>
      <c r="K272" s="365">
        <v>-21.51</v>
      </c>
      <c r="L272" s="365">
        <v>-24.961951684678958</v>
      </c>
      <c r="M272" s="365">
        <v>-82.117085624993891</v>
      </c>
      <c r="N272" s="365">
        <v>-50.693844264922362</v>
      </c>
      <c r="O272" s="365">
        <v>-29.72</v>
      </c>
      <c r="P272" s="365">
        <v>-11.38</v>
      </c>
      <c r="Q272" s="365">
        <v>-16.277100101625798</v>
      </c>
      <c r="R272" s="365">
        <v>36.581392772487845</v>
      </c>
      <c r="S272" s="365">
        <v>-2.0753241920442149</v>
      </c>
      <c r="T272" s="125">
        <v>416.04735949771532</v>
      </c>
      <c r="U272" s="125">
        <v>336.80229382738247</v>
      </c>
      <c r="V272" s="125">
        <v>752.84965332509785</v>
      </c>
      <c r="W272" s="125">
        <v>155.08138033629749</v>
      </c>
      <c r="X272" s="125">
        <v>907.9310336613953</v>
      </c>
      <c r="Y272" s="366">
        <v>4.0769230769230766</v>
      </c>
      <c r="Z272" s="125">
        <v>912.0079567383184</v>
      </c>
    </row>
    <row r="273" spans="1:26">
      <c r="A273" s="13">
        <v>857</v>
      </c>
      <c r="B273" s="305">
        <v>11</v>
      </c>
      <c r="C273" s="305">
        <v>11</v>
      </c>
      <c r="D273" s="9" t="s">
        <v>271</v>
      </c>
      <c r="E273" s="20">
        <v>2270</v>
      </c>
      <c r="F273" s="125">
        <v>1514.4948496046457</v>
      </c>
      <c r="G273" s="125">
        <v>-70.195150395354361</v>
      </c>
      <c r="H273" s="732">
        <v>-4.6348886834232945E-2</v>
      </c>
      <c r="I273" s="125">
        <v>152.2728263064098</v>
      </c>
      <c r="J273" s="365">
        <v>-810.32132009902671</v>
      </c>
      <c r="K273" s="365">
        <v>-21.51</v>
      </c>
      <c r="L273" s="365">
        <v>-65.433502202643169</v>
      </c>
      <c r="M273" s="365">
        <v>-450.32201132974325</v>
      </c>
      <c r="N273" s="365">
        <v>-252.45851396092604</v>
      </c>
      <c r="O273" s="365">
        <v>-29.72</v>
      </c>
      <c r="P273" s="365">
        <v>-11.38</v>
      </c>
      <c r="Q273" s="365">
        <v>0</v>
      </c>
      <c r="R273" s="365">
        <v>22.292707394285891</v>
      </c>
      <c r="S273" s="365">
        <v>-1.790000000000123</v>
      </c>
      <c r="T273" s="125">
        <v>-728.2436441879712</v>
      </c>
      <c r="U273" s="125">
        <v>433.46960647949635</v>
      </c>
      <c r="V273" s="125">
        <v>-294.77403770847491</v>
      </c>
      <c r="W273" s="125">
        <v>185.15776854686541</v>
      </c>
      <c r="X273" s="125">
        <v>-109.61626916160948</v>
      </c>
      <c r="Y273" s="366">
        <v>-52.658590308370044</v>
      </c>
      <c r="Z273" s="125">
        <v>-162.27485946997953</v>
      </c>
    </row>
    <row r="274" spans="1:26">
      <c r="A274" s="13">
        <v>858</v>
      </c>
      <c r="B274" s="305">
        <v>1</v>
      </c>
      <c r="C274" s="337">
        <v>35</v>
      </c>
      <c r="D274" s="9" t="s">
        <v>272</v>
      </c>
      <c r="E274" s="20">
        <v>42479</v>
      </c>
      <c r="F274" s="125">
        <v>2211.1493507751816</v>
      </c>
      <c r="G274" s="125">
        <v>626.45935077518141</v>
      </c>
      <c r="H274" s="732">
        <v>0.28331842467156648</v>
      </c>
      <c r="I274" s="125">
        <v>51.608180089652507</v>
      </c>
      <c r="J274" s="365">
        <v>55.602607957474369</v>
      </c>
      <c r="K274" s="365">
        <v>-21.51</v>
      </c>
      <c r="L274" s="365">
        <v>-55.711177287600933</v>
      </c>
      <c r="M274" s="365">
        <v>154.95479386645823</v>
      </c>
      <c r="N274" s="365">
        <v>17.152674927948464</v>
      </c>
      <c r="O274" s="365">
        <v>-29.72</v>
      </c>
      <c r="P274" s="365">
        <v>-11.38</v>
      </c>
      <c r="Q274" s="365">
        <v>-15.645901190469388</v>
      </c>
      <c r="R274" s="365">
        <v>19.252076800354381</v>
      </c>
      <c r="S274" s="365">
        <v>-1.7898591592163882</v>
      </c>
      <c r="T274" s="125">
        <v>733.67013882230833</v>
      </c>
      <c r="U274" s="125">
        <v>-21.5207354135785</v>
      </c>
      <c r="V274" s="125">
        <v>712.14940340872977</v>
      </c>
      <c r="W274" s="125">
        <v>65.181424761604163</v>
      </c>
      <c r="X274" s="125">
        <v>777.33082817033403</v>
      </c>
      <c r="Y274" s="366">
        <v>-81.746133383554223</v>
      </c>
      <c r="Z274" s="125">
        <v>695.58469478677978</v>
      </c>
    </row>
    <row r="275" spans="1:26">
      <c r="A275" s="13">
        <v>859</v>
      </c>
      <c r="B275" s="305">
        <v>17</v>
      </c>
      <c r="C275" s="305">
        <v>17</v>
      </c>
      <c r="D275" s="9" t="s">
        <v>273</v>
      </c>
      <c r="E275" s="20">
        <v>6470</v>
      </c>
      <c r="F275" s="125">
        <v>3206.0577390348622</v>
      </c>
      <c r="G275" s="125">
        <v>1621.3677390348621</v>
      </c>
      <c r="H275" s="732">
        <v>0.50572006838621431</v>
      </c>
      <c r="I275" s="125">
        <v>27.806076229282397</v>
      </c>
      <c r="J275" s="365">
        <v>-574.79022584407346</v>
      </c>
      <c r="K275" s="365">
        <v>-21.51</v>
      </c>
      <c r="L275" s="365">
        <v>-20.122935085007729</v>
      </c>
      <c r="M275" s="365">
        <v>-245.23668916710685</v>
      </c>
      <c r="N275" s="365">
        <v>-229.86813017405282</v>
      </c>
      <c r="O275" s="365">
        <v>-29.72</v>
      </c>
      <c r="P275" s="365">
        <v>-11.38</v>
      </c>
      <c r="Q275" s="365">
        <v>-39.960041441928212</v>
      </c>
      <c r="R275" s="365">
        <v>24.758537186075888</v>
      </c>
      <c r="S275" s="365">
        <v>-1.7509671620536635</v>
      </c>
      <c r="T275" s="125">
        <v>1074.3835894200713</v>
      </c>
      <c r="U275" s="125">
        <v>745.14176469107724</v>
      </c>
      <c r="V275" s="125">
        <v>1819.5253541111485</v>
      </c>
      <c r="W275" s="125">
        <v>77.6317541610305</v>
      </c>
      <c r="X275" s="125">
        <v>1897.1571082721791</v>
      </c>
      <c r="Y275" s="366">
        <v>-158.9321483771252</v>
      </c>
      <c r="Z275" s="125">
        <v>1738.2249598950539</v>
      </c>
    </row>
    <row r="276" spans="1:26">
      <c r="A276" s="13">
        <v>886</v>
      </c>
      <c r="B276" s="305">
        <v>4</v>
      </c>
      <c r="C276" s="305">
        <v>4</v>
      </c>
      <c r="D276" s="9" t="s">
        <v>274</v>
      </c>
      <c r="E276" s="20">
        <v>12339</v>
      </c>
      <c r="F276" s="125">
        <v>1990.5126558226543</v>
      </c>
      <c r="G276" s="125">
        <v>405.82265582265421</v>
      </c>
      <c r="H276" s="732">
        <v>0.20387846047375807</v>
      </c>
      <c r="I276" s="125">
        <v>31.64055966833412</v>
      </c>
      <c r="J276" s="365">
        <v>-144.0185546019398</v>
      </c>
      <c r="K276" s="365">
        <v>-21.51</v>
      </c>
      <c r="L276" s="365">
        <v>-40.160453035091983</v>
      </c>
      <c r="M276" s="365">
        <v>-45.927566275265889</v>
      </c>
      <c r="N276" s="365">
        <v>-18.000969615216587</v>
      </c>
      <c r="O276" s="365">
        <v>-29.719999999999995</v>
      </c>
      <c r="P276" s="365">
        <v>-11.38</v>
      </c>
      <c r="Q276" s="365">
        <v>-13.629313042236779</v>
      </c>
      <c r="R276" s="365">
        <v>38.218557276392566</v>
      </c>
      <c r="S276" s="365">
        <v>-1.9088099105211536</v>
      </c>
      <c r="T276" s="125">
        <v>293.44466088904852</v>
      </c>
      <c r="U276" s="125">
        <v>333.47455730244411</v>
      </c>
      <c r="V276" s="125">
        <v>626.91921819149263</v>
      </c>
      <c r="W276" s="125">
        <v>83.332260530151885</v>
      </c>
      <c r="X276" s="125">
        <v>710.2514787216445</v>
      </c>
      <c r="Y276" s="366">
        <v>-25.531728665207879</v>
      </c>
      <c r="Z276" s="125">
        <v>684.71975005643662</v>
      </c>
    </row>
    <row r="277" spans="1:26">
      <c r="A277" s="13">
        <v>887</v>
      </c>
      <c r="B277" s="305">
        <v>6</v>
      </c>
      <c r="C277" s="305">
        <v>6</v>
      </c>
      <c r="D277" s="9" t="s">
        <v>275</v>
      </c>
      <c r="E277" s="20">
        <v>4440</v>
      </c>
      <c r="F277" s="125">
        <v>1699.9864320735705</v>
      </c>
      <c r="G277" s="125">
        <v>115.29643207357039</v>
      </c>
      <c r="H277" s="732">
        <v>6.7821971927703409E-2</v>
      </c>
      <c r="I277" s="125">
        <v>32.814608167043652</v>
      </c>
      <c r="J277" s="365">
        <v>-172.92369632211643</v>
      </c>
      <c r="K277" s="365">
        <v>-21.51</v>
      </c>
      <c r="L277" s="365">
        <v>-49.801941441441443</v>
      </c>
      <c r="M277" s="365">
        <v>-131.64746709037277</v>
      </c>
      <c r="N277" s="365">
        <v>-18.49796923354582</v>
      </c>
      <c r="O277" s="365">
        <v>-29.72</v>
      </c>
      <c r="P277" s="365">
        <v>-11.38</v>
      </c>
      <c r="Q277" s="365">
        <v>-10.416158114420748</v>
      </c>
      <c r="R277" s="365">
        <v>102.05577784520497</v>
      </c>
      <c r="S277" s="365">
        <v>-2.0059382875406433</v>
      </c>
      <c r="T277" s="125">
        <v>-24.812656081502396</v>
      </c>
      <c r="U277" s="125">
        <v>510.42318551653852</v>
      </c>
      <c r="V277" s="125">
        <v>485.61052943503614</v>
      </c>
      <c r="W277" s="125">
        <v>176.78349077178902</v>
      </c>
      <c r="X277" s="125">
        <v>662.39402020682519</v>
      </c>
      <c r="Y277" s="366">
        <v>-65.702252252252251</v>
      </c>
      <c r="Z277" s="125">
        <v>596.69176795457292</v>
      </c>
    </row>
    <row r="278" spans="1:26">
      <c r="A278" s="13">
        <v>889</v>
      </c>
      <c r="B278" s="305">
        <v>17</v>
      </c>
      <c r="C278" s="305">
        <v>17</v>
      </c>
      <c r="D278" s="9" t="s">
        <v>276</v>
      </c>
      <c r="E278" s="20">
        <v>2399</v>
      </c>
      <c r="F278" s="125">
        <v>2410.8526940348638</v>
      </c>
      <c r="G278" s="125">
        <v>826.16269403486365</v>
      </c>
      <c r="H278" s="732">
        <v>0.34268485008604027</v>
      </c>
      <c r="I278" s="125">
        <v>176.86302201556774</v>
      </c>
      <c r="J278" s="365">
        <v>454.82262864991617</v>
      </c>
      <c r="K278" s="365">
        <v>-21.51</v>
      </c>
      <c r="L278" s="365">
        <v>-21.866786160900375</v>
      </c>
      <c r="M278" s="365">
        <v>440.55459657889753</v>
      </c>
      <c r="N278" s="365">
        <v>95.640591904137466</v>
      </c>
      <c r="O278" s="365">
        <v>-29.72</v>
      </c>
      <c r="P278" s="365">
        <v>-11.38</v>
      </c>
      <c r="Q278" s="365">
        <v>-41.444538583850303</v>
      </c>
      <c r="R278" s="365">
        <v>46.504745279066825</v>
      </c>
      <c r="S278" s="365">
        <v>-1.9559803674348466</v>
      </c>
      <c r="T278" s="125">
        <v>1457.8483447003475</v>
      </c>
      <c r="U278" s="125">
        <v>439.00095858398163</v>
      </c>
      <c r="V278" s="125">
        <v>1896.8493032843292</v>
      </c>
      <c r="W278" s="125">
        <v>183.03240399646231</v>
      </c>
      <c r="X278" s="125">
        <v>2079.8817072807915</v>
      </c>
      <c r="Y278" s="366">
        <v>231.59191329720716</v>
      </c>
      <c r="Z278" s="125">
        <v>2311.4736205779986</v>
      </c>
    </row>
    <row r="279" spans="1:26">
      <c r="A279" s="13">
        <v>890</v>
      </c>
      <c r="B279" s="305">
        <v>19</v>
      </c>
      <c r="C279" s="305">
        <v>19</v>
      </c>
      <c r="D279" s="9" t="s">
        <v>277</v>
      </c>
      <c r="E279" s="20">
        <v>1112</v>
      </c>
      <c r="F279" s="125">
        <v>2467.8202114080404</v>
      </c>
      <c r="G279" s="125">
        <v>883.1302114080404</v>
      </c>
      <c r="H279" s="732">
        <v>0.35785840772580485</v>
      </c>
      <c r="I279" s="125">
        <v>852.38833494995686</v>
      </c>
      <c r="J279" s="365">
        <v>187.23480821604124</v>
      </c>
      <c r="K279" s="365">
        <v>-21.51</v>
      </c>
      <c r="L279" s="365">
        <v>-32.527643884892086</v>
      </c>
      <c r="M279" s="365">
        <v>-36.74131452978947</v>
      </c>
      <c r="N279" s="365">
        <v>348.44342800800985</v>
      </c>
      <c r="O279" s="365">
        <v>-29.72</v>
      </c>
      <c r="P279" s="365">
        <v>-11.38</v>
      </c>
      <c r="Q279" s="365">
        <v>-48.089366986595074</v>
      </c>
      <c r="R279" s="365">
        <v>21.077303034247844</v>
      </c>
      <c r="S279" s="365">
        <v>-2.3175974249397835</v>
      </c>
      <c r="T279" s="125">
        <v>1922.7533545740387</v>
      </c>
      <c r="U279" s="125">
        <v>296.33000028624463</v>
      </c>
      <c r="V279" s="125">
        <v>2219.0833548602832</v>
      </c>
      <c r="W279" s="125">
        <v>170.4654711101243</v>
      </c>
      <c r="X279" s="125">
        <v>2389.548825970408</v>
      </c>
      <c r="Y279" s="366">
        <v>203.75719424460431</v>
      </c>
      <c r="Z279" s="125">
        <v>2593.3060202150123</v>
      </c>
    </row>
    <row r="280" spans="1:26">
      <c r="A280" s="13">
        <v>892</v>
      </c>
      <c r="B280" s="305">
        <v>13</v>
      </c>
      <c r="C280" s="305">
        <v>13</v>
      </c>
      <c r="D280" s="9" t="s">
        <v>278</v>
      </c>
      <c r="E280" s="20">
        <v>3651</v>
      </c>
      <c r="F280" s="125">
        <v>2822.8036140890285</v>
      </c>
      <c r="G280" s="125">
        <v>1238.1136140890287</v>
      </c>
      <c r="H280" s="732">
        <v>0.438611318162348</v>
      </c>
      <c r="I280" s="125">
        <v>35.962325353868721</v>
      </c>
      <c r="J280" s="365">
        <v>37.006842164050504</v>
      </c>
      <c r="K280" s="365">
        <v>-21.51</v>
      </c>
      <c r="L280" s="365">
        <v>-36.508249794576827</v>
      </c>
      <c r="M280" s="365">
        <v>139.2314025707723</v>
      </c>
      <c r="N280" s="365">
        <v>-5.5416695087484698</v>
      </c>
      <c r="O280" s="365">
        <v>-29.72</v>
      </c>
      <c r="P280" s="365">
        <v>-11.38</v>
      </c>
      <c r="Q280" s="365">
        <v>-42.187990059118157</v>
      </c>
      <c r="R280" s="365">
        <v>46.632728661135033</v>
      </c>
      <c r="S280" s="365">
        <v>-2.0093797054133948</v>
      </c>
      <c r="T280" s="125">
        <v>1311.0827816069479</v>
      </c>
      <c r="U280" s="125">
        <v>623.52193895654523</v>
      </c>
      <c r="V280" s="125">
        <v>1934.6047205634932</v>
      </c>
      <c r="W280" s="125">
        <v>101.28675782074384</v>
      </c>
      <c r="X280" s="125">
        <v>2035.8914783842367</v>
      </c>
      <c r="Y280" s="366">
        <v>-208.66392769104354</v>
      </c>
      <c r="Z280" s="125">
        <v>1827.2275506931933</v>
      </c>
    </row>
    <row r="281" spans="1:26">
      <c r="A281" s="13">
        <v>893</v>
      </c>
      <c r="B281" s="305">
        <v>15</v>
      </c>
      <c r="C281" s="305">
        <v>15</v>
      </c>
      <c r="D281" s="9" t="s">
        <v>279</v>
      </c>
      <c r="E281" s="20">
        <v>7391</v>
      </c>
      <c r="F281" s="125">
        <v>2602.9561959619787</v>
      </c>
      <c r="G281" s="125">
        <v>1018.2661959619787</v>
      </c>
      <c r="H281" s="732">
        <v>0.39119605529345319</v>
      </c>
      <c r="I281" s="125">
        <v>34.980120212764469</v>
      </c>
      <c r="J281" s="365">
        <v>-154.52255844339254</v>
      </c>
      <c r="K281" s="365">
        <v>-21.51</v>
      </c>
      <c r="L281" s="365">
        <v>-31.244765255039912</v>
      </c>
      <c r="M281" s="365">
        <v>-65.698759340053229</v>
      </c>
      <c r="N281" s="365">
        <v>-5.6654639629904082</v>
      </c>
      <c r="O281" s="365">
        <v>-29.72</v>
      </c>
      <c r="P281" s="365">
        <v>-11.38</v>
      </c>
      <c r="Q281" s="365">
        <v>-25.111787349346546</v>
      </c>
      <c r="R281" s="365">
        <v>37.596689444698981</v>
      </c>
      <c r="S281" s="365">
        <v>-1.7884719806614049</v>
      </c>
      <c r="T281" s="125">
        <v>898.72375773135059</v>
      </c>
      <c r="U281" s="125">
        <v>246.98527637180291</v>
      </c>
      <c r="V281" s="125">
        <v>1145.7090341031535</v>
      </c>
      <c r="W281" s="125">
        <v>156.36706159018792</v>
      </c>
      <c r="X281" s="125">
        <v>1302.0760956933414</v>
      </c>
      <c r="Y281" s="366">
        <v>-5.6908402110675143</v>
      </c>
      <c r="Z281" s="125">
        <v>1296.3852554822738</v>
      </c>
    </row>
    <row r="282" spans="1:26">
      <c r="A282" s="13">
        <v>895</v>
      </c>
      <c r="B282" s="305">
        <v>2</v>
      </c>
      <c r="C282" s="305">
        <v>2</v>
      </c>
      <c r="D282" s="9" t="s">
        <v>280</v>
      </c>
      <c r="E282" s="20">
        <v>14783</v>
      </c>
      <c r="F282" s="125">
        <v>1885.4481699539247</v>
      </c>
      <c r="G282" s="125">
        <v>300.75816995392461</v>
      </c>
      <c r="H282" s="732">
        <v>0.15951548005760049</v>
      </c>
      <c r="I282" s="125">
        <v>39.011935537982716</v>
      </c>
      <c r="J282" s="365">
        <v>0.2595236133402436</v>
      </c>
      <c r="K282" s="365">
        <v>-21.51</v>
      </c>
      <c r="L282" s="365">
        <v>-55.422943245619969</v>
      </c>
      <c r="M282" s="365">
        <v>45.913955161575885</v>
      </c>
      <c r="N282" s="365">
        <v>25.2006496356287</v>
      </c>
      <c r="O282" s="365">
        <v>-29.72</v>
      </c>
      <c r="P282" s="365">
        <v>-11.38</v>
      </c>
      <c r="Q282" s="365">
        <v>-9.3170181196165593</v>
      </c>
      <c r="R282" s="365">
        <v>58.396803663641748</v>
      </c>
      <c r="S282" s="365">
        <v>-1.901923482269557</v>
      </c>
      <c r="T282" s="125">
        <v>340.02962910524752</v>
      </c>
      <c r="U282" s="125">
        <v>89.875469419371015</v>
      </c>
      <c r="V282" s="125">
        <v>429.9050985246185</v>
      </c>
      <c r="W282" s="125">
        <v>110.40199869851934</v>
      </c>
      <c r="X282" s="125">
        <v>540.30709722313782</v>
      </c>
      <c r="Y282" s="366">
        <v>-83.612054386795648</v>
      </c>
      <c r="Z282" s="125">
        <v>456.69504283634217</v>
      </c>
    </row>
    <row r="283" spans="1:26">
      <c r="A283" s="13">
        <v>905</v>
      </c>
      <c r="B283" s="305">
        <v>15</v>
      </c>
      <c r="C283" s="305">
        <v>15</v>
      </c>
      <c r="D283" s="9" t="s">
        <v>281</v>
      </c>
      <c r="E283" s="20">
        <v>71209</v>
      </c>
      <c r="F283" s="125">
        <v>2130.3691556100907</v>
      </c>
      <c r="G283" s="125">
        <v>545.67915561009045</v>
      </c>
      <c r="H283" s="732">
        <v>0.25614300421741693</v>
      </c>
      <c r="I283" s="125">
        <v>59.500578166853884</v>
      </c>
      <c r="J283" s="365">
        <v>-368.78424853639228</v>
      </c>
      <c r="K283" s="365">
        <v>-21.51</v>
      </c>
      <c r="L283" s="365">
        <v>-85.296970186352851</v>
      </c>
      <c r="M283" s="365">
        <v>-205.88326050771289</v>
      </c>
      <c r="N283" s="365">
        <v>-54.86592532435423</v>
      </c>
      <c r="O283" s="365">
        <v>-29.72</v>
      </c>
      <c r="P283" s="365">
        <v>-11.38</v>
      </c>
      <c r="Q283" s="365">
        <v>-7.5205513892677711</v>
      </c>
      <c r="R283" s="365">
        <v>49.068573037491618</v>
      </c>
      <c r="S283" s="365">
        <v>-1.6761141661961847</v>
      </c>
      <c r="T283" s="125">
        <v>236.39548524055201</v>
      </c>
      <c r="U283" s="125">
        <v>100.72535473812158</v>
      </c>
      <c r="V283" s="125">
        <v>337.12083997867359</v>
      </c>
      <c r="W283" s="125">
        <v>117.27461196476325</v>
      </c>
      <c r="X283" s="125">
        <v>454.3954519434368</v>
      </c>
      <c r="Y283" s="366">
        <v>482.40661994972544</v>
      </c>
      <c r="Z283" s="125">
        <v>936.80207189316229</v>
      </c>
    </row>
    <row r="284" spans="1:26">
      <c r="A284" s="13">
        <v>908</v>
      </c>
      <c r="B284" s="305">
        <v>6</v>
      </c>
      <c r="C284" s="305">
        <v>6</v>
      </c>
      <c r="D284" s="9" t="s">
        <v>282</v>
      </c>
      <c r="E284" s="20">
        <v>20762</v>
      </c>
      <c r="F284" s="125">
        <v>1925.1960768485458</v>
      </c>
      <c r="G284" s="125">
        <v>340.50607684854583</v>
      </c>
      <c r="H284" s="732">
        <v>0.17686825822226795</v>
      </c>
      <c r="I284" s="125">
        <v>33.258551772565887</v>
      </c>
      <c r="J284" s="365">
        <v>-198.81686125610435</v>
      </c>
      <c r="K284" s="365">
        <v>-21.51</v>
      </c>
      <c r="L284" s="365">
        <v>-59.407306617859554</v>
      </c>
      <c r="M284" s="365">
        <v>-113.9947204758858</v>
      </c>
      <c r="N284" s="365">
        <v>-7.4812951717097684</v>
      </c>
      <c r="O284" s="365">
        <v>-29.720000000000002</v>
      </c>
      <c r="P284" s="365">
        <v>-11.38</v>
      </c>
      <c r="Q284" s="365">
        <v>-8.7584222416930668</v>
      </c>
      <c r="R284" s="365">
        <v>55.259156136292908</v>
      </c>
      <c r="S284" s="365">
        <v>-1.8242728852490806</v>
      </c>
      <c r="T284" s="125">
        <v>174.94776736500737</v>
      </c>
      <c r="U284" s="125">
        <v>225.15577315424073</v>
      </c>
      <c r="V284" s="125">
        <v>400.1035405192481</v>
      </c>
      <c r="W284" s="125">
        <v>74.862688985832449</v>
      </c>
      <c r="X284" s="125">
        <v>474.96622950508061</v>
      </c>
      <c r="Y284" s="366">
        <v>69.797466525382916</v>
      </c>
      <c r="Z284" s="125">
        <v>544.76369603046351</v>
      </c>
    </row>
    <row r="285" spans="1:26">
      <c r="A285" s="13">
        <v>915</v>
      </c>
      <c r="B285" s="305">
        <v>11</v>
      </c>
      <c r="C285" s="305">
        <v>11</v>
      </c>
      <c r="D285" s="9" t="s">
        <v>283</v>
      </c>
      <c r="E285" s="20">
        <v>19433</v>
      </c>
      <c r="F285" s="125">
        <v>1622.0786247933872</v>
      </c>
      <c r="G285" s="125">
        <v>37.388624793387365</v>
      </c>
      <c r="H285" s="732">
        <v>2.3049822753289626E-2</v>
      </c>
      <c r="I285" s="125">
        <v>42.125429711805339</v>
      </c>
      <c r="J285" s="365">
        <v>-116.57247740978438</v>
      </c>
      <c r="K285" s="365">
        <v>-21.51</v>
      </c>
      <c r="L285" s="365">
        <v>-100.2423310862965</v>
      </c>
      <c r="M285" s="365">
        <v>-14.577581745037847</v>
      </c>
      <c r="N285" s="365">
        <v>-5.7271853368597032</v>
      </c>
      <c r="O285" s="365">
        <v>-29.72</v>
      </c>
      <c r="P285" s="365">
        <v>-11.38</v>
      </c>
      <c r="Q285" s="365">
        <v>-6.7375160586729184</v>
      </c>
      <c r="R285" s="365">
        <v>75.311591876839273</v>
      </c>
      <c r="S285" s="365">
        <v>-1.9894550597566993</v>
      </c>
      <c r="T285" s="125">
        <v>-37.05842290459168</v>
      </c>
      <c r="U285" s="125">
        <v>352.47183745151585</v>
      </c>
      <c r="V285" s="125">
        <v>315.41341454692417</v>
      </c>
      <c r="W285" s="125">
        <v>104.49382904935415</v>
      </c>
      <c r="X285" s="125">
        <v>419.90724359627831</v>
      </c>
      <c r="Y285" s="366">
        <v>-129.29753512067103</v>
      </c>
      <c r="Z285" s="125">
        <v>290.60970847560731</v>
      </c>
    </row>
    <row r="286" spans="1:26">
      <c r="A286" s="13">
        <v>918</v>
      </c>
      <c r="B286" s="305">
        <v>2</v>
      </c>
      <c r="C286" s="305">
        <v>2</v>
      </c>
      <c r="D286" s="9" t="s">
        <v>284</v>
      </c>
      <c r="E286" s="20">
        <v>2263</v>
      </c>
      <c r="F286" s="125">
        <v>1924.4553977145351</v>
      </c>
      <c r="G286" s="125">
        <v>339.76539771453514</v>
      </c>
      <c r="H286" s="732">
        <v>0.17655145352707954</v>
      </c>
      <c r="I286" s="125">
        <v>33.574100420880619</v>
      </c>
      <c r="J286" s="365">
        <v>-129.26004951034722</v>
      </c>
      <c r="K286" s="365">
        <v>-21.51</v>
      </c>
      <c r="L286" s="365">
        <v>-47.436363234644283</v>
      </c>
      <c r="M286" s="365">
        <v>-7.8498778164617606</v>
      </c>
      <c r="N286" s="365">
        <v>-5.5455772511002746</v>
      </c>
      <c r="O286" s="365">
        <v>-29.72</v>
      </c>
      <c r="P286" s="365">
        <v>-11.38</v>
      </c>
      <c r="Q286" s="365">
        <v>-16.232936409615341</v>
      </c>
      <c r="R286" s="365">
        <v>12.36907829108657</v>
      </c>
      <c r="S286" s="365">
        <v>-1.9543730896121392</v>
      </c>
      <c r="T286" s="125">
        <v>244.07944862506849</v>
      </c>
      <c r="U286" s="125">
        <v>504.91450989144914</v>
      </c>
      <c r="V286" s="125">
        <v>748.99395851651764</v>
      </c>
      <c r="W286" s="125">
        <v>170.03203168711892</v>
      </c>
      <c r="X286" s="125">
        <v>919.02599020363652</v>
      </c>
      <c r="Y286" s="366">
        <v>-316.07954043305347</v>
      </c>
      <c r="Z286" s="125">
        <v>602.94644977058306</v>
      </c>
    </row>
    <row r="287" spans="1:26">
      <c r="A287" s="13">
        <v>921</v>
      </c>
      <c r="B287" s="305">
        <v>11</v>
      </c>
      <c r="C287" s="305">
        <v>11</v>
      </c>
      <c r="D287" s="9" t="s">
        <v>285</v>
      </c>
      <c r="E287" s="20">
        <v>1787</v>
      </c>
      <c r="F287" s="125">
        <v>1393.1056861813483</v>
      </c>
      <c r="G287" s="125">
        <v>-191.58431381865174</v>
      </c>
      <c r="H287" s="732">
        <v>-0.13752317266309122</v>
      </c>
      <c r="I287" s="125">
        <v>367.35711827156229</v>
      </c>
      <c r="J287" s="365">
        <v>309.34045628410541</v>
      </c>
      <c r="K287" s="365">
        <v>-21.51</v>
      </c>
      <c r="L287" s="365">
        <v>-44.633726916620034</v>
      </c>
      <c r="M287" s="365">
        <v>400.92958843354586</v>
      </c>
      <c r="N287" s="365">
        <v>-5.9699617571751524</v>
      </c>
      <c r="O287" s="365">
        <v>-29.72</v>
      </c>
      <c r="P287" s="365">
        <v>-11.38</v>
      </c>
      <c r="Q287" s="365">
        <v>-22.338687398471027</v>
      </c>
      <c r="R287" s="365">
        <v>46.403393656918603</v>
      </c>
      <c r="S287" s="365">
        <v>-2.4401497340928029</v>
      </c>
      <c r="T287" s="125">
        <v>485.11326073701593</v>
      </c>
      <c r="U287" s="125">
        <v>565.59109199389945</v>
      </c>
      <c r="V287" s="125">
        <v>1050.7043527309154</v>
      </c>
      <c r="W287" s="125">
        <v>225.25672591647543</v>
      </c>
      <c r="X287" s="125">
        <v>1275.9610786473907</v>
      </c>
      <c r="Y287" s="366">
        <v>192.86233911583659</v>
      </c>
      <c r="Z287" s="125">
        <v>1468.8234177632273</v>
      </c>
    </row>
    <row r="288" spans="1:26">
      <c r="A288" s="13">
        <v>922</v>
      </c>
      <c r="B288" s="305">
        <v>6</v>
      </c>
      <c r="C288" s="305">
        <v>6</v>
      </c>
      <c r="D288" s="9" t="s">
        <v>286</v>
      </c>
      <c r="E288" s="20">
        <v>4532</v>
      </c>
      <c r="F288" s="125">
        <v>2293.1296232575564</v>
      </c>
      <c r="G288" s="125">
        <v>708.43962325755626</v>
      </c>
      <c r="H288" s="732">
        <v>0.30894006866091006</v>
      </c>
      <c r="I288" s="125">
        <v>35.722771884818208</v>
      </c>
      <c r="J288" s="365">
        <v>-84.9080206801831</v>
      </c>
      <c r="K288" s="365">
        <v>-21.51</v>
      </c>
      <c r="L288" s="365">
        <v>-18.83151809355693</v>
      </c>
      <c r="M288" s="365">
        <v>-28.631452443127941</v>
      </c>
      <c r="N288" s="365">
        <v>-5.5941645741492465</v>
      </c>
      <c r="O288" s="365">
        <v>-29.720000000000002</v>
      </c>
      <c r="P288" s="365">
        <v>-11.38</v>
      </c>
      <c r="Q288" s="365">
        <v>-19.453929784463892</v>
      </c>
      <c r="R288" s="365">
        <v>52.120961746979312</v>
      </c>
      <c r="S288" s="365">
        <v>-1.9079175318643904</v>
      </c>
      <c r="T288" s="125">
        <v>659.25437446219144</v>
      </c>
      <c r="U288" s="125">
        <v>232.7454795542539</v>
      </c>
      <c r="V288" s="125">
        <v>891.99985401644528</v>
      </c>
      <c r="W288" s="125">
        <v>88.641442819740348</v>
      </c>
      <c r="X288" s="125">
        <v>980.64129683618569</v>
      </c>
      <c r="Y288" s="366">
        <v>-244.83164165931157</v>
      </c>
      <c r="Z288" s="125">
        <v>735.80965517687412</v>
      </c>
    </row>
    <row r="289" spans="1:26">
      <c r="A289" s="13">
        <v>924</v>
      </c>
      <c r="B289" s="305">
        <v>16</v>
      </c>
      <c r="C289" s="305">
        <v>16</v>
      </c>
      <c r="D289" s="9" t="s">
        <v>287</v>
      </c>
      <c r="E289" s="20">
        <v>2912</v>
      </c>
      <c r="F289" s="125">
        <v>1867.2858662642209</v>
      </c>
      <c r="G289" s="125">
        <v>282.59586626422083</v>
      </c>
      <c r="H289" s="732">
        <v>0.15134044088792645</v>
      </c>
      <c r="I289" s="125">
        <v>100.354078198959</v>
      </c>
      <c r="J289" s="365">
        <v>-11.459936815468168</v>
      </c>
      <c r="K289" s="365">
        <v>-21.51</v>
      </c>
      <c r="L289" s="365">
        <v>-18.364763049450548</v>
      </c>
      <c r="M289" s="365">
        <v>48.853947773665993</v>
      </c>
      <c r="N289" s="365">
        <v>-5.6984599303200287</v>
      </c>
      <c r="O289" s="365">
        <v>-29.72</v>
      </c>
      <c r="P289" s="365">
        <v>-11.380000000000003</v>
      </c>
      <c r="Q289" s="365">
        <v>-19.293074998849171</v>
      </c>
      <c r="R289" s="365">
        <v>47.790507621798866</v>
      </c>
      <c r="S289" s="365">
        <v>-2.1380942323132812</v>
      </c>
      <c r="T289" s="125">
        <v>371.49000764771165</v>
      </c>
      <c r="U289" s="125">
        <v>526.39864151878714</v>
      </c>
      <c r="V289" s="125">
        <v>897.88864916649879</v>
      </c>
      <c r="W289" s="125">
        <v>187.42529960801647</v>
      </c>
      <c r="X289" s="125">
        <v>1085.3139487745152</v>
      </c>
      <c r="Y289" s="366">
        <v>157.46325549450549</v>
      </c>
      <c r="Z289" s="125">
        <v>1242.7772042690208</v>
      </c>
    </row>
    <row r="290" spans="1:26">
      <c r="A290" s="13">
        <v>925</v>
      </c>
      <c r="B290" s="305">
        <v>11</v>
      </c>
      <c r="C290" s="305">
        <v>11</v>
      </c>
      <c r="D290" s="9" t="s">
        <v>288</v>
      </c>
      <c r="E290" s="20">
        <v>3295</v>
      </c>
      <c r="F290" s="125">
        <v>2106.6870798588784</v>
      </c>
      <c r="G290" s="125">
        <v>521.99707985887835</v>
      </c>
      <c r="H290" s="732">
        <v>0.24778102303349467</v>
      </c>
      <c r="I290" s="125">
        <v>97.420804095583577</v>
      </c>
      <c r="J290" s="365">
        <v>508.48848245525096</v>
      </c>
      <c r="K290" s="365">
        <v>-21.510000000000005</v>
      </c>
      <c r="L290" s="365">
        <v>-26.241754172989378</v>
      </c>
      <c r="M290" s="365">
        <v>378.74801708385621</v>
      </c>
      <c r="N290" s="365">
        <v>213.72285020185532</v>
      </c>
      <c r="O290" s="365">
        <v>-29.72</v>
      </c>
      <c r="P290" s="365">
        <v>-11.380000000000003</v>
      </c>
      <c r="Q290" s="365">
        <v>-24.396517888670722</v>
      </c>
      <c r="R290" s="365">
        <v>31.329467932609244</v>
      </c>
      <c r="S290" s="365">
        <v>-2.0635807014096597</v>
      </c>
      <c r="T290" s="125">
        <v>1127.9063664097127</v>
      </c>
      <c r="U290" s="125">
        <v>-4.2987444884481008</v>
      </c>
      <c r="V290" s="125">
        <v>1123.6076219212646</v>
      </c>
      <c r="W290" s="125">
        <v>197.2740550406042</v>
      </c>
      <c r="X290" s="125">
        <v>1320.8816769618688</v>
      </c>
      <c r="Y290" s="366">
        <v>11.831259484066768</v>
      </c>
      <c r="Z290" s="125">
        <v>1332.7129364459356</v>
      </c>
    </row>
    <row r="291" spans="1:26">
      <c r="A291" s="13">
        <v>927</v>
      </c>
      <c r="B291" s="305">
        <v>1</v>
      </c>
      <c r="C291" s="337">
        <v>33</v>
      </c>
      <c r="D291" s="9" t="s">
        <v>289</v>
      </c>
      <c r="E291" s="20">
        <v>28852</v>
      </c>
      <c r="F291" s="125">
        <v>2139.539180652002</v>
      </c>
      <c r="G291" s="125">
        <v>554.84918065200191</v>
      </c>
      <c r="H291" s="732">
        <v>0.25933116143398577</v>
      </c>
      <c r="I291" s="125">
        <v>30.726578768446824</v>
      </c>
      <c r="J291" s="365">
        <v>-59.263711784505233</v>
      </c>
      <c r="K291" s="365">
        <v>-21.51</v>
      </c>
      <c r="L291" s="365">
        <v>-57.356161791210312</v>
      </c>
      <c r="M291" s="365">
        <v>47.749706392162878</v>
      </c>
      <c r="N291" s="365">
        <v>-5.6446024461740079</v>
      </c>
      <c r="O291" s="365">
        <v>-29.72</v>
      </c>
      <c r="P291" s="365">
        <v>-11.38</v>
      </c>
      <c r="Q291" s="365">
        <v>-12.399786047330394</v>
      </c>
      <c r="R291" s="365">
        <v>32.823718784898844</v>
      </c>
      <c r="S291" s="365">
        <v>-1.8265866768522452</v>
      </c>
      <c r="T291" s="125">
        <v>526.31204763594349</v>
      </c>
      <c r="U291" s="125">
        <v>40.964368423759908</v>
      </c>
      <c r="V291" s="125">
        <v>567.27641605970348</v>
      </c>
      <c r="W291" s="125">
        <v>89.325304553824765</v>
      </c>
      <c r="X291" s="125">
        <v>656.60172061352819</v>
      </c>
      <c r="Y291" s="366">
        <v>-88.693539442672957</v>
      </c>
      <c r="Z291" s="125">
        <v>567.90818117085519</v>
      </c>
    </row>
    <row r="292" spans="1:26">
      <c r="A292" s="13">
        <v>931</v>
      </c>
      <c r="B292" s="305">
        <v>13</v>
      </c>
      <c r="C292" s="305">
        <v>13</v>
      </c>
      <c r="D292" s="9" t="s">
        <v>290</v>
      </c>
      <c r="E292" s="20">
        <v>5695</v>
      </c>
      <c r="F292" s="125">
        <v>1716.7627661484037</v>
      </c>
      <c r="G292" s="125">
        <v>132.07276614840364</v>
      </c>
      <c r="H292" s="732">
        <v>7.6931285296169313E-2</v>
      </c>
      <c r="I292" s="125">
        <v>185.99331690017445</v>
      </c>
      <c r="J292" s="365">
        <v>554.86522495560575</v>
      </c>
      <c r="K292" s="365">
        <v>-21.51</v>
      </c>
      <c r="L292" s="365">
        <v>-46.45177699736611</v>
      </c>
      <c r="M292" s="365">
        <v>425.54101839014686</v>
      </c>
      <c r="N292" s="365">
        <v>226.35833380933025</v>
      </c>
      <c r="O292" s="365">
        <v>-29.72</v>
      </c>
      <c r="P292" s="365">
        <v>-11.38</v>
      </c>
      <c r="Q292" s="365">
        <v>-25.288676536329088</v>
      </c>
      <c r="R292" s="365">
        <v>39.614926305139591</v>
      </c>
      <c r="S292" s="365">
        <v>-2.2986000153156776</v>
      </c>
      <c r="T292" s="125">
        <v>872.93130800418385</v>
      </c>
      <c r="U292" s="125">
        <v>303.88180839969988</v>
      </c>
      <c r="V292" s="125">
        <v>1176.8131164038837</v>
      </c>
      <c r="W292" s="125">
        <v>175.68199067935538</v>
      </c>
      <c r="X292" s="125">
        <v>1352.4951070832392</v>
      </c>
      <c r="Y292" s="366">
        <v>-18.381211589113256</v>
      </c>
      <c r="Z292" s="125">
        <v>1334.1138954941259</v>
      </c>
    </row>
    <row r="293" spans="1:26">
      <c r="A293" s="13">
        <v>934</v>
      </c>
      <c r="B293" s="305">
        <v>14</v>
      </c>
      <c r="C293" s="305">
        <v>14</v>
      </c>
      <c r="D293" s="9" t="s">
        <v>291</v>
      </c>
      <c r="E293" s="20">
        <v>2554</v>
      </c>
      <c r="F293" s="125">
        <v>1693.1021664150066</v>
      </c>
      <c r="G293" s="125">
        <v>108.41216641500648</v>
      </c>
      <c r="H293" s="732">
        <v>6.403167426367401E-2</v>
      </c>
      <c r="I293" s="125">
        <v>78.237275193428104</v>
      </c>
      <c r="J293" s="365">
        <v>62.509781276814856</v>
      </c>
      <c r="K293" s="365">
        <v>-21.51</v>
      </c>
      <c r="L293" s="365">
        <v>-29.282870007830851</v>
      </c>
      <c r="M293" s="365">
        <v>151.8469745986597</v>
      </c>
      <c r="N293" s="365">
        <v>-5.8907300625501433</v>
      </c>
      <c r="O293" s="365">
        <v>-29.719999999999995</v>
      </c>
      <c r="P293" s="365">
        <v>-11.38</v>
      </c>
      <c r="Q293" s="365">
        <v>-14.263357063197054</v>
      </c>
      <c r="R293" s="365">
        <v>24.838888679820439</v>
      </c>
      <c r="S293" s="365">
        <v>-2.1291248680872248</v>
      </c>
      <c r="T293" s="125">
        <v>249.15922288524945</v>
      </c>
      <c r="U293" s="125">
        <v>418.64799511741018</v>
      </c>
      <c r="V293" s="125">
        <v>667.80721800265951</v>
      </c>
      <c r="W293" s="125">
        <v>146.91261105650437</v>
      </c>
      <c r="X293" s="125">
        <v>814.71982905916389</v>
      </c>
      <c r="Y293" s="366">
        <v>34.209475332811273</v>
      </c>
      <c r="Z293" s="125">
        <v>848.92930439197528</v>
      </c>
    </row>
    <row r="294" spans="1:26">
      <c r="A294" s="13">
        <v>935</v>
      </c>
      <c r="B294" s="305">
        <v>8</v>
      </c>
      <c r="C294" s="305">
        <v>8</v>
      </c>
      <c r="D294" s="9" t="s">
        <v>292</v>
      </c>
      <c r="E294" s="20">
        <v>2751</v>
      </c>
      <c r="F294" s="125">
        <v>1585.5185361755982</v>
      </c>
      <c r="G294" s="125">
        <v>0.82853617559798853</v>
      </c>
      <c r="H294" s="732">
        <v>5.2256479927159118E-4</v>
      </c>
      <c r="I294" s="125">
        <v>82.362893781826372</v>
      </c>
      <c r="J294" s="365">
        <v>-55.320144254860253</v>
      </c>
      <c r="K294" s="365">
        <v>-21.51</v>
      </c>
      <c r="L294" s="365">
        <v>-50.255783351508541</v>
      </c>
      <c r="M294" s="365">
        <v>18.587194994843152</v>
      </c>
      <c r="N294" s="365">
        <v>-6.1118103842655502</v>
      </c>
      <c r="O294" s="365">
        <v>-29.72</v>
      </c>
      <c r="P294" s="365">
        <v>-11.38</v>
      </c>
      <c r="Q294" s="365">
        <v>-7.9977737236529789</v>
      </c>
      <c r="R294" s="365">
        <v>54.931109665269695</v>
      </c>
      <c r="S294" s="365">
        <v>-1.8630814555460413</v>
      </c>
      <c r="T294" s="125">
        <v>27.871285702564109</v>
      </c>
      <c r="U294" s="125">
        <v>341.86864342821514</v>
      </c>
      <c r="V294" s="125">
        <v>369.73992913077927</v>
      </c>
      <c r="W294" s="125">
        <v>158.32365962242594</v>
      </c>
      <c r="X294" s="125">
        <v>528.06358875320518</v>
      </c>
      <c r="Y294" s="366">
        <v>-4.5209014903671392</v>
      </c>
      <c r="Z294" s="125">
        <v>523.54268726283806</v>
      </c>
    </row>
    <row r="295" spans="1:26">
      <c r="A295" s="13">
        <v>936</v>
      </c>
      <c r="B295" s="305">
        <v>6</v>
      </c>
      <c r="C295" s="305">
        <v>6</v>
      </c>
      <c r="D295" s="9" t="s">
        <v>293</v>
      </c>
      <c r="E295" s="20">
        <v>6126</v>
      </c>
      <c r="F295" s="125">
        <v>1701.1658974769159</v>
      </c>
      <c r="G295" s="125">
        <v>116.47589747691597</v>
      </c>
      <c r="H295" s="732">
        <v>6.8468276756351157E-2</v>
      </c>
      <c r="I295" s="125">
        <v>148.97084323805498</v>
      </c>
      <c r="J295" s="365">
        <v>348.69737752359129</v>
      </c>
      <c r="K295" s="365">
        <v>-21.51</v>
      </c>
      <c r="L295" s="365">
        <v>-29.374991838067256</v>
      </c>
      <c r="M295" s="365">
        <v>328.61275364548879</v>
      </c>
      <c r="N295" s="365">
        <v>93.674259974081892</v>
      </c>
      <c r="O295" s="365">
        <v>-29.72</v>
      </c>
      <c r="P295" s="365">
        <v>-11.38</v>
      </c>
      <c r="Q295" s="365">
        <v>-20.023362141999591</v>
      </c>
      <c r="R295" s="365">
        <v>40.588117976632397</v>
      </c>
      <c r="S295" s="365">
        <v>-2.1694000925450063</v>
      </c>
      <c r="T295" s="125">
        <v>614.14411823856221</v>
      </c>
      <c r="U295" s="125">
        <v>316.22096667946096</v>
      </c>
      <c r="V295" s="125">
        <v>930.36508491802329</v>
      </c>
      <c r="W295" s="125">
        <v>186.20848584029926</v>
      </c>
      <c r="X295" s="125">
        <v>1116.5735707583224</v>
      </c>
      <c r="Y295" s="366">
        <v>77.661443029709432</v>
      </c>
      <c r="Z295" s="125">
        <v>1194.2350137880319</v>
      </c>
    </row>
    <row r="296" spans="1:26">
      <c r="A296" s="13">
        <v>946</v>
      </c>
      <c r="B296" s="305">
        <v>15</v>
      </c>
      <c r="C296" s="305">
        <v>15</v>
      </c>
      <c r="D296" s="9" t="s">
        <v>294</v>
      </c>
      <c r="E296" s="20">
        <v>6185</v>
      </c>
      <c r="F296" s="125">
        <v>2514.2402378438678</v>
      </c>
      <c r="G296" s="125">
        <v>929.55023784386765</v>
      </c>
      <c r="H296" s="732">
        <v>0.36971416806256363</v>
      </c>
      <c r="I296" s="125">
        <v>59.672302907624747</v>
      </c>
      <c r="J296" s="365">
        <v>-114.67403393646265</v>
      </c>
      <c r="K296" s="365">
        <v>-21.51</v>
      </c>
      <c r="L296" s="365">
        <v>-27.598274858528697</v>
      </c>
      <c r="M296" s="365">
        <v>-23.177523826852006</v>
      </c>
      <c r="N296" s="365">
        <v>-5.7255852226938533</v>
      </c>
      <c r="O296" s="365">
        <v>-29.72</v>
      </c>
      <c r="P296" s="365">
        <v>-11.38</v>
      </c>
      <c r="Q296" s="365">
        <v>-26.639112420582425</v>
      </c>
      <c r="R296" s="365">
        <v>32.922004366821255</v>
      </c>
      <c r="S296" s="365">
        <v>-1.8455419746268971</v>
      </c>
      <c r="T296" s="125">
        <v>874.54850681502978</v>
      </c>
      <c r="U296" s="125">
        <v>340.4348929415865</v>
      </c>
      <c r="V296" s="125">
        <v>1214.9833997566163</v>
      </c>
      <c r="W296" s="125">
        <v>163.53570513832992</v>
      </c>
      <c r="X296" s="125">
        <v>1378.5191048949464</v>
      </c>
      <c r="Y296" s="366">
        <v>177.41018593371058</v>
      </c>
      <c r="Z296" s="125">
        <v>1555.9292908286568</v>
      </c>
    </row>
    <row r="297" spans="1:26">
      <c r="A297" s="13">
        <v>976</v>
      </c>
      <c r="B297" s="305">
        <v>19</v>
      </c>
      <c r="C297" s="305">
        <v>19</v>
      </c>
      <c r="D297" s="9" t="s">
        <v>295</v>
      </c>
      <c r="E297" s="20">
        <v>3673</v>
      </c>
      <c r="F297" s="125">
        <v>1907.1684212038047</v>
      </c>
      <c r="G297" s="125">
        <v>322.47842120380454</v>
      </c>
      <c r="H297" s="732">
        <v>0.169087542357825</v>
      </c>
      <c r="I297" s="125">
        <v>393.16376775715025</v>
      </c>
      <c r="J297" s="365">
        <v>-111.04755350713867</v>
      </c>
      <c r="K297" s="365">
        <v>-21.51</v>
      </c>
      <c r="L297" s="365">
        <v>-33.040274979580722</v>
      </c>
      <c r="M297" s="365">
        <v>-34.821880992662564</v>
      </c>
      <c r="N297" s="365">
        <v>-5.8090507269654221</v>
      </c>
      <c r="O297" s="365">
        <v>-29.72</v>
      </c>
      <c r="P297" s="365">
        <v>-11.38</v>
      </c>
      <c r="Q297" s="365">
        <v>-24.197190282380809</v>
      </c>
      <c r="R297" s="365">
        <v>51.388966930610479</v>
      </c>
      <c r="S297" s="365">
        <v>-1.9581234561596492</v>
      </c>
      <c r="T297" s="125">
        <v>604.59463545381618</v>
      </c>
      <c r="U297" s="125">
        <v>506.84747360259706</v>
      </c>
      <c r="V297" s="125">
        <v>1111.4421090564133</v>
      </c>
      <c r="W297" s="125">
        <v>175.92983765982001</v>
      </c>
      <c r="X297" s="125">
        <v>1287.3719467162334</v>
      </c>
      <c r="Y297" s="366">
        <v>-165.11407568744895</v>
      </c>
      <c r="Z297" s="125">
        <v>1122.2578710287844</v>
      </c>
    </row>
    <row r="298" spans="1:26">
      <c r="A298" s="13">
        <v>977</v>
      </c>
      <c r="B298" s="305">
        <v>17</v>
      </c>
      <c r="C298" s="305">
        <v>17</v>
      </c>
      <c r="D298" s="9" t="s">
        <v>296</v>
      </c>
      <c r="E298" s="20">
        <v>15274</v>
      </c>
      <c r="F298" s="125">
        <v>2352.587420607862</v>
      </c>
      <c r="G298" s="125">
        <v>767.89742060786182</v>
      </c>
      <c r="H298" s="732">
        <v>0.32640547759515448</v>
      </c>
      <c r="I298" s="125">
        <v>38.211939734214248</v>
      </c>
      <c r="J298" s="365">
        <v>-143.12004442066413</v>
      </c>
      <c r="K298" s="365">
        <v>-21.51</v>
      </c>
      <c r="L298" s="365">
        <v>-42.971311378813674</v>
      </c>
      <c r="M298" s="365">
        <v>-37.756475906957952</v>
      </c>
      <c r="N298" s="365">
        <v>-5.6397003454767276</v>
      </c>
      <c r="O298" s="365">
        <v>-29.72</v>
      </c>
      <c r="P298" s="365">
        <v>-11.38</v>
      </c>
      <c r="Q298" s="365">
        <v>-23.520289034310274</v>
      </c>
      <c r="R298" s="365">
        <v>31.335010759080333</v>
      </c>
      <c r="S298" s="365">
        <v>-1.9572785141858258</v>
      </c>
      <c r="T298" s="125">
        <v>662.98931592141196</v>
      </c>
      <c r="U298" s="125">
        <v>417.06301600257763</v>
      </c>
      <c r="V298" s="125">
        <v>1080.0523319239896</v>
      </c>
      <c r="W298" s="125">
        <v>79.406418780407151</v>
      </c>
      <c r="X298" s="125">
        <v>1159.4587507043968</v>
      </c>
      <c r="Y298" s="366">
        <v>10.701191567369387</v>
      </c>
      <c r="Z298" s="125">
        <v>1170.1599422717661</v>
      </c>
    </row>
    <row r="299" spans="1:26">
      <c r="A299" s="13">
        <v>980</v>
      </c>
      <c r="B299" s="305">
        <v>6</v>
      </c>
      <c r="C299" s="305">
        <v>6</v>
      </c>
      <c r="D299" s="9" t="s">
        <v>297</v>
      </c>
      <c r="E299" s="20">
        <v>33658</v>
      </c>
      <c r="F299" s="125">
        <v>2344.1253343542203</v>
      </c>
      <c r="G299" s="125">
        <v>759.43533435422</v>
      </c>
      <c r="H299" s="732">
        <v>0.3239738606227025</v>
      </c>
      <c r="I299" s="125">
        <v>31.232109321993924</v>
      </c>
      <c r="J299" s="365">
        <v>-82.133059723256011</v>
      </c>
      <c r="K299" s="365">
        <v>-21.51</v>
      </c>
      <c r="L299" s="365">
        <v>-38.357528670746923</v>
      </c>
      <c r="M299" s="365">
        <v>9.9194650412768777</v>
      </c>
      <c r="N299" s="365">
        <v>-5.6241586989716925</v>
      </c>
      <c r="O299" s="365">
        <v>-29.72</v>
      </c>
      <c r="P299" s="365">
        <v>-11.38</v>
      </c>
      <c r="Q299" s="365">
        <v>-17.959597056053624</v>
      </c>
      <c r="R299" s="365">
        <v>34.287648754808963</v>
      </c>
      <c r="S299" s="365">
        <v>-1.7888890935696029</v>
      </c>
      <c r="T299" s="125">
        <v>708.53438395295791</v>
      </c>
      <c r="U299" s="125">
        <v>108.94496246772398</v>
      </c>
      <c r="V299" s="125">
        <v>817.47934642068185</v>
      </c>
      <c r="W299" s="125">
        <v>62.470642958165705</v>
      </c>
      <c r="X299" s="125">
        <v>879.94998937884759</v>
      </c>
      <c r="Y299" s="366">
        <v>-116.34740626299839</v>
      </c>
      <c r="Z299" s="125">
        <v>763.60258311584914</v>
      </c>
    </row>
    <row r="300" spans="1:26">
      <c r="A300" s="13">
        <v>981</v>
      </c>
      <c r="B300" s="305">
        <v>5</v>
      </c>
      <c r="C300" s="305">
        <v>5</v>
      </c>
      <c r="D300" s="9" t="s">
        <v>298</v>
      </c>
      <c r="E300" s="20">
        <v>2186</v>
      </c>
      <c r="F300" s="125">
        <v>1563.7329240297304</v>
      </c>
      <c r="G300" s="125">
        <v>-20.957075970269756</v>
      </c>
      <c r="H300" s="732">
        <v>-1.3401953523024569E-2</v>
      </c>
      <c r="I300" s="125">
        <v>25.042466527424473</v>
      </c>
      <c r="J300" s="365">
        <v>340.23044309370579</v>
      </c>
      <c r="K300" s="365">
        <v>-21.51</v>
      </c>
      <c r="L300" s="365">
        <v>-37.551276303751145</v>
      </c>
      <c r="M300" s="365">
        <v>302.22773249176481</v>
      </c>
      <c r="N300" s="365">
        <v>96.632070933504551</v>
      </c>
      <c r="O300" s="365">
        <v>-29.72</v>
      </c>
      <c r="P300" s="365">
        <v>-11.38</v>
      </c>
      <c r="Q300" s="365">
        <v>-18.278906264929574</v>
      </c>
      <c r="R300" s="365">
        <v>62.075386663272944</v>
      </c>
      <c r="S300" s="365">
        <v>-2.2645644261558178</v>
      </c>
      <c r="T300" s="125">
        <v>344.3158336508605</v>
      </c>
      <c r="U300" s="125">
        <v>511.85897745124589</v>
      </c>
      <c r="V300" s="125">
        <v>856.17481110210633</v>
      </c>
      <c r="W300" s="125">
        <v>180.21636527002573</v>
      </c>
      <c r="X300" s="125">
        <v>1036.3911763721321</v>
      </c>
      <c r="Y300" s="366">
        <v>-251.81747483989022</v>
      </c>
      <c r="Z300" s="125">
        <v>784.5737015322419</v>
      </c>
    </row>
    <row r="301" spans="1:26">
      <c r="A301" s="13">
        <v>989</v>
      </c>
      <c r="B301" s="305">
        <v>14</v>
      </c>
      <c r="C301" s="305">
        <v>14</v>
      </c>
      <c r="D301" s="9" t="s">
        <v>299</v>
      </c>
      <c r="E301" s="20">
        <v>5121</v>
      </c>
      <c r="F301" s="125">
        <v>1722.4170780184875</v>
      </c>
      <c r="G301" s="125">
        <v>137.72707801848742</v>
      </c>
      <c r="H301" s="732">
        <v>7.9961514418407972E-2</v>
      </c>
      <c r="I301" s="125">
        <v>97.140918719469738</v>
      </c>
      <c r="J301" s="365">
        <v>-329.67571981339592</v>
      </c>
      <c r="K301" s="365">
        <v>-21.51</v>
      </c>
      <c r="L301" s="365">
        <v>-50.486498730716654</v>
      </c>
      <c r="M301" s="365">
        <v>-186.66758420250235</v>
      </c>
      <c r="N301" s="365">
        <v>-60.807238894485515</v>
      </c>
      <c r="O301" s="365">
        <v>-29.72</v>
      </c>
      <c r="P301" s="365">
        <v>-11.38</v>
      </c>
      <c r="Q301" s="365">
        <v>-7.2204751626325141</v>
      </c>
      <c r="R301" s="365">
        <v>40.03257811202085</v>
      </c>
      <c r="S301" s="365">
        <v>-1.9165009350797881</v>
      </c>
      <c r="T301" s="125">
        <v>-94.807723075438787</v>
      </c>
      <c r="U301" s="125">
        <v>430.95795963998938</v>
      </c>
      <c r="V301" s="125">
        <v>336.1502365645506</v>
      </c>
      <c r="W301" s="125">
        <v>146.74693832437919</v>
      </c>
      <c r="X301" s="125">
        <v>482.89717488892978</v>
      </c>
      <c r="Y301" s="366">
        <v>-86.487404803749271</v>
      </c>
      <c r="Z301" s="125">
        <v>396.40977008518053</v>
      </c>
    </row>
    <row r="302" spans="1:26">
      <c r="A302" s="13">
        <v>992</v>
      </c>
      <c r="B302" s="305">
        <v>13</v>
      </c>
      <c r="C302" s="305">
        <v>13</v>
      </c>
      <c r="D302" s="9" t="s">
        <v>300</v>
      </c>
      <c r="E302" s="20">
        <v>17492</v>
      </c>
      <c r="F302" s="125">
        <v>1906.1985656668644</v>
      </c>
      <c r="G302" s="125">
        <v>321.50856566686429</v>
      </c>
      <c r="H302" s="732">
        <v>0.16866478207341834</v>
      </c>
      <c r="I302" s="125">
        <v>35.925974411769914</v>
      </c>
      <c r="J302" s="365">
        <v>-109.14105614041449</v>
      </c>
      <c r="K302" s="365">
        <v>-21.51</v>
      </c>
      <c r="L302" s="365">
        <v>-89.772235307569176</v>
      </c>
      <c r="M302" s="365">
        <v>-12.426853193232963</v>
      </c>
      <c r="N302" s="365">
        <v>-5.8349192691890588</v>
      </c>
      <c r="O302" s="365">
        <v>-29.72</v>
      </c>
      <c r="P302" s="365">
        <v>-11.38</v>
      </c>
      <c r="Q302" s="365">
        <v>-11.891908675273163</v>
      </c>
      <c r="R302" s="365">
        <v>75.269964289963241</v>
      </c>
      <c r="S302" s="365">
        <v>-1.8751039851133751</v>
      </c>
      <c r="T302" s="125">
        <v>248.29348393821968</v>
      </c>
      <c r="U302" s="125">
        <v>295.82728420517401</v>
      </c>
      <c r="V302" s="125">
        <v>544.12076814339366</v>
      </c>
      <c r="W302" s="125">
        <v>101.01918741910053</v>
      </c>
      <c r="X302" s="125">
        <v>645.13995556249426</v>
      </c>
      <c r="Y302" s="366">
        <v>-48.14972558884061</v>
      </c>
      <c r="Z302" s="125">
        <v>596.99022997365364</v>
      </c>
    </row>
    <row r="303" spans="1:26">
      <c r="A303" s="332"/>
      <c r="D303" s="20"/>
      <c r="F303" s="112"/>
      <c r="R303" s="12"/>
      <c r="S303" s="15"/>
      <c r="T303" s="21"/>
    </row>
    <row r="304" spans="1:26">
      <c r="A304" s="332"/>
      <c r="D304" s="20"/>
      <c r="F304" s="112"/>
      <c r="R304" s="12"/>
      <c r="S304" s="15"/>
      <c r="T304" s="21"/>
    </row>
    <row r="305" spans="1:20">
      <c r="A305" s="317"/>
      <c r="R305" s="12"/>
      <c r="S305" s="15"/>
      <c r="T305" s="21"/>
    </row>
    <row r="306" spans="1:20">
      <c r="A306" s="317"/>
      <c r="T306" s="21"/>
    </row>
    <row r="307" spans="1:20">
      <c r="A307" s="317"/>
      <c r="T307" s="21"/>
    </row>
    <row r="308" spans="1:20">
      <c r="A308" s="317"/>
      <c r="T308" s="21"/>
    </row>
    <row r="309" spans="1:20">
      <c r="A309" s="317"/>
      <c r="T309" s="21"/>
    </row>
    <row r="310" spans="1:20">
      <c r="A310" s="317"/>
    </row>
    <row r="311" spans="1:20">
      <c r="A311" s="317"/>
    </row>
    <row r="312" spans="1:20">
      <c r="A312" s="317"/>
    </row>
    <row r="313" spans="1:20">
      <c r="A313" s="317"/>
    </row>
    <row r="314" spans="1:20">
      <c r="A314" s="317"/>
    </row>
    <row r="315" spans="1:20">
      <c r="A315" s="13"/>
    </row>
    <row r="316" spans="1:20">
      <c r="A316" s="13"/>
    </row>
    <row r="317" spans="1:20">
      <c r="A317" s="13"/>
      <c r="D317" s="317"/>
      <c r="E317" s="13"/>
    </row>
    <row r="318" spans="1:20">
      <c r="A318" s="13"/>
      <c r="K318" s="320"/>
    </row>
    <row r="319" spans="1:20">
      <c r="A319" s="13"/>
      <c r="K319" s="320"/>
    </row>
    <row r="320" spans="1:20">
      <c r="A320" s="13"/>
      <c r="K320" s="320"/>
    </row>
    <row r="321" spans="1:11">
      <c r="A321" s="13"/>
      <c r="K321" s="320"/>
    </row>
    <row r="322" spans="1:11">
      <c r="A322" s="13"/>
      <c r="D322" s="188"/>
      <c r="E322" s="357"/>
      <c r="K322" s="320"/>
    </row>
    <row r="323" spans="1:11">
      <c r="A323" s="333"/>
      <c r="D323" s="188"/>
      <c r="E323" s="357"/>
      <c r="K323" s="320"/>
    </row>
    <row r="324" spans="1:11">
      <c r="A324" s="13"/>
    </row>
    <row r="325" spans="1:11">
      <c r="A325" s="13"/>
    </row>
    <row r="326" spans="1:11">
      <c r="A326" s="13"/>
    </row>
    <row r="327" spans="1:11">
      <c r="A327" s="333"/>
    </row>
    <row r="328" spans="1:11">
      <c r="A328" s="13"/>
    </row>
    <row r="329" spans="1:11">
      <c r="A329" s="13"/>
    </row>
    <row r="330" spans="1:11">
      <c r="A330" s="13"/>
    </row>
    <row r="331" spans="1:11">
      <c r="A331" s="13"/>
      <c r="D331" s="317"/>
      <c r="E331" s="13"/>
    </row>
  </sheetData>
  <autoFilter ref="A10:Z10" xr:uid="{00000000-0001-0000-0400-000000000000}">
    <sortState xmlns:xlrd2="http://schemas.microsoft.com/office/spreadsheetml/2017/richdata2" ref="A11:Z302">
      <sortCondition ref="A10"/>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03"/>
  <sheetViews>
    <sheetView workbookViewId="0">
      <pane ySplit="10" topLeftCell="A11" activePane="bottomLeft" state="frozen"/>
      <selection activeCell="M302" sqref="M11:M302"/>
      <selection pane="bottomLeft" activeCell="S22" sqref="S22"/>
    </sheetView>
  </sheetViews>
  <sheetFormatPr defaultColWidth="9.08984375" defaultRowHeight="11.5"/>
  <cols>
    <col min="1" max="1" width="6.90625" style="10" customWidth="1"/>
    <col min="2" max="2" width="18" style="8" bestFit="1" customWidth="1"/>
    <col min="3" max="3" width="12.6328125" style="1" bestFit="1" customWidth="1"/>
    <col min="4" max="4" width="12.6328125" bestFit="1" customWidth="1"/>
    <col min="5" max="5" width="14.90625" style="1" bestFit="1" customWidth="1"/>
    <col min="6" max="6" width="10.453125" style="1" bestFit="1" customWidth="1"/>
    <col min="7" max="8" width="9" style="1" bestFit="1" customWidth="1"/>
    <col min="9" max="9" width="8" style="1" customWidth="1"/>
    <col min="10" max="10" width="12.6328125" bestFit="1" customWidth="1"/>
    <col min="11" max="11" width="14.90625" bestFit="1" customWidth="1"/>
    <col min="12" max="13" width="10.90625" customWidth="1"/>
    <col min="14" max="14" width="3.54296875" style="1" bestFit="1" customWidth="1"/>
    <col min="15" max="15" width="4.36328125" style="1" bestFit="1" customWidth="1"/>
    <col min="16" max="16" width="9.08984375" style="1" customWidth="1"/>
    <col min="17" max="16384" width="9.08984375" style="1"/>
  </cols>
  <sheetData>
    <row r="1" spans="1:15" s="109" customFormat="1" ht="35.25" customHeight="1">
      <c r="A1" s="646" t="s">
        <v>556</v>
      </c>
      <c r="D1" s="184"/>
      <c r="L1" s="184"/>
      <c r="M1" s="184"/>
    </row>
    <row r="2" spans="1:15" s="85" customFormat="1" ht="15.75" customHeight="1">
      <c r="A2" s="368" t="s">
        <v>660</v>
      </c>
    </row>
    <row r="3" spans="1:15" s="85" customFormat="1" ht="15.75" customHeight="1">
      <c r="A3" s="93"/>
    </row>
    <row r="4" spans="1:15" s="85" customFormat="1" ht="15.75" customHeight="1">
      <c r="A4" s="93"/>
    </row>
    <row r="5" spans="1:15" s="85" customFormat="1" ht="15.75" customHeight="1"/>
    <row r="6" spans="1:15" s="85" customFormat="1" ht="15.75" customHeight="1">
      <c r="A6" s="93"/>
    </row>
    <row r="7" spans="1:15" s="85" customFormat="1" ht="15.75" customHeight="1">
      <c r="A7" s="93"/>
    </row>
    <row r="8" spans="1:15" s="85" customFormat="1" ht="15.75" customHeight="1"/>
    <row r="9" spans="1:15" s="89" customFormat="1" ht="31.5" customHeight="1">
      <c r="C9" s="103" t="s">
        <v>325</v>
      </c>
      <c r="D9" s="104" t="s">
        <v>557</v>
      </c>
      <c r="E9" s="105" t="s">
        <v>658</v>
      </c>
      <c r="F9" s="103" t="s">
        <v>326</v>
      </c>
      <c r="G9" s="103" t="s">
        <v>327</v>
      </c>
      <c r="H9" s="103" t="s">
        <v>560</v>
      </c>
      <c r="I9" s="103" t="s">
        <v>328</v>
      </c>
      <c r="J9" s="103" t="s">
        <v>559</v>
      </c>
      <c r="K9" s="103" t="s">
        <v>329</v>
      </c>
      <c r="L9" s="103" t="s">
        <v>330</v>
      </c>
      <c r="M9" s="103" t="s">
        <v>558</v>
      </c>
      <c r="N9" s="106" t="s">
        <v>331</v>
      </c>
      <c r="O9" s="106" t="s">
        <v>332</v>
      </c>
    </row>
    <row r="10" spans="1:15" s="68" customFormat="1" ht="30.75" customHeight="1">
      <c r="A10" s="95" t="s">
        <v>333</v>
      </c>
      <c r="B10" s="96" t="s">
        <v>334</v>
      </c>
      <c r="C10" s="98" cm="1">
        <f t="array" ref="C10">_xlfn.XLOOKUP(TRUE,ISBLANK('1.a. Statsandelsberäkning'!$V$10:$V$302),'1.a. Statsandelsberäkning'!$AG$10:$AG$302,"")</f>
        <v>4202250003.5965967</v>
      </c>
      <c r="D10" s="81" cm="1">
        <f t="array" ref="D10">_xlfn.XLOOKUP(TRUE,ISBLANK('1.a. Statsandelsberäkning'!$A$10:$A$302),'1.a. Statsandelsberäkning'!$L$10:$L$302,"")</f>
        <v>4173981783.3290124</v>
      </c>
      <c r="E10" s="97">
        <f t="shared" ref="E10" si="0">D10-C10</f>
        <v>-28268220.267584324</v>
      </c>
      <c r="F10" s="145">
        <f t="shared" ref="F10" si="1">E10/C10</f>
        <v>-6.7269249196002827E-3</v>
      </c>
      <c r="G10" s="98">
        <f t="shared" ref="G10" si="2">C10/L10</f>
        <v>749.68998249280048</v>
      </c>
      <c r="H10" s="98">
        <f t="shared" ref="H10" si="3">D10/M10</f>
        <v>742.43122979787825</v>
      </c>
      <c r="I10" s="107">
        <f t="shared" ref="I10" si="4">H10-G10</f>
        <v>-7.2587526949222365</v>
      </c>
      <c r="J10" s="108">
        <f t="shared" ref="J10" si="5">C10/$C$10</f>
        <v>1</v>
      </c>
      <c r="K10" s="108">
        <f t="shared" ref="K10" si="6">M10/$M$10</f>
        <v>1</v>
      </c>
      <c r="L10" s="97">
        <v>5605317</v>
      </c>
      <c r="M10" s="97" cm="1">
        <f t="array" ref="M10">_xlfn.XLOOKUP(TRUE,ISBLANK('1.a. Statsandelsberäkning'!$A$10:$A$302),'1.a. Statsandelsberäkning'!$C$10:$C$302,"")</f>
        <v>5622045</v>
      </c>
      <c r="N10" s="97">
        <v>0</v>
      </c>
      <c r="O10" s="98">
        <v>0</v>
      </c>
    </row>
    <row r="11" spans="1:15" ht="16.5" customHeight="1">
      <c r="A11" s="76">
        <v>5</v>
      </c>
      <c r="B11" s="77" t="s">
        <v>9</v>
      </c>
      <c r="C11" s="74">
        <f>_xlfn.XLOOKUP(IF(ISNUMBER($A11),IF($A11=0,"",$A11),""),'1.a. Statsandelsberäkning'!$V$10:$V$302,'1.a. Statsandelsberäkning'!$AG$10:$AG$302,"")</f>
        <v>12892141.912739517</v>
      </c>
      <c r="D11" s="183">
        <f>_xlfn.XLOOKUP(IF(ISNUMBER($A11),IF($A11=0,"",$A11),""),'1.a. Statsandelsberäkning'!$A$10:$A$302,'1.a. Statsandelsberäkning'!$L$10:$L$302,"")</f>
        <v>13009846.457183396</v>
      </c>
      <c r="E11" s="92">
        <f t="shared" ref="E11:E74" si="7">D11-C11</f>
        <v>117704.54444387928</v>
      </c>
      <c r="F11" s="152">
        <f t="shared" ref="F11:F74" si="8">E11/C11</f>
        <v>9.1299448331055213E-3</v>
      </c>
      <c r="G11" s="74">
        <f t="shared" ref="G11:G74" si="9">C11/L11</f>
        <v>1420.1522265630665</v>
      </c>
      <c r="H11" s="74">
        <f t="shared" ref="H11:H74" si="10">D11/M11</f>
        <v>1448.4353659745486</v>
      </c>
      <c r="I11" s="185">
        <f t="shared" ref="I11:I74" si="11">H11-G11</f>
        <v>28.283139411482125</v>
      </c>
      <c r="J11" s="94">
        <f t="shared" ref="J11:J74" si="12">C11/$C$10</f>
        <v>3.0679140702493824E-3</v>
      </c>
      <c r="K11" s="94">
        <f t="shared" ref="K11:K74" si="13">M11/$M$10</f>
        <v>1.597639293175348E-3</v>
      </c>
      <c r="L11" s="92">
        <v>9078</v>
      </c>
      <c r="M11" s="92">
        <f>_xlfn.XLOOKUP(IF(ISNUMBER($A11),IF($A11=0,"",$A11),""),'1.a. Statsandelsberäkning'!$A$10:$A$302,'1.a. Statsandelsberäkning'!$C$10:$C$302,"")</f>
        <v>8982</v>
      </c>
      <c r="N11" s="84">
        <v>14</v>
      </c>
      <c r="O11" s="84">
        <v>14</v>
      </c>
    </row>
    <row r="12" spans="1:15" ht="16.5" customHeight="1">
      <c r="A12" s="72">
        <v>9</v>
      </c>
      <c r="B12" s="73" t="s">
        <v>10</v>
      </c>
      <c r="C12" s="74">
        <f>_xlfn.XLOOKUP(IF(ISNUMBER($A12),IF($A12=0,"",$A12),""),'1.a. Statsandelsberäkning'!$V$10:$V$302,'1.a. Statsandelsberäkning'!$AG$10:$AG$302,"")</f>
        <v>3714747.3517720476</v>
      </c>
      <c r="D12" s="183">
        <f>_xlfn.XLOOKUP(IF(ISNUMBER($A12),IF($A12=0,"",$A12),""),'1.a. Statsandelsberäkning'!$A$10:$A$302,'1.a. Statsandelsberäkning'!$L$10:$L$302,"")</f>
        <v>3613019.7597595602</v>
      </c>
      <c r="E12" s="92">
        <f t="shared" si="7"/>
        <v>-101727.59201248735</v>
      </c>
      <c r="F12" s="152">
        <f t="shared" si="8"/>
        <v>-2.7384794275163878E-2</v>
      </c>
      <c r="G12" s="74">
        <f t="shared" si="9"/>
        <v>1541.3889426440032</v>
      </c>
      <c r="H12" s="74">
        <f t="shared" si="10"/>
        <v>1515.5284227179363</v>
      </c>
      <c r="I12" s="185">
        <f t="shared" si="11"/>
        <v>-25.8605199260669</v>
      </c>
      <c r="J12" s="94">
        <f t="shared" si="12"/>
        <v>8.8399008830809486E-4</v>
      </c>
      <c r="K12" s="94">
        <f t="shared" si="13"/>
        <v>4.2404498718882542E-4</v>
      </c>
      <c r="L12" s="92">
        <v>2410</v>
      </c>
      <c r="M12" s="92">
        <f>_xlfn.XLOOKUP(IF(ISNUMBER($A12),IF($A12=0,"",$A12),""),'1.a. Statsandelsberäkning'!$A$10:$A$302,'1.a. Statsandelsberäkning'!$C$10:$C$302,"")</f>
        <v>2384</v>
      </c>
      <c r="N12" s="82">
        <v>17</v>
      </c>
      <c r="O12" s="82">
        <v>17</v>
      </c>
    </row>
    <row r="13" spans="1:15" ht="16.5" customHeight="1">
      <c r="A13" s="72">
        <v>10</v>
      </c>
      <c r="B13" s="73" t="s">
        <v>11</v>
      </c>
      <c r="C13" s="74">
        <f>_xlfn.XLOOKUP(IF(ISNUMBER($A13),IF($A13=0,"",$A13),""),'1.a. Statsandelsberäkning'!$V$10:$V$302,'1.a. Statsandelsberäkning'!$AG$10:$AG$302,"")</f>
        <v>11463758.381358556</v>
      </c>
      <c r="D13" s="183">
        <f>_xlfn.XLOOKUP(IF(ISNUMBER($A13),IF($A13=0,"",$A13),""),'1.a. Statsandelsberäkning'!$A$10:$A$302,'1.a. Statsandelsberäkning'!$L$10:$L$302,"")</f>
        <v>11425570.780872492</v>
      </c>
      <c r="E13" s="92">
        <f t="shared" si="7"/>
        <v>-38187.60048606433</v>
      </c>
      <c r="F13" s="152">
        <f t="shared" si="8"/>
        <v>-3.3311588761467566E-3</v>
      </c>
      <c r="G13" s="74">
        <f t="shared" si="9"/>
        <v>1063.4284212763039</v>
      </c>
      <c r="H13" s="74">
        <f t="shared" si="10"/>
        <v>1074.4377262434166</v>
      </c>
      <c r="I13" s="185">
        <f t="shared" si="11"/>
        <v>11.009304967112712</v>
      </c>
      <c r="J13" s="94">
        <f t="shared" si="12"/>
        <v>2.7280048477713184E-3</v>
      </c>
      <c r="K13" s="94">
        <f t="shared" si="13"/>
        <v>1.8914825477206248E-3</v>
      </c>
      <c r="L13" s="92">
        <v>10780</v>
      </c>
      <c r="M13" s="92">
        <f>_xlfn.XLOOKUP(IF(ISNUMBER($A13),IF($A13=0,"",$A13),""),'1.a. Statsandelsberäkning'!$A$10:$A$302,'1.a. Statsandelsberäkning'!$C$10:$C$302,"")</f>
        <v>10634</v>
      </c>
      <c r="N13" s="82">
        <v>14</v>
      </c>
      <c r="O13" s="82">
        <v>14</v>
      </c>
    </row>
    <row r="14" spans="1:15" ht="16.5" customHeight="1">
      <c r="A14" s="72">
        <v>16</v>
      </c>
      <c r="B14" s="73" t="s">
        <v>12</v>
      </c>
      <c r="C14" s="74">
        <f>_xlfn.XLOOKUP(IF(ISNUMBER($A14),IF($A14=0,"",$A14),""),'1.a. Statsandelsberäkning'!$V$10:$V$302,'1.a. Statsandelsberäkning'!$AG$10:$AG$302,"")</f>
        <v>7753275.505617341</v>
      </c>
      <c r="D14" s="183">
        <f>_xlfn.XLOOKUP(IF(ISNUMBER($A14),IF($A14=0,"",$A14),""),'1.a. Statsandelsberäkning'!$A$10:$A$302,'1.a. Statsandelsberäkning'!$L$10:$L$302,"")</f>
        <v>6925897.1698563155</v>
      </c>
      <c r="E14" s="92">
        <f t="shared" si="7"/>
        <v>-827378.33576102555</v>
      </c>
      <c r="F14" s="152">
        <f t="shared" si="8"/>
        <v>-0.10671339296037914</v>
      </c>
      <c r="G14" s="74">
        <f t="shared" si="9"/>
        <v>982.79572894122714</v>
      </c>
      <c r="H14" s="74">
        <f t="shared" si="10"/>
        <v>883.29258638647059</v>
      </c>
      <c r="I14" s="185">
        <f t="shared" si="11"/>
        <v>-99.50314255475655</v>
      </c>
      <c r="J14" s="94">
        <f t="shared" si="12"/>
        <v>1.8450295672512377E-3</v>
      </c>
      <c r="K14" s="94">
        <f t="shared" si="13"/>
        <v>1.3946882317733137E-3</v>
      </c>
      <c r="L14" s="92">
        <v>7889</v>
      </c>
      <c r="M14" s="92">
        <f>_xlfn.XLOOKUP(IF(ISNUMBER($A14),IF($A14=0,"",$A14),""),'1.a. Statsandelsberäkning'!$A$10:$A$302,'1.a. Statsandelsberäkning'!$C$10:$C$302,"")</f>
        <v>7841</v>
      </c>
      <c r="N14" s="82">
        <v>7</v>
      </c>
      <c r="O14" s="82">
        <v>7</v>
      </c>
    </row>
    <row r="15" spans="1:15" ht="16.5" customHeight="1">
      <c r="A15" s="72">
        <v>18</v>
      </c>
      <c r="B15" s="73" t="s">
        <v>13</v>
      </c>
      <c r="C15" s="74">
        <f>_xlfn.XLOOKUP(IF(ISNUMBER($A15),IF($A15=0,"",$A15),""),'1.a. Statsandelsberäkning'!$V$10:$V$302,'1.a. Statsandelsberäkning'!$AG$10:$AG$302,"")</f>
        <v>3166038.6522249477</v>
      </c>
      <c r="D15" s="183">
        <f>_xlfn.XLOOKUP(IF(ISNUMBER($A15),IF($A15=0,"",$A15),""),'1.a. Statsandelsberäkning'!$A$10:$A$302,'1.a. Statsandelsberäkning'!$L$10:$L$302,"")</f>
        <v>3069085.9945211885</v>
      </c>
      <c r="E15" s="92">
        <f t="shared" si="7"/>
        <v>-96952.657703759149</v>
      </c>
      <c r="F15" s="152">
        <f t="shared" si="8"/>
        <v>-3.062270185350556E-2</v>
      </c>
      <c r="G15" s="74">
        <f t="shared" si="9"/>
        <v>680.72213550310641</v>
      </c>
      <c r="H15" s="74">
        <f t="shared" si="10"/>
        <v>656.20825198229386</v>
      </c>
      <c r="I15" s="185">
        <f t="shared" si="11"/>
        <v>-24.513883520812556</v>
      </c>
      <c r="J15" s="94">
        <f t="shared" si="12"/>
        <v>7.5341511083710328E-4</v>
      </c>
      <c r="K15" s="94">
        <f t="shared" si="13"/>
        <v>8.3190369340693641E-4</v>
      </c>
      <c r="L15" s="92">
        <v>4651</v>
      </c>
      <c r="M15" s="92">
        <f>_xlfn.XLOOKUP(IF(ISNUMBER($A15),IF($A15=0,"",$A15),""),'1.a. Statsandelsberäkning'!$A$10:$A$302,'1.a. Statsandelsberäkning'!$C$10:$C$302,"")</f>
        <v>4677</v>
      </c>
      <c r="N15" s="82">
        <v>1</v>
      </c>
      <c r="O15" s="83">
        <v>34</v>
      </c>
    </row>
    <row r="16" spans="1:15" ht="16.5" customHeight="1">
      <c r="A16" s="72">
        <v>19</v>
      </c>
      <c r="B16" s="73" t="s">
        <v>14</v>
      </c>
      <c r="C16" s="74">
        <f>_xlfn.XLOOKUP(IF(ISNUMBER($A16),IF($A16=0,"",$A16),""),'1.a. Statsandelsberäkning'!$V$10:$V$302,'1.a. Statsandelsberäkning'!$AG$10:$AG$302,"")</f>
        <v>2253588.6079775151</v>
      </c>
      <c r="D16" s="183">
        <f>_xlfn.XLOOKUP(IF(ISNUMBER($A16),IF($A16=0,"",$A16),""),'1.a. Statsandelsberäkning'!$A$10:$A$302,'1.a. Statsandelsberäkning'!$L$10:$L$302,"")</f>
        <v>2133132.6259942381</v>
      </c>
      <c r="E16" s="92">
        <f t="shared" si="7"/>
        <v>-120455.98198327702</v>
      </c>
      <c r="F16" s="152">
        <f t="shared" si="8"/>
        <v>-5.3450741433850403E-2</v>
      </c>
      <c r="G16" s="74">
        <f t="shared" si="9"/>
        <v>568.22708219301944</v>
      </c>
      <c r="H16" s="74">
        <f t="shared" si="10"/>
        <v>541.81677063607776</v>
      </c>
      <c r="I16" s="185">
        <f t="shared" si="11"/>
        <v>-26.410311556941679</v>
      </c>
      <c r="J16" s="94">
        <f t="shared" si="12"/>
        <v>5.3628142210690151E-4</v>
      </c>
      <c r="K16" s="94">
        <f t="shared" si="13"/>
        <v>7.0027899100772047E-4</v>
      </c>
      <c r="L16" s="92">
        <v>3966</v>
      </c>
      <c r="M16" s="92">
        <f>_xlfn.XLOOKUP(IF(ISNUMBER($A16),IF($A16=0,"",$A16),""),'1.a. Statsandelsberäkning'!$A$10:$A$302,'1.a. Statsandelsberäkning'!$C$10:$C$302,"")</f>
        <v>3937</v>
      </c>
      <c r="N16" s="82">
        <v>2</v>
      </c>
      <c r="O16" s="82">
        <v>2</v>
      </c>
    </row>
    <row r="17" spans="1:15" ht="16.5" customHeight="1">
      <c r="A17" s="72">
        <v>20</v>
      </c>
      <c r="B17" s="73" t="s">
        <v>15</v>
      </c>
      <c r="C17" s="74">
        <f>_xlfn.XLOOKUP(IF(ISNUMBER($A17),IF($A17=0,"",$A17),""),'1.a. Statsandelsberäkning'!$V$10:$V$302,'1.a. Statsandelsberäkning'!$AG$10:$AG$302,"")</f>
        <v>6103902.5880149584</v>
      </c>
      <c r="D17" s="183">
        <f>_xlfn.XLOOKUP(IF(ISNUMBER($A17),IF($A17=0,"",$A17),""),'1.a. Statsandelsberäkning'!$A$10:$A$302,'1.a. Statsandelsberäkning'!$L$10:$L$302,"")</f>
        <v>6321408.9043959025</v>
      </c>
      <c r="E17" s="92">
        <f t="shared" si="7"/>
        <v>217506.3163809441</v>
      </c>
      <c r="F17" s="152">
        <f t="shared" si="8"/>
        <v>3.563397568106981E-2</v>
      </c>
      <c r="G17" s="74">
        <f t="shared" si="9"/>
        <v>372.48444425550485</v>
      </c>
      <c r="H17" s="74">
        <f t="shared" si="10"/>
        <v>384.77137405781866</v>
      </c>
      <c r="I17" s="185">
        <f t="shared" si="11"/>
        <v>12.286929802313807</v>
      </c>
      <c r="J17" s="94">
        <f t="shared" si="12"/>
        <v>1.4525319966186654E-3</v>
      </c>
      <c r="K17" s="94">
        <f t="shared" si="13"/>
        <v>2.9222462644820524E-3</v>
      </c>
      <c r="L17" s="92">
        <v>16387</v>
      </c>
      <c r="M17" s="92">
        <f>_xlfn.XLOOKUP(IF(ISNUMBER($A17),IF($A17=0,"",$A17),""),'1.a. Statsandelsberäkning'!$A$10:$A$302,'1.a. Statsandelsberäkning'!$C$10:$C$302,"")</f>
        <v>16429</v>
      </c>
      <c r="N17" s="82">
        <v>6</v>
      </c>
      <c r="O17" s="82">
        <v>6</v>
      </c>
    </row>
    <row r="18" spans="1:15" ht="16.5" customHeight="1">
      <c r="A18" s="72">
        <v>46</v>
      </c>
      <c r="B18" s="73" t="s">
        <v>16</v>
      </c>
      <c r="C18" s="74">
        <f>_xlfn.XLOOKUP(IF(ISNUMBER($A18),IF($A18=0,"",$A18),""),'1.a. Statsandelsberäkning'!$V$10:$V$302,'1.a. Statsandelsberäkning'!$AG$10:$AG$302,"")</f>
        <v>1980180.0982809449</v>
      </c>
      <c r="D18" s="183">
        <f>_xlfn.XLOOKUP(IF(ISNUMBER($A18),IF($A18=0,"",$A18),""),'1.a. Statsandelsberäkning'!$A$10:$A$302,'1.a. Statsandelsberäkning'!$L$10:$L$302,"")</f>
        <v>1992742.3766421736</v>
      </c>
      <c r="E18" s="92">
        <f t="shared" si="7"/>
        <v>12562.27836122876</v>
      </c>
      <c r="F18" s="152">
        <f t="shared" si="8"/>
        <v>6.3440079880281901E-3</v>
      </c>
      <c r="G18" s="74">
        <f t="shared" si="9"/>
        <v>1537.406908603218</v>
      </c>
      <c r="H18" s="74">
        <f t="shared" si="10"/>
        <v>1565.3907122090916</v>
      </c>
      <c r="I18" s="185">
        <f t="shared" si="11"/>
        <v>27.983803605873618</v>
      </c>
      <c r="J18" s="94">
        <f t="shared" si="12"/>
        <v>4.7121901281127015E-4</v>
      </c>
      <c r="K18" s="94">
        <f t="shared" si="13"/>
        <v>2.264300623705431E-4</v>
      </c>
      <c r="L18" s="92">
        <v>1288</v>
      </c>
      <c r="M18" s="92">
        <f>_xlfn.XLOOKUP(IF(ISNUMBER($A18),IF($A18=0,"",$A18),""),'1.a. Statsandelsberäkning'!$A$10:$A$302,'1.a. Statsandelsberäkning'!$C$10:$C$302,"")</f>
        <v>1273</v>
      </c>
      <c r="N18" s="82">
        <v>10</v>
      </c>
      <c r="O18" s="82">
        <v>10</v>
      </c>
    </row>
    <row r="19" spans="1:15" ht="16.5" customHeight="1">
      <c r="A19" s="72">
        <v>47</v>
      </c>
      <c r="B19" s="73" t="s">
        <v>17</v>
      </c>
      <c r="C19" s="74">
        <f>_xlfn.XLOOKUP(IF(ISNUMBER($A19),IF($A19=0,"",$A19),""),'1.a. Statsandelsberäkning'!$V$10:$V$302,'1.a. Statsandelsberäkning'!$AG$10:$AG$302,"")</f>
        <v>3436013.0860166601</v>
      </c>
      <c r="D19" s="183">
        <f>_xlfn.XLOOKUP(IF(ISNUMBER($A19),IF($A19=0,"",$A19),""),'1.a. Statsandelsberäkning'!$A$10:$A$302,'1.a. Statsandelsberäkning'!$L$10:$L$302,"")</f>
        <v>3230977.2311941064</v>
      </c>
      <c r="E19" s="92">
        <f t="shared" si="7"/>
        <v>-205035.85482255369</v>
      </c>
      <c r="F19" s="152">
        <f t="shared" si="8"/>
        <v>-5.9672605921373238E-2</v>
      </c>
      <c r="G19" s="74">
        <f t="shared" si="9"/>
        <v>1950.0641804861862</v>
      </c>
      <c r="H19" s="74">
        <f t="shared" si="10"/>
        <v>1826.4427536427961</v>
      </c>
      <c r="I19" s="185">
        <f t="shared" si="11"/>
        <v>-123.62142684339005</v>
      </c>
      <c r="J19" s="94">
        <f t="shared" si="12"/>
        <v>8.1766032079858778E-4</v>
      </c>
      <c r="K19" s="94">
        <f t="shared" si="13"/>
        <v>3.1465418722190946E-4</v>
      </c>
      <c r="L19" s="92">
        <v>1762</v>
      </c>
      <c r="M19" s="92">
        <f>_xlfn.XLOOKUP(IF(ISNUMBER($A19),IF($A19=0,"",$A19),""),'1.a. Statsandelsberäkning'!$A$10:$A$302,'1.a. Statsandelsberäkning'!$C$10:$C$302,"")</f>
        <v>1769</v>
      </c>
      <c r="N19" s="82">
        <v>19</v>
      </c>
      <c r="O19" s="82">
        <v>19</v>
      </c>
    </row>
    <row r="20" spans="1:15" ht="16.5" customHeight="1">
      <c r="A20" s="72">
        <v>49</v>
      </c>
      <c r="B20" s="73" t="s">
        <v>18</v>
      </c>
      <c r="C20" s="74">
        <f>_xlfn.XLOOKUP(IF(ISNUMBER($A20),IF($A20=0,"",$A20),""),'1.a. Statsandelsberäkning'!$V$10:$V$302,'1.a. Statsandelsberäkning'!$AG$10:$AG$302,"")</f>
        <v>476242913.18783033</v>
      </c>
      <c r="D20" s="183">
        <f>_xlfn.XLOOKUP(IF(ISNUMBER($A20),IF($A20=0,"",$A20),""),'1.a. Statsandelsberäkning'!$A$10:$A$302,'1.a. Statsandelsberäkning'!$L$10:$L$302,"")</f>
        <v>477390740.21147019</v>
      </c>
      <c r="E20" s="92">
        <f t="shared" si="7"/>
        <v>1147827.0236398578</v>
      </c>
      <c r="F20" s="152">
        <f t="shared" si="8"/>
        <v>2.4101713471317409E-3</v>
      </c>
      <c r="G20" s="74">
        <f t="shared" si="9"/>
        <v>1483.9417606520726</v>
      </c>
      <c r="H20" s="74">
        <f t="shared" si="10"/>
        <v>1465.6656111811214</v>
      </c>
      <c r="I20" s="185">
        <f t="shared" si="11"/>
        <v>-18.276149470951168</v>
      </c>
      <c r="J20" s="94">
        <f t="shared" si="12"/>
        <v>0.11333045696477514</v>
      </c>
      <c r="K20" s="94">
        <f t="shared" si="13"/>
        <v>5.7935502117112188E-2</v>
      </c>
      <c r="L20" s="92">
        <v>320931</v>
      </c>
      <c r="M20" s="92">
        <f>_xlfn.XLOOKUP(IF(ISNUMBER($A20),IF($A20=0,"",$A20),""),'1.a. Statsandelsberäkning'!$A$10:$A$302,'1.a. Statsandelsberäkning'!$C$10:$C$302,"")</f>
        <v>325716</v>
      </c>
      <c r="N20" s="82">
        <v>1</v>
      </c>
      <c r="O20" s="83">
        <v>33</v>
      </c>
    </row>
    <row r="21" spans="1:15" ht="16.5" customHeight="1">
      <c r="A21" s="72">
        <v>50</v>
      </c>
      <c r="B21" s="73" t="s">
        <v>19</v>
      </c>
      <c r="C21" s="74">
        <f>_xlfn.XLOOKUP(IF(ISNUMBER($A21),IF($A21=0,"",$A21),""),'1.a. Statsandelsberäkning'!$V$10:$V$302,'1.a. Statsandelsberäkning'!$AG$10:$AG$302,"")</f>
        <v>4945509.8613640098</v>
      </c>
      <c r="D21" s="183">
        <f>_xlfn.XLOOKUP(IF(ISNUMBER($A21),IF($A21=0,"",$A21),""),'1.a. Statsandelsberäkning'!$A$10:$A$302,'1.a. Statsandelsberäkning'!$L$10:$L$302,"")</f>
        <v>4351753.9985956913</v>
      </c>
      <c r="E21" s="92">
        <f t="shared" si="7"/>
        <v>-593755.8627683185</v>
      </c>
      <c r="F21" s="152">
        <f t="shared" si="8"/>
        <v>-0.12005958524255295</v>
      </c>
      <c r="G21" s="74">
        <f t="shared" si="9"/>
        <v>446.18457789281933</v>
      </c>
      <c r="H21" s="74">
        <f t="shared" si="10"/>
        <v>395.43425702823185</v>
      </c>
      <c r="I21" s="185">
        <f t="shared" si="11"/>
        <v>-50.750320864587479</v>
      </c>
      <c r="J21" s="94">
        <f t="shared" si="12"/>
        <v>1.1768718798575231E-3</v>
      </c>
      <c r="K21" s="94">
        <f t="shared" si="13"/>
        <v>1.9574727701396912E-3</v>
      </c>
      <c r="L21" s="92">
        <v>11084</v>
      </c>
      <c r="M21" s="92">
        <f>_xlfn.XLOOKUP(IF(ISNUMBER($A21),IF($A21=0,"",$A21),""),'1.a. Statsandelsberäkning'!$A$10:$A$302,'1.a. Statsandelsberäkning'!$C$10:$C$302,"")</f>
        <v>11005</v>
      </c>
      <c r="N21" s="82">
        <v>4</v>
      </c>
      <c r="O21" s="82">
        <v>4</v>
      </c>
    </row>
    <row r="22" spans="1:15" ht="16.5" customHeight="1">
      <c r="A22" s="72">
        <v>51</v>
      </c>
      <c r="B22" s="73" t="s">
        <v>20</v>
      </c>
      <c r="C22" s="74">
        <f>_xlfn.XLOOKUP(IF(ISNUMBER($A22),IF($A22=0,"",$A22),""),'1.a. Statsandelsberäkning'!$V$10:$V$302,'1.a. Statsandelsberäkning'!$AG$10:$AG$302,"")</f>
        <v>-4458020.0723365918</v>
      </c>
      <c r="D22" s="183">
        <f>_xlfn.XLOOKUP(IF(ISNUMBER($A22),IF($A22=0,"",$A22),""),'1.a. Statsandelsberäkning'!$A$10:$A$302,'1.a. Statsandelsberäkning'!$L$10:$L$302,"")</f>
        <v>-4967876.8340821825</v>
      </c>
      <c r="E22" s="92">
        <f t="shared" si="7"/>
        <v>-509856.76174559072</v>
      </c>
      <c r="F22" s="152">
        <f t="shared" si="8"/>
        <v>0.11436843115835466</v>
      </c>
      <c r="G22" s="74">
        <f t="shared" si="9"/>
        <v>-492.49006543709589</v>
      </c>
      <c r="H22" s="74">
        <f t="shared" si="10"/>
        <v>-556.93686480741951</v>
      </c>
      <c r="I22" s="185">
        <f t="shared" si="11"/>
        <v>-64.446799370323617</v>
      </c>
      <c r="J22" s="94">
        <f t="shared" si="12"/>
        <v>-1.0608650290965763E-3</v>
      </c>
      <c r="K22" s="94">
        <f t="shared" si="13"/>
        <v>1.5866112775689274E-3</v>
      </c>
      <c r="L22" s="92">
        <v>9052</v>
      </c>
      <c r="M22" s="92">
        <f>_xlfn.XLOOKUP(IF(ISNUMBER($A22),IF($A22=0,"",$A22),""),'1.a. Statsandelsberäkning'!$A$10:$A$302,'1.a. Statsandelsberäkning'!$C$10:$C$302,"")</f>
        <v>8920</v>
      </c>
      <c r="N22" s="82">
        <v>4</v>
      </c>
      <c r="O22" s="82">
        <v>4</v>
      </c>
    </row>
    <row r="23" spans="1:15" ht="16.5" customHeight="1">
      <c r="A23" s="72">
        <v>52</v>
      </c>
      <c r="B23" s="73" t="s">
        <v>21</v>
      </c>
      <c r="C23" s="74">
        <f>_xlfn.XLOOKUP(IF(ISNUMBER($A23),IF($A23=0,"",$A23),""),'1.a. Statsandelsberäkning'!$V$10:$V$302,'1.a. Statsandelsberäkning'!$AG$10:$AG$302,"")</f>
        <v>3181600.0838633981</v>
      </c>
      <c r="D23" s="183">
        <f>_xlfn.XLOOKUP(IF(ISNUMBER($A23),IF($A23=0,"",$A23),""),'1.a. Statsandelsberäkning'!$A$10:$A$302,'1.a. Statsandelsberäkning'!$L$10:$L$302,"")</f>
        <v>3006409.5937975375</v>
      </c>
      <c r="E23" s="92">
        <f t="shared" si="7"/>
        <v>-175190.49006586056</v>
      </c>
      <c r="F23" s="152">
        <f t="shared" si="8"/>
        <v>-5.5063642647735847E-2</v>
      </c>
      <c r="G23" s="74">
        <f t="shared" si="9"/>
        <v>1400.3521495877633</v>
      </c>
      <c r="H23" s="74">
        <f t="shared" si="10"/>
        <v>1326.1621498886359</v>
      </c>
      <c r="I23" s="185">
        <f t="shared" si="11"/>
        <v>-74.189999699127384</v>
      </c>
      <c r="J23" s="94">
        <f t="shared" si="12"/>
        <v>7.571182297912664E-4</v>
      </c>
      <c r="K23" s="94">
        <f t="shared" si="13"/>
        <v>4.0323405451219265E-4</v>
      </c>
      <c r="L23" s="92">
        <v>2272</v>
      </c>
      <c r="M23" s="92">
        <f>_xlfn.XLOOKUP(IF(ISNUMBER($A23),IF($A23=0,"",$A23),""),'1.a. Statsandelsberäkning'!$A$10:$A$302,'1.a. Statsandelsberäkning'!$C$10:$C$302,"")</f>
        <v>2267</v>
      </c>
      <c r="N23" s="82">
        <v>14</v>
      </c>
      <c r="O23" s="82">
        <v>14</v>
      </c>
    </row>
    <row r="24" spans="1:15" ht="16.5" customHeight="1">
      <c r="A24" s="72">
        <v>61</v>
      </c>
      <c r="B24" s="73" t="s">
        <v>22</v>
      </c>
      <c r="C24" s="74">
        <f>_xlfn.XLOOKUP(IF(ISNUMBER($A24),IF($A24=0,"",$A24),""),'1.a. Statsandelsberäkning'!$V$10:$V$302,'1.a. Statsandelsberäkning'!$AG$10:$AG$302,"")</f>
        <v>13714124.11728326</v>
      </c>
      <c r="D24" s="183">
        <f>_xlfn.XLOOKUP(IF(ISNUMBER($A24),IF($A24=0,"",$A24),""),'1.a. Statsandelsberäkning'!$A$10:$A$302,'1.a. Statsandelsberäkning'!$L$10:$L$302,"")</f>
        <v>13017347.633277625</v>
      </c>
      <c r="E24" s="92">
        <f t="shared" si="7"/>
        <v>-696776.4840056356</v>
      </c>
      <c r="F24" s="152">
        <f t="shared" si="8"/>
        <v>-5.0807217292683039E-2</v>
      </c>
      <c r="G24" s="74">
        <f t="shared" si="9"/>
        <v>832.26872904983986</v>
      </c>
      <c r="H24" s="74">
        <f t="shared" si="10"/>
        <v>798.26746999924114</v>
      </c>
      <c r="I24" s="185">
        <f t="shared" si="11"/>
        <v>-34.001259050598719</v>
      </c>
      <c r="J24" s="94">
        <f t="shared" si="12"/>
        <v>3.2635193302506271E-3</v>
      </c>
      <c r="K24" s="94">
        <f t="shared" si="13"/>
        <v>2.9005459757081276E-3</v>
      </c>
      <c r="L24" s="92">
        <v>16478</v>
      </c>
      <c r="M24" s="92">
        <f>_xlfn.XLOOKUP(IF(ISNUMBER($A24),IF($A24=0,"",$A24),""),'1.a. Statsandelsberäkning'!$A$10:$A$302,'1.a. Statsandelsberäkning'!$C$10:$C$302,"")</f>
        <v>16307</v>
      </c>
      <c r="N24" s="82">
        <v>5</v>
      </c>
      <c r="O24" s="82">
        <v>5</v>
      </c>
    </row>
    <row r="25" spans="1:15" ht="16.5" customHeight="1">
      <c r="A25" s="72">
        <v>69</v>
      </c>
      <c r="B25" s="73" t="s">
        <v>23</v>
      </c>
      <c r="C25" s="74">
        <f>_xlfn.XLOOKUP(IF(ISNUMBER($A25),IF($A25=0,"",$A25),""),'1.a. Statsandelsberäkning'!$V$10:$V$302,'1.a. Statsandelsberäkning'!$AG$10:$AG$302,"")</f>
        <v>5008686.5900231507</v>
      </c>
      <c r="D25" s="183">
        <f>_xlfn.XLOOKUP(IF(ISNUMBER($A25),IF($A25=0,"",$A25),""),'1.a. Statsandelsberäkning'!$A$10:$A$302,'1.a. Statsandelsberäkning'!$L$10:$L$302,"")</f>
        <v>5325620.307190733</v>
      </c>
      <c r="E25" s="92">
        <f t="shared" si="7"/>
        <v>316933.71716758236</v>
      </c>
      <c r="F25" s="152">
        <f t="shared" si="8"/>
        <v>6.3276811489639928E-2</v>
      </c>
      <c r="G25" s="74">
        <f t="shared" si="9"/>
        <v>771.51672674416989</v>
      </c>
      <c r="H25" s="74">
        <f t="shared" si="10"/>
        <v>826.83128507851779</v>
      </c>
      <c r="I25" s="185">
        <f t="shared" si="11"/>
        <v>55.314558334347907</v>
      </c>
      <c r="J25" s="94">
        <f t="shared" si="12"/>
        <v>1.1919059041552373E-3</v>
      </c>
      <c r="K25" s="94">
        <f t="shared" si="13"/>
        <v>1.1456685245315539E-3</v>
      </c>
      <c r="L25" s="92">
        <v>6492</v>
      </c>
      <c r="M25" s="92">
        <f>_xlfn.XLOOKUP(IF(ISNUMBER($A25),IF($A25=0,"",$A25),""),'1.a. Statsandelsberäkning'!$A$10:$A$302,'1.a. Statsandelsberäkning'!$C$10:$C$302,"")</f>
        <v>6441</v>
      </c>
      <c r="N25" s="82">
        <v>17</v>
      </c>
      <c r="O25" s="82">
        <v>17</v>
      </c>
    </row>
    <row r="26" spans="1:15" ht="16.5" customHeight="1">
      <c r="A26" s="72">
        <v>71</v>
      </c>
      <c r="B26" s="73" t="s">
        <v>24</v>
      </c>
      <c r="C26" s="74">
        <f>_xlfn.XLOOKUP(IF(ISNUMBER($A26),IF($A26=0,"",$A26),""),'1.a. Statsandelsberäkning'!$V$10:$V$302,'1.a. Statsandelsberäkning'!$AG$10:$AG$302,"")</f>
        <v>10284580.754865456</v>
      </c>
      <c r="D26" s="183">
        <f>_xlfn.XLOOKUP(IF(ISNUMBER($A26),IF($A26=0,"",$A26),""),'1.a. Statsandelsberäkning'!$A$10:$A$302,'1.a. Statsandelsberäkning'!$L$10:$L$302,"")</f>
        <v>10045159.91081778</v>
      </c>
      <c r="E26" s="92">
        <f t="shared" si="7"/>
        <v>-239420.84404767677</v>
      </c>
      <c r="F26" s="152">
        <f t="shared" si="8"/>
        <v>-2.3279592017828334E-2</v>
      </c>
      <c r="G26" s="74">
        <f t="shared" si="9"/>
        <v>1615.8021610157825</v>
      </c>
      <c r="H26" s="74">
        <f t="shared" si="10"/>
        <v>1594.9761687548078</v>
      </c>
      <c r="I26" s="185">
        <f t="shared" si="11"/>
        <v>-20.825992260974772</v>
      </c>
      <c r="J26" s="94">
        <f t="shared" si="12"/>
        <v>2.4473985950534002E-3</v>
      </c>
      <c r="K26" s="94">
        <f t="shared" si="13"/>
        <v>1.1202329401490028E-3</v>
      </c>
      <c r="L26" s="92">
        <v>6365</v>
      </c>
      <c r="M26" s="92">
        <f>_xlfn.XLOOKUP(IF(ISNUMBER($A26),IF($A26=0,"",$A26),""),'1.a. Statsandelsberäkning'!$A$10:$A$302,'1.a. Statsandelsberäkning'!$C$10:$C$302,"")</f>
        <v>6298</v>
      </c>
      <c r="N26" s="82">
        <v>17</v>
      </c>
      <c r="O26" s="82">
        <v>17</v>
      </c>
    </row>
    <row r="27" spans="1:15" ht="16.5" customHeight="1">
      <c r="A27" s="72">
        <v>72</v>
      </c>
      <c r="B27" s="73" t="s">
        <v>25</v>
      </c>
      <c r="C27" s="74">
        <f>_xlfn.XLOOKUP(IF(ISNUMBER($A27),IF($A27=0,"",$A27),""),'1.a. Statsandelsberäkning'!$V$10:$V$302,'1.a. Statsandelsberäkning'!$AG$10:$AG$302,"")</f>
        <v>1321735.3040849518</v>
      </c>
      <c r="D27" s="183">
        <f>_xlfn.XLOOKUP(IF(ISNUMBER($A27),IF($A27=0,"",$A27),""),'1.a. Statsandelsberäkning'!$A$10:$A$302,'1.a. Statsandelsberäkning'!$L$10:$L$302,"")</f>
        <v>1241279.6772559236</v>
      </c>
      <c r="E27" s="92">
        <f t="shared" si="7"/>
        <v>-80455.62682902813</v>
      </c>
      <c r="F27" s="152">
        <f t="shared" si="8"/>
        <v>-6.0871209674412251E-2</v>
      </c>
      <c r="G27" s="74">
        <f t="shared" si="9"/>
        <v>1425.8201770064204</v>
      </c>
      <c r="H27" s="74">
        <f t="shared" si="10"/>
        <v>1361.0522776928988</v>
      </c>
      <c r="I27" s="185">
        <f t="shared" si="11"/>
        <v>-64.767899313521639</v>
      </c>
      <c r="J27" s="94">
        <f t="shared" si="12"/>
        <v>3.1453038323605518E-4</v>
      </c>
      <c r="K27" s="94">
        <f t="shared" si="13"/>
        <v>1.6221855214606072E-4</v>
      </c>
      <c r="L27" s="92">
        <v>927</v>
      </c>
      <c r="M27" s="92">
        <f>_xlfn.XLOOKUP(IF(ISNUMBER($A27),IF($A27=0,"",$A27),""),'1.a. Statsandelsberäkning'!$A$10:$A$302,'1.a. Statsandelsberäkning'!$C$10:$C$302,"")</f>
        <v>912</v>
      </c>
      <c r="N27" s="82">
        <v>17</v>
      </c>
      <c r="O27" s="82">
        <v>17</v>
      </c>
    </row>
    <row r="28" spans="1:15" ht="16.5" customHeight="1">
      <c r="A28" s="72">
        <v>74</v>
      </c>
      <c r="B28" s="73" t="s">
        <v>26</v>
      </c>
      <c r="C28" s="74">
        <f>_xlfn.XLOOKUP(IF(ISNUMBER($A28),IF($A28=0,"",$A28),""),'1.a. Statsandelsberäkning'!$V$10:$V$302,'1.a. Statsandelsberäkning'!$AG$10:$AG$302,"")</f>
        <v>1309300.9580314115</v>
      </c>
      <c r="D28" s="183">
        <f>_xlfn.XLOOKUP(IF(ISNUMBER($A28),IF($A28=0,"",$A28),""),'1.a. Statsandelsberäkning'!$A$10:$A$302,'1.a. Statsandelsberäkning'!$L$10:$L$302,"")</f>
        <v>1244284.1016416405</v>
      </c>
      <c r="E28" s="92">
        <f t="shared" si="7"/>
        <v>-65016.856389770983</v>
      </c>
      <c r="F28" s="152">
        <f t="shared" si="8"/>
        <v>-4.9657686409644526E-2</v>
      </c>
      <c r="G28" s="74">
        <f t="shared" si="9"/>
        <v>1329.2395513009253</v>
      </c>
      <c r="H28" s="74">
        <f t="shared" si="10"/>
        <v>1276.1888221965544</v>
      </c>
      <c r="I28" s="185">
        <f t="shared" si="11"/>
        <v>-53.05072910437093</v>
      </c>
      <c r="J28" s="94">
        <f t="shared" si="12"/>
        <v>3.1157140981874346E-4</v>
      </c>
      <c r="K28" s="94">
        <f t="shared" si="13"/>
        <v>1.7342443897193992E-4</v>
      </c>
      <c r="L28" s="92">
        <v>985</v>
      </c>
      <c r="M28" s="92">
        <f>_xlfn.XLOOKUP(IF(ISNUMBER($A28),IF($A28=0,"",$A28),""),'1.a. Statsandelsberäkning'!$A$10:$A$302,'1.a. Statsandelsberäkning'!$C$10:$C$302,"")</f>
        <v>975</v>
      </c>
      <c r="N28" s="82">
        <v>16</v>
      </c>
      <c r="O28" s="82">
        <v>16</v>
      </c>
    </row>
    <row r="29" spans="1:15" ht="16.5" customHeight="1">
      <c r="A29" s="72">
        <v>75</v>
      </c>
      <c r="B29" s="73" t="s">
        <v>27</v>
      </c>
      <c r="C29" s="74">
        <f>_xlfn.XLOOKUP(IF(ISNUMBER($A29),IF($A29=0,"",$A29),""),'1.a. Statsandelsberäkning'!$V$10:$V$302,'1.a. Statsandelsberäkning'!$AG$10:$AG$302,"")</f>
        <v>1512974.0529029788</v>
      </c>
      <c r="D29" s="183">
        <f>_xlfn.XLOOKUP(IF(ISNUMBER($A29),IF($A29=0,"",$A29),""),'1.a. Statsandelsberäkning'!$A$10:$A$302,'1.a. Statsandelsberäkning'!$L$10:$L$302,"")</f>
        <v>984986.62192629883</v>
      </c>
      <c r="E29" s="92">
        <f t="shared" si="7"/>
        <v>-527987.43097668001</v>
      </c>
      <c r="F29" s="152">
        <f t="shared" si="8"/>
        <v>-0.34897322261648711</v>
      </c>
      <c r="G29" s="74">
        <f t="shared" si="9"/>
        <v>78.347783796954005</v>
      </c>
      <c r="H29" s="74">
        <f t="shared" si="10"/>
        <v>51.534904092832043</v>
      </c>
      <c r="I29" s="185">
        <f t="shared" si="11"/>
        <v>-26.812879704121961</v>
      </c>
      <c r="J29" s="94">
        <f t="shared" si="12"/>
        <v>3.600390389929356E-4</v>
      </c>
      <c r="K29" s="94">
        <f t="shared" si="13"/>
        <v>3.3996526175083977E-3</v>
      </c>
      <c r="L29" s="92">
        <v>19311</v>
      </c>
      <c r="M29" s="92">
        <f>_xlfn.XLOOKUP(IF(ISNUMBER($A29),IF($A29=0,"",$A29),""),'1.a. Statsandelsberäkning'!$A$10:$A$302,'1.a. Statsandelsberäkning'!$C$10:$C$302,"")</f>
        <v>19113</v>
      </c>
      <c r="N29" s="82">
        <v>8</v>
      </c>
      <c r="O29" s="82">
        <v>8</v>
      </c>
    </row>
    <row r="30" spans="1:15" ht="16.5" customHeight="1">
      <c r="A30" s="72">
        <v>77</v>
      </c>
      <c r="B30" s="73" t="s">
        <v>28</v>
      </c>
      <c r="C30" s="74">
        <f>_xlfn.XLOOKUP(IF(ISNUMBER($A30),IF($A30=0,"",$A30),""),'1.a. Statsandelsberäkning'!$V$10:$V$302,'1.a. Statsandelsberäkning'!$AG$10:$AG$302,"")</f>
        <v>3789816.2800704157</v>
      </c>
      <c r="D30" s="183">
        <f>_xlfn.XLOOKUP(IF(ISNUMBER($A30),IF($A30=0,"",$A30),""),'1.a. Statsandelsberäkning'!$A$10:$A$302,'1.a. Statsandelsberäkning'!$L$10:$L$302,"")</f>
        <v>3697678.7129442487</v>
      </c>
      <c r="E30" s="92">
        <f t="shared" si="7"/>
        <v>-92137.567126167007</v>
      </c>
      <c r="F30" s="152">
        <f t="shared" si="8"/>
        <v>-2.4311882243657223E-2</v>
      </c>
      <c r="G30" s="74">
        <f t="shared" si="9"/>
        <v>840.50039478164024</v>
      </c>
      <c r="H30" s="74">
        <f t="shared" si="10"/>
        <v>833.56147721917239</v>
      </c>
      <c r="I30" s="185">
        <f t="shared" si="11"/>
        <v>-6.9389175624678501</v>
      </c>
      <c r="J30" s="94">
        <f t="shared" si="12"/>
        <v>9.0185407265793566E-4</v>
      </c>
      <c r="K30" s="94">
        <f t="shared" si="13"/>
        <v>7.8903672951746208E-4</v>
      </c>
      <c r="L30" s="92">
        <v>4509</v>
      </c>
      <c r="M30" s="92">
        <f>_xlfn.XLOOKUP(IF(ISNUMBER($A30),IF($A30=0,"",$A30),""),'1.a. Statsandelsberäkning'!$A$10:$A$302,'1.a. Statsandelsberäkning'!$C$10:$C$302,"")</f>
        <v>4436</v>
      </c>
      <c r="N30" s="82">
        <v>13</v>
      </c>
      <c r="O30" s="82">
        <v>13</v>
      </c>
    </row>
    <row r="31" spans="1:15" ht="16.5" customHeight="1">
      <c r="A31" s="72">
        <v>78</v>
      </c>
      <c r="B31" s="73" t="s">
        <v>29</v>
      </c>
      <c r="C31" s="74">
        <f>_xlfn.XLOOKUP(IF(ISNUMBER($A31),IF($A31=0,"",$A31),""),'1.a. Statsandelsberäkning'!$V$10:$V$302,'1.a. Statsandelsberäkning'!$AG$10:$AG$302,"")</f>
        <v>-907357.42309624504</v>
      </c>
      <c r="D31" s="183">
        <f>_xlfn.XLOOKUP(IF(ISNUMBER($A31),IF($A31=0,"",$A31),""),'1.a. Statsandelsberäkning'!$A$10:$A$302,'1.a. Statsandelsberäkning'!$L$10:$L$302,"")</f>
        <v>-1031618.7999355583</v>
      </c>
      <c r="E31" s="92">
        <f t="shared" si="7"/>
        <v>-124261.37683931331</v>
      </c>
      <c r="F31" s="152">
        <f t="shared" si="8"/>
        <v>0.13694865295231368</v>
      </c>
      <c r="G31" s="74">
        <f t="shared" si="9"/>
        <v>-117.80802688863218</v>
      </c>
      <c r="H31" s="74">
        <f t="shared" si="10"/>
        <v>-135.38304461096567</v>
      </c>
      <c r="I31" s="185">
        <f t="shared" si="11"/>
        <v>-17.575017722333484</v>
      </c>
      <c r="J31" s="94">
        <f t="shared" si="12"/>
        <v>-2.1592180910694542E-4</v>
      </c>
      <c r="K31" s="94">
        <f t="shared" si="13"/>
        <v>1.3553786922730073E-3</v>
      </c>
      <c r="L31" s="92">
        <v>7702</v>
      </c>
      <c r="M31" s="92">
        <f>_xlfn.XLOOKUP(IF(ISNUMBER($A31),IF($A31=0,"",$A31),""),'1.a. Statsandelsberäkning'!$A$10:$A$302,'1.a. Statsandelsberäkning'!$C$10:$C$302,"")</f>
        <v>7620</v>
      </c>
      <c r="N31" s="82">
        <v>1</v>
      </c>
      <c r="O31" s="83">
        <v>33</v>
      </c>
    </row>
    <row r="32" spans="1:15" ht="16.5" customHeight="1">
      <c r="A32" s="72">
        <v>79</v>
      </c>
      <c r="B32" s="73" t="s">
        <v>30</v>
      </c>
      <c r="C32" s="74">
        <f>_xlfn.XLOOKUP(IF(ISNUMBER($A32),IF($A32=0,"",$A32),""),'1.a. Statsandelsberäkning'!$V$10:$V$302,'1.a. Statsandelsberäkning'!$AG$10:$AG$302,"")</f>
        <v>-324613.7757686124</v>
      </c>
      <c r="D32" s="183">
        <f>_xlfn.XLOOKUP(IF(ISNUMBER($A32),IF($A32=0,"",$A32),""),'1.a. Statsandelsberäkning'!$A$10:$A$302,'1.a. Statsandelsberäkning'!$L$10:$L$302,"")</f>
        <v>-395158.92211828916</v>
      </c>
      <c r="E32" s="92">
        <f t="shared" si="7"/>
        <v>-70545.146349676768</v>
      </c>
      <c r="F32" s="152">
        <f t="shared" si="8"/>
        <v>0.21732024829396637</v>
      </c>
      <c r="G32" s="74">
        <f t="shared" si="9"/>
        <v>-48.836132957516533</v>
      </c>
      <c r="H32" s="74">
        <f t="shared" si="10"/>
        <v>-60.191762698901627</v>
      </c>
      <c r="I32" s="185">
        <f t="shared" si="11"/>
        <v>-11.355629741385094</v>
      </c>
      <c r="J32" s="94">
        <f t="shared" si="12"/>
        <v>-7.7247611515446219E-5</v>
      </c>
      <c r="K32" s="94">
        <f t="shared" si="13"/>
        <v>1.1677245557443956E-3</v>
      </c>
      <c r="L32" s="92">
        <v>6647</v>
      </c>
      <c r="M32" s="92">
        <f>_xlfn.XLOOKUP(IF(ISNUMBER($A32),IF($A32=0,"",$A32),""),'1.a. Statsandelsberäkning'!$A$10:$A$302,'1.a. Statsandelsberäkning'!$C$10:$C$302,"")</f>
        <v>6565</v>
      </c>
      <c r="N32" s="82">
        <v>4</v>
      </c>
      <c r="O32" s="82">
        <v>4</v>
      </c>
    </row>
    <row r="33" spans="1:15" ht="16.5" customHeight="1">
      <c r="A33" s="72">
        <v>81</v>
      </c>
      <c r="B33" s="73" t="s">
        <v>31</v>
      </c>
      <c r="C33" s="74">
        <f>_xlfn.XLOOKUP(IF(ISNUMBER($A33),IF($A33=0,"",$A33),""),'1.a. Statsandelsberäkning'!$V$10:$V$302,'1.a. Statsandelsberäkning'!$AG$10:$AG$302,"")</f>
        <v>70240.009999743896</v>
      </c>
      <c r="D33" s="183">
        <f>_xlfn.XLOOKUP(IF(ISNUMBER($A33),IF($A33=0,"",$A33),""),'1.a. Statsandelsberäkning'!$A$10:$A$302,'1.a. Statsandelsberäkning'!$L$10:$L$302,"")</f>
        <v>-117126.35899397777</v>
      </c>
      <c r="E33" s="92">
        <f t="shared" si="7"/>
        <v>-187366.36899372167</v>
      </c>
      <c r="F33" s="152">
        <f t="shared" si="8"/>
        <v>-2.6675162630871614</v>
      </c>
      <c r="G33" s="74">
        <f t="shared" si="9"/>
        <v>28.299762288373849</v>
      </c>
      <c r="H33" s="74">
        <f t="shared" si="10"/>
        <v>-48.782323612652135</v>
      </c>
      <c r="I33" s="185">
        <f t="shared" si="11"/>
        <v>-77.082085901025977</v>
      </c>
      <c r="J33" s="94">
        <f t="shared" si="12"/>
        <v>1.6714857502439714E-5</v>
      </c>
      <c r="K33" s="94">
        <f t="shared" si="13"/>
        <v>4.2706879791961819E-4</v>
      </c>
      <c r="L33" s="92">
        <v>2482</v>
      </c>
      <c r="M33" s="92">
        <f>_xlfn.XLOOKUP(IF(ISNUMBER($A33),IF($A33=0,"",$A33),""),'1.a. Statsandelsberäkning'!$A$10:$A$302,'1.a. Statsandelsberäkning'!$C$10:$C$302,"")</f>
        <v>2401</v>
      </c>
      <c r="N33" s="82">
        <v>7</v>
      </c>
      <c r="O33" s="82">
        <v>7</v>
      </c>
    </row>
    <row r="34" spans="1:15" ht="16.5" customHeight="1">
      <c r="A34" s="72">
        <v>82</v>
      </c>
      <c r="B34" s="73" t="s">
        <v>32</v>
      </c>
      <c r="C34" s="74">
        <f>_xlfn.XLOOKUP(IF(ISNUMBER($A34),IF($A34=0,"",$A34),""),'1.a. Statsandelsberäkning'!$V$10:$V$302,'1.a. Statsandelsberäkning'!$AG$10:$AG$302,"")</f>
        <v>2545203.0136594232</v>
      </c>
      <c r="D34" s="183">
        <f>_xlfn.XLOOKUP(IF(ISNUMBER($A34),IF($A34=0,"",$A34),""),'1.a. Statsandelsberäkning'!$A$10:$A$302,'1.a. Statsandelsberäkning'!$L$10:$L$302,"")</f>
        <v>3594369.5267851753</v>
      </c>
      <c r="E34" s="92">
        <f t="shared" si="7"/>
        <v>1049166.5131257521</v>
      </c>
      <c r="F34" s="152">
        <f t="shared" si="8"/>
        <v>0.41221329202234802</v>
      </c>
      <c r="G34" s="74">
        <f t="shared" si="9"/>
        <v>271.89435035353307</v>
      </c>
      <c r="H34" s="74">
        <f t="shared" si="10"/>
        <v>384.58907840628882</v>
      </c>
      <c r="I34" s="185">
        <f t="shared" si="11"/>
        <v>112.69472805275575</v>
      </c>
      <c r="J34" s="94">
        <f t="shared" si="12"/>
        <v>6.0567624760093995E-4</v>
      </c>
      <c r="K34" s="94">
        <f t="shared" si="13"/>
        <v>1.6623844170582057E-3</v>
      </c>
      <c r="L34" s="92">
        <v>9361</v>
      </c>
      <c r="M34" s="92">
        <f>_xlfn.XLOOKUP(IF(ISNUMBER($A34),IF($A34=0,"",$A34),""),'1.a. Statsandelsberäkning'!$A$10:$A$302,'1.a. Statsandelsberäkning'!$C$10:$C$302,"")</f>
        <v>9346</v>
      </c>
      <c r="N34" s="82">
        <v>5</v>
      </c>
      <c r="O34" s="82">
        <v>5</v>
      </c>
    </row>
    <row r="35" spans="1:15" ht="16.5" customHeight="1">
      <c r="A35" s="72">
        <v>86</v>
      </c>
      <c r="B35" s="73" t="s">
        <v>33</v>
      </c>
      <c r="C35" s="74">
        <f>_xlfn.XLOOKUP(IF(ISNUMBER($A35),IF($A35=0,"",$A35),""),'1.a. Statsandelsberäkning'!$V$10:$V$302,'1.a. Statsandelsberäkning'!$AG$10:$AG$302,"")</f>
        <v>4329750.3962204717</v>
      </c>
      <c r="D35" s="183">
        <f>_xlfn.XLOOKUP(IF(ISNUMBER($A35),IF($A35=0,"",$A35),""),'1.a. Statsandelsberäkning'!$A$10:$A$302,'1.a. Statsandelsberäkning'!$L$10:$L$302,"")</f>
        <v>4267470.8180609681</v>
      </c>
      <c r="E35" s="92">
        <f t="shared" si="7"/>
        <v>-62279.578159503639</v>
      </c>
      <c r="F35" s="152">
        <f t="shared" si="8"/>
        <v>-1.4384103576471467E-2</v>
      </c>
      <c r="G35" s="74">
        <f t="shared" si="9"/>
        <v>548.00030328065714</v>
      </c>
      <c r="H35" s="74">
        <f t="shared" si="10"/>
        <v>542.79710227180976</v>
      </c>
      <c r="I35" s="185">
        <f t="shared" si="11"/>
        <v>-5.2032010088473726</v>
      </c>
      <c r="J35" s="94">
        <f t="shared" si="12"/>
        <v>1.0303409822154206E-3</v>
      </c>
      <c r="K35" s="94">
        <f t="shared" si="13"/>
        <v>1.3984235273819402E-3</v>
      </c>
      <c r="L35" s="92">
        <v>7901</v>
      </c>
      <c r="M35" s="92">
        <f>_xlfn.XLOOKUP(IF(ISNUMBER($A35),IF($A35=0,"",$A35),""),'1.a. Statsandelsberäkning'!$A$10:$A$302,'1.a. Statsandelsberäkning'!$C$10:$C$302,"")</f>
        <v>7862</v>
      </c>
      <c r="N35" s="82">
        <v>5</v>
      </c>
      <c r="O35" s="82">
        <v>5</v>
      </c>
    </row>
    <row r="36" spans="1:15" ht="16.5" customHeight="1">
      <c r="A36" s="72">
        <v>90</v>
      </c>
      <c r="B36" s="73" t="s">
        <v>34</v>
      </c>
      <c r="C36" s="74">
        <f>_xlfn.XLOOKUP(IF(ISNUMBER($A36),IF($A36=0,"",$A36),""),'1.a. Statsandelsberäkning'!$V$10:$V$302,'1.a. Statsandelsberäkning'!$AG$10:$AG$302,"")</f>
        <v>683408.9908183557</v>
      </c>
      <c r="D36" s="183">
        <f>_xlfn.XLOOKUP(IF(ISNUMBER($A36),IF($A36=0,"",$A36),""),'1.a. Statsandelsberäkning'!$A$10:$A$302,'1.a. Statsandelsberäkning'!$L$10:$L$302,"")</f>
        <v>318857.51668101165</v>
      </c>
      <c r="E36" s="92">
        <f t="shared" si="7"/>
        <v>-364551.47413734405</v>
      </c>
      <c r="F36" s="152">
        <f t="shared" si="8"/>
        <v>-0.53343090160521278</v>
      </c>
      <c r="G36" s="74">
        <f t="shared" si="9"/>
        <v>233.32502247127201</v>
      </c>
      <c r="H36" s="74">
        <f t="shared" si="10"/>
        <v>110.40772738262176</v>
      </c>
      <c r="I36" s="185">
        <f t="shared" si="11"/>
        <v>-122.91729508865025</v>
      </c>
      <c r="J36" s="94">
        <f t="shared" si="12"/>
        <v>1.6262930340494824E-4</v>
      </c>
      <c r="K36" s="94">
        <f t="shared" si="13"/>
        <v>5.1369208179585899E-4</v>
      </c>
      <c r="L36" s="92">
        <v>2929</v>
      </c>
      <c r="M36" s="92">
        <f>_xlfn.XLOOKUP(IF(ISNUMBER($A36),IF($A36=0,"",$A36),""),'1.a. Statsandelsberäkning'!$A$10:$A$302,'1.a. Statsandelsberäkning'!$C$10:$C$302,"")</f>
        <v>2888</v>
      </c>
      <c r="N36" s="82">
        <v>12</v>
      </c>
      <c r="O36" s="82">
        <v>12</v>
      </c>
    </row>
    <row r="37" spans="1:15" ht="16.5" customHeight="1">
      <c r="A37" s="72">
        <v>91</v>
      </c>
      <c r="B37" s="73" t="s">
        <v>35</v>
      </c>
      <c r="C37" s="74">
        <f>_xlfn.XLOOKUP(IF(ISNUMBER($A37),IF($A37=0,"",$A37),""),'1.a. Statsandelsberäkning'!$V$10:$V$302,'1.a. Statsandelsberäkning'!$AG$10:$AG$302,"")</f>
        <v>482131435.50119615</v>
      </c>
      <c r="D37" s="183">
        <f>_xlfn.XLOOKUP(IF(ISNUMBER($A37),IF($A37=0,"",$A37),""),'1.a. Statsandelsberäkning'!$A$10:$A$302,'1.a. Statsandelsberäkning'!$L$10:$L$302,"")</f>
        <v>510238590.41868865</v>
      </c>
      <c r="E37" s="92">
        <f t="shared" si="7"/>
        <v>28107154.917492509</v>
      </c>
      <c r="F37" s="152">
        <f t="shared" si="8"/>
        <v>5.8297702343913592E-2</v>
      </c>
      <c r="G37" s="74">
        <f t="shared" si="9"/>
        <v>704.85197100251185</v>
      </c>
      <c r="H37" s="74">
        <f t="shared" si="10"/>
        <v>734.79906222809109</v>
      </c>
      <c r="I37" s="185">
        <f t="shared" si="11"/>
        <v>29.947091225579243</v>
      </c>
      <c r="J37" s="94">
        <f t="shared" si="12"/>
        <v>0.11473173540092864</v>
      </c>
      <c r="K37" s="94">
        <f t="shared" si="13"/>
        <v>0.12351235182215724</v>
      </c>
      <c r="L37" s="92">
        <v>684018</v>
      </c>
      <c r="M37" s="92">
        <f>_xlfn.XLOOKUP(IF(ISNUMBER($A37),IF($A37=0,"",$A37),""),'1.a. Statsandelsberäkning'!$A$10:$A$302,'1.a. Statsandelsberäkning'!$C$10:$C$302,"")</f>
        <v>694392</v>
      </c>
      <c r="N37" s="82">
        <v>1</v>
      </c>
      <c r="O37" s="83">
        <v>31</v>
      </c>
    </row>
    <row r="38" spans="1:15" ht="16.5" customHeight="1">
      <c r="A38" s="72">
        <v>92</v>
      </c>
      <c r="B38" s="73" t="s">
        <v>36</v>
      </c>
      <c r="C38" s="74">
        <f>_xlfn.XLOOKUP(IF(ISNUMBER($A38),IF($A38=0,"",$A38),""),'1.a. Statsandelsberäkning'!$V$10:$V$302,'1.a. Statsandelsberäkning'!$AG$10:$AG$302,"")</f>
        <v>273986113.34721631</v>
      </c>
      <c r="D38" s="183">
        <f>_xlfn.XLOOKUP(IF(ISNUMBER($A38),IF($A38=0,"",$A38),""),'1.a. Statsandelsberäkning'!$A$10:$A$302,'1.a. Statsandelsberäkning'!$L$10:$L$302,"")</f>
        <v>278261656.89250976</v>
      </c>
      <c r="E38" s="92">
        <f t="shared" si="7"/>
        <v>4275543.5452934504</v>
      </c>
      <c r="F38" s="152">
        <f t="shared" si="8"/>
        <v>1.5604964401517504E-2</v>
      </c>
      <c r="G38" s="74">
        <f t="shared" si="9"/>
        <v>1090.4095345912799</v>
      </c>
      <c r="H38" s="74">
        <f t="shared" si="10"/>
        <v>1100.0397574776237</v>
      </c>
      <c r="I38" s="185">
        <f t="shared" si="11"/>
        <v>9.6302228863437449</v>
      </c>
      <c r="J38" s="94">
        <f t="shared" si="12"/>
        <v>6.5199860339751017E-2</v>
      </c>
      <c r="K38" s="94">
        <f t="shared" si="13"/>
        <v>4.4993592189319011E-2</v>
      </c>
      <c r="L38" s="92">
        <v>251269</v>
      </c>
      <c r="M38" s="92">
        <f>_xlfn.XLOOKUP(IF(ISNUMBER($A38),IF($A38=0,"",$A38),""),'1.a. Statsandelsberäkning'!$A$10:$A$302,'1.a. Statsandelsberäkning'!$C$10:$C$302,"")</f>
        <v>252956</v>
      </c>
      <c r="N38" s="82">
        <v>1</v>
      </c>
      <c r="O38" s="83">
        <v>32</v>
      </c>
    </row>
    <row r="39" spans="1:15" ht="16.5" customHeight="1">
      <c r="A39" s="72">
        <v>97</v>
      </c>
      <c r="B39" s="73" t="s">
        <v>37</v>
      </c>
      <c r="C39" s="74">
        <f>_xlfn.XLOOKUP(IF(ISNUMBER($A39),IF($A39=0,"",$A39),""),'1.a. Statsandelsberäkning'!$V$10:$V$302,'1.a. Statsandelsberäkning'!$AG$10:$AG$302,"")</f>
        <v>343586.00166520895</v>
      </c>
      <c r="D39" s="183">
        <f>_xlfn.XLOOKUP(IF(ISNUMBER($A39),IF($A39=0,"",$A39),""),'1.a. Statsandelsberäkning'!$A$10:$A$302,'1.a. Statsandelsberäkning'!$L$10:$L$302,"")</f>
        <v>122901.98633248103</v>
      </c>
      <c r="E39" s="92">
        <f t="shared" si="7"/>
        <v>-220684.01533272793</v>
      </c>
      <c r="F39" s="152">
        <f t="shared" si="8"/>
        <v>-0.64229629339720007</v>
      </c>
      <c r="G39" s="74">
        <f t="shared" si="9"/>
        <v>166.87032620942639</v>
      </c>
      <c r="H39" s="74">
        <f t="shared" si="10"/>
        <v>60.752341241958</v>
      </c>
      <c r="I39" s="185">
        <f t="shared" si="11"/>
        <v>-106.1179849674684</v>
      </c>
      <c r="J39" s="94">
        <f t="shared" si="12"/>
        <v>8.1762389522551632E-5</v>
      </c>
      <c r="K39" s="94">
        <f t="shared" si="13"/>
        <v>3.5983347696434307E-4</v>
      </c>
      <c r="L39" s="92">
        <v>2059</v>
      </c>
      <c r="M39" s="92">
        <f>_xlfn.XLOOKUP(IF(ISNUMBER($A39),IF($A39=0,"",$A39),""),'1.a. Statsandelsberäkning'!$A$10:$A$302,'1.a. Statsandelsberäkning'!$C$10:$C$302,"")</f>
        <v>2023</v>
      </c>
      <c r="N39" s="82">
        <v>10</v>
      </c>
      <c r="O39" s="82">
        <v>10</v>
      </c>
    </row>
    <row r="40" spans="1:15" ht="16.5" customHeight="1">
      <c r="A40" s="72">
        <v>98</v>
      </c>
      <c r="B40" s="73" t="s">
        <v>38</v>
      </c>
      <c r="C40" s="74">
        <f>_xlfn.XLOOKUP(IF(ISNUMBER($A40),IF($A40=0,"",$A40),""),'1.a. Statsandelsberäkning'!$V$10:$V$302,'1.a. Statsandelsberäkning'!$AG$10:$AG$302,"")</f>
        <v>17186719.213204831</v>
      </c>
      <c r="D40" s="183">
        <f>_xlfn.XLOOKUP(IF(ISNUMBER($A40),IF($A40=0,"",$A40),""),'1.a. Statsandelsberäkning'!$A$10:$A$302,'1.a. Statsandelsberäkning'!$L$10:$L$302,"")</f>
        <v>17299685.847165439</v>
      </c>
      <c r="E40" s="92">
        <f t="shared" si="7"/>
        <v>112966.63396060839</v>
      </c>
      <c r="F40" s="152">
        <f t="shared" si="8"/>
        <v>6.5729027488745104E-3</v>
      </c>
      <c r="G40" s="74">
        <f t="shared" si="9"/>
        <v>752.1869321722977</v>
      </c>
      <c r="H40" s="74">
        <f t="shared" si="10"/>
        <v>759.59103609947044</v>
      </c>
      <c r="I40" s="185">
        <f t="shared" si="11"/>
        <v>7.4041039271727414</v>
      </c>
      <c r="J40" s="94">
        <f t="shared" si="12"/>
        <v>4.0898849898257277E-3</v>
      </c>
      <c r="K40" s="94">
        <f t="shared" si="13"/>
        <v>4.0510170231650581E-3</v>
      </c>
      <c r="L40" s="92">
        <v>22849</v>
      </c>
      <c r="M40" s="92">
        <f>_xlfn.XLOOKUP(IF(ISNUMBER($A40),IF($A40=0,"",$A40),""),'1.a. Statsandelsberäkning'!$A$10:$A$302,'1.a. Statsandelsberäkning'!$C$10:$C$302,"")</f>
        <v>22775</v>
      </c>
      <c r="N40" s="82">
        <v>7</v>
      </c>
      <c r="O40" s="82">
        <v>7</v>
      </c>
    </row>
    <row r="41" spans="1:15" ht="16.5" customHeight="1">
      <c r="A41" s="72">
        <v>102</v>
      </c>
      <c r="B41" s="73" t="s">
        <v>39</v>
      </c>
      <c r="C41" s="74">
        <f>_xlfn.XLOOKUP(IF(ISNUMBER($A41),IF($A41=0,"",$A41),""),'1.a. Statsandelsberäkning'!$V$10:$V$302,'1.a. Statsandelsberäkning'!$AG$10:$AG$302,"")</f>
        <v>8419585.8290643375</v>
      </c>
      <c r="D41" s="183">
        <f>_xlfn.XLOOKUP(IF(ISNUMBER($A41),IF($A41=0,"",$A41),""),'1.a. Statsandelsberäkning'!$A$10:$A$302,'1.a. Statsandelsberäkning'!$L$10:$L$302,"")</f>
        <v>8138597.199609492</v>
      </c>
      <c r="E41" s="92">
        <f t="shared" si="7"/>
        <v>-280988.62945484556</v>
      </c>
      <c r="F41" s="152">
        <f t="shared" si="8"/>
        <v>-3.3373212787364818E-2</v>
      </c>
      <c r="G41" s="74">
        <f t="shared" si="9"/>
        <v>881.17067808104002</v>
      </c>
      <c r="H41" s="74">
        <f t="shared" si="10"/>
        <v>852.56622665090003</v>
      </c>
      <c r="I41" s="185">
        <f t="shared" si="11"/>
        <v>-28.604451430139989</v>
      </c>
      <c r="J41" s="94">
        <f t="shared" si="12"/>
        <v>2.0035899391655024E-3</v>
      </c>
      <c r="K41" s="94">
        <f t="shared" si="13"/>
        <v>1.6979586609498856E-3</v>
      </c>
      <c r="L41" s="92">
        <v>9555</v>
      </c>
      <c r="M41" s="92">
        <f>_xlfn.XLOOKUP(IF(ISNUMBER($A41),IF($A41=0,"",$A41),""),'1.a. Statsandelsberäkning'!$A$10:$A$302,'1.a. Statsandelsberäkning'!$C$10:$C$302,"")</f>
        <v>9546</v>
      </c>
      <c r="N41" s="82">
        <v>4</v>
      </c>
      <c r="O41" s="82">
        <v>4</v>
      </c>
    </row>
    <row r="42" spans="1:15" ht="16.5" customHeight="1">
      <c r="A42" s="72">
        <v>103</v>
      </c>
      <c r="B42" s="73" t="s">
        <v>40</v>
      </c>
      <c r="C42" s="74">
        <f>_xlfn.XLOOKUP(IF(ISNUMBER($A42),IF($A42=0,"",$A42),""),'1.a. Statsandelsberäkning'!$V$10:$V$302,'1.a. Statsandelsberäkning'!$AG$10:$AG$302,"")</f>
        <v>1200111.3124550255</v>
      </c>
      <c r="D42" s="183">
        <f>_xlfn.XLOOKUP(IF(ISNUMBER($A42),IF($A42=0,"",$A42),""),'1.a. Statsandelsberäkning'!$A$10:$A$302,'1.a. Statsandelsberäkning'!$L$10:$L$302,"")</f>
        <v>1051399.5095965746</v>
      </c>
      <c r="E42" s="92">
        <f t="shared" si="7"/>
        <v>-148711.80285845092</v>
      </c>
      <c r="F42" s="152">
        <f t="shared" si="8"/>
        <v>-0.12391500797891523</v>
      </c>
      <c r="G42" s="74">
        <f t="shared" si="9"/>
        <v>573.11906038921938</v>
      </c>
      <c r="H42" s="74">
        <f t="shared" si="10"/>
        <v>506.94286865794339</v>
      </c>
      <c r="I42" s="185">
        <f t="shared" si="11"/>
        <v>-66.176191731275992</v>
      </c>
      <c r="J42" s="94">
        <f t="shared" si="12"/>
        <v>2.8558779497361684E-4</v>
      </c>
      <c r="K42" s="94">
        <f t="shared" si="13"/>
        <v>3.6890490915672145E-4</v>
      </c>
      <c r="L42" s="92">
        <v>2094</v>
      </c>
      <c r="M42" s="92">
        <f>_xlfn.XLOOKUP(IF(ISNUMBER($A42),IF($A42=0,"",$A42),""),'1.a. Statsandelsberäkning'!$A$10:$A$302,'1.a. Statsandelsberäkning'!$C$10:$C$302,"")</f>
        <v>2074</v>
      </c>
      <c r="N42" s="82">
        <v>5</v>
      </c>
      <c r="O42" s="82">
        <v>5</v>
      </c>
    </row>
    <row r="43" spans="1:15" ht="16.5" customHeight="1">
      <c r="A43" s="72">
        <v>105</v>
      </c>
      <c r="B43" s="73" t="s">
        <v>41</v>
      </c>
      <c r="C43" s="74">
        <f>_xlfn.XLOOKUP(IF(ISNUMBER($A43),IF($A43=0,"",$A43),""),'1.a. Statsandelsberäkning'!$V$10:$V$302,'1.a. Statsandelsberäkning'!$AG$10:$AG$302,"")</f>
        <v>2833826.4552632915</v>
      </c>
      <c r="D43" s="183">
        <f>_xlfn.XLOOKUP(IF(ISNUMBER($A43),IF($A43=0,"",$A43),""),'1.a. Statsandelsberäkning'!$A$10:$A$302,'1.a. Statsandelsberäkning'!$L$10:$L$302,"")</f>
        <v>2532221.7505106265</v>
      </c>
      <c r="E43" s="92">
        <f t="shared" si="7"/>
        <v>-301604.70475266501</v>
      </c>
      <c r="F43" s="152">
        <f t="shared" si="8"/>
        <v>-0.1064301958902571</v>
      </c>
      <c r="G43" s="74">
        <f t="shared" si="9"/>
        <v>1415.4977299017439</v>
      </c>
      <c r="H43" s="74">
        <f t="shared" si="10"/>
        <v>1276.3214468299529</v>
      </c>
      <c r="I43" s="185">
        <f t="shared" si="11"/>
        <v>-139.17628307179098</v>
      </c>
      <c r="J43" s="94">
        <f t="shared" si="12"/>
        <v>6.7435932008754666E-4</v>
      </c>
      <c r="K43" s="94">
        <f t="shared" si="13"/>
        <v>3.5289649940546544E-4</v>
      </c>
      <c r="L43" s="92">
        <v>2002</v>
      </c>
      <c r="M43" s="92">
        <f>_xlfn.XLOOKUP(IF(ISNUMBER($A43),IF($A43=0,"",$A43),""),'1.a. Statsandelsberäkning'!$A$10:$A$302,'1.a. Statsandelsberäkning'!$C$10:$C$302,"")</f>
        <v>1984</v>
      </c>
      <c r="N43" s="82">
        <v>18</v>
      </c>
      <c r="O43" s="82">
        <v>18</v>
      </c>
    </row>
    <row r="44" spans="1:15" ht="16.5" customHeight="1">
      <c r="A44" s="72">
        <v>106</v>
      </c>
      <c r="B44" s="73" t="s">
        <v>42</v>
      </c>
      <c r="C44" s="74">
        <f>_xlfn.XLOOKUP(IF(ISNUMBER($A44),IF($A44=0,"",$A44),""),'1.a. Statsandelsberäkning'!$V$10:$V$302,'1.a. Statsandelsberäkning'!$AG$10:$AG$302,"")</f>
        <v>16690326.423590548</v>
      </c>
      <c r="D44" s="183">
        <f>_xlfn.XLOOKUP(IF(ISNUMBER($A44),IF($A44=0,"",$A44),""),'1.a. Statsandelsberäkning'!$A$10:$A$302,'1.a. Statsandelsberäkning'!$L$10:$L$302,"")</f>
        <v>15051193.223915949</v>
      </c>
      <c r="E44" s="92">
        <f t="shared" si="7"/>
        <v>-1639133.1996745989</v>
      </c>
      <c r="F44" s="152">
        <f t="shared" si="8"/>
        <v>-9.820857651758115E-2</v>
      </c>
      <c r="G44" s="74">
        <f t="shared" si="9"/>
        <v>354.87925886310194</v>
      </c>
      <c r="H44" s="74">
        <f t="shared" si="10"/>
        <v>320.13598264204933</v>
      </c>
      <c r="I44" s="185">
        <f t="shared" si="11"/>
        <v>-34.743276221052611</v>
      </c>
      <c r="J44" s="94">
        <f t="shared" si="12"/>
        <v>3.9717595120008879E-3</v>
      </c>
      <c r="K44" s="94">
        <f t="shared" si="13"/>
        <v>8.3626153828366724E-3</v>
      </c>
      <c r="L44" s="92">
        <v>47031</v>
      </c>
      <c r="M44" s="92">
        <f>_xlfn.XLOOKUP(IF(ISNUMBER($A44),IF($A44=0,"",$A44),""),'1.a. Statsandelsberäkning'!$A$10:$A$302,'1.a. Statsandelsberäkning'!$C$10:$C$302,"")</f>
        <v>47015</v>
      </c>
      <c r="N44" s="82">
        <v>1</v>
      </c>
      <c r="O44" s="83">
        <v>35</v>
      </c>
    </row>
    <row r="45" spans="1:15" ht="16.5" customHeight="1">
      <c r="A45" s="72">
        <v>108</v>
      </c>
      <c r="B45" s="73" t="s">
        <v>43</v>
      </c>
      <c r="C45" s="74">
        <f>_xlfn.XLOOKUP(IF(ISNUMBER($A45),IF($A45=0,"",$A45),""),'1.a. Statsandelsberäkning'!$V$10:$V$302,'1.a. Statsandelsberäkning'!$AG$10:$AG$302,"")</f>
        <v>9041441.9969000127</v>
      </c>
      <c r="D45" s="183">
        <f>_xlfn.XLOOKUP(IF(ISNUMBER($A45),IF($A45=0,"",$A45),""),'1.a. Statsandelsberäkning'!$A$10:$A$302,'1.a. Statsandelsberäkning'!$L$10:$L$302,"")</f>
        <v>8777530.3025870156</v>
      </c>
      <c r="E45" s="92">
        <f t="shared" si="7"/>
        <v>-263911.69431299716</v>
      </c>
      <c r="F45" s="152">
        <f t="shared" si="8"/>
        <v>-2.9189115453429115E-2</v>
      </c>
      <c r="G45" s="74">
        <f t="shared" si="9"/>
        <v>873.73811334557524</v>
      </c>
      <c r="H45" s="74">
        <f t="shared" si="10"/>
        <v>856.42797371324184</v>
      </c>
      <c r="I45" s="185">
        <f t="shared" si="11"/>
        <v>-17.310139632333403</v>
      </c>
      <c r="J45" s="94">
        <f t="shared" si="12"/>
        <v>2.1515716554611642E-3</v>
      </c>
      <c r="K45" s="94">
        <f t="shared" si="13"/>
        <v>1.8230021282291408E-3</v>
      </c>
      <c r="L45" s="92">
        <v>10348</v>
      </c>
      <c r="M45" s="92">
        <f>_xlfn.XLOOKUP(IF(ISNUMBER($A45),IF($A45=0,"",$A45),""),'1.a. Statsandelsberäkning'!$A$10:$A$302,'1.a. Statsandelsberäkning'!$C$10:$C$302,"")</f>
        <v>10249</v>
      </c>
      <c r="N45" s="82">
        <v>6</v>
      </c>
      <c r="O45" s="82">
        <v>6</v>
      </c>
    </row>
    <row r="46" spans="1:15" ht="16.5" customHeight="1">
      <c r="A46" s="72">
        <v>109</v>
      </c>
      <c r="B46" s="73" t="s">
        <v>44</v>
      </c>
      <c r="C46" s="74">
        <f>_xlfn.XLOOKUP(IF(ISNUMBER($A46),IF($A46=0,"",$A46),""),'1.a. Statsandelsberäkning'!$V$10:$V$302,'1.a. Statsandelsberäkning'!$AG$10:$AG$302,"")</f>
        <v>14884263.412366096</v>
      </c>
      <c r="D46" s="183">
        <f>_xlfn.XLOOKUP(IF(ISNUMBER($A46),IF($A46=0,"",$A46),""),'1.a. Statsandelsberäkning'!$A$10:$A$302,'1.a. Statsandelsberäkning'!$L$10:$L$302,"")</f>
        <v>15463063.013880316</v>
      </c>
      <c r="E46" s="92">
        <f t="shared" si="7"/>
        <v>578799.60151422024</v>
      </c>
      <c r="F46" s="152">
        <f t="shared" si="8"/>
        <v>3.8886680884278345E-2</v>
      </c>
      <c r="G46" s="74">
        <f t="shared" si="9"/>
        <v>217.50125542305753</v>
      </c>
      <c r="H46" s="74">
        <f t="shared" si="10"/>
        <v>225.36308936777212</v>
      </c>
      <c r="I46" s="185">
        <f t="shared" si="11"/>
        <v>7.86183394471459</v>
      </c>
      <c r="J46" s="94">
        <f t="shared" si="12"/>
        <v>3.541974751532403E-3</v>
      </c>
      <c r="K46" s="94">
        <f t="shared" si="13"/>
        <v>1.2204455851918653E-2</v>
      </c>
      <c r="L46" s="92">
        <v>68433</v>
      </c>
      <c r="M46" s="92">
        <f>_xlfn.XLOOKUP(IF(ISNUMBER($A46),IF($A46=0,"",$A46),""),'1.a. Statsandelsberäkning'!$A$10:$A$302,'1.a. Statsandelsberäkning'!$C$10:$C$302,"")</f>
        <v>68614</v>
      </c>
      <c r="N46" s="82">
        <v>5</v>
      </c>
      <c r="O46" s="82">
        <v>5</v>
      </c>
    </row>
    <row r="47" spans="1:15" ht="16.5" customHeight="1">
      <c r="A47" s="72">
        <v>111</v>
      </c>
      <c r="B47" s="73" t="s">
        <v>45</v>
      </c>
      <c r="C47" s="74">
        <f>_xlfn.XLOOKUP(IF(ISNUMBER($A47),IF($A47=0,"",$A47),""),'1.a. Statsandelsberäkning'!$V$10:$V$302,'1.a. Statsandelsberäkning'!$AG$10:$AG$302,"")</f>
        <v>8389589.1917032283</v>
      </c>
      <c r="D47" s="183">
        <f>_xlfn.XLOOKUP(IF(ISNUMBER($A47),IF($A47=0,"",$A47),""),'1.a. Statsandelsberäkning'!$A$10:$A$302,'1.a. Statsandelsberäkning'!$L$10:$L$302,"")</f>
        <v>7699018.0876254737</v>
      </c>
      <c r="E47" s="92">
        <f t="shared" si="7"/>
        <v>-690571.10407775454</v>
      </c>
      <c r="F47" s="152">
        <f t="shared" si="8"/>
        <v>-8.2312862799132719E-2</v>
      </c>
      <c r="G47" s="74">
        <f t="shared" si="9"/>
        <v>470.55859508122882</v>
      </c>
      <c r="H47" s="74">
        <f t="shared" si="10"/>
        <v>435.12027170936329</v>
      </c>
      <c r="I47" s="185">
        <f t="shared" si="11"/>
        <v>-35.438323371865522</v>
      </c>
      <c r="J47" s="94">
        <f t="shared" si="12"/>
        <v>1.9964517067101663E-3</v>
      </c>
      <c r="K47" s="94">
        <f t="shared" si="13"/>
        <v>3.1472533570969284E-3</v>
      </c>
      <c r="L47" s="92">
        <v>17829</v>
      </c>
      <c r="M47" s="92">
        <f>_xlfn.XLOOKUP(IF(ISNUMBER($A47),IF($A47=0,"",$A47),""),'1.a. Statsandelsberäkning'!$A$10:$A$302,'1.a. Statsandelsberäkning'!$C$10:$C$302,"")</f>
        <v>17694</v>
      </c>
      <c r="N47" s="82">
        <v>7</v>
      </c>
      <c r="O47" s="82">
        <v>7</v>
      </c>
    </row>
    <row r="48" spans="1:15" ht="16.5" customHeight="1">
      <c r="A48" s="72">
        <v>139</v>
      </c>
      <c r="B48" s="73" t="s">
        <v>46</v>
      </c>
      <c r="C48" s="74">
        <f>_xlfn.XLOOKUP(IF(ISNUMBER($A48),IF($A48=0,"",$A48),""),'1.a. Statsandelsberäkning'!$V$10:$V$302,'1.a. Statsandelsberäkning'!$AG$10:$AG$302,"")</f>
        <v>14182865.634308489</v>
      </c>
      <c r="D48" s="183">
        <f>_xlfn.XLOOKUP(IF(ISNUMBER($A48),IF($A48=0,"",$A48),""),'1.a. Statsandelsberäkning'!$A$10:$A$302,'1.a. Statsandelsberäkning'!$L$10:$L$302,"")</f>
        <v>13793624.85783284</v>
      </c>
      <c r="E48" s="92">
        <f t="shared" si="7"/>
        <v>-389240.77647564933</v>
      </c>
      <c r="F48" s="152">
        <f t="shared" si="8"/>
        <v>-2.7444437993833358E-2</v>
      </c>
      <c r="G48" s="74">
        <f t="shared" si="9"/>
        <v>1446.3456694175493</v>
      </c>
      <c r="H48" s="74">
        <f t="shared" si="10"/>
        <v>1414.0056235605166</v>
      </c>
      <c r="I48" s="185">
        <f t="shared" si="11"/>
        <v>-32.340045857032692</v>
      </c>
      <c r="J48" s="94">
        <f t="shared" si="12"/>
        <v>3.3750646968099809E-3</v>
      </c>
      <c r="K48" s="94">
        <f t="shared" si="13"/>
        <v>1.7351337458166912E-3</v>
      </c>
      <c r="L48" s="92">
        <v>9806</v>
      </c>
      <c r="M48" s="92">
        <f>_xlfn.XLOOKUP(IF(ISNUMBER($A48),IF($A48=0,"",$A48),""),'1.a. Statsandelsberäkning'!$A$10:$A$302,'1.a. Statsandelsberäkning'!$C$10:$C$302,"")</f>
        <v>9755</v>
      </c>
      <c r="N48" s="82">
        <v>17</v>
      </c>
      <c r="O48" s="82">
        <v>17</v>
      </c>
    </row>
    <row r="49" spans="1:15" ht="16.5" customHeight="1">
      <c r="A49" s="72">
        <v>140</v>
      </c>
      <c r="B49" s="73" t="s">
        <v>47</v>
      </c>
      <c r="C49" s="74">
        <f>_xlfn.XLOOKUP(IF(ISNUMBER($A49),IF($A49=0,"",$A49),""),'1.a. Statsandelsberäkning'!$V$10:$V$302,'1.a. Statsandelsberäkning'!$AG$10:$AG$302,"")</f>
        <v>21654608.795167975</v>
      </c>
      <c r="D49" s="183">
        <f>_xlfn.XLOOKUP(IF(ISNUMBER($A49),IF($A49=0,"",$A49),""),'1.a. Statsandelsberäkning'!$A$10:$A$302,'1.a. Statsandelsberäkning'!$L$10:$L$302,"")</f>
        <v>20118568.471828189</v>
      </c>
      <c r="E49" s="92">
        <f t="shared" si="7"/>
        <v>-1536040.3233397864</v>
      </c>
      <c r="F49" s="152">
        <f t="shared" si="8"/>
        <v>-7.0933644558960562E-2</v>
      </c>
      <c r="G49" s="74">
        <f t="shared" si="9"/>
        <v>1058.2323606102709</v>
      </c>
      <c r="H49" s="74">
        <f t="shared" si="10"/>
        <v>995.72227032062301</v>
      </c>
      <c r="I49" s="185">
        <f t="shared" si="11"/>
        <v>-62.510090289647906</v>
      </c>
      <c r="J49" s="94">
        <f t="shared" si="12"/>
        <v>5.153098643972719E-3</v>
      </c>
      <c r="K49" s="94">
        <f t="shared" si="13"/>
        <v>3.5938879891569703E-3</v>
      </c>
      <c r="L49" s="92">
        <v>20463</v>
      </c>
      <c r="M49" s="92">
        <f>_xlfn.XLOOKUP(IF(ISNUMBER($A49),IF($A49=0,"",$A49),""),'1.a. Statsandelsberäkning'!$A$10:$A$302,'1.a. Statsandelsberäkning'!$C$10:$C$302,"")</f>
        <v>20205</v>
      </c>
      <c r="N49" s="82">
        <v>11</v>
      </c>
      <c r="O49" s="82">
        <v>11</v>
      </c>
    </row>
    <row r="50" spans="1:15" ht="16.5" customHeight="1">
      <c r="A50" s="72">
        <v>142</v>
      </c>
      <c r="B50" s="73" t="s">
        <v>48</v>
      </c>
      <c r="C50" s="74">
        <f>_xlfn.XLOOKUP(IF(ISNUMBER($A50),IF($A50=0,"",$A50),""),'1.a. Statsandelsberäkning'!$V$10:$V$302,'1.a. Statsandelsberäkning'!$AG$10:$AG$302,"")</f>
        <v>4042861.6051634718</v>
      </c>
      <c r="D50" s="183">
        <f>_xlfn.XLOOKUP(IF(ISNUMBER($A50),IF($A50=0,"",$A50),""),'1.a. Statsandelsberäkning'!$A$10:$A$302,'1.a. Statsandelsberäkning'!$L$10:$L$302,"")</f>
        <v>3777246.387460934</v>
      </c>
      <c r="E50" s="92">
        <f t="shared" si="7"/>
        <v>-265615.21770253778</v>
      </c>
      <c r="F50" s="152">
        <f t="shared" si="8"/>
        <v>-6.5699804654034827E-2</v>
      </c>
      <c r="G50" s="74">
        <f t="shared" si="9"/>
        <v>631.59843855076895</v>
      </c>
      <c r="H50" s="74">
        <f t="shared" si="10"/>
        <v>596.81567190092176</v>
      </c>
      <c r="I50" s="185">
        <f t="shared" si="11"/>
        <v>-34.78276664984719</v>
      </c>
      <c r="J50" s="94">
        <f t="shared" si="12"/>
        <v>9.6207070062544859E-4</v>
      </c>
      <c r="K50" s="94">
        <f t="shared" si="13"/>
        <v>1.1257469479522132E-3</v>
      </c>
      <c r="L50" s="92">
        <v>6401</v>
      </c>
      <c r="M50" s="92">
        <f>_xlfn.XLOOKUP(IF(ISNUMBER($A50),IF($A50=0,"",$A50),""),'1.a. Statsandelsberäkning'!$A$10:$A$302,'1.a. Statsandelsberäkning'!$C$10:$C$302,"")</f>
        <v>6329</v>
      </c>
      <c r="N50" s="82">
        <v>7</v>
      </c>
      <c r="O50" s="82">
        <v>7</v>
      </c>
    </row>
    <row r="51" spans="1:15" ht="16.5" customHeight="1">
      <c r="A51" s="72">
        <v>143</v>
      </c>
      <c r="B51" s="73" t="s">
        <v>49</v>
      </c>
      <c r="C51" s="74">
        <f>_xlfn.XLOOKUP(IF(ISNUMBER($A51),IF($A51=0,"",$A51),""),'1.a. Statsandelsberäkning'!$V$10:$V$302,'1.a. Statsandelsberäkning'!$AG$10:$AG$302,"")</f>
        <v>3671635.7496644845</v>
      </c>
      <c r="D51" s="183">
        <f>_xlfn.XLOOKUP(IF(ISNUMBER($A51),IF($A51=0,"",$A51),""),'1.a. Statsandelsberäkning'!$A$10:$A$302,'1.a. Statsandelsberäkning'!$L$10:$L$302,"")</f>
        <v>3226748.795684482</v>
      </c>
      <c r="E51" s="92">
        <f t="shared" si="7"/>
        <v>-444886.95398000255</v>
      </c>
      <c r="F51" s="152">
        <f t="shared" si="8"/>
        <v>-0.12116859740802352</v>
      </c>
      <c r="G51" s="74">
        <f t="shared" si="9"/>
        <v>543.30212335964552</v>
      </c>
      <c r="H51" s="74">
        <f t="shared" si="10"/>
        <v>481.31694446367572</v>
      </c>
      <c r="I51" s="185">
        <f t="shared" si="11"/>
        <v>-61.985178895969796</v>
      </c>
      <c r="J51" s="94">
        <f t="shared" si="12"/>
        <v>8.7373091713297088E-4</v>
      </c>
      <c r="K51" s="94">
        <f t="shared" si="13"/>
        <v>1.192448655249113E-3</v>
      </c>
      <c r="L51" s="92">
        <v>6758</v>
      </c>
      <c r="M51" s="92">
        <f>_xlfn.XLOOKUP(IF(ISNUMBER($A51),IF($A51=0,"",$A51),""),'1.a. Statsandelsberäkning'!$A$10:$A$302,'1.a. Statsandelsberäkning'!$C$10:$C$302,"")</f>
        <v>6704</v>
      </c>
      <c r="N51" s="82">
        <v>6</v>
      </c>
      <c r="O51" s="82">
        <v>6</v>
      </c>
    </row>
    <row r="52" spans="1:15" ht="16.5" customHeight="1">
      <c r="A52" s="72">
        <v>145</v>
      </c>
      <c r="B52" s="73" t="s">
        <v>50</v>
      </c>
      <c r="C52" s="74">
        <f>_xlfn.XLOOKUP(IF(ISNUMBER($A52),IF($A52=0,"",$A52),""),'1.a. Statsandelsberäkning'!$V$10:$V$302,'1.a. Statsandelsberäkning'!$AG$10:$AG$302,"")</f>
        <v>15018207.032997327</v>
      </c>
      <c r="D52" s="183">
        <f>_xlfn.XLOOKUP(IF(ISNUMBER($A52),IF($A52=0,"",$A52),""),'1.a. Statsandelsberäkning'!$A$10:$A$302,'1.a. Statsandelsberäkning'!$L$10:$L$302,"")</f>
        <v>15008012.702317353</v>
      </c>
      <c r="E52" s="92">
        <f t="shared" si="7"/>
        <v>-10194.330679973587</v>
      </c>
      <c r="F52" s="152">
        <f t="shared" si="8"/>
        <v>-6.7879811868188148E-4</v>
      </c>
      <c r="G52" s="74">
        <f t="shared" si="9"/>
        <v>1208.3198192129155</v>
      </c>
      <c r="H52" s="74">
        <f t="shared" si="10"/>
        <v>1209.8357680223583</v>
      </c>
      <c r="I52" s="185">
        <f t="shared" si="11"/>
        <v>1.5159488094427616</v>
      </c>
      <c r="J52" s="94">
        <f t="shared" si="12"/>
        <v>3.5738490142527535E-3</v>
      </c>
      <c r="K52" s="94">
        <f t="shared" si="13"/>
        <v>2.2064924773814512E-3</v>
      </c>
      <c r="L52" s="92">
        <v>12429</v>
      </c>
      <c r="M52" s="92">
        <f>_xlfn.XLOOKUP(IF(ISNUMBER($A52),IF($A52=0,"",$A52),""),'1.a. Statsandelsberäkning'!$A$10:$A$302,'1.a. Statsandelsberäkning'!$C$10:$C$302,"")</f>
        <v>12405</v>
      </c>
      <c r="N52" s="82">
        <v>14</v>
      </c>
      <c r="O52" s="82">
        <v>14</v>
      </c>
    </row>
    <row r="53" spans="1:15" ht="16.5" customHeight="1">
      <c r="A53" s="72">
        <v>146</v>
      </c>
      <c r="B53" s="73" t="s">
        <v>51</v>
      </c>
      <c r="C53" s="74">
        <f>_xlfn.XLOOKUP(IF(ISNUMBER($A53),IF($A53=0,"",$A53),""),'1.a. Statsandelsberäkning'!$V$10:$V$302,'1.a. Statsandelsberäkning'!$AG$10:$AG$302,"")</f>
        <v>3959941.9698665328</v>
      </c>
      <c r="D53" s="183">
        <f>_xlfn.XLOOKUP(IF(ISNUMBER($A53),IF($A53=0,"",$A53),""),'1.a. Statsandelsberäkning'!$A$10:$A$302,'1.a. Statsandelsberäkning'!$L$10:$L$302,"")</f>
        <v>3319474.1407734109</v>
      </c>
      <c r="E53" s="92">
        <f t="shared" si="7"/>
        <v>-640467.82909312192</v>
      </c>
      <c r="F53" s="152">
        <f t="shared" si="8"/>
        <v>-0.16173667037719455</v>
      </c>
      <c r="G53" s="74">
        <f t="shared" si="9"/>
        <v>903.68369919364056</v>
      </c>
      <c r="H53" s="74">
        <f t="shared" si="10"/>
        <v>773.22947607114156</v>
      </c>
      <c r="I53" s="185">
        <f t="shared" si="11"/>
        <v>-130.454223122499</v>
      </c>
      <c r="J53" s="94">
        <f t="shared" si="12"/>
        <v>9.4233850115469601E-4</v>
      </c>
      <c r="K53" s="94">
        <f t="shared" si="13"/>
        <v>7.6360114513491085E-4</v>
      </c>
      <c r="L53" s="92">
        <v>4382</v>
      </c>
      <c r="M53" s="92">
        <f>_xlfn.XLOOKUP(IF(ISNUMBER($A53),IF($A53=0,"",$A53),""),'1.a. Statsandelsberäkning'!$A$10:$A$302,'1.a. Statsandelsberäkning'!$C$10:$C$302,"")</f>
        <v>4293</v>
      </c>
      <c r="N53" s="82">
        <v>12</v>
      </c>
      <c r="O53" s="82">
        <v>12</v>
      </c>
    </row>
    <row r="54" spans="1:15" ht="16.5" customHeight="1">
      <c r="A54" s="72">
        <v>148</v>
      </c>
      <c r="B54" s="73" t="s">
        <v>52</v>
      </c>
      <c r="C54" s="74">
        <f>_xlfn.XLOOKUP(IF(ISNUMBER($A54),IF($A54=0,"",$A54),""),'1.a. Statsandelsberäkning'!$V$10:$V$302,'1.a. Statsandelsberäkning'!$AG$10:$AG$302,"")</f>
        <v>12685673.316066563</v>
      </c>
      <c r="D54" s="183">
        <f>_xlfn.XLOOKUP(IF(ISNUMBER($A54),IF($A54=0,"",$A54),""),'1.a. Statsandelsberäkning'!$A$10:$A$302,'1.a. Statsandelsberäkning'!$L$10:$L$302,"")</f>
        <v>12311075.232134394</v>
      </c>
      <c r="E54" s="92">
        <f t="shared" si="7"/>
        <v>-374598.08393216878</v>
      </c>
      <c r="F54" s="152">
        <f t="shared" si="8"/>
        <v>-2.9529223605162185E-2</v>
      </c>
      <c r="G54" s="74">
        <f t="shared" si="9"/>
        <v>1756.0455863879517</v>
      </c>
      <c r="H54" s="74">
        <f t="shared" si="10"/>
        <v>1699.4858133813354</v>
      </c>
      <c r="I54" s="185">
        <f t="shared" si="11"/>
        <v>-56.559773006616297</v>
      </c>
      <c r="J54" s="94">
        <f t="shared" si="12"/>
        <v>3.0187812017869534E-3</v>
      </c>
      <c r="K54" s="94">
        <f t="shared" si="13"/>
        <v>1.2884991137566491E-3</v>
      </c>
      <c r="L54" s="92">
        <v>7224</v>
      </c>
      <c r="M54" s="92">
        <f>_xlfn.XLOOKUP(IF(ISNUMBER($A54),IF($A54=0,"",$A54),""),'1.a. Statsandelsberäkning'!$A$10:$A$302,'1.a. Statsandelsberäkning'!$C$10:$C$302,"")</f>
        <v>7244</v>
      </c>
      <c r="N54" s="82">
        <v>19</v>
      </c>
      <c r="O54" s="82">
        <v>19</v>
      </c>
    </row>
    <row r="55" spans="1:15" ht="16.5" customHeight="1">
      <c r="A55" s="72">
        <v>149</v>
      </c>
      <c r="B55" s="73" t="s">
        <v>53</v>
      </c>
      <c r="C55" s="74">
        <f>_xlfn.XLOOKUP(IF(ISNUMBER($A55),IF($A55=0,"",$A55),""),'1.a. Statsandelsberäkning'!$V$10:$V$302,'1.a. Statsandelsberäkning'!$AG$10:$AG$302,"")</f>
        <v>2096002.7178194737</v>
      </c>
      <c r="D55" s="183">
        <f>_xlfn.XLOOKUP(IF(ISNUMBER($A55),IF($A55=0,"",$A55),""),'1.a. Statsandelsberäkning'!$A$10:$A$302,'1.a. Statsandelsberäkning'!$L$10:$L$302,"")</f>
        <v>2114747.8655484952</v>
      </c>
      <c r="E55" s="92">
        <f t="shared" si="7"/>
        <v>18745.147729021497</v>
      </c>
      <c r="F55" s="152">
        <f t="shared" si="8"/>
        <v>8.9432840757585289E-3</v>
      </c>
      <c r="G55" s="74">
        <f t="shared" si="9"/>
        <v>388.00494591252755</v>
      </c>
      <c r="H55" s="74">
        <f t="shared" si="10"/>
        <v>392.27376470942221</v>
      </c>
      <c r="I55" s="185">
        <f t="shared" si="11"/>
        <v>4.2688187968946636</v>
      </c>
      <c r="J55" s="94">
        <f t="shared" si="12"/>
        <v>4.9878106158023896E-4</v>
      </c>
      <c r="K55" s="94">
        <f t="shared" si="13"/>
        <v>9.58903744100234E-4</v>
      </c>
      <c r="L55" s="92">
        <v>5402</v>
      </c>
      <c r="M55" s="92">
        <f>_xlfn.XLOOKUP(IF(ISNUMBER($A55),IF($A55=0,"",$A55),""),'1.a. Statsandelsberäkning'!$A$10:$A$302,'1.a. Statsandelsberäkning'!$C$10:$C$302,"")</f>
        <v>5391</v>
      </c>
      <c r="N55" s="82">
        <v>1</v>
      </c>
      <c r="O55" s="83">
        <v>33</v>
      </c>
    </row>
    <row r="56" spans="1:15" ht="16.5" customHeight="1">
      <c r="A56" s="72">
        <v>151</v>
      </c>
      <c r="B56" s="73" t="s">
        <v>54</v>
      </c>
      <c r="C56" s="74">
        <f>_xlfn.XLOOKUP(IF(ISNUMBER($A56),IF($A56=0,"",$A56),""),'1.a. Statsandelsberäkning'!$V$10:$V$302,'1.a. Statsandelsberäkning'!$AG$10:$AG$302,"")</f>
        <v>430464.62543324078</v>
      </c>
      <c r="D56" s="183">
        <f>_xlfn.XLOOKUP(IF(ISNUMBER($A56),IF($A56=0,"",$A56),""),'1.a. Statsandelsberäkning'!$A$10:$A$302,'1.a. Statsandelsberäkning'!$L$10:$L$302,"")</f>
        <v>560262.55302366847</v>
      </c>
      <c r="E56" s="92">
        <f t="shared" si="7"/>
        <v>129797.92759042769</v>
      </c>
      <c r="F56" s="152">
        <f t="shared" si="8"/>
        <v>0.3015298352560159</v>
      </c>
      <c r="G56" s="74">
        <f t="shared" si="9"/>
        <v>239.94683691930925</v>
      </c>
      <c r="H56" s="74">
        <f t="shared" si="10"/>
        <v>316.35378488067107</v>
      </c>
      <c r="I56" s="185">
        <f t="shared" si="11"/>
        <v>76.406947961361823</v>
      </c>
      <c r="J56" s="94">
        <f t="shared" si="12"/>
        <v>1.0243670059249623E-4</v>
      </c>
      <c r="K56" s="94">
        <f t="shared" si="13"/>
        <v>3.1500992966082629E-4</v>
      </c>
      <c r="L56" s="92">
        <v>1794</v>
      </c>
      <c r="M56" s="92">
        <f>_xlfn.XLOOKUP(IF(ISNUMBER($A56),IF($A56=0,"",$A56),""),'1.a. Statsandelsberäkning'!$A$10:$A$302,'1.a. Statsandelsberäkning'!$C$10:$C$302,"")</f>
        <v>1771</v>
      </c>
      <c r="N56" s="82">
        <v>14</v>
      </c>
      <c r="O56" s="82">
        <v>14</v>
      </c>
    </row>
    <row r="57" spans="1:15" ht="16.5" customHeight="1">
      <c r="A57" s="72">
        <v>152</v>
      </c>
      <c r="B57" s="73" t="s">
        <v>55</v>
      </c>
      <c r="C57" s="74">
        <f>_xlfn.XLOOKUP(IF(ISNUMBER($A57),IF($A57=0,"",$A57),""),'1.a. Statsandelsberäkning'!$V$10:$V$302,'1.a. Statsandelsberäkning'!$AG$10:$AG$302,"")</f>
        <v>4475416.9763611779</v>
      </c>
      <c r="D57" s="183">
        <f>_xlfn.XLOOKUP(IF(ISNUMBER($A57),IF($A57=0,"",$A57),""),'1.a. Statsandelsberäkning'!$A$10:$A$302,'1.a. Statsandelsberäkning'!$L$10:$L$302,"")</f>
        <v>4144760.467612558</v>
      </c>
      <c r="E57" s="92">
        <f t="shared" si="7"/>
        <v>-330656.50874861982</v>
      </c>
      <c r="F57" s="152">
        <f t="shared" si="8"/>
        <v>-7.3882838290850461E-2</v>
      </c>
      <c r="G57" s="74">
        <f t="shared" si="9"/>
        <v>1036.216016754151</v>
      </c>
      <c r="H57" s="74">
        <f t="shared" si="10"/>
        <v>972.72012851738043</v>
      </c>
      <c r="I57" s="185">
        <f t="shared" si="11"/>
        <v>-63.495888236770611</v>
      </c>
      <c r="J57" s="94">
        <f t="shared" si="12"/>
        <v>1.0650049312941365E-3</v>
      </c>
      <c r="K57" s="94">
        <f t="shared" si="13"/>
        <v>7.5790926611224213E-4</v>
      </c>
      <c r="L57" s="92">
        <v>4319</v>
      </c>
      <c r="M57" s="92">
        <f>_xlfn.XLOOKUP(IF(ISNUMBER($A57),IF($A57=0,"",$A57),""),'1.a. Statsandelsberäkning'!$A$10:$A$302,'1.a. Statsandelsberäkning'!$C$10:$C$302,"")</f>
        <v>4261</v>
      </c>
      <c r="N57" s="82">
        <v>14</v>
      </c>
      <c r="O57" s="82">
        <v>14</v>
      </c>
    </row>
    <row r="58" spans="1:15" ht="16.5" customHeight="1">
      <c r="A58" s="72">
        <v>153</v>
      </c>
      <c r="B58" s="73" t="s">
        <v>56</v>
      </c>
      <c r="C58" s="74">
        <f>_xlfn.XLOOKUP(IF(ISNUMBER($A58),IF($A58=0,"",$A58),""),'1.a. Statsandelsberäkning'!$V$10:$V$302,'1.a. Statsandelsberäkning'!$AG$10:$AG$302,"")</f>
        <v>20216930.472251441</v>
      </c>
      <c r="D58" s="183">
        <f>_xlfn.XLOOKUP(IF(ISNUMBER($A58),IF($A58=0,"",$A58),""),'1.a. Statsandelsberäkning'!$A$10:$A$302,'1.a. Statsandelsberäkning'!$L$10:$L$302,"")</f>
        <v>18985423.08733698</v>
      </c>
      <c r="E58" s="92">
        <f t="shared" si="7"/>
        <v>-1231507.3849144615</v>
      </c>
      <c r="F58" s="152">
        <f t="shared" si="8"/>
        <v>-6.091465698043308E-2</v>
      </c>
      <c r="G58" s="74">
        <f t="shared" si="9"/>
        <v>817.70467854115202</v>
      </c>
      <c r="H58" s="74">
        <f t="shared" si="10"/>
        <v>779.84896641351327</v>
      </c>
      <c r="I58" s="185">
        <f t="shared" si="11"/>
        <v>-37.855712127638753</v>
      </c>
      <c r="J58" s="94">
        <f t="shared" si="12"/>
        <v>4.8109775608182036E-3</v>
      </c>
      <c r="K58" s="94">
        <f t="shared" si="13"/>
        <v>4.3302748377147459E-3</v>
      </c>
      <c r="L58" s="92">
        <v>24724</v>
      </c>
      <c r="M58" s="92">
        <f>_xlfn.XLOOKUP(IF(ISNUMBER($A58),IF($A58=0,"",$A58),""),'1.a. Statsandelsberäkning'!$A$10:$A$302,'1.a. Statsandelsberäkning'!$C$10:$C$302,"")</f>
        <v>24345</v>
      </c>
      <c r="N58" s="82">
        <v>9</v>
      </c>
      <c r="O58" s="82">
        <v>9</v>
      </c>
    </row>
    <row r="59" spans="1:15" ht="16.5" customHeight="1">
      <c r="A59" s="72">
        <v>165</v>
      </c>
      <c r="B59" s="73" t="s">
        <v>57</v>
      </c>
      <c r="C59" s="74">
        <f>_xlfn.XLOOKUP(IF(ISNUMBER($A59),IF($A59=0,"",$A59),""),'1.a. Statsandelsberäkning'!$V$10:$V$302,'1.a. Statsandelsberäkning'!$AG$10:$AG$302,"")</f>
        <v>8749818.3562501688</v>
      </c>
      <c r="D59" s="183">
        <f>_xlfn.XLOOKUP(IF(ISNUMBER($A59),IF($A59=0,"",$A59),""),'1.a. Statsandelsberäkning'!$A$10:$A$302,'1.a. Statsandelsberäkning'!$L$10:$L$302,"")</f>
        <v>7628884.8010057211</v>
      </c>
      <c r="E59" s="92">
        <f t="shared" si="7"/>
        <v>-1120933.5552444477</v>
      </c>
      <c r="F59" s="152">
        <f t="shared" si="8"/>
        <v>-0.12810935148656458</v>
      </c>
      <c r="G59" s="74">
        <f t="shared" si="9"/>
        <v>546.35144278802181</v>
      </c>
      <c r="H59" s="74">
        <f t="shared" si="10"/>
        <v>480.80196640862931</v>
      </c>
      <c r="I59" s="185">
        <f t="shared" si="11"/>
        <v>-65.549476379392502</v>
      </c>
      <c r="J59" s="94">
        <f t="shared" si="12"/>
        <v>2.0821746323425368E-3</v>
      </c>
      <c r="K59" s="94">
        <f t="shared" si="13"/>
        <v>2.8222826391464317E-3</v>
      </c>
      <c r="L59" s="92">
        <v>16015</v>
      </c>
      <c r="M59" s="92">
        <f>_xlfn.XLOOKUP(IF(ISNUMBER($A59),IF($A59=0,"",$A59),""),'1.a. Statsandelsberäkning'!$A$10:$A$302,'1.a. Statsandelsberäkning'!$C$10:$C$302,"")</f>
        <v>15867</v>
      </c>
      <c r="N59" s="82">
        <v>5</v>
      </c>
      <c r="O59" s="82">
        <v>5</v>
      </c>
    </row>
    <row r="60" spans="1:15" ht="16.5" customHeight="1">
      <c r="A60" s="72">
        <v>167</v>
      </c>
      <c r="B60" s="73" t="s">
        <v>58</v>
      </c>
      <c r="C60" s="74">
        <f>_xlfn.XLOOKUP(IF(ISNUMBER($A60),IF($A60=0,"",$A60),""),'1.a. Statsandelsberäkning'!$V$10:$V$302,'1.a. Statsandelsberäkning'!$AG$10:$AG$302,"")</f>
        <v>56159309.439890176</v>
      </c>
      <c r="D60" s="183">
        <f>_xlfn.XLOOKUP(IF(ISNUMBER($A60),IF($A60=0,"",$A60),""),'1.a. Statsandelsberäkning'!$A$10:$A$302,'1.a. Statsandelsberäkning'!$L$10:$L$302,"")</f>
        <v>56229642.8162774</v>
      </c>
      <c r="E60" s="92">
        <f t="shared" si="7"/>
        <v>70333.376387223601</v>
      </c>
      <c r="F60" s="152">
        <f t="shared" si="8"/>
        <v>1.2523903354350282E-3</v>
      </c>
      <c r="G60" s="74">
        <f t="shared" si="9"/>
        <v>713.2155984797015</v>
      </c>
      <c r="H60" s="74">
        <f t="shared" si="10"/>
        <v>710.60727187601765</v>
      </c>
      <c r="I60" s="185">
        <f t="shared" si="11"/>
        <v>-2.6083266036838495</v>
      </c>
      <c r="J60" s="94">
        <f t="shared" si="12"/>
        <v>1.336410479905405E-2</v>
      </c>
      <c r="K60" s="94">
        <f t="shared" si="13"/>
        <v>1.4074771724523727E-2</v>
      </c>
      <c r="L60" s="92">
        <v>78741</v>
      </c>
      <c r="M60" s="92">
        <f>_xlfn.XLOOKUP(IF(ISNUMBER($A60),IF($A60=0,"",$A60),""),'1.a. Statsandelsberäkning'!$A$10:$A$302,'1.a. Statsandelsberäkning'!$C$10:$C$302,"")</f>
        <v>79129</v>
      </c>
      <c r="N60" s="82">
        <v>12</v>
      </c>
      <c r="O60" s="82">
        <v>12</v>
      </c>
    </row>
    <row r="61" spans="1:15" ht="16.5" customHeight="1">
      <c r="A61" s="72">
        <v>169</v>
      </c>
      <c r="B61" s="73" t="s">
        <v>59</v>
      </c>
      <c r="C61" s="74">
        <f>_xlfn.XLOOKUP(IF(ISNUMBER($A61),IF($A61=0,"",$A61),""),'1.a. Statsandelsberäkning'!$V$10:$V$302,'1.a. Statsandelsberäkning'!$AG$10:$AG$302,"")</f>
        <v>2646855.2843196476</v>
      </c>
      <c r="D61" s="183">
        <f>_xlfn.XLOOKUP(IF(ISNUMBER($A61),IF($A61=0,"",$A61),""),'1.a. Statsandelsberäkning'!$A$10:$A$302,'1.a. Statsandelsberäkning'!$L$10:$L$302,"")</f>
        <v>2588622.3438057187</v>
      </c>
      <c r="E61" s="92">
        <f t="shared" si="7"/>
        <v>-58232.940513928887</v>
      </c>
      <c r="F61" s="152">
        <f t="shared" si="8"/>
        <v>-2.2000802559516277E-2</v>
      </c>
      <c r="G61" s="74">
        <f t="shared" si="9"/>
        <v>545.96849924085143</v>
      </c>
      <c r="H61" s="74">
        <f t="shared" si="10"/>
        <v>539.85867441203732</v>
      </c>
      <c r="I61" s="185">
        <f t="shared" si="11"/>
        <v>-6.1098248288141122</v>
      </c>
      <c r="J61" s="94">
        <f t="shared" si="12"/>
        <v>6.2986621025742701E-4</v>
      </c>
      <c r="K61" s="94">
        <f t="shared" si="13"/>
        <v>8.5289249730302759E-4</v>
      </c>
      <c r="L61" s="92">
        <v>4848</v>
      </c>
      <c r="M61" s="92">
        <f>_xlfn.XLOOKUP(IF(ISNUMBER($A61),IF($A61=0,"",$A61),""),'1.a. Statsandelsberäkning'!$A$10:$A$302,'1.a. Statsandelsberäkning'!$C$10:$C$302,"")</f>
        <v>4795</v>
      </c>
      <c r="N61" s="82">
        <v>5</v>
      </c>
      <c r="O61" s="82">
        <v>5</v>
      </c>
    </row>
    <row r="62" spans="1:15" ht="16.5" customHeight="1">
      <c r="A62" s="72">
        <v>171</v>
      </c>
      <c r="B62" s="73" t="s">
        <v>60</v>
      </c>
      <c r="C62" s="74">
        <f>_xlfn.XLOOKUP(IF(ISNUMBER($A62),IF($A62=0,"",$A62),""),'1.a. Statsandelsberäkning'!$V$10:$V$302,'1.a. Statsandelsberäkning'!$AG$10:$AG$302,"")</f>
        <v>3480563.684745816</v>
      </c>
      <c r="D62" s="183">
        <f>_xlfn.XLOOKUP(IF(ISNUMBER($A62),IF($A62=0,"",$A62),""),'1.a. Statsandelsberäkning'!$A$10:$A$302,'1.a. Statsandelsberäkning'!$L$10:$L$302,"")</f>
        <v>3221407.6731757694</v>
      </c>
      <c r="E62" s="92">
        <f t="shared" si="7"/>
        <v>-259156.01157004666</v>
      </c>
      <c r="F62" s="152">
        <f t="shared" si="8"/>
        <v>-7.4458057672049952E-2</v>
      </c>
      <c r="G62" s="74">
        <f t="shared" si="9"/>
        <v>764.62295359090865</v>
      </c>
      <c r="H62" s="74">
        <f t="shared" si="10"/>
        <v>716.82413733328201</v>
      </c>
      <c r="I62" s="185">
        <f t="shared" si="11"/>
        <v>-47.79881625762664</v>
      </c>
      <c r="J62" s="94">
        <f t="shared" si="12"/>
        <v>8.2826192676944304E-4</v>
      </c>
      <c r="K62" s="94">
        <f t="shared" si="13"/>
        <v>7.9935326024604925E-4</v>
      </c>
      <c r="L62" s="92">
        <v>4552</v>
      </c>
      <c r="M62" s="92">
        <f>_xlfn.XLOOKUP(IF(ISNUMBER($A62),IF($A62=0,"",$A62),""),'1.a. Statsandelsberäkning'!$A$10:$A$302,'1.a. Statsandelsberäkning'!$C$10:$C$302,"")</f>
        <v>4494</v>
      </c>
      <c r="N62" s="82">
        <v>11</v>
      </c>
      <c r="O62" s="82">
        <v>11</v>
      </c>
    </row>
    <row r="63" spans="1:15" ht="16.5" customHeight="1">
      <c r="A63" s="72">
        <v>172</v>
      </c>
      <c r="B63" s="73" t="s">
        <v>61</v>
      </c>
      <c r="C63" s="74">
        <f>_xlfn.XLOOKUP(IF(ISNUMBER($A63),IF($A63=0,"",$A63),""),'1.a. Statsandelsberäkning'!$V$10:$V$302,'1.a. Statsandelsberäkning'!$AG$10:$AG$302,"")</f>
        <v>3281444.7864004686</v>
      </c>
      <c r="D63" s="183">
        <f>_xlfn.XLOOKUP(IF(ISNUMBER($A63),IF($A63=0,"",$A63),""),'1.a. Statsandelsberäkning'!$A$10:$A$302,'1.a. Statsandelsberäkning'!$L$10:$L$302,"")</f>
        <v>3228567.409455813</v>
      </c>
      <c r="E63" s="92">
        <f t="shared" si="7"/>
        <v>-52877.376944655553</v>
      </c>
      <c r="F63" s="152">
        <f t="shared" si="8"/>
        <v>-1.6114053530261772E-2</v>
      </c>
      <c r="G63" s="74">
        <f t="shared" si="9"/>
        <v>800.54764244949217</v>
      </c>
      <c r="H63" s="74">
        <f t="shared" si="10"/>
        <v>791.50953896930935</v>
      </c>
      <c r="I63" s="185">
        <f t="shared" si="11"/>
        <v>-9.0381034801828264</v>
      </c>
      <c r="J63" s="94">
        <f t="shared" si="12"/>
        <v>7.8087804951917786E-4</v>
      </c>
      <c r="K63" s="94">
        <f t="shared" si="13"/>
        <v>7.2553670417081328E-4</v>
      </c>
      <c r="L63" s="92">
        <v>4099</v>
      </c>
      <c r="M63" s="92">
        <f>_xlfn.XLOOKUP(IF(ISNUMBER($A63),IF($A63=0,"",$A63),""),'1.a. Statsandelsberäkning'!$A$10:$A$302,'1.a. Statsandelsberäkning'!$C$10:$C$302,"")</f>
        <v>4079</v>
      </c>
      <c r="N63" s="82">
        <v>13</v>
      </c>
      <c r="O63" s="82">
        <v>13</v>
      </c>
    </row>
    <row r="64" spans="1:15" ht="16.5" customHeight="1">
      <c r="A64" s="72">
        <v>176</v>
      </c>
      <c r="B64" s="73" t="s">
        <v>62</v>
      </c>
      <c r="C64" s="74">
        <f>_xlfn.XLOOKUP(IF(ISNUMBER($A64),IF($A64=0,"",$A64),""),'1.a. Statsandelsberäkning'!$V$10:$V$302,'1.a. Statsandelsberäkning'!$AG$10:$AG$302,"")</f>
        <v>2426258.8263514359</v>
      </c>
      <c r="D64" s="183">
        <f>_xlfn.XLOOKUP(IF(ISNUMBER($A64),IF($A64=0,"",$A64),""),'1.a. Statsandelsberäkning'!$A$10:$A$302,'1.a. Statsandelsberäkning'!$L$10:$L$302,"")</f>
        <v>1917932.3578879079</v>
      </c>
      <c r="E64" s="92">
        <f t="shared" si="7"/>
        <v>-508326.46846352797</v>
      </c>
      <c r="F64" s="152">
        <f t="shared" si="8"/>
        <v>-0.20951040463722501</v>
      </c>
      <c r="G64" s="74">
        <f t="shared" si="9"/>
        <v>583.23529479601825</v>
      </c>
      <c r="H64" s="74">
        <f t="shared" si="10"/>
        <v>472.51351512389948</v>
      </c>
      <c r="I64" s="185">
        <f t="shared" si="11"/>
        <v>-110.72177967211877</v>
      </c>
      <c r="J64" s="94">
        <f t="shared" si="12"/>
        <v>5.7737136635727625E-4</v>
      </c>
      <c r="K64" s="94">
        <f t="shared" si="13"/>
        <v>7.2197927978164531E-4</v>
      </c>
      <c r="L64" s="92">
        <v>4160</v>
      </c>
      <c r="M64" s="92">
        <f>_xlfn.XLOOKUP(IF(ISNUMBER($A64),IF($A64=0,"",$A64),""),'1.a. Statsandelsberäkning'!$A$10:$A$302,'1.a. Statsandelsberäkning'!$C$10:$C$302,"")</f>
        <v>4059</v>
      </c>
      <c r="N64" s="82">
        <v>12</v>
      </c>
      <c r="O64" s="82">
        <v>12</v>
      </c>
    </row>
    <row r="65" spans="1:15" ht="16.5" customHeight="1">
      <c r="A65" s="72">
        <v>177</v>
      </c>
      <c r="B65" s="73" t="s">
        <v>63</v>
      </c>
      <c r="C65" s="74">
        <f>_xlfn.XLOOKUP(IF(ISNUMBER($A65),IF($A65=0,"",$A65),""),'1.a. Statsandelsberäkning'!$V$10:$V$302,'1.a. Statsandelsberäkning'!$AG$10:$AG$302,"")</f>
        <v>674664.96224728366</v>
      </c>
      <c r="D65" s="183">
        <f>_xlfn.XLOOKUP(IF(ISNUMBER($A65),IF($A65=0,"",$A65),""),'1.a. Statsandelsberäkning'!$A$10:$A$302,'1.a. Statsandelsberäkning'!$L$10:$L$302,"")</f>
        <v>673983.45014972333</v>
      </c>
      <c r="E65" s="92">
        <f t="shared" si="7"/>
        <v>-681.51209756033495</v>
      </c>
      <c r="F65" s="152">
        <f t="shared" si="8"/>
        <v>-1.0101489416172492E-3</v>
      </c>
      <c r="G65" s="74">
        <f t="shared" si="9"/>
        <v>404.47539703074563</v>
      </c>
      <c r="H65" s="74">
        <f t="shared" si="10"/>
        <v>405.28168980741032</v>
      </c>
      <c r="I65" s="185">
        <f t="shared" si="11"/>
        <v>0.80629277666469079</v>
      </c>
      <c r="J65" s="94">
        <f t="shared" si="12"/>
        <v>1.6054850655478742E-4</v>
      </c>
      <c r="K65" s="94">
        <f t="shared" si="13"/>
        <v>2.9579983795931909E-4</v>
      </c>
      <c r="L65" s="92">
        <v>1668</v>
      </c>
      <c r="M65" s="92">
        <f>_xlfn.XLOOKUP(IF(ISNUMBER($A65),IF($A65=0,"",$A65),""),'1.a. Statsandelsberäkning'!$A$10:$A$302,'1.a. Statsandelsberäkning'!$C$10:$C$302,"")</f>
        <v>1663</v>
      </c>
      <c r="N65" s="82">
        <v>6</v>
      </c>
      <c r="O65" s="82">
        <v>6</v>
      </c>
    </row>
    <row r="66" spans="1:15" ht="16.5" customHeight="1">
      <c r="A66" s="72">
        <v>178</v>
      </c>
      <c r="B66" s="73" t="s">
        <v>64</v>
      </c>
      <c r="C66" s="74">
        <f>_xlfn.XLOOKUP(IF(ISNUMBER($A66),IF($A66=0,"",$A66),""),'1.a. Statsandelsberäkning'!$V$10:$V$302,'1.a. Statsandelsberäkning'!$AG$10:$AG$302,"")</f>
        <v>3584386.1906004176</v>
      </c>
      <c r="D66" s="183">
        <f>_xlfn.XLOOKUP(IF(ISNUMBER($A66),IF($A66=0,"",$A66),""),'1.a. Statsandelsberäkning'!$A$10:$A$302,'1.a. Statsandelsberäkning'!$L$10:$L$302,"")</f>
        <v>2995818.8646870963</v>
      </c>
      <c r="E66" s="92">
        <f t="shared" si="7"/>
        <v>-588567.32591332123</v>
      </c>
      <c r="F66" s="152">
        <f t="shared" si="8"/>
        <v>-0.16420310050762996</v>
      </c>
      <c r="G66" s="74">
        <f t="shared" si="9"/>
        <v>631.72121794156112</v>
      </c>
      <c r="H66" s="74">
        <f t="shared" si="10"/>
        <v>537.94556737064033</v>
      </c>
      <c r="I66" s="185">
        <f t="shared" si="11"/>
        <v>-93.775650570920789</v>
      </c>
      <c r="J66" s="94">
        <f t="shared" si="12"/>
        <v>8.5296833542331712E-4</v>
      </c>
      <c r="K66" s="94">
        <f t="shared" si="13"/>
        <v>9.9056482116382919E-4</v>
      </c>
      <c r="L66" s="92">
        <v>5674</v>
      </c>
      <c r="M66" s="92">
        <f>_xlfn.XLOOKUP(IF(ISNUMBER($A66),IF($A66=0,"",$A66),""),'1.a. Statsandelsberäkning'!$A$10:$A$302,'1.a. Statsandelsberäkning'!$C$10:$C$302,"")</f>
        <v>5569</v>
      </c>
      <c r="N66" s="82">
        <v>10</v>
      </c>
      <c r="O66" s="82">
        <v>10</v>
      </c>
    </row>
    <row r="67" spans="1:15" ht="16.5" customHeight="1">
      <c r="A67" s="72">
        <v>179</v>
      </c>
      <c r="B67" s="73" t="s">
        <v>65</v>
      </c>
      <c r="C67" s="74">
        <f>_xlfn.XLOOKUP(IF(ISNUMBER($A67),IF($A67=0,"",$A67),""),'1.a. Statsandelsberäkning'!$V$10:$V$302,'1.a. Statsandelsberäkning'!$AG$10:$AG$302,"")</f>
        <v>57372842.524547055</v>
      </c>
      <c r="D67" s="183">
        <f>_xlfn.XLOOKUP(IF(ISNUMBER($A67),IF($A67=0,"",$A67),""),'1.a. Statsandelsberäkning'!$A$10:$A$302,'1.a. Statsandelsberäkning'!$L$10:$L$302,"")</f>
        <v>54251312.411587358</v>
      </c>
      <c r="E67" s="92">
        <f t="shared" si="7"/>
        <v>-3121530.1129596978</v>
      </c>
      <c r="F67" s="152">
        <f t="shared" si="8"/>
        <v>-5.4407799502423929E-2</v>
      </c>
      <c r="G67" s="74">
        <f t="shared" si="9"/>
        <v>384.55194260189455</v>
      </c>
      <c r="H67" s="74">
        <f t="shared" si="10"/>
        <v>361.92876621359858</v>
      </c>
      <c r="I67" s="185">
        <f t="shared" si="11"/>
        <v>-22.623176388295974</v>
      </c>
      <c r="J67" s="94">
        <f t="shared" si="12"/>
        <v>1.3652886543028884E-2</v>
      </c>
      <c r="K67" s="94">
        <f t="shared" si="13"/>
        <v>2.6662006440716857E-2</v>
      </c>
      <c r="L67" s="92">
        <v>149194</v>
      </c>
      <c r="M67" s="92">
        <f>_xlfn.XLOOKUP(IF(ISNUMBER($A67),IF($A67=0,"",$A67),""),'1.a. Statsandelsberäkning'!$A$10:$A$302,'1.a. Statsandelsberäkning'!$C$10:$C$302,"")</f>
        <v>149895</v>
      </c>
      <c r="N67" s="82">
        <v>13</v>
      </c>
      <c r="O67" s="82">
        <v>13</v>
      </c>
    </row>
    <row r="68" spans="1:15" ht="16.5" customHeight="1">
      <c r="A68" s="72">
        <v>181</v>
      </c>
      <c r="B68" s="73" t="s">
        <v>66</v>
      </c>
      <c r="C68" s="74">
        <f>_xlfn.XLOOKUP(IF(ISNUMBER($A68),IF($A68=0,"",$A68),""),'1.a. Statsandelsberäkning'!$V$10:$V$302,'1.a. Statsandelsberäkning'!$AG$10:$AG$302,"")</f>
        <v>1949260.5010470063</v>
      </c>
      <c r="D68" s="183">
        <f>_xlfn.XLOOKUP(IF(ISNUMBER($A68),IF($A68=0,"",$A68),""),'1.a. Statsandelsberäkning'!$A$10:$A$302,'1.a. Statsandelsberäkning'!$L$10:$L$302,"")</f>
        <v>1940263.8555279905</v>
      </c>
      <c r="E68" s="92">
        <f t="shared" si="7"/>
        <v>-8996.6455190158449</v>
      </c>
      <c r="F68" s="152">
        <f t="shared" si="8"/>
        <v>-4.615414673504889E-3</v>
      </c>
      <c r="G68" s="74">
        <f t="shared" si="9"/>
        <v>1175.6697835024163</v>
      </c>
      <c r="H68" s="74">
        <f t="shared" si="10"/>
        <v>1166.7251085556165</v>
      </c>
      <c r="I68" s="185">
        <f t="shared" si="11"/>
        <v>-8.9446749467997506</v>
      </c>
      <c r="J68" s="94">
        <f t="shared" si="12"/>
        <v>4.6386114566688912E-4</v>
      </c>
      <c r="K68" s="94">
        <f t="shared" si="13"/>
        <v>2.9579983795931909E-4</v>
      </c>
      <c r="L68" s="92">
        <v>1658</v>
      </c>
      <c r="M68" s="92">
        <f>_xlfn.XLOOKUP(IF(ISNUMBER($A68),IF($A68=0,"",$A68),""),'1.a. Statsandelsberäkning'!$A$10:$A$302,'1.a. Statsandelsberäkning'!$C$10:$C$302,"")</f>
        <v>1663</v>
      </c>
      <c r="N68" s="82">
        <v>4</v>
      </c>
      <c r="O68" s="82">
        <v>4</v>
      </c>
    </row>
    <row r="69" spans="1:15" ht="16.5" customHeight="1">
      <c r="A69" s="72">
        <v>182</v>
      </c>
      <c r="B69" s="73" t="s">
        <v>67</v>
      </c>
      <c r="C69" s="74">
        <f>_xlfn.XLOOKUP(IF(ISNUMBER($A69),IF($A69=0,"",$A69),""),'1.a. Statsandelsberäkning'!$V$10:$V$302,'1.a. Statsandelsberäkning'!$AG$10:$AG$302,"")</f>
        <v>3026107.1572869644</v>
      </c>
      <c r="D69" s="183">
        <f>_xlfn.XLOOKUP(IF(ISNUMBER($A69),IF($A69=0,"",$A69),""),'1.a. Statsandelsberäkning'!$A$10:$A$302,'1.a. Statsandelsberäkning'!$L$10:$L$302,"")</f>
        <v>2833662.457374569</v>
      </c>
      <c r="E69" s="92">
        <f t="shared" si="7"/>
        <v>-192444.69991239533</v>
      </c>
      <c r="F69" s="152">
        <f t="shared" si="8"/>
        <v>-6.3594806763198133E-2</v>
      </c>
      <c r="G69" s="74">
        <f t="shared" si="9"/>
        <v>158.30232042723188</v>
      </c>
      <c r="H69" s="74">
        <f t="shared" si="10"/>
        <v>148.98330480413085</v>
      </c>
      <c r="I69" s="185">
        <f t="shared" si="11"/>
        <v>-9.3190156231010235</v>
      </c>
      <c r="J69" s="94">
        <f t="shared" si="12"/>
        <v>7.2011592710976213E-4</v>
      </c>
      <c r="K69" s="94">
        <f t="shared" si="13"/>
        <v>3.3831105940987666E-3</v>
      </c>
      <c r="L69" s="92">
        <v>19116</v>
      </c>
      <c r="M69" s="92">
        <f>_xlfn.XLOOKUP(IF(ISNUMBER($A69),IF($A69=0,"",$A69),""),'1.a. Statsandelsberäkning'!$A$10:$A$302,'1.a. Statsandelsberäkning'!$C$10:$C$302,"")</f>
        <v>19020</v>
      </c>
      <c r="N69" s="82">
        <v>13</v>
      </c>
      <c r="O69" s="82">
        <v>13</v>
      </c>
    </row>
    <row r="70" spans="1:15" ht="16.5" customHeight="1">
      <c r="A70" s="72">
        <v>186</v>
      </c>
      <c r="B70" s="73" t="s">
        <v>68</v>
      </c>
      <c r="C70" s="74">
        <f>_xlfn.XLOOKUP(IF(ISNUMBER($A70),IF($A70=0,"",$A70),""),'1.a. Statsandelsberäkning'!$V$10:$V$302,'1.a. Statsandelsberäkning'!$AG$10:$AG$302,"")</f>
        <v>21415702.185235608</v>
      </c>
      <c r="D70" s="183">
        <f>_xlfn.XLOOKUP(IF(ISNUMBER($A70),IF($A70=0,"",$A70),""),'1.a. Statsandelsberäkning'!$A$10:$A$302,'1.a. Statsandelsberäkning'!$L$10:$L$302,"")</f>
        <v>21054408.248981152</v>
      </c>
      <c r="E70" s="92">
        <f t="shared" si="7"/>
        <v>-361293.93625445664</v>
      </c>
      <c r="F70" s="152">
        <f t="shared" si="8"/>
        <v>-1.6870515527785943E-2</v>
      </c>
      <c r="G70" s="74">
        <f t="shared" si="9"/>
        <v>456.90730270819074</v>
      </c>
      <c r="H70" s="74">
        <f t="shared" si="10"/>
        <v>448.50051655123451</v>
      </c>
      <c r="I70" s="185">
        <f t="shared" si="11"/>
        <v>-8.4067861569562297</v>
      </c>
      <c r="J70" s="94">
        <f t="shared" si="12"/>
        <v>5.0962465743129189E-3</v>
      </c>
      <c r="K70" s="94">
        <f t="shared" si="13"/>
        <v>8.3499865262551265E-3</v>
      </c>
      <c r="L70" s="92">
        <v>46871</v>
      </c>
      <c r="M70" s="92">
        <f>_xlfn.XLOOKUP(IF(ISNUMBER($A70),IF($A70=0,"",$A70),""),'1.a. Statsandelsberäkning'!$A$10:$A$302,'1.a. Statsandelsberäkning'!$C$10:$C$302,"")</f>
        <v>46944</v>
      </c>
      <c r="N70" s="82">
        <v>1</v>
      </c>
      <c r="O70" s="83">
        <v>35</v>
      </c>
    </row>
    <row r="71" spans="1:15" ht="16.5" customHeight="1">
      <c r="A71" s="72">
        <v>202</v>
      </c>
      <c r="B71" s="73" t="s">
        <v>69</v>
      </c>
      <c r="C71" s="74">
        <f>_xlfn.XLOOKUP(IF(ISNUMBER($A71),IF($A71=0,"",$A71),""),'1.a. Statsandelsberäkning'!$V$10:$V$302,'1.a. Statsandelsberäkning'!$AG$10:$AG$302,"")</f>
        <v>26488085.378141824</v>
      </c>
      <c r="D71" s="183">
        <f>_xlfn.XLOOKUP(IF(ISNUMBER($A71),IF($A71=0,"",$A71),""),'1.a. Statsandelsberäkning'!$A$10:$A$302,'1.a. Statsandelsberäkning'!$L$10:$L$302,"")</f>
        <v>25818314.105629615</v>
      </c>
      <c r="E71" s="92">
        <f t="shared" si="7"/>
        <v>-669771.27251220867</v>
      </c>
      <c r="F71" s="152">
        <f t="shared" si="8"/>
        <v>-2.5285756329708496E-2</v>
      </c>
      <c r="G71" s="74">
        <f t="shared" si="9"/>
        <v>724.68839096445583</v>
      </c>
      <c r="H71" s="74">
        <f t="shared" si="10"/>
        <v>703.97584473427719</v>
      </c>
      <c r="I71" s="185">
        <f t="shared" si="11"/>
        <v>-20.712546230178646</v>
      </c>
      <c r="J71" s="94">
        <f t="shared" si="12"/>
        <v>6.3033102160679061E-3</v>
      </c>
      <c r="K71" s="94">
        <f t="shared" si="13"/>
        <v>6.5234269736368176E-3</v>
      </c>
      <c r="L71" s="92">
        <v>36551</v>
      </c>
      <c r="M71" s="92">
        <f>_xlfn.XLOOKUP(IF(ISNUMBER($A71),IF($A71=0,"",$A71),""),'1.a. Statsandelsberäkning'!$A$10:$A$302,'1.a. Statsandelsberäkning'!$C$10:$C$302,"")</f>
        <v>36675</v>
      </c>
      <c r="N71" s="82">
        <v>2</v>
      </c>
      <c r="O71" s="82">
        <v>2</v>
      </c>
    </row>
    <row r="72" spans="1:15" ht="16.5" customHeight="1">
      <c r="A72" s="72">
        <v>204</v>
      </c>
      <c r="B72" s="73" t="s">
        <v>70</v>
      </c>
      <c r="C72" s="74">
        <f>_xlfn.XLOOKUP(IF(ISNUMBER($A72),IF($A72=0,"",$A72),""),'1.a. Statsandelsberäkning'!$V$10:$V$302,'1.a. Statsandelsberäkning'!$AG$10:$AG$302,"")</f>
        <v>-137888.30943163659</v>
      </c>
      <c r="D72" s="183">
        <f>_xlfn.XLOOKUP(IF(ISNUMBER($A72),IF($A72=0,"",$A72),""),'1.a. Statsandelsberäkning'!$A$10:$A$302,'1.a. Statsandelsberäkning'!$L$10:$L$302,"")</f>
        <v>-151112.83871214435</v>
      </c>
      <c r="E72" s="92">
        <f t="shared" si="7"/>
        <v>-13224.529280507762</v>
      </c>
      <c r="F72" s="152">
        <f t="shared" si="8"/>
        <v>9.5907545280800824E-2</v>
      </c>
      <c r="G72" s="74">
        <f t="shared" si="9"/>
        <v>-53.259292943853453</v>
      </c>
      <c r="H72" s="74">
        <f t="shared" si="10"/>
        <v>-59.329736439789691</v>
      </c>
      <c r="I72" s="185">
        <f t="shared" si="11"/>
        <v>-6.0704434959362388</v>
      </c>
      <c r="J72" s="94">
        <f t="shared" si="12"/>
        <v>-3.2812971459009234E-5</v>
      </c>
      <c r="K72" s="94">
        <f t="shared" si="13"/>
        <v>4.5303799596054461E-4</v>
      </c>
      <c r="L72" s="92">
        <v>2589</v>
      </c>
      <c r="M72" s="92">
        <f>_xlfn.XLOOKUP(IF(ISNUMBER($A72),IF($A72=0,"",$A72),""),'1.a. Statsandelsberäkning'!$A$10:$A$302,'1.a. Statsandelsberäkning'!$C$10:$C$302,"")</f>
        <v>2547</v>
      </c>
      <c r="N72" s="82">
        <v>11</v>
      </c>
      <c r="O72" s="82">
        <v>11</v>
      </c>
    </row>
    <row r="73" spans="1:15" ht="16.5" customHeight="1">
      <c r="A73" s="72">
        <v>205</v>
      </c>
      <c r="B73" s="73" t="s">
        <v>71</v>
      </c>
      <c r="C73" s="74">
        <f>_xlfn.XLOOKUP(IF(ISNUMBER($A73),IF($A73=0,"",$A73),""),'1.a. Statsandelsberäkning'!$V$10:$V$302,'1.a. Statsandelsberäkning'!$AG$10:$AG$302,"")</f>
        <v>53363604.772103339</v>
      </c>
      <c r="D73" s="183">
        <f>_xlfn.XLOOKUP(IF(ISNUMBER($A73),IF($A73=0,"",$A73),""),'1.a. Statsandelsberäkning'!$A$10:$A$302,'1.a. Statsandelsberäkning'!$L$10:$L$302,"")</f>
        <v>52780034.598390892</v>
      </c>
      <c r="E73" s="92">
        <f t="shared" si="7"/>
        <v>-583570.17371244729</v>
      </c>
      <c r="F73" s="152">
        <f t="shared" si="8"/>
        <v>-1.0935733749709461E-2</v>
      </c>
      <c r="G73" s="74">
        <f t="shared" si="9"/>
        <v>1464.7052060522972</v>
      </c>
      <c r="H73" s="74">
        <f t="shared" si="10"/>
        <v>1451.1969919821527</v>
      </c>
      <c r="I73" s="185">
        <f t="shared" si="11"/>
        <v>-13.508214070144504</v>
      </c>
      <c r="J73" s="94">
        <f t="shared" si="12"/>
        <v>1.2698817235155171E-2</v>
      </c>
      <c r="K73" s="94">
        <f t="shared" si="13"/>
        <v>6.4691762517020048E-3</v>
      </c>
      <c r="L73" s="92">
        <v>36433</v>
      </c>
      <c r="M73" s="92">
        <f>_xlfn.XLOOKUP(IF(ISNUMBER($A73),IF($A73=0,"",$A73),""),'1.a. Statsandelsberäkning'!$A$10:$A$302,'1.a. Statsandelsberäkning'!$C$10:$C$302,"")</f>
        <v>36370</v>
      </c>
      <c r="N73" s="82">
        <v>18</v>
      </c>
      <c r="O73" s="82">
        <v>18</v>
      </c>
    </row>
    <row r="74" spans="1:15" ht="16.5" customHeight="1">
      <c r="A74" s="72">
        <v>208</v>
      </c>
      <c r="B74" s="73" t="s">
        <v>72</v>
      </c>
      <c r="C74" s="74">
        <f>_xlfn.XLOOKUP(IF(ISNUMBER($A74),IF($A74=0,"",$A74),""),'1.a. Statsandelsberäkning'!$V$10:$V$302,'1.a. Statsandelsberäkning'!$AG$10:$AG$302,"")</f>
        <v>14149931.222411131</v>
      </c>
      <c r="D74" s="183">
        <f>_xlfn.XLOOKUP(IF(ISNUMBER($A74),IF($A74=0,"",$A74),""),'1.a. Statsandelsberäkning'!$A$10:$A$302,'1.a. Statsandelsberäkning'!$L$10:$L$302,"")</f>
        <v>14182462.894668596</v>
      </c>
      <c r="E74" s="92">
        <f t="shared" si="7"/>
        <v>32531.672257464379</v>
      </c>
      <c r="F74" s="152">
        <f t="shared" si="8"/>
        <v>2.2990692849403842E-3</v>
      </c>
      <c r="G74" s="74">
        <f t="shared" si="9"/>
        <v>1153.1196497768015</v>
      </c>
      <c r="H74" s="74">
        <f t="shared" si="10"/>
        <v>1166.8007317703493</v>
      </c>
      <c r="I74" s="185">
        <f t="shared" si="11"/>
        <v>13.681081993547878</v>
      </c>
      <c r="J74" s="94">
        <f t="shared" si="12"/>
        <v>3.3672273687430716E-3</v>
      </c>
      <c r="K74" s="94">
        <f t="shared" si="13"/>
        <v>2.162024672516851E-3</v>
      </c>
      <c r="L74" s="92">
        <v>12271</v>
      </c>
      <c r="M74" s="92">
        <f>_xlfn.XLOOKUP(IF(ISNUMBER($A74),IF($A74=0,"",$A74),""),'1.a. Statsandelsberäkning'!$A$10:$A$302,'1.a. Statsandelsberäkning'!$C$10:$C$302,"")</f>
        <v>12155</v>
      </c>
      <c r="N74" s="82">
        <v>17</v>
      </c>
      <c r="O74" s="82">
        <v>17</v>
      </c>
    </row>
    <row r="75" spans="1:15" ht="16.5" customHeight="1">
      <c r="A75" s="72">
        <v>211</v>
      </c>
      <c r="B75" s="73" t="s">
        <v>73</v>
      </c>
      <c r="C75" s="74">
        <f>_xlfn.XLOOKUP(IF(ISNUMBER($A75),IF($A75=0,"",$A75),""),'1.a. Statsandelsberäkning'!$V$10:$V$302,'1.a. Statsandelsberäkning'!$AG$10:$AG$302,"")</f>
        <v>19362310.458350483</v>
      </c>
      <c r="D75" s="183">
        <f>_xlfn.XLOOKUP(IF(ISNUMBER($A75),IF($A75=0,"",$A75),""),'1.a. Statsandelsberäkning'!$A$10:$A$302,'1.a. Statsandelsberäkning'!$L$10:$L$302,"")</f>
        <v>19678157.11065989</v>
      </c>
      <c r="E75" s="92">
        <f t="shared" ref="E75:E138" si="14">D75-C75</f>
        <v>315846.65230940655</v>
      </c>
      <c r="F75" s="152">
        <f t="shared" ref="F75:F138" si="15">E75/C75</f>
        <v>1.6312446440150417E-2</v>
      </c>
      <c r="G75" s="74">
        <f t="shared" ref="G75:G138" si="16">C75/L75</f>
        <v>570.30162464582736</v>
      </c>
      <c r="H75" s="74">
        <f t="shared" ref="H75:H138" si="17">D75/M75</f>
        <v>572.38887433200182</v>
      </c>
      <c r="I75" s="185">
        <f t="shared" ref="I75:I138" si="18">H75-G75</f>
        <v>2.0872496861744594</v>
      </c>
      <c r="J75" s="94">
        <f t="shared" ref="J75:J138" si="19">C75/$C$10</f>
        <v>4.607605554590704E-3</v>
      </c>
      <c r="K75" s="94">
        <f t="shared" ref="K75:K138" si="20">M75/$M$10</f>
        <v>6.1150346537603307E-3</v>
      </c>
      <c r="L75" s="92">
        <v>33951</v>
      </c>
      <c r="M75" s="92">
        <f>_xlfn.XLOOKUP(IF(ISNUMBER($A75),IF($A75=0,"",$A75),""),'1.a. Statsandelsberäkning'!$A$10:$A$302,'1.a. Statsandelsberäkning'!$C$10:$C$302,"")</f>
        <v>34379</v>
      </c>
      <c r="N75" s="82">
        <v>6</v>
      </c>
      <c r="O75" s="82">
        <v>6</v>
      </c>
    </row>
    <row r="76" spans="1:15" ht="16.5" customHeight="1">
      <c r="A76" s="72">
        <v>213</v>
      </c>
      <c r="B76" s="73" t="s">
        <v>74</v>
      </c>
      <c r="C76" s="74">
        <f>_xlfn.XLOOKUP(IF(ISNUMBER($A76),IF($A76=0,"",$A76),""),'1.a. Statsandelsberäkning'!$V$10:$V$302,'1.a. Statsandelsberäkning'!$AG$10:$AG$302,"")</f>
        <v>2479667.1403197218</v>
      </c>
      <c r="D76" s="183">
        <f>_xlfn.XLOOKUP(IF(ISNUMBER($A76),IF($A76=0,"",$A76),""),'1.a. Statsandelsberäkning'!$A$10:$A$302,'1.a. Statsandelsberäkning'!$L$10:$L$302,"")</f>
        <v>2036263.2912536692</v>
      </c>
      <c r="E76" s="92">
        <f t="shared" si="14"/>
        <v>-443403.84906605259</v>
      </c>
      <c r="F76" s="152">
        <f t="shared" si="15"/>
        <v>-0.17881587486330172</v>
      </c>
      <c r="G76" s="74">
        <f t="shared" si="16"/>
        <v>489.85917430259224</v>
      </c>
      <c r="H76" s="74">
        <f t="shared" si="17"/>
        <v>411.20017997852773</v>
      </c>
      <c r="I76" s="185">
        <f t="shared" si="18"/>
        <v>-78.658994324064508</v>
      </c>
      <c r="J76" s="94">
        <f t="shared" si="19"/>
        <v>5.9008082293948217E-4</v>
      </c>
      <c r="K76" s="94">
        <f t="shared" si="20"/>
        <v>8.808182787579964E-4</v>
      </c>
      <c r="L76" s="92">
        <v>5062</v>
      </c>
      <c r="M76" s="92">
        <f>_xlfn.XLOOKUP(IF(ISNUMBER($A76),IF($A76=0,"",$A76),""),'1.a. Statsandelsberäkning'!$A$10:$A$302,'1.a. Statsandelsberäkning'!$C$10:$C$302,"")</f>
        <v>4952</v>
      </c>
      <c r="N76" s="82">
        <v>10</v>
      </c>
      <c r="O76" s="82">
        <v>10</v>
      </c>
    </row>
    <row r="77" spans="1:15" ht="16.5" customHeight="1">
      <c r="A77" s="72">
        <v>214</v>
      </c>
      <c r="B77" s="73" t="s">
        <v>75</v>
      </c>
      <c r="C77" s="74">
        <f>_xlfn.XLOOKUP(IF(ISNUMBER($A77),IF($A77=0,"",$A77),""),'1.a. Statsandelsberäkning'!$V$10:$V$302,'1.a. Statsandelsberäkning'!$AG$10:$AG$302,"")</f>
        <v>10686248.559206577</v>
      </c>
      <c r="D77" s="183">
        <f>_xlfn.XLOOKUP(IF(ISNUMBER($A77),IF($A77=0,"",$A77),""),'1.a. Statsandelsberäkning'!$A$10:$A$302,'1.a. Statsandelsberäkning'!$L$10:$L$302,"")</f>
        <v>11254097.046568422</v>
      </c>
      <c r="E77" s="92">
        <f t="shared" si="14"/>
        <v>567848.48736184463</v>
      </c>
      <c r="F77" s="152">
        <f t="shared" si="15"/>
        <v>5.3138244372261327E-2</v>
      </c>
      <c r="G77" s="74">
        <f t="shared" si="16"/>
        <v>856.40716134048546</v>
      </c>
      <c r="H77" s="74">
        <f t="shared" si="17"/>
        <v>899.75192249507688</v>
      </c>
      <c r="I77" s="185">
        <f t="shared" si="18"/>
        <v>43.344761154591424</v>
      </c>
      <c r="J77" s="94">
        <f t="shared" si="19"/>
        <v>2.5429825807747027E-3</v>
      </c>
      <c r="K77" s="94">
        <f t="shared" si="20"/>
        <v>2.2248132129856664E-3</v>
      </c>
      <c r="L77" s="92">
        <v>12478</v>
      </c>
      <c r="M77" s="92">
        <f>_xlfn.XLOOKUP(IF(ISNUMBER($A77),IF($A77=0,"",$A77),""),'1.a. Statsandelsberäkning'!$A$10:$A$302,'1.a. Statsandelsberäkning'!$C$10:$C$302,"")</f>
        <v>12508</v>
      </c>
      <c r="N77" s="82">
        <v>4</v>
      </c>
      <c r="O77" s="82">
        <v>4</v>
      </c>
    </row>
    <row r="78" spans="1:15" ht="16.5" customHeight="1">
      <c r="A78" s="72">
        <v>216</v>
      </c>
      <c r="B78" s="73" t="s">
        <v>76</v>
      </c>
      <c r="C78" s="74">
        <f>_xlfn.XLOOKUP(IF(ISNUMBER($A78),IF($A78=0,"",$A78),""),'1.a. Statsandelsberäkning'!$V$10:$V$302,'1.a. Statsandelsberäkning'!$AG$10:$AG$302,"")</f>
        <v>1260207.3400619447</v>
      </c>
      <c r="D78" s="183">
        <f>_xlfn.XLOOKUP(IF(ISNUMBER($A78),IF($A78=0,"",$A78),""),'1.a. Statsandelsberäkning'!$A$10:$A$302,'1.a. Statsandelsberäkning'!$L$10:$L$302,"")</f>
        <v>1043329.4341346589</v>
      </c>
      <c r="E78" s="92">
        <f t="shared" si="14"/>
        <v>-216877.90592728578</v>
      </c>
      <c r="F78" s="152">
        <f t="shared" si="15"/>
        <v>-0.17209700263817324</v>
      </c>
      <c r="G78" s="74">
        <f t="shared" si="16"/>
        <v>1062.5694266964119</v>
      </c>
      <c r="H78" s="74">
        <f t="shared" si="17"/>
        <v>917.61603705774746</v>
      </c>
      <c r="I78" s="185">
        <f t="shared" si="18"/>
        <v>-144.95338963866448</v>
      </c>
      <c r="J78" s="94">
        <f t="shared" si="19"/>
        <v>2.9988871175759795E-4</v>
      </c>
      <c r="K78" s="94">
        <f t="shared" si="20"/>
        <v>2.0223957652420072E-4</v>
      </c>
      <c r="L78" s="92">
        <v>1186</v>
      </c>
      <c r="M78" s="92">
        <f>_xlfn.XLOOKUP(IF(ISNUMBER($A78),IF($A78=0,"",$A78),""),'1.a. Statsandelsberäkning'!$A$10:$A$302,'1.a. Statsandelsberäkning'!$C$10:$C$302,"")</f>
        <v>1137</v>
      </c>
      <c r="N78" s="82">
        <v>13</v>
      </c>
      <c r="O78" s="82">
        <v>13</v>
      </c>
    </row>
    <row r="79" spans="1:15" ht="16.5" customHeight="1">
      <c r="A79" s="72">
        <v>217</v>
      </c>
      <c r="B79" s="73" t="s">
        <v>77</v>
      </c>
      <c r="C79" s="74">
        <f>_xlfn.XLOOKUP(IF(ISNUMBER($A79),IF($A79=0,"",$A79),""),'1.a. Statsandelsberäkning'!$V$10:$V$302,'1.a. Statsandelsberäkning'!$AG$10:$AG$302,"")</f>
        <v>5101824.7710683569</v>
      </c>
      <c r="D79" s="183">
        <f>_xlfn.XLOOKUP(IF(ISNUMBER($A79),IF($A79=0,"",$A79),""),'1.a. Statsandelsberäkning'!$A$10:$A$302,'1.a. Statsandelsberäkning'!$L$10:$L$302,"")</f>
        <v>5207436.7205862636</v>
      </c>
      <c r="E79" s="92">
        <f t="shared" si="14"/>
        <v>105611.94951790664</v>
      </c>
      <c r="F79" s="152">
        <f t="shared" si="15"/>
        <v>2.070081867899802E-2</v>
      </c>
      <c r="G79" s="74">
        <f t="shared" si="16"/>
        <v>969.19163584125317</v>
      </c>
      <c r="H79" s="74">
        <f t="shared" si="17"/>
        <v>992.64901269276845</v>
      </c>
      <c r="I79" s="185">
        <f t="shared" si="18"/>
        <v>23.457376851515278</v>
      </c>
      <c r="J79" s="94">
        <f t="shared" si="19"/>
        <v>1.2140697880187608E-3</v>
      </c>
      <c r="K79" s="94">
        <f t="shared" si="20"/>
        <v>9.3311241727876595E-4</v>
      </c>
      <c r="L79" s="92">
        <v>5264</v>
      </c>
      <c r="M79" s="92">
        <f>_xlfn.XLOOKUP(IF(ISNUMBER($A79),IF($A79=0,"",$A79),""),'1.a. Statsandelsberäkning'!$A$10:$A$302,'1.a. Statsandelsberäkning'!$C$10:$C$302,"")</f>
        <v>5246</v>
      </c>
      <c r="N79" s="82">
        <v>16</v>
      </c>
      <c r="O79" s="82">
        <v>16</v>
      </c>
    </row>
    <row r="80" spans="1:15" ht="16.5" customHeight="1">
      <c r="A80" s="72">
        <v>218</v>
      </c>
      <c r="B80" s="73" t="s">
        <v>78</v>
      </c>
      <c r="C80" s="74">
        <f>_xlfn.XLOOKUP(IF(ISNUMBER($A80),IF($A80=0,"",$A80),""),'1.a. Statsandelsberäkning'!$V$10:$V$302,'1.a. Statsandelsberäkning'!$AG$10:$AG$302,"")</f>
        <v>1037015.6845177356</v>
      </c>
      <c r="D80" s="183">
        <f>_xlfn.XLOOKUP(IF(ISNUMBER($A80),IF($A80=0,"",$A80),""),'1.a. Statsandelsberäkning'!$A$10:$A$302,'1.a. Statsandelsberäkning'!$L$10:$L$302,"")</f>
        <v>1056137.7971153855</v>
      </c>
      <c r="E80" s="92">
        <f t="shared" si="14"/>
        <v>19122.112597649917</v>
      </c>
      <c r="F80" s="152">
        <f t="shared" si="15"/>
        <v>1.8439559674107205E-2</v>
      </c>
      <c r="G80" s="74">
        <f t="shared" si="16"/>
        <v>894.75037490745092</v>
      </c>
      <c r="H80" s="74">
        <f t="shared" si="17"/>
        <v>931.33844542802956</v>
      </c>
      <c r="I80" s="185">
        <f t="shared" si="18"/>
        <v>36.58807052057864</v>
      </c>
      <c r="J80" s="94">
        <f t="shared" si="19"/>
        <v>2.4677629451607612E-4</v>
      </c>
      <c r="K80" s="94">
        <f t="shared" si="20"/>
        <v>2.017059628658255E-4</v>
      </c>
      <c r="L80" s="92">
        <v>1159</v>
      </c>
      <c r="M80" s="92">
        <f>_xlfn.XLOOKUP(IF(ISNUMBER($A80),IF($A80=0,"",$A80),""),'1.a. Statsandelsberäkning'!$A$10:$A$302,'1.a. Statsandelsberäkning'!$C$10:$C$302,"")</f>
        <v>1134</v>
      </c>
      <c r="N80" s="82">
        <v>14</v>
      </c>
      <c r="O80" s="82">
        <v>14</v>
      </c>
    </row>
    <row r="81" spans="1:15" ht="16.5" customHeight="1">
      <c r="A81" s="72">
        <v>224</v>
      </c>
      <c r="B81" s="73" t="s">
        <v>79</v>
      </c>
      <c r="C81" s="74">
        <f>_xlfn.XLOOKUP(IF(ISNUMBER($A81),IF($A81=0,"",$A81),""),'1.a. Statsandelsberäkning'!$V$10:$V$302,'1.a. Statsandelsberäkning'!$AG$10:$AG$302,"")</f>
        <v>6840513.3245881395</v>
      </c>
      <c r="D81" s="183">
        <f>_xlfn.XLOOKUP(IF(ISNUMBER($A81),IF($A81=0,"",$A81),""),'1.a. Statsandelsberäkning'!$A$10:$A$302,'1.a. Statsandelsberäkning'!$L$10:$L$302,"")</f>
        <v>5733502.1176423756</v>
      </c>
      <c r="E81" s="92">
        <f t="shared" si="14"/>
        <v>-1107011.2069457639</v>
      </c>
      <c r="F81" s="152">
        <f t="shared" si="15"/>
        <v>-0.16183159865599939</v>
      </c>
      <c r="G81" s="74">
        <f t="shared" si="16"/>
        <v>810.48736073319185</v>
      </c>
      <c r="H81" s="74">
        <f t="shared" si="17"/>
        <v>692.9540872180778</v>
      </c>
      <c r="I81" s="185">
        <f t="shared" si="18"/>
        <v>-117.53327351511405</v>
      </c>
      <c r="J81" s="94">
        <f t="shared" si="19"/>
        <v>1.6278216000317738E-3</v>
      </c>
      <c r="K81" s="94">
        <f t="shared" si="20"/>
        <v>1.4717064697988009E-3</v>
      </c>
      <c r="L81" s="92">
        <v>8440</v>
      </c>
      <c r="M81" s="92">
        <f>_xlfn.XLOOKUP(IF(ISNUMBER($A81),IF($A81=0,"",$A81),""),'1.a. Statsandelsberäkning'!$A$10:$A$302,'1.a. Statsandelsberäkning'!$C$10:$C$302,"")</f>
        <v>8274</v>
      </c>
      <c r="N81" s="82">
        <v>1</v>
      </c>
      <c r="O81" s="83">
        <v>33</v>
      </c>
    </row>
    <row r="82" spans="1:15" ht="16.5" customHeight="1">
      <c r="A82" s="72">
        <v>226</v>
      </c>
      <c r="B82" s="73" t="s">
        <v>80</v>
      </c>
      <c r="C82" s="74">
        <f>_xlfn.XLOOKUP(IF(ISNUMBER($A82),IF($A82=0,"",$A82),""),'1.a. Statsandelsberäkning'!$V$10:$V$302,'1.a. Statsandelsberäkning'!$AG$10:$AG$302,"")</f>
        <v>3503977.2561639049</v>
      </c>
      <c r="D82" s="183">
        <f>_xlfn.XLOOKUP(IF(ISNUMBER($A82),IF($A82=0,"",$A82),""),'1.a. Statsandelsberäkning'!$A$10:$A$302,'1.a. Statsandelsberäkning'!$L$10:$L$302,"")</f>
        <v>3173213.8344575944</v>
      </c>
      <c r="E82" s="92">
        <f t="shared" si="14"/>
        <v>-330763.42170631047</v>
      </c>
      <c r="F82" s="152">
        <f t="shared" si="15"/>
        <v>-9.4396566394504708E-2</v>
      </c>
      <c r="G82" s="74">
        <f t="shared" si="16"/>
        <v>980.6821315879946</v>
      </c>
      <c r="H82" s="74">
        <f t="shared" si="17"/>
        <v>903.02044236129609</v>
      </c>
      <c r="I82" s="185">
        <f t="shared" si="18"/>
        <v>-77.661689226698513</v>
      </c>
      <c r="J82" s="94">
        <f t="shared" si="19"/>
        <v>8.3383360180021217E-4</v>
      </c>
      <c r="K82" s="94">
        <f t="shared" si="20"/>
        <v>6.2503946517681729E-4</v>
      </c>
      <c r="L82" s="92">
        <v>3573</v>
      </c>
      <c r="M82" s="92">
        <f>_xlfn.XLOOKUP(IF(ISNUMBER($A82),IF($A82=0,"",$A82),""),'1.a. Statsandelsberäkning'!$A$10:$A$302,'1.a. Statsandelsberäkning'!$C$10:$C$302,"")</f>
        <v>3514</v>
      </c>
      <c r="N82" s="82">
        <v>13</v>
      </c>
      <c r="O82" s="82">
        <v>13</v>
      </c>
    </row>
    <row r="83" spans="1:15" ht="16.5" customHeight="1">
      <c r="A83" s="72">
        <v>230</v>
      </c>
      <c r="B83" s="73" t="s">
        <v>81</v>
      </c>
      <c r="C83" s="74">
        <f>_xlfn.XLOOKUP(IF(ISNUMBER($A83),IF($A83=0,"",$A83),""),'1.a. Statsandelsberäkning'!$V$10:$V$302,'1.a. Statsandelsberäkning'!$AG$10:$AG$302,"")</f>
        <v>1987236.1970864227</v>
      </c>
      <c r="D83" s="183">
        <f>_xlfn.XLOOKUP(IF(ISNUMBER($A83),IF($A83=0,"",$A83),""),'1.a. Statsandelsberäkning'!$A$10:$A$302,'1.a. Statsandelsberäkning'!$L$10:$L$302,"")</f>
        <v>1903897.532088994</v>
      </c>
      <c r="E83" s="92">
        <f t="shared" si="14"/>
        <v>-83338.664997428656</v>
      </c>
      <c r="F83" s="152">
        <f t="shared" si="15"/>
        <v>-4.1936970109348479E-2</v>
      </c>
      <c r="G83" s="74">
        <f t="shared" si="16"/>
        <v>915.77704934858184</v>
      </c>
      <c r="H83" s="74">
        <f t="shared" si="17"/>
        <v>892.59143557852508</v>
      </c>
      <c r="I83" s="185">
        <f t="shared" si="18"/>
        <v>-23.185613770056761</v>
      </c>
      <c r="J83" s="94">
        <f t="shared" si="19"/>
        <v>4.7289813680423555E-4</v>
      </c>
      <c r="K83" s="94">
        <f t="shared" si="20"/>
        <v>3.7939931110476705E-4</v>
      </c>
      <c r="L83" s="92">
        <v>2170</v>
      </c>
      <c r="M83" s="92">
        <f>_xlfn.XLOOKUP(IF(ISNUMBER($A83),IF($A83=0,"",$A83),""),'1.a. Statsandelsberäkning'!$A$10:$A$302,'1.a. Statsandelsberäkning'!$C$10:$C$302,"")</f>
        <v>2133</v>
      </c>
      <c r="N83" s="82">
        <v>4</v>
      </c>
      <c r="O83" s="82">
        <v>4</v>
      </c>
    </row>
    <row r="84" spans="1:15" ht="16.5" customHeight="1">
      <c r="A84" s="72">
        <v>231</v>
      </c>
      <c r="B84" s="73" t="s">
        <v>82</v>
      </c>
      <c r="C84" s="74">
        <f>_xlfn.XLOOKUP(IF(ISNUMBER($A84),IF($A84=0,"",$A84),""),'1.a. Statsandelsberäkning'!$V$10:$V$302,'1.a. Statsandelsberäkning'!$AG$10:$AG$302,"")</f>
        <v>-655398.87398574501</v>
      </c>
      <c r="D84" s="183">
        <f>_xlfn.XLOOKUP(IF(ISNUMBER($A84),IF($A84=0,"",$A84),""),'1.a. Statsandelsberäkning'!$A$10:$A$302,'1.a. Statsandelsberäkning'!$L$10:$L$302,"")</f>
        <v>-486863.80600569095</v>
      </c>
      <c r="E84" s="92">
        <f t="shared" si="14"/>
        <v>168535.06798005407</v>
      </c>
      <c r="F84" s="152">
        <f t="shared" si="15"/>
        <v>-0.25714885189705061</v>
      </c>
      <c r="G84" s="74">
        <f t="shared" si="16"/>
        <v>-528.12157452517727</v>
      </c>
      <c r="H84" s="74">
        <f t="shared" si="17"/>
        <v>-390.1152291712267</v>
      </c>
      <c r="I84" s="185">
        <f t="shared" si="18"/>
        <v>138.00634535395056</v>
      </c>
      <c r="J84" s="94">
        <f t="shared" si="19"/>
        <v>-1.5596379878036912E-4</v>
      </c>
      <c r="K84" s="94">
        <f t="shared" si="20"/>
        <v>2.2198328188408311E-4</v>
      </c>
      <c r="L84" s="92">
        <v>1241</v>
      </c>
      <c r="M84" s="92">
        <f>_xlfn.XLOOKUP(IF(ISNUMBER($A84),IF($A84=0,"",$A84),""),'1.a. Statsandelsberäkning'!$A$10:$A$302,'1.a. Statsandelsberäkning'!$C$10:$C$302,"")</f>
        <v>1248</v>
      </c>
      <c r="N84" s="82">
        <v>15</v>
      </c>
      <c r="O84" s="82">
        <v>15</v>
      </c>
    </row>
    <row r="85" spans="1:15" ht="16.5" customHeight="1">
      <c r="A85" s="72">
        <v>232</v>
      </c>
      <c r="B85" s="73" t="s">
        <v>83</v>
      </c>
      <c r="C85" s="74">
        <f>_xlfn.XLOOKUP(IF(ISNUMBER($A85),IF($A85=0,"",$A85),""),'1.a. Statsandelsberäkning'!$V$10:$V$302,'1.a. Statsandelsberäkning'!$AG$10:$AG$302,"")</f>
        <v>10822632.634597195</v>
      </c>
      <c r="D85" s="183">
        <f>_xlfn.XLOOKUP(IF(ISNUMBER($A85),IF($A85=0,"",$A85),""),'1.a. Statsandelsberäkning'!$A$10:$A$302,'1.a. Statsandelsberäkning'!$L$10:$L$302,"")</f>
        <v>10614745.716694325</v>
      </c>
      <c r="E85" s="92">
        <f t="shared" si="14"/>
        <v>-207886.9179028701</v>
      </c>
      <c r="F85" s="152">
        <f t="shared" si="15"/>
        <v>-1.9208535013773696E-2</v>
      </c>
      <c r="G85" s="74">
        <f t="shared" si="16"/>
        <v>864.56563625157332</v>
      </c>
      <c r="H85" s="74">
        <f t="shared" si="17"/>
        <v>854.03055086445613</v>
      </c>
      <c r="I85" s="185">
        <f t="shared" si="18"/>
        <v>-10.535085387117192</v>
      </c>
      <c r="J85" s="94">
        <f t="shared" si="19"/>
        <v>2.5754375930357272E-3</v>
      </c>
      <c r="K85" s="94">
        <f t="shared" si="20"/>
        <v>2.2107613866484527E-3</v>
      </c>
      <c r="L85" s="92">
        <v>12518</v>
      </c>
      <c r="M85" s="92">
        <f>_xlfn.XLOOKUP(IF(ISNUMBER($A85),IF($A85=0,"",$A85),""),'1.a. Statsandelsberäkning'!$A$10:$A$302,'1.a. Statsandelsberäkning'!$C$10:$C$302,"")</f>
        <v>12429</v>
      </c>
      <c r="N85" s="82">
        <v>14</v>
      </c>
      <c r="O85" s="82">
        <v>14</v>
      </c>
    </row>
    <row r="86" spans="1:15" ht="16.5" customHeight="1">
      <c r="A86" s="72">
        <v>233</v>
      </c>
      <c r="B86" s="73" t="s">
        <v>84</v>
      </c>
      <c r="C86" s="74">
        <f>_xlfn.XLOOKUP(IF(ISNUMBER($A86),IF($A86=0,"",$A86),""),'1.a. Statsandelsberäkning'!$V$10:$V$302,'1.a. Statsandelsberäkning'!$AG$10:$AG$302,"")</f>
        <v>16277674.748889126</v>
      </c>
      <c r="D86" s="183">
        <f>_xlfn.XLOOKUP(IF(ISNUMBER($A86),IF($A86=0,"",$A86),""),'1.a. Statsandelsberäkning'!$A$10:$A$302,'1.a. Statsandelsberäkning'!$L$10:$L$302,"")</f>
        <v>14875293.035932448</v>
      </c>
      <c r="E86" s="92">
        <f t="shared" si="14"/>
        <v>-1402381.7129566781</v>
      </c>
      <c r="F86" s="152">
        <f t="shared" si="15"/>
        <v>-8.615368807835308E-2</v>
      </c>
      <c r="G86" s="74">
        <f t="shared" si="16"/>
        <v>1081.5730730158887</v>
      </c>
      <c r="H86" s="74">
        <f t="shared" si="17"/>
        <v>997.73915325859866</v>
      </c>
      <c r="I86" s="185">
        <f t="shared" si="18"/>
        <v>-83.833919757290005</v>
      </c>
      <c r="J86" s="94">
        <f t="shared" si="19"/>
        <v>3.8735617193069159E-3</v>
      </c>
      <c r="K86" s="94">
        <f t="shared" si="20"/>
        <v>2.6518820109052844E-3</v>
      </c>
      <c r="L86" s="92">
        <v>15050</v>
      </c>
      <c r="M86" s="92">
        <f>_xlfn.XLOOKUP(IF(ISNUMBER($A86),IF($A86=0,"",$A86),""),'1.a. Statsandelsberäkning'!$A$10:$A$302,'1.a. Statsandelsberäkning'!$C$10:$C$302,"")</f>
        <v>14909</v>
      </c>
      <c r="N86" s="82">
        <v>14</v>
      </c>
      <c r="O86" s="82">
        <v>14</v>
      </c>
    </row>
    <row r="87" spans="1:15" ht="16.5" customHeight="1">
      <c r="A87" s="72">
        <v>235</v>
      </c>
      <c r="B87" s="73" t="s">
        <v>85</v>
      </c>
      <c r="C87" s="74">
        <f>_xlfn.XLOOKUP(IF(ISNUMBER($A87),IF($A87=0,"",$A87),""),'1.a. Statsandelsberäkning'!$V$10:$V$302,'1.a. Statsandelsberäkning'!$AG$10:$AG$302,"")</f>
        <v>22243054.188287519</v>
      </c>
      <c r="D87" s="183">
        <f>_xlfn.XLOOKUP(IF(ISNUMBER($A87),IF($A87=0,"",$A87),""),'1.a. Statsandelsberäkning'!$A$10:$A$302,'1.a. Statsandelsberäkning'!$L$10:$L$302,"")</f>
        <v>22563379.976381965</v>
      </c>
      <c r="E87" s="92">
        <f t="shared" si="14"/>
        <v>320325.78809444606</v>
      </c>
      <c r="F87" s="152">
        <f t="shared" si="15"/>
        <v>1.4401160262564994E-2</v>
      </c>
      <c r="G87" s="74">
        <f t="shared" si="16"/>
        <v>2169.4191152138419</v>
      </c>
      <c r="H87" s="74">
        <f t="shared" si="17"/>
        <v>2186.7978267476219</v>
      </c>
      <c r="I87" s="185">
        <f t="shared" si="18"/>
        <v>17.378711533780006</v>
      </c>
      <c r="J87" s="94">
        <f t="shared" si="19"/>
        <v>5.2931296732108436E-3</v>
      </c>
      <c r="K87" s="94">
        <f t="shared" si="20"/>
        <v>1.8352752423717704E-3</v>
      </c>
      <c r="L87" s="92">
        <v>10253</v>
      </c>
      <c r="M87" s="92">
        <f>_xlfn.XLOOKUP(IF(ISNUMBER($A87),IF($A87=0,"",$A87),""),'1.a. Statsandelsberäkning'!$A$10:$A$302,'1.a. Statsandelsberäkning'!$C$10:$C$302,"")</f>
        <v>10318</v>
      </c>
      <c r="N87" s="82">
        <v>1</v>
      </c>
      <c r="O87" s="83">
        <v>33</v>
      </c>
    </row>
    <row r="88" spans="1:15" ht="16.5" customHeight="1">
      <c r="A88" s="72">
        <v>236</v>
      </c>
      <c r="B88" s="73" t="s">
        <v>86</v>
      </c>
      <c r="C88" s="74">
        <f>_xlfn.XLOOKUP(IF(ISNUMBER($A88),IF($A88=0,"",$A88),""),'1.a. Statsandelsberäkning'!$V$10:$V$302,'1.a. Statsandelsberäkning'!$AG$10:$AG$302,"")</f>
        <v>5921639.8974534646</v>
      </c>
      <c r="D88" s="183">
        <f>_xlfn.XLOOKUP(IF(ISNUMBER($A88),IF($A88=0,"",$A88),""),'1.a. Statsandelsberäkning'!$A$10:$A$302,'1.a. Statsandelsberäkning'!$L$10:$L$302,"")</f>
        <v>5635063.8154773433</v>
      </c>
      <c r="E88" s="92">
        <f t="shared" si="14"/>
        <v>-286576.08197612129</v>
      </c>
      <c r="F88" s="152">
        <f t="shared" si="15"/>
        <v>-4.8394716149382899E-2</v>
      </c>
      <c r="G88" s="74">
        <f t="shared" si="16"/>
        <v>1437.98929029953</v>
      </c>
      <c r="H88" s="74">
        <f t="shared" si="17"/>
        <v>1383.1771761112773</v>
      </c>
      <c r="I88" s="185">
        <f t="shared" si="18"/>
        <v>-54.812114188252735</v>
      </c>
      <c r="J88" s="94">
        <f t="shared" si="19"/>
        <v>1.4091593532953267E-3</v>
      </c>
      <c r="K88" s="94">
        <f t="shared" si="20"/>
        <v>7.2464734807352132E-4</v>
      </c>
      <c r="L88" s="92">
        <v>4118</v>
      </c>
      <c r="M88" s="92">
        <f>_xlfn.XLOOKUP(IF(ISNUMBER($A88),IF($A88=0,"",$A88),""),'1.a. Statsandelsberäkning'!$A$10:$A$302,'1.a. Statsandelsberäkning'!$C$10:$C$302,"")</f>
        <v>4074</v>
      </c>
      <c r="N88" s="82">
        <v>16</v>
      </c>
      <c r="O88" s="82">
        <v>16</v>
      </c>
    </row>
    <row r="89" spans="1:15" ht="16.5" customHeight="1">
      <c r="A89" s="72">
        <v>239</v>
      </c>
      <c r="B89" s="73" t="s">
        <v>87</v>
      </c>
      <c r="C89" s="74">
        <f>_xlfn.XLOOKUP(IF(ISNUMBER($A89),IF($A89=0,"",$A89),""),'1.a. Statsandelsberäkning'!$V$10:$V$302,'1.a. Statsandelsberäkning'!$AG$10:$AG$302,"")</f>
        <v>314703.58392299665</v>
      </c>
      <c r="D89" s="183">
        <f>_xlfn.XLOOKUP(IF(ISNUMBER($A89),IF($A89=0,"",$A89),""),'1.a. Statsandelsberäkning'!$A$10:$A$302,'1.a. Statsandelsberäkning'!$L$10:$L$302,"")</f>
        <v>311343.02972624963</v>
      </c>
      <c r="E89" s="92">
        <f t="shared" si="14"/>
        <v>-3360.5541967470199</v>
      </c>
      <c r="F89" s="152">
        <f t="shared" si="15"/>
        <v>-1.067847450243623E-2</v>
      </c>
      <c r="G89" s="74">
        <f t="shared" si="16"/>
        <v>158.54084832392778</v>
      </c>
      <c r="H89" s="74">
        <f t="shared" si="17"/>
        <v>161.98908934768451</v>
      </c>
      <c r="I89" s="185">
        <f t="shared" si="18"/>
        <v>3.4482410237567365</v>
      </c>
      <c r="J89" s="94">
        <f t="shared" si="19"/>
        <v>7.488930540868583E-5</v>
      </c>
      <c r="K89" s="94">
        <f t="shared" si="20"/>
        <v>3.4186848379904466E-4</v>
      </c>
      <c r="L89" s="92">
        <v>1985</v>
      </c>
      <c r="M89" s="92">
        <f>_xlfn.XLOOKUP(IF(ISNUMBER($A89),IF($A89=0,"",$A89),""),'1.a. Statsandelsberäkning'!$A$10:$A$302,'1.a. Statsandelsberäkning'!$C$10:$C$302,"")</f>
        <v>1922</v>
      </c>
      <c r="N89" s="82">
        <v>11</v>
      </c>
      <c r="O89" s="82">
        <v>11</v>
      </c>
    </row>
    <row r="90" spans="1:15" ht="16.5" customHeight="1">
      <c r="A90" s="72">
        <v>240</v>
      </c>
      <c r="B90" s="73" t="s">
        <v>88</v>
      </c>
      <c r="C90" s="74">
        <f>_xlfn.XLOOKUP(IF(ISNUMBER($A90),IF($A90=0,"",$A90),""),'1.a. Statsandelsberäkning'!$V$10:$V$302,'1.a. Statsandelsberäkning'!$AG$10:$AG$302,"")</f>
        <v>-1737954.5020104172</v>
      </c>
      <c r="D90" s="183">
        <f>_xlfn.XLOOKUP(IF(ISNUMBER($A90),IF($A90=0,"",$A90),""),'1.a. Statsandelsberäkning'!$A$10:$A$302,'1.a. Statsandelsberäkning'!$L$10:$L$302,"")</f>
        <v>-1208922.4881611825</v>
      </c>
      <c r="E90" s="92">
        <f t="shared" si="14"/>
        <v>529032.01384923467</v>
      </c>
      <c r="F90" s="152">
        <f t="shared" si="15"/>
        <v>-0.30439923095642907</v>
      </c>
      <c r="G90" s="74">
        <f t="shared" si="16"/>
        <v>-89.576048964561238</v>
      </c>
      <c r="H90" s="74">
        <f t="shared" si="17"/>
        <v>-62.512150998561587</v>
      </c>
      <c r="I90" s="185">
        <f t="shared" si="18"/>
        <v>27.063897965999651</v>
      </c>
      <c r="J90" s="94">
        <f t="shared" si="19"/>
        <v>-4.1357713142315354E-4</v>
      </c>
      <c r="K90" s="94">
        <f t="shared" si="20"/>
        <v>3.4398515131059963E-3</v>
      </c>
      <c r="L90" s="92">
        <v>19402</v>
      </c>
      <c r="M90" s="92">
        <f>_xlfn.XLOOKUP(IF(ISNUMBER($A90),IF($A90=0,"",$A90),""),'1.a. Statsandelsberäkning'!$A$10:$A$302,'1.a. Statsandelsberäkning'!$C$10:$C$302,"")</f>
        <v>19339</v>
      </c>
      <c r="N90" s="82">
        <v>19</v>
      </c>
      <c r="O90" s="82">
        <v>19</v>
      </c>
    </row>
    <row r="91" spans="1:15" ht="16.5" customHeight="1">
      <c r="A91" s="72">
        <v>241</v>
      </c>
      <c r="B91" s="73" t="s">
        <v>89</v>
      </c>
      <c r="C91" s="74">
        <f>_xlfn.XLOOKUP(IF(ISNUMBER($A91),IF($A91=0,"",$A91),""),'1.a. Statsandelsberäkning'!$V$10:$V$302,'1.a. Statsandelsberäkning'!$AG$10:$AG$302,"")</f>
        <v>1542886.7597068157</v>
      </c>
      <c r="D91" s="183">
        <f>_xlfn.XLOOKUP(IF(ISNUMBER($A91),IF($A91=0,"",$A91),""),'1.a. Statsandelsberäkning'!$A$10:$A$302,'1.a. Statsandelsberäkning'!$L$10:$L$302,"")</f>
        <v>1285436.6358839762</v>
      </c>
      <c r="E91" s="92">
        <f t="shared" si="14"/>
        <v>-257450.12382283946</v>
      </c>
      <c r="F91" s="152">
        <f t="shared" si="15"/>
        <v>-0.16686261788373954</v>
      </c>
      <c r="G91" s="74">
        <f t="shared" si="16"/>
        <v>202.90462384361069</v>
      </c>
      <c r="H91" s="74">
        <f t="shared" si="17"/>
        <v>169.67220642607924</v>
      </c>
      <c r="I91" s="185">
        <f t="shared" si="18"/>
        <v>-33.232417417531451</v>
      </c>
      <c r="J91" s="94">
        <f t="shared" si="19"/>
        <v>3.6715729868196773E-4</v>
      </c>
      <c r="K91" s="94">
        <f t="shared" si="20"/>
        <v>1.3475523586168377E-3</v>
      </c>
      <c r="L91" s="92">
        <v>7604</v>
      </c>
      <c r="M91" s="92">
        <f>_xlfn.XLOOKUP(IF(ISNUMBER($A91),IF($A91=0,"",$A91),""),'1.a. Statsandelsberäkning'!$A$10:$A$302,'1.a. Statsandelsberäkning'!$C$10:$C$302,"")</f>
        <v>7576</v>
      </c>
      <c r="N91" s="82">
        <v>19</v>
      </c>
      <c r="O91" s="82">
        <v>19</v>
      </c>
    </row>
    <row r="92" spans="1:15" ht="16.5" customHeight="1">
      <c r="A92" s="72">
        <v>244</v>
      </c>
      <c r="B92" s="73" t="s">
        <v>90</v>
      </c>
      <c r="C92" s="74">
        <f>_xlfn.XLOOKUP(IF(ISNUMBER($A92),IF($A92=0,"",$A92),""),'1.a. Statsandelsberäkning'!$V$10:$V$302,'1.a. Statsandelsberäkning'!$AG$10:$AG$302,"")</f>
        <v>23996987.358451437</v>
      </c>
      <c r="D92" s="183">
        <f>_xlfn.XLOOKUP(IF(ISNUMBER($A92),IF($A92=0,"",$A92),""),'1.a. Statsandelsberäkning'!$A$10:$A$302,'1.a. Statsandelsberäkning'!$L$10:$L$302,"")</f>
        <v>23289526.919375148</v>
      </c>
      <c r="E92" s="92">
        <f t="shared" si="14"/>
        <v>-707460.43907628953</v>
      </c>
      <c r="F92" s="152">
        <f t="shared" si="15"/>
        <v>-2.9481218975894941E-2</v>
      </c>
      <c r="G92" s="74">
        <f t="shared" si="16"/>
        <v>1220.7858451671891</v>
      </c>
      <c r="H92" s="74">
        <f t="shared" si="17"/>
        <v>1182.0894792089709</v>
      </c>
      <c r="I92" s="185">
        <f t="shared" si="18"/>
        <v>-38.696365958218166</v>
      </c>
      <c r="J92" s="94">
        <f t="shared" si="19"/>
        <v>5.7105092124250193E-3</v>
      </c>
      <c r="K92" s="94">
        <f t="shared" si="20"/>
        <v>3.5044187657693954E-3</v>
      </c>
      <c r="L92" s="92">
        <v>19657</v>
      </c>
      <c r="M92" s="92">
        <f>_xlfn.XLOOKUP(IF(ISNUMBER($A92),IF($A92=0,"",$A92),""),'1.a. Statsandelsberäkning'!$A$10:$A$302,'1.a. Statsandelsberäkning'!$C$10:$C$302,"")</f>
        <v>19702</v>
      </c>
      <c r="N92" s="82">
        <v>17</v>
      </c>
      <c r="O92" s="82">
        <v>17</v>
      </c>
    </row>
    <row r="93" spans="1:15" ht="16.5" customHeight="1">
      <c r="A93" s="72">
        <v>245</v>
      </c>
      <c r="B93" s="73" t="s">
        <v>91</v>
      </c>
      <c r="C93" s="74">
        <f>_xlfn.XLOOKUP(IF(ISNUMBER($A93),IF($A93=0,"",$A93),""),'1.a. Statsandelsberäkning'!$V$10:$V$302,'1.a. Statsandelsberäkning'!$AG$10:$AG$302,"")</f>
        <v>21934109.10525243</v>
      </c>
      <c r="D93" s="183">
        <f>_xlfn.XLOOKUP(IF(ISNUMBER($A93),IF($A93=0,"",$A93),""),'1.a. Statsandelsberäkning'!$A$10:$A$302,'1.a. Statsandelsberäkning'!$L$10:$L$302,"")</f>
        <v>21783351.013016388</v>
      </c>
      <c r="E93" s="92">
        <f t="shared" si="14"/>
        <v>-150758.09223604202</v>
      </c>
      <c r="F93" s="152">
        <f t="shared" si="15"/>
        <v>-6.8732261480335616E-3</v>
      </c>
      <c r="G93" s="74">
        <f t="shared" si="16"/>
        <v>570.29482086405528</v>
      </c>
      <c r="H93" s="74">
        <f t="shared" si="17"/>
        <v>561.90448095071554</v>
      </c>
      <c r="I93" s="185">
        <f t="shared" si="18"/>
        <v>-8.3903399133397443</v>
      </c>
      <c r="J93" s="94">
        <f t="shared" si="19"/>
        <v>5.2196107053315713E-3</v>
      </c>
      <c r="K93" s="94">
        <f t="shared" si="20"/>
        <v>6.8955335647437896E-3</v>
      </c>
      <c r="L93" s="92">
        <v>38461</v>
      </c>
      <c r="M93" s="92">
        <f>_xlfn.XLOOKUP(IF(ISNUMBER($A93),IF($A93=0,"",$A93),""),'1.a. Statsandelsberäkning'!$A$10:$A$302,'1.a. Statsandelsberäkning'!$C$10:$C$302,"")</f>
        <v>38767</v>
      </c>
      <c r="N93" s="82">
        <v>1</v>
      </c>
      <c r="O93" s="83">
        <v>32</v>
      </c>
    </row>
    <row r="94" spans="1:15" ht="16.5" customHeight="1">
      <c r="A94" s="72">
        <v>249</v>
      </c>
      <c r="B94" s="73" t="s">
        <v>92</v>
      </c>
      <c r="C94" s="74">
        <f>_xlfn.XLOOKUP(IF(ISNUMBER($A94),IF($A94=0,"",$A94),""),'1.a. Statsandelsberäkning'!$V$10:$V$302,'1.a. Statsandelsberäkning'!$AG$10:$AG$302,"")</f>
        <v>7646902.1355244368</v>
      </c>
      <c r="D94" s="183">
        <f>_xlfn.XLOOKUP(IF(ISNUMBER($A94),IF($A94=0,"",$A94),""),'1.a. Statsandelsberäkning'!$A$10:$A$302,'1.a. Statsandelsberäkning'!$L$10:$L$302,"")</f>
        <v>7126922.5526712062</v>
      </c>
      <c r="E94" s="92">
        <f t="shared" si="14"/>
        <v>-519979.58285323065</v>
      </c>
      <c r="F94" s="152">
        <f t="shared" si="15"/>
        <v>-6.7998723357216032E-2</v>
      </c>
      <c r="G94" s="74">
        <f t="shared" si="16"/>
        <v>837.74125060521874</v>
      </c>
      <c r="H94" s="74">
        <f t="shared" si="17"/>
        <v>790.65038303430288</v>
      </c>
      <c r="I94" s="185">
        <f t="shared" si="18"/>
        <v>-47.090867570915862</v>
      </c>
      <c r="J94" s="94">
        <f t="shared" si="19"/>
        <v>1.8197161351608429E-3</v>
      </c>
      <c r="K94" s="94">
        <f t="shared" si="20"/>
        <v>1.6033311721980169E-3</v>
      </c>
      <c r="L94" s="92">
        <v>9128</v>
      </c>
      <c r="M94" s="92">
        <f>_xlfn.XLOOKUP(IF(ISNUMBER($A94),IF($A94=0,"",$A94),""),'1.a. Statsandelsberäkning'!$A$10:$A$302,'1.a. Statsandelsberäkning'!$C$10:$C$302,"")</f>
        <v>9014</v>
      </c>
      <c r="N94" s="82">
        <v>13</v>
      </c>
      <c r="O94" s="82">
        <v>13</v>
      </c>
    </row>
    <row r="95" spans="1:15" ht="16.5" customHeight="1">
      <c r="A95" s="72">
        <v>250</v>
      </c>
      <c r="B95" s="73" t="s">
        <v>93</v>
      </c>
      <c r="C95" s="74">
        <f>_xlfn.XLOOKUP(IF(ISNUMBER($A95),IF($A95=0,"",$A95),""),'1.a. Statsandelsberäkning'!$V$10:$V$302,'1.a. Statsandelsberäkning'!$AG$10:$AG$302,"")</f>
        <v>1195655.0165860329</v>
      </c>
      <c r="D95" s="183">
        <f>_xlfn.XLOOKUP(IF(ISNUMBER($A95),IF($A95=0,"",$A95),""),'1.a. Statsandelsberäkning'!$A$10:$A$302,'1.a. Statsandelsberäkning'!$L$10:$L$302,"")</f>
        <v>1042417.8465592042</v>
      </c>
      <c r="E95" s="92">
        <f t="shared" si="14"/>
        <v>-153237.17002682877</v>
      </c>
      <c r="F95" s="152">
        <f t="shared" si="15"/>
        <v>-0.1281616920442224</v>
      </c>
      <c r="G95" s="74">
        <f t="shared" si="16"/>
        <v>702.08750239931464</v>
      </c>
      <c r="H95" s="74">
        <f t="shared" si="17"/>
        <v>624.20230332886479</v>
      </c>
      <c r="I95" s="185">
        <f t="shared" si="18"/>
        <v>-77.885199070449858</v>
      </c>
      <c r="J95" s="94">
        <f t="shared" si="19"/>
        <v>2.8452734024931946E-4</v>
      </c>
      <c r="K95" s="94">
        <f t="shared" si="20"/>
        <v>2.9704493649552788E-4</v>
      </c>
      <c r="L95" s="92">
        <v>1703</v>
      </c>
      <c r="M95" s="92">
        <f>_xlfn.XLOOKUP(IF(ISNUMBER($A95),IF($A95=0,"",$A95),""),'1.a. Statsandelsberäkning'!$A$10:$A$302,'1.a. Statsandelsberäkning'!$C$10:$C$302,"")</f>
        <v>1670</v>
      </c>
      <c r="N95" s="82">
        <v>6</v>
      </c>
      <c r="O95" s="82">
        <v>6</v>
      </c>
    </row>
    <row r="96" spans="1:15" ht="16.5" customHeight="1">
      <c r="A96" s="72">
        <v>256</v>
      </c>
      <c r="B96" s="73" t="s">
        <v>94</v>
      </c>
      <c r="C96" s="74">
        <f>_xlfn.XLOOKUP(IF(ISNUMBER($A96),IF($A96=0,"",$A96),""),'1.a. Statsandelsberäkning'!$V$10:$V$302,'1.a. Statsandelsberäkning'!$AG$10:$AG$302,"")</f>
        <v>2580660.2202910362</v>
      </c>
      <c r="D96" s="183">
        <f>_xlfn.XLOOKUP(IF(ISNUMBER($A96),IF($A96=0,"",$A96),""),'1.a. Statsandelsberäkning'!$A$10:$A$302,'1.a. Statsandelsberäkning'!$L$10:$L$302,"")</f>
        <v>2662321.4367032992</v>
      </c>
      <c r="E96" s="92">
        <f t="shared" si="14"/>
        <v>81661.216412262991</v>
      </c>
      <c r="F96" s="152">
        <f t="shared" si="15"/>
        <v>3.1643536708235685E-2</v>
      </c>
      <c r="G96" s="74">
        <f t="shared" si="16"/>
        <v>1729.665027004716</v>
      </c>
      <c r="H96" s="74">
        <f t="shared" si="17"/>
        <v>1808.6422803690891</v>
      </c>
      <c r="I96" s="185">
        <f t="shared" si="18"/>
        <v>78.977253364373155</v>
      </c>
      <c r="J96" s="94">
        <f t="shared" si="19"/>
        <v>6.1411391946750334E-4</v>
      </c>
      <c r="K96" s="94">
        <f t="shared" si="20"/>
        <v>2.6182643504276467E-4</v>
      </c>
      <c r="L96" s="92">
        <v>1492</v>
      </c>
      <c r="M96" s="92">
        <f>_xlfn.XLOOKUP(IF(ISNUMBER($A96),IF($A96=0,"",$A96),""),'1.a. Statsandelsberäkning'!$A$10:$A$302,'1.a. Statsandelsberäkning'!$C$10:$C$302,"")</f>
        <v>1472</v>
      </c>
      <c r="N96" s="82">
        <v>13</v>
      </c>
      <c r="O96" s="82">
        <v>13</v>
      </c>
    </row>
    <row r="97" spans="1:15" ht="16.5" customHeight="1">
      <c r="A97" s="72">
        <v>257</v>
      </c>
      <c r="B97" s="73" t="s">
        <v>95</v>
      </c>
      <c r="C97" s="74">
        <f>_xlfn.XLOOKUP(IF(ISNUMBER($A97),IF($A97=0,"",$A97),""),'1.a. Statsandelsberäkning'!$V$10:$V$302,'1.a. Statsandelsberäkning'!$AG$10:$AG$302,"")</f>
        <v>40436005.216162287</v>
      </c>
      <c r="D97" s="183">
        <f>_xlfn.XLOOKUP(IF(ISNUMBER($A97),IF($A97=0,"",$A97),""),'1.a. Statsandelsberäkning'!$A$10:$A$302,'1.a. Statsandelsberäkning'!$L$10:$L$302,"")</f>
        <v>38886025.938915655</v>
      </c>
      <c r="E97" s="92">
        <f t="shared" si="14"/>
        <v>-1549979.2772466317</v>
      </c>
      <c r="F97" s="152">
        <f t="shared" si="15"/>
        <v>-3.8331661818737338E-2</v>
      </c>
      <c r="G97" s="74">
        <f t="shared" si="16"/>
        <v>971.20223888945088</v>
      </c>
      <c r="H97" s="74">
        <f t="shared" si="17"/>
        <v>931.95987870379042</v>
      </c>
      <c r="I97" s="185">
        <f t="shared" si="18"/>
        <v>-39.242360185660459</v>
      </c>
      <c r="J97" s="94">
        <f t="shared" si="19"/>
        <v>9.6224653891496606E-3</v>
      </c>
      <c r="K97" s="94">
        <f t="shared" si="20"/>
        <v>7.421676631901737E-3</v>
      </c>
      <c r="L97" s="92">
        <v>41635</v>
      </c>
      <c r="M97" s="92">
        <f>_xlfn.XLOOKUP(IF(ISNUMBER($A97),IF($A97=0,"",$A97),""),'1.a. Statsandelsberäkning'!$A$10:$A$302,'1.a. Statsandelsberäkning'!$C$10:$C$302,"")</f>
        <v>41725</v>
      </c>
      <c r="N97" s="82">
        <v>1</v>
      </c>
      <c r="O97" s="83">
        <v>33</v>
      </c>
    </row>
    <row r="98" spans="1:15" ht="16.5" customHeight="1">
      <c r="A98" s="72">
        <v>260</v>
      </c>
      <c r="B98" s="73" t="s">
        <v>96</v>
      </c>
      <c r="C98" s="74">
        <f>_xlfn.XLOOKUP(IF(ISNUMBER($A98),IF($A98=0,"",$A98),""),'1.a. Statsandelsberäkning'!$V$10:$V$302,'1.a. Statsandelsberäkning'!$AG$10:$AG$302,"")</f>
        <v>12988698.527222207</v>
      </c>
      <c r="D98" s="183">
        <f>_xlfn.XLOOKUP(IF(ISNUMBER($A98),IF($A98=0,"",$A98),""),'1.a. Statsandelsberäkning'!$A$10:$A$302,'1.a. Statsandelsberäkning'!$L$10:$L$302,"")</f>
        <v>12277598.202937521</v>
      </c>
      <c r="E98" s="92">
        <f t="shared" si="14"/>
        <v>-711100.32428468578</v>
      </c>
      <c r="F98" s="152">
        <f t="shared" si="15"/>
        <v>-5.4747619462745617E-2</v>
      </c>
      <c r="G98" s="74">
        <f t="shared" si="16"/>
        <v>1357.7982988942304</v>
      </c>
      <c r="H98" s="74">
        <f t="shared" si="17"/>
        <v>1306.5444506690988</v>
      </c>
      <c r="I98" s="185">
        <f t="shared" si="18"/>
        <v>-51.253848225131605</v>
      </c>
      <c r="J98" s="94">
        <f t="shared" si="19"/>
        <v>3.0908914310442065E-3</v>
      </c>
      <c r="K98" s="94">
        <f t="shared" si="20"/>
        <v>1.671455849250584E-3</v>
      </c>
      <c r="L98" s="92">
        <v>9566</v>
      </c>
      <c r="M98" s="92">
        <f>_xlfn.XLOOKUP(IF(ISNUMBER($A98),IF($A98=0,"",$A98),""),'1.a. Statsandelsberäkning'!$A$10:$A$302,'1.a. Statsandelsberäkning'!$C$10:$C$302,"")</f>
        <v>9397</v>
      </c>
      <c r="N98" s="82">
        <v>12</v>
      </c>
      <c r="O98" s="82">
        <v>12</v>
      </c>
    </row>
    <row r="99" spans="1:15" ht="16.5" customHeight="1">
      <c r="A99" s="72">
        <v>261</v>
      </c>
      <c r="B99" s="73" t="s">
        <v>97</v>
      </c>
      <c r="C99" s="74">
        <f>_xlfn.XLOOKUP(IF(ISNUMBER($A99),IF($A99=0,"",$A99),""),'1.a. Statsandelsberäkning'!$V$10:$V$302,'1.a. Statsandelsberäkning'!$AG$10:$AG$302,"")</f>
        <v>13118565.013709918</v>
      </c>
      <c r="D99" s="183">
        <f>_xlfn.XLOOKUP(IF(ISNUMBER($A99),IF($A99=0,"",$A99),""),'1.a. Statsandelsberäkning'!$A$10:$A$302,'1.a. Statsandelsberäkning'!$L$10:$L$302,"")</f>
        <v>13304932.373219285</v>
      </c>
      <c r="E99" s="92">
        <f t="shared" si="14"/>
        <v>186367.3595093675</v>
      </c>
      <c r="F99" s="152">
        <f t="shared" si="15"/>
        <v>1.4206383039196677E-2</v>
      </c>
      <c r="G99" s="74">
        <f t="shared" si="16"/>
        <v>1918.7604232426384</v>
      </c>
      <c r="H99" s="74">
        <f t="shared" si="17"/>
        <v>1908.0643013364815</v>
      </c>
      <c r="I99" s="185">
        <f t="shared" si="18"/>
        <v>-10.696121906156804</v>
      </c>
      <c r="J99" s="94">
        <f t="shared" si="19"/>
        <v>3.1217954673049149E-3</v>
      </c>
      <c r="K99" s="94">
        <f t="shared" si="20"/>
        <v>1.2402960132834226E-3</v>
      </c>
      <c r="L99" s="92">
        <v>6837</v>
      </c>
      <c r="M99" s="92">
        <f>_xlfn.XLOOKUP(IF(ISNUMBER($A99),IF($A99=0,"",$A99),""),'1.a. Statsandelsberäkning'!$A$10:$A$302,'1.a. Statsandelsberäkning'!$C$10:$C$302,"")</f>
        <v>6973</v>
      </c>
      <c r="N99" s="82">
        <v>19</v>
      </c>
      <c r="O99" s="82">
        <v>19</v>
      </c>
    </row>
    <row r="100" spans="1:15" ht="16.5" customHeight="1">
      <c r="A100" s="72">
        <v>263</v>
      </c>
      <c r="B100" s="73" t="s">
        <v>98</v>
      </c>
      <c r="C100" s="74">
        <f>_xlfn.XLOOKUP(IF(ISNUMBER($A100),IF($A100=0,"",$A100),""),'1.a. Statsandelsberäkning'!$V$10:$V$302,'1.a. Statsandelsberäkning'!$AG$10:$AG$302,"")</f>
        <v>9620517.4543855935</v>
      </c>
      <c r="D100" s="183">
        <f>_xlfn.XLOOKUP(IF(ISNUMBER($A100),IF($A100=0,"",$A100),""),'1.a. Statsandelsberäkning'!$A$10:$A$302,'1.a. Statsandelsberäkning'!$L$10:$L$302,"")</f>
        <v>9021222.3827549871</v>
      </c>
      <c r="E100" s="92">
        <f t="shared" si="14"/>
        <v>-599295.07163060643</v>
      </c>
      <c r="F100" s="152">
        <f t="shared" si="15"/>
        <v>-6.2293434264017969E-2</v>
      </c>
      <c r="G100" s="74">
        <f t="shared" si="16"/>
        <v>1308.2019927094905</v>
      </c>
      <c r="H100" s="74">
        <f t="shared" si="17"/>
        <v>1243.4489845285991</v>
      </c>
      <c r="I100" s="185">
        <f t="shared" si="18"/>
        <v>-64.753008180891356</v>
      </c>
      <c r="J100" s="94">
        <f t="shared" si="19"/>
        <v>2.2893729421504293E-3</v>
      </c>
      <c r="K100" s="94">
        <f t="shared" si="20"/>
        <v>1.2904556971706914E-3</v>
      </c>
      <c r="L100" s="92">
        <v>7354</v>
      </c>
      <c r="M100" s="92">
        <f>_xlfn.XLOOKUP(IF(ISNUMBER($A100),IF($A100=0,"",$A100),""),'1.a. Statsandelsberäkning'!$A$10:$A$302,'1.a. Statsandelsberäkning'!$C$10:$C$302,"")</f>
        <v>7255</v>
      </c>
      <c r="N100" s="82">
        <v>11</v>
      </c>
      <c r="O100" s="82">
        <v>11</v>
      </c>
    </row>
    <row r="101" spans="1:15" ht="16.5" customHeight="1">
      <c r="A101" s="72">
        <v>265</v>
      </c>
      <c r="B101" s="73" t="s">
        <v>99</v>
      </c>
      <c r="C101" s="74">
        <f>_xlfn.XLOOKUP(IF(ISNUMBER($A101),IF($A101=0,"",$A101),""),'1.a. Statsandelsberäkning'!$V$10:$V$302,'1.a. Statsandelsberäkning'!$AG$10:$AG$302,"")</f>
        <v>1590517.4902101597</v>
      </c>
      <c r="D101" s="183">
        <f>_xlfn.XLOOKUP(IF(ISNUMBER($A101),IF($A101=0,"",$A101),""),'1.a. Statsandelsberäkning'!$A$10:$A$302,'1.a. Statsandelsberäkning'!$L$10:$L$302,"")</f>
        <v>1503700.1396889398</v>
      </c>
      <c r="E101" s="92">
        <f t="shared" si="14"/>
        <v>-86817.350521219894</v>
      </c>
      <c r="F101" s="152">
        <f t="shared" si="15"/>
        <v>-5.458434192367697E-2</v>
      </c>
      <c r="G101" s="74">
        <f t="shared" si="16"/>
        <v>1573.212156488783</v>
      </c>
      <c r="H101" s="74">
        <f t="shared" si="17"/>
        <v>1502.1979417471925</v>
      </c>
      <c r="I101" s="185">
        <f t="shared" si="18"/>
        <v>-71.014214741590422</v>
      </c>
      <c r="J101" s="94">
        <f t="shared" si="19"/>
        <v>3.7849187669674033E-4</v>
      </c>
      <c r="K101" s="94">
        <f t="shared" si="20"/>
        <v>1.7804909067785832E-4</v>
      </c>
      <c r="L101" s="92">
        <v>1011</v>
      </c>
      <c r="M101" s="92">
        <f>_xlfn.XLOOKUP(IF(ISNUMBER($A101),IF($A101=0,"",$A101),""),'1.a. Statsandelsberäkning'!$A$10:$A$302,'1.a. Statsandelsberäkning'!$C$10:$C$302,"")</f>
        <v>1001</v>
      </c>
      <c r="N101" s="82">
        <v>13</v>
      </c>
      <c r="O101" s="82">
        <v>13</v>
      </c>
    </row>
    <row r="102" spans="1:15" ht="16.5" customHeight="1">
      <c r="A102" s="72">
        <v>271</v>
      </c>
      <c r="B102" s="73" t="s">
        <v>100</v>
      </c>
      <c r="C102" s="74">
        <f>_xlfn.XLOOKUP(IF(ISNUMBER($A102),IF($A102=0,"",$A102),""),'1.a. Statsandelsberäkning'!$V$10:$V$302,'1.a. Statsandelsberäkning'!$AG$10:$AG$302,"")</f>
        <v>3263417.8411267139</v>
      </c>
      <c r="D102" s="183">
        <f>_xlfn.XLOOKUP(IF(ISNUMBER($A102),IF($A102=0,"",$A102),""),'1.a. Statsandelsberäkning'!$A$10:$A$302,'1.a. Statsandelsberäkning'!$L$10:$L$302,"")</f>
        <v>3298101.2935385695</v>
      </c>
      <c r="E102" s="92">
        <f t="shared" si="14"/>
        <v>34683.452411855571</v>
      </c>
      <c r="F102" s="152">
        <f t="shared" si="15"/>
        <v>1.0627953299379189E-2</v>
      </c>
      <c r="G102" s="74">
        <f t="shared" si="16"/>
        <v>489.41479321036502</v>
      </c>
      <c r="H102" s="74">
        <f t="shared" si="17"/>
        <v>501.00277890605645</v>
      </c>
      <c r="I102" s="185">
        <f t="shared" si="18"/>
        <v>11.58798569569143</v>
      </c>
      <c r="J102" s="94">
        <f t="shared" si="19"/>
        <v>7.765882178198915E-4</v>
      </c>
      <c r="K102" s="94">
        <f t="shared" si="20"/>
        <v>1.1709262376946466E-3</v>
      </c>
      <c r="L102" s="92">
        <v>6668</v>
      </c>
      <c r="M102" s="92">
        <f>_xlfn.XLOOKUP(IF(ISNUMBER($A102),IF($A102=0,"",$A102),""),'1.a. Statsandelsberäkning'!$A$10:$A$302,'1.a. Statsandelsberäkning'!$C$10:$C$302,"")</f>
        <v>6583</v>
      </c>
      <c r="N102" s="82">
        <v>4</v>
      </c>
      <c r="O102" s="82">
        <v>4</v>
      </c>
    </row>
    <row r="103" spans="1:15" ht="16.5" customHeight="1">
      <c r="A103" s="72">
        <v>272</v>
      </c>
      <c r="B103" s="73" t="s">
        <v>101</v>
      </c>
      <c r="C103" s="74">
        <f>_xlfn.XLOOKUP(IF(ISNUMBER($A103),IF($A103=0,"",$A103),""),'1.a. Statsandelsberäkning'!$V$10:$V$302,'1.a. Statsandelsberäkning'!$AG$10:$AG$302,"")</f>
        <v>36086020.525034234</v>
      </c>
      <c r="D103" s="183">
        <f>_xlfn.XLOOKUP(IF(ISNUMBER($A103),IF($A103=0,"",$A103),""),'1.a. Statsandelsberäkning'!$A$10:$A$302,'1.a. Statsandelsberäkning'!$L$10:$L$302,"")</f>
        <v>32528575.931391686</v>
      </c>
      <c r="E103" s="92">
        <f t="shared" si="14"/>
        <v>-3557444.5936425477</v>
      </c>
      <c r="F103" s="152">
        <f t="shared" si="15"/>
        <v>-9.8582346900085979E-2</v>
      </c>
      <c r="G103" s="74">
        <f t="shared" si="16"/>
        <v>746.08763258077272</v>
      </c>
      <c r="H103" s="74">
        <f t="shared" si="17"/>
        <v>672.94004574851431</v>
      </c>
      <c r="I103" s="185">
        <f t="shared" si="18"/>
        <v>-73.147586832258412</v>
      </c>
      <c r="J103" s="94">
        <f t="shared" si="19"/>
        <v>8.5873092971977261E-3</v>
      </c>
      <c r="K103" s="94">
        <f t="shared" si="20"/>
        <v>8.5979390061801352E-3</v>
      </c>
      <c r="L103" s="92">
        <v>48367</v>
      </c>
      <c r="M103" s="92">
        <f>_xlfn.XLOOKUP(IF(ISNUMBER($A103),IF($A103=0,"",$A103),""),'1.a. Statsandelsberäkning'!$A$10:$A$302,'1.a. Statsandelsberäkning'!$C$10:$C$302,"")</f>
        <v>48338</v>
      </c>
      <c r="N103" s="82">
        <v>16</v>
      </c>
      <c r="O103" s="82">
        <v>16</v>
      </c>
    </row>
    <row r="104" spans="1:15" ht="16.5" customHeight="1">
      <c r="A104" s="72">
        <v>273</v>
      </c>
      <c r="B104" s="73" t="s">
        <v>102</v>
      </c>
      <c r="C104" s="74">
        <f>_xlfn.XLOOKUP(IF(ISNUMBER($A104),IF($A104=0,"",$A104),""),'1.a. Statsandelsberäkning'!$V$10:$V$302,'1.a. Statsandelsberäkning'!$AG$10:$AG$302,"")</f>
        <v>5175986.9733012747</v>
      </c>
      <c r="D104" s="183">
        <f>_xlfn.XLOOKUP(IF(ISNUMBER($A104),IF($A104=0,"",$A104),""),'1.a. Statsandelsberäkning'!$A$10:$A$302,'1.a. Statsandelsberäkning'!$L$10:$L$302,"")</f>
        <v>4845461.0947721526</v>
      </c>
      <c r="E104" s="92">
        <f t="shared" si="14"/>
        <v>-330525.8785291221</v>
      </c>
      <c r="F104" s="152">
        <f t="shared" si="15"/>
        <v>-6.3857556101674415E-2</v>
      </c>
      <c r="G104" s="74">
        <f t="shared" si="16"/>
        <v>1298.2159451470466</v>
      </c>
      <c r="H104" s="74">
        <f t="shared" si="17"/>
        <v>1211.0625080660216</v>
      </c>
      <c r="I104" s="185">
        <f t="shared" si="18"/>
        <v>-87.153437081025004</v>
      </c>
      <c r="J104" s="94">
        <f t="shared" si="19"/>
        <v>1.2317180008022564E-3</v>
      </c>
      <c r="K104" s="94">
        <f t="shared" si="20"/>
        <v>7.1166274905305814E-4</v>
      </c>
      <c r="L104" s="92">
        <v>3987</v>
      </c>
      <c r="M104" s="92">
        <f>_xlfn.XLOOKUP(IF(ISNUMBER($A104),IF($A104=0,"",$A104),""),'1.a. Statsandelsberäkning'!$A$10:$A$302,'1.a. Statsandelsberäkning'!$C$10:$C$302,"")</f>
        <v>4001</v>
      </c>
      <c r="N104" s="82">
        <v>19</v>
      </c>
      <c r="O104" s="82">
        <v>19</v>
      </c>
    </row>
    <row r="105" spans="1:15" ht="16.5" customHeight="1">
      <c r="A105" s="72">
        <v>275</v>
      </c>
      <c r="B105" s="73" t="s">
        <v>103</v>
      </c>
      <c r="C105" s="74">
        <f>_xlfn.XLOOKUP(IF(ISNUMBER($A105),IF($A105=0,"",$A105),""),'1.a. Statsandelsberäkning'!$V$10:$V$302,'1.a. Statsandelsberäkning'!$AG$10:$AG$302,"")</f>
        <v>2857288.7585133896</v>
      </c>
      <c r="D105" s="183">
        <f>_xlfn.XLOOKUP(IF(ISNUMBER($A105),IF($A105=0,"",$A105),""),'1.a. Statsandelsberäkning'!$A$10:$A$302,'1.a. Statsandelsberäkning'!$L$10:$L$302,"")</f>
        <v>2573156.5826892098</v>
      </c>
      <c r="E105" s="92">
        <f t="shared" si="14"/>
        <v>-284132.17582417978</v>
      </c>
      <c r="F105" s="152">
        <f t="shared" si="15"/>
        <v>-9.9441183526725554E-2</v>
      </c>
      <c r="G105" s="74">
        <f t="shared" si="16"/>
        <v>1170.5402533852478</v>
      </c>
      <c r="H105" s="74">
        <f t="shared" si="17"/>
        <v>1070.3646350620672</v>
      </c>
      <c r="I105" s="185">
        <f t="shared" si="18"/>
        <v>-100.17561832318052</v>
      </c>
      <c r="J105" s="94">
        <f t="shared" si="19"/>
        <v>6.799425917229842E-4</v>
      </c>
      <c r="K105" s="94">
        <f t="shared" si="20"/>
        <v>4.2760241157799344E-4</v>
      </c>
      <c r="L105" s="92">
        <v>2441</v>
      </c>
      <c r="M105" s="92">
        <f>_xlfn.XLOOKUP(IF(ISNUMBER($A105),IF($A105=0,"",$A105),""),'1.a. Statsandelsberäkning'!$A$10:$A$302,'1.a. Statsandelsberäkning'!$C$10:$C$302,"")</f>
        <v>2404</v>
      </c>
      <c r="N105" s="82">
        <v>13</v>
      </c>
      <c r="O105" s="82">
        <v>13</v>
      </c>
    </row>
    <row r="106" spans="1:15" ht="16.5" customHeight="1">
      <c r="A106" s="72">
        <v>276</v>
      </c>
      <c r="B106" s="73" t="s">
        <v>104</v>
      </c>
      <c r="C106" s="74">
        <f>_xlfn.XLOOKUP(IF(ISNUMBER($A106),IF($A106=0,"",$A106),""),'1.a. Statsandelsberäkning'!$V$10:$V$302,'1.a. Statsandelsberäkning'!$AG$10:$AG$302,"")</f>
        <v>16644281.498448737</v>
      </c>
      <c r="D106" s="183">
        <f>_xlfn.XLOOKUP(IF(ISNUMBER($A106),IF($A106=0,"",$A106),""),'1.a. Statsandelsberäkning'!$A$10:$A$302,'1.a. Statsandelsberäkning'!$L$10:$L$302,"")</f>
        <v>15831799.706841517</v>
      </c>
      <c r="E106" s="92">
        <f t="shared" si="14"/>
        <v>-812481.79160721973</v>
      </c>
      <c r="F106" s="152">
        <f t="shared" si="15"/>
        <v>-4.8814470704724854E-2</v>
      </c>
      <c r="G106" s="74">
        <f t="shared" si="16"/>
        <v>1104.3913143420302</v>
      </c>
      <c r="H106" s="74">
        <f t="shared" si="17"/>
        <v>1051.248320507405</v>
      </c>
      <c r="I106" s="185">
        <f t="shared" si="18"/>
        <v>-53.142993834625258</v>
      </c>
      <c r="J106" s="94">
        <f t="shared" si="19"/>
        <v>3.9608023045281287E-3</v>
      </c>
      <c r="K106" s="94">
        <f t="shared" si="20"/>
        <v>2.6787405650435026E-3</v>
      </c>
      <c r="L106" s="92">
        <v>15071</v>
      </c>
      <c r="M106" s="92">
        <f>_xlfn.XLOOKUP(IF(ISNUMBER($A106),IF($A106=0,"",$A106),""),'1.a. Statsandelsberäkning'!$A$10:$A$302,'1.a. Statsandelsberäkning'!$C$10:$C$302,"")</f>
        <v>15060</v>
      </c>
      <c r="N106" s="82">
        <v>12</v>
      </c>
      <c r="O106" s="82">
        <v>12</v>
      </c>
    </row>
    <row r="107" spans="1:15" ht="16.5" customHeight="1">
      <c r="A107" s="72">
        <v>280</v>
      </c>
      <c r="B107" s="73" t="s">
        <v>105</v>
      </c>
      <c r="C107" s="74">
        <f>_xlfn.XLOOKUP(IF(ISNUMBER($A107),IF($A107=0,"",$A107),""),'1.a. Statsandelsberäkning'!$V$10:$V$302,'1.a. Statsandelsberäkning'!$AG$10:$AG$302,"")</f>
        <v>2947628.2009227965</v>
      </c>
      <c r="D107" s="183">
        <f>_xlfn.XLOOKUP(IF(ISNUMBER($A107),IF($A107=0,"",$A107),""),'1.a. Statsandelsberäkning'!$A$10:$A$302,'1.a. Statsandelsberäkning'!$L$10:$L$302,"")</f>
        <v>2777010.6900013424</v>
      </c>
      <c r="E107" s="92">
        <f t="shared" si="14"/>
        <v>-170617.51092145406</v>
      </c>
      <c r="F107" s="152">
        <f t="shared" si="15"/>
        <v>-5.7882982279800363E-2</v>
      </c>
      <c r="G107" s="74">
        <f t="shared" si="16"/>
        <v>1484.2035251373597</v>
      </c>
      <c r="H107" s="74">
        <f t="shared" si="17"/>
        <v>1399.7029687506767</v>
      </c>
      <c r="I107" s="185">
        <f t="shared" si="18"/>
        <v>-84.500556386683002</v>
      </c>
      <c r="J107" s="94">
        <f t="shared" si="19"/>
        <v>7.0144046603605166E-4</v>
      </c>
      <c r="K107" s="94">
        <f t="shared" si="20"/>
        <v>3.5289649940546544E-4</v>
      </c>
      <c r="L107" s="92">
        <v>1986</v>
      </c>
      <c r="M107" s="92">
        <f>_xlfn.XLOOKUP(IF(ISNUMBER($A107),IF($A107=0,"",$A107),""),'1.a. Statsandelsberäkning'!$A$10:$A$302,'1.a. Statsandelsberäkning'!$C$10:$C$302,"")</f>
        <v>1984</v>
      </c>
      <c r="N107" s="82">
        <v>15</v>
      </c>
      <c r="O107" s="82">
        <v>15</v>
      </c>
    </row>
    <row r="108" spans="1:15" ht="16.5" customHeight="1">
      <c r="A108" s="72">
        <v>284</v>
      </c>
      <c r="B108" s="73" t="s">
        <v>106</v>
      </c>
      <c r="C108" s="74">
        <f>_xlfn.XLOOKUP(IF(ISNUMBER($A108),IF($A108=0,"",$A108),""),'1.a. Statsandelsberäkning'!$V$10:$V$302,'1.a. Statsandelsberäkning'!$AG$10:$AG$302,"")</f>
        <v>2619401.8188040322</v>
      </c>
      <c r="D108" s="183">
        <f>_xlfn.XLOOKUP(IF(ISNUMBER($A108),IF($A108=0,"",$A108),""),'1.a. Statsandelsberäkning'!$A$10:$A$302,'1.a. Statsandelsberäkning'!$L$10:$L$302,"")</f>
        <v>2681663.4411867633</v>
      </c>
      <c r="E108" s="92">
        <f t="shared" si="14"/>
        <v>62261.622382731177</v>
      </c>
      <c r="F108" s="152">
        <f t="shared" si="15"/>
        <v>2.3769404883118933E-2</v>
      </c>
      <c r="G108" s="74">
        <f t="shared" si="16"/>
        <v>1198.2624971656139</v>
      </c>
      <c r="H108" s="74">
        <f t="shared" si="17"/>
        <v>1250.7758587624828</v>
      </c>
      <c r="I108" s="185">
        <f t="shared" si="18"/>
        <v>52.51336159686889</v>
      </c>
      <c r="J108" s="94">
        <f t="shared" si="19"/>
        <v>6.2333317069716322E-4</v>
      </c>
      <c r="K108" s="94">
        <f t="shared" si="20"/>
        <v>3.8135589451880944E-4</v>
      </c>
      <c r="L108" s="92">
        <v>2186</v>
      </c>
      <c r="M108" s="92">
        <f>_xlfn.XLOOKUP(IF(ISNUMBER($A108),IF($A108=0,"",$A108),""),'1.a. Statsandelsberäkning'!$A$10:$A$302,'1.a. Statsandelsberäkning'!$C$10:$C$302,"")</f>
        <v>2144</v>
      </c>
      <c r="N108" s="82">
        <v>2</v>
      </c>
      <c r="O108" s="82">
        <v>2</v>
      </c>
    </row>
    <row r="109" spans="1:15" ht="16.5" customHeight="1">
      <c r="A109" s="72">
        <v>285</v>
      </c>
      <c r="B109" s="73" t="s">
        <v>107</v>
      </c>
      <c r="C109" s="74">
        <f>_xlfn.XLOOKUP(IF(ISNUMBER($A109),IF($A109=0,"",$A109),""),'1.a. Statsandelsberäkning'!$V$10:$V$302,'1.a. Statsandelsberäkning'!$AG$10:$AG$302,"")</f>
        <v>14239939.045801116</v>
      </c>
      <c r="D109" s="183">
        <f>_xlfn.XLOOKUP(IF(ISNUMBER($A109),IF($A109=0,"",$A109),""),'1.a. Statsandelsberäkning'!$A$10:$A$302,'1.a. Statsandelsberäkning'!$L$10:$L$302,"")</f>
        <v>12367796.564248107</v>
      </c>
      <c r="E109" s="92">
        <f t="shared" si="14"/>
        <v>-1872142.4815530088</v>
      </c>
      <c r="F109" s="152">
        <f t="shared" si="15"/>
        <v>-0.13147124264587645</v>
      </c>
      <c r="G109" s="74">
        <f t="shared" si="16"/>
        <v>283.6076288747484</v>
      </c>
      <c r="H109" s="74">
        <f t="shared" si="17"/>
        <v>247.21254800711802</v>
      </c>
      <c r="I109" s="185">
        <f t="shared" si="18"/>
        <v>-36.395080867630384</v>
      </c>
      <c r="J109" s="94">
        <f t="shared" si="19"/>
        <v>3.388646328422517E-3</v>
      </c>
      <c r="K109" s="94">
        <f t="shared" si="20"/>
        <v>8.8987192382842892E-3</v>
      </c>
      <c r="L109" s="92">
        <v>50210</v>
      </c>
      <c r="M109" s="92">
        <f>_xlfn.XLOOKUP(IF(ISNUMBER($A109),IF($A109=0,"",$A109),""),'1.a. Statsandelsberäkning'!$A$10:$A$302,'1.a. Statsandelsberäkning'!$C$10:$C$302,"")</f>
        <v>50029</v>
      </c>
      <c r="N109" s="82">
        <v>8</v>
      </c>
      <c r="O109" s="82">
        <v>8</v>
      </c>
    </row>
    <row r="110" spans="1:15" ht="16.5" customHeight="1">
      <c r="A110" s="72">
        <v>286</v>
      </c>
      <c r="B110" s="73" t="s">
        <v>108</v>
      </c>
      <c r="C110" s="74">
        <f>_xlfn.XLOOKUP(IF(ISNUMBER($A110),IF($A110=0,"",$A110),""),'1.a. Statsandelsberäkning'!$V$10:$V$302,'1.a. Statsandelsberäkning'!$AG$10:$AG$302,"")</f>
        <v>4751769.9092721082</v>
      </c>
      <c r="D110" s="183">
        <f>_xlfn.XLOOKUP(IF(ISNUMBER($A110),IF($A110=0,"",$A110),""),'1.a. Statsandelsberäkning'!$A$10:$A$302,'1.a. Statsandelsberäkning'!$L$10:$L$302,"")</f>
        <v>5865459.3882406913</v>
      </c>
      <c r="E110" s="92">
        <f t="shared" si="14"/>
        <v>1113689.478968583</v>
      </c>
      <c r="F110" s="152">
        <f t="shared" si="15"/>
        <v>0.23437361240817775</v>
      </c>
      <c r="G110" s="74">
        <f t="shared" si="16"/>
        <v>60.62013509136974</v>
      </c>
      <c r="H110" s="74">
        <f t="shared" si="17"/>
        <v>75.561473600524209</v>
      </c>
      <c r="I110" s="185">
        <f t="shared" si="18"/>
        <v>14.94133850915447</v>
      </c>
      <c r="J110" s="94">
        <f t="shared" si="19"/>
        <v>1.1307680183723463E-3</v>
      </c>
      <c r="K110" s="94">
        <f t="shared" si="20"/>
        <v>1.3807253410458294E-2</v>
      </c>
      <c r="L110" s="92">
        <v>78386</v>
      </c>
      <c r="M110" s="92">
        <f>_xlfn.XLOOKUP(IF(ISNUMBER($A110),IF($A110=0,"",$A110),""),'1.a. Statsandelsberäkning'!$A$10:$A$302,'1.a. Statsandelsberäkning'!$C$10:$C$302,"")</f>
        <v>77625</v>
      </c>
      <c r="N110" s="82">
        <v>8</v>
      </c>
      <c r="O110" s="82">
        <v>8</v>
      </c>
    </row>
    <row r="111" spans="1:15" ht="16.5" customHeight="1">
      <c r="A111" s="72">
        <v>287</v>
      </c>
      <c r="B111" s="73" t="s">
        <v>109</v>
      </c>
      <c r="C111" s="74">
        <f>_xlfn.XLOOKUP(IF(ISNUMBER($A111),IF($A111=0,"",$A111),""),'1.a. Statsandelsberäkning'!$V$10:$V$302,'1.a. Statsandelsberäkning'!$AG$10:$AG$302,"")</f>
        <v>8253970.523684226</v>
      </c>
      <c r="D111" s="183">
        <f>_xlfn.XLOOKUP(IF(ISNUMBER($A111),IF($A111=0,"",$A111),""),'1.a. Statsandelsberäkning'!$A$10:$A$302,'1.a. Statsandelsberäkning'!$L$10:$L$302,"")</f>
        <v>8156376.9352595732</v>
      </c>
      <c r="E111" s="92">
        <f t="shared" si="14"/>
        <v>-97593.588424652815</v>
      </c>
      <c r="F111" s="152">
        <f t="shared" si="15"/>
        <v>-1.1823835346226937E-2</v>
      </c>
      <c r="G111" s="74">
        <f t="shared" si="16"/>
        <v>1348.4676562137274</v>
      </c>
      <c r="H111" s="74">
        <f t="shared" si="17"/>
        <v>1334.2674521936158</v>
      </c>
      <c r="I111" s="185">
        <f t="shared" si="18"/>
        <v>-14.200204020111642</v>
      </c>
      <c r="J111" s="94">
        <f t="shared" si="19"/>
        <v>1.9641788367231522E-3</v>
      </c>
      <c r="K111" s="94">
        <f t="shared" si="20"/>
        <v>1.0873267645491987E-3</v>
      </c>
      <c r="L111" s="92">
        <v>6121</v>
      </c>
      <c r="M111" s="92">
        <f>_xlfn.XLOOKUP(IF(ISNUMBER($A111),IF($A111=0,"",$A111),""),'1.a. Statsandelsberäkning'!$A$10:$A$302,'1.a. Statsandelsberäkning'!$C$10:$C$302,"")</f>
        <v>6113</v>
      </c>
      <c r="N111" s="82">
        <v>15</v>
      </c>
      <c r="O111" s="82">
        <v>15</v>
      </c>
    </row>
    <row r="112" spans="1:15" ht="16.5" customHeight="1">
      <c r="A112" s="72">
        <v>288</v>
      </c>
      <c r="B112" s="73" t="s">
        <v>110</v>
      </c>
      <c r="C112" s="74">
        <f>_xlfn.XLOOKUP(IF(ISNUMBER($A112),IF($A112=0,"",$A112),""),'1.a. Statsandelsberäkning'!$V$10:$V$302,'1.a. Statsandelsberäkning'!$AG$10:$AG$302,"")</f>
        <v>8232385.5361998882</v>
      </c>
      <c r="D112" s="183">
        <f>_xlfn.XLOOKUP(IF(ISNUMBER($A112),IF($A112=0,"",$A112),""),'1.a. Statsandelsberäkning'!$A$10:$A$302,'1.a. Statsandelsberäkning'!$L$10:$L$302,"")</f>
        <v>7887889.4711030237</v>
      </c>
      <c r="E112" s="92">
        <f t="shared" si="14"/>
        <v>-344496.06509686448</v>
      </c>
      <c r="F112" s="152">
        <f t="shared" si="15"/>
        <v>-4.1846444579402634E-2</v>
      </c>
      <c r="G112" s="74">
        <f t="shared" si="16"/>
        <v>1298.0740359823224</v>
      </c>
      <c r="H112" s="74">
        <f t="shared" si="17"/>
        <v>1258.4380138964621</v>
      </c>
      <c r="I112" s="185">
        <f t="shared" si="18"/>
        <v>-39.636022085860304</v>
      </c>
      <c r="J112" s="94">
        <f t="shared" si="19"/>
        <v>1.9590423057062297E-3</v>
      </c>
      <c r="K112" s="94">
        <f t="shared" si="20"/>
        <v>1.1148968035652508E-3</v>
      </c>
      <c r="L112" s="92">
        <v>6342</v>
      </c>
      <c r="M112" s="92">
        <f>_xlfn.XLOOKUP(IF(ISNUMBER($A112),IF($A112=0,"",$A112),""),'1.a. Statsandelsberäkning'!$A$10:$A$302,'1.a. Statsandelsberäkning'!$C$10:$C$302,"")</f>
        <v>6268</v>
      </c>
      <c r="N112" s="82">
        <v>15</v>
      </c>
      <c r="O112" s="82">
        <v>15</v>
      </c>
    </row>
    <row r="113" spans="1:15" ht="16.5" customHeight="1">
      <c r="A113" s="72">
        <v>290</v>
      </c>
      <c r="B113" s="73" t="s">
        <v>111</v>
      </c>
      <c r="C113" s="74">
        <f>_xlfn.XLOOKUP(IF(ISNUMBER($A113),IF($A113=0,"",$A113),""),'1.a. Statsandelsberäkning'!$V$10:$V$302,'1.a. Statsandelsberäkning'!$AG$10:$AG$302,"")</f>
        <v>7885233.2635958791</v>
      </c>
      <c r="D113" s="183">
        <f>_xlfn.XLOOKUP(IF(ISNUMBER($A113),IF($A113=0,"",$A113),""),'1.a. Statsandelsberäkning'!$A$10:$A$302,'1.a. Statsandelsberäkning'!$L$10:$L$302,"")</f>
        <v>7271348.269430941</v>
      </c>
      <c r="E113" s="92">
        <f t="shared" si="14"/>
        <v>-613884.99416493811</v>
      </c>
      <c r="F113" s="152">
        <f t="shared" si="15"/>
        <v>-7.7852483705090791E-2</v>
      </c>
      <c r="G113" s="74">
        <f t="shared" si="16"/>
        <v>1053.7529418142294</v>
      </c>
      <c r="H113" s="74">
        <f t="shared" si="17"/>
        <v>996.07510540149872</v>
      </c>
      <c r="I113" s="185">
        <f t="shared" si="18"/>
        <v>-57.677836412730699</v>
      </c>
      <c r="J113" s="94">
        <f t="shared" si="19"/>
        <v>1.8764312586940597E-3</v>
      </c>
      <c r="K113" s="94">
        <f t="shared" si="20"/>
        <v>1.2984599020463194E-3</v>
      </c>
      <c r="L113" s="92">
        <v>7483</v>
      </c>
      <c r="M113" s="92">
        <f>_xlfn.XLOOKUP(IF(ISNUMBER($A113),IF($A113=0,"",$A113),""),'1.a. Statsandelsberäkning'!$A$10:$A$302,'1.a. Statsandelsberäkning'!$C$10:$C$302,"")</f>
        <v>7300</v>
      </c>
      <c r="N113" s="82">
        <v>18</v>
      </c>
      <c r="O113" s="82">
        <v>18</v>
      </c>
    </row>
    <row r="114" spans="1:15" ht="16.5" customHeight="1">
      <c r="A114" s="72">
        <v>291</v>
      </c>
      <c r="B114" s="73" t="s">
        <v>112</v>
      </c>
      <c r="C114" s="74">
        <f>_xlfn.XLOOKUP(IF(ISNUMBER($A114),IF($A114=0,"",$A114),""),'1.a. Statsandelsberäkning'!$V$10:$V$302,'1.a. Statsandelsberäkning'!$AG$10:$AG$302,"")</f>
        <v>2690494.1482649068</v>
      </c>
      <c r="D114" s="183">
        <f>_xlfn.XLOOKUP(IF(ISNUMBER($A114),IF($A114=0,"",$A114),""),'1.a. Statsandelsberäkning'!$A$10:$A$302,'1.a. Statsandelsberäkning'!$L$10:$L$302,"")</f>
        <v>2412401.5370776663</v>
      </c>
      <c r="E114" s="92">
        <f t="shared" si="14"/>
        <v>-278092.61118724057</v>
      </c>
      <c r="F114" s="152">
        <f t="shared" si="15"/>
        <v>-0.10336116559353301</v>
      </c>
      <c r="G114" s="74">
        <f t="shared" si="16"/>
        <v>1320.1639589131044</v>
      </c>
      <c r="H114" s="74">
        <f t="shared" si="17"/>
        <v>1219.0002713884114</v>
      </c>
      <c r="I114" s="185">
        <f t="shared" si="18"/>
        <v>-101.16368752469293</v>
      </c>
      <c r="J114" s="94">
        <f t="shared" si="19"/>
        <v>6.4025085274845212E-4</v>
      </c>
      <c r="K114" s="94">
        <f t="shared" si="20"/>
        <v>3.5200714330817343E-4</v>
      </c>
      <c r="L114" s="92">
        <v>2038</v>
      </c>
      <c r="M114" s="92">
        <f>_xlfn.XLOOKUP(IF(ISNUMBER($A114),IF($A114=0,"",$A114),""),'1.a. Statsandelsberäkning'!$A$10:$A$302,'1.a. Statsandelsberäkning'!$C$10:$C$302,"")</f>
        <v>1979</v>
      </c>
      <c r="N114" s="82">
        <v>6</v>
      </c>
      <c r="O114" s="82">
        <v>6</v>
      </c>
    </row>
    <row r="115" spans="1:15" ht="16.5" customHeight="1">
      <c r="A115" s="72">
        <v>297</v>
      </c>
      <c r="B115" s="73" t="s">
        <v>113</v>
      </c>
      <c r="C115" s="74">
        <f>_xlfn.XLOOKUP(IF(ISNUMBER($A115),IF($A115=0,"",$A115),""),'1.a. Statsandelsberäkning'!$V$10:$V$302,'1.a. Statsandelsberäkning'!$AG$10:$AG$302,"")</f>
        <v>55755081.223086014</v>
      </c>
      <c r="D115" s="183">
        <f>_xlfn.XLOOKUP(IF(ISNUMBER($A115),IF($A115=0,"",$A115),""),'1.a. Statsandelsberäkning'!$A$10:$A$302,'1.a. Statsandelsberäkning'!$L$10:$L$302,"")</f>
        <v>57962843.719483331</v>
      </c>
      <c r="E115" s="92">
        <f t="shared" si="14"/>
        <v>2207762.4963973165</v>
      </c>
      <c r="F115" s="152">
        <f t="shared" si="15"/>
        <v>3.9597511974983325E-2</v>
      </c>
      <c r="G115" s="74">
        <f t="shared" si="16"/>
        <v>443.67674011336413</v>
      </c>
      <c r="H115" s="74">
        <f t="shared" si="17"/>
        <v>457.94365040833145</v>
      </c>
      <c r="I115" s="185">
        <f t="shared" si="18"/>
        <v>14.266910294967317</v>
      </c>
      <c r="J115" s="94">
        <f t="shared" si="19"/>
        <v>1.3267911517726619E-2</v>
      </c>
      <c r="K115" s="94">
        <f t="shared" si="20"/>
        <v>2.2513515989288597E-2</v>
      </c>
      <c r="L115" s="92">
        <v>125666</v>
      </c>
      <c r="M115" s="92">
        <f>_xlfn.XLOOKUP(IF(ISNUMBER($A115),IF($A115=0,"",$A115),""),'1.a. Statsandelsberäkning'!$A$10:$A$302,'1.a. Statsandelsberäkning'!$C$10:$C$302,"")</f>
        <v>126572</v>
      </c>
      <c r="N115" s="82">
        <v>11</v>
      </c>
      <c r="O115" s="82">
        <v>11</v>
      </c>
    </row>
    <row r="116" spans="1:15" ht="16.5" customHeight="1">
      <c r="A116" s="72">
        <v>300</v>
      </c>
      <c r="B116" s="73" t="s">
        <v>114</v>
      </c>
      <c r="C116" s="74">
        <f>_xlfn.XLOOKUP(IF(ISNUMBER($A116),IF($A116=0,"",$A116),""),'1.a. Statsandelsberäkning'!$V$10:$V$302,'1.a. Statsandelsberäkning'!$AG$10:$AG$302,"")</f>
        <v>6231816.3363000844</v>
      </c>
      <c r="D116" s="183">
        <f>_xlfn.XLOOKUP(IF(ISNUMBER($A116),IF($A116=0,"",$A116),""),'1.a. Statsandelsberäkning'!$A$10:$A$302,'1.a. Statsandelsberäkning'!$L$10:$L$302,"")</f>
        <v>5960362.5131045924</v>
      </c>
      <c r="E116" s="92">
        <f t="shared" si="14"/>
        <v>-271453.82319549192</v>
      </c>
      <c r="F116" s="152">
        <f t="shared" si="15"/>
        <v>-4.3559342661349643E-2</v>
      </c>
      <c r="G116" s="74">
        <f t="shared" si="16"/>
        <v>1868.6105955922292</v>
      </c>
      <c r="H116" s="74">
        <f t="shared" si="17"/>
        <v>1802.892472203446</v>
      </c>
      <c r="I116" s="185">
        <f t="shared" si="18"/>
        <v>-65.71812338878317</v>
      </c>
      <c r="J116" s="94">
        <f t="shared" si="19"/>
        <v>1.4829713441528787E-3</v>
      </c>
      <c r="K116" s="94">
        <f t="shared" si="20"/>
        <v>5.880422515294701E-4</v>
      </c>
      <c r="L116" s="92">
        <v>3335</v>
      </c>
      <c r="M116" s="92">
        <f>_xlfn.XLOOKUP(IF(ISNUMBER($A116),IF($A116=0,"",$A116),""),'1.a. Statsandelsberäkning'!$A$10:$A$302,'1.a. Statsandelsberäkning'!$C$10:$C$302,"")</f>
        <v>3306</v>
      </c>
      <c r="N116" s="82">
        <v>14</v>
      </c>
      <c r="O116" s="82">
        <v>14</v>
      </c>
    </row>
    <row r="117" spans="1:15" ht="16.5" customHeight="1">
      <c r="A117" s="72">
        <v>301</v>
      </c>
      <c r="B117" s="73" t="s">
        <v>115</v>
      </c>
      <c r="C117" s="74">
        <f>_xlfn.XLOOKUP(IF(ISNUMBER($A117),IF($A117=0,"",$A117),""),'1.a. Statsandelsberäkning'!$V$10:$V$302,'1.a. Statsandelsberäkning'!$AG$10:$AG$302,"")</f>
        <v>13336503.528517243</v>
      </c>
      <c r="D117" s="183">
        <f>_xlfn.XLOOKUP(IF(ISNUMBER($A117),IF($A117=0,"",$A117),""),'1.a. Statsandelsberäkning'!$A$10:$A$302,'1.a. Statsandelsberäkning'!$L$10:$L$302,"")</f>
        <v>13325048.733664883</v>
      </c>
      <c r="E117" s="92">
        <f t="shared" si="14"/>
        <v>-11454.79485235922</v>
      </c>
      <c r="F117" s="152">
        <f t="shared" si="15"/>
        <v>-8.5890539659556247E-4</v>
      </c>
      <c r="G117" s="74">
        <f t="shared" si="16"/>
        <v>683.60774660501522</v>
      </c>
      <c r="H117" s="74">
        <f t="shared" si="17"/>
        <v>685.40963600971577</v>
      </c>
      <c r="I117" s="185">
        <f t="shared" si="18"/>
        <v>1.801889404700546</v>
      </c>
      <c r="J117" s="94">
        <f t="shared" si="19"/>
        <v>3.173657806437712E-3</v>
      </c>
      <c r="K117" s="94">
        <f t="shared" si="20"/>
        <v>3.4579943774907529E-3</v>
      </c>
      <c r="L117" s="92">
        <v>19509</v>
      </c>
      <c r="M117" s="92">
        <f>_xlfn.XLOOKUP(IF(ISNUMBER($A117),IF($A117=0,"",$A117),""),'1.a. Statsandelsberäkning'!$A$10:$A$302,'1.a. Statsandelsberäkning'!$C$10:$C$302,"")</f>
        <v>19441</v>
      </c>
      <c r="N117" s="82">
        <v>14</v>
      </c>
      <c r="O117" s="82">
        <v>14</v>
      </c>
    </row>
    <row r="118" spans="1:15" ht="16.5" customHeight="1">
      <c r="A118" s="72">
        <v>304</v>
      </c>
      <c r="B118" s="73" t="s">
        <v>116</v>
      </c>
      <c r="C118" s="74">
        <f>_xlfn.XLOOKUP(IF(ISNUMBER($A118),IF($A118=0,"",$A118),""),'1.a. Statsandelsberäkning'!$V$10:$V$302,'1.a. Statsandelsberäkning'!$AG$10:$AG$302,"")</f>
        <v>-255933.50606833023</v>
      </c>
      <c r="D118" s="183">
        <f>_xlfn.XLOOKUP(IF(ISNUMBER($A118),IF($A118=0,"",$A118),""),'1.a. Statsandelsberäkning'!$A$10:$A$302,'1.a. Statsandelsberäkning'!$L$10:$L$302,"")</f>
        <v>-167881.55046527646</v>
      </c>
      <c r="E118" s="92">
        <f t="shared" si="14"/>
        <v>88051.955603053764</v>
      </c>
      <c r="F118" s="152">
        <f t="shared" si="15"/>
        <v>-0.34404231378577399</v>
      </c>
      <c r="G118" s="74">
        <f t="shared" si="16"/>
        <v>-263.84897532817547</v>
      </c>
      <c r="H118" s="74">
        <f t="shared" si="17"/>
        <v>-172.71764451160129</v>
      </c>
      <c r="I118" s="185">
        <f t="shared" si="18"/>
        <v>91.131330816574177</v>
      </c>
      <c r="J118" s="94">
        <f t="shared" si="19"/>
        <v>-6.0903921910710542E-5</v>
      </c>
      <c r="K118" s="94">
        <f t="shared" si="20"/>
        <v>1.7289082531356473E-4</v>
      </c>
      <c r="L118" s="92">
        <v>970</v>
      </c>
      <c r="M118" s="92">
        <f>_xlfn.XLOOKUP(IF(ISNUMBER($A118),IF($A118=0,"",$A118),""),'1.a. Statsandelsberäkning'!$A$10:$A$302,'1.a. Statsandelsberäkning'!$C$10:$C$302,"")</f>
        <v>972</v>
      </c>
      <c r="N118" s="82">
        <v>2</v>
      </c>
      <c r="O118" s="82">
        <v>2</v>
      </c>
    </row>
    <row r="119" spans="1:15" ht="16.5" customHeight="1">
      <c r="A119" s="72">
        <v>305</v>
      </c>
      <c r="B119" s="73" t="s">
        <v>117</v>
      </c>
      <c r="C119" s="74">
        <f>_xlfn.XLOOKUP(IF(ISNUMBER($A119),IF($A119=0,"",$A119),""),'1.a. Statsandelsberäkning'!$V$10:$V$302,'1.a. Statsandelsberäkning'!$AG$10:$AG$302,"")</f>
        <v>14525659.980792146</v>
      </c>
      <c r="D119" s="183">
        <f>_xlfn.XLOOKUP(IF(ISNUMBER($A119),IF($A119=0,"",$A119),""),'1.a. Statsandelsberäkning'!$A$10:$A$302,'1.a. Statsandelsberäkning'!$L$10:$L$302,"")</f>
        <v>14196644.835554153</v>
      </c>
      <c r="E119" s="92">
        <f t="shared" si="14"/>
        <v>-329015.14523799345</v>
      </c>
      <c r="F119" s="152">
        <f t="shared" si="15"/>
        <v>-2.2650615921965898E-2</v>
      </c>
      <c r="G119" s="74">
        <f t="shared" si="16"/>
        <v>976.44931304061208</v>
      </c>
      <c r="H119" s="74">
        <f t="shared" si="17"/>
        <v>959.23275915906436</v>
      </c>
      <c r="I119" s="185">
        <f t="shared" si="18"/>
        <v>-17.216553881547725</v>
      </c>
      <c r="J119" s="94">
        <f t="shared" si="19"/>
        <v>3.4566386979261138E-3</v>
      </c>
      <c r="K119" s="94">
        <f t="shared" si="20"/>
        <v>2.6324940479843188E-3</v>
      </c>
      <c r="L119" s="92">
        <v>14876</v>
      </c>
      <c r="M119" s="92">
        <f>_xlfn.XLOOKUP(IF(ISNUMBER($A119),IF($A119=0,"",$A119),""),'1.a. Statsandelsberäkning'!$A$10:$A$302,'1.a. Statsandelsberäkning'!$C$10:$C$302,"")</f>
        <v>14800</v>
      </c>
      <c r="N119" s="82">
        <v>17</v>
      </c>
      <c r="O119" s="82">
        <v>17</v>
      </c>
    </row>
    <row r="120" spans="1:15" ht="16.5" customHeight="1">
      <c r="A120" s="72">
        <v>309</v>
      </c>
      <c r="B120" s="73" t="s">
        <v>118</v>
      </c>
      <c r="C120" s="74">
        <f>_xlfn.XLOOKUP(IF(ISNUMBER($A120),IF($A120=0,"",$A120),""),'1.a. Statsandelsberäkning'!$V$10:$V$302,'1.a. Statsandelsberäkning'!$AG$10:$AG$302,"")</f>
        <v>4569263.2754592318</v>
      </c>
      <c r="D120" s="183">
        <f>_xlfn.XLOOKUP(IF(ISNUMBER($A120),IF($A120=0,"",$A120),""),'1.a. Statsandelsberäkning'!$A$10:$A$302,'1.a. Statsandelsberäkning'!$L$10:$L$302,"")</f>
        <v>4100993.1616580607</v>
      </c>
      <c r="E120" s="92">
        <f t="shared" si="14"/>
        <v>-468270.11380117107</v>
      </c>
      <c r="F120" s="152">
        <f t="shared" si="15"/>
        <v>-0.10248262916172363</v>
      </c>
      <c r="G120" s="74">
        <f t="shared" si="16"/>
        <v>709.07251326182984</v>
      </c>
      <c r="H120" s="74">
        <f t="shared" si="17"/>
        <v>644.30371746395303</v>
      </c>
      <c r="I120" s="185">
        <f t="shared" si="18"/>
        <v>-64.768795797876805</v>
      </c>
      <c r="J120" s="94">
        <f t="shared" si="19"/>
        <v>1.0873373244210882E-3</v>
      </c>
      <c r="K120" s="94">
        <f t="shared" si="20"/>
        <v>1.1321503118527155E-3</v>
      </c>
      <c r="L120" s="92">
        <v>6444</v>
      </c>
      <c r="M120" s="92">
        <f>_xlfn.XLOOKUP(IF(ISNUMBER($A120),IF($A120=0,"",$A120),""),'1.a. Statsandelsberäkning'!$A$10:$A$302,'1.a. Statsandelsberäkning'!$C$10:$C$302,"")</f>
        <v>6365</v>
      </c>
      <c r="N120" s="82">
        <v>12</v>
      </c>
      <c r="O120" s="82">
        <v>12</v>
      </c>
    </row>
    <row r="121" spans="1:15" ht="16.5" customHeight="1">
      <c r="A121" s="72">
        <v>312</v>
      </c>
      <c r="B121" s="73" t="s">
        <v>119</v>
      </c>
      <c r="C121" s="74">
        <f>_xlfn.XLOOKUP(IF(ISNUMBER($A121),IF($A121=0,"",$A121),""),'1.a. Statsandelsberäkning'!$V$10:$V$302,'1.a. Statsandelsberäkning'!$AG$10:$AG$302,"")</f>
        <v>970649.43502728781</v>
      </c>
      <c r="D121" s="183">
        <f>_xlfn.XLOOKUP(IF(ISNUMBER($A121),IF($A121=0,"",$A121),""),'1.a. Statsandelsberäkning'!$A$10:$A$302,'1.a. Statsandelsberäkning'!$L$10:$L$302,"")</f>
        <v>971867.97425436089</v>
      </c>
      <c r="E121" s="92">
        <f t="shared" si="14"/>
        <v>1218.5392270730808</v>
      </c>
      <c r="F121" s="152">
        <f t="shared" si="15"/>
        <v>1.2553855007795107E-3</v>
      </c>
      <c r="G121" s="74">
        <f t="shared" si="16"/>
        <v>840.38912123574698</v>
      </c>
      <c r="H121" s="74">
        <f t="shared" si="17"/>
        <v>860.82194353796353</v>
      </c>
      <c r="I121" s="185">
        <f t="shared" si="18"/>
        <v>20.43282230221655</v>
      </c>
      <c r="J121" s="94">
        <f t="shared" si="19"/>
        <v>2.3098326710608224E-4</v>
      </c>
      <c r="K121" s="94">
        <f t="shared" si="20"/>
        <v>2.0081660676853351E-4</v>
      </c>
      <c r="L121" s="92">
        <v>1155</v>
      </c>
      <c r="M121" s="92">
        <f>_xlfn.XLOOKUP(IF(ISNUMBER($A121),IF($A121=0,"",$A121),""),'1.a. Statsandelsberäkning'!$A$10:$A$302,'1.a. Statsandelsberäkning'!$C$10:$C$302,"")</f>
        <v>1129</v>
      </c>
      <c r="N121" s="82">
        <v>13</v>
      </c>
      <c r="O121" s="82">
        <v>13</v>
      </c>
    </row>
    <row r="122" spans="1:15" ht="16.5" customHeight="1">
      <c r="A122" s="72">
        <v>316</v>
      </c>
      <c r="B122" s="73" t="s">
        <v>120</v>
      </c>
      <c r="C122" s="74">
        <f>_xlfn.XLOOKUP(IF(ISNUMBER($A122),IF($A122=0,"",$A122),""),'1.a. Statsandelsberäkning'!$V$10:$V$302,'1.a. Statsandelsberäkning'!$AG$10:$AG$302,"")</f>
        <v>152098.32580775605</v>
      </c>
      <c r="D122" s="183">
        <f>_xlfn.XLOOKUP(IF(ISNUMBER($A122),IF($A122=0,"",$A122),""),'1.a. Statsandelsberäkning'!$A$10:$A$302,'1.a. Statsandelsberäkning'!$L$10:$L$302,"")</f>
        <v>696889.1619135756</v>
      </c>
      <c r="E122" s="92">
        <f t="shared" si="14"/>
        <v>544790.83610581956</v>
      </c>
      <c r="F122" s="152">
        <f t="shared" si="15"/>
        <v>3.5818332201394862</v>
      </c>
      <c r="G122" s="74">
        <f t="shared" si="16"/>
        <v>37.160597558699251</v>
      </c>
      <c r="H122" s="74">
        <f t="shared" si="17"/>
        <v>171.98646641499892</v>
      </c>
      <c r="I122" s="185">
        <f t="shared" si="18"/>
        <v>134.82586885629968</v>
      </c>
      <c r="J122" s="94">
        <f t="shared" si="19"/>
        <v>3.6194497156899049E-5</v>
      </c>
      <c r="K122" s="94">
        <f t="shared" si="20"/>
        <v>7.2073418124543652E-4</v>
      </c>
      <c r="L122" s="92">
        <v>4093</v>
      </c>
      <c r="M122" s="92">
        <f>_xlfn.XLOOKUP(IF(ISNUMBER($A122),IF($A122=0,"",$A122),""),'1.a. Statsandelsberäkning'!$A$10:$A$302,'1.a. Statsandelsberäkning'!$C$10:$C$302,"")</f>
        <v>4052</v>
      </c>
      <c r="N122" s="82">
        <v>7</v>
      </c>
      <c r="O122" s="82">
        <v>7</v>
      </c>
    </row>
    <row r="123" spans="1:15" ht="16.5" customHeight="1">
      <c r="A123" s="72">
        <v>317</v>
      </c>
      <c r="B123" s="73" t="s">
        <v>121</v>
      </c>
      <c r="C123" s="74">
        <f>_xlfn.XLOOKUP(IF(ISNUMBER($A123),IF($A123=0,"",$A123),""),'1.a. Statsandelsberäkning'!$V$10:$V$302,'1.a. Statsandelsberäkning'!$AG$10:$AG$302,"")</f>
        <v>4885555.1834123768</v>
      </c>
      <c r="D123" s="183">
        <f>_xlfn.XLOOKUP(IF(ISNUMBER($A123),IF($A123=0,"",$A123),""),'1.a. Statsandelsberäkning'!$A$10:$A$302,'1.a. Statsandelsberäkning'!$L$10:$L$302,"")</f>
        <v>4564342.5890323967</v>
      </c>
      <c r="E123" s="92">
        <f t="shared" si="14"/>
        <v>-321212.59437998012</v>
      </c>
      <c r="F123" s="152">
        <f t="shared" si="15"/>
        <v>-6.5747408906683388E-2</v>
      </c>
      <c r="G123" s="74">
        <f t="shared" si="16"/>
        <v>2058.8096011008752</v>
      </c>
      <c r="H123" s="74">
        <f t="shared" si="17"/>
        <v>1964.0028352118748</v>
      </c>
      <c r="I123" s="185">
        <f t="shared" si="18"/>
        <v>-94.806765889000417</v>
      </c>
      <c r="J123" s="94">
        <f t="shared" si="19"/>
        <v>1.1626045997337039E-3</v>
      </c>
      <c r="K123" s="94">
        <f t="shared" si="20"/>
        <v>4.1337271402132141E-4</v>
      </c>
      <c r="L123" s="92">
        <v>2373</v>
      </c>
      <c r="M123" s="92">
        <f>_xlfn.XLOOKUP(IF(ISNUMBER($A123),IF($A123=0,"",$A123),""),'1.a. Statsandelsberäkning'!$A$10:$A$302,'1.a. Statsandelsberäkning'!$C$10:$C$302,"")</f>
        <v>2324</v>
      </c>
      <c r="N123" s="82">
        <v>17</v>
      </c>
      <c r="O123" s="82">
        <v>17</v>
      </c>
    </row>
    <row r="124" spans="1:15" ht="16.5" customHeight="1">
      <c r="A124" s="72">
        <v>320</v>
      </c>
      <c r="B124" s="73" t="s">
        <v>122</v>
      </c>
      <c r="C124" s="74">
        <f>_xlfn.XLOOKUP(IF(ISNUMBER($A124),IF($A124=0,"",$A124),""),'1.a. Statsandelsberäkning'!$V$10:$V$302,'1.a. Statsandelsberäkning'!$AG$10:$AG$302,"")</f>
        <v>6124975.330650568</v>
      </c>
      <c r="D124" s="183">
        <f>_xlfn.XLOOKUP(IF(ISNUMBER($A124),IF($A124=0,"",$A124),""),'1.a. Statsandelsberäkning'!$A$10:$A$302,'1.a. Statsandelsberäkning'!$L$10:$L$302,"")</f>
        <v>6154564.8244520742</v>
      </c>
      <c r="E124" s="92">
        <f t="shared" si="14"/>
        <v>29589.493801506236</v>
      </c>
      <c r="F124" s="152">
        <f t="shared" si="15"/>
        <v>4.8309572209106954E-3</v>
      </c>
      <c r="G124" s="74">
        <f t="shared" si="16"/>
        <v>880.7844881579764</v>
      </c>
      <c r="H124" s="74">
        <f t="shared" si="17"/>
        <v>889.51652326233193</v>
      </c>
      <c r="I124" s="185">
        <f t="shared" si="18"/>
        <v>8.732035104355532</v>
      </c>
      <c r="J124" s="94">
        <f t="shared" si="19"/>
        <v>1.4575466298788412E-3</v>
      </c>
      <c r="K124" s="94">
        <f t="shared" si="20"/>
        <v>1.2306909674326691E-3</v>
      </c>
      <c r="L124" s="92">
        <v>6954</v>
      </c>
      <c r="M124" s="92">
        <f>_xlfn.XLOOKUP(IF(ISNUMBER($A124),IF($A124=0,"",$A124),""),'1.a. Statsandelsberäkning'!$A$10:$A$302,'1.a. Statsandelsberäkning'!$C$10:$C$302,"")</f>
        <v>6919</v>
      </c>
      <c r="N124" s="82">
        <v>19</v>
      </c>
      <c r="O124" s="82">
        <v>19</v>
      </c>
    </row>
    <row r="125" spans="1:15" ht="16.5" customHeight="1">
      <c r="A125" s="72">
        <v>322</v>
      </c>
      <c r="B125" s="73" t="s">
        <v>123</v>
      </c>
      <c r="C125" s="74">
        <f>_xlfn.XLOOKUP(IF(ISNUMBER($A125),IF($A125=0,"",$A125),""),'1.a. Statsandelsberäkning'!$V$10:$V$302,'1.a. Statsandelsberäkning'!$AG$10:$AG$302,"")</f>
        <v>9258318.7065365296</v>
      </c>
      <c r="D125" s="183">
        <f>_xlfn.XLOOKUP(IF(ISNUMBER($A125),IF($A125=0,"",$A125),""),'1.a. Statsandelsberäkning'!$A$10:$A$302,'1.a. Statsandelsberäkning'!$L$10:$L$302,"")</f>
        <v>8944498.1782297045</v>
      </c>
      <c r="E125" s="92">
        <f t="shared" si="14"/>
        <v>-313820.52830682509</v>
      </c>
      <c r="F125" s="152">
        <f t="shared" si="15"/>
        <v>-3.3896060208562756E-2</v>
      </c>
      <c r="G125" s="74">
        <f t="shared" si="16"/>
        <v>1453.1970972432161</v>
      </c>
      <c r="H125" s="74">
        <f t="shared" si="17"/>
        <v>1410.804129058313</v>
      </c>
      <c r="I125" s="185">
        <f t="shared" si="18"/>
        <v>-42.392968184903111</v>
      </c>
      <c r="J125" s="94">
        <f t="shared" si="19"/>
        <v>2.2031813192010413E-3</v>
      </c>
      <c r="K125" s="94">
        <f t="shared" si="20"/>
        <v>1.1277035313662555E-3</v>
      </c>
      <c r="L125" s="92">
        <v>6371</v>
      </c>
      <c r="M125" s="92">
        <f>_xlfn.XLOOKUP(IF(ISNUMBER($A125),IF($A125=0,"",$A125),""),'1.a. Statsandelsberäkning'!$A$10:$A$302,'1.a. Statsandelsberäkning'!$C$10:$C$302,"")</f>
        <v>6340</v>
      </c>
      <c r="N125" s="82">
        <v>2</v>
      </c>
      <c r="O125" s="82">
        <v>2</v>
      </c>
    </row>
    <row r="126" spans="1:15" ht="16.5" customHeight="1">
      <c r="A126" s="72">
        <v>398</v>
      </c>
      <c r="B126" s="73" t="s">
        <v>124</v>
      </c>
      <c r="C126" s="74">
        <f>_xlfn.XLOOKUP(IF(ISNUMBER($A126),IF($A126=0,"",$A126),""),'1.a. Statsandelsberäkning'!$V$10:$V$302,'1.a. Statsandelsberäkning'!$AG$10:$AG$302,"")</f>
        <v>89827599.252950191</v>
      </c>
      <c r="D126" s="183">
        <f>_xlfn.XLOOKUP(IF(ISNUMBER($A126),IF($A126=0,"",$A126),""),'1.a. Statsandelsberäkning'!$A$10:$A$302,'1.a. Statsandelsberäkning'!$L$10:$L$302,"")</f>
        <v>89755787.572232693</v>
      </c>
      <c r="E126" s="92">
        <f t="shared" si="14"/>
        <v>-71811.680717498064</v>
      </c>
      <c r="F126" s="152">
        <f t="shared" si="15"/>
        <v>-7.9943893986612988E-4</v>
      </c>
      <c r="G126" s="74">
        <f t="shared" si="16"/>
        <v>740.31498432423905</v>
      </c>
      <c r="H126" s="74">
        <f t="shared" si="17"/>
        <v>736.71767328971612</v>
      </c>
      <c r="I126" s="185">
        <f t="shared" si="18"/>
        <v>-3.5973110345229315</v>
      </c>
      <c r="J126" s="94">
        <f t="shared" si="19"/>
        <v>2.137607214612864E-2</v>
      </c>
      <c r="K126" s="94">
        <f t="shared" si="20"/>
        <v>2.1670406409055779E-2</v>
      </c>
      <c r="L126" s="92">
        <v>121337</v>
      </c>
      <c r="M126" s="92">
        <f>_xlfn.XLOOKUP(IF(ISNUMBER($A126),IF($A126=0,"",$A126),""),'1.a. Statsandelsberäkning'!$A$10:$A$302,'1.a. Statsandelsberäkning'!$C$10:$C$302,"")</f>
        <v>121832</v>
      </c>
      <c r="N126" s="82">
        <v>7</v>
      </c>
      <c r="O126" s="82">
        <v>7</v>
      </c>
    </row>
    <row r="127" spans="1:15" ht="16.5" customHeight="1">
      <c r="A127" s="72">
        <v>399</v>
      </c>
      <c r="B127" s="73" t="s">
        <v>125</v>
      </c>
      <c r="C127" s="74">
        <f>_xlfn.XLOOKUP(IF(ISNUMBER($A127),IF($A127=0,"",$A127),""),'1.a. Statsandelsberäkning'!$V$10:$V$302,'1.a. Statsandelsberäkning'!$AG$10:$AG$302,"")</f>
        <v>4167077.9762568474</v>
      </c>
      <c r="D127" s="183">
        <f>_xlfn.XLOOKUP(IF(ISNUMBER($A127),IF($A127=0,"",$A127),""),'1.a. Statsandelsberäkning'!$A$10:$A$302,'1.a. Statsandelsberäkning'!$L$10:$L$302,"")</f>
        <v>3895806.1970152725</v>
      </c>
      <c r="E127" s="92">
        <f t="shared" si="14"/>
        <v>-271271.77924157493</v>
      </c>
      <c r="F127" s="152">
        <f t="shared" si="15"/>
        <v>-6.5098800835315704E-2</v>
      </c>
      <c r="G127" s="74">
        <f t="shared" si="16"/>
        <v>544.28918185173029</v>
      </c>
      <c r="H127" s="74">
        <f t="shared" si="17"/>
        <v>517.09665476709222</v>
      </c>
      <c r="I127" s="185">
        <f t="shared" si="18"/>
        <v>-27.192527084638073</v>
      </c>
      <c r="J127" s="94">
        <f t="shared" si="19"/>
        <v>9.916301916093411E-4</v>
      </c>
      <c r="K127" s="94">
        <f t="shared" si="20"/>
        <v>1.340081767399585E-3</v>
      </c>
      <c r="L127" s="92">
        <v>7656</v>
      </c>
      <c r="M127" s="92">
        <f>_xlfn.XLOOKUP(IF(ISNUMBER($A127),IF($A127=0,"",$A127),""),'1.a. Statsandelsberäkning'!$A$10:$A$302,'1.a. Statsandelsberäkning'!$C$10:$C$302,"")</f>
        <v>7534</v>
      </c>
      <c r="N127" s="82">
        <v>15</v>
      </c>
      <c r="O127" s="82">
        <v>15</v>
      </c>
    </row>
    <row r="128" spans="1:15" ht="16.5" customHeight="1">
      <c r="A128" s="72">
        <v>400</v>
      </c>
      <c r="B128" s="73" t="s">
        <v>126</v>
      </c>
      <c r="C128" s="74">
        <f>_xlfn.XLOOKUP(IF(ISNUMBER($A128),IF($A128=0,"",$A128),""),'1.a. Statsandelsberäkning'!$V$10:$V$302,'1.a. Statsandelsberäkning'!$AG$10:$AG$302,"")</f>
        <v>12366762.207269451</v>
      </c>
      <c r="D128" s="183">
        <f>_xlfn.XLOOKUP(IF(ISNUMBER($A128),IF($A128=0,"",$A128),""),'1.a. Statsandelsberäkning'!$A$10:$A$302,'1.a. Statsandelsberäkning'!$L$10:$L$302,"")</f>
        <v>11607154.585535754</v>
      </c>
      <c r="E128" s="92">
        <f t="shared" si="14"/>
        <v>-759607.62173369713</v>
      </c>
      <c r="F128" s="152">
        <f t="shared" si="15"/>
        <v>-6.1423322370279206E-2</v>
      </c>
      <c r="G128" s="74">
        <f t="shared" si="16"/>
        <v>1458.5165947953121</v>
      </c>
      <c r="H128" s="74">
        <f t="shared" si="17"/>
        <v>1381.804117325685</v>
      </c>
      <c r="I128" s="185">
        <f t="shared" si="18"/>
        <v>-76.712477469627174</v>
      </c>
      <c r="J128" s="94">
        <f t="shared" si="19"/>
        <v>2.9428906411291711E-3</v>
      </c>
      <c r="K128" s="94">
        <f t="shared" si="20"/>
        <v>1.4941182434505594E-3</v>
      </c>
      <c r="L128" s="92">
        <v>8479</v>
      </c>
      <c r="M128" s="92">
        <f>_xlfn.XLOOKUP(IF(ISNUMBER($A128),IF($A128=0,"",$A128),""),'1.a. Statsandelsberäkning'!$A$10:$A$302,'1.a. Statsandelsberäkning'!$C$10:$C$302,"")</f>
        <v>8400</v>
      </c>
      <c r="N128" s="82">
        <v>2</v>
      </c>
      <c r="O128" s="82">
        <v>2</v>
      </c>
    </row>
    <row r="129" spans="1:15" ht="16.5" customHeight="1">
      <c r="A129" s="72">
        <v>402</v>
      </c>
      <c r="B129" s="73" t="s">
        <v>127</v>
      </c>
      <c r="C129" s="74">
        <f>_xlfn.XLOOKUP(IF(ISNUMBER($A129),IF($A129=0,"",$A129),""),'1.a. Statsandelsberäkning'!$V$10:$V$302,'1.a. Statsandelsberäkning'!$AG$10:$AG$302,"")</f>
        <v>5427509.6464554425</v>
      </c>
      <c r="D129" s="183">
        <f>_xlfn.XLOOKUP(IF(ISNUMBER($A129),IF($A129=0,"",$A129),""),'1.a. Statsandelsberäkning'!$A$10:$A$302,'1.a. Statsandelsberäkning'!$L$10:$L$302,"")</f>
        <v>4799681.7882118337</v>
      </c>
      <c r="E129" s="92">
        <f t="shared" si="14"/>
        <v>-627827.85824360885</v>
      </c>
      <c r="F129" s="152">
        <f t="shared" si="15"/>
        <v>-0.11567512526737303</v>
      </c>
      <c r="G129" s="74">
        <f t="shared" si="16"/>
        <v>612.24023084663759</v>
      </c>
      <c r="H129" s="74">
        <f t="shared" si="17"/>
        <v>545.23251030464996</v>
      </c>
      <c r="I129" s="185">
        <f t="shared" si="18"/>
        <v>-67.007720541987624</v>
      </c>
      <c r="J129" s="94">
        <f t="shared" si="19"/>
        <v>1.2915722867059736E-3</v>
      </c>
      <c r="K129" s="94">
        <f t="shared" si="20"/>
        <v>1.5658003448922946E-3</v>
      </c>
      <c r="L129" s="92">
        <v>8865</v>
      </c>
      <c r="M129" s="92">
        <f>_xlfn.XLOOKUP(IF(ISNUMBER($A129),IF($A129=0,"",$A129),""),'1.a. Statsandelsberäkning'!$A$10:$A$302,'1.a. Statsandelsberäkning'!$C$10:$C$302,"")</f>
        <v>8803</v>
      </c>
      <c r="N129" s="82">
        <v>11</v>
      </c>
      <c r="O129" s="82">
        <v>11</v>
      </c>
    </row>
    <row r="130" spans="1:15" ht="16.5" customHeight="1">
      <c r="A130" s="72">
        <v>403</v>
      </c>
      <c r="B130" s="73" t="s">
        <v>128</v>
      </c>
      <c r="C130" s="74">
        <f>_xlfn.XLOOKUP(IF(ISNUMBER($A130),IF($A130=0,"",$A130),""),'1.a. Statsandelsberäkning'!$V$10:$V$302,'1.a. Statsandelsberäkning'!$AG$10:$AG$302,"")</f>
        <v>3344112.4621858881</v>
      </c>
      <c r="D130" s="183">
        <f>_xlfn.XLOOKUP(IF(ISNUMBER($A130),IF($A130=0,"",$A130),""),'1.a. Statsandelsberäkning'!$A$10:$A$302,'1.a. Statsandelsberäkning'!$L$10:$L$302,"")</f>
        <v>3186287.6227056831</v>
      </c>
      <c r="E130" s="92">
        <f t="shared" si="14"/>
        <v>-157824.83948020497</v>
      </c>
      <c r="F130" s="152">
        <f t="shared" si="15"/>
        <v>-4.7194836078282593E-2</v>
      </c>
      <c r="G130" s="74">
        <f t="shared" si="16"/>
        <v>1212.5135830985816</v>
      </c>
      <c r="H130" s="74">
        <f t="shared" si="17"/>
        <v>1178.3608072136401</v>
      </c>
      <c r="I130" s="185">
        <f t="shared" si="18"/>
        <v>-34.152775884941548</v>
      </c>
      <c r="J130" s="94">
        <f t="shared" si="19"/>
        <v>7.9579093564727211E-4</v>
      </c>
      <c r="K130" s="94">
        <f t="shared" si="20"/>
        <v>4.8096377741551342E-4</v>
      </c>
      <c r="L130" s="92">
        <v>2758</v>
      </c>
      <c r="M130" s="92">
        <f>_xlfn.XLOOKUP(IF(ISNUMBER($A130),IF($A130=0,"",$A130),""),'1.a. Statsandelsberäkning'!$A$10:$A$302,'1.a. Statsandelsberäkning'!$C$10:$C$302,"")</f>
        <v>2704</v>
      </c>
      <c r="N130" s="82">
        <v>14</v>
      </c>
      <c r="O130" s="82">
        <v>14</v>
      </c>
    </row>
    <row r="131" spans="1:15" ht="16.5" customHeight="1">
      <c r="A131" s="72">
        <v>405</v>
      </c>
      <c r="B131" s="73" t="s">
        <v>129</v>
      </c>
      <c r="C131" s="74">
        <f>_xlfn.XLOOKUP(IF(ISNUMBER($A131),IF($A131=0,"",$A131),""),'1.a. Statsandelsberäkning'!$V$10:$V$302,'1.a. Statsandelsberäkning'!$AG$10:$AG$302,"")</f>
        <v>29784624.128668312</v>
      </c>
      <c r="D131" s="183">
        <f>_xlfn.XLOOKUP(IF(ISNUMBER($A131),IF($A131=0,"",$A131),""),'1.a. Statsandelsberäkning'!$A$10:$A$302,'1.a. Statsandelsberäkning'!$L$10:$L$302,"")</f>
        <v>34014105.260922514</v>
      </c>
      <c r="E131" s="92">
        <f t="shared" si="14"/>
        <v>4229481.1322542019</v>
      </c>
      <c r="F131" s="152">
        <f t="shared" si="15"/>
        <v>0.1420021657477705</v>
      </c>
      <c r="G131" s="74">
        <f t="shared" si="16"/>
        <v>406.18904535393938</v>
      </c>
      <c r="H131" s="74">
        <f t="shared" si="17"/>
        <v>464.41344685248038</v>
      </c>
      <c r="I131" s="185">
        <f t="shared" si="18"/>
        <v>58.224401498540999</v>
      </c>
      <c r="J131" s="94">
        <f t="shared" si="19"/>
        <v>7.0877801423467014E-3</v>
      </c>
      <c r="K131" s="94">
        <f t="shared" si="20"/>
        <v>1.3027465984352669E-2</v>
      </c>
      <c r="L131" s="92">
        <v>73327</v>
      </c>
      <c r="M131" s="92">
        <f>_xlfn.XLOOKUP(IF(ISNUMBER($A131),IF($A131=0,"",$A131),""),'1.a. Statsandelsberäkning'!$A$10:$A$302,'1.a. Statsandelsberäkning'!$C$10:$C$302,"")</f>
        <v>73241</v>
      </c>
      <c r="N131" s="82">
        <v>9</v>
      </c>
      <c r="O131" s="82">
        <v>9</v>
      </c>
    </row>
    <row r="132" spans="1:15" ht="16.5" customHeight="1">
      <c r="A132" s="72">
        <v>407</v>
      </c>
      <c r="B132" s="73" t="s">
        <v>130</v>
      </c>
      <c r="C132" s="74">
        <f>_xlfn.XLOOKUP(IF(ISNUMBER($A132),IF($A132=0,"",$A132),""),'1.a. Statsandelsberäkning'!$V$10:$V$302,'1.a. Statsandelsberäkning'!$AG$10:$AG$302,"")</f>
        <v>1915583.3370928392</v>
      </c>
      <c r="D132" s="183">
        <f>_xlfn.XLOOKUP(IF(ISNUMBER($A132),IF($A132=0,"",$A132),""),'1.a. Statsandelsberäkning'!$A$10:$A$302,'1.a. Statsandelsberäkning'!$L$10:$L$302,"")</f>
        <v>1845784.0489635281</v>
      </c>
      <c r="E132" s="92">
        <f t="shared" si="14"/>
        <v>-69799.288129311055</v>
      </c>
      <c r="F132" s="152">
        <f t="shared" si="15"/>
        <v>-3.6437614995775157E-2</v>
      </c>
      <c r="G132" s="74">
        <f t="shared" si="16"/>
        <v>788.63043931364314</v>
      </c>
      <c r="H132" s="74">
        <f t="shared" si="17"/>
        <v>759.58191315371528</v>
      </c>
      <c r="I132" s="185">
        <f t="shared" si="18"/>
        <v>-29.04852615992786</v>
      </c>
      <c r="J132" s="94">
        <f t="shared" si="19"/>
        <v>4.5584706656037624E-4</v>
      </c>
      <c r="K132" s="94">
        <f t="shared" si="20"/>
        <v>4.3222706328391184E-4</v>
      </c>
      <c r="L132" s="92">
        <v>2429</v>
      </c>
      <c r="M132" s="92">
        <f>_xlfn.XLOOKUP(IF(ISNUMBER($A132),IF($A132=0,"",$A132),""),'1.a. Statsandelsberäkning'!$A$10:$A$302,'1.a. Statsandelsberäkning'!$C$10:$C$302,"")</f>
        <v>2430</v>
      </c>
      <c r="N132" s="82">
        <v>1</v>
      </c>
      <c r="O132" s="83">
        <v>34</v>
      </c>
    </row>
    <row r="133" spans="1:15" ht="16.5" customHeight="1">
      <c r="A133" s="72">
        <v>408</v>
      </c>
      <c r="B133" s="73" t="s">
        <v>131</v>
      </c>
      <c r="C133" s="74">
        <f>_xlfn.XLOOKUP(IF(ISNUMBER($A133),IF($A133=0,"",$A133),""),'1.a. Statsandelsberäkning'!$V$10:$V$302,'1.a. Statsandelsberäkning'!$AG$10:$AG$302,"")</f>
        <v>14490917.002912404</v>
      </c>
      <c r="D133" s="183">
        <f>_xlfn.XLOOKUP(IF(ISNUMBER($A133),IF($A133=0,"",$A133),""),'1.a. Statsandelsberäkning'!$A$10:$A$302,'1.a. Statsandelsberäkning'!$L$10:$L$302,"")</f>
        <v>13710565.38760167</v>
      </c>
      <c r="E133" s="92">
        <f t="shared" si="14"/>
        <v>-780351.61531073414</v>
      </c>
      <c r="F133" s="152">
        <f t="shared" si="15"/>
        <v>-5.3851085832173219E-2</v>
      </c>
      <c r="G133" s="74">
        <f t="shared" si="16"/>
        <v>1032.9995012056177</v>
      </c>
      <c r="H133" s="74">
        <f t="shared" si="17"/>
        <v>984.45935144694977</v>
      </c>
      <c r="I133" s="185">
        <f t="shared" si="18"/>
        <v>-48.540149758667894</v>
      </c>
      <c r="J133" s="94">
        <f t="shared" si="19"/>
        <v>3.4483709894723076E-3</v>
      </c>
      <c r="K133" s="94">
        <f t="shared" si="20"/>
        <v>2.4772124733971356E-3</v>
      </c>
      <c r="L133" s="92">
        <v>14028</v>
      </c>
      <c r="M133" s="92">
        <f>_xlfn.XLOOKUP(IF(ISNUMBER($A133),IF($A133=0,"",$A133),""),'1.a. Statsandelsberäkning'!$A$10:$A$302,'1.a. Statsandelsberäkning'!$C$10:$C$302,"")</f>
        <v>13927</v>
      </c>
      <c r="N133" s="82">
        <v>14</v>
      </c>
      <c r="O133" s="82">
        <v>14</v>
      </c>
    </row>
    <row r="134" spans="1:15" ht="16.5" customHeight="1">
      <c r="A134" s="72">
        <v>410</v>
      </c>
      <c r="B134" s="73" t="s">
        <v>132</v>
      </c>
      <c r="C134" s="74">
        <f>_xlfn.XLOOKUP(IF(ISNUMBER($A134),IF($A134=0,"",$A134),""),'1.a. Statsandelsberäkning'!$V$10:$V$302,'1.a. Statsandelsberäkning'!$AG$10:$AG$302,"")</f>
        <v>18624533.046000428</v>
      </c>
      <c r="D134" s="183">
        <f>_xlfn.XLOOKUP(IF(ISNUMBER($A134),IF($A134=0,"",$A134),""),'1.a. Statsandelsberäkning'!$A$10:$A$302,'1.a. Statsandelsberäkning'!$L$10:$L$302,"")</f>
        <v>18254047.688812558</v>
      </c>
      <c r="E134" s="92">
        <f t="shared" si="14"/>
        <v>-370485.35718787089</v>
      </c>
      <c r="F134" s="152">
        <f t="shared" si="15"/>
        <v>-1.9892329986089596E-2</v>
      </c>
      <c r="G134" s="74">
        <f t="shared" si="16"/>
        <v>986.57342123108526</v>
      </c>
      <c r="H134" s="74">
        <f t="shared" si="17"/>
        <v>970.54698473056987</v>
      </c>
      <c r="I134" s="185">
        <f t="shared" si="18"/>
        <v>-16.026436500515388</v>
      </c>
      <c r="J134" s="94">
        <f t="shared" si="19"/>
        <v>4.4320383199619668E-3</v>
      </c>
      <c r="K134" s="94">
        <f t="shared" si="20"/>
        <v>3.3454018955735858E-3</v>
      </c>
      <c r="L134" s="92">
        <v>18878</v>
      </c>
      <c r="M134" s="92">
        <f>_xlfn.XLOOKUP(IF(ISNUMBER($A134),IF($A134=0,"",$A134),""),'1.a. Statsandelsberäkning'!$A$10:$A$302,'1.a. Statsandelsberäkning'!$C$10:$C$302,"")</f>
        <v>18808</v>
      </c>
      <c r="N134" s="82">
        <v>13</v>
      </c>
      <c r="O134" s="82">
        <v>13</v>
      </c>
    </row>
    <row r="135" spans="1:15" ht="16.5" customHeight="1">
      <c r="A135" s="72">
        <v>416</v>
      </c>
      <c r="B135" s="73" t="s">
        <v>133</v>
      </c>
      <c r="C135" s="74">
        <f>_xlfn.XLOOKUP(IF(ISNUMBER($A135),IF($A135=0,"",$A135),""),'1.a. Statsandelsberäkning'!$V$10:$V$302,'1.a. Statsandelsberäkning'!$AG$10:$AG$302,"")</f>
        <v>1460289.4551114291</v>
      </c>
      <c r="D135" s="183">
        <f>_xlfn.XLOOKUP(IF(ISNUMBER($A135),IF($A135=0,"",$A135),""),'1.a. Statsandelsberäkning'!$A$10:$A$302,'1.a. Statsandelsberäkning'!$L$10:$L$302,"")</f>
        <v>1384322.3971806869</v>
      </c>
      <c r="E135" s="92">
        <f t="shared" si="14"/>
        <v>-75967.057930742158</v>
      </c>
      <c r="F135" s="152">
        <f t="shared" si="15"/>
        <v>-5.2021917753932834E-2</v>
      </c>
      <c r="G135" s="74">
        <f t="shared" si="16"/>
        <v>512.56211130622296</v>
      </c>
      <c r="H135" s="74">
        <f t="shared" si="17"/>
        <v>481.00152785986342</v>
      </c>
      <c r="I135" s="185">
        <f t="shared" si="18"/>
        <v>-31.560583446359544</v>
      </c>
      <c r="J135" s="94">
        <f t="shared" si="19"/>
        <v>3.4750180352468446E-4</v>
      </c>
      <c r="K135" s="94">
        <f t="shared" si="20"/>
        <v>5.1191336960127495E-4</v>
      </c>
      <c r="L135" s="92">
        <v>2849</v>
      </c>
      <c r="M135" s="92">
        <f>_xlfn.XLOOKUP(IF(ISNUMBER($A135),IF($A135=0,"",$A135),""),'1.a. Statsandelsberäkning'!$A$10:$A$302,'1.a. Statsandelsberäkning'!$C$10:$C$302,"")</f>
        <v>2878</v>
      </c>
      <c r="N135" s="82">
        <v>9</v>
      </c>
      <c r="O135" s="82">
        <v>9</v>
      </c>
    </row>
    <row r="136" spans="1:15" ht="16.5" customHeight="1">
      <c r="A136" s="72">
        <v>418</v>
      </c>
      <c r="B136" s="73" t="s">
        <v>134</v>
      </c>
      <c r="C136" s="74">
        <f>_xlfn.XLOOKUP(IF(ISNUMBER($A136),IF($A136=0,"",$A136),""),'1.a. Statsandelsberäkning'!$V$10:$V$302,'1.a. Statsandelsberäkning'!$AG$10:$AG$302,"")</f>
        <v>19764289.344569221</v>
      </c>
      <c r="D136" s="183">
        <f>_xlfn.XLOOKUP(IF(ISNUMBER($A136),IF($A136=0,"",$A136),""),'1.a. Statsandelsberäkning'!$A$10:$A$302,'1.a. Statsandelsberäkning'!$L$10:$L$302,"")</f>
        <v>19100509.386921562</v>
      </c>
      <c r="E136" s="92">
        <f t="shared" si="14"/>
        <v>-663779.95764765888</v>
      </c>
      <c r="F136" s="152">
        <f t="shared" si="15"/>
        <v>-3.3584812794194931E-2</v>
      </c>
      <c r="G136" s="74">
        <f t="shared" si="16"/>
        <v>795.21563307995575</v>
      </c>
      <c r="H136" s="74">
        <f t="shared" si="17"/>
        <v>762.7694336057491</v>
      </c>
      <c r="I136" s="185">
        <f t="shared" si="18"/>
        <v>-32.446199474206651</v>
      </c>
      <c r="J136" s="94">
        <f t="shared" si="19"/>
        <v>4.7032635677680956E-3</v>
      </c>
      <c r="K136" s="94">
        <f t="shared" si="20"/>
        <v>4.4540732064577921E-3</v>
      </c>
      <c r="L136" s="92">
        <v>24854</v>
      </c>
      <c r="M136" s="92">
        <f>_xlfn.XLOOKUP(IF(ISNUMBER($A136),IF($A136=0,"",$A136),""),'1.a. Statsandelsberäkning'!$A$10:$A$302,'1.a. Statsandelsberäkning'!$C$10:$C$302,"")</f>
        <v>25041</v>
      </c>
      <c r="N136" s="82">
        <v>6</v>
      </c>
      <c r="O136" s="82">
        <v>6</v>
      </c>
    </row>
    <row r="137" spans="1:15" ht="16.5" customHeight="1">
      <c r="A137" s="72">
        <v>420</v>
      </c>
      <c r="B137" s="73" t="s">
        <v>135</v>
      </c>
      <c r="C137" s="74">
        <f>_xlfn.XLOOKUP(IF(ISNUMBER($A137),IF($A137=0,"",$A137),""),'1.a. Statsandelsberäkning'!$V$10:$V$302,'1.a. Statsandelsberäkning'!$AG$10:$AG$302,"")</f>
        <v>4693326.7987206802</v>
      </c>
      <c r="D137" s="183">
        <f>_xlfn.XLOOKUP(IF(ISNUMBER($A137),IF($A137=0,"",$A137),""),'1.a. Statsandelsberäkning'!$A$10:$A$302,'1.a. Statsandelsberäkning'!$L$10:$L$302,"")</f>
        <v>4264302.6271153325</v>
      </c>
      <c r="E137" s="92">
        <f t="shared" si="14"/>
        <v>-429024.17160534766</v>
      </c>
      <c r="F137" s="152">
        <f t="shared" si="15"/>
        <v>-9.1411527473921533E-2</v>
      </c>
      <c r="G137" s="74">
        <f t="shared" si="16"/>
        <v>523.16651418132653</v>
      </c>
      <c r="H137" s="74">
        <f t="shared" si="17"/>
        <v>477.84655167137299</v>
      </c>
      <c r="I137" s="185">
        <f t="shared" si="18"/>
        <v>-45.319962509953541</v>
      </c>
      <c r="J137" s="94">
        <f t="shared" si="19"/>
        <v>1.1168604425495351E-3</v>
      </c>
      <c r="K137" s="94">
        <f t="shared" si="20"/>
        <v>1.5873227624467608E-3</v>
      </c>
      <c r="L137" s="92">
        <v>8971</v>
      </c>
      <c r="M137" s="92">
        <f>_xlfn.XLOOKUP(IF(ISNUMBER($A137),IF($A137=0,"",$A137),""),'1.a. Statsandelsberäkning'!$A$10:$A$302,'1.a. Statsandelsberäkning'!$C$10:$C$302,"")</f>
        <v>8924</v>
      </c>
      <c r="N137" s="82">
        <v>11</v>
      </c>
      <c r="O137" s="82">
        <v>11</v>
      </c>
    </row>
    <row r="138" spans="1:15" ht="16.5" customHeight="1">
      <c r="A138" s="72">
        <v>421</v>
      </c>
      <c r="B138" s="73" t="s">
        <v>136</v>
      </c>
      <c r="C138" s="74">
        <f>_xlfn.XLOOKUP(IF(ISNUMBER($A138),IF($A138=0,"",$A138),""),'1.a. Statsandelsberäkning'!$V$10:$V$302,'1.a. Statsandelsberäkning'!$AG$10:$AG$302,"")</f>
        <v>1125907.9975024718</v>
      </c>
      <c r="D138" s="183">
        <f>_xlfn.XLOOKUP(IF(ISNUMBER($A138),IF($A138=0,"",$A138),""),'1.a. Statsandelsberäkning'!$A$10:$A$302,'1.a. Statsandelsberäkning'!$L$10:$L$302,"")</f>
        <v>1030767.1074302197</v>
      </c>
      <c r="E138" s="92">
        <f t="shared" si="14"/>
        <v>-95140.890072252136</v>
      </c>
      <c r="F138" s="152">
        <f t="shared" si="15"/>
        <v>-8.4501478169883293E-2</v>
      </c>
      <c r="G138" s="74">
        <f t="shared" si="16"/>
        <v>1693.0947330864237</v>
      </c>
      <c r="H138" s="74">
        <f t="shared" si="17"/>
        <v>1571.2913223021642</v>
      </c>
      <c r="I138" s="185">
        <f t="shared" si="18"/>
        <v>-121.80341078425954</v>
      </c>
      <c r="J138" s="94">
        <f t="shared" si="19"/>
        <v>2.6792979868852073E-4</v>
      </c>
      <c r="K138" s="94">
        <f t="shared" si="20"/>
        <v>1.1668351996471035E-4</v>
      </c>
      <c r="L138" s="92">
        <v>665</v>
      </c>
      <c r="M138" s="92">
        <f>_xlfn.XLOOKUP(IF(ISNUMBER($A138),IF($A138=0,"",$A138),""),'1.a. Statsandelsberäkning'!$A$10:$A$302,'1.a. Statsandelsberäkning'!$C$10:$C$302,"")</f>
        <v>656</v>
      </c>
      <c r="N138" s="82">
        <v>16</v>
      </c>
      <c r="O138" s="82">
        <v>16</v>
      </c>
    </row>
    <row r="139" spans="1:15" ht="16.5" customHeight="1">
      <c r="A139" s="72">
        <v>422</v>
      </c>
      <c r="B139" s="73" t="s">
        <v>137</v>
      </c>
      <c r="C139" s="74">
        <f>_xlfn.XLOOKUP(IF(ISNUMBER($A139),IF($A139=0,"",$A139),""),'1.a. Statsandelsberäkning'!$V$10:$V$302,'1.a. Statsandelsberäkning'!$AG$10:$AG$302,"")</f>
        <v>6343365.970153057</v>
      </c>
      <c r="D139" s="183">
        <f>_xlfn.XLOOKUP(IF(ISNUMBER($A139),IF($A139=0,"",$A139),""),'1.a. Statsandelsberäkning'!$A$10:$A$302,'1.a. Statsandelsberäkning'!$L$10:$L$302,"")</f>
        <v>5490671.1352342032</v>
      </c>
      <c r="E139" s="92">
        <f t="shared" ref="E139:E202" si="21">D139-C139</f>
        <v>-852694.83491885383</v>
      </c>
      <c r="F139" s="152">
        <f t="shared" ref="F139:F202" si="22">E139/C139</f>
        <v>-0.13442308688021029</v>
      </c>
      <c r="G139" s="74">
        <f t="shared" ref="G139:G202" si="23">C139/L139</f>
        <v>631.24350384645811</v>
      </c>
      <c r="H139" s="74">
        <f t="shared" ref="H139:H202" si="24">D139/M139</f>
        <v>557.65500053160702</v>
      </c>
      <c r="I139" s="185">
        <f t="shared" ref="I139:I202" si="25">H139-G139</f>
        <v>-73.588503314851096</v>
      </c>
      <c r="J139" s="94">
        <f t="shared" ref="J139:J202" si="26">C139/$C$10</f>
        <v>1.5095165601104014E-3</v>
      </c>
      <c r="K139" s="94">
        <f t="shared" ref="K139:K202" si="27">M139/$M$10</f>
        <v>1.7513200267874056E-3</v>
      </c>
      <c r="L139" s="92">
        <v>10049</v>
      </c>
      <c r="M139" s="92">
        <f>_xlfn.XLOOKUP(IF(ISNUMBER($A139),IF($A139=0,"",$A139),""),'1.a. Statsandelsberäkning'!$A$10:$A$302,'1.a. Statsandelsberäkning'!$C$10:$C$302,"")</f>
        <v>9846</v>
      </c>
      <c r="N139" s="82">
        <v>12</v>
      </c>
      <c r="O139" s="82">
        <v>12</v>
      </c>
    </row>
    <row r="140" spans="1:15" ht="16.5" customHeight="1">
      <c r="A140" s="72">
        <v>423</v>
      </c>
      <c r="B140" s="73" t="s">
        <v>138</v>
      </c>
      <c r="C140" s="74">
        <f>_xlfn.XLOOKUP(IF(ISNUMBER($A140),IF($A140=0,"",$A140),""),'1.a. Statsandelsberäkning'!$V$10:$V$302,'1.a. Statsandelsberäkning'!$AG$10:$AG$302,"")</f>
        <v>16196079.688675284</v>
      </c>
      <c r="D140" s="183">
        <f>_xlfn.XLOOKUP(IF(ISNUMBER($A140),IF($A140=0,"",$A140),""),'1.a. Statsandelsberäkning'!$A$10:$A$302,'1.a. Statsandelsberäkning'!$L$10:$L$302,"")</f>
        <v>15357171.818682339</v>
      </c>
      <c r="E140" s="92">
        <f t="shared" si="21"/>
        <v>-838907.86999294534</v>
      </c>
      <c r="F140" s="152">
        <f t="shared" si="22"/>
        <v>-5.1796971002774909E-2</v>
      </c>
      <c r="G140" s="74">
        <f t="shared" si="23"/>
        <v>783.70655611513041</v>
      </c>
      <c r="H140" s="74">
        <f t="shared" si="24"/>
        <v>740.74724188126277</v>
      </c>
      <c r="I140" s="185">
        <f t="shared" si="25"/>
        <v>-42.959314233867644</v>
      </c>
      <c r="J140" s="94">
        <f t="shared" si="26"/>
        <v>3.854144725995236E-3</v>
      </c>
      <c r="K140" s="94">
        <f t="shared" si="27"/>
        <v>3.6876261218115472E-3</v>
      </c>
      <c r="L140" s="92">
        <v>20666</v>
      </c>
      <c r="M140" s="92">
        <f>_xlfn.XLOOKUP(IF(ISNUMBER($A140),IF($A140=0,"",$A140),""),'1.a. Statsandelsberäkning'!$A$10:$A$302,'1.a. Statsandelsberäkning'!$C$10:$C$302,"")</f>
        <v>20732</v>
      </c>
      <c r="N140" s="82">
        <v>2</v>
      </c>
      <c r="O140" s="82">
        <v>2</v>
      </c>
    </row>
    <row r="141" spans="1:15" ht="16.5" customHeight="1">
      <c r="A141" s="72">
        <v>425</v>
      </c>
      <c r="B141" s="73" t="s">
        <v>139</v>
      </c>
      <c r="C141" s="74">
        <f>_xlfn.XLOOKUP(IF(ISNUMBER($A141),IF($A141=0,"",$A141),""),'1.a. Statsandelsberäkning'!$V$10:$V$302,'1.a. Statsandelsberäkning'!$AG$10:$AG$302,"")</f>
        <v>22425598.66358187</v>
      </c>
      <c r="D141" s="183">
        <f>_xlfn.XLOOKUP(IF(ISNUMBER($A141),IF($A141=0,"",$A141),""),'1.a. Statsandelsberäkning'!$A$10:$A$302,'1.a. Statsandelsberäkning'!$L$10:$L$302,"")</f>
        <v>21821696.132287096</v>
      </c>
      <c r="E141" s="92">
        <f t="shared" si="21"/>
        <v>-603902.53129477426</v>
      </c>
      <c r="F141" s="152">
        <f t="shared" si="22"/>
        <v>-2.6929159856743708E-2</v>
      </c>
      <c r="G141" s="74">
        <f t="shared" si="23"/>
        <v>2200.7456980943934</v>
      </c>
      <c r="H141" s="74">
        <f t="shared" si="24"/>
        <v>2157.1467113767394</v>
      </c>
      <c r="I141" s="185">
        <f t="shared" si="25"/>
        <v>-43.598986717654043</v>
      </c>
      <c r="J141" s="94">
        <f t="shared" si="26"/>
        <v>5.3365693722144999E-3</v>
      </c>
      <c r="K141" s="94">
        <f t="shared" si="27"/>
        <v>1.7993452560411737E-3</v>
      </c>
      <c r="L141" s="92">
        <v>10190</v>
      </c>
      <c r="M141" s="92">
        <f>_xlfn.XLOOKUP(IF(ISNUMBER($A141),IF($A141=0,"",$A141),""),'1.a. Statsandelsberäkning'!$A$10:$A$302,'1.a. Statsandelsberäkning'!$C$10:$C$302,"")</f>
        <v>10116</v>
      </c>
      <c r="N141" s="82">
        <v>17</v>
      </c>
      <c r="O141" s="82">
        <v>17</v>
      </c>
    </row>
    <row r="142" spans="1:15" ht="16.5" customHeight="1">
      <c r="A142" s="72">
        <v>426</v>
      </c>
      <c r="B142" s="73" t="s">
        <v>140</v>
      </c>
      <c r="C142" s="74">
        <f>_xlfn.XLOOKUP(IF(ISNUMBER($A142),IF($A142=0,"",$A142),""),'1.a. Statsandelsberäkning'!$V$10:$V$302,'1.a. Statsandelsberäkning'!$AG$10:$AG$302,"")</f>
        <v>9135686.948002385</v>
      </c>
      <c r="D142" s="183">
        <f>_xlfn.XLOOKUP(IF(ISNUMBER($A142),IF($A142=0,"",$A142),""),'1.a. Statsandelsberäkning'!$A$10:$A$302,'1.a. Statsandelsberäkning'!$L$10:$L$302,"")</f>
        <v>9160818.2032962088</v>
      </c>
      <c r="E142" s="92">
        <f t="shared" si="21"/>
        <v>25131.255293823779</v>
      </c>
      <c r="F142" s="152">
        <f t="shared" si="22"/>
        <v>2.7508884046556557E-3</v>
      </c>
      <c r="G142" s="74">
        <f t="shared" si="23"/>
        <v>766.86703164630114</v>
      </c>
      <c r="H142" s="74">
        <f t="shared" si="24"/>
        <v>764.6759769028555</v>
      </c>
      <c r="I142" s="185">
        <f t="shared" si="25"/>
        <v>-2.1910547434456475</v>
      </c>
      <c r="J142" s="94">
        <f t="shared" si="26"/>
        <v>2.1739989149106758E-3</v>
      </c>
      <c r="K142" s="94">
        <f t="shared" si="27"/>
        <v>2.1308972091116309E-3</v>
      </c>
      <c r="L142" s="92">
        <v>11913</v>
      </c>
      <c r="M142" s="92">
        <f>_xlfn.XLOOKUP(IF(ISNUMBER($A142),IF($A142=0,"",$A142),""),'1.a. Statsandelsberäkning'!$A$10:$A$302,'1.a. Statsandelsberäkning'!$C$10:$C$302,"")</f>
        <v>11980</v>
      </c>
      <c r="N142" s="82">
        <v>12</v>
      </c>
      <c r="O142" s="82">
        <v>12</v>
      </c>
    </row>
    <row r="143" spans="1:15" ht="16.5" customHeight="1">
      <c r="A143" s="72">
        <v>430</v>
      </c>
      <c r="B143" s="73" t="s">
        <v>141</v>
      </c>
      <c r="C143" s="74">
        <f>_xlfn.XLOOKUP(IF(ISNUMBER($A143),IF($A143=0,"",$A143),""),'1.a. Statsandelsberäkning'!$V$10:$V$302,'1.a. Statsandelsberäkning'!$AG$10:$AG$302,"")</f>
        <v>10737815.115863383</v>
      </c>
      <c r="D143" s="183">
        <f>_xlfn.XLOOKUP(IF(ISNUMBER($A143),IF($A143=0,"",$A143),""),'1.a. Statsandelsberäkning'!$A$10:$A$302,'1.a. Statsandelsberäkning'!$L$10:$L$302,"")</f>
        <v>10385243.788402919</v>
      </c>
      <c r="E143" s="92">
        <f t="shared" si="21"/>
        <v>-352571.32746046409</v>
      </c>
      <c r="F143" s="152">
        <f t="shared" si="22"/>
        <v>-3.2834550013773015E-2</v>
      </c>
      <c r="G143" s="74">
        <f t="shared" si="23"/>
        <v>702.04740868672002</v>
      </c>
      <c r="H143" s="74">
        <f t="shared" si="24"/>
        <v>686.67308836305995</v>
      </c>
      <c r="I143" s="185">
        <f t="shared" si="25"/>
        <v>-15.374320323660072</v>
      </c>
      <c r="J143" s="94">
        <f t="shared" si="26"/>
        <v>2.5552537585039363E-3</v>
      </c>
      <c r="K143" s="94">
        <f t="shared" si="27"/>
        <v>2.6901243230888403E-3</v>
      </c>
      <c r="L143" s="92">
        <v>15295</v>
      </c>
      <c r="M143" s="92">
        <f>_xlfn.XLOOKUP(IF(ISNUMBER($A143),IF($A143=0,"",$A143),""),'1.a. Statsandelsberäkning'!$A$10:$A$302,'1.a. Statsandelsberäkning'!$C$10:$C$302,"")</f>
        <v>15124</v>
      </c>
      <c r="N143" s="82">
        <v>2</v>
      </c>
      <c r="O143" s="82">
        <v>2</v>
      </c>
    </row>
    <row r="144" spans="1:15" ht="16.5" customHeight="1">
      <c r="A144" s="72">
        <v>433</v>
      </c>
      <c r="B144" s="73" t="s">
        <v>142</v>
      </c>
      <c r="C144" s="74">
        <f>_xlfn.XLOOKUP(IF(ISNUMBER($A144),IF($A144=0,"",$A144),""),'1.a. Statsandelsberäkning'!$V$10:$V$302,'1.a. Statsandelsberäkning'!$AG$10:$AG$302,"")</f>
        <v>4529269.0752468398</v>
      </c>
      <c r="D144" s="183">
        <f>_xlfn.XLOOKUP(IF(ISNUMBER($A144),IF($A144=0,"",$A144),""),'1.a. Statsandelsberäkning'!$A$10:$A$302,'1.a. Statsandelsberäkning'!$L$10:$L$302,"")</f>
        <v>3824657.5713868728</v>
      </c>
      <c r="E144" s="92">
        <f t="shared" si="21"/>
        <v>-704611.50385996699</v>
      </c>
      <c r="F144" s="152">
        <f t="shared" si="22"/>
        <v>-0.15556847962749187</v>
      </c>
      <c r="G144" s="74">
        <f t="shared" si="23"/>
        <v>591.52005684299854</v>
      </c>
      <c r="H144" s="74">
        <f t="shared" si="24"/>
        <v>504.97195291614378</v>
      </c>
      <c r="I144" s="185">
        <f t="shared" si="25"/>
        <v>-86.548103926854765</v>
      </c>
      <c r="J144" s="94">
        <f t="shared" si="26"/>
        <v>1.0778199943769066E-3</v>
      </c>
      <c r="K144" s="94">
        <f t="shared" si="27"/>
        <v>1.3471966161779211E-3</v>
      </c>
      <c r="L144" s="92">
        <v>7657</v>
      </c>
      <c r="M144" s="92">
        <f>_xlfn.XLOOKUP(IF(ISNUMBER($A144),IF($A144=0,"",$A144),""),'1.a. Statsandelsberäkning'!$A$10:$A$302,'1.a. Statsandelsberäkning'!$C$10:$C$302,"")</f>
        <v>7574</v>
      </c>
      <c r="N144" s="82">
        <v>5</v>
      </c>
      <c r="O144" s="82">
        <v>5</v>
      </c>
    </row>
    <row r="145" spans="1:15" ht="16.5" customHeight="1">
      <c r="A145" s="72">
        <v>434</v>
      </c>
      <c r="B145" s="73" t="s">
        <v>143</v>
      </c>
      <c r="C145" s="74">
        <f>_xlfn.XLOOKUP(IF(ISNUMBER($A145),IF($A145=0,"",$A145),""),'1.a. Statsandelsberäkning'!$V$10:$V$302,'1.a. Statsandelsberäkning'!$AG$10:$AG$302,"")</f>
        <v>8210877.4246496521</v>
      </c>
      <c r="D145" s="183">
        <f>_xlfn.XLOOKUP(IF(ISNUMBER($A145),IF($A145=0,"",$A145),""),'1.a. Statsandelsberäkning'!$A$10:$A$302,'1.a. Statsandelsberäkning'!$L$10:$L$302,"")</f>
        <v>7810297.8637140151</v>
      </c>
      <c r="E145" s="92">
        <f t="shared" si="21"/>
        <v>-400579.56093563698</v>
      </c>
      <c r="F145" s="152">
        <f t="shared" si="22"/>
        <v>-4.8786450000223844E-2</v>
      </c>
      <c r="G145" s="74">
        <f t="shared" si="23"/>
        <v>572.10684396945737</v>
      </c>
      <c r="H145" s="74">
        <f t="shared" si="24"/>
        <v>550.17595546027155</v>
      </c>
      <c r="I145" s="185">
        <f t="shared" si="25"/>
        <v>-21.93088850918582</v>
      </c>
      <c r="J145" s="94">
        <f t="shared" si="26"/>
        <v>1.9539240686827714E-3</v>
      </c>
      <c r="K145" s="94">
        <f t="shared" si="27"/>
        <v>2.5250598314314455E-3</v>
      </c>
      <c r="L145" s="92">
        <v>14352</v>
      </c>
      <c r="M145" s="92">
        <f>_xlfn.XLOOKUP(IF(ISNUMBER($A145),IF($A145=0,"",$A145),""),'1.a. Statsandelsberäkning'!$A$10:$A$302,'1.a. Statsandelsberäkning'!$C$10:$C$302,"")</f>
        <v>14196</v>
      </c>
      <c r="N145" s="82">
        <v>1</v>
      </c>
      <c r="O145" s="83">
        <v>34</v>
      </c>
    </row>
    <row r="146" spans="1:15" ht="16.5" customHeight="1">
      <c r="A146" s="72">
        <v>435</v>
      </c>
      <c r="B146" s="73" t="s">
        <v>144</v>
      </c>
      <c r="C146" s="74">
        <f>_xlfn.XLOOKUP(IF(ISNUMBER($A146),IF($A146=0,"",$A146),""),'1.a. Statsandelsberäkning'!$V$10:$V$302,'1.a. Statsandelsberäkning'!$AG$10:$AG$302,"")</f>
        <v>1010272.9447205225</v>
      </c>
      <c r="D146" s="183">
        <f>_xlfn.XLOOKUP(IF(ISNUMBER($A146),IF($A146=0,"",$A146),""),'1.a. Statsandelsberäkning'!$A$10:$A$302,'1.a. Statsandelsberäkning'!$L$10:$L$302,"")</f>
        <v>919598.81185451197</v>
      </c>
      <c r="E146" s="92">
        <f t="shared" si="21"/>
        <v>-90674.132866010536</v>
      </c>
      <c r="F146" s="152">
        <f t="shared" si="22"/>
        <v>-8.9752114356674406E-2</v>
      </c>
      <c r="G146" s="74">
        <f t="shared" si="23"/>
        <v>1420.9183470049543</v>
      </c>
      <c r="H146" s="74">
        <f t="shared" si="24"/>
        <v>1323.1637580640461</v>
      </c>
      <c r="I146" s="185">
        <f t="shared" si="25"/>
        <v>-97.754588940908206</v>
      </c>
      <c r="J146" s="94">
        <f t="shared" si="26"/>
        <v>2.4041238475955884E-4</v>
      </c>
      <c r="K146" s="94">
        <f t="shared" si="27"/>
        <v>1.2362049752358796E-4</v>
      </c>
      <c r="L146" s="92">
        <v>711</v>
      </c>
      <c r="M146" s="92">
        <f>_xlfn.XLOOKUP(IF(ISNUMBER($A146),IF($A146=0,"",$A146),""),'1.a. Statsandelsberäkning'!$A$10:$A$302,'1.a. Statsandelsberäkning'!$C$10:$C$302,"")</f>
        <v>695</v>
      </c>
      <c r="N146" s="82">
        <v>13</v>
      </c>
      <c r="O146" s="82">
        <v>13</v>
      </c>
    </row>
    <row r="147" spans="1:15" ht="16.5" customHeight="1">
      <c r="A147" s="72">
        <v>436</v>
      </c>
      <c r="B147" s="73" t="s">
        <v>145</v>
      </c>
      <c r="C147" s="74">
        <f>_xlfn.XLOOKUP(IF(ISNUMBER($A147),IF($A147=0,"",$A147),""),'1.a. Statsandelsberäkning'!$V$10:$V$302,'1.a. Statsandelsberäkning'!$AG$10:$AG$302,"")</f>
        <v>3700307.8122370238</v>
      </c>
      <c r="D147" s="183">
        <f>_xlfn.XLOOKUP(IF(ISNUMBER($A147),IF($A147=0,"",$A147),""),'1.a. Statsandelsberäkning'!$A$10:$A$302,'1.a. Statsandelsberäkning'!$L$10:$L$302,"")</f>
        <v>3505754.2770899739</v>
      </c>
      <c r="E147" s="92">
        <f t="shared" si="21"/>
        <v>-194553.53514704993</v>
      </c>
      <c r="F147" s="152">
        <f t="shared" si="22"/>
        <v>-5.2577662459229964E-2</v>
      </c>
      <c r="G147" s="74">
        <f t="shared" si="23"/>
        <v>1842.7827750184381</v>
      </c>
      <c r="H147" s="74">
        <f t="shared" si="24"/>
        <v>1737.2419608969146</v>
      </c>
      <c r="I147" s="185">
        <f t="shared" si="25"/>
        <v>-105.54081412152345</v>
      </c>
      <c r="J147" s="94">
        <f t="shared" si="26"/>
        <v>8.8055394349932214E-4</v>
      </c>
      <c r="K147" s="94">
        <f t="shared" si="27"/>
        <v>3.5894412086705105E-4</v>
      </c>
      <c r="L147" s="92">
        <v>2008</v>
      </c>
      <c r="M147" s="92">
        <f>_xlfn.XLOOKUP(IF(ISNUMBER($A147),IF($A147=0,"",$A147),""),'1.a. Statsandelsberäkning'!$A$10:$A$302,'1.a. Statsandelsberäkning'!$C$10:$C$302,"")</f>
        <v>2018</v>
      </c>
      <c r="N147" s="82">
        <v>17</v>
      </c>
      <c r="O147" s="82">
        <v>17</v>
      </c>
    </row>
    <row r="148" spans="1:15" ht="16.5" customHeight="1">
      <c r="A148" s="72">
        <v>440</v>
      </c>
      <c r="B148" s="73" t="s">
        <v>146</v>
      </c>
      <c r="C148" s="74">
        <f>_xlfn.XLOOKUP(IF(ISNUMBER($A148),IF($A148=0,"",$A148),""),'1.a. Statsandelsberäkning'!$V$10:$V$302,'1.a. Statsandelsberäkning'!$AG$10:$AG$302,"")</f>
        <v>11848831.903474331</v>
      </c>
      <c r="D148" s="183">
        <f>_xlfn.XLOOKUP(IF(ISNUMBER($A148),IF($A148=0,"",$A148),""),'1.a. Statsandelsberäkning'!$A$10:$A$302,'1.a. Statsandelsberäkning'!$L$10:$L$302,"")</f>
        <v>12367810.533510139</v>
      </c>
      <c r="E148" s="92">
        <f t="shared" si="21"/>
        <v>518978.63003580831</v>
      </c>
      <c r="F148" s="152">
        <f t="shared" si="22"/>
        <v>4.3799982501535252E-2</v>
      </c>
      <c r="G148" s="74">
        <f t="shared" si="23"/>
        <v>2013.7375770690569</v>
      </c>
      <c r="H148" s="74">
        <f t="shared" si="24"/>
        <v>2076.8783431587135</v>
      </c>
      <c r="I148" s="185">
        <f t="shared" si="25"/>
        <v>63.140766089656609</v>
      </c>
      <c r="J148" s="94">
        <f t="shared" si="26"/>
        <v>2.8196399294028729E-3</v>
      </c>
      <c r="K148" s="94">
        <f t="shared" si="27"/>
        <v>1.0592231118747716E-3</v>
      </c>
      <c r="L148" s="92">
        <v>5884</v>
      </c>
      <c r="M148" s="92">
        <f>_xlfn.XLOOKUP(IF(ISNUMBER($A148),IF($A148=0,"",$A148),""),'1.a. Statsandelsberäkning'!$A$10:$A$302,'1.a. Statsandelsberäkning'!$C$10:$C$302,"")</f>
        <v>5955</v>
      </c>
      <c r="N148" s="82">
        <v>15</v>
      </c>
      <c r="O148" s="82">
        <v>15</v>
      </c>
    </row>
    <row r="149" spans="1:15" ht="16.5" customHeight="1">
      <c r="A149" s="72">
        <v>441</v>
      </c>
      <c r="B149" s="73" t="s">
        <v>147</v>
      </c>
      <c r="C149" s="74">
        <f>_xlfn.XLOOKUP(IF(ISNUMBER($A149),IF($A149=0,"",$A149),""),'1.a. Statsandelsberäkning'!$V$10:$V$302,'1.a. Statsandelsberäkning'!$AG$10:$AG$302,"")</f>
        <v>1285334.2708675624</v>
      </c>
      <c r="D149" s="183">
        <f>_xlfn.XLOOKUP(IF(ISNUMBER($A149),IF($A149=0,"",$A149),""),'1.a. Statsandelsberäkning'!$A$10:$A$302,'1.a. Statsandelsberäkning'!$L$10:$L$302,"")</f>
        <v>1340853.8245779399</v>
      </c>
      <c r="E149" s="92">
        <f t="shared" si="21"/>
        <v>55519.553710377542</v>
      </c>
      <c r="F149" s="152">
        <f t="shared" si="22"/>
        <v>4.3194642023279668E-2</v>
      </c>
      <c r="G149" s="74">
        <f t="shared" si="23"/>
        <v>294.93673035051916</v>
      </c>
      <c r="H149" s="74">
        <f t="shared" si="24"/>
        <v>311.53666927926116</v>
      </c>
      <c r="I149" s="185">
        <f t="shared" si="25"/>
        <v>16.599938928742006</v>
      </c>
      <c r="J149" s="94">
        <f t="shared" si="26"/>
        <v>3.0586811107560904E-4</v>
      </c>
      <c r="K149" s="94">
        <f t="shared" si="27"/>
        <v>7.6555772854895331E-4</v>
      </c>
      <c r="L149" s="92">
        <v>4358</v>
      </c>
      <c r="M149" s="92">
        <f>_xlfn.XLOOKUP(IF(ISNUMBER($A149),IF($A149=0,"",$A149),""),'1.a. Statsandelsberäkning'!$A$10:$A$302,'1.a. Statsandelsberäkning'!$C$10:$C$302,"")</f>
        <v>4304</v>
      </c>
      <c r="N149" s="82">
        <v>9</v>
      </c>
      <c r="O149" s="82">
        <v>9</v>
      </c>
    </row>
    <row r="150" spans="1:15" ht="16.5" customHeight="1">
      <c r="A150" s="72">
        <v>444</v>
      </c>
      <c r="B150" s="73" t="s">
        <v>148</v>
      </c>
      <c r="C150" s="74">
        <f>_xlfn.XLOOKUP(IF(ISNUMBER($A150),IF($A150=0,"",$A150),""),'1.a. Statsandelsberäkning'!$V$10:$V$302,'1.a. Statsandelsberäkning'!$AG$10:$AG$302,"")</f>
        <v>29305429.177055296</v>
      </c>
      <c r="D150" s="183">
        <f>_xlfn.XLOOKUP(IF(ISNUMBER($A150),IF($A150=0,"",$A150),""),'1.a. Statsandelsberäkning'!$A$10:$A$302,'1.a. Statsandelsberäkning'!$L$10:$L$302,"")</f>
        <v>29174208.267769039</v>
      </c>
      <c r="E150" s="92">
        <f t="shared" si="21"/>
        <v>-131220.90928625688</v>
      </c>
      <c r="F150" s="152">
        <f t="shared" si="22"/>
        <v>-4.4776996266956692E-3</v>
      </c>
      <c r="G150" s="74">
        <f t="shared" si="23"/>
        <v>641.43912222416213</v>
      </c>
      <c r="H150" s="74">
        <f t="shared" si="24"/>
        <v>642.10868862702853</v>
      </c>
      <c r="I150" s="185">
        <f t="shared" si="25"/>
        <v>0.66956640286639413</v>
      </c>
      <c r="J150" s="94">
        <f t="shared" si="26"/>
        <v>6.9737471954247222E-3</v>
      </c>
      <c r="K150" s="94">
        <f t="shared" si="27"/>
        <v>8.0815788560924008E-3</v>
      </c>
      <c r="L150" s="92">
        <v>45687</v>
      </c>
      <c r="M150" s="92">
        <f>_xlfn.XLOOKUP(IF(ISNUMBER($A150),IF($A150=0,"",$A150),""),'1.a. Statsandelsberäkning'!$A$10:$A$302,'1.a. Statsandelsberäkning'!$C$10:$C$302,"")</f>
        <v>45435</v>
      </c>
      <c r="N150" s="82">
        <v>1</v>
      </c>
      <c r="O150" s="83">
        <v>33</v>
      </c>
    </row>
    <row r="151" spans="1:15" ht="16.5" customHeight="1">
      <c r="A151" s="72">
        <v>445</v>
      </c>
      <c r="B151" s="73" t="s">
        <v>149</v>
      </c>
      <c r="C151" s="74">
        <f>_xlfn.XLOOKUP(IF(ISNUMBER($A151),IF($A151=0,"",$A151),""),'1.a. Statsandelsberäkning'!$V$10:$V$302,'1.a. Statsandelsberäkning'!$AG$10:$AG$302,"")</f>
        <v>8944295.5959119499</v>
      </c>
      <c r="D151" s="183">
        <f>_xlfn.XLOOKUP(IF(ISNUMBER($A151),IF($A151=0,"",$A151),""),'1.a. Statsandelsberäkning'!$A$10:$A$302,'1.a. Statsandelsberäkning'!$L$10:$L$302,"")</f>
        <v>8476229.2977363523</v>
      </c>
      <c r="E151" s="92">
        <f t="shared" si="21"/>
        <v>-468066.29817559756</v>
      </c>
      <c r="F151" s="152">
        <f t="shared" si="22"/>
        <v>-5.2331264453014094E-2</v>
      </c>
      <c r="G151" s="74">
        <f t="shared" si="23"/>
        <v>601.58027952057773</v>
      </c>
      <c r="H151" s="74">
        <f t="shared" si="24"/>
        <v>576.14391637685924</v>
      </c>
      <c r="I151" s="185">
        <f t="shared" si="25"/>
        <v>-25.436363143718495</v>
      </c>
      <c r="J151" s="94">
        <f t="shared" si="26"/>
        <v>2.1284539444956295E-3</v>
      </c>
      <c r="K151" s="94">
        <f t="shared" si="27"/>
        <v>2.6168413806719796E-3</v>
      </c>
      <c r="L151" s="92">
        <v>14868</v>
      </c>
      <c r="M151" s="92">
        <f>_xlfn.XLOOKUP(IF(ISNUMBER($A151),IF($A151=0,"",$A151),""),'1.a. Statsandelsberäkning'!$A$10:$A$302,'1.a. Statsandelsberäkning'!$C$10:$C$302,"")</f>
        <v>14712</v>
      </c>
      <c r="N151" s="82">
        <v>2</v>
      </c>
      <c r="O151" s="82">
        <v>2</v>
      </c>
    </row>
    <row r="152" spans="1:15" ht="16.5" customHeight="1">
      <c r="A152" s="72">
        <v>475</v>
      </c>
      <c r="B152" s="73" t="s">
        <v>150</v>
      </c>
      <c r="C152" s="74">
        <f>_xlfn.XLOOKUP(IF(ISNUMBER($A152),IF($A152=0,"",$A152),""),'1.a. Statsandelsberäkning'!$V$10:$V$302,'1.a. Statsandelsberäkning'!$AG$10:$AG$302,"")</f>
        <v>6523053.3938825065</v>
      </c>
      <c r="D152" s="183">
        <f>_xlfn.XLOOKUP(IF(ISNUMBER($A152),IF($A152=0,"",$A152),""),'1.a. Statsandelsberäkning'!$A$10:$A$302,'1.a. Statsandelsberäkning'!$L$10:$L$302,"")</f>
        <v>6044108.1887780931</v>
      </c>
      <c r="E152" s="92">
        <f t="shared" si="21"/>
        <v>-478945.20510441344</v>
      </c>
      <c r="F152" s="152">
        <f t="shared" si="22"/>
        <v>-7.3423468456287819E-2</v>
      </c>
      <c r="G152" s="74">
        <f t="shared" si="23"/>
        <v>1204.6266655369357</v>
      </c>
      <c r="H152" s="74">
        <f t="shared" si="24"/>
        <v>1120.9399459900023</v>
      </c>
      <c r="I152" s="185">
        <f t="shared" si="25"/>
        <v>-83.686719546933318</v>
      </c>
      <c r="J152" s="94">
        <f t="shared" si="26"/>
        <v>1.5522763729667664E-3</v>
      </c>
      <c r="K152" s="94">
        <f t="shared" si="27"/>
        <v>9.5908161531969242E-4</v>
      </c>
      <c r="L152" s="92">
        <v>5415</v>
      </c>
      <c r="M152" s="92">
        <f>_xlfn.XLOOKUP(IF(ISNUMBER($A152),IF($A152=0,"",$A152),""),'1.a. Statsandelsberäkning'!$A$10:$A$302,'1.a. Statsandelsberäkning'!$C$10:$C$302,"")</f>
        <v>5392</v>
      </c>
      <c r="N152" s="82">
        <v>15</v>
      </c>
      <c r="O152" s="82">
        <v>15</v>
      </c>
    </row>
    <row r="153" spans="1:15" ht="16.5" customHeight="1">
      <c r="A153" s="72">
        <v>480</v>
      </c>
      <c r="B153" s="73" t="s">
        <v>151</v>
      </c>
      <c r="C153" s="74">
        <f>_xlfn.XLOOKUP(IF(ISNUMBER($A153),IF($A153=0,"",$A153),""),'1.a. Statsandelsberäkning'!$V$10:$V$302,'1.a. Statsandelsberäkning'!$AG$10:$AG$302,"")</f>
        <v>1545838.1584834917</v>
      </c>
      <c r="D153" s="183">
        <f>_xlfn.XLOOKUP(IF(ISNUMBER($A153),IF($A153=0,"",$A153),""),'1.a. Statsandelsberäkning'!$A$10:$A$302,'1.a. Statsandelsberäkning'!$L$10:$L$302,"")</f>
        <v>1513986.7837993694</v>
      </c>
      <c r="E153" s="92">
        <f t="shared" si="21"/>
        <v>-31851.374684122391</v>
      </c>
      <c r="F153" s="152">
        <f t="shared" si="22"/>
        <v>-2.0604598553427764E-2</v>
      </c>
      <c r="G153" s="74">
        <f t="shared" si="23"/>
        <v>809.33934999135693</v>
      </c>
      <c r="H153" s="74">
        <f t="shared" si="24"/>
        <v>801.05120835945468</v>
      </c>
      <c r="I153" s="185">
        <f t="shared" si="25"/>
        <v>-8.2881416319022492</v>
      </c>
      <c r="J153" s="94">
        <f t="shared" si="26"/>
        <v>3.6785963642345149E-4</v>
      </c>
      <c r="K153" s="94">
        <f t="shared" si="27"/>
        <v>3.3617660477637583E-4</v>
      </c>
      <c r="L153" s="92">
        <v>1910</v>
      </c>
      <c r="M153" s="92">
        <f>_xlfn.XLOOKUP(IF(ISNUMBER($A153),IF($A153=0,"",$A153),""),'1.a. Statsandelsberäkning'!$A$10:$A$302,'1.a. Statsandelsberäkning'!$C$10:$C$302,"")</f>
        <v>1890</v>
      </c>
      <c r="N153" s="82">
        <v>2</v>
      </c>
      <c r="O153" s="82">
        <v>2</v>
      </c>
    </row>
    <row r="154" spans="1:15" ht="16.5" customHeight="1">
      <c r="A154" s="72">
        <v>481</v>
      </c>
      <c r="B154" s="73" t="s">
        <v>152</v>
      </c>
      <c r="C154" s="74">
        <f>_xlfn.XLOOKUP(IF(ISNUMBER($A154),IF($A154=0,"",$A154),""),'1.a. Statsandelsberäkning'!$V$10:$V$302,'1.a. Statsandelsberäkning'!$AG$10:$AG$302,"")</f>
        <v>4585598.5852572415</v>
      </c>
      <c r="D154" s="183">
        <f>_xlfn.XLOOKUP(IF(ISNUMBER($A154),IF($A154=0,"",$A154),""),'1.a. Statsandelsberäkning'!$A$10:$A$302,'1.a. Statsandelsberäkning'!$L$10:$L$302,"")</f>
        <v>4349538.6561015183</v>
      </c>
      <c r="E154" s="92">
        <f t="shared" si="21"/>
        <v>-236059.92915572319</v>
      </c>
      <c r="F154" s="152">
        <f t="shared" si="22"/>
        <v>-5.1478541954077466E-2</v>
      </c>
      <c r="G154" s="74">
        <f t="shared" si="23"/>
        <v>478.06490671989593</v>
      </c>
      <c r="H154" s="74">
        <f t="shared" si="24"/>
        <v>452.5113042136411</v>
      </c>
      <c r="I154" s="185">
        <f t="shared" si="25"/>
        <v>-25.553602506254833</v>
      </c>
      <c r="J154" s="94">
        <f t="shared" si="26"/>
        <v>1.0912246014236533E-3</v>
      </c>
      <c r="K154" s="94">
        <f t="shared" si="27"/>
        <v>1.7096981614341401E-3</v>
      </c>
      <c r="L154" s="92">
        <v>9592</v>
      </c>
      <c r="M154" s="92">
        <f>_xlfn.XLOOKUP(IF(ISNUMBER($A154),IF($A154=0,"",$A154),""),'1.a. Statsandelsberäkning'!$A$10:$A$302,'1.a. Statsandelsberäkning'!$C$10:$C$302,"")</f>
        <v>9612</v>
      </c>
      <c r="N154" s="82">
        <v>2</v>
      </c>
      <c r="O154" s="82">
        <v>2</v>
      </c>
    </row>
    <row r="155" spans="1:15" ht="16.5" customHeight="1">
      <c r="A155" s="72">
        <v>483</v>
      </c>
      <c r="B155" s="73" t="s">
        <v>153</v>
      </c>
      <c r="C155" s="74">
        <f>_xlfn.XLOOKUP(IF(ISNUMBER($A155),IF($A155=0,"",$A155),""),'1.a. Statsandelsberäkning'!$V$10:$V$302,'1.a. Statsandelsberäkning'!$AG$10:$AG$302,"")</f>
        <v>1783679.3233037286</v>
      </c>
      <c r="D155" s="183">
        <f>_xlfn.XLOOKUP(IF(ISNUMBER($A155),IF($A155=0,"",$A155),""),'1.a. Statsandelsberäkning'!$A$10:$A$302,'1.a. Statsandelsberäkning'!$L$10:$L$302,"")</f>
        <v>1791219.173290377</v>
      </c>
      <c r="E155" s="92">
        <f t="shared" si="21"/>
        <v>7539.8499866484199</v>
      </c>
      <c r="F155" s="152">
        <f t="shared" si="22"/>
        <v>4.2271331444730317E-3</v>
      </c>
      <c r="G155" s="74">
        <f t="shared" si="23"/>
        <v>1684.3053100129637</v>
      </c>
      <c r="H155" s="74">
        <f t="shared" si="24"/>
        <v>1737.3609828228682</v>
      </c>
      <c r="I155" s="185">
        <f t="shared" si="25"/>
        <v>53.055672809904536</v>
      </c>
      <c r="J155" s="94">
        <f t="shared" si="26"/>
        <v>4.244581645016655E-4</v>
      </c>
      <c r="K155" s="94">
        <f t="shared" si="27"/>
        <v>1.8338522726161032E-4</v>
      </c>
      <c r="L155" s="92">
        <v>1059</v>
      </c>
      <c r="M155" s="92">
        <f>_xlfn.XLOOKUP(IF(ISNUMBER($A155),IF($A155=0,"",$A155),""),'1.a. Statsandelsberäkning'!$A$10:$A$302,'1.a. Statsandelsberäkning'!$C$10:$C$302,"")</f>
        <v>1031</v>
      </c>
      <c r="N155" s="82">
        <v>17</v>
      </c>
      <c r="O155" s="82">
        <v>17</v>
      </c>
    </row>
    <row r="156" spans="1:15" ht="16.5" customHeight="1">
      <c r="A156" s="72">
        <v>484</v>
      </c>
      <c r="B156" s="73" t="s">
        <v>154</v>
      </c>
      <c r="C156" s="74">
        <f>_xlfn.XLOOKUP(IF(ISNUMBER($A156),IF($A156=0,"",$A156),""),'1.a. Statsandelsberäkning'!$V$10:$V$302,'1.a. Statsandelsberäkning'!$AG$10:$AG$302,"")</f>
        <v>1740450.6756619313</v>
      </c>
      <c r="D156" s="183">
        <f>_xlfn.XLOOKUP(IF(ISNUMBER($A156),IF($A156=0,"",$A156),""),'1.a. Statsandelsberäkning'!$A$10:$A$302,'1.a. Statsandelsberäkning'!$L$10:$L$302,"")</f>
        <v>1933891.0028624064</v>
      </c>
      <c r="E156" s="92">
        <f t="shared" si="21"/>
        <v>193440.32720047515</v>
      </c>
      <c r="F156" s="152">
        <f t="shared" si="22"/>
        <v>0.11114381459095678</v>
      </c>
      <c r="G156" s="74">
        <f t="shared" si="23"/>
        <v>599.32874506264852</v>
      </c>
      <c r="H156" s="74">
        <f t="shared" si="24"/>
        <v>682.38920355060213</v>
      </c>
      <c r="I156" s="185">
        <f t="shared" si="25"/>
        <v>83.060458487953611</v>
      </c>
      <c r="J156" s="94">
        <f t="shared" si="26"/>
        <v>4.1417114026350758E-4</v>
      </c>
      <c r="K156" s="94">
        <f t="shared" si="27"/>
        <v>5.0408703594510536E-4</v>
      </c>
      <c r="L156" s="92">
        <v>2904</v>
      </c>
      <c r="M156" s="92">
        <f>_xlfn.XLOOKUP(IF(ISNUMBER($A156),IF($A156=0,"",$A156),""),'1.a. Statsandelsberäkning'!$A$10:$A$302,'1.a. Statsandelsberäkning'!$C$10:$C$302,"")</f>
        <v>2834</v>
      </c>
      <c r="N156" s="82">
        <v>4</v>
      </c>
      <c r="O156" s="82">
        <v>4</v>
      </c>
    </row>
    <row r="157" spans="1:15" ht="16.5" customHeight="1">
      <c r="A157" s="72">
        <v>489</v>
      </c>
      <c r="B157" s="73" t="s">
        <v>155</v>
      </c>
      <c r="C157" s="74">
        <f>_xlfn.XLOOKUP(IF(ISNUMBER($A157),IF($A157=0,"",$A157),""),'1.a. Statsandelsberäkning'!$V$10:$V$302,'1.a. Statsandelsberäkning'!$AG$10:$AG$302,"")</f>
        <v>1922652.9540575193</v>
      </c>
      <c r="D157" s="183">
        <f>_xlfn.XLOOKUP(IF(ISNUMBER($A157),IF($A157=0,"",$A157),""),'1.a. Statsandelsberäkning'!$A$10:$A$302,'1.a. Statsandelsberäkning'!$L$10:$L$302,"")</f>
        <v>1713455.1184876487</v>
      </c>
      <c r="E157" s="92">
        <f t="shared" si="21"/>
        <v>-209197.83556987066</v>
      </c>
      <c r="F157" s="152">
        <f t="shared" si="22"/>
        <v>-0.10880686248050368</v>
      </c>
      <c r="G157" s="74">
        <f t="shared" si="23"/>
        <v>1128.9800082545621</v>
      </c>
      <c r="H157" s="74">
        <f t="shared" si="24"/>
        <v>1029.7206240911351</v>
      </c>
      <c r="I157" s="185">
        <f t="shared" si="25"/>
        <v>-99.259384163427058</v>
      </c>
      <c r="J157" s="94">
        <f t="shared" si="26"/>
        <v>4.5752940743934098E-4</v>
      </c>
      <c r="K157" s="94">
        <f t="shared" si="27"/>
        <v>2.959777091787775E-4</v>
      </c>
      <c r="L157" s="92">
        <v>1703</v>
      </c>
      <c r="M157" s="92">
        <f>_xlfn.XLOOKUP(IF(ISNUMBER($A157),IF($A157=0,"",$A157),""),'1.a. Statsandelsberäkning'!$A$10:$A$302,'1.a. Statsandelsberäkning'!$C$10:$C$302,"")</f>
        <v>1664</v>
      </c>
      <c r="N157" s="82">
        <v>8</v>
      </c>
      <c r="O157" s="82">
        <v>8</v>
      </c>
    </row>
    <row r="158" spans="1:15" ht="16.5" customHeight="1">
      <c r="A158" s="72">
        <v>491</v>
      </c>
      <c r="B158" s="73" t="s">
        <v>156</v>
      </c>
      <c r="C158" s="74">
        <f>_xlfn.XLOOKUP(IF(ISNUMBER($A158),IF($A158=0,"",$A158),""),'1.a. Statsandelsberäkning'!$V$10:$V$302,'1.a. Statsandelsberäkning'!$AG$10:$AG$302,"")</f>
        <v>15208177.328492215</v>
      </c>
      <c r="D158" s="183">
        <f>_xlfn.XLOOKUP(IF(ISNUMBER($A158),IF($A158=0,"",$A158),""),'1.a. Statsandelsberäkning'!$A$10:$A$302,'1.a. Statsandelsberäkning'!$L$10:$L$302,"")</f>
        <v>13413071.483281095</v>
      </c>
      <c r="E158" s="92">
        <f t="shared" si="21"/>
        <v>-1795105.8452111203</v>
      </c>
      <c r="F158" s="152">
        <f t="shared" si="22"/>
        <v>-0.11803556773684021</v>
      </c>
      <c r="G158" s="74">
        <f t="shared" si="23"/>
        <v>293.08493598944335</v>
      </c>
      <c r="H158" s="74">
        <f t="shared" si="24"/>
        <v>260.19032576053024</v>
      </c>
      <c r="I158" s="185">
        <f t="shared" si="25"/>
        <v>-32.894610228913109</v>
      </c>
      <c r="J158" s="94">
        <f t="shared" si="26"/>
        <v>3.6190558190197942E-3</v>
      </c>
      <c r="K158" s="94">
        <f t="shared" si="27"/>
        <v>9.169439234299975E-3</v>
      </c>
      <c r="L158" s="92">
        <v>51890</v>
      </c>
      <c r="M158" s="92">
        <f>_xlfn.XLOOKUP(IF(ISNUMBER($A158),IF($A158=0,"",$A158),""),'1.a. Statsandelsberäkning'!$A$10:$A$302,'1.a. Statsandelsberäkning'!$C$10:$C$302,"")</f>
        <v>51551</v>
      </c>
      <c r="N158" s="82">
        <v>10</v>
      </c>
      <c r="O158" s="82">
        <v>10</v>
      </c>
    </row>
    <row r="159" spans="1:15" ht="16.5" customHeight="1">
      <c r="A159" s="72">
        <v>494</v>
      </c>
      <c r="B159" s="73" t="s">
        <v>157</v>
      </c>
      <c r="C159" s="74">
        <f>_xlfn.XLOOKUP(IF(ISNUMBER($A159),IF($A159=0,"",$A159),""),'1.a. Statsandelsberäkning'!$V$10:$V$302,'1.a. Statsandelsberäkning'!$AG$10:$AG$302,"")</f>
        <v>10841365.297369123</v>
      </c>
      <c r="D159" s="183">
        <f>_xlfn.XLOOKUP(IF(ISNUMBER($A159),IF($A159=0,"",$A159),""),'1.a. Statsandelsberäkning'!$A$10:$A$302,'1.a. Statsandelsberäkning'!$L$10:$L$302,"")</f>
        <v>10900370.111535285</v>
      </c>
      <c r="E159" s="92">
        <f t="shared" si="21"/>
        <v>59004.814166162163</v>
      </c>
      <c r="F159" s="152">
        <f t="shared" si="22"/>
        <v>5.4425630488146061E-3</v>
      </c>
      <c r="G159" s="74">
        <f t="shared" si="23"/>
        <v>1239.1547945329892</v>
      </c>
      <c r="H159" s="74">
        <f t="shared" si="24"/>
        <v>1243.3409503291075</v>
      </c>
      <c r="I159" s="185">
        <f t="shared" si="25"/>
        <v>4.186155796118328</v>
      </c>
      <c r="J159" s="94">
        <f t="shared" si="26"/>
        <v>2.5798953627438346E-3</v>
      </c>
      <c r="K159" s="94">
        <f t="shared" si="27"/>
        <v>1.5593969809917921E-3</v>
      </c>
      <c r="L159" s="92">
        <v>8749</v>
      </c>
      <c r="M159" s="92">
        <f>_xlfn.XLOOKUP(IF(ISNUMBER($A159),IF($A159=0,"",$A159),""),'1.a. Statsandelsberäkning'!$A$10:$A$302,'1.a. Statsandelsberäkning'!$C$10:$C$302,"")</f>
        <v>8767</v>
      </c>
      <c r="N159" s="82">
        <v>17</v>
      </c>
      <c r="O159" s="82">
        <v>17</v>
      </c>
    </row>
    <row r="160" spans="1:15" ht="16.5" customHeight="1">
      <c r="A160" s="72">
        <v>495</v>
      </c>
      <c r="B160" s="73" t="s">
        <v>158</v>
      </c>
      <c r="C160" s="74">
        <f>_xlfn.XLOOKUP(IF(ISNUMBER($A160),IF($A160=0,"",$A160),""),'1.a. Statsandelsberäkning'!$V$10:$V$302,'1.a. Statsandelsberäkning'!$AG$10:$AG$302,"")</f>
        <v>850499.3716485952</v>
      </c>
      <c r="D160" s="183">
        <f>_xlfn.XLOOKUP(IF(ISNUMBER($A160),IF($A160=0,"",$A160),""),'1.a. Statsandelsberäkning'!$A$10:$A$302,'1.a. Statsandelsberäkning'!$L$10:$L$302,"")</f>
        <v>615464.87188683136</v>
      </c>
      <c r="E160" s="92">
        <f t="shared" si="21"/>
        <v>-235034.49976176384</v>
      </c>
      <c r="F160" s="152">
        <f t="shared" si="22"/>
        <v>-0.27634882234677788</v>
      </c>
      <c r="G160" s="74">
        <f t="shared" si="23"/>
        <v>610.55231274127436</v>
      </c>
      <c r="H160" s="74">
        <f t="shared" si="24"/>
        <v>444.05834912469794</v>
      </c>
      <c r="I160" s="185">
        <f t="shared" si="25"/>
        <v>-166.49396361657642</v>
      </c>
      <c r="J160" s="94">
        <f t="shared" si="26"/>
        <v>2.0239142624086499E-4</v>
      </c>
      <c r="K160" s="94">
        <f t="shared" si="27"/>
        <v>2.4652951016934232E-4</v>
      </c>
      <c r="L160" s="92">
        <v>1393</v>
      </c>
      <c r="M160" s="92">
        <f>_xlfn.XLOOKUP(IF(ISNUMBER($A160),IF($A160=0,"",$A160),""),'1.a. Statsandelsberäkning'!$A$10:$A$302,'1.a. Statsandelsberäkning'!$C$10:$C$302,"")</f>
        <v>1386</v>
      </c>
      <c r="N160" s="82">
        <v>13</v>
      </c>
      <c r="O160" s="82">
        <v>13</v>
      </c>
    </row>
    <row r="161" spans="1:15" ht="16.5" customHeight="1">
      <c r="A161" s="72">
        <v>498</v>
      </c>
      <c r="B161" s="73" t="s">
        <v>159</v>
      </c>
      <c r="C161" s="74">
        <f>_xlfn.XLOOKUP(IF(ISNUMBER($A161),IF($A161=0,"",$A161),""),'1.a. Statsandelsberäkning'!$V$10:$V$302,'1.a. Statsandelsberäkning'!$AG$10:$AG$302,"")</f>
        <v>4589980.3638619259</v>
      </c>
      <c r="D161" s="183">
        <f>_xlfn.XLOOKUP(IF(ISNUMBER($A161),IF($A161=0,"",$A161),""),'1.a. Statsandelsberäkning'!$A$10:$A$302,'1.a. Statsandelsberäkning'!$L$10:$L$302,"")</f>
        <v>4155492.9643623326</v>
      </c>
      <c r="E161" s="92">
        <f t="shared" si="21"/>
        <v>-434487.3994995933</v>
      </c>
      <c r="F161" s="152">
        <f t="shared" si="22"/>
        <v>-9.4659969118914375E-2</v>
      </c>
      <c r="G161" s="74">
        <f t="shared" si="23"/>
        <v>1984.4273081979793</v>
      </c>
      <c r="H161" s="74">
        <f t="shared" si="24"/>
        <v>1788.8475955068157</v>
      </c>
      <c r="I161" s="185">
        <f t="shared" si="25"/>
        <v>-195.57971269116365</v>
      </c>
      <c r="J161" s="94">
        <f t="shared" si="26"/>
        <v>1.0922673234418422E-3</v>
      </c>
      <c r="K161" s="94">
        <f t="shared" si="27"/>
        <v>4.1319484280186305E-4</v>
      </c>
      <c r="L161" s="92">
        <v>2313</v>
      </c>
      <c r="M161" s="92">
        <f>_xlfn.XLOOKUP(IF(ISNUMBER($A161),IF($A161=0,"",$A161),""),'1.a. Statsandelsberäkning'!$A$10:$A$302,'1.a. Statsandelsberäkning'!$C$10:$C$302,"")</f>
        <v>2323</v>
      </c>
      <c r="N161" s="82">
        <v>19</v>
      </c>
      <c r="O161" s="82">
        <v>19</v>
      </c>
    </row>
    <row r="162" spans="1:15" ht="16.5" customHeight="1">
      <c r="A162" s="72">
        <v>499</v>
      </c>
      <c r="B162" s="73" t="s">
        <v>160</v>
      </c>
      <c r="C162" s="74">
        <f>_xlfn.XLOOKUP(IF(ISNUMBER($A162),IF($A162=0,"",$A162),""),'1.a. Statsandelsberäkning'!$V$10:$V$302,'1.a. Statsandelsberäkning'!$AG$10:$AG$302,"")</f>
        <v>22379924.740598105</v>
      </c>
      <c r="D162" s="183">
        <f>_xlfn.XLOOKUP(IF(ISNUMBER($A162),IF($A162=0,"",$A162),""),'1.a. Statsandelsberäkning'!$A$10:$A$302,'1.a. Statsandelsberäkning'!$L$10:$L$302,"")</f>
        <v>21965772.650852162</v>
      </c>
      <c r="E162" s="92">
        <f t="shared" si="21"/>
        <v>-414152.0897459425</v>
      </c>
      <c r="F162" s="152">
        <f t="shared" si="22"/>
        <v>-1.8505517536198571E-2</v>
      </c>
      <c r="G162" s="74">
        <f t="shared" si="23"/>
        <v>1133.8496676764669</v>
      </c>
      <c r="H162" s="74">
        <f t="shared" si="24"/>
        <v>1109.8308736283429</v>
      </c>
      <c r="I162" s="185">
        <f t="shared" si="25"/>
        <v>-24.018794048123937</v>
      </c>
      <c r="J162" s="94">
        <f t="shared" si="26"/>
        <v>5.3257004512924522E-3</v>
      </c>
      <c r="K162" s="94">
        <f t="shared" si="27"/>
        <v>3.5204271755206514E-3</v>
      </c>
      <c r="L162" s="92">
        <v>19738</v>
      </c>
      <c r="M162" s="92">
        <f>_xlfn.XLOOKUP(IF(ISNUMBER($A162),IF($A162=0,"",$A162),""),'1.a. Statsandelsberäkning'!$A$10:$A$302,'1.a. Statsandelsberäkning'!$C$10:$C$302,"")</f>
        <v>19792</v>
      </c>
      <c r="N162" s="82">
        <v>15</v>
      </c>
      <c r="O162" s="82">
        <v>15</v>
      </c>
    </row>
    <row r="163" spans="1:15" ht="16.5" customHeight="1">
      <c r="A163" s="72">
        <v>500</v>
      </c>
      <c r="B163" s="73" t="s">
        <v>161</v>
      </c>
      <c r="C163" s="74">
        <f>_xlfn.XLOOKUP(IF(ISNUMBER($A163),IF($A163=0,"",$A163),""),'1.a. Statsandelsberäkning'!$V$10:$V$302,'1.a. Statsandelsberäkning'!$AG$10:$AG$302,"")</f>
        <v>12648240.300980698</v>
      </c>
      <c r="D163" s="183">
        <f>_xlfn.XLOOKUP(IF(ISNUMBER($A163),IF($A163=0,"",$A163),""),'1.a. Statsandelsberäkning'!$A$10:$A$302,'1.a. Statsandelsberäkning'!$L$10:$L$302,"")</f>
        <v>12684362.413263809</v>
      </c>
      <c r="E163" s="92">
        <f t="shared" si="21"/>
        <v>36122.112283110619</v>
      </c>
      <c r="F163" s="152">
        <f t="shared" si="22"/>
        <v>2.8559002219707861E-3</v>
      </c>
      <c r="G163" s="74">
        <f t="shared" si="23"/>
        <v>1191.6563313529959</v>
      </c>
      <c r="H163" s="74">
        <f t="shared" si="24"/>
        <v>1191.46744441704</v>
      </c>
      <c r="I163" s="185">
        <f t="shared" si="25"/>
        <v>-0.18888693595590667</v>
      </c>
      <c r="J163" s="94">
        <f t="shared" si="26"/>
        <v>3.0098733512178948E-3</v>
      </c>
      <c r="K163" s="94">
        <f t="shared" si="27"/>
        <v>1.8936170023541256E-3</v>
      </c>
      <c r="L163" s="92">
        <v>10614</v>
      </c>
      <c r="M163" s="92">
        <f>_xlfn.XLOOKUP(IF(ISNUMBER($A163),IF($A163=0,"",$A163),""),'1.a. Statsandelsberäkning'!$A$10:$A$302,'1.a. Statsandelsberäkning'!$C$10:$C$302,"")</f>
        <v>10646</v>
      </c>
      <c r="N163" s="82">
        <v>13</v>
      </c>
      <c r="O163" s="82">
        <v>13</v>
      </c>
    </row>
    <row r="164" spans="1:15" ht="16.5" customHeight="1">
      <c r="A164" s="72">
        <v>503</v>
      </c>
      <c r="B164" s="73" t="s">
        <v>162</v>
      </c>
      <c r="C164" s="74">
        <f>_xlfn.XLOOKUP(IF(ISNUMBER($A164),IF($A164=0,"",$A164),""),'1.a. Statsandelsberäkning'!$V$10:$V$302,'1.a. Statsandelsberäkning'!$AG$10:$AG$302,"")</f>
        <v>4263336.7893575355</v>
      </c>
      <c r="D164" s="183">
        <f>_xlfn.XLOOKUP(IF(ISNUMBER($A164),IF($A164=0,"",$A164),""),'1.a. Statsandelsberäkning'!$A$10:$A$302,'1.a. Statsandelsberäkning'!$L$10:$L$302,"")</f>
        <v>3826981.6615513135</v>
      </c>
      <c r="E164" s="92">
        <f t="shared" si="21"/>
        <v>-436355.12780622207</v>
      </c>
      <c r="F164" s="152">
        <f t="shared" si="22"/>
        <v>-0.10235061159031227</v>
      </c>
      <c r="G164" s="74">
        <f t="shared" si="23"/>
        <v>570.19349864351148</v>
      </c>
      <c r="H164" s="74">
        <f t="shared" si="24"/>
        <v>515.48783156671789</v>
      </c>
      <c r="I164" s="185">
        <f t="shared" si="25"/>
        <v>-54.705667076793588</v>
      </c>
      <c r="J164" s="94">
        <f t="shared" si="26"/>
        <v>1.0145366852778051E-3</v>
      </c>
      <c r="K164" s="94">
        <f t="shared" si="27"/>
        <v>1.3205159332591611E-3</v>
      </c>
      <c r="L164" s="92">
        <v>7477</v>
      </c>
      <c r="M164" s="92">
        <f>_xlfn.XLOOKUP(IF(ISNUMBER($A164),IF($A164=0,"",$A164),""),'1.a. Statsandelsberäkning'!$A$10:$A$302,'1.a. Statsandelsberäkning'!$C$10:$C$302,"")</f>
        <v>7424</v>
      </c>
      <c r="N164" s="82">
        <v>2</v>
      </c>
      <c r="O164" s="82">
        <v>2</v>
      </c>
    </row>
    <row r="165" spans="1:15" ht="16.5" customHeight="1">
      <c r="A165" s="72">
        <v>504</v>
      </c>
      <c r="B165" s="73" t="s">
        <v>163</v>
      </c>
      <c r="C165" s="74">
        <f>_xlfn.XLOOKUP(IF(ISNUMBER($A165),IF($A165=0,"",$A165),""),'1.a. Statsandelsberäkning'!$V$10:$V$302,'1.a. Statsandelsberäkning'!$AG$10:$AG$302,"")</f>
        <v>358918.68550757994</v>
      </c>
      <c r="D165" s="183">
        <f>_xlfn.XLOOKUP(IF(ISNUMBER($A165),IF($A165=0,"",$A165),""),'1.a. Statsandelsberäkning'!$A$10:$A$302,'1.a. Statsandelsberäkning'!$L$10:$L$302,"")</f>
        <v>253343.51621559309</v>
      </c>
      <c r="E165" s="92">
        <f t="shared" si="21"/>
        <v>-105575.16929198685</v>
      </c>
      <c r="F165" s="152">
        <f t="shared" si="22"/>
        <v>-0.29414787681695448</v>
      </c>
      <c r="G165" s="74">
        <f t="shared" si="23"/>
        <v>214.02426088704826</v>
      </c>
      <c r="H165" s="74">
        <f t="shared" si="24"/>
        <v>149.73021052931034</v>
      </c>
      <c r="I165" s="185">
        <f t="shared" si="25"/>
        <v>-64.294050357737916</v>
      </c>
      <c r="J165" s="94">
        <f t="shared" si="26"/>
        <v>8.5411073877182637E-5</v>
      </c>
      <c r="K165" s="94">
        <f t="shared" si="27"/>
        <v>3.0095810332361267E-4</v>
      </c>
      <c r="L165" s="92">
        <v>1677</v>
      </c>
      <c r="M165" s="92">
        <f>_xlfn.XLOOKUP(IF(ISNUMBER($A165),IF($A165=0,"",$A165),""),'1.a. Statsandelsberäkning'!$A$10:$A$302,'1.a. Statsandelsberäkning'!$C$10:$C$302,"")</f>
        <v>1692</v>
      </c>
      <c r="N165" s="82">
        <v>1</v>
      </c>
      <c r="O165" s="83">
        <v>34</v>
      </c>
    </row>
    <row r="166" spans="1:15" ht="16.5" customHeight="1">
      <c r="A166" s="72">
        <v>505</v>
      </c>
      <c r="B166" s="73" t="s">
        <v>164</v>
      </c>
      <c r="C166" s="74">
        <f>_xlfn.XLOOKUP(IF(ISNUMBER($A166),IF($A166=0,"",$A166),""),'1.a. Statsandelsberäkning'!$V$10:$V$302,'1.a. Statsandelsberäkning'!$AG$10:$AG$302,"")</f>
        <v>15186937.441144895</v>
      </c>
      <c r="D166" s="183">
        <f>_xlfn.XLOOKUP(IF(ISNUMBER($A166),IF($A166=0,"",$A166),""),'1.a. Statsandelsberäkning'!$A$10:$A$302,'1.a. Statsandelsberäkning'!$L$10:$L$302,"")</f>
        <v>13625963.531723559</v>
      </c>
      <c r="E166" s="92">
        <f t="shared" si="21"/>
        <v>-1560973.9094213359</v>
      </c>
      <c r="F166" s="152">
        <f t="shared" si="22"/>
        <v>-0.10278398231840342</v>
      </c>
      <c r="G166" s="74">
        <f t="shared" si="23"/>
        <v>725.46753803118827</v>
      </c>
      <c r="H166" s="74">
        <f t="shared" si="24"/>
        <v>653.17882803909492</v>
      </c>
      <c r="I166" s="185">
        <f t="shared" si="25"/>
        <v>-72.288709992093345</v>
      </c>
      <c r="J166" s="94">
        <f t="shared" si="26"/>
        <v>3.614001410707785E-3</v>
      </c>
      <c r="K166" s="94">
        <f t="shared" si="27"/>
        <v>3.7105715091216808E-3</v>
      </c>
      <c r="L166" s="92">
        <v>20934</v>
      </c>
      <c r="M166" s="92">
        <f>_xlfn.XLOOKUP(IF(ISNUMBER($A166),IF($A166=0,"",$A166),""),'1.a. Statsandelsberäkning'!$A$10:$A$302,'1.a. Statsandelsberäkning'!$C$10:$C$302,"")</f>
        <v>20861</v>
      </c>
      <c r="N166" s="82">
        <v>1</v>
      </c>
      <c r="O166" s="83">
        <v>35</v>
      </c>
    </row>
    <row r="167" spans="1:15" ht="16.5" customHeight="1">
      <c r="A167" s="72">
        <v>507</v>
      </c>
      <c r="B167" s="73" t="s">
        <v>301</v>
      </c>
      <c r="C167" s="74">
        <f>_xlfn.XLOOKUP(IF(ISNUMBER($A167),IF($A167=0,"",$A167),""),'1.a. Statsandelsberäkning'!$V$10:$V$302,'1.a. Statsandelsberäkning'!$AG$10:$AG$302,"")</f>
        <v>1369070.1528427848</v>
      </c>
      <c r="D167" s="183">
        <f>_xlfn.XLOOKUP(IF(ISNUMBER($A167),IF($A167=0,"",$A167),""),'1.a. Statsandelsberäkning'!$A$10:$A$302,'1.a. Statsandelsberäkning'!$L$10:$L$302,"")</f>
        <v>1800300.4089718901</v>
      </c>
      <c r="E167" s="92">
        <f t="shared" si="21"/>
        <v>431230.25612910534</v>
      </c>
      <c r="F167" s="152">
        <f t="shared" si="22"/>
        <v>0.3149803939803113</v>
      </c>
      <c r="G167" s="74">
        <f t="shared" si="23"/>
        <v>194.00172209760305</v>
      </c>
      <c r="H167" s="74">
        <f t="shared" si="24"/>
        <v>255.94262282796277</v>
      </c>
      <c r="I167" s="185">
        <f t="shared" si="25"/>
        <v>61.940900730359715</v>
      </c>
      <c r="J167" s="94">
        <f t="shared" si="26"/>
        <v>3.2579455093605407E-4</v>
      </c>
      <c r="K167" s="94">
        <f t="shared" si="27"/>
        <v>1.2511461576703851E-3</v>
      </c>
      <c r="L167" s="92">
        <v>7057</v>
      </c>
      <c r="M167" s="92">
        <f>_xlfn.XLOOKUP(IF(ISNUMBER($A167),IF($A167=0,"",$A167),""),'1.a. Statsandelsberäkning'!$A$10:$A$302,'1.a. Statsandelsberäkning'!$C$10:$C$302,"")</f>
        <v>7034</v>
      </c>
      <c r="N167" s="82">
        <v>10</v>
      </c>
      <c r="O167" s="82">
        <v>10</v>
      </c>
    </row>
    <row r="168" spans="1:15" ht="16.5" customHeight="1">
      <c r="A168" s="72">
        <v>508</v>
      </c>
      <c r="B168" s="73" t="s">
        <v>166</v>
      </c>
      <c r="C168" s="74">
        <f>_xlfn.XLOOKUP(IF(ISNUMBER($A168),IF($A168=0,"",$A168),""),'1.a. Statsandelsberäkning'!$V$10:$V$302,'1.a. Statsandelsberäkning'!$AG$10:$AG$302,"")</f>
        <v>-619997.75859900506</v>
      </c>
      <c r="D168" s="183">
        <f>_xlfn.XLOOKUP(IF(ISNUMBER($A168),IF($A168=0,"",$A168),""),'1.a. Statsandelsberäkning'!$A$10:$A$302,'1.a. Statsandelsberäkning'!$L$10:$L$302,"")</f>
        <v>-138239.53058564046</v>
      </c>
      <c r="E168" s="92">
        <f t="shared" si="21"/>
        <v>481758.2280133646</v>
      </c>
      <c r="F168" s="152">
        <f t="shared" si="22"/>
        <v>-0.7770322091195665</v>
      </c>
      <c r="G168" s="74">
        <f t="shared" si="23"/>
        <v>-66.88217460614942</v>
      </c>
      <c r="H168" s="74">
        <f t="shared" si="24"/>
        <v>-15.176147830238277</v>
      </c>
      <c r="I168" s="185">
        <f t="shared" si="25"/>
        <v>51.706026775911141</v>
      </c>
      <c r="J168" s="94">
        <f t="shared" si="26"/>
        <v>-1.4753947482143258E-4</v>
      </c>
      <c r="K168" s="94">
        <f t="shared" si="27"/>
        <v>1.6202289380465649E-3</v>
      </c>
      <c r="L168" s="92">
        <v>9270</v>
      </c>
      <c r="M168" s="92">
        <f>_xlfn.XLOOKUP(IF(ISNUMBER($A168),IF($A168=0,"",$A168),""),'1.a. Statsandelsberäkning'!$A$10:$A$302,'1.a. Statsandelsberäkning'!$C$10:$C$302,"")</f>
        <v>9109</v>
      </c>
      <c r="N168" s="82">
        <v>6</v>
      </c>
      <c r="O168" s="82">
        <v>6</v>
      </c>
    </row>
    <row r="169" spans="1:15" ht="16.5" customHeight="1">
      <c r="A169" s="72">
        <v>529</v>
      </c>
      <c r="B169" s="73" t="s">
        <v>167</v>
      </c>
      <c r="C169" s="74">
        <f>_xlfn.XLOOKUP(IF(ISNUMBER($A169),IF($A169=0,"",$A169),""),'1.a. Statsandelsberäkning'!$V$10:$V$302,'1.a. Statsandelsberäkning'!$AG$10:$AG$302,"")</f>
        <v>10370284.672027584</v>
      </c>
      <c r="D169" s="183">
        <f>_xlfn.XLOOKUP(IF(ISNUMBER($A169),IF($A169=0,"",$A169),""),'1.a. Statsandelsberäkning'!$A$10:$A$302,'1.a. Statsandelsberäkning'!$L$10:$L$302,"")</f>
        <v>10481326.342211705</v>
      </c>
      <c r="E169" s="92">
        <f t="shared" si="21"/>
        <v>111041.67018412054</v>
      </c>
      <c r="F169" s="152">
        <f t="shared" si="22"/>
        <v>1.0707678110673293E-2</v>
      </c>
      <c r="G169" s="74">
        <f t="shared" si="23"/>
        <v>515.19125003863007</v>
      </c>
      <c r="H169" s="74">
        <f t="shared" si="24"/>
        <v>514.04248858321262</v>
      </c>
      <c r="I169" s="185">
        <f t="shared" si="25"/>
        <v>-1.148761455417457</v>
      </c>
      <c r="J169" s="94">
        <f t="shared" si="26"/>
        <v>2.4677933638293597E-3</v>
      </c>
      <c r="K169" s="94">
        <f t="shared" si="27"/>
        <v>3.6267941647567747E-3</v>
      </c>
      <c r="L169" s="92">
        <v>20129</v>
      </c>
      <c r="M169" s="92">
        <f>_xlfn.XLOOKUP(IF(ISNUMBER($A169),IF($A169=0,"",$A169),""),'1.a. Statsandelsberäkning'!$A$10:$A$302,'1.a. Statsandelsberäkning'!$C$10:$C$302,"")</f>
        <v>20390</v>
      </c>
      <c r="N169" s="82">
        <v>2</v>
      </c>
      <c r="O169" s="82">
        <v>2</v>
      </c>
    </row>
    <row r="170" spans="1:15" ht="16.5" customHeight="1">
      <c r="A170" s="72">
        <v>531</v>
      </c>
      <c r="B170" s="73" t="s">
        <v>168</v>
      </c>
      <c r="C170" s="74">
        <f>_xlfn.XLOOKUP(IF(ISNUMBER($A170),IF($A170=0,"",$A170),""),'1.a. Statsandelsberäkning'!$V$10:$V$302,'1.a. Statsandelsberäkning'!$AG$10:$AG$302,"")</f>
        <v>1199118.5651895988</v>
      </c>
      <c r="D170" s="183">
        <f>_xlfn.XLOOKUP(IF(ISNUMBER($A170),IF($A170=0,"",$A170),""),'1.a. Statsandelsberäkning'!$A$10:$A$302,'1.a. Statsandelsberäkning'!$L$10:$L$302,"")</f>
        <v>1104903.1837544446</v>
      </c>
      <c r="E170" s="92">
        <f t="shared" si="21"/>
        <v>-94215.381435154239</v>
      </c>
      <c r="F170" s="152">
        <f t="shared" si="22"/>
        <v>-7.85705301962841E-2</v>
      </c>
      <c r="G170" s="74">
        <f t="shared" si="23"/>
        <v>242.78569856035611</v>
      </c>
      <c r="H170" s="74">
        <f t="shared" si="24"/>
        <v>225.95157131992733</v>
      </c>
      <c r="I170" s="185">
        <f t="shared" si="25"/>
        <v>-16.834127240428785</v>
      </c>
      <c r="J170" s="94">
        <f t="shared" si="26"/>
        <v>2.8535155313541658E-4</v>
      </c>
      <c r="K170" s="94">
        <f t="shared" si="27"/>
        <v>8.6979026315157568E-4</v>
      </c>
      <c r="L170" s="92">
        <v>4939</v>
      </c>
      <c r="M170" s="92">
        <f>_xlfn.XLOOKUP(IF(ISNUMBER($A170),IF($A170=0,"",$A170),""),'1.a. Statsandelsberäkning'!$A$10:$A$302,'1.a. Statsandelsberäkning'!$C$10:$C$302,"")</f>
        <v>4890</v>
      </c>
      <c r="N170" s="82">
        <v>4</v>
      </c>
      <c r="O170" s="82">
        <v>4</v>
      </c>
    </row>
    <row r="171" spans="1:15" ht="16.5" customHeight="1">
      <c r="A171" s="72">
        <v>535</v>
      </c>
      <c r="B171" s="73" t="s">
        <v>169</v>
      </c>
      <c r="C171" s="74">
        <f>_xlfn.XLOOKUP(IF(ISNUMBER($A171),IF($A171=0,"",$A171),""),'1.a. Statsandelsberäkning'!$V$10:$V$302,'1.a. Statsandelsberäkning'!$AG$10:$AG$302,"")</f>
        <v>16610961.523761876</v>
      </c>
      <c r="D171" s="183">
        <f>_xlfn.XLOOKUP(IF(ISNUMBER($A171),IF($A171=0,"",$A171),""),'1.a. Statsandelsberäkning'!$A$10:$A$302,'1.a. Statsandelsberäkning'!$L$10:$L$302,"")</f>
        <v>16122849.405577309</v>
      </c>
      <c r="E171" s="92">
        <f t="shared" si="21"/>
        <v>-488112.1181845665</v>
      </c>
      <c r="F171" s="152">
        <f t="shared" si="22"/>
        <v>-2.938494063009689E-2</v>
      </c>
      <c r="G171" s="74">
        <f t="shared" si="23"/>
        <v>1600.5937101331544</v>
      </c>
      <c r="H171" s="74">
        <f t="shared" si="24"/>
        <v>1565.3251850075058</v>
      </c>
      <c r="I171" s="185">
        <f t="shared" si="25"/>
        <v>-35.268525125648694</v>
      </c>
      <c r="J171" s="94">
        <f t="shared" si="26"/>
        <v>3.9528732249497255E-3</v>
      </c>
      <c r="K171" s="94">
        <f t="shared" si="27"/>
        <v>1.8320735604215191E-3</v>
      </c>
      <c r="L171" s="92">
        <v>10378</v>
      </c>
      <c r="M171" s="92">
        <f>_xlfn.XLOOKUP(IF(ISNUMBER($A171),IF($A171=0,"",$A171),""),'1.a. Statsandelsberäkning'!$A$10:$A$302,'1.a. Statsandelsberäkning'!$C$10:$C$302,"")</f>
        <v>10300</v>
      </c>
      <c r="N171" s="82">
        <v>17</v>
      </c>
      <c r="O171" s="82">
        <v>17</v>
      </c>
    </row>
    <row r="172" spans="1:15" ht="16.5" customHeight="1">
      <c r="A172" s="72">
        <v>536</v>
      </c>
      <c r="B172" s="73" t="s">
        <v>170</v>
      </c>
      <c r="C172" s="74">
        <f>_xlfn.XLOOKUP(IF(ISNUMBER($A172),IF($A172=0,"",$A172),""),'1.a. Statsandelsberäkning'!$V$10:$V$302,'1.a. Statsandelsberäkning'!$AG$10:$AG$302,"")</f>
        <v>22159755.551306389</v>
      </c>
      <c r="D172" s="183">
        <f>_xlfn.XLOOKUP(IF(ISNUMBER($A172),IF($A172=0,"",$A172),""),'1.a. Statsandelsberäkning'!$A$10:$A$302,'1.a. Statsandelsberäkning'!$L$10:$L$302,"")</f>
        <v>21592484.571659438</v>
      </c>
      <c r="E172" s="92">
        <f t="shared" si="21"/>
        <v>-567270.97964695096</v>
      </c>
      <c r="F172" s="152">
        <f t="shared" si="22"/>
        <v>-2.5599153308959156E-2</v>
      </c>
      <c r="G172" s="74">
        <f t="shared" si="23"/>
        <v>612.55405659294536</v>
      </c>
      <c r="H172" s="74">
        <f t="shared" si="24"/>
        <v>590.4264190659112</v>
      </c>
      <c r="I172" s="185">
        <f t="shared" si="25"/>
        <v>-22.127637527034153</v>
      </c>
      <c r="J172" s="94">
        <f t="shared" si="26"/>
        <v>5.2733072835600995E-3</v>
      </c>
      <c r="K172" s="94">
        <f t="shared" si="27"/>
        <v>6.5049283668131433E-3</v>
      </c>
      <c r="L172" s="92">
        <v>36176</v>
      </c>
      <c r="M172" s="92">
        <f>_xlfn.XLOOKUP(IF(ISNUMBER($A172),IF($A172=0,"",$A172),""),'1.a. Statsandelsberäkning'!$A$10:$A$302,'1.a. Statsandelsberäkning'!$C$10:$C$302,"")</f>
        <v>36571</v>
      </c>
      <c r="N172" s="82">
        <v>6</v>
      </c>
      <c r="O172" s="82">
        <v>6</v>
      </c>
    </row>
    <row r="173" spans="1:15" ht="16.5" customHeight="1">
      <c r="A173" s="72">
        <v>538</v>
      </c>
      <c r="B173" s="73" t="s">
        <v>171</v>
      </c>
      <c r="C173" s="74">
        <f>_xlfn.XLOOKUP(IF(ISNUMBER($A173),IF($A173=0,"",$A173),""),'1.a. Statsandelsberäkning'!$V$10:$V$302,'1.a. Statsandelsberäkning'!$AG$10:$AG$302,"")</f>
        <v>5371605.7456058245</v>
      </c>
      <c r="D173" s="183">
        <f>_xlfn.XLOOKUP(IF(ISNUMBER($A173),IF($A173=0,"",$A173),""),'1.a. Statsandelsberäkning'!$A$10:$A$302,'1.a. Statsandelsberäkning'!$L$10:$L$302,"")</f>
        <v>5054837.1285443958</v>
      </c>
      <c r="E173" s="92">
        <f t="shared" si="21"/>
        <v>-316768.61706142873</v>
      </c>
      <c r="F173" s="152">
        <f t="shared" si="22"/>
        <v>-5.8970935705874798E-2</v>
      </c>
      <c r="G173" s="74">
        <f t="shared" si="23"/>
        <v>1152.9525103253541</v>
      </c>
      <c r="H173" s="74">
        <f t="shared" si="24"/>
        <v>1083.1020202580664</v>
      </c>
      <c r="I173" s="185">
        <f t="shared" si="25"/>
        <v>-69.850490067287637</v>
      </c>
      <c r="J173" s="94">
        <f t="shared" si="26"/>
        <v>1.2782689609157967E-3</v>
      </c>
      <c r="K173" s="94">
        <f t="shared" si="27"/>
        <v>8.3012498121235248E-4</v>
      </c>
      <c r="L173" s="92">
        <v>4659</v>
      </c>
      <c r="M173" s="92">
        <f>_xlfn.XLOOKUP(IF(ISNUMBER($A173),IF($A173=0,"",$A173),""),'1.a. Statsandelsberäkning'!$A$10:$A$302,'1.a. Statsandelsberäkning'!$C$10:$C$302,"")</f>
        <v>4667</v>
      </c>
      <c r="N173" s="82">
        <v>2</v>
      </c>
      <c r="O173" s="82">
        <v>2</v>
      </c>
    </row>
    <row r="174" spans="1:15" ht="16.5" customHeight="1">
      <c r="A174" s="72">
        <v>541</v>
      </c>
      <c r="B174" s="73" t="s">
        <v>172</v>
      </c>
      <c r="C174" s="74">
        <f>_xlfn.XLOOKUP(IF(ISNUMBER($A174),IF($A174=0,"",$A174),""),'1.a. Statsandelsberäkning'!$V$10:$V$302,'1.a. Statsandelsberäkning'!$AG$10:$AG$302,"")</f>
        <v>11179009.300288856</v>
      </c>
      <c r="D174" s="183">
        <f>_xlfn.XLOOKUP(IF(ISNUMBER($A174),IF($A174=0,"",$A174),""),'1.a. Statsandelsberäkning'!$A$10:$A$302,'1.a. Statsandelsberäkning'!$L$10:$L$302,"")</f>
        <v>10617735.26088199</v>
      </c>
      <c r="E174" s="92">
        <f t="shared" si="21"/>
        <v>-561274.03940686584</v>
      </c>
      <c r="F174" s="152">
        <f t="shared" si="22"/>
        <v>-5.0207851548380318E-2</v>
      </c>
      <c r="G174" s="74">
        <f t="shared" si="23"/>
        <v>1244.8785412348393</v>
      </c>
      <c r="H174" s="74">
        <f t="shared" si="24"/>
        <v>1212.0702352605012</v>
      </c>
      <c r="I174" s="185">
        <f t="shared" si="25"/>
        <v>-32.808305974338055</v>
      </c>
      <c r="J174" s="94">
        <f t="shared" si="26"/>
        <v>2.6602437481637294E-3</v>
      </c>
      <c r="K174" s="94">
        <f t="shared" si="27"/>
        <v>1.5581518824555832E-3</v>
      </c>
      <c r="L174" s="92">
        <v>8980</v>
      </c>
      <c r="M174" s="92">
        <f>_xlfn.XLOOKUP(IF(ISNUMBER($A174),IF($A174=0,"",$A174),""),'1.a. Statsandelsberäkning'!$A$10:$A$302,'1.a. Statsandelsberäkning'!$C$10:$C$302,"")</f>
        <v>8760</v>
      </c>
      <c r="N174" s="82">
        <v>12</v>
      </c>
      <c r="O174" s="82">
        <v>12</v>
      </c>
    </row>
    <row r="175" spans="1:15" ht="16.5" customHeight="1">
      <c r="A175" s="72">
        <v>543</v>
      </c>
      <c r="B175" s="73" t="s">
        <v>173</v>
      </c>
      <c r="C175" s="74">
        <f>_xlfn.XLOOKUP(IF(ISNUMBER($A175),IF($A175=0,"",$A175),""),'1.a. Statsandelsberäkning'!$V$10:$V$302,'1.a. Statsandelsberäkning'!$AG$10:$AG$302,"")</f>
        <v>33196390.633382253</v>
      </c>
      <c r="D175" s="183">
        <f>_xlfn.XLOOKUP(IF(ISNUMBER($A175),IF($A175=0,"",$A175),""),'1.a. Statsandelsberäkning'!$A$10:$A$302,'1.a. Statsandelsberäkning'!$L$10:$L$302,"")</f>
        <v>32290159.247085974</v>
      </c>
      <c r="E175" s="92">
        <f t="shared" si="21"/>
        <v>-906231.38629627973</v>
      </c>
      <c r="F175" s="152">
        <f t="shared" si="22"/>
        <v>-2.7299093937790165E-2</v>
      </c>
      <c r="G175" s="74">
        <f t="shared" si="23"/>
        <v>736.91153066467439</v>
      </c>
      <c r="H175" s="74">
        <f t="shared" si="24"/>
        <v>712.28816198102868</v>
      </c>
      <c r="I175" s="185">
        <f t="shared" si="25"/>
        <v>-24.623368683645708</v>
      </c>
      <c r="J175" s="94">
        <f t="shared" si="26"/>
        <v>7.8996705586222432E-3</v>
      </c>
      <c r="K175" s="94">
        <f t="shared" si="27"/>
        <v>8.0634359917076438E-3</v>
      </c>
      <c r="L175" s="92">
        <v>45048</v>
      </c>
      <c r="M175" s="92">
        <f>_xlfn.XLOOKUP(IF(ISNUMBER($A175),IF($A175=0,"",$A175),""),'1.a. Statsandelsberäkning'!$A$10:$A$302,'1.a. Statsandelsberäkning'!$C$10:$C$302,"")</f>
        <v>45333</v>
      </c>
      <c r="N175" s="82">
        <v>1</v>
      </c>
      <c r="O175" s="83">
        <v>35</v>
      </c>
    </row>
    <row r="176" spans="1:15" ht="16.5" customHeight="1">
      <c r="A176" s="72">
        <v>545</v>
      </c>
      <c r="B176" s="73" t="s">
        <v>174</v>
      </c>
      <c r="C176" s="74">
        <f>_xlfn.XLOOKUP(IF(ISNUMBER($A176),IF($A176=0,"",$A176),""),'1.a. Statsandelsberäkning'!$V$10:$V$302,'1.a. Statsandelsberäkning'!$AG$10:$AG$302,"")</f>
        <v>18805706.547404833</v>
      </c>
      <c r="D176" s="183">
        <f>_xlfn.XLOOKUP(IF(ISNUMBER($A176),IF($A176=0,"",$A176),""),'1.a. Statsandelsberäkning'!$A$10:$A$302,'1.a. Statsandelsberäkning'!$L$10:$L$302,"")</f>
        <v>18535715.942977469</v>
      </c>
      <c r="E176" s="92">
        <f t="shared" si="21"/>
        <v>-269990.60442736372</v>
      </c>
      <c r="F176" s="152">
        <f t="shared" si="22"/>
        <v>-1.4356844490090276E-2</v>
      </c>
      <c r="G176" s="74">
        <f t="shared" si="23"/>
        <v>1968.3594879008617</v>
      </c>
      <c r="H176" s="74">
        <f t="shared" si="24"/>
        <v>1943.354575694849</v>
      </c>
      <c r="I176" s="185">
        <f t="shared" si="25"/>
        <v>-25.004912206012705</v>
      </c>
      <c r="J176" s="94">
        <f t="shared" si="26"/>
        <v>4.4751517713866422E-3</v>
      </c>
      <c r="K176" s="94">
        <f t="shared" si="27"/>
        <v>1.6965356911942185E-3</v>
      </c>
      <c r="L176" s="92">
        <v>9554</v>
      </c>
      <c r="M176" s="92">
        <f>_xlfn.XLOOKUP(IF(ISNUMBER($A176),IF($A176=0,"",$A176),""),'1.a. Statsandelsberäkning'!$A$10:$A$302,'1.a. Statsandelsberäkning'!$C$10:$C$302,"")</f>
        <v>9538</v>
      </c>
      <c r="N176" s="82">
        <v>15</v>
      </c>
      <c r="O176" s="82">
        <v>15</v>
      </c>
    </row>
    <row r="177" spans="1:15" ht="16.5" customHeight="1">
      <c r="A177" s="72">
        <v>560</v>
      </c>
      <c r="B177" s="73" t="s">
        <v>175</v>
      </c>
      <c r="C177" s="74">
        <f>_xlfn.XLOOKUP(IF(ISNUMBER($A177),IF($A177=0,"",$A177),""),'1.a. Statsandelsberäkning'!$V$10:$V$302,'1.a. Statsandelsberäkning'!$AG$10:$AG$302,"")</f>
        <v>12730110.26854665</v>
      </c>
      <c r="D177" s="183">
        <f>_xlfn.XLOOKUP(IF(ISNUMBER($A177),IF($A177=0,"",$A177),""),'1.a. Statsandelsberäkning'!$A$10:$A$302,'1.a. Statsandelsberäkning'!$L$10:$L$302,"")</f>
        <v>12844977.445252694</v>
      </c>
      <c r="E177" s="92">
        <f t="shared" si="21"/>
        <v>114867.176706044</v>
      </c>
      <c r="F177" s="152">
        <f t="shared" si="22"/>
        <v>9.0232664354727519E-3</v>
      </c>
      <c r="G177" s="74">
        <f t="shared" si="23"/>
        <v>813.37360351074369</v>
      </c>
      <c r="H177" s="74">
        <f t="shared" si="24"/>
        <v>824.71765298572677</v>
      </c>
      <c r="I177" s="185">
        <f t="shared" si="25"/>
        <v>11.34404947498308</v>
      </c>
      <c r="J177" s="94">
        <f t="shared" si="26"/>
        <v>3.0293557636150346E-3</v>
      </c>
      <c r="K177" s="94">
        <f t="shared" si="27"/>
        <v>2.770344243064579E-3</v>
      </c>
      <c r="L177" s="92">
        <v>15651</v>
      </c>
      <c r="M177" s="92">
        <f>_xlfn.XLOOKUP(IF(ISNUMBER($A177),IF($A177=0,"",$A177),""),'1.a. Statsandelsberäkning'!$A$10:$A$302,'1.a. Statsandelsberäkning'!$C$10:$C$302,"")</f>
        <v>15575</v>
      </c>
      <c r="N177" s="82">
        <v>7</v>
      </c>
      <c r="O177" s="82">
        <v>7</v>
      </c>
    </row>
    <row r="178" spans="1:15" ht="16.5" customHeight="1">
      <c r="A178" s="72">
        <v>561</v>
      </c>
      <c r="B178" s="73" t="s">
        <v>176</v>
      </c>
      <c r="C178" s="74">
        <f>_xlfn.XLOOKUP(IF(ISNUMBER($A178),IF($A178=0,"",$A178),""),'1.a. Statsandelsberäkning'!$V$10:$V$302,'1.a. Statsandelsberäkning'!$AG$10:$AG$302,"")</f>
        <v>1845817.9237774406</v>
      </c>
      <c r="D178" s="183">
        <f>_xlfn.XLOOKUP(IF(ISNUMBER($A178),IF($A178=0,"",$A178),""),'1.a. Statsandelsberäkning'!$A$10:$A$302,'1.a. Statsandelsberäkning'!$L$10:$L$302,"")</f>
        <v>1817459.5152785766</v>
      </c>
      <c r="E178" s="92">
        <f t="shared" si="21"/>
        <v>-28358.408498863922</v>
      </c>
      <c r="F178" s="152">
        <f t="shared" si="22"/>
        <v>-1.5363600132795783E-2</v>
      </c>
      <c r="G178" s="74">
        <f t="shared" si="23"/>
        <v>1415.5045427741109</v>
      </c>
      <c r="H178" s="74">
        <f t="shared" si="24"/>
        <v>1437.8635405684943</v>
      </c>
      <c r="I178" s="185">
        <f t="shared" si="25"/>
        <v>22.358997794383413</v>
      </c>
      <c r="J178" s="94">
        <f t="shared" si="26"/>
        <v>4.3924514776551917E-4</v>
      </c>
      <c r="K178" s="94">
        <f t="shared" si="27"/>
        <v>2.248292213954175E-4</v>
      </c>
      <c r="L178" s="92">
        <v>1304</v>
      </c>
      <c r="M178" s="92">
        <f>_xlfn.XLOOKUP(IF(ISNUMBER($A178),IF($A178=0,"",$A178),""),'1.a. Statsandelsberäkning'!$A$10:$A$302,'1.a. Statsandelsberäkning'!$C$10:$C$302,"")</f>
        <v>1264</v>
      </c>
      <c r="N178" s="82">
        <v>2</v>
      </c>
      <c r="O178" s="82">
        <v>2</v>
      </c>
    </row>
    <row r="179" spans="1:15" ht="16.5" customHeight="1">
      <c r="A179" s="72">
        <v>562</v>
      </c>
      <c r="B179" s="73" t="s">
        <v>177</v>
      </c>
      <c r="C179" s="74">
        <f>_xlfn.XLOOKUP(IF(ISNUMBER($A179),IF($A179=0,"",$A179),""),'1.a. Statsandelsberäkning'!$V$10:$V$302,'1.a. Statsandelsberäkning'!$AG$10:$AG$302,"")</f>
        <v>5758295.9257150814</v>
      </c>
      <c r="D179" s="183">
        <f>_xlfn.XLOOKUP(IF(ISNUMBER($A179),IF($A179=0,"",$A179),""),'1.a. Statsandelsberäkning'!$A$10:$A$302,'1.a. Statsandelsberäkning'!$L$10:$L$302,"")</f>
        <v>5464187.9743092982</v>
      </c>
      <c r="E179" s="92">
        <f t="shared" si="21"/>
        <v>-294107.95140578318</v>
      </c>
      <c r="F179" s="152">
        <f t="shared" si="22"/>
        <v>-5.1075518729833257E-2</v>
      </c>
      <c r="G179" s="74">
        <f t="shared" si="23"/>
        <v>649.26101315989195</v>
      </c>
      <c r="H179" s="74">
        <f t="shared" si="24"/>
        <v>616.86475212342498</v>
      </c>
      <c r="I179" s="185">
        <f t="shared" si="25"/>
        <v>-32.396261036466967</v>
      </c>
      <c r="J179" s="94">
        <f t="shared" si="26"/>
        <v>1.3702887550209306E-3</v>
      </c>
      <c r="K179" s="94">
        <f t="shared" si="27"/>
        <v>1.5755832619625066E-3</v>
      </c>
      <c r="L179" s="92">
        <v>8869</v>
      </c>
      <c r="M179" s="92">
        <f>_xlfn.XLOOKUP(IF(ISNUMBER($A179),IF($A179=0,"",$A179),""),'1.a. Statsandelsberäkning'!$A$10:$A$302,'1.a. Statsandelsberäkning'!$C$10:$C$302,"")</f>
        <v>8858</v>
      </c>
      <c r="N179" s="82">
        <v>6</v>
      </c>
      <c r="O179" s="82">
        <v>6</v>
      </c>
    </row>
    <row r="180" spans="1:15" ht="16.5" customHeight="1">
      <c r="A180" s="72">
        <v>563</v>
      </c>
      <c r="B180" s="73" t="s">
        <v>178</v>
      </c>
      <c r="C180" s="74">
        <f>_xlfn.XLOOKUP(IF(ISNUMBER($A180),IF($A180=0,"",$A180),""),'1.a. Statsandelsberäkning'!$V$10:$V$302,'1.a. Statsandelsberäkning'!$AG$10:$AG$302,"")</f>
        <v>5257763.6497066449</v>
      </c>
      <c r="D180" s="183">
        <f>_xlfn.XLOOKUP(IF(ISNUMBER($A180),IF($A180=0,"",$A180),""),'1.a. Statsandelsberäkning'!$A$10:$A$302,'1.a. Statsandelsberäkning'!$L$10:$L$302,"")</f>
        <v>5476875.4798338376</v>
      </c>
      <c r="E180" s="92">
        <f t="shared" si="21"/>
        <v>219111.83012719266</v>
      </c>
      <c r="F180" s="152">
        <f t="shared" si="22"/>
        <v>4.167395963860375E-2</v>
      </c>
      <c r="G180" s="74">
        <f t="shared" si="23"/>
        <v>760.67182432098446</v>
      </c>
      <c r="H180" s="74">
        <f t="shared" si="24"/>
        <v>801.65039224734153</v>
      </c>
      <c r="I180" s="185">
        <f t="shared" si="25"/>
        <v>40.978567926357073</v>
      </c>
      <c r="J180" s="94">
        <f t="shared" si="26"/>
        <v>1.2511782129113358E-3</v>
      </c>
      <c r="K180" s="94">
        <f t="shared" si="27"/>
        <v>1.2152161713397884E-3</v>
      </c>
      <c r="L180" s="92">
        <v>6912</v>
      </c>
      <c r="M180" s="92">
        <f>_xlfn.XLOOKUP(IF(ISNUMBER($A180),IF($A180=0,"",$A180),""),'1.a. Statsandelsberäkning'!$A$10:$A$302,'1.a. Statsandelsberäkning'!$C$10:$C$302,"")</f>
        <v>6832</v>
      </c>
      <c r="N180" s="82">
        <v>17</v>
      </c>
      <c r="O180" s="82">
        <v>17</v>
      </c>
    </row>
    <row r="181" spans="1:15" ht="16.5" customHeight="1">
      <c r="A181" s="72">
        <v>564</v>
      </c>
      <c r="B181" s="73" t="s">
        <v>179</v>
      </c>
      <c r="C181" s="74">
        <f>_xlfn.XLOOKUP(IF(ISNUMBER($A181),IF($A181=0,"",$A181),""),'1.a. Statsandelsberäkning'!$V$10:$V$302,'1.a. Statsandelsberäkning'!$AG$10:$AG$302,"")</f>
        <v>148502258.36241701</v>
      </c>
      <c r="D181" s="183">
        <f>_xlfn.XLOOKUP(IF(ISNUMBER($A181),IF($A181=0,"",$A181),""),'1.a. Statsandelsberäkning'!$A$10:$A$302,'1.a. Statsandelsberäkning'!$L$10:$L$302,"")</f>
        <v>143287174.04128921</v>
      </c>
      <c r="E181" s="92">
        <f t="shared" si="21"/>
        <v>-5215084.3211278021</v>
      </c>
      <c r="F181" s="152">
        <f t="shared" si="22"/>
        <v>-3.5117878870235666E-2</v>
      </c>
      <c r="G181" s="74">
        <f t="shared" si="23"/>
        <v>687.02699194278568</v>
      </c>
      <c r="H181" s="74">
        <f t="shared" si="24"/>
        <v>658.88551490690259</v>
      </c>
      <c r="I181" s="185">
        <f t="shared" si="25"/>
        <v>-28.141477035883099</v>
      </c>
      <c r="J181" s="94">
        <f t="shared" si="26"/>
        <v>3.5338749059508068E-2</v>
      </c>
      <c r="K181" s="94">
        <f t="shared" si="27"/>
        <v>3.868147622439877E-2</v>
      </c>
      <c r="L181" s="92">
        <v>216152</v>
      </c>
      <c r="M181" s="92">
        <f>_xlfn.XLOOKUP(IF(ISNUMBER($A181),IF($A181=0,"",$A181),""),'1.a. Statsandelsberäkning'!$A$10:$A$302,'1.a. Statsandelsberäkning'!$C$10:$C$302,"")</f>
        <v>217469</v>
      </c>
      <c r="N181" s="82">
        <v>17</v>
      </c>
      <c r="O181" s="82">
        <v>17</v>
      </c>
    </row>
    <row r="182" spans="1:15" ht="16.5" customHeight="1">
      <c r="A182" s="72">
        <v>576</v>
      </c>
      <c r="B182" s="73" t="s">
        <v>180</v>
      </c>
      <c r="C182" s="74">
        <f>_xlfn.XLOOKUP(IF(ISNUMBER($A182),IF($A182=0,"",$A182),""),'1.a. Statsandelsberäkning'!$V$10:$V$302,'1.a. Statsandelsberäkning'!$AG$10:$AG$302,"")</f>
        <v>1755508.822141248</v>
      </c>
      <c r="D182" s="183">
        <f>_xlfn.XLOOKUP(IF(ISNUMBER($A182),IF($A182=0,"",$A182),""),'1.a. Statsandelsberäkning'!$A$10:$A$302,'1.a. Statsandelsberäkning'!$L$10:$L$302,"")</f>
        <v>1482257.1952020782</v>
      </c>
      <c r="E182" s="92">
        <f t="shared" si="21"/>
        <v>-273251.62693916983</v>
      </c>
      <c r="F182" s="152">
        <f t="shared" si="22"/>
        <v>-0.15565380446557736</v>
      </c>
      <c r="G182" s="74">
        <f t="shared" si="23"/>
        <v>656.019739215713</v>
      </c>
      <c r="H182" s="74">
        <f t="shared" si="24"/>
        <v>558.07876325379448</v>
      </c>
      <c r="I182" s="185">
        <f t="shared" si="25"/>
        <v>-97.940975961918525</v>
      </c>
      <c r="J182" s="94">
        <f t="shared" si="26"/>
        <v>4.1775449357814352E-4</v>
      </c>
      <c r="K182" s="94">
        <f t="shared" si="27"/>
        <v>4.7242595888151022E-4</v>
      </c>
      <c r="L182" s="92">
        <v>2676</v>
      </c>
      <c r="M182" s="92">
        <f>_xlfn.XLOOKUP(IF(ISNUMBER($A182),IF($A182=0,"",$A182),""),'1.a. Statsandelsberäkning'!$A$10:$A$302,'1.a. Statsandelsberäkning'!$C$10:$C$302,"")</f>
        <v>2656</v>
      </c>
      <c r="N182" s="82">
        <v>7</v>
      </c>
      <c r="O182" s="82">
        <v>7</v>
      </c>
    </row>
    <row r="183" spans="1:15" ht="16.5" customHeight="1">
      <c r="A183" s="72">
        <v>577</v>
      </c>
      <c r="B183" s="73" t="s">
        <v>181</v>
      </c>
      <c r="C183" s="74">
        <f>_xlfn.XLOOKUP(IF(ISNUMBER($A183),IF($A183=0,"",$A183),""),'1.a. Statsandelsberäkning'!$V$10:$V$302,'1.a. Statsandelsberäkning'!$AG$10:$AG$302,"")</f>
        <v>11083625.119060369</v>
      </c>
      <c r="D183" s="183">
        <f>_xlfn.XLOOKUP(IF(ISNUMBER($A183),IF($A183=0,"",$A183),""),'1.a. Statsandelsberäkning'!$A$10:$A$302,'1.a. Statsandelsberäkning'!$L$10:$L$302,"")</f>
        <v>10578264.868951164</v>
      </c>
      <c r="E183" s="92">
        <f t="shared" si="21"/>
        <v>-505360.25010920502</v>
      </c>
      <c r="F183" s="152">
        <f t="shared" si="22"/>
        <v>-4.5595213179859664E-2</v>
      </c>
      <c r="G183" s="74">
        <f t="shared" si="23"/>
        <v>987.7573406167337</v>
      </c>
      <c r="H183" s="74">
        <f t="shared" si="24"/>
        <v>937.45700717397767</v>
      </c>
      <c r="I183" s="185">
        <f t="shared" si="25"/>
        <v>-50.300333442756028</v>
      </c>
      <c r="J183" s="94">
        <f t="shared" si="26"/>
        <v>2.6375453886784894E-3</v>
      </c>
      <c r="K183" s="94">
        <f t="shared" si="27"/>
        <v>2.0070988403685847E-3</v>
      </c>
      <c r="L183" s="92">
        <v>11221</v>
      </c>
      <c r="M183" s="92">
        <f>_xlfn.XLOOKUP(IF(ISNUMBER($A183),IF($A183=0,"",$A183),""),'1.a. Statsandelsberäkning'!$A$10:$A$302,'1.a. Statsandelsberäkning'!$C$10:$C$302,"")</f>
        <v>11284</v>
      </c>
      <c r="N183" s="82">
        <v>2</v>
      </c>
      <c r="O183" s="82">
        <v>2</v>
      </c>
    </row>
    <row r="184" spans="1:15" ht="16.5" customHeight="1">
      <c r="A184" s="72">
        <v>578</v>
      </c>
      <c r="B184" s="73" t="s">
        <v>182</v>
      </c>
      <c r="C184" s="74">
        <f>_xlfn.XLOOKUP(IF(ISNUMBER($A184),IF($A184=0,"",$A184),""),'1.a. Statsandelsberäkning'!$V$10:$V$302,'1.a. Statsandelsberäkning'!$AG$10:$AG$302,"")</f>
        <v>2330500.7000182765</v>
      </c>
      <c r="D184" s="183">
        <f>_xlfn.XLOOKUP(IF(ISNUMBER($A184),IF($A184=0,"",$A184),""),'1.a. Statsandelsberäkning'!$A$10:$A$302,'1.a. Statsandelsberäkning'!$L$10:$L$302,"")</f>
        <v>2199572.1358791562</v>
      </c>
      <c r="E184" s="92">
        <f t="shared" si="21"/>
        <v>-130928.56413912028</v>
      </c>
      <c r="F184" s="152">
        <f t="shared" si="22"/>
        <v>-5.6180444029943225E-2</v>
      </c>
      <c r="G184" s="74">
        <f t="shared" si="23"/>
        <v>779.43167224691524</v>
      </c>
      <c r="H184" s="74">
        <f t="shared" si="24"/>
        <v>747.89940016292292</v>
      </c>
      <c r="I184" s="185">
        <f t="shared" si="25"/>
        <v>-31.532272083992325</v>
      </c>
      <c r="J184" s="94">
        <f t="shared" si="26"/>
        <v>5.5458401999492206E-4</v>
      </c>
      <c r="K184" s="94">
        <f t="shared" si="27"/>
        <v>5.231192564271542E-4</v>
      </c>
      <c r="L184" s="92">
        <v>2990</v>
      </c>
      <c r="M184" s="92">
        <f>_xlfn.XLOOKUP(IF(ISNUMBER($A184),IF($A184=0,"",$A184),""),'1.a. Statsandelsberäkning'!$A$10:$A$302,'1.a. Statsandelsberäkning'!$C$10:$C$302,"")</f>
        <v>2941</v>
      </c>
      <c r="N184" s="82">
        <v>18</v>
      </c>
      <c r="O184" s="82">
        <v>18</v>
      </c>
    </row>
    <row r="185" spans="1:15" ht="16.5" customHeight="1">
      <c r="A185" s="72">
        <v>580</v>
      </c>
      <c r="B185" s="73" t="s">
        <v>183</v>
      </c>
      <c r="C185" s="74">
        <f>_xlfn.XLOOKUP(IF(ISNUMBER($A185),IF($A185=0,"",$A185),""),'1.a. Statsandelsberäkning'!$V$10:$V$302,'1.a. Statsandelsberäkning'!$AG$10:$AG$302,"")</f>
        <v>2208942.4261529329</v>
      </c>
      <c r="D185" s="183">
        <f>_xlfn.XLOOKUP(IF(ISNUMBER($A185),IF($A185=0,"",$A185),""),'1.a. Statsandelsberäkning'!$A$10:$A$302,'1.a. Statsandelsberäkning'!$L$10:$L$302,"")</f>
        <v>2049327.0792707694</v>
      </c>
      <c r="E185" s="92">
        <f t="shared" si="21"/>
        <v>-159615.34688216355</v>
      </c>
      <c r="F185" s="152">
        <f t="shared" si="22"/>
        <v>-7.2258717562027036E-2</v>
      </c>
      <c r="G185" s="74">
        <f t="shared" si="23"/>
        <v>513.70754096579833</v>
      </c>
      <c r="H185" s="74">
        <f t="shared" si="24"/>
        <v>483.90249805685227</v>
      </c>
      <c r="I185" s="185">
        <f t="shared" si="25"/>
        <v>-29.805042908946064</v>
      </c>
      <c r="J185" s="94">
        <f t="shared" si="26"/>
        <v>5.25657070441396E-4</v>
      </c>
      <c r="K185" s="94">
        <f t="shared" si="27"/>
        <v>7.5328461440632368E-4</v>
      </c>
      <c r="L185" s="92">
        <v>4300</v>
      </c>
      <c r="M185" s="92">
        <f>_xlfn.XLOOKUP(IF(ISNUMBER($A185),IF($A185=0,"",$A185),""),'1.a. Statsandelsberäkning'!$A$10:$A$302,'1.a. Statsandelsberäkning'!$C$10:$C$302,"")</f>
        <v>4235</v>
      </c>
      <c r="N185" s="82">
        <v>9</v>
      </c>
      <c r="O185" s="82">
        <v>9</v>
      </c>
    </row>
    <row r="186" spans="1:15" ht="16.5" customHeight="1">
      <c r="A186" s="72">
        <v>581</v>
      </c>
      <c r="B186" s="73" t="s">
        <v>184</v>
      </c>
      <c r="C186" s="74">
        <f>_xlfn.XLOOKUP(IF(ISNUMBER($A186),IF($A186=0,"",$A186),""),'1.a. Statsandelsberäkning'!$V$10:$V$302,'1.a. Statsandelsberäkning'!$AG$10:$AG$302,"")</f>
        <v>3673791.0967315175</v>
      </c>
      <c r="D186" s="183">
        <f>_xlfn.XLOOKUP(IF(ISNUMBER($A186),IF($A186=0,"",$A186),""),'1.a. Statsandelsberäkning'!$A$10:$A$302,'1.a. Statsandelsberäkning'!$L$10:$L$302,"")</f>
        <v>3584768.527134473</v>
      </c>
      <c r="E186" s="92">
        <f t="shared" si="21"/>
        <v>-89022.569597044494</v>
      </c>
      <c r="F186" s="152">
        <f t="shared" si="22"/>
        <v>-2.423179959150255E-2</v>
      </c>
      <c r="G186" s="74">
        <f t="shared" si="23"/>
        <v>605.33713902315333</v>
      </c>
      <c r="H186" s="74">
        <f t="shared" si="24"/>
        <v>596.36807970961115</v>
      </c>
      <c r="I186" s="185">
        <f t="shared" si="25"/>
        <v>-8.969059313542175</v>
      </c>
      <c r="J186" s="94">
        <f t="shared" si="26"/>
        <v>8.7424382023611517E-4</v>
      </c>
      <c r="K186" s="94">
        <f t="shared" si="27"/>
        <v>1.0691839001644419E-3</v>
      </c>
      <c r="L186" s="92">
        <v>6069</v>
      </c>
      <c r="M186" s="92">
        <f>_xlfn.XLOOKUP(IF(ISNUMBER($A186),IF($A186=0,"",$A186),""),'1.a. Statsandelsberäkning'!$A$10:$A$302,'1.a. Statsandelsberäkning'!$C$10:$C$302,"")</f>
        <v>6011</v>
      </c>
      <c r="N186" s="82">
        <v>6</v>
      </c>
      <c r="O186" s="82">
        <v>6</v>
      </c>
    </row>
    <row r="187" spans="1:15" ht="16.5" customHeight="1">
      <c r="A187" s="72">
        <v>583</v>
      </c>
      <c r="B187" s="73" t="s">
        <v>185</v>
      </c>
      <c r="C187" s="74">
        <f>_xlfn.XLOOKUP(IF(ISNUMBER($A187),IF($A187=0,"",$A187),""),'1.a. Statsandelsberäkning'!$V$10:$V$302,'1.a. Statsandelsberäkning'!$AG$10:$AG$302,"")</f>
        <v>546644.07221349317</v>
      </c>
      <c r="D187" s="183">
        <f>_xlfn.XLOOKUP(IF(ISNUMBER($A187),IF($A187=0,"",$A187),""),'1.a. Statsandelsberäkning'!$A$10:$A$302,'1.a. Statsandelsberäkning'!$L$10:$L$302,"")</f>
        <v>623115.25167629367</v>
      </c>
      <c r="E187" s="92">
        <f t="shared" si="21"/>
        <v>76471.179462800501</v>
      </c>
      <c r="F187" s="152">
        <f t="shared" si="22"/>
        <v>0.1398920858194809</v>
      </c>
      <c r="G187" s="74">
        <f t="shared" si="23"/>
        <v>600.7077716631793</v>
      </c>
      <c r="H187" s="74">
        <f t="shared" si="24"/>
        <v>668.5785962191992</v>
      </c>
      <c r="I187" s="185">
        <f t="shared" si="25"/>
        <v>67.870824556019897</v>
      </c>
      <c r="J187" s="94">
        <f t="shared" si="26"/>
        <v>1.3008366273915991E-4</v>
      </c>
      <c r="K187" s="94">
        <f t="shared" si="27"/>
        <v>1.6577597653522872E-4</v>
      </c>
      <c r="L187" s="92">
        <v>910</v>
      </c>
      <c r="M187" s="92">
        <f>_xlfn.XLOOKUP(IF(ISNUMBER($A187),IF($A187=0,"",$A187),""),'1.a. Statsandelsberäkning'!$A$10:$A$302,'1.a. Statsandelsberäkning'!$C$10:$C$302,"")</f>
        <v>932</v>
      </c>
      <c r="N187" s="82">
        <v>19</v>
      </c>
      <c r="O187" s="82">
        <v>19</v>
      </c>
    </row>
    <row r="188" spans="1:15" ht="16.5" customHeight="1">
      <c r="A188" s="72">
        <v>584</v>
      </c>
      <c r="B188" s="73" t="s">
        <v>186</v>
      </c>
      <c r="C188" s="74">
        <f>_xlfn.XLOOKUP(IF(ISNUMBER($A188),IF($A188=0,"",$A188),""),'1.a. Statsandelsberäkning'!$V$10:$V$302,'1.a. Statsandelsberäkning'!$AG$10:$AG$302,"")</f>
        <v>5748116.5578371696</v>
      </c>
      <c r="D188" s="183">
        <f>_xlfn.XLOOKUP(IF(ISNUMBER($A188),IF($A188=0,"",$A188),""),'1.a. Statsandelsberäkning'!$A$10:$A$302,'1.a. Statsandelsberäkning'!$L$10:$L$302,"")</f>
        <v>5606097.9058869211</v>
      </c>
      <c r="E188" s="92">
        <f t="shared" si="21"/>
        <v>-142018.65195024852</v>
      </c>
      <c r="F188" s="152">
        <f t="shared" si="22"/>
        <v>-2.4706988893016733E-2</v>
      </c>
      <c r="G188" s="74">
        <f t="shared" si="23"/>
        <v>2215.9277401068503</v>
      </c>
      <c r="H188" s="74">
        <f t="shared" si="24"/>
        <v>2201.0592484832828</v>
      </c>
      <c r="I188" s="185">
        <f t="shared" si="25"/>
        <v>-14.868491623567479</v>
      </c>
      <c r="J188" s="94">
        <f t="shared" si="26"/>
        <v>1.3678663936980203E-3</v>
      </c>
      <c r="K188" s="94">
        <f t="shared" si="27"/>
        <v>4.5303799596054461E-4</v>
      </c>
      <c r="L188" s="92">
        <v>2594</v>
      </c>
      <c r="M188" s="92">
        <f>_xlfn.XLOOKUP(IF(ISNUMBER($A188),IF($A188=0,"",$A188),""),'1.a. Statsandelsberäkning'!$A$10:$A$302,'1.a. Statsandelsberäkning'!$C$10:$C$302,"")</f>
        <v>2547</v>
      </c>
      <c r="N188" s="82">
        <v>16</v>
      </c>
      <c r="O188" s="82">
        <v>16</v>
      </c>
    </row>
    <row r="189" spans="1:15" ht="16.5" customHeight="1">
      <c r="A189" s="72">
        <v>592</v>
      </c>
      <c r="B189" s="73" t="s">
        <v>187</v>
      </c>
      <c r="C189" s="74">
        <f>_xlfn.XLOOKUP(IF(ISNUMBER($A189),IF($A189=0,"",$A189),""),'1.a. Statsandelsberäkning'!$V$10:$V$302,'1.a. Statsandelsberäkning'!$AG$10:$AG$302,"")</f>
        <v>3691002.145075825</v>
      </c>
      <c r="D189" s="183">
        <f>_xlfn.XLOOKUP(IF(ISNUMBER($A189),IF($A189=0,"",$A189),""),'1.a. Statsandelsberäkning'!$A$10:$A$302,'1.a. Statsandelsberäkning'!$L$10:$L$302,"")</f>
        <v>3209813.9365431508</v>
      </c>
      <c r="E189" s="92">
        <f t="shared" si="21"/>
        <v>-481188.20853267424</v>
      </c>
      <c r="F189" s="152">
        <f t="shared" si="22"/>
        <v>-0.13036790270485987</v>
      </c>
      <c r="G189" s="74">
        <f t="shared" si="23"/>
        <v>1039.1334867893652</v>
      </c>
      <c r="H189" s="74">
        <f t="shared" si="24"/>
        <v>914.2164444725579</v>
      </c>
      <c r="I189" s="185">
        <f t="shared" si="25"/>
        <v>-124.91704231680728</v>
      </c>
      <c r="J189" s="94">
        <f t="shared" si="26"/>
        <v>8.7833949477465452E-4</v>
      </c>
      <c r="K189" s="94">
        <f t="shared" si="27"/>
        <v>6.2450585151844215E-4</v>
      </c>
      <c r="L189" s="92">
        <v>3552</v>
      </c>
      <c r="M189" s="92">
        <f>_xlfn.XLOOKUP(IF(ISNUMBER($A189),IF($A189=0,"",$A189),""),'1.a. Statsandelsberäkning'!$A$10:$A$302,'1.a. Statsandelsberäkning'!$C$10:$C$302,"")</f>
        <v>3511</v>
      </c>
      <c r="N189" s="82">
        <v>13</v>
      </c>
      <c r="O189" s="82">
        <v>13</v>
      </c>
    </row>
    <row r="190" spans="1:15" ht="16.5" customHeight="1">
      <c r="A190" s="72">
        <v>593</v>
      </c>
      <c r="B190" s="73" t="s">
        <v>188</v>
      </c>
      <c r="C190" s="74">
        <f>_xlfn.XLOOKUP(IF(ISNUMBER($A190),IF($A190=0,"",$A190),""),'1.a. Statsandelsberäkning'!$V$10:$V$302,'1.a. Statsandelsberäkning'!$AG$10:$AG$302,"")</f>
        <v>6902434.2764916196</v>
      </c>
      <c r="D190" s="183">
        <f>_xlfn.XLOOKUP(IF(ISNUMBER($A190),IF($A190=0,"",$A190),""),'1.a. Statsandelsberäkning'!$A$10:$A$302,'1.a. Statsandelsberäkning'!$L$10:$L$302,"")</f>
        <v>6857909.7119953446</v>
      </c>
      <c r="E190" s="92">
        <f t="shared" si="21"/>
        <v>-44524.564496275038</v>
      </c>
      <c r="F190" s="152">
        <f t="shared" si="22"/>
        <v>-6.4505597174488501E-3</v>
      </c>
      <c r="G190" s="74">
        <f t="shared" si="23"/>
        <v>401.8182720044021</v>
      </c>
      <c r="H190" s="74">
        <f t="shared" si="24"/>
        <v>400.48526699342119</v>
      </c>
      <c r="I190" s="185">
        <f t="shared" si="25"/>
        <v>-1.3330050109809122</v>
      </c>
      <c r="J190" s="94">
        <f t="shared" si="26"/>
        <v>1.6425567899539546E-3</v>
      </c>
      <c r="K190" s="94">
        <f t="shared" si="27"/>
        <v>3.0458667620056404E-3</v>
      </c>
      <c r="L190" s="92">
        <v>17178</v>
      </c>
      <c r="M190" s="92">
        <f>_xlfn.XLOOKUP(IF(ISNUMBER($A190),IF($A190=0,"",$A190),""),'1.a. Statsandelsberäkning'!$A$10:$A$302,'1.a. Statsandelsberäkning'!$C$10:$C$302,"")</f>
        <v>17124</v>
      </c>
      <c r="N190" s="82">
        <v>10</v>
      </c>
      <c r="O190" s="82">
        <v>10</v>
      </c>
    </row>
    <row r="191" spans="1:15" ht="16.5" customHeight="1">
      <c r="A191" s="72">
        <v>595</v>
      </c>
      <c r="B191" s="73" t="s">
        <v>189</v>
      </c>
      <c r="C191" s="74">
        <f>_xlfn.XLOOKUP(IF(ISNUMBER($A191),IF($A191=0,"",$A191),""),'1.a. Statsandelsberäkning'!$V$10:$V$302,'1.a. Statsandelsberäkning'!$AG$10:$AG$302,"")</f>
        <v>5585352.753725417</v>
      </c>
      <c r="D191" s="183">
        <f>_xlfn.XLOOKUP(IF(ISNUMBER($A191),IF($A191=0,"",$A191),""),'1.a. Statsandelsberäkning'!$A$10:$A$302,'1.a. Statsandelsberäkning'!$L$10:$L$302,"")</f>
        <v>4999341.9313931447</v>
      </c>
      <c r="E191" s="92">
        <f t="shared" si="21"/>
        <v>-586010.82233227231</v>
      </c>
      <c r="F191" s="152">
        <f t="shared" si="22"/>
        <v>-0.10491921426832074</v>
      </c>
      <c r="G191" s="74">
        <f t="shared" si="23"/>
        <v>1403.3549632475922</v>
      </c>
      <c r="H191" s="74">
        <f t="shared" si="24"/>
        <v>1290.8189856424335</v>
      </c>
      <c r="I191" s="185">
        <f t="shared" si="25"/>
        <v>-112.53597760515868</v>
      </c>
      <c r="J191" s="94">
        <f t="shared" si="26"/>
        <v>1.3291338566113532E-3</v>
      </c>
      <c r="K191" s="94">
        <f t="shared" si="27"/>
        <v>6.8889523296238292E-4</v>
      </c>
      <c r="L191" s="92">
        <v>3980</v>
      </c>
      <c r="M191" s="92">
        <f>_xlfn.XLOOKUP(IF(ISNUMBER($A191),IF($A191=0,"",$A191),""),'1.a. Statsandelsberäkning'!$A$10:$A$302,'1.a. Statsandelsberäkning'!$C$10:$C$302,"")</f>
        <v>3873</v>
      </c>
      <c r="N191" s="82">
        <v>11</v>
      </c>
      <c r="O191" s="82">
        <v>11</v>
      </c>
    </row>
    <row r="192" spans="1:15" ht="16.5" customHeight="1">
      <c r="A192" s="72">
        <v>598</v>
      </c>
      <c r="B192" s="73" t="s">
        <v>190</v>
      </c>
      <c r="C192" s="74">
        <f>_xlfn.XLOOKUP(IF(ISNUMBER($A192),IF($A192=0,"",$A192),""),'1.a. Statsandelsberäkning'!$V$10:$V$302,'1.a. Statsandelsberäkning'!$AG$10:$AG$302,"")</f>
        <v>12839051.452372398</v>
      </c>
      <c r="D192" s="183">
        <f>_xlfn.XLOOKUP(IF(ISNUMBER($A192),IF($A192=0,"",$A192),""),'1.a. Statsandelsberäkning'!$A$10:$A$302,'1.a. Statsandelsberäkning'!$L$10:$L$302,"")</f>
        <v>13742257.389107229</v>
      </c>
      <c r="E192" s="92">
        <f t="shared" si="21"/>
        <v>903205.93673483096</v>
      </c>
      <c r="F192" s="152">
        <f t="shared" si="22"/>
        <v>7.0348338433361191E-2</v>
      </c>
      <c r="G192" s="74">
        <f t="shared" si="23"/>
        <v>655.85673540929702</v>
      </c>
      <c r="H192" s="74">
        <f t="shared" si="24"/>
        <v>699.10247693479312</v>
      </c>
      <c r="I192" s="185">
        <f t="shared" si="25"/>
        <v>43.245741525496101</v>
      </c>
      <c r="J192" s="94">
        <f t="shared" si="26"/>
        <v>3.0552802525751176E-3</v>
      </c>
      <c r="K192" s="94">
        <f t="shared" si="27"/>
        <v>3.4964145608937674E-3</v>
      </c>
      <c r="L192" s="92">
        <v>19576</v>
      </c>
      <c r="M192" s="92">
        <f>_xlfn.XLOOKUP(IF(ISNUMBER($A192),IF($A192=0,"",$A192),""),'1.a. Statsandelsberäkning'!$A$10:$A$302,'1.a. Statsandelsberäkning'!$C$10:$C$302,"")</f>
        <v>19657</v>
      </c>
      <c r="N192" s="82">
        <v>15</v>
      </c>
      <c r="O192" s="82">
        <v>15</v>
      </c>
    </row>
    <row r="193" spans="1:17" ht="16.5" customHeight="1">
      <c r="A193" s="72">
        <v>599</v>
      </c>
      <c r="B193" s="73" t="s">
        <v>191</v>
      </c>
      <c r="C193" s="74">
        <f>_xlfn.XLOOKUP(IF(ISNUMBER($A193),IF($A193=0,"",$A193),""),'1.a. Statsandelsberäkning'!$V$10:$V$302,'1.a. Statsandelsberäkning'!$AG$10:$AG$302,"")</f>
        <v>16697271.883159325</v>
      </c>
      <c r="D193" s="183">
        <f>_xlfn.XLOOKUP(IF(ISNUMBER($A193),IF($A193=0,"",$A193),""),'1.a. Statsandelsberäkning'!$A$10:$A$302,'1.a. Statsandelsberäkning'!$L$10:$L$302,"")</f>
        <v>16903413.580048814</v>
      </c>
      <c r="E193" s="92">
        <f t="shared" si="21"/>
        <v>206141.69688948989</v>
      </c>
      <c r="F193" s="152">
        <f t="shared" si="22"/>
        <v>1.2345831003530703E-2</v>
      </c>
      <c r="G193" s="74">
        <f t="shared" si="23"/>
        <v>1487.3750118616892</v>
      </c>
      <c r="H193" s="74">
        <f t="shared" si="24"/>
        <v>1497.3348906057945</v>
      </c>
      <c r="I193" s="185">
        <f t="shared" si="25"/>
        <v>9.9598787441052536</v>
      </c>
      <c r="J193" s="94">
        <f t="shared" si="26"/>
        <v>3.9734123074230618E-3</v>
      </c>
      <c r="K193" s="94">
        <f t="shared" si="27"/>
        <v>2.0079881964658766E-3</v>
      </c>
      <c r="L193" s="92">
        <v>11226</v>
      </c>
      <c r="M193" s="92">
        <f>_xlfn.XLOOKUP(IF(ISNUMBER($A193),IF($A193=0,"",$A193),""),'1.a. Statsandelsberäkning'!$A$10:$A$302,'1.a. Statsandelsberäkning'!$C$10:$C$302,"")</f>
        <v>11289</v>
      </c>
      <c r="N193" s="82">
        <v>15</v>
      </c>
      <c r="O193" s="82">
        <v>15</v>
      </c>
    </row>
    <row r="194" spans="1:17" ht="16.5" customHeight="1">
      <c r="A194" s="72">
        <v>601</v>
      </c>
      <c r="B194" s="73" t="s">
        <v>192</v>
      </c>
      <c r="C194" s="74">
        <f>_xlfn.XLOOKUP(IF(ISNUMBER($A194),IF($A194=0,"",$A194),""),'1.a. Statsandelsberäkning'!$V$10:$V$302,'1.a. Statsandelsberäkning'!$AG$10:$AG$302,"")</f>
        <v>5123506.0045950096</v>
      </c>
      <c r="D194" s="183">
        <f>_xlfn.XLOOKUP(IF(ISNUMBER($A194),IF($A194=0,"",$A194),""),'1.a. Statsandelsberäkning'!$A$10:$A$302,'1.a. Statsandelsberäkning'!$L$10:$L$302,"")</f>
        <v>5046841.8695041062</v>
      </c>
      <c r="E194" s="92">
        <f t="shared" si="21"/>
        <v>-76664.135090903379</v>
      </c>
      <c r="F194" s="152">
        <f t="shared" si="22"/>
        <v>-1.4963217574478736E-2</v>
      </c>
      <c r="G194" s="74">
        <f t="shared" si="23"/>
        <v>1387.7318538989734</v>
      </c>
      <c r="H194" s="74">
        <f t="shared" si="24"/>
        <v>1372.9167218455132</v>
      </c>
      <c r="I194" s="185">
        <f t="shared" si="25"/>
        <v>-14.815132053460275</v>
      </c>
      <c r="J194" s="94">
        <f t="shared" si="26"/>
        <v>1.2192292224903168E-3</v>
      </c>
      <c r="K194" s="94">
        <f t="shared" si="27"/>
        <v>6.5385460272907817E-4</v>
      </c>
      <c r="L194" s="92">
        <v>3692</v>
      </c>
      <c r="M194" s="92">
        <f>_xlfn.XLOOKUP(IF(ISNUMBER($A194),IF($A194=0,"",$A194),""),'1.a. Statsandelsberäkning'!$A$10:$A$302,'1.a. Statsandelsberäkning'!$C$10:$C$302,"")</f>
        <v>3676</v>
      </c>
      <c r="N194" s="82">
        <v>13</v>
      </c>
      <c r="O194" s="82">
        <v>13</v>
      </c>
    </row>
    <row r="195" spans="1:17" ht="16.5" customHeight="1">
      <c r="A195" s="72">
        <v>604</v>
      </c>
      <c r="B195" s="73" t="s">
        <v>193</v>
      </c>
      <c r="C195" s="74">
        <f>_xlfn.XLOOKUP(IF(ISNUMBER($A195),IF($A195=0,"",$A195),""),'1.a. Statsandelsberäkning'!$V$10:$V$302,'1.a. Statsandelsberäkning'!$AG$10:$AG$302,"")</f>
        <v>16071297.424584027</v>
      </c>
      <c r="D195" s="183">
        <f>_xlfn.XLOOKUP(IF(ISNUMBER($A195),IF($A195=0,"",$A195),""),'1.a. Statsandelsberäkning'!$A$10:$A$302,'1.a. Statsandelsberäkning'!$L$10:$L$302,"")</f>
        <v>15420831.73842432</v>
      </c>
      <c r="E195" s="92">
        <f t="shared" si="21"/>
        <v>-650465.68615970761</v>
      </c>
      <c r="F195" s="152">
        <f t="shared" si="22"/>
        <v>-4.047375074800743E-2</v>
      </c>
      <c r="G195" s="74">
        <f t="shared" si="23"/>
        <v>763.77233269575265</v>
      </c>
      <c r="H195" s="74">
        <f t="shared" si="24"/>
        <v>721.50993021215174</v>
      </c>
      <c r="I195" s="185">
        <f t="shared" si="25"/>
        <v>-42.262402483600908</v>
      </c>
      <c r="J195" s="94">
        <f t="shared" si="26"/>
        <v>3.8244505707249739E-3</v>
      </c>
      <c r="K195" s="94">
        <f t="shared" si="27"/>
        <v>3.8016415734843816E-3</v>
      </c>
      <c r="L195" s="92">
        <v>21042</v>
      </c>
      <c r="M195" s="92">
        <f>_xlfn.XLOOKUP(IF(ISNUMBER($A195),IF($A195=0,"",$A195),""),'1.a. Statsandelsberäkning'!$A$10:$A$302,'1.a. Statsandelsberäkning'!$C$10:$C$302,"")</f>
        <v>21373</v>
      </c>
      <c r="N195" s="82">
        <v>6</v>
      </c>
      <c r="O195" s="82">
        <v>6</v>
      </c>
    </row>
    <row r="196" spans="1:17" ht="16.5" customHeight="1">
      <c r="A196" s="72">
        <v>607</v>
      </c>
      <c r="B196" s="73" t="s">
        <v>194</v>
      </c>
      <c r="C196" s="74">
        <f>_xlfn.XLOOKUP(IF(ISNUMBER($A196),IF($A196=0,"",$A196),""),'1.a. Statsandelsberäkning'!$V$10:$V$302,'1.a. Statsandelsberäkning'!$AG$10:$AG$302,"")</f>
        <v>3421865.8136722976</v>
      </c>
      <c r="D196" s="183">
        <f>_xlfn.XLOOKUP(IF(ISNUMBER($A196),IF($A196=0,"",$A196),""),'1.a. Statsandelsberäkning'!$A$10:$A$302,'1.a. Statsandelsberäkning'!$L$10:$L$302,"")</f>
        <v>3158469.1993602314</v>
      </c>
      <c r="E196" s="92">
        <f t="shared" si="21"/>
        <v>-263396.61431206623</v>
      </c>
      <c r="F196" s="152">
        <f t="shared" si="22"/>
        <v>-7.697455968601899E-2</v>
      </c>
      <c r="G196" s="74">
        <f t="shared" si="23"/>
        <v>855.68037351145222</v>
      </c>
      <c r="H196" s="74">
        <f t="shared" si="24"/>
        <v>801.2352103907233</v>
      </c>
      <c r="I196" s="185">
        <f t="shared" si="25"/>
        <v>-54.445163120728921</v>
      </c>
      <c r="J196" s="94">
        <f t="shared" si="26"/>
        <v>8.142937261570852E-4</v>
      </c>
      <c r="K196" s="94">
        <f t="shared" si="27"/>
        <v>7.0116834710501254E-4</v>
      </c>
      <c r="L196" s="92">
        <v>3999</v>
      </c>
      <c r="M196" s="92">
        <f>_xlfn.XLOOKUP(IF(ISNUMBER($A196),IF($A196=0,"",$A196),""),'1.a. Statsandelsberäkning'!$A$10:$A$302,'1.a. Statsandelsberäkning'!$C$10:$C$302,"")</f>
        <v>3942</v>
      </c>
      <c r="N196" s="82">
        <v>12</v>
      </c>
      <c r="O196" s="82">
        <v>12</v>
      </c>
    </row>
    <row r="197" spans="1:17" ht="16.5" customHeight="1">
      <c r="A197" s="72">
        <v>608</v>
      </c>
      <c r="B197" s="73" t="s">
        <v>195</v>
      </c>
      <c r="C197" s="74">
        <f>_xlfn.XLOOKUP(IF(ISNUMBER($A197),IF($A197=0,"",$A197),""),'1.a. Statsandelsberäkning'!$V$10:$V$302,'1.a. Statsandelsberäkning'!$AG$10:$AG$302,"")</f>
        <v>1810759.1894274098</v>
      </c>
      <c r="D197" s="183">
        <f>_xlfn.XLOOKUP(IF(ISNUMBER($A197),IF($A197=0,"",$A197),""),'1.a. Statsandelsberäkning'!$A$10:$A$302,'1.a. Statsandelsberäkning'!$L$10:$L$302,"")</f>
        <v>1738445.6469221939</v>
      </c>
      <c r="E197" s="92">
        <f t="shared" si="21"/>
        <v>-72313.542505215853</v>
      </c>
      <c r="F197" s="152">
        <f t="shared" si="22"/>
        <v>-3.9935482822584772E-2</v>
      </c>
      <c r="G197" s="74">
        <f t="shared" si="23"/>
        <v>937.73132544143436</v>
      </c>
      <c r="H197" s="74">
        <f t="shared" si="24"/>
        <v>918.35480555847539</v>
      </c>
      <c r="I197" s="185">
        <f t="shared" si="25"/>
        <v>-19.376519882958974</v>
      </c>
      <c r="J197" s="94">
        <f t="shared" si="26"/>
        <v>4.3090229945329955E-4</v>
      </c>
      <c r="K197" s="94">
        <f t="shared" si="27"/>
        <v>3.3671021843475107E-4</v>
      </c>
      <c r="L197" s="92">
        <v>1931</v>
      </c>
      <c r="M197" s="92">
        <f>_xlfn.XLOOKUP(IF(ISNUMBER($A197),IF($A197=0,"",$A197),""),'1.a. Statsandelsberäkning'!$A$10:$A$302,'1.a. Statsandelsberäkning'!$C$10:$C$302,"")</f>
        <v>1893</v>
      </c>
      <c r="N197" s="82">
        <v>4</v>
      </c>
      <c r="O197" s="82">
        <v>4</v>
      </c>
    </row>
    <row r="198" spans="1:17" ht="16.5" customHeight="1">
      <c r="A198" s="72">
        <v>609</v>
      </c>
      <c r="B198" s="73" t="s">
        <v>196</v>
      </c>
      <c r="C198" s="74">
        <f>_xlfn.XLOOKUP(IF(ISNUMBER($A198),IF($A198=0,"",$A198),""),'1.a. Statsandelsberäkning'!$V$10:$V$302,'1.a. Statsandelsberäkning'!$AG$10:$AG$302,"")</f>
        <v>24484674.096412655</v>
      </c>
      <c r="D198" s="183">
        <f>_xlfn.XLOOKUP(IF(ISNUMBER($A198),IF($A198=0,"",$A198),""),'1.a. Statsandelsberäkning'!$A$10:$A$302,'1.a. Statsandelsberäkning'!$L$10:$L$302,"")</f>
        <v>25297497.888675027</v>
      </c>
      <c r="E198" s="92">
        <f t="shared" si="21"/>
        <v>812823.79226237163</v>
      </c>
      <c r="F198" s="152">
        <f t="shared" si="22"/>
        <v>3.3197247758403353E-2</v>
      </c>
      <c r="G198" s="74">
        <f t="shared" si="23"/>
        <v>293.91602060395718</v>
      </c>
      <c r="H198" s="74">
        <f t="shared" si="24"/>
        <v>304.75241403053883</v>
      </c>
      <c r="I198" s="185">
        <f t="shared" si="25"/>
        <v>10.836393426581651</v>
      </c>
      <c r="J198" s="94">
        <f t="shared" si="26"/>
        <v>5.8265629306816251E-3</v>
      </c>
      <c r="K198" s="94">
        <f t="shared" si="27"/>
        <v>1.4765089927241778E-2</v>
      </c>
      <c r="L198" s="92">
        <v>83305</v>
      </c>
      <c r="M198" s="92">
        <f>_xlfn.XLOOKUP(IF(ISNUMBER($A198),IF($A198=0,"",$A198),""),'1.a. Statsandelsberäkning'!$A$10:$A$302,'1.a. Statsandelsberäkning'!$C$10:$C$302,"")</f>
        <v>83010</v>
      </c>
      <c r="N198" s="82">
        <v>4</v>
      </c>
      <c r="O198" s="82">
        <v>4</v>
      </c>
    </row>
    <row r="199" spans="1:17" ht="16.5" customHeight="1">
      <c r="A199" s="72">
        <v>611</v>
      </c>
      <c r="B199" s="73" t="s">
        <v>197</v>
      </c>
      <c r="C199" s="74">
        <f>_xlfn.XLOOKUP(IF(ISNUMBER($A199),IF($A199=0,"",$A199),""),'1.a. Statsandelsberäkning'!$V$10:$V$302,'1.a. Statsandelsberäkning'!$AG$10:$AG$302,"")</f>
        <v>2975191.3936071247</v>
      </c>
      <c r="D199" s="183">
        <f>_xlfn.XLOOKUP(IF(ISNUMBER($A199),IF($A199=0,"",$A199),""),'1.a. Statsandelsberäkning'!$A$10:$A$302,'1.a. Statsandelsberäkning'!$L$10:$L$302,"")</f>
        <v>2651478.1897272035</v>
      </c>
      <c r="E199" s="92">
        <f t="shared" si="21"/>
        <v>-323713.20387992123</v>
      </c>
      <c r="F199" s="152">
        <f t="shared" si="22"/>
        <v>-0.10880416116270458</v>
      </c>
      <c r="G199" s="74">
        <f t="shared" si="23"/>
        <v>599.71606402078703</v>
      </c>
      <c r="H199" s="74">
        <f t="shared" si="24"/>
        <v>539.02788975954536</v>
      </c>
      <c r="I199" s="185">
        <f t="shared" si="25"/>
        <v>-60.68817426124167</v>
      </c>
      <c r="J199" s="94">
        <f t="shared" si="26"/>
        <v>7.0799961712433477E-4</v>
      </c>
      <c r="K199" s="94">
        <f t="shared" si="27"/>
        <v>8.7494852851586927E-4</v>
      </c>
      <c r="L199" s="92">
        <v>4961</v>
      </c>
      <c r="M199" s="92">
        <f>_xlfn.XLOOKUP(IF(ISNUMBER($A199),IF($A199=0,"",$A199),""),'1.a. Statsandelsberäkning'!$A$10:$A$302,'1.a. Statsandelsberäkning'!$C$10:$C$302,"")</f>
        <v>4919</v>
      </c>
      <c r="N199" s="82">
        <v>1</v>
      </c>
      <c r="O199" s="83">
        <v>35</v>
      </c>
    </row>
    <row r="200" spans="1:17" ht="16.5" customHeight="1">
      <c r="A200" s="72">
        <v>614</v>
      </c>
      <c r="B200" s="73" t="s">
        <v>198</v>
      </c>
      <c r="C200" s="74">
        <f>_xlfn.XLOOKUP(IF(ISNUMBER($A200),IF($A200=0,"",$A200),""),'1.a. Statsandelsberäkning'!$V$10:$V$302,'1.a. Statsandelsberäkning'!$AG$10:$AG$302,"")</f>
        <v>3926724.0093410537</v>
      </c>
      <c r="D200" s="183">
        <f>_xlfn.XLOOKUP(IF(ISNUMBER($A200),IF($A200=0,"",$A200),""),'1.a. Statsandelsberäkning'!$A$10:$A$302,'1.a. Statsandelsberäkning'!$L$10:$L$302,"")</f>
        <v>3912754.9944750788</v>
      </c>
      <c r="E200" s="92">
        <f t="shared" si="21"/>
        <v>-13969.014865974896</v>
      </c>
      <c r="F200" s="152">
        <f t="shared" si="22"/>
        <v>-3.5574221240771758E-3</v>
      </c>
      <c r="G200" s="74">
        <f t="shared" si="23"/>
        <v>1364.3933319461619</v>
      </c>
      <c r="H200" s="74">
        <f t="shared" si="24"/>
        <v>1384.5559074575651</v>
      </c>
      <c r="I200" s="185">
        <f t="shared" si="25"/>
        <v>20.162575511403247</v>
      </c>
      <c r="J200" s="94">
        <f t="shared" si="26"/>
        <v>9.3443369765727226E-4</v>
      </c>
      <c r="K200" s="94">
        <f t="shared" si="27"/>
        <v>5.0266406618943815E-4</v>
      </c>
      <c r="L200" s="92">
        <v>2878</v>
      </c>
      <c r="M200" s="92">
        <f>_xlfn.XLOOKUP(IF(ISNUMBER($A200),IF($A200=0,"",$A200),""),'1.a. Statsandelsberäkning'!$A$10:$A$302,'1.a. Statsandelsberäkning'!$C$10:$C$302,"")</f>
        <v>2826</v>
      </c>
      <c r="N200" s="82">
        <v>19</v>
      </c>
      <c r="O200" s="82">
        <v>19</v>
      </c>
    </row>
    <row r="201" spans="1:17" ht="16.5" customHeight="1">
      <c r="A201" s="72">
        <v>615</v>
      </c>
      <c r="B201" s="73" t="s">
        <v>199</v>
      </c>
      <c r="C201" s="74">
        <f>_xlfn.XLOOKUP(IF(ISNUMBER($A201),IF($A201=0,"",$A201),""),'1.a. Statsandelsberäkning'!$V$10:$V$302,'1.a. Statsandelsberäkning'!$AG$10:$AG$302,"")</f>
        <v>16020813.879902661</v>
      </c>
      <c r="D201" s="183">
        <f>_xlfn.XLOOKUP(IF(ISNUMBER($A201),IF($A201=0,"",$A201),""),'1.a. Statsandelsberäkning'!$A$10:$A$302,'1.a. Statsandelsberäkning'!$L$10:$L$302,"")</f>
        <v>15399592.544786789</v>
      </c>
      <c r="E201" s="92">
        <f t="shared" si="21"/>
        <v>-621221.33511587232</v>
      </c>
      <c r="F201" s="152">
        <f t="shared" si="22"/>
        <v>-3.8775891148399431E-2</v>
      </c>
      <c r="G201" s="74">
        <f t="shared" si="23"/>
        <v>2193.4301588037597</v>
      </c>
      <c r="H201" s="74">
        <f t="shared" si="24"/>
        <v>2148.3806563597641</v>
      </c>
      <c r="I201" s="185">
        <f t="shared" si="25"/>
        <v>-45.049502443995607</v>
      </c>
      <c r="J201" s="94">
        <f t="shared" si="26"/>
        <v>3.8124371149243527E-3</v>
      </c>
      <c r="K201" s="94">
        <f t="shared" si="27"/>
        <v>1.2749809010778107E-3</v>
      </c>
      <c r="L201" s="92">
        <v>7304</v>
      </c>
      <c r="M201" s="92">
        <f>_xlfn.XLOOKUP(IF(ISNUMBER($A201),IF($A201=0,"",$A201),""),'1.a. Statsandelsberäkning'!$A$10:$A$302,'1.a. Statsandelsberäkning'!$C$10:$C$302,"")</f>
        <v>7168</v>
      </c>
      <c r="N201" s="82">
        <v>17</v>
      </c>
      <c r="O201" s="82">
        <v>17</v>
      </c>
    </row>
    <row r="202" spans="1:17" ht="16.5" customHeight="1">
      <c r="A202" s="72">
        <v>616</v>
      </c>
      <c r="B202" s="73" t="s">
        <v>200</v>
      </c>
      <c r="C202" s="74">
        <f>_xlfn.XLOOKUP(IF(ISNUMBER($A202),IF($A202=0,"",$A202),""),'1.a. Statsandelsberäkning'!$V$10:$V$302,'1.a. Statsandelsberäkning'!$AG$10:$AG$302,"")</f>
        <v>567389.20567581314</v>
      </c>
      <c r="D202" s="183">
        <f>_xlfn.XLOOKUP(IF(ISNUMBER($A202),IF($A202=0,"",$A202),""),'1.a. Statsandelsberäkning'!$A$10:$A$302,'1.a. Statsandelsberäkning'!$L$10:$L$302,"")</f>
        <v>642855.00863226829</v>
      </c>
      <c r="E202" s="92">
        <f t="shared" si="21"/>
        <v>75465.802956455154</v>
      </c>
      <c r="F202" s="152">
        <f t="shared" si="22"/>
        <v>0.13300535540955241</v>
      </c>
      <c r="G202" s="74">
        <f t="shared" si="23"/>
        <v>325.52450124831506</v>
      </c>
      <c r="H202" s="74">
        <f t="shared" si="24"/>
        <v>373.7529119955048</v>
      </c>
      <c r="I202" s="185">
        <f t="shared" si="25"/>
        <v>48.228410747189741</v>
      </c>
      <c r="J202" s="94">
        <f t="shared" si="26"/>
        <v>1.3502033557979639E-4</v>
      </c>
      <c r="K202" s="94">
        <f t="shared" si="27"/>
        <v>3.0593849746844785E-4</v>
      </c>
      <c r="L202" s="92">
        <v>1743</v>
      </c>
      <c r="M202" s="92">
        <f>_xlfn.XLOOKUP(IF(ISNUMBER($A202),IF($A202=0,"",$A202),""),'1.a. Statsandelsberäkning'!$A$10:$A$302,'1.a. Statsandelsberäkning'!$C$10:$C$302,"")</f>
        <v>1720</v>
      </c>
      <c r="N202" s="82">
        <v>1</v>
      </c>
      <c r="O202" s="83">
        <v>34</v>
      </c>
    </row>
    <row r="203" spans="1:17" ht="16.5" customHeight="1">
      <c r="A203" s="72">
        <v>619</v>
      </c>
      <c r="B203" s="73" t="s">
        <v>201</v>
      </c>
      <c r="C203" s="74">
        <f>_xlfn.XLOOKUP(IF(ISNUMBER($A203),IF($A203=0,"",$A203),""),'1.a. Statsandelsberäkning'!$V$10:$V$302,'1.a. Statsandelsberäkning'!$AG$10:$AG$302,"")</f>
        <v>3685613.1540339803</v>
      </c>
      <c r="D203" s="183">
        <f>_xlfn.XLOOKUP(IF(ISNUMBER($A203),IF($A203=0,"",$A203),""),'1.a. Statsandelsberäkning'!$A$10:$A$302,'1.a. Statsandelsberäkning'!$L$10:$L$302,"")</f>
        <v>3664529.1653772839</v>
      </c>
      <c r="E203" s="92">
        <f t="shared" ref="E203:E266" si="28">D203-C203</f>
        <v>-21083.988656696398</v>
      </c>
      <c r="F203" s="152">
        <f t="shared" ref="F203:F266" si="29">E203/C203</f>
        <v>-5.7206190057194507E-3</v>
      </c>
      <c r="G203" s="74">
        <f t="shared" ref="G203:G266" si="30">C203/L203</f>
        <v>1413.7373049612506</v>
      </c>
      <c r="H203" s="74">
        <f t="shared" ref="H203:H266" si="31">D203/M203</f>
        <v>1439.3280303917061</v>
      </c>
      <c r="I203" s="185">
        <f t="shared" ref="I203:I266" si="32">H203-G203</f>
        <v>25.59072543045545</v>
      </c>
      <c r="J203" s="94">
        <f t="shared" ref="J203:J266" si="33">C203/$C$10</f>
        <v>8.770570886738199E-4</v>
      </c>
      <c r="K203" s="94">
        <f t="shared" ref="K203:K266" si="34">M203/$M$10</f>
        <v>4.5286012474108619E-4</v>
      </c>
      <c r="L203" s="92">
        <v>2607</v>
      </c>
      <c r="M203" s="92">
        <f>_xlfn.XLOOKUP(IF(ISNUMBER($A203),IF($A203=0,"",$A203),""),'1.a. Statsandelsberäkning'!$A$10:$A$302,'1.a. Statsandelsberäkning'!$C$10:$C$302,"")</f>
        <v>2546</v>
      </c>
      <c r="N203" s="82">
        <v>6</v>
      </c>
      <c r="O203" s="82">
        <v>6</v>
      </c>
    </row>
    <row r="204" spans="1:17" ht="16.5" customHeight="1">
      <c r="A204" s="72">
        <v>620</v>
      </c>
      <c r="B204" s="73" t="s">
        <v>202</v>
      </c>
      <c r="C204" s="74">
        <f>_xlfn.XLOOKUP(IF(ISNUMBER($A204),IF($A204=0,"",$A204),""),'1.a. Statsandelsberäkning'!$V$10:$V$302,'1.a. Statsandelsberäkning'!$AG$10:$AG$302,"")</f>
        <v>4569312.7323782193</v>
      </c>
      <c r="D204" s="183">
        <f>_xlfn.XLOOKUP(IF(ISNUMBER($A204),IF($A204=0,"",$A204),""),'1.a. Statsandelsberäkning'!$A$10:$A$302,'1.a. Statsandelsberäkning'!$L$10:$L$302,"")</f>
        <v>4327999.9793402357</v>
      </c>
      <c r="E204" s="92">
        <f t="shared" si="28"/>
        <v>-241312.75303798355</v>
      </c>
      <c r="F204" s="152">
        <f t="shared" si="29"/>
        <v>-5.281160804075364E-2</v>
      </c>
      <c r="G204" s="74">
        <f t="shared" si="30"/>
        <v>1948.5342142337822</v>
      </c>
      <c r="H204" s="74">
        <f t="shared" si="31"/>
        <v>1863.9104131525562</v>
      </c>
      <c r="I204" s="185">
        <f t="shared" si="32"/>
        <v>-84.62380108122602</v>
      </c>
      <c r="J204" s="94">
        <f t="shared" si="33"/>
        <v>1.0873490935730771E-3</v>
      </c>
      <c r="K204" s="94">
        <f t="shared" si="34"/>
        <v>4.1301697158240464E-4</v>
      </c>
      <c r="L204" s="92">
        <v>2345</v>
      </c>
      <c r="M204" s="92">
        <f>_xlfn.XLOOKUP(IF(ISNUMBER($A204),IF($A204=0,"",$A204),""),'1.a. Statsandelsberäkning'!$A$10:$A$302,'1.a. Statsandelsberäkning'!$C$10:$C$302,"")</f>
        <v>2322</v>
      </c>
      <c r="N204" s="82">
        <v>18</v>
      </c>
      <c r="O204" s="82">
        <v>18</v>
      </c>
    </row>
    <row r="205" spans="1:17" ht="16.5" customHeight="1">
      <c r="A205" s="72">
        <v>623</v>
      </c>
      <c r="B205" s="73" t="s">
        <v>203</v>
      </c>
      <c r="C205" s="74">
        <f>_xlfn.XLOOKUP(IF(ISNUMBER($A205),IF($A205=0,"",$A205),""),'1.a. Statsandelsberäkning'!$V$10:$V$302,'1.a. Statsandelsberäkning'!$AG$10:$AG$302,"")</f>
        <v>1392685.1866381569</v>
      </c>
      <c r="D205" s="183">
        <f>_xlfn.XLOOKUP(IF(ISNUMBER($A205),IF($A205=0,"",$A205),""),'1.a. Statsandelsberäkning'!$A$10:$A$302,'1.a. Statsandelsberäkning'!$L$10:$L$302,"")</f>
        <v>1430183.3105392321</v>
      </c>
      <c r="E205" s="92">
        <f t="shared" si="28"/>
        <v>37498.123901075218</v>
      </c>
      <c r="F205" s="152">
        <f t="shared" si="29"/>
        <v>2.6925054032916819E-2</v>
      </c>
      <c r="G205" s="74">
        <f t="shared" si="30"/>
        <v>662.86777088917506</v>
      </c>
      <c r="H205" s="74">
        <f t="shared" si="31"/>
        <v>687.2577177026584</v>
      </c>
      <c r="I205" s="185">
        <f t="shared" si="32"/>
        <v>24.389946813483334</v>
      </c>
      <c r="J205" s="94">
        <f t="shared" si="33"/>
        <v>3.3141416751649561E-4</v>
      </c>
      <c r="K205" s="94">
        <f t="shared" si="34"/>
        <v>3.7015000769293025E-4</v>
      </c>
      <c r="L205" s="92">
        <v>2101</v>
      </c>
      <c r="M205" s="92">
        <f>_xlfn.XLOOKUP(IF(ISNUMBER($A205),IF($A205=0,"",$A205),""),'1.a. Statsandelsberäkning'!$A$10:$A$302,'1.a. Statsandelsberäkning'!$C$10:$C$302,"")</f>
        <v>2081</v>
      </c>
      <c r="N205" s="82">
        <v>10</v>
      </c>
      <c r="O205" s="82">
        <v>10</v>
      </c>
    </row>
    <row r="206" spans="1:17" ht="16.5" customHeight="1">
      <c r="A206" s="72">
        <v>624</v>
      </c>
      <c r="B206" s="73" t="s">
        <v>204</v>
      </c>
      <c r="C206" s="74">
        <f>_xlfn.XLOOKUP(IF(ISNUMBER($A206),IF($A206=0,"",$A206),""),'1.a. Statsandelsberäkning'!$V$10:$V$302,'1.a. Statsandelsberäkning'!$AG$10:$AG$302,"")</f>
        <v>3789440.4041649131</v>
      </c>
      <c r="D206" s="183">
        <f>_xlfn.XLOOKUP(IF(ISNUMBER($A206),IF($A206=0,"",$A206),""),'1.a. Statsandelsberäkning'!$A$10:$A$302,'1.a. Statsandelsberäkning'!$L$10:$L$302,"")</f>
        <v>3803099.3327479735</v>
      </c>
      <c r="E206" s="92">
        <f t="shared" si="28"/>
        <v>13658.928583060391</v>
      </c>
      <c r="F206" s="152">
        <f t="shared" si="29"/>
        <v>3.6044711425064456E-3</v>
      </c>
      <c r="G206" s="74">
        <f t="shared" si="30"/>
        <v>757.73653352627741</v>
      </c>
      <c r="H206" s="74">
        <f t="shared" si="31"/>
        <v>758.19364687958</v>
      </c>
      <c r="I206" s="185">
        <f t="shared" si="32"/>
        <v>0.45711335330258862</v>
      </c>
      <c r="J206" s="94">
        <f t="shared" si="33"/>
        <v>9.0176462631248245E-4</v>
      </c>
      <c r="K206" s="94">
        <f t="shared" si="34"/>
        <v>8.9220203680333407E-4</v>
      </c>
      <c r="L206" s="92">
        <v>5001</v>
      </c>
      <c r="M206" s="92">
        <f>_xlfn.XLOOKUP(IF(ISNUMBER($A206),IF($A206=0,"",$A206),""),'1.a. Statsandelsberäkning'!$A$10:$A$302,'1.a. Statsandelsberäkning'!$C$10:$C$302,"")</f>
        <v>5016</v>
      </c>
      <c r="N206" s="82">
        <v>8</v>
      </c>
      <c r="O206" s="82">
        <v>8</v>
      </c>
      <c r="P206" s="165"/>
      <c r="Q206" s="165"/>
    </row>
    <row r="207" spans="1:17" ht="16.5" customHeight="1">
      <c r="A207" s="72">
        <v>625</v>
      </c>
      <c r="B207" s="73" t="s">
        <v>205</v>
      </c>
      <c r="C207" s="74">
        <f>_xlfn.XLOOKUP(IF(ISNUMBER($A207),IF($A207=0,"",$A207),""),'1.a. Statsandelsberäkning'!$V$10:$V$302,'1.a. Statsandelsberäkning'!$AG$10:$AG$302,"")</f>
        <v>4878671.5750426948</v>
      </c>
      <c r="D207" s="183">
        <f>_xlfn.XLOOKUP(IF(ISNUMBER($A207),IF($A207=0,"",$A207),""),'1.a. Statsandelsberäkning'!$A$10:$A$302,'1.a. Statsandelsberäkning'!$L$10:$L$302,"")</f>
        <v>5126847.111118936</v>
      </c>
      <c r="E207" s="92">
        <f t="shared" si="28"/>
        <v>248175.53607624117</v>
      </c>
      <c r="F207" s="152">
        <f t="shared" si="29"/>
        <v>5.0869490241115339E-2</v>
      </c>
      <c r="G207" s="74">
        <f t="shared" si="30"/>
        <v>1639.3385668826259</v>
      </c>
      <c r="H207" s="74">
        <f t="shared" si="31"/>
        <v>1745.0126314223744</v>
      </c>
      <c r="I207" s="185">
        <f t="shared" si="32"/>
        <v>105.67406453974854</v>
      </c>
      <c r="J207" s="94">
        <f t="shared" si="33"/>
        <v>1.1609665229025323E-3</v>
      </c>
      <c r="K207" s="94">
        <f t="shared" si="34"/>
        <v>5.2258564276877896E-4</v>
      </c>
      <c r="L207" s="92">
        <v>2976</v>
      </c>
      <c r="M207" s="92">
        <f>_xlfn.XLOOKUP(IF(ISNUMBER($A207),IF($A207=0,"",$A207),""),'1.a. Statsandelsberäkning'!$A$10:$A$302,'1.a. Statsandelsberäkning'!$C$10:$C$302,"")</f>
        <v>2938</v>
      </c>
      <c r="N207" s="82">
        <v>17</v>
      </c>
      <c r="O207" s="82">
        <v>17</v>
      </c>
      <c r="P207" s="165"/>
    </row>
    <row r="208" spans="1:17" ht="16.5" customHeight="1">
      <c r="A208" s="72">
        <v>626</v>
      </c>
      <c r="B208" s="73" t="s">
        <v>206</v>
      </c>
      <c r="C208" s="74">
        <f>_xlfn.XLOOKUP(IF(ISNUMBER($A208),IF($A208=0,"",$A208),""),'1.a. Statsandelsberäkning'!$V$10:$V$302,'1.a. Statsandelsberäkning'!$AG$10:$AG$302,"")</f>
        <v>4237508.5902073318</v>
      </c>
      <c r="D208" s="183">
        <f>_xlfn.XLOOKUP(IF(ISNUMBER($A208),IF($A208=0,"",$A208),""),'1.a. Statsandelsberäkning'!$A$10:$A$302,'1.a. Statsandelsberäkning'!$L$10:$L$302,"")</f>
        <v>4260617.912585753</v>
      </c>
      <c r="E208" s="92">
        <f t="shared" si="28"/>
        <v>23109.322378421202</v>
      </c>
      <c r="F208" s="152">
        <f t="shared" si="29"/>
        <v>5.4535163496365951E-3</v>
      </c>
      <c r="G208" s="74">
        <f t="shared" si="30"/>
        <v>901.21407703260991</v>
      </c>
      <c r="H208" s="74">
        <f t="shared" si="31"/>
        <v>936.19378435195631</v>
      </c>
      <c r="I208" s="185">
        <f t="shared" si="32"/>
        <v>34.979707319346403</v>
      </c>
      <c r="J208" s="94">
        <f t="shared" si="33"/>
        <v>1.0083904067060641E-3</v>
      </c>
      <c r="K208" s="94">
        <f t="shared" si="34"/>
        <v>8.0949191975517802E-4</v>
      </c>
      <c r="L208" s="92">
        <v>4702</v>
      </c>
      <c r="M208" s="92">
        <f>_xlfn.XLOOKUP(IF(ISNUMBER($A208),IF($A208=0,"",$A208),""),'1.a. Statsandelsberäkning'!$A$10:$A$302,'1.a. Statsandelsberäkning'!$C$10:$C$302,"")</f>
        <v>4551</v>
      </c>
      <c r="N208" s="82">
        <v>17</v>
      </c>
      <c r="O208" s="82">
        <v>17</v>
      </c>
      <c r="P208" s="165"/>
    </row>
    <row r="209" spans="1:16" ht="16.5" customHeight="1">
      <c r="A209" s="72">
        <v>630</v>
      </c>
      <c r="B209" s="73" t="s">
        <v>207</v>
      </c>
      <c r="C209" s="74">
        <f>_xlfn.XLOOKUP(IF(ISNUMBER($A209),IF($A209=0,"",$A209),""),'1.a. Statsandelsberäkning'!$V$10:$V$302,'1.a. Statsandelsberäkning'!$AG$10:$AG$302,"")</f>
        <v>3198114.4813493933</v>
      </c>
      <c r="D209" s="183">
        <f>_xlfn.XLOOKUP(IF(ISNUMBER($A209),IF($A209=0,"",$A209),""),'1.a. Statsandelsberäkning'!$A$10:$A$302,'1.a. Statsandelsberäkning'!$L$10:$L$302,"")</f>
        <v>3356444.4090530658</v>
      </c>
      <c r="E209" s="92">
        <f t="shared" si="28"/>
        <v>158329.92770367255</v>
      </c>
      <c r="F209" s="152">
        <f t="shared" si="29"/>
        <v>4.950727330963705E-2</v>
      </c>
      <c r="G209" s="74">
        <f t="shared" si="30"/>
        <v>1948.8814633451514</v>
      </c>
      <c r="H209" s="74">
        <f t="shared" si="31"/>
        <v>2000.2648444893121</v>
      </c>
      <c r="I209" s="185">
        <f t="shared" si="32"/>
        <v>51.383381144160694</v>
      </c>
      <c r="J209" s="94">
        <f t="shared" si="33"/>
        <v>7.6104812388891904E-4</v>
      </c>
      <c r="K209" s="94">
        <f t="shared" si="34"/>
        <v>2.9846790625119509E-4</v>
      </c>
      <c r="L209" s="92">
        <v>1641</v>
      </c>
      <c r="M209" s="92">
        <f>_xlfn.XLOOKUP(IF(ISNUMBER($A209),IF($A209=0,"",$A209),""),'1.a. Statsandelsberäkning'!$A$10:$A$302,'1.a. Statsandelsberäkning'!$C$10:$C$302,"")</f>
        <v>1678</v>
      </c>
      <c r="N209" s="82">
        <v>17</v>
      </c>
      <c r="O209" s="82">
        <v>17</v>
      </c>
      <c r="P209" s="165"/>
    </row>
    <row r="210" spans="1:16" ht="16.5" customHeight="1">
      <c r="A210" s="72">
        <v>631</v>
      </c>
      <c r="B210" s="73" t="s">
        <v>208</v>
      </c>
      <c r="C210" s="74">
        <f>_xlfn.XLOOKUP(IF(ISNUMBER($A210),IF($A210=0,"",$A210),""),'1.a. Statsandelsberäkning'!$V$10:$V$302,'1.a. Statsandelsberäkning'!$AG$10:$AG$302,"")</f>
        <v>1134607.1649342093</v>
      </c>
      <c r="D210" s="183">
        <f>_xlfn.XLOOKUP(IF(ISNUMBER($A210),IF($A210=0,"",$A210),""),'1.a. Statsandelsberäkning'!$A$10:$A$302,'1.a. Statsandelsberäkning'!$L$10:$L$302,"")</f>
        <v>1135798.3377925344</v>
      </c>
      <c r="E210" s="92">
        <f t="shared" si="28"/>
        <v>1191.172858325066</v>
      </c>
      <c r="F210" s="152">
        <f t="shared" si="29"/>
        <v>1.049854870601083E-3</v>
      </c>
      <c r="G210" s="74">
        <f t="shared" si="30"/>
        <v>591.24917401469997</v>
      </c>
      <c r="H210" s="74">
        <f t="shared" si="31"/>
        <v>600.31624619055731</v>
      </c>
      <c r="I210" s="185">
        <f t="shared" si="32"/>
        <v>9.0670721758573336</v>
      </c>
      <c r="J210" s="94">
        <f t="shared" si="33"/>
        <v>2.6999992003405999E-4</v>
      </c>
      <c r="K210" s="94">
        <f t="shared" si="34"/>
        <v>3.3653234721529266E-4</v>
      </c>
      <c r="L210" s="92">
        <v>1919</v>
      </c>
      <c r="M210" s="92">
        <f>_xlfn.XLOOKUP(IF(ISNUMBER($A210),IF($A210=0,"",$A210),""),'1.a. Statsandelsberäkning'!$A$10:$A$302,'1.a. Statsandelsberäkning'!$C$10:$C$302,"")</f>
        <v>1892</v>
      </c>
      <c r="N210" s="82">
        <v>2</v>
      </c>
      <c r="O210" s="82">
        <v>2</v>
      </c>
      <c r="P210" s="165"/>
    </row>
    <row r="211" spans="1:16" ht="16.5" customHeight="1">
      <c r="A211" s="72">
        <v>635</v>
      </c>
      <c r="B211" s="73" t="s">
        <v>209</v>
      </c>
      <c r="C211" s="74">
        <f>_xlfn.XLOOKUP(IF(ISNUMBER($A211),IF($A211=0,"",$A211),""),'1.a. Statsandelsberäkning'!$V$10:$V$302,'1.a. Statsandelsberäkning'!$AG$10:$AG$302,"")</f>
        <v>3853183.8236053837</v>
      </c>
      <c r="D211" s="183">
        <f>_xlfn.XLOOKUP(IF(ISNUMBER($A211),IF($A211=0,"",$A211),""),'1.a. Statsandelsberäkning'!$A$10:$A$302,'1.a. Statsandelsberäkning'!$L$10:$L$302,"")</f>
        <v>3385682.9942788277</v>
      </c>
      <c r="E211" s="92">
        <f t="shared" si="28"/>
        <v>-467500.82932655606</v>
      </c>
      <c r="F211" s="152">
        <f t="shared" si="29"/>
        <v>-0.12132845219128954</v>
      </c>
      <c r="G211" s="74">
        <f t="shared" si="30"/>
        <v>617.69538691974731</v>
      </c>
      <c r="H211" s="74">
        <f t="shared" si="31"/>
        <v>550.87585328324565</v>
      </c>
      <c r="I211" s="185">
        <f t="shared" si="32"/>
        <v>-66.81953363650166</v>
      </c>
      <c r="J211" s="94">
        <f t="shared" si="33"/>
        <v>9.1693350474330269E-4</v>
      </c>
      <c r="K211" s="94">
        <f t="shared" si="34"/>
        <v>1.0931965147913259E-3</v>
      </c>
      <c r="L211" s="92">
        <v>6238</v>
      </c>
      <c r="M211" s="92">
        <f>_xlfn.XLOOKUP(IF(ISNUMBER($A211),IF($A211=0,"",$A211),""),'1.a. Statsandelsberäkning'!$A$10:$A$302,'1.a. Statsandelsberäkning'!$C$10:$C$302,"")</f>
        <v>6146</v>
      </c>
      <c r="N211" s="82">
        <v>6</v>
      </c>
      <c r="O211" s="82">
        <v>6</v>
      </c>
      <c r="P211" s="165"/>
    </row>
    <row r="212" spans="1:16" ht="16.5" customHeight="1">
      <c r="A212" s="72">
        <v>636</v>
      </c>
      <c r="B212" s="73" t="s">
        <v>210</v>
      </c>
      <c r="C212" s="74">
        <f>_xlfn.XLOOKUP(IF(ISNUMBER($A212),IF($A212=0,"",$A212),""),'1.a. Statsandelsberäkning'!$V$10:$V$302,'1.a. Statsandelsberäkning'!$AG$10:$AG$302,"")</f>
        <v>8944517.0786998402</v>
      </c>
      <c r="D212" s="183">
        <f>_xlfn.XLOOKUP(IF(ISNUMBER($A212),IF($A212=0,"",$A212),""),'1.a. Statsandelsberäkning'!$A$10:$A$302,'1.a. Statsandelsberäkning'!$L$10:$L$302,"")</f>
        <v>8805191.1755064689</v>
      </c>
      <c r="E212" s="92">
        <f t="shared" si="28"/>
        <v>-139325.90319337137</v>
      </c>
      <c r="F212" s="152">
        <f t="shared" si="29"/>
        <v>-1.5576682560666936E-2</v>
      </c>
      <c r="G212" s="74">
        <f t="shared" si="30"/>
        <v>1116.5294069029885</v>
      </c>
      <c r="H212" s="74">
        <f t="shared" si="31"/>
        <v>1114.1580634577335</v>
      </c>
      <c r="I212" s="185">
        <f t="shared" si="32"/>
        <v>-2.3713434452549791</v>
      </c>
      <c r="J212" s="94">
        <f t="shared" si="33"/>
        <v>2.1285066502574716E-3</v>
      </c>
      <c r="K212" s="94">
        <f t="shared" si="34"/>
        <v>1.4057162473797345E-3</v>
      </c>
      <c r="L212" s="92">
        <v>8011</v>
      </c>
      <c r="M212" s="92">
        <f>_xlfn.XLOOKUP(IF(ISNUMBER($A212),IF($A212=0,"",$A212),""),'1.a. Statsandelsberäkning'!$A$10:$A$302,'1.a. Statsandelsberäkning'!$C$10:$C$302,"")</f>
        <v>7903</v>
      </c>
      <c r="N212" s="82">
        <v>2</v>
      </c>
      <c r="O212" s="82">
        <v>2</v>
      </c>
      <c r="P212" s="165"/>
    </row>
    <row r="213" spans="1:16" ht="16.5" customHeight="1">
      <c r="A213" s="72">
        <v>638</v>
      </c>
      <c r="B213" s="73" t="s">
        <v>211</v>
      </c>
      <c r="C213" s="74">
        <f>_xlfn.XLOOKUP(IF(ISNUMBER($A213),IF($A213=0,"",$A213),""),'1.a. Statsandelsberäkning'!$V$10:$V$302,'1.a. Statsandelsberäkning'!$AG$10:$AG$302,"")</f>
        <v>51962472.304427937</v>
      </c>
      <c r="D213" s="183">
        <f>_xlfn.XLOOKUP(IF(ISNUMBER($A213),IF($A213=0,"",$A213),""),'1.a. Statsandelsberäkning'!$A$10:$A$302,'1.a. Statsandelsberäkning'!$L$10:$L$302,"")</f>
        <v>48613579.854955792</v>
      </c>
      <c r="E213" s="92">
        <f t="shared" si="28"/>
        <v>-3348892.4494721442</v>
      </c>
      <c r="F213" s="152">
        <f t="shared" si="29"/>
        <v>-6.4448289331814013E-2</v>
      </c>
      <c r="G213" s="74">
        <f t="shared" si="30"/>
        <v>1004.3580475177907</v>
      </c>
      <c r="H213" s="74">
        <f t="shared" si="31"/>
        <v>937.34608208078578</v>
      </c>
      <c r="I213" s="185">
        <f t="shared" si="32"/>
        <v>-67.01196543700496</v>
      </c>
      <c r="J213" s="94">
        <f t="shared" si="33"/>
        <v>1.236539288713299E-2</v>
      </c>
      <c r="K213" s="94">
        <f t="shared" si="34"/>
        <v>9.2249350547709951E-3</v>
      </c>
      <c r="L213" s="92">
        <v>51737</v>
      </c>
      <c r="M213" s="92">
        <f>_xlfn.XLOOKUP(IF(ISNUMBER($A213),IF($A213=0,"",$A213),""),'1.a. Statsandelsberäkning'!$A$10:$A$302,'1.a. Statsandelsberäkning'!$C$10:$C$302,"")</f>
        <v>51863</v>
      </c>
      <c r="N213" s="82">
        <v>1</v>
      </c>
      <c r="O213" s="83">
        <v>34</v>
      </c>
      <c r="P213" s="165"/>
    </row>
    <row r="214" spans="1:16" ht="16.5" customHeight="1">
      <c r="A214" s="72">
        <v>678</v>
      </c>
      <c r="B214" s="73" t="s">
        <v>212</v>
      </c>
      <c r="C214" s="74">
        <f>_xlfn.XLOOKUP(IF(ISNUMBER($A214),IF($A214=0,"",$A214),""),'1.a. Statsandelsberäkning'!$V$10:$V$302,'1.a. Statsandelsberäkning'!$AG$10:$AG$302,"")</f>
        <v>16220468.725060593</v>
      </c>
      <c r="D214" s="183">
        <f>_xlfn.XLOOKUP(IF(ISNUMBER($A214),IF($A214=0,"",$A214),""),'1.a. Statsandelsberäkning'!$A$10:$A$302,'1.a. Statsandelsberäkning'!$L$10:$L$302,"")</f>
        <v>19310474.867145821</v>
      </c>
      <c r="E214" s="92">
        <f t="shared" si="28"/>
        <v>3090006.1420852281</v>
      </c>
      <c r="F214" s="152">
        <f t="shared" si="29"/>
        <v>0.19050042230352904</v>
      </c>
      <c r="G214" s="74">
        <f t="shared" si="30"/>
        <v>688.15360931061866</v>
      </c>
      <c r="H214" s="74">
        <f t="shared" si="31"/>
        <v>824.77575992593097</v>
      </c>
      <c r="I214" s="185">
        <f t="shared" si="32"/>
        <v>136.62215061531231</v>
      </c>
      <c r="J214" s="94">
        <f t="shared" si="33"/>
        <v>3.8599485302344971E-3</v>
      </c>
      <c r="K214" s="94">
        <f t="shared" si="34"/>
        <v>4.1644988611795174E-3</v>
      </c>
      <c r="L214" s="92">
        <v>23571</v>
      </c>
      <c r="M214" s="92">
        <f>_xlfn.XLOOKUP(IF(ISNUMBER($A214),IF($A214=0,"",$A214),""),'1.a. Statsandelsberäkning'!$A$10:$A$302,'1.a. Statsandelsberäkning'!$C$10:$C$302,"")</f>
        <v>23413</v>
      </c>
      <c r="N214" s="82">
        <v>17</v>
      </c>
      <c r="O214" s="82">
        <v>17</v>
      </c>
    </row>
    <row r="215" spans="1:16" ht="16.5" customHeight="1">
      <c r="A215" s="72">
        <v>680</v>
      </c>
      <c r="B215" s="73" t="s">
        <v>213</v>
      </c>
      <c r="C215" s="74">
        <f>_xlfn.XLOOKUP(IF(ISNUMBER($A215),IF($A215=0,"",$A215),""),'1.a. Statsandelsberäkning'!$V$10:$V$302,'1.a. Statsandelsberäkning'!$AG$10:$AG$302,"")</f>
        <v>17429344.56314119</v>
      </c>
      <c r="D215" s="183">
        <f>_xlfn.XLOOKUP(IF(ISNUMBER($A215),IF($A215=0,"",$A215),""),'1.a. Statsandelsberäkning'!$A$10:$A$302,'1.a. Statsandelsberäkning'!$L$10:$L$302,"")</f>
        <v>18546855.906639311</v>
      </c>
      <c r="E215" s="92">
        <f t="shared" si="28"/>
        <v>1117511.3434981219</v>
      </c>
      <c r="F215" s="152">
        <f t="shared" si="29"/>
        <v>6.4116659088912939E-2</v>
      </c>
      <c r="G215" s="74">
        <f t="shared" si="30"/>
        <v>677.18333060615396</v>
      </c>
      <c r="H215" s="74">
        <f t="shared" si="31"/>
        <v>712.35427510521242</v>
      </c>
      <c r="I215" s="185">
        <f t="shared" si="32"/>
        <v>35.170944499058464</v>
      </c>
      <c r="J215" s="94">
        <f t="shared" si="33"/>
        <v>4.1476219996963212E-3</v>
      </c>
      <c r="K215" s="94">
        <f t="shared" si="34"/>
        <v>4.6310550698189E-3</v>
      </c>
      <c r="L215" s="92">
        <v>25738</v>
      </c>
      <c r="M215" s="92">
        <f>_xlfn.XLOOKUP(IF(ISNUMBER($A215),IF($A215=0,"",$A215),""),'1.a. Statsandelsberäkning'!$A$10:$A$302,'1.a. Statsandelsberäkning'!$C$10:$C$302,"")</f>
        <v>26036</v>
      </c>
      <c r="N215" s="82">
        <v>2</v>
      </c>
      <c r="O215" s="82">
        <v>2</v>
      </c>
    </row>
    <row r="216" spans="1:16" ht="16.5" customHeight="1">
      <c r="A216" s="72">
        <v>681</v>
      </c>
      <c r="B216" s="73" t="s">
        <v>214</v>
      </c>
      <c r="C216" s="74">
        <f>_xlfn.XLOOKUP(IF(ISNUMBER($A216),IF($A216=0,"",$A216),""),'1.a. Statsandelsberäkning'!$V$10:$V$302,'1.a. Statsandelsberäkning'!$AG$10:$AG$302,"")</f>
        <v>3045898.7711675963</v>
      </c>
      <c r="D216" s="183">
        <f>_xlfn.XLOOKUP(IF(ISNUMBER($A216),IF($A216=0,"",$A216),""),'1.a. Statsandelsberäkning'!$A$10:$A$302,'1.a. Statsandelsberäkning'!$L$10:$L$302,"")</f>
        <v>2931986.773697488</v>
      </c>
      <c r="E216" s="92">
        <f t="shared" si="28"/>
        <v>-113911.99747010833</v>
      </c>
      <c r="F216" s="152">
        <f t="shared" si="29"/>
        <v>-3.7398484331914283E-2</v>
      </c>
      <c r="G216" s="74">
        <f t="shared" si="30"/>
        <v>938.35451976820593</v>
      </c>
      <c r="H216" s="74">
        <f t="shared" si="31"/>
        <v>910.8377675357217</v>
      </c>
      <c r="I216" s="185">
        <f t="shared" si="32"/>
        <v>-27.516752232484237</v>
      </c>
      <c r="J216" s="94">
        <f t="shared" si="33"/>
        <v>7.2482569303603797E-4</v>
      </c>
      <c r="K216" s="94">
        <f t="shared" si="34"/>
        <v>5.7256745543658933E-4</v>
      </c>
      <c r="L216" s="92">
        <v>3246</v>
      </c>
      <c r="M216" s="92">
        <f>_xlfn.XLOOKUP(IF(ISNUMBER($A216),IF($A216=0,"",$A216),""),'1.a. Statsandelsberäkning'!$A$10:$A$302,'1.a. Statsandelsberäkning'!$C$10:$C$302,"")</f>
        <v>3219</v>
      </c>
      <c r="N216" s="82">
        <v>10</v>
      </c>
      <c r="O216" s="82">
        <v>10</v>
      </c>
    </row>
    <row r="217" spans="1:16" ht="16.5" customHeight="1">
      <c r="A217" s="72">
        <v>683</v>
      </c>
      <c r="B217" s="73" t="s">
        <v>215</v>
      </c>
      <c r="C217" s="74">
        <f>_xlfn.XLOOKUP(IF(ISNUMBER($A217),IF($A217=0,"",$A217),""),'1.a. Statsandelsberäkning'!$V$10:$V$302,'1.a. Statsandelsberäkning'!$AG$10:$AG$302,"")</f>
        <v>8943494.1158179976</v>
      </c>
      <c r="D217" s="183">
        <f>_xlfn.XLOOKUP(IF(ISNUMBER($A217),IF($A217=0,"",$A217),""),'1.a. Statsandelsberäkning'!$A$10:$A$302,'1.a. Statsandelsberäkning'!$L$10:$L$302,"")</f>
        <v>8682215.9595278148</v>
      </c>
      <c r="E217" s="92">
        <f t="shared" si="28"/>
        <v>-261278.15629018284</v>
      </c>
      <c r="F217" s="152">
        <f t="shared" si="29"/>
        <v>-2.9214326403823612E-2</v>
      </c>
      <c r="G217" s="74">
        <f t="shared" si="30"/>
        <v>2505.1804245988787</v>
      </c>
      <c r="H217" s="74">
        <f t="shared" si="31"/>
        <v>2459.551263322327</v>
      </c>
      <c r="I217" s="185">
        <f t="shared" si="32"/>
        <v>-45.629161276551713</v>
      </c>
      <c r="J217" s="94">
        <f t="shared" si="33"/>
        <v>2.1282632180768622E-3</v>
      </c>
      <c r="K217" s="94">
        <f t="shared" si="34"/>
        <v>6.2788540468815171E-4</v>
      </c>
      <c r="L217" s="92">
        <v>3570</v>
      </c>
      <c r="M217" s="92">
        <f>_xlfn.XLOOKUP(IF(ISNUMBER($A217),IF($A217=0,"",$A217),""),'1.a. Statsandelsberäkning'!$A$10:$A$302,'1.a. Statsandelsberäkning'!$C$10:$C$302,"")</f>
        <v>3530</v>
      </c>
      <c r="N217" s="82">
        <v>19</v>
      </c>
      <c r="O217" s="82">
        <v>19</v>
      </c>
    </row>
    <row r="218" spans="1:16" ht="16.5" customHeight="1">
      <c r="A218" s="72">
        <v>684</v>
      </c>
      <c r="B218" s="73" t="s">
        <v>216</v>
      </c>
      <c r="C218" s="74">
        <f>_xlfn.XLOOKUP(IF(ISNUMBER($A218),IF($A218=0,"",$A218),""),'1.a. Statsandelsberäkning'!$V$10:$V$302,'1.a. Statsandelsberäkning'!$AG$10:$AG$302,"")</f>
        <v>14969896.991600513</v>
      </c>
      <c r="D218" s="183">
        <f>_xlfn.XLOOKUP(IF(ISNUMBER($A218),IF($A218=0,"",$A218),""),'1.a. Statsandelsberäkning'!$A$10:$A$302,'1.a. Statsandelsberäkning'!$L$10:$L$302,"")</f>
        <v>14729154.541662833</v>
      </c>
      <c r="E218" s="92">
        <f t="shared" si="28"/>
        <v>-240742.44993768074</v>
      </c>
      <c r="F218" s="152">
        <f t="shared" si="29"/>
        <v>-1.6081770640957605E-2</v>
      </c>
      <c r="G218" s="74">
        <f t="shared" si="30"/>
        <v>384.15871975981611</v>
      </c>
      <c r="H218" s="74">
        <f t="shared" si="31"/>
        <v>379.88173578683188</v>
      </c>
      <c r="I218" s="185">
        <f t="shared" si="32"/>
        <v>-4.2769839729842261</v>
      </c>
      <c r="J218" s="94">
        <f t="shared" si="33"/>
        <v>3.5623527821496024E-3</v>
      </c>
      <c r="K218" s="94">
        <f t="shared" si="34"/>
        <v>6.8966007920605405E-3</v>
      </c>
      <c r="L218" s="92">
        <v>38968</v>
      </c>
      <c r="M218" s="92">
        <f>_xlfn.XLOOKUP(IF(ISNUMBER($A218),IF($A218=0,"",$A218),""),'1.a. Statsandelsberäkning'!$A$10:$A$302,'1.a. Statsandelsberäkning'!$C$10:$C$302,"")</f>
        <v>38773</v>
      </c>
      <c r="N218" s="82">
        <v>4</v>
      </c>
      <c r="O218" s="82">
        <v>4</v>
      </c>
    </row>
    <row r="219" spans="1:16" ht="16.5" customHeight="1">
      <c r="A219" s="72">
        <v>686</v>
      </c>
      <c r="B219" s="73" t="s">
        <v>217</v>
      </c>
      <c r="C219" s="74">
        <f>_xlfn.XLOOKUP(IF(ISNUMBER($A219),IF($A219=0,"",$A219),""),'1.a. Statsandelsberäkning'!$V$10:$V$302,'1.a. Statsandelsberäkning'!$AG$10:$AG$302,"")</f>
        <v>2512435.3745962419</v>
      </c>
      <c r="D219" s="183">
        <f>_xlfn.XLOOKUP(IF(ISNUMBER($A219),IF($A219=0,"",$A219),""),'1.a. Statsandelsberäkning'!$A$10:$A$302,'1.a. Statsandelsberäkning'!$L$10:$L$302,"")</f>
        <v>2335153.6166919656</v>
      </c>
      <c r="E219" s="92">
        <f t="shared" si="28"/>
        <v>-177281.75790427625</v>
      </c>
      <c r="F219" s="152">
        <f t="shared" si="29"/>
        <v>-7.0561718600529622E-2</v>
      </c>
      <c r="G219" s="74">
        <f t="shared" si="30"/>
        <v>856.02568129343842</v>
      </c>
      <c r="H219" s="74">
        <f t="shared" si="31"/>
        <v>797.52514231282976</v>
      </c>
      <c r="I219" s="185">
        <f t="shared" si="32"/>
        <v>-58.500538980608667</v>
      </c>
      <c r="J219" s="94">
        <f t="shared" si="33"/>
        <v>5.9787860609100208E-4</v>
      </c>
      <c r="K219" s="94">
        <f t="shared" si="34"/>
        <v>5.2080693057419503E-4</v>
      </c>
      <c r="L219" s="92">
        <v>2935</v>
      </c>
      <c r="M219" s="92">
        <f>_xlfn.XLOOKUP(IF(ISNUMBER($A219),IF($A219=0,"",$A219),""),'1.a. Statsandelsberäkning'!$A$10:$A$302,'1.a. Statsandelsberäkning'!$C$10:$C$302,"")</f>
        <v>2928</v>
      </c>
      <c r="N219" s="82">
        <v>11</v>
      </c>
      <c r="O219" s="82">
        <v>11</v>
      </c>
    </row>
    <row r="220" spans="1:16" ht="16.5" customHeight="1">
      <c r="A220" s="72">
        <v>687</v>
      </c>
      <c r="B220" s="73" t="s">
        <v>218</v>
      </c>
      <c r="C220" s="74">
        <f>_xlfn.XLOOKUP(IF(ISNUMBER($A220),IF($A220=0,"",$A220),""),'1.a. Statsandelsberäkning'!$V$10:$V$302,'1.a. Statsandelsberäkning'!$AG$10:$AG$302,"")</f>
        <v>2070067.7039861195</v>
      </c>
      <c r="D220" s="183">
        <f>_xlfn.XLOOKUP(IF(ISNUMBER($A220),IF($A220=0,"",$A220),""),'1.a. Statsandelsberäkning'!$A$10:$A$302,'1.a. Statsandelsberäkning'!$L$10:$L$302,"")</f>
        <v>1901201.50479047</v>
      </c>
      <c r="E220" s="92">
        <f t="shared" si="28"/>
        <v>-168866.19919564947</v>
      </c>
      <c r="F220" s="152">
        <f t="shared" si="29"/>
        <v>-8.1575205907749276E-2</v>
      </c>
      <c r="G220" s="74">
        <f t="shared" si="30"/>
        <v>1465.0160679307285</v>
      </c>
      <c r="H220" s="74">
        <f t="shared" si="31"/>
        <v>1359.9438517814522</v>
      </c>
      <c r="I220" s="185">
        <f t="shared" si="32"/>
        <v>-105.0722161492763</v>
      </c>
      <c r="J220" s="94">
        <f t="shared" si="33"/>
        <v>4.9260936455813008E-4</v>
      </c>
      <c r="K220" s="94">
        <f t="shared" si="34"/>
        <v>2.4866396480284307E-4</v>
      </c>
      <c r="L220" s="92">
        <v>1413</v>
      </c>
      <c r="M220" s="92">
        <f>_xlfn.XLOOKUP(IF(ISNUMBER($A220),IF($A220=0,"",$A220),""),'1.a. Statsandelsberäkning'!$A$10:$A$302,'1.a. Statsandelsberäkning'!$C$10:$C$302,"")</f>
        <v>1398</v>
      </c>
      <c r="N220" s="82">
        <v>11</v>
      </c>
      <c r="O220" s="82">
        <v>11</v>
      </c>
    </row>
    <row r="221" spans="1:16" ht="16.5" customHeight="1">
      <c r="A221" s="72">
        <v>689</v>
      </c>
      <c r="B221" s="73" t="s">
        <v>219</v>
      </c>
      <c r="C221" s="74">
        <f>_xlfn.XLOOKUP(IF(ISNUMBER($A221),IF($A221=0,"",$A221),""),'1.a. Statsandelsberäkning'!$V$10:$V$302,'1.a. Statsandelsberäkning'!$AG$10:$AG$302,"")</f>
        <v>3280165.1347226906</v>
      </c>
      <c r="D221" s="183">
        <f>_xlfn.XLOOKUP(IF(ISNUMBER($A221),IF($A221=0,"",$A221),""),'1.a. Statsandelsberäkning'!$A$10:$A$302,'1.a. Statsandelsberäkning'!$L$10:$L$302,"")</f>
        <v>3044066.7739464245</v>
      </c>
      <c r="E221" s="92">
        <f t="shared" si="28"/>
        <v>-236098.36077626608</v>
      </c>
      <c r="F221" s="152">
        <f t="shared" si="29"/>
        <v>-7.1977583773759041E-2</v>
      </c>
      <c r="G221" s="74">
        <f t="shared" si="30"/>
        <v>1090.4804304264264</v>
      </c>
      <c r="H221" s="74">
        <f t="shared" si="31"/>
        <v>1054.0397416711996</v>
      </c>
      <c r="I221" s="185">
        <f t="shared" si="32"/>
        <v>-36.440688755226802</v>
      </c>
      <c r="J221" s="94">
        <f t="shared" si="33"/>
        <v>7.8057353368202328E-4</v>
      </c>
      <c r="K221" s="94">
        <f t="shared" si="34"/>
        <v>5.1369208179585899E-4</v>
      </c>
      <c r="L221" s="92">
        <v>3008</v>
      </c>
      <c r="M221" s="92">
        <f>_xlfn.XLOOKUP(IF(ISNUMBER($A221),IF($A221=0,"",$A221),""),'1.a. Statsandelsberäkning'!$A$10:$A$302,'1.a. Statsandelsberäkning'!$C$10:$C$302,"")</f>
        <v>2888</v>
      </c>
      <c r="N221" s="82">
        <v>9</v>
      </c>
      <c r="O221" s="82">
        <v>9</v>
      </c>
    </row>
    <row r="222" spans="1:16" ht="16.5" customHeight="1">
      <c r="A222" s="72">
        <v>691</v>
      </c>
      <c r="B222" s="73" t="s">
        <v>220</v>
      </c>
      <c r="C222" s="74">
        <f>_xlfn.XLOOKUP(IF(ISNUMBER($A222),IF($A222=0,"",$A222),""),'1.a. Statsandelsberäkning'!$V$10:$V$302,'1.a. Statsandelsberäkning'!$AG$10:$AG$302,"")</f>
        <v>4725296.7322764788</v>
      </c>
      <c r="D222" s="183">
        <f>_xlfn.XLOOKUP(IF(ISNUMBER($A222),IF($A222=0,"",$A222),""),'1.a. Statsandelsberäkning'!$A$10:$A$302,'1.a. Statsandelsberäkning'!$L$10:$L$302,"")</f>
        <v>4456513.9434224069</v>
      </c>
      <c r="E222" s="92">
        <f t="shared" si="28"/>
        <v>-268782.78885407187</v>
      </c>
      <c r="F222" s="152">
        <f t="shared" si="29"/>
        <v>-5.6881674121781967E-2</v>
      </c>
      <c r="G222" s="74">
        <f t="shared" si="30"/>
        <v>1848.7076417357116</v>
      </c>
      <c r="H222" s="74">
        <f t="shared" si="31"/>
        <v>1799.8844682643</v>
      </c>
      <c r="I222" s="185">
        <f t="shared" si="32"/>
        <v>-48.823173471411565</v>
      </c>
      <c r="J222" s="94">
        <f t="shared" si="33"/>
        <v>1.1244682558705979E-3</v>
      </c>
      <c r="K222" s="94">
        <f t="shared" si="34"/>
        <v>4.404091393789982E-4</v>
      </c>
      <c r="L222" s="92">
        <v>2556</v>
      </c>
      <c r="M222" s="92">
        <f>_xlfn.XLOOKUP(IF(ISNUMBER($A222),IF($A222=0,"",$A222),""),'1.a. Statsandelsberäkning'!$A$10:$A$302,'1.a. Statsandelsberäkning'!$C$10:$C$302,"")</f>
        <v>2476</v>
      </c>
      <c r="N222" s="82">
        <v>17</v>
      </c>
      <c r="O222" s="82">
        <v>17</v>
      </c>
    </row>
    <row r="223" spans="1:16" ht="16.5" customHeight="1">
      <c r="A223" s="72">
        <v>694</v>
      </c>
      <c r="B223" s="73" t="s">
        <v>221</v>
      </c>
      <c r="C223" s="74">
        <f>_xlfn.XLOOKUP(IF(ISNUMBER($A223),IF($A223=0,"",$A223),""),'1.a. Statsandelsberäkning'!$V$10:$V$302,'1.a. Statsandelsberäkning'!$AG$10:$AG$302,"")</f>
        <v>10982354.41415523</v>
      </c>
      <c r="D223" s="183">
        <f>_xlfn.XLOOKUP(IF(ISNUMBER($A223),IF($A223=0,"",$A223),""),'1.a. Statsandelsberäkning'!$A$10:$A$302,'1.a. Statsandelsberäkning'!$L$10:$L$302,"")</f>
        <v>9327956.0880934987</v>
      </c>
      <c r="E223" s="92">
        <f t="shared" si="28"/>
        <v>-1654398.3260617312</v>
      </c>
      <c r="F223" s="152">
        <f t="shared" si="29"/>
        <v>-0.15064149850503514</v>
      </c>
      <c r="G223" s="74">
        <f t="shared" si="30"/>
        <v>383.42193255438434</v>
      </c>
      <c r="H223" s="74">
        <f t="shared" si="31"/>
        <v>326.66629620358952</v>
      </c>
      <c r="I223" s="185">
        <f t="shared" si="32"/>
        <v>-56.755636350794816</v>
      </c>
      <c r="J223" s="94">
        <f t="shared" si="33"/>
        <v>2.6134462263681878E-3</v>
      </c>
      <c r="K223" s="94">
        <f t="shared" si="34"/>
        <v>5.0791126716346101E-3</v>
      </c>
      <c r="L223" s="92">
        <v>28643</v>
      </c>
      <c r="M223" s="92">
        <f>_xlfn.XLOOKUP(IF(ISNUMBER($A223),IF($A223=0,"",$A223),""),'1.a. Statsandelsberäkning'!$A$10:$A$302,'1.a. Statsandelsberäkning'!$C$10:$C$302,"")</f>
        <v>28555</v>
      </c>
      <c r="N223" s="82">
        <v>5</v>
      </c>
      <c r="O223" s="82">
        <v>5</v>
      </c>
    </row>
    <row r="224" spans="1:16" ht="16.5" customHeight="1">
      <c r="A224" s="72">
        <v>697</v>
      </c>
      <c r="B224" s="73" t="s">
        <v>222</v>
      </c>
      <c r="C224" s="74">
        <f>_xlfn.XLOOKUP(IF(ISNUMBER($A224),IF($A224=0,"",$A224),""),'1.a. Statsandelsberäkning'!$V$10:$V$302,'1.a. Statsandelsberäkning'!$AG$10:$AG$302,"")</f>
        <v>1092100.7063330235</v>
      </c>
      <c r="D224" s="183">
        <f>_xlfn.XLOOKUP(IF(ISNUMBER($A224),IF($A224=0,"",$A224),""),'1.a. Statsandelsberäkning'!$A$10:$A$302,'1.a. Statsandelsberäkning'!$L$10:$L$302,"")</f>
        <v>1080005.688928437</v>
      </c>
      <c r="E224" s="92">
        <f t="shared" si="28"/>
        <v>-12095.017404586542</v>
      </c>
      <c r="F224" s="152">
        <f t="shared" si="29"/>
        <v>-1.1075001906370259E-2</v>
      </c>
      <c r="G224" s="74">
        <f t="shared" si="30"/>
        <v>939.03758068187744</v>
      </c>
      <c r="H224" s="74">
        <f t="shared" si="31"/>
        <v>932.64739976548958</v>
      </c>
      <c r="I224" s="185">
        <f t="shared" si="32"/>
        <v>-6.3901809163878625</v>
      </c>
      <c r="J224" s="94">
        <f t="shared" si="33"/>
        <v>2.598847535007015E-4</v>
      </c>
      <c r="K224" s="94">
        <f t="shared" si="34"/>
        <v>2.059748721328271E-4</v>
      </c>
      <c r="L224" s="92">
        <v>1163</v>
      </c>
      <c r="M224" s="92">
        <f>_xlfn.XLOOKUP(IF(ISNUMBER($A224),IF($A224=0,"",$A224),""),'1.a. Statsandelsberäkning'!$A$10:$A$302,'1.a. Statsandelsberäkning'!$C$10:$C$302,"")</f>
        <v>1158</v>
      </c>
      <c r="N224" s="82">
        <v>18</v>
      </c>
      <c r="O224" s="82">
        <v>18</v>
      </c>
    </row>
    <row r="225" spans="1:15" ht="16.5" customHeight="1">
      <c r="A225" s="72">
        <v>698</v>
      </c>
      <c r="B225" s="73" t="s">
        <v>223</v>
      </c>
      <c r="C225" s="74">
        <f>_xlfn.XLOOKUP(IF(ISNUMBER($A225),IF($A225=0,"",$A225),""),'1.a. Statsandelsberäkning'!$V$10:$V$302,'1.a. Statsandelsberäkning'!$AG$10:$AG$302,"")</f>
        <v>23946242.83222606</v>
      </c>
      <c r="D225" s="183">
        <f>_xlfn.XLOOKUP(IF(ISNUMBER($A225),IF($A225=0,"",$A225),""),'1.a. Statsandelsberäkning'!$A$10:$A$302,'1.a. Statsandelsberäkning'!$L$10:$L$302,"")</f>
        <v>22048537.283593062</v>
      </c>
      <c r="E225" s="92">
        <f t="shared" si="28"/>
        <v>-1897705.548632998</v>
      </c>
      <c r="F225" s="152">
        <f t="shared" si="29"/>
        <v>-7.9248571975522139E-2</v>
      </c>
      <c r="G225" s="74">
        <f t="shared" si="30"/>
        <v>364.35657515331337</v>
      </c>
      <c r="H225" s="74">
        <f t="shared" si="31"/>
        <v>333.10476172883114</v>
      </c>
      <c r="I225" s="185">
        <f t="shared" si="32"/>
        <v>-31.251813424482236</v>
      </c>
      <c r="J225" s="94">
        <f t="shared" si="33"/>
        <v>5.6984336514322312E-3</v>
      </c>
      <c r="K225" s="94">
        <f t="shared" si="34"/>
        <v>1.1773473887170949E-2</v>
      </c>
      <c r="L225" s="92">
        <v>65722</v>
      </c>
      <c r="M225" s="92">
        <f>_xlfn.XLOOKUP(IF(ISNUMBER($A225),IF($A225=0,"",$A225),""),'1.a. Statsandelsberäkning'!$A$10:$A$302,'1.a. Statsandelsberäkning'!$C$10:$C$302,"")</f>
        <v>66191</v>
      </c>
      <c r="N225" s="82">
        <v>19</v>
      </c>
      <c r="O225" s="82">
        <v>19</v>
      </c>
    </row>
    <row r="226" spans="1:15" ht="16.5" customHeight="1">
      <c r="A226" s="72">
        <v>700</v>
      </c>
      <c r="B226" s="73" t="s">
        <v>224</v>
      </c>
      <c r="C226" s="74">
        <f>_xlfn.XLOOKUP(IF(ISNUMBER($A226),IF($A226=0,"",$A226),""),'1.a. Statsandelsberäkning'!$V$10:$V$302,'1.a. Statsandelsberäkning'!$AG$10:$AG$302,"")</f>
        <v>1139448.650877492</v>
      </c>
      <c r="D226" s="183">
        <f>_xlfn.XLOOKUP(IF(ISNUMBER($A226),IF($A226=0,"",$A226),""),'1.a. Statsandelsberäkning'!$A$10:$A$302,'1.a. Statsandelsberäkning'!$L$10:$L$302,"")</f>
        <v>780418.92875059927</v>
      </c>
      <c r="E226" s="92">
        <f t="shared" si="28"/>
        <v>-359029.72212689277</v>
      </c>
      <c r="F226" s="152">
        <f t="shared" si="29"/>
        <v>-0.31509074309790369</v>
      </c>
      <c r="G226" s="74">
        <f t="shared" si="30"/>
        <v>240.74554212497191</v>
      </c>
      <c r="H226" s="74">
        <f t="shared" si="31"/>
        <v>166.79182063487909</v>
      </c>
      <c r="I226" s="185">
        <f t="shared" si="32"/>
        <v>-73.953721490092818</v>
      </c>
      <c r="J226" s="94">
        <f t="shared" si="33"/>
        <v>2.7115203757564814E-4</v>
      </c>
      <c r="K226" s="94">
        <f t="shared" si="34"/>
        <v>8.3225943584585324E-4</v>
      </c>
      <c r="L226" s="92">
        <v>4733</v>
      </c>
      <c r="M226" s="92">
        <f>_xlfn.XLOOKUP(IF(ISNUMBER($A226),IF($A226=0,"",$A226),""),'1.a. Statsandelsberäkning'!$A$10:$A$302,'1.a. Statsandelsberäkning'!$C$10:$C$302,"")</f>
        <v>4679</v>
      </c>
      <c r="N226" s="82">
        <v>9</v>
      </c>
      <c r="O226" s="82">
        <v>9</v>
      </c>
    </row>
    <row r="227" spans="1:15" ht="16.5" customHeight="1">
      <c r="A227" s="72">
        <v>702</v>
      </c>
      <c r="B227" s="73" t="s">
        <v>225</v>
      </c>
      <c r="C227" s="74">
        <f>_xlfn.XLOOKUP(IF(ISNUMBER($A227),IF($A227=0,"",$A227),""),'1.a. Statsandelsberäkning'!$V$10:$V$302,'1.a. Statsandelsberäkning'!$AG$10:$AG$302,"")</f>
        <v>2335819.0685766572</v>
      </c>
      <c r="D227" s="183">
        <f>_xlfn.XLOOKUP(IF(ISNUMBER($A227),IF($A227=0,"",$A227),""),'1.a. Statsandelsberäkning'!$A$10:$A$302,'1.a. Statsandelsberäkning'!$L$10:$L$302,"")</f>
        <v>1869175.7542523411</v>
      </c>
      <c r="E227" s="92">
        <f t="shared" si="28"/>
        <v>-466643.3143243161</v>
      </c>
      <c r="F227" s="152">
        <f t="shared" si="29"/>
        <v>-0.19977716622061292</v>
      </c>
      <c r="G227" s="74">
        <f t="shared" si="30"/>
        <v>578.31618434678319</v>
      </c>
      <c r="H227" s="74">
        <f t="shared" si="31"/>
        <v>467.87878704689388</v>
      </c>
      <c r="I227" s="185">
        <f t="shared" si="32"/>
        <v>-110.43739729988931</v>
      </c>
      <c r="J227" s="94">
        <f t="shared" si="33"/>
        <v>5.5584962022190267E-4</v>
      </c>
      <c r="K227" s="94">
        <f t="shared" si="34"/>
        <v>7.1059552173630765E-4</v>
      </c>
      <c r="L227" s="92">
        <v>4039</v>
      </c>
      <c r="M227" s="92">
        <f>_xlfn.XLOOKUP(IF(ISNUMBER($A227),IF($A227=0,"",$A227),""),'1.a. Statsandelsberäkning'!$A$10:$A$302,'1.a. Statsandelsberäkning'!$C$10:$C$302,"")</f>
        <v>3995</v>
      </c>
      <c r="N227" s="82">
        <v>6</v>
      </c>
      <c r="O227" s="82">
        <v>6</v>
      </c>
    </row>
    <row r="228" spans="1:15" ht="16.5" customHeight="1">
      <c r="A228" s="72">
        <v>704</v>
      </c>
      <c r="B228" s="73" t="s">
        <v>226</v>
      </c>
      <c r="C228" s="74">
        <f>_xlfn.XLOOKUP(IF(ISNUMBER($A228),IF($A228=0,"",$A228),""),'1.a. Statsandelsberäkning'!$V$10:$V$302,'1.a. Statsandelsberäkning'!$AG$10:$AG$302,"")</f>
        <v>5170766.7686854247</v>
      </c>
      <c r="D228" s="183">
        <f>_xlfn.XLOOKUP(IF(ISNUMBER($A228),IF($A228=0,"",$A228),""),'1.a. Statsandelsberäkning'!$A$10:$A$302,'1.a. Statsandelsberäkning'!$L$10:$L$302,"")</f>
        <v>5334102.1626674859</v>
      </c>
      <c r="E228" s="92">
        <f t="shared" si="28"/>
        <v>163335.39398206118</v>
      </c>
      <c r="F228" s="152">
        <f t="shared" si="29"/>
        <v>3.1588234644663017E-2</v>
      </c>
      <c r="G228" s="74">
        <f t="shared" si="30"/>
        <v>805.66637093883219</v>
      </c>
      <c r="H228" s="74">
        <f t="shared" si="31"/>
        <v>835.93514537964052</v>
      </c>
      <c r="I228" s="185">
        <f t="shared" si="32"/>
        <v>30.268774440808329</v>
      </c>
      <c r="J228" s="94">
        <f t="shared" si="33"/>
        <v>1.2304757604283182E-3</v>
      </c>
      <c r="K228" s="94">
        <f t="shared" si="34"/>
        <v>1.1349962513640499E-3</v>
      </c>
      <c r="L228" s="92">
        <v>6418</v>
      </c>
      <c r="M228" s="92">
        <f>_xlfn.XLOOKUP(IF(ISNUMBER($A228),IF($A228=0,"",$A228),""),'1.a. Statsandelsberäkning'!$A$10:$A$302,'1.a. Statsandelsberäkning'!$C$10:$C$302,"")</f>
        <v>6381</v>
      </c>
      <c r="N228" s="82">
        <v>2</v>
      </c>
      <c r="O228" s="82">
        <v>2</v>
      </c>
    </row>
    <row r="229" spans="1:15" ht="16.5" customHeight="1">
      <c r="A229" s="72">
        <v>707</v>
      </c>
      <c r="B229" s="73" t="s">
        <v>227</v>
      </c>
      <c r="C229" s="74">
        <f>_xlfn.XLOOKUP(IF(ISNUMBER($A229),IF($A229=0,"",$A229),""),'1.a. Statsandelsberäkning'!$V$10:$V$302,'1.a. Statsandelsberäkning'!$AG$10:$AG$302,"")</f>
        <v>840294.35920533491</v>
      </c>
      <c r="D229" s="183">
        <f>_xlfn.XLOOKUP(IF(ISNUMBER($A229),IF($A229=0,"",$A229),""),'1.a. Statsandelsberäkning'!$A$10:$A$302,'1.a. Statsandelsberäkning'!$L$10:$L$302,"")</f>
        <v>763167.98559215153</v>
      </c>
      <c r="E229" s="92">
        <f t="shared" si="28"/>
        <v>-77126.373613183387</v>
      </c>
      <c r="F229" s="152">
        <f t="shared" si="29"/>
        <v>-9.1784947463079108E-2</v>
      </c>
      <c r="G229" s="74">
        <f t="shared" si="30"/>
        <v>446.72746369236307</v>
      </c>
      <c r="H229" s="74">
        <f t="shared" si="31"/>
        <v>417.0316861159298</v>
      </c>
      <c r="I229" s="185">
        <f t="shared" si="32"/>
        <v>-29.695777576433272</v>
      </c>
      <c r="J229" s="94">
        <f t="shared" si="33"/>
        <v>1.9996296233830657E-4</v>
      </c>
      <c r="K229" s="94">
        <f t="shared" si="34"/>
        <v>3.2550433160887188E-4</v>
      </c>
      <c r="L229" s="92">
        <v>1881</v>
      </c>
      <c r="M229" s="92">
        <f>_xlfn.XLOOKUP(IF(ISNUMBER($A229),IF($A229=0,"",$A229),""),'1.a. Statsandelsberäkning'!$A$10:$A$302,'1.a. Statsandelsberäkning'!$C$10:$C$302,"")</f>
        <v>1830</v>
      </c>
      <c r="N229" s="82">
        <v>12</v>
      </c>
      <c r="O229" s="82">
        <v>12</v>
      </c>
    </row>
    <row r="230" spans="1:15" ht="16.5" customHeight="1">
      <c r="A230" s="72">
        <v>710</v>
      </c>
      <c r="B230" s="73" t="s">
        <v>228</v>
      </c>
      <c r="C230" s="74">
        <f>_xlfn.XLOOKUP(IF(ISNUMBER($A230),IF($A230=0,"",$A230),""),'1.a. Statsandelsberäkning'!$V$10:$V$302,'1.a. Statsandelsberäkning'!$AG$10:$AG$302,"")</f>
        <v>19162383.476609647</v>
      </c>
      <c r="D230" s="183">
        <f>_xlfn.XLOOKUP(IF(ISNUMBER($A230),IF($A230=0,"",$A230),""),'1.a. Statsandelsberäkning'!$A$10:$A$302,'1.a. Statsandelsberäkning'!$L$10:$L$302,"")</f>
        <v>18573983.802298337</v>
      </c>
      <c r="E230" s="92">
        <f t="shared" si="28"/>
        <v>-588399.67431131005</v>
      </c>
      <c r="F230" s="152">
        <f t="shared" si="29"/>
        <v>-3.0705975330758497E-2</v>
      </c>
      <c r="G230" s="74">
        <f t="shared" si="30"/>
        <v>708.77287603971172</v>
      </c>
      <c r="H230" s="74">
        <f t="shared" si="31"/>
        <v>691.61393365722142</v>
      </c>
      <c r="I230" s="185">
        <f t="shared" si="32"/>
        <v>-17.158942382490295</v>
      </c>
      <c r="J230" s="94">
        <f t="shared" si="33"/>
        <v>4.5600293795488274E-3</v>
      </c>
      <c r="K230" s="94">
        <f t="shared" si="34"/>
        <v>4.7769094697747887E-3</v>
      </c>
      <c r="L230" s="92">
        <v>27036</v>
      </c>
      <c r="M230" s="92">
        <f>_xlfn.XLOOKUP(IF(ISNUMBER($A230),IF($A230=0,"",$A230),""),'1.a. Statsandelsberäkning'!$A$10:$A$302,'1.a. Statsandelsberäkning'!$C$10:$C$302,"")</f>
        <v>26856</v>
      </c>
      <c r="N230" s="82">
        <v>1</v>
      </c>
      <c r="O230" s="83">
        <v>33</v>
      </c>
    </row>
    <row r="231" spans="1:15" ht="16.5" customHeight="1">
      <c r="A231" s="72">
        <v>729</v>
      </c>
      <c r="B231" s="73" t="s">
        <v>229</v>
      </c>
      <c r="C231" s="74">
        <f>_xlfn.XLOOKUP(IF(ISNUMBER($A231),IF($A231=0,"",$A231),""),'1.a. Statsandelsberäkning'!$V$10:$V$302,'1.a. Statsandelsberäkning'!$AG$10:$AG$302,"")</f>
        <v>7730320.3705087341</v>
      </c>
      <c r="D231" s="183">
        <f>_xlfn.XLOOKUP(IF(ISNUMBER($A231),IF($A231=0,"",$A231),""),'1.a. Statsandelsberäkning'!$A$10:$A$302,'1.a. Statsandelsberäkning'!$L$10:$L$302,"")</f>
        <v>7408590.718301082</v>
      </c>
      <c r="E231" s="92">
        <f t="shared" si="28"/>
        <v>-321729.65220765211</v>
      </c>
      <c r="F231" s="152">
        <f t="shared" si="29"/>
        <v>-4.1619187405874489E-2</v>
      </c>
      <c r="G231" s="74">
        <f t="shared" si="30"/>
        <v>872.69365212336129</v>
      </c>
      <c r="H231" s="74">
        <f t="shared" si="31"/>
        <v>845.43999980612602</v>
      </c>
      <c r="I231" s="185">
        <f t="shared" si="32"/>
        <v>-27.253652317235264</v>
      </c>
      <c r="J231" s="94">
        <f t="shared" si="33"/>
        <v>1.8395669852799223E-3</v>
      </c>
      <c r="K231" s="94">
        <f t="shared" si="34"/>
        <v>1.5586854961139585E-3</v>
      </c>
      <c r="L231" s="92">
        <v>8858</v>
      </c>
      <c r="M231" s="92">
        <f>_xlfn.XLOOKUP(IF(ISNUMBER($A231),IF($A231=0,"",$A231),""),'1.a. Statsandelsberäkning'!$A$10:$A$302,'1.a. Statsandelsberäkning'!$C$10:$C$302,"")</f>
        <v>8763</v>
      </c>
      <c r="N231" s="82">
        <v>13</v>
      </c>
      <c r="O231" s="82">
        <v>13</v>
      </c>
    </row>
    <row r="232" spans="1:15" ht="16.5" customHeight="1">
      <c r="A232" s="72">
        <v>732</v>
      </c>
      <c r="B232" s="73" t="s">
        <v>230</v>
      </c>
      <c r="C232" s="74">
        <f>_xlfn.XLOOKUP(IF(ISNUMBER($A232),IF($A232=0,"",$A232),""),'1.a. Statsandelsberäkning'!$V$10:$V$302,'1.a. Statsandelsberäkning'!$AG$10:$AG$302,"")</f>
        <v>4813929.44015087</v>
      </c>
      <c r="D232" s="183">
        <f>_xlfn.XLOOKUP(IF(ISNUMBER($A232),IF($A232=0,"",$A232),""),'1.a. Statsandelsberäkning'!$A$10:$A$302,'1.a. Statsandelsberäkning'!$L$10:$L$302,"")</f>
        <v>4416653.7528330814</v>
      </c>
      <c r="E232" s="92">
        <f t="shared" si="28"/>
        <v>-397275.6873177886</v>
      </c>
      <c r="F232" s="152">
        <f t="shared" si="29"/>
        <v>-8.2526279675868675E-2</v>
      </c>
      <c r="G232" s="74">
        <f t="shared" si="30"/>
        <v>1465.4275312483624</v>
      </c>
      <c r="H232" s="74">
        <f t="shared" si="31"/>
        <v>1366.96185479204</v>
      </c>
      <c r="I232" s="185">
        <f t="shared" si="32"/>
        <v>-98.465676456322399</v>
      </c>
      <c r="J232" s="94">
        <f t="shared" si="33"/>
        <v>1.1455599823977042E-3</v>
      </c>
      <c r="K232" s="94">
        <f t="shared" si="34"/>
        <v>5.747019100700902E-4</v>
      </c>
      <c r="L232" s="92">
        <v>3285</v>
      </c>
      <c r="M232" s="92">
        <f>_xlfn.XLOOKUP(IF(ISNUMBER($A232),IF($A232=0,"",$A232),""),'1.a. Statsandelsberäkning'!$A$10:$A$302,'1.a. Statsandelsberäkning'!$C$10:$C$302,"")</f>
        <v>3231</v>
      </c>
      <c r="N232" s="82">
        <v>19</v>
      </c>
      <c r="O232" s="82">
        <v>19</v>
      </c>
    </row>
    <row r="233" spans="1:15" ht="16.5" customHeight="1">
      <c r="A233" s="72">
        <v>734</v>
      </c>
      <c r="B233" s="73" t="s">
        <v>231</v>
      </c>
      <c r="C233" s="74">
        <f>_xlfn.XLOOKUP(IF(ISNUMBER($A233),IF($A233=0,"",$A233),""),'1.a. Statsandelsberäkning'!$V$10:$V$302,'1.a. Statsandelsberäkning'!$AG$10:$AG$302,"")</f>
        <v>31518433.48972629</v>
      </c>
      <c r="D233" s="183">
        <f>_xlfn.XLOOKUP(IF(ISNUMBER($A233),IF($A233=0,"",$A233),""),'1.a. Statsandelsberäkning'!$A$10:$A$302,'1.a. Statsandelsberäkning'!$L$10:$L$302,"")</f>
        <v>28742700.898750186</v>
      </c>
      <c r="E233" s="92">
        <f t="shared" si="28"/>
        <v>-2775732.5909761041</v>
      </c>
      <c r="F233" s="152">
        <f t="shared" si="29"/>
        <v>-8.8066959034651213E-2</v>
      </c>
      <c r="G233" s="74">
        <f t="shared" si="30"/>
        <v>619.58784135494966</v>
      </c>
      <c r="H233" s="74">
        <f t="shared" si="31"/>
        <v>570.98275489680339</v>
      </c>
      <c r="I233" s="185">
        <f t="shared" si="32"/>
        <v>-48.605086458146275</v>
      </c>
      <c r="J233" s="94">
        <f t="shared" si="33"/>
        <v>7.5003708638825585E-3</v>
      </c>
      <c r="K233" s="94">
        <f t="shared" si="34"/>
        <v>8.953859316316393E-3</v>
      </c>
      <c r="L233" s="92">
        <v>50870</v>
      </c>
      <c r="M233" s="92">
        <f>_xlfn.XLOOKUP(IF(ISNUMBER($A233),IF($A233=0,"",$A233),""),'1.a. Statsandelsberäkning'!$A$10:$A$302,'1.a. Statsandelsberäkning'!$C$10:$C$302,"")</f>
        <v>50339</v>
      </c>
      <c r="N233" s="82">
        <v>2</v>
      </c>
      <c r="O233" s="82">
        <v>2</v>
      </c>
    </row>
    <row r="234" spans="1:15" ht="16.5" customHeight="1">
      <c r="A234" s="72">
        <v>738</v>
      </c>
      <c r="B234" s="73" t="s">
        <v>232</v>
      </c>
      <c r="C234" s="74">
        <f>_xlfn.XLOOKUP(IF(ISNUMBER($A234),IF($A234=0,"",$A234),""),'1.a. Statsandelsberäkning'!$V$10:$V$302,'1.a. Statsandelsberäkning'!$AG$10:$AG$302,"")</f>
        <v>1919041.137137271</v>
      </c>
      <c r="D234" s="183">
        <f>_xlfn.XLOOKUP(IF(ISNUMBER($A234),IF($A234=0,"",$A234),""),'1.a. Statsandelsberäkning'!$A$10:$A$302,'1.a. Statsandelsberäkning'!$L$10:$L$302,"")</f>
        <v>1762840.1236405661</v>
      </c>
      <c r="E234" s="92">
        <f t="shared" si="28"/>
        <v>-156201.01349670487</v>
      </c>
      <c r="F234" s="152">
        <f t="shared" si="29"/>
        <v>-8.139534399440633E-2</v>
      </c>
      <c r="G234" s="74">
        <f t="shared" si="30"/>
        <v>647.23141218794979</v>
      </c>
      <c r="H234" s="74">
        <f t="shared" si="31"/>
        <v>596.15831032822666</v>
      </c>
      <c r="I234" s="185">
        <f t="shared" si="32"/>
        <v>-51.073101859723124</v>
      </c>
      <c r="J234" s="94">
        <f t="shared" si="33"/>
        <v>4.5666991147476078E-4</v>
      </c>
      <c r="K234" s="94">
        <f t="shared" si="34"/>
        <v>5.2596519593848862E-4</v>
      </c>
      <c r="L234" s="92">
        <v>2965</v>
      </c>
      <c r="M234" s="92">
        <f>_xlfn.XLOOKUP(IF(ISNUMBER($A234),IF($A234=0,"",$A234),""),'1.a. Statsandelsberäkning'!$A$10:$A$302,'1.a. Statsandelsberäkning'!$C$10:$C$302,"")</f>
        <v>2957</v>
      </c>
      <c r="N234" s="82">
        <v>2</v>
      </c>
      <c r="O234" s="82">
        <v>2</v>
      </c>
    </row>
    <row r="235" spans="1:15" ht="16.5" customHeight="1">
      <c r="A235" s="72">
        <v>739</v>
      </c>
      <c r="B235" s="73" t="s">
        <v>233</v>
      </c>
      <c r="C235" s="74">
        <f>_xlfn.XLOOKUP(IF(ISNUMBER($A235),IF($A235=0,"",$A235),""),'1.a. Statsandelsberäkning'!$V$10:$V$302,'1.a. Statsandelsberäkning'!$AG$10:$AG$302,"")</f>
        <v>3977313.419765777</v>
      </c>
      <c r="D235" s="183">
        <f>_xlfn.XLOOKUP(IF(ISNUMBER($A235),IF($A235=0,"",$A235),""),'1.a. Statsandelsberäkning'!$A$10:$A$302,'1.a. Statsandelsberäkning'!$L$10:$L$302,"")</f>
        <v>3678372.5836655973</v>
      </c>
      <c r="E235" s="92">
        <f t="shared" si="28"/>
        <v>-298940.8361001797</v>
      </c>
      <c r="F235" s="152">
        <f t="shared" si="29"/>
        <v>-7.5161498365845222E-2</v>
      </c>
      <c r="G235" s="74">
        <f t="shared" si="30"/>
        <v>1247.5889020595284</v>
      </c>
      <c r="H235" s="74">
        <f t="shared" si="31"/>
        <v>1188.8728453993526</v>
      </c>
      <c r="I235" s="185">
        <f t="shared" si="32"/>
        <v>-58.716056660175809</v>
      </c>
      <c r="J235" s="94">
        <f t="shared" si="33"/>
        <v>9.4647234609118865E-4</v>
      </c>
      <c r="K235" s="94">
        <f t="shared" si="34"/>
        <v>5.5033355300428935E-4</v>
      </c>
      <c r="L235" s="92">
        <v>3188</v>
      </c>
      <c r="M235" s="92">
        <f>_xlfn.XLOOKUP(IF(ISNUMBER($A235),IF($A235=0,"",$A235),""),'1.a. Statsandelsberäkning'!$A$10:$A$302,'1.a. Statsandelsberäkning'!$C$10:$C$302,"")</f>
        <v>3094</v>
      </c>
      <c r="N235" s="82">
        <v>9</v>
      </c>
      <c r="O235" s="82">
        <v>9</v>
      </c>
    </row>
    <row r="236" spans="1:15" ht="16.5" customHeight="1">
      <c r="A236" s="72">
        <v>740</v>
      </c>
      <c r="B236" s="73" t="s">
        <v>234</v>
      </c>
      <c r="C236" s="74">
        <f>_xlfn.XLOOKUP(IF(ISNUMBER($A236),IF($A236=0,"",$A236),""),'1.a. Statsandelsberäkning'!$V$10:$V$302,'1.a. Statsandelsberäkning'!$AG$10:$AG$302,"")</f>
        <v>6219117.7713120496</v>
      </c>
      <c r="D236" s="183">
        <f>_xlfn.XLOOKUP(IF(ISNUMBER($A236),IF($A236=0,"",$A236),""),'1.a. Statsandelsberäkning'!$A$10:$A$302,'1.a. Statsandelsberäkning'!$L$10:$L$302,"")</f>
        <v>5347204.711227593</v>
      </c>
      <c r="E236" s="92">
        <f t="shared" si="28"/>
        <v>-871913.06008445658</v>
      </c>
      <c r="F236" s="152">
        <f t="shared" si="29"/>
        <v>-0.14019883400608263</v>
      </c>
      <c r="G236" s="74">
        <f t="shared" si="30"/>
        <v>197.68333665963286</v>
      </c>
      <c r="H236" s="74">
        <f t="shared" si="31"/>
        <v>172.44597236931091</v>
      </c>
      <c r="I236" s="185">
        <f t="shared" si="32"/>
        <v>-25.237364290321949</v>
      </c>
      <c r="J236" s="94">
        <f t="shared" si="33"/>
        <v>1.4799494951488531E-3</v>
      </c>
      <c r="K236" s="94">
        <f t="shared" si="34"/>
        <v>5.5154307729660653E-3</v>
      </c>
      <c r="L236" s="92">
        <v>31460</v>
      </c>
      <c r="M236" s="92">
        <f>_xlfn.XLOOKUP(IF(ISNUMBER($A236),IF($A236=0,"",$A236),""),'1.a. Statsandelsberäkning'!$A$10:$A$302,'1.a. Statsandelsberäkning'!$C$10:$C$302,"")</f>
        <v>31008</v>
      </c>
      <c r="N236" s="82">
        <v>10</v>
      </c>
      <c r="O236" s="82">
        <v>10</v>
      </c>
    </row>
    <row r="237" spans="1:15" ht="16.5" customHeight="1">
      <c r="A237" s="72">
        <v>742</v>
      </c>
      <c r="B237" s="73" t="s">
        <v>235</v>
      </c>
      <c r="C237" s="74">
        <f>_xlfn.XLOOKUP(IF(ISNUMBER($A237),IF($A237=0,"",$A237),""),'1.a. Statsandelsberäkning'!$V$10:$V$302,'1.a. Statsandelsberäkning'!$AG$10:$AG$302,"")</f>
        <v>1750818.0996158659</v>
      </c>
      <c r="D237" s="183">
        <f>_xlfn.XLOOKUP(IF(ISNUMBER($A237),IF($A237=0,"",$A237),""),'1.a. Statsandelsberäkning'!$A$10:$A$302,'1.a. Statsandelsberäkning'!$L$10:$L$302,"")</f>
        <v>1718987.1377684572</v>
      </c>
      <c r="E237" s="92">
        <f t="shared" si="28"/>
        <v>-31830.961847408675</v>
      </c>
      <c r="F237" s="152">
        <f t="shared" si="29"/>
        <v>-1.8180621878647742E-2</v>
      </c>
      <c r="G237" s="74">
        <f t="shared" si="30"/>
        <v>1816.2013481492384</v>
      </c>
      <c r="H237" s="74">
        <f t="shared" si="31"/>
        <v>1764.8738580784982</v>
      </c>
      <c r="I237" s="185">
        <f t="shared" si="32"/>
        <v>-51.327490070740168</v>
      </c>
      <c r="J237" s="94">
        <f t="shared" si="33"/>
        <v>4.1663825286867418E-4</v>
      </c>
      <c r="K237" s="94">
        <f t="shared" si="34"/>
        <v>1.7324656775248153E-4</v>
      </c>
      <c r="L237" s="92">
        <v>964</v>
      </c>
      <c r="M237" s="92">
        <f>_xlfn.XLOOKUP(IF(ISNUMBER($A237),IF($A237=0,"",$A237),""),'1.a. Statsandelsberäkning'!$A$10:$A$302,'1.a. Statsandelsberäkning'!$C$10:$C$302,"")</f>
        <v>974</v>
      </c>
      <c r="N237" s="82">
        <v>19</v>
      </c>
      <c r="O237" s="82">
        <v>19</v>
      </c>
    </row>
    <row r="238" spans="1:15" ht="16.5" customHeight="1">
      <c r="A238" s="72">
        <v>743</v>
      </c>
      <c r="B238" s="73" t="s">
        <v>236</v>
      </c>
      <c r="C238" s="74">
        <f>_xlfn.XLOOKUP(IF(ISNUMBER($A238),IF($A238=0,"",$A238),""),'1.a. Statsandelsberäkning'!$V$10:$V$302,'1.a. Statsandelsberäkning'!$AG$10:$AG$302,"")</f>
        <v>34077196.508095063</v>
      </c>
      <c r="D238" s="183">
        <f>_xlfn.XLOOKUP(IF(ISNUMBER($A238),IF($A238=0,"",$A238),""),'1.a. Statsandelsberäkning'!$A$10:$A$302,'1.a. Statsandelsberäkning'!$L$10:$L$302,"")</f>
        <v>35032786.483384706</v>
      </c>
      <c r="E238" s="92">
        <f t="shared" si="28"/>
        <v>955589.97528964281</v>
      </c>
      <c r="F238" s="152">
        <f t="shared" si="29"/>
        <v>2.8041918737729547E-2</v>
      </c>
      <c r="G238" s="74">
        <f t="shared" si="30"/>
        <v>511.58512119762599</v>
      </c>
      <c r="H238" s="74">
        <f t="shared" si="31"/>
        <v>520.67812795780071</v>
      </c>
      <c r="I238" s="185">
        <f t="shared" si="32"/>
        <v>9.0930067601747169</v>
      </c>
      <c r="J238" s="94">
        <f t="shared" si="33"/>
        <v>8.109273955364215E-3</v>
      </c>
      <c r="K238" s="94">
        <f t="shared" si="34"/>
        <v>1.1967709258819521E-2</v>
      </c>
      <c r="L238" s="92">
        <v>66611</v>
      </c>
      <c r="M238" s="92">
        <f>_xlfn.XLOOKUP(IF(ISNUMBER($A238),IF($A238=0,"",$A238),""),'1.a. Statsandelsberäkning'!$A$10:$A$302,'1.a. Statsandelsberäkning'!$C$10:$C$302,"")</f>
        <v>67283</v>
      </c>
      <c r="N238" s="82">
        <v>14</v>
      </c>
      <c r="O238" s="82">
        <v>14</v>
      </c>
    </row>
    <row r="239" spans="1:15" ht="16.5" customHeight="1">
      <c r="A239" s="72">
        <v>746</v>
      </c>
      <c r="B239" s="73" t="s">
        <v>237</v>
      </c>
      <c r="C239" s="74">
        <f>_xlfn.XLOOKUP(IF(ISNUMBER($A239),IF($A239=0,"",$A239),""),'1.a. Statsandelsberäkning'!$V$10:$V$302,'1.a. Statsandelsberäkning'!$AG$10:$AG$302,"")</f>
        <v>8278951.5001003789</v>
      </c>
      <c r="D239" s="183">
        <f>_xlfn.XLOOKUP(IF(ISNUMBER($A239),IF($A239=0,"",$A239),""),'1.a. Statsandelsberäkning'!$A$10:$A$302,'1.a. Statsandelsberäkning'!$L$10:$L$302,"")</f>
        <v>8030519.7760846606</v>
      </c>
      <c r="E239" s="92">
        <f t="shared" si="28"/>
        <v>-248431.72401571833</v>
      </c>
      <c r="F239" s="152">
        <f t="shared" si="29"/>
        <v>-3.000763128189677E-2</v>
      </c>
      <c r="G239" s="74">
        <f t="shared" si="30"/>
        <v>1798.599065848442</v>
      </c>
      <c r="H239" s="74">
        <f t="shared" si="31"/>
        <v>1751.4765051438735</v>
      </c>
      <c r="I239" s="185">
        <f t="shared" si="32"/>
        <v>-47.122560704568514</v>
      </c>
      <c r="J239" s="94">
        <f t="shared" si="33"/>
        <v>1.9701235036027461E-3</v>
      </c>
      <c r="K239" s="94">
        <f t="shared" si="34"/>
        <v>8.1553954121676368E-4</v>
      </c>
      <c r="L239" s="92">
        <v>4603</v>
      </c>
      <c r="M239" s="92">
        <f>_xlfn.XLOOKUP(IF(ISNUMBER($A239),IF($A239=0,"",$A239),""),'1.a. Statsandelsberäkning'!$A$10:$A$302,'1.a. Statsandelsberäkning'!$C$10:$C$302,"")</f>
        <v>4585</v>
      </c>
      <c r="N239" s="82">
        <v>17</v>
      </c>
      <c r="O239" s="82">
        <v>17</v>
      </c>
    </row>
    <row r="240" spans="1:15" ht="16.5" customHeight="1">
      <c r="A240" s="72">
        <v>747</v>
      </c>
      <c r="B240" s="73" t="s">
        <v>238</v>
      </c>
      <c r="C240" s="74">
        <f>_xlfn.XLOOKUP(IF(ISNUMBER($A240),IF($A240=0,"",$A240),""),'1.a. Statsandelsberäkning'!$V$10:$V$302,'1.a. Statsandelsberäkning'!$AG$10:$AG$302,"")</f>
        <v>1581795.6062288538</v>
      </c>
      <c r="D240" s="183">
        <f>_xlfn.XLOOKUP(IF(ISNUMBER($A240),IF($A240=0,"",$A240),""),'1.a. Statsandelsberäkning'!$A$10:$A$302,'1.a. Statsandelsberäkning'!$L$10:$L$302,"")</f>
        <v>1516707.2124376483</v>
      </c>
      <c r="E240" s="92">
        <f t="shared" si="28"/>
        <v>-65088.393791205483</v>
      </c>
      <c r="F240" s="152">
        <f t="shared" si="29"/>
        <v>-4.1148422422529168E-2</v>
      </c>
      <c r="G240" s="74">
        <f t="shared" si="30"/>
        <v>1251.4205745481438</v>
      </c>
      <c r="H240" s="74">
        <f t="shared" si="31"/>
        <v>1234.0986268817317</v>
      </c>
      <c r="I240" s="185">
        <f t="shared" si="32"/>
        <v>-17.321947666412143</v>
      </c>
      <c r="J240" s="94">
        <f t="shared" si="33"/>
        <v>3.7641634954489522E-4</v>
      </c>
      <c r="K240" s="94">
        <f t="shared" si="34"/>
        <v>2.1860372871437351E-4</v>
      </c>
      <c r="L240" s="92">
        <v>1264</v>
      </c>
      <c r="M240" s="92">
        <f>_xlfn.XLOOKUP(IF(ISNUMBER($A240),IF($A240=0,"",$A240),""),'1.a. Statsandelsberäkning'!$A$10:$A$302,'1.a. Statsandelsberäkning'!$C$10:$C$302,"")</f>
        <v>1229</v>
      </c>
      <c r="N240" s="82">
        <v>4</v>
      </c>
      <c r="O240" s="82">
        <v>4</v>
      </c>
    </row>
    <row r="241" spans="1:17" ht="16.5" customHeight="1">
      <c r="A241" s="72">
        <v>748</v>
      </c>
      <c r="B241" s="73" t="s">
        <v>239</v>
      </c>
      <c r="C241" s="74">
        <f>_xlfn.XLOOKUP(IF(ISNUMBER($A241),IF($A241=0,"",$A241),""),'1.a. Statsandelsberäkning'!$V$10:$V$302,'1.a. Statsandelsberäkning'!$AG$10:$AG$302,"")</f>
        <v>6187565.1966857109</v>
      </c>
      <c r="D241" s="183">
        <f>_xlfn.XLOOKUP(IF(ISNUMBER($A241),IF($A241=0,"",$A241),""),'1.a. Statsandelsberäkning'!$A$10:$A$302,'1.a. Statsandelsberäkning'!$L$10:$L$302,"")</f>
        <v>6154952.4570071585</v>
      </c>
      <c r="E241" s="92">
        <f t="shared" si="28"/>
        <v>-32612.739678552374</v>
      </c>
      <c r="F241" s="152">
        <f t="shared" si="29"/>
        <v>-5.2706902702247026E-3</v>
      </c>
      <c r="G241" s="74">
        <f t="shared" si="30"/>
        <v>1288.0027470203395</v>
      </c>
      <c r="H241" s="74">
        <f t="shared" si="31"/>
        <v>1303.1870542043528</v>
      </c>
      <c r="I241" s="185">
        <f t="shared" si="32"/>
        <v>15.184307184013278</v>
      </c>
      <c r="J241" s="94">
        <f t="shared" si="33"/>
        <v>1.4724409997953322E-3</v>
      </c>
      <c r="K241" s="94">
        <f t="shared" si="34"/>
        <v>8.4008576950202283E-4</v>
      </c>
      <c r="L241" s="92">
        <v>4804</v>
      </c>
      <c r="M241" s="92">
        <f>_xlfn.XLOOKUP(IF(ISNUMBER($A241),IF($A241=0,"",$A241),""),'1.a. Statsandelsberäkning'!$A$10:$A$302,'1.a. Statsandelsberäkning'!$C$10:$C$302,"")</f>
        <v>4723</v>
      </c>
      <c r="N241" s="82">
        <v>17</v>
      </c>
      <c r="O241" s="82">
        <v>17</v>
      </c>
    </row>
    <row r="242" spans="1:17" ht="16.5" customHeight="1">
      <c r="A242" s="72">
        <v>749</v>
      </c>
      <c r="B242" s="73" t="s">
        <v>240</v>
      </c>
      <c r="C242" s="74">
        <f>_xlfn.XLOOKUP(IF(ISNUMBER($A242),IF($A242=0,"",$A242),""),'1.a. Statsandelsberäkning'!$V$10:$V$302,'1.a. Statsandelsberäkning'!$AG$10:$AG$302,"")</f>
        <v>7619896.611971695</v>
      </c>
      <c r="D242" s="183">
        <f>_xlfn.XLOOKUP(IF(ISNUMBER($A242),IF($A242=0,"",$A242),""),'1.a. Statsandelsberäkning'!$A$10:$A$302,'1.a. Statsandelsberäkning'!$L$10:$L$302,"")</f>
        <v>8627213.1866623033</v>
      </c>
      <c r="E242" s="92">
        <f t="shared" si="28"/>
        <v>1007316.5746906083</v>
      </c>
      <c r="F242" s="152">
        <f t="shared" si="29"/>
        <v>0.13219556983332337</v>
      </c>
      <c r="G242" s="74">
        <f t="shared" si="30"/>
        <v>358.26304066818818</v>
      </c>
      <c r="H242" s="74">
        <f t="shared" si="31"/>
        <v>404.12278371099416</v>
      </c>
      <c r="I242" s="185">
        <f t="shared" si="32"/>
        <v>45.859743042805974</v>
      </c>
      <c r="J242" s="94">
        <f t="shared" si="33"/>
        <v>1.8132896913439283E-3</v>
      </c>
      <c r="K242" s="94">
        <f t="shared" si="34"/>
        <v>3.7971947929979215E-3</v>
      </c>
      <c r="L242" s="92">
        <v>21269</v>
      </c>
      <c r="M242" s="92">
        <f>_xlfn.XLOOKUP(IF(ISNUMBER($A242),IF($A242=0,"",$A242),""),'1.a. Statsandelsberäkning'!$A$10:$A$302,'1.a. Statsandelsberäkning'!$C$10:$C$302,"")</f>
        <v>21348</v>
      </c>
      <c r="N242" s="82">
        <v>11</v>
      </c>
      <c r="O242" s="82">
        <v>11</v>
      </c>
    </row>
    <row r="243" spans="1:17" ht="16.5" customHeight="1">
      <c r="A243" s="72">
        <v>751</v>
      </c>
      <c r="B243" s="73" t="s">
        <v>241</v>
      </c>
      <c r="C243" s="74">
        <f>_xlfn.XLOOKUP(IF(ISNUMBER($A243),IF($A243=0,"",$A243),""),'1.a. Statsandelsberäkning'!$V$10:$V$302,'1.a. Statsandelsberäkning'!$AG$10:$AG$302,"")</f>
        <v>3268924.9214918278</v>
      </c>
      <c r="D243" s="183">
        <f>_xlfn.XLOOKUP(IF(ISNUMBER($A243),IF($A243=0,"",$A243),""),'1.a. Statsandelsberäkning'!$A$10:$A$302,'1.a. Statsandelsberäkning'!$L$10:$L$302,"")</f>
        <v>3256215.9549357654</v>
      </c>
      <c r="E243" s="92">
        <f t="shared" si="28"/>
        <v>-12708.966556062456</v>
      </c>
      <c r="F243" s="152">
        <f t="shared" si="29"/>
        <v>-3.8878123117806296E-3</v>
      </c>
      <c r="G243" s="74">
        <f t="shared" si="30"/>
        <v>1176.7188342303195</v>
      </c>
      <c r="H243" s="74">
        <f t="shared" si="31"/>
        <v>1205.559405751857</v>
      </c>
      <c r="I243" s="185">
        <f t="shared" si="32"/>
        <v>28.840571521537413</v>
      </c>
      <c r="J243" s="94">
        <f t="shared" si="33"/>
        <v>7.7789872537189358E-4</v>
      </c>
      <c r="K243" s="94">
        <f t="shared" si="34"/>
        <v>4.8043016375713817E-4</v>
      </c>
      <c r="L243" s="92">
        <v>2778</v>
      </c>
      <c r="M243" s="92">
        <f>_xlfn.XLOOKUP(IF(ISNUMBER($A243),IF($A243=0,"",$A243),""),'1.a. Statsandelsberäkning'!$A$10:$A$302,'1.a. Statsandelsberäkning'!$C$10:$C$302,"")</f>
        <v>2701</v>
      </c>
      <c r="N243" s="82">
        <v>19</v>
      </c>
      <c r="O243" s="82">
        <v>19</v>
      </c>
    </row>
    <row r="244" spans="1:17" ht="16.5" customHeight="1">
      <c r="A244" s="72">
        <v>753</v>
      </c>
      <c r="B244" s="73" t="s">
        <v>242</v>
      </c>
      <c r="C244" s="74">
        <f>_xlfn.XLOOKUP(IF(ISNUMBER($A244),IF($A244=0,"",$A244),""),'1.a. Statsandelsberäkning'!$V$10:$V$302,'1.a. Statsandelsberäkning'!$AG$10:$AG$302,"")</f>
        <v>22273658.759970021</v>
      </c>
      <c r="D244" s="183">
        <f>_xlfn.XLOOKUP(IF(ISNUMBER($A244),IF($A244=0,"",$A244),""),'1.a. Statsandelsberäkning'!$A$10:$A$302,'1.a. Statsandelsberäkning'!$L$10:$L$302,"")</f>
        <v>22010720.174785122</v>
      </c>
      <c r="E244" s="92">
        <f t="shared" si="28"/>
        <v>-262938.58518489823</v>
      </c>
      <c r="F244" s="152">
        <f t="shared" si="29"/>
        <v>-1.1804912161869366E-2</v>
      </c>
      <c r="G244" s="74">
        <f t="shared" si="30"/>
        <v>975.80210111145277</v>
      </c>
      <c r="H244" s="74">
        <f t="shared" si="31"/>
        <v>956.73824979505878</v>
      </c>
      <c r="I244" s="185">
        <f t="shared" si="32"/>
        <v>-19.063851316393993</v>
      </c>
      <c r="J244" s="94">
        <f t="shared" si="33"/>
        <v>5.3004125744319291E-3</v>
      </c>
      <c r="K244" s="94">
        <f t="shared" si="34"/>
        <v>4.0921052748599486E-3</v>
      </c>
      <c r="L244" s="92">
        <v>22826</v>
      </c>
      <c r="M244" s="92">
        <f>_xlfn.XLOOKUP(IF(ISNUMBER($A244),IF($A244=0,"",$A244),""),'1.a. Statsandelsberäkning'!$A$10:$A$302,'1.a. Statsandelsberäkning'!$C$10:$C$302,"")</f>
        <v>23006</v>
      </c>
      <c r="N244" s="82">
        <v>1</v>
      </c>
      <c r="O244" s="83">
        <v>34</v>
      </c>
    </row>
    <row r="245" spans="1:17" ht="16.5" customHeight="1">
      <c r="A245" s="72">
        <v>755</v>
      </c>
      <c r="B245" s="73" t="s">
        <v>243</v>
      </c>
      <c r="C245" s="74">
        <f>_xlfn.XLOOKUP(IF(ISNUMBER($A245),IF($A245=0,"",$A245),""),'1.a. Statsandelsberäkning'!$V$10:$V$302,'1.a. Statsandelsberäkning'!$AG$10:$AG$302,"")</f>
        <v>3883683.8374477746</v>
      </c>
      <c r="D245" s="183">
        <f>_xlfn.XLOOKUP(IF(ISNUMBER($A245),IF($A245=0,"",$A245),""),'1.a. Statsandelsberäkning'!$A$10:$A$302,'1.a. Statsandelsberäkning'!$L$10:$L$302,"")</f>
        <v>3606993.4693090264</v>
      </c>
      <c r="E245" s="92">
        <f t="shared" si="28"/>
        <v>-276690.36813874822</v>
      </c>
      <c r="F245" s="152">
        <f t="shared" si="29"/>
        <v>-7.1244308167108611E-2</v>
      </c>
      <c r="G245" s="74">
        <f t="shared" si="30"/>
        <v>628.22449651371312</v>
      </c>
      <c r="H245" s="74">
        <f t="shared" si="31"/>
        <v>582.52478509512696</v>
      </c>
      <c r="I245" s="185">
        <f t="shared" si="32"/>
        <v>-45.699711418586162</v>
      </c>
      <c r="J245" s="94">
        <f t="shared" si="33"/>
        <v>9.2419152456989239E-4</v>
      </c>
      <c r="K245" s="94">
        <f t="shared" si="34"/>
        <v>1.1013785908864124E-3</v>
      </c>
      <c r="L245" s="92">
        <v>6182</v>
      </c>
      <c r="M245" s="92">
        <f>_xlfn.XLOOKUP(IF(ISNUMBER($A245),IF($A245=0,"",$A245),""),'1.a. Statsandelsberäkning'!$A$10:$A$302,'1.a. Statsandelsberäkning'!$C$10:$C$302,"")</f>
        <v>6192</v>
      </c>
      <c r="N245" s="82">
        <v>1</v>
      </c>
      <c r="O245" s="83">
        <v>33</v>
      </c>
    </row>
    <row r="246" spans="1:17" ht="16.5" customHeight="1">
      <c r="A246" s="72">
        <v>758</v>
      </c>
      <c r="B246" s="73" t="s">
        <v>244</v>
      </c>
      <c r="C246" s="74">
        <f>_xlfn.XLOOKUP(IF(ISNUMBER($A246),IF($A246=0,"",$A246),""),'1.a. Statsandelsberäkning'!$V$10:$V$302,'1.a. Statsandelsberäkning'!$AG$10:$AG$302,"")</f>
        <v>5424014.7964156652</v>
      </c>
      <c r="D246" s="183">
        <f>_xlfn.XLOOKUP(IF(ISNUMBER($A246),IF($A246=0,"",$A246),""),'1.a. Statsandelsberäkning'!$A$10:$A$302,'1.a. Statsandelsberäkning'!$L$10:$L$302,"")</f>
        <v>5821266.2800775943</v>
      </c>
      <c r="E246" s="92">
        <f t="shared" si="28"/>
        <v>397251.48366192915</v>
      </c>
      <c r="F246" s="152">
        <f t="shared" si="29"/>
        <v>7.3239380527583289E-2</v>
      </c>
      <c r="G246" s="74">
        <f t="shared" si="30"/>
        <v>667.40676712386676</v>
      </c>
      <c r="H246" s="74">
        <f t="shared" si="31"/>
        <v>719.1187498551692</v>
      </c>
      <c r="I246" s="185">
        <f t="shared" si="32"/>
        <v>51.711982731302442</v>
      </c>
      <c r="J246" s="94">
        <f t="shared" si="33"/>
        <v>1.2907406250873678E-3</v>
      </c>
      <c r="K246" s="94">
        <f t="shared" si="34"/>
        <v>1.4398675215157473E-3</v>
      </c>
      <c r="L246" s="92">
        <v>8127</v>
      </c>
      <c r="M246" s="92">
        <f>_xlfn.XLOOKUP(IF(ISNUMBER($A246),IF($A246=0,"",$A246),""),'1.a. Statsandelsberäkning'!$A$10:$A$302,'1.a. Statsandelsberäkning'!$C$10:$C$302,"")</f>
        <v>8095</v>
      </c>
      <c r="N246" s="82">
        <v>19</v>
      </c>
      <c r="O246" s="82">
        <v>19</v>
      </c>
    </row>
    <row r="247" spans="1:17" ht="16.5" customHeight="1">
      <c r="A247" s="72">
        <v>759</v>
      </c>
      <c r="B247" s="73" t="s">
        <v>245</v>
      </c>
      <c r="C247" s="74">
        <f>_xlfn.XLOOKUP(IF(ISNUMBER($A247),IF($A247=0,"",$A247),""),'1.a. Statsandelsberäkning'!$V$10:$V$302,'1.a. Statsandelsberäkning'!$AG$10:$AG$302,"")</f>
        <v>1658017.0607382525</v>
      </c>
      <c r="D247" s="183">
        <f>_xlfn.XLOOKUP(IF(ISNUMBER($A247),IF($A247=0,"",$A247),""),'1.a. Statsandelsberäkning'!$A$10:$A$302,'1.a. Statsandelsberäkning'!$L$10:$L$302,"")</f>
        <v>1522200.8504684491</v>
      </c>
      <c r="E247" s="92">
        <f t="shared" si="28"/>
        <v>-135816.21026980341</v>
      </c>
      <c r="F247" s="152">
        <f t="shared" si="29"/>
        <v>-8.1914844838405693E-2</v>
      </c>
      <c r="G247" s="74">
        <f t="shared" si="30"/>
        <v>921.12058929902912</v>
      </c>
      <c r="H247" s="74">
        <f t="shared" si="31"/>
        <v>859.02982532079523</v>
      </c>
      <c r="I247" s="185">
        <f t="shared" si="32"/>
        <v>-62.090763978233895</v>
      </c>
      <c r="J247" s="94">
        <f t="shared" si="33"/>
        <v>3.9455459796994437E-4</v>
      </c>
      <c r="K247" s="94">
        <f t="shared" si="34"/>
        <v>3.1518780088028465E-4</v>
      </c>
      <c r="L247" s="92">
        <v>1800</v>
      </c>
      <c r="M247" s="92">
        <f>_xlfn.XLOOKUP(IF(ISNUMBER($A247),IF($A247=0,"",$A247),""),'1.a. Statsandelsberäkning'!$A$10:$A$302,'1.a. Statsandelsberäkning'!$C$10:$C$302,"")</f>
        <v>1772</v>
      </c>
      <c r="N247" s="82">
        <v>14</v>
      </c>
      <c r="O247" s="82">
        <v>14</v>
      </c>
    </row>
    <row r="248" spans="1:17" ht="16.5" customHeight="1">
      <c r="A248" s="72">
        <v>761</v>
      </c>
      <c r="B248" s="73" t="s">
        <v>246</v>
      </c>
      <c r="C248" s="74">
        <f>_xlfn.XLOOKUP(IF(ISNUMBER($A248),IF($A248=0,"",$A248),""),'1.a. Statsandelsberäkning'!$V$10:$V$302,'1.a. Statsandelsberäkning'!$AG$10:$AG$302,"")</f>
        <v>8059437.19556484</v>
      </c>
      <c r="D248" s="183">
        <f>_xlfn.XLOOKUP(IF(ISNUMBER($A248),IF($A248=0,"",$A248),""),'1.a. Statsandelsberäkning'!$A$10:$A$302,'1.a. Statsandelsberäkning'!$L$10:$L$302,"")</f>
        <v>7749797.4961569542</v>
      </c>
      <c r="E248" s="92">
        <f t="shared" si="28"/>
        <v>-309639.69940788578</v>
      </c>
      <c r="F248" s="152">
        <f t="shared" si="29"/>
        <v>-3.8419518868920838E-2</v>
      </c>
      <c r="G248" s="74">
        <f t="shared" si="30"/>
        <v>956.1557949418484</v>
      </c>
      <c r="H248" s="74">
        <f t="shared" si="31"/>
        <v>929.34374579169616</v>
      </c>
      <c r="I248" s="185">
        <f t="shared" si="32"/>
        <v>-26.812049150152234</v>
      </c>
      <c r="J248" s="94">
        <f t="shared" si="33"/>
        <v>1.9178861773257129E-3</v>
      </c>
      <c r="K248" s="94">
        <f t="shared" si="34"/>
        <v>1.483268099063597E-3</v>
      </c>
      <c r="L248" s="92">
        <v>8429</v>
      </c>
      <c r="M248" s="92">
        <f>_xlfn.XLOOKUP(IF(ISNUMBER($A248),IF($A248=0,"",$A248),""),'1.a. Statsandelsberäkning'!$A$10:$A$302,'1.a. Statsandelsberäkning'!$C$10:$C$302,"")</f>
        <v>8339</v>
      </c>
      <c r="N248" s="82">
        <v>2</v>
      </c>
      <c r="O248" s="82">
        <v>2</v>
      </c>
    </row>
    <row r="249" spans="1:17" ht="16.5" customHeight="1">
      <c r="A249" s="72">
        <v>762</v>
      </c>
      <c r="B249" s="73" t="s">
        <v>247</v>
      </c>
      <c r="C249" s="74">
        <f>_xlfn.XLOOKUP(IF(ISNUMBER($A249),IF($A249=0,"",$A249),""),'1.a. Statsandelsberäkning'!$V$10:$V$302,'1.a. Statsandelsberäkning'!$AG$10:$AG$302,"")</f>
        <v>5093030.4467352675</v>
      </c>
      <c r="D249" s="183">
        <f>_xlfn.XLOOKUP(IF(ISNUMBER($A249),IF($A249=0,"",$A249),""),'1.a. Statsandelsberäkning'!$A$10:$A$302,'1.a. Statsandelsberäkning'!$L$10:$L$302,"")</f>
        <v>4637005.8224563133</v>
      </c>
      <c r="E249" s="92">
        <f t="shared" si="28"/>
        <v>-456024.62427895423</v>
      </c>
      <c r="F249" s="152">
        <f t="shared" si="29"/>
        <v>-8.9538955057940989E-2</v>
      </c>
      <c r="G249" s="74">
        <f t="shared" si="30"/>
        <v>1426.6191727549769</v>
      </c>
      <c r="H249" s="74">
        <f t="shared" si="31"/>
        <v>1316.9570640318982</v>
      </c>
      <c r="I249" s="185">
        <f t="shared" si="32"/>
        <v>-109.66210872307875</v>
      </c>
      <c r="J249" s="94">
        <f t="shared" si="33"/>
        <v>1.2119770223990183E-3</v>
      </c>
      <c r="K249" s="94">
        <f t="shared" si="34"/>
        <v>6.2628456371302608E-4</v>
      </c>
      <c r="L249" s="92">
        <v>3570</v>
      </c>
      <c r="M249" s="92">
        <f>_xlfn.XLOOKUP(IF(ISNUMBER($A249),IF($A249=0,"",$A249),""),'1.a. Statsandelsberäkning'!$A$10:$A$302,'1.a. Statsandelsberäkning'!$C$10:$C$302,"")</f>
        <v>3521</v>
      </c>
      <c r="N249" s="82">
        <v>11</v>
      </c>
      <c r="O249" s="82">
        <v>11</v>
      </c>
      <c r="P249" s="165"/>
      <c r="Q249" s="165"/>
    </row>
    <row r="250" spans="1:17" ht="16.5" customHeight="1">
      <c r="A250" s="72">
        <v>765</v>
      </c>
      <c r="B250" s="73" t="s">
        <v>248</v>
      </c>
      <c r="C250" s="74">
        <f>_xlfn.XLOOKUP(IF(ISNUMBER($A250),IF($A250=0,"",$A250),""),'1.a. Statsandelsberäkning'!$V$10:$V$302,'1.a. Statsandelsberäkning'!$AG$10:$AG$302,"")</f>
        <v>8372214.8085106816</v>
      </c>
      <c r="D250" s="183">
        <f>_xlfn.XLOOKUP(IF(ISNUMBER($A250),IF($A250=0,"",$A250),""),'1.a. Statsandelsberäkning'!$A$10:$A$302,'1.a. Statsandelsberäkning'!$L$10:$L$302,"")</f>
        <v>7413388.3787028342</v>
      </c>
      <c r="E250" s="92">
        <f t="shared" si="28"/>
        <v>-958826.42980784737</v>
      </c>
      <c r="F250" s="152">
        <f t="shared" si="29"/>
        <v>-0.1145248242834337</v>
      </c>
      <c r="G250" s="74">
        <f t="shared" si="30"/>
        <v>822.01421782137277</v>
      </c>
      <c r="H250" s="74">
        <f t="shared" si="31"/>
        <v>729.5924002266346</v>
      </c>
      <c r="I250" s="185">
        <f t="shared" si="32"/>
        <v>-92.421817594738172</v>
      </c>
      <c r="J250" s="94">
        <f t="shared" si="33"/>
        <v>1.9923171637444511E-3</v>
      </c>
      <c r="K250" s="94">
        <f t="shared" si="34"/>
        <v>1.8073494609168017E-3</v>
      </c>
      <c r="L250" s="92">
        <v>10185</v>
      </c>
      <c r="M250" s="92">
        <f>_xlfn.XLOOKUP(IF(ISNUMBER($A250),IF($A250=0,"",$A250),""),'1.a. Statsandelsberäkning'!$A$10:$A$302,'1.a. Statsandelsberäkning'!$C$10:$C$302,"")</f>
        <v>10161</v>
      </c>
      <c r="N250" s="82">
        <v>18</v>
      </c>
      <c r="O250" s="82">
        <v>18</v>
      </c>
    </row>
    <row r="251" spans="1:17" ht="16.5" customHeight="1">
      <c r="A251" s="72">
        <v>768</v>
      </c>
      <c r="B251" s="73" t="s">
        <v>249</v>
      </c>
      <c r="C251" s="74">
        <f>_xlfn.XLOOKUP(IF(ISNUMBER($A251),IF($A251=0,"",$A251),""),'1.a. Statsandelsberäkning'!$V$10:$V$302,'1.a. Statsandelsberäkning'!$AG$10:$AG$302,"")</f>
        <v>3610423.0870080451</v>
      </c>
      <c r="D251" s="183">
        <f>_xlfn.XLOOKUP(IF(ISNUMBER($A251),IF($A251=0,"",$A251),""),'1.a. Statsandelsberäkning'!$A$10:$A$302,'1.a. Statsandelsberäkning'!$L$10:$L$302,"")</f>
        <v>3505708.4331117226</v>
      </c>
      <c r="E251" s="92">
        <f t="shared" si="28"/>
        <v>-104714.65389632247</v>
      </c>
      <c r="F251" s="152">
        <f t="shared" si="29"/>
        <v>-2.9003430172251484E-2</v>
      </c>
      <c r="G251" s="74">
        <f t="shared" si="30"/>
        <v>1529.1923282541486</v>
      </c>
      <c r="H251" s="74">
        <f t="shared" si="31"/>
        <v>1517.622698316763</v>
      </c>
      <c r="I251" s="185">
        <f t="shared" si="32"/>
        <v>-11.569629937385571</v>
      </c>
      <c r="J251" s="94">
        <f t="shared" si="33"/>
        <v>8.5916427721291629E-4</v>
      </c>
      <c r="K251" s="94">
        <f t="shared" si="34"/>
        <v>4.1088251694890382E-4</v>
      </c>
      <c r="L251" s="92">
        <v>2361</v>
      </c>
      <c r="M251" s="92">
        <f>_xlfn.XLOOKUP(IF(ISNUMBER($A251),IF($A251=0,"",$A251),""),'1.a. Statsandelsberäkning'!$A$10:$A$302,'1.a. Statsandelsberäkning'!$C$10:$C$302,"")</f>
        <v>2310</v>
      </c>
      <c r="N251" s="82">
        <v>10</v>
      </c>
      <c r="O251" s="82">
        <v>10</v>
      </c>
    </row>
    <row r="252" spans="1:17" ht="16.5" customHeight="1">
      <c r="A252" s="72">
        <v>777</v>
      </c>
      <c r="B252" s="73" t="s">
        <v>250</v>
      </c>
      <c r="C252" s="74">
        <f>_xlfn.XLOOKUP(IF(ISNUMBER($A252),IF($A252=0,"",$A252),""),'1.a. Statsandelsberäkning'!$V$10:$V$302,'1.a. Statsandelsberäkning'!$AG$10:$AG$302,"")</f>
        <v>8841230.0770802684</v>
      </c>
      <c r="D252" s="183">
        <f>_xlfn.XLOOKUP(IF(ISNUMBER($A252),IF($A252=0,"",$A252),""),'1.a. Statsandelsberäkning'!$A$10:$A$302,'1.a. Statsandelsberäkning'!$L$10:$L$302,"")</f>
        <v>8026412.3569714269</v>
      </c>
      <c r="E252" s="92">
        <f t="shared" si="28"/>
        <v>-814817.72010884155</v>
      </c>
      <c r="F252" s="152">
        <f t="shared" si="29"/>
        <v>-9.2161126110850783E-2</v>
      </c>
      <c r="G252" s="74">
        <f t="shared" si="30"/>
        <v>1256.2134238534056</v>
      </c>
      <c r="H252" s="74">
        <f t="shared" si="31"/>
        <v>1153.7174582393886</v>
      </c>
      <c r="I252" s="185">
        <f t="shared" si="32"/>
        <v>-102.495965614017</v>
      </c>
      <c r="J252" s="94">
        <f t="shared" si="33"/>
        <v>2.103927674344289E-3</v>
      </c>
      <c r="K252" s="94">
        <f t="shared" si="34"/>
        <v>1.2374500737720882E-3</v>
      </c>
      <c r="L252" s="92">
        <v>7038</v>
      </c>
      <c r="M252" s="92">
        <f>_xlfn.XLOOKUP(IF(ISNUMBER($A252),IF($A252=0,"",$A252),""),'1.a. Statsandelsberäkning'!$A$10:$A$302,'1.a. Statsandelsberäkning'!$C$10:$C$302,"")</f>
        <v>6957</v>
      </c>
      <c r="N252" s="82">
        <v>18</v>
      </c>
      <c r="O252" s="82">
        <v>18</v>
      </c>
    </row>
    <row r="253" spans="1:17" ht="16.5" customHeight="1">
      <c r="A253" s="72">
        <v>778</v>
      </c>
      <c r="B253" s="73" t="s">
        <v>251</v>
      </c>
      <c r="C253" s="74">
        <f>_xlfn.XLOOKUP(IF(ISNUMBER($A253),IF($A253=0,"",$A253),""),'1.a. Statsandelsberäkning'!$V$10:$V$302,'1.a. Statsandelsberäkning'!$AG$10:$AG$302,"")</f>
        <v>4769531.5631756587</v>
      </c>
      <c r="D253" s="183">
        <f>_xlfn.XLOOKUP(IF(ISNUMBER($A253),IF($A253=0,"",$A253),""),'1.a. Statsandelsberäkning'!$A$10:$A$302,'1.a. Statsandelsberäkning'!$L$10:$L$302,"")</f>
        <v>5242173.0657227132</v>
      </c>
      <c r="E253" s="92">
        <f t="shared" si="28"/>
        <v>472641.50254705455</v>
      </c>
      <c r="F253" s="152">
        <f t="shared" si="29"/>
        <v>9.9096000579218205E-2</v>
      </c>
      <c r="G253" s="74">
        <f t="shared" si="30"/>
        <v>719.16941543661926</v>
      </c>
      <c r="H253" s="74">
        <f t="shared" si="31"/>
        <v>800.45397247254743</v>
      </c>
      <c r="I253" s="185">
        <f t="shared" si="32"/>
        <v>81.284557035928174</v>
      </c>
      <c r="J253" s="94">
        <f t="shared" si="33"/>
        <v>1.1349947192798003E-3</v>
      </c>
      <c r="K253" s="94">
        <f t="shared" si="34"/>
        <v>1.1648786162330612E-3</v>
      </c>
      <c r="L253" s="92">
        <v>6632</v>
      </c>
      <c r="M253" s="92">
        <f>_xlfn.XLOOKUP(IF(ISNUMBER($A253),IF($A253=0,"",$A253),""),'1.a. Statsandelsberäkning'!$A$10:$A$302,'1.a. Statsandelsberäkning'!$C$10:$C$302,"")</f>
        <v>6549</v>
      </c>
      <c r="N253" s="82">
        <v>11</v>
      </c>
      <c r="O253" s="82">
        <v>11</v>
      </c>
    </row>
    <row r="254" spans="1:17" ht="16.5" customHeight="1">
      <c r="A254" s="72">
        <v>781</v>
      </c>
      <c r="B254" s="73" t="s">
        <v>252</v>
      </c>
      <c r="C254" s="74">
        <f>_xlfn.XLOOKUP(IF(ISNUMBER($A254),IF($A254=0,"",$A254),""),'1.a. Statsandelsberäkning'!$V$10:$V$302,'1.a. Statsandelsberäkning'!$AG$10:$AG$302,"")</f>
        <v>3800844.9000331666</v>
      </c>
      <c r="D254" s="183">
        <f>_xlfn.XLOOKUP(IF(ISNUMBER($A254),IF($A254=0,"",$A254),""),'1.a. Statsandelsberäkning'!$A$10:$A$302,'1.a. Statsandelsberäkning'!$L$10:$L$302,"")</f>
        <v>3531006.2732279203</v>
      </c>
      <c r="E254" s="92">
        <f t="shared" si="28"/>
        <v>-269838.62680524634</v>
      </c>
      <c r="F254" s="152">
        <f t="shared" si="29"/>
        <v>-7.0994379908238744E-2</v>
      </c>
      <c r="G254" s="74">
        <f t="shared" si="30"/>
        <v>1108.7645566024407</v>
      </c>
      <c r="H254" s="74">
        <f t="shared" si="31"/>
        <v>1048.7099118586041</v>
      </c>
      <c r="I254" s="185">
        <f t="shared" si="32"/>
        <v>-60.054644743836661</v>
      </c>
      <c r="J254" s="94">
        <f t="shared" si="33"/>
        <v>9.0447852859304467E-4</v>
      </c>
      <c r="K254" s="94">
        <f t="shared" si="34"/>
        <v>5.9889239591643252E-4</v>
      </c>
      <c r="L254" s="92">
        <v>3428</v>
      </c>
      <c r="M254" s="92">
        <f>_xlfn.XLOOKUP(IF(ISNUMBER($A254),IF($A254=0,"",$A254),""),'1.a. Statsandelsberäkning'!$A$10:$A$302,'1.a. Statsandelsberäkning'!$C$10:$C$302,"")</f>
        <v>3367</v>
      </c>
      <c r="N254" s="82">
        <v>7</v>
      </c>
      <c r="O254" s="82">
        <v>7</v>
      </c>
    </row>
    <row r="255" spans="1:17" ht="16.5" customHeight="1">
      <c r="A255" s="72">
        <v>783</v>
      </c>
      <c r="B255" s="73" t="s">
        <v>253</v>
      </c>
      <c r="C255" s="74">
        <f>_xlfn.XLOOKUP(IF(ISNUMBER($A255),IF($A255=0,"",$A255),""),'1.a. Statsandelsberäkning'!$V$10:$V$302,'1.a. Statsandelsberäkning'!$AG$10:$AG$302,"")</f>
        <v>2374941.4105978678</v>
      </c>
      <c r="D255" s="183">
        <f>_xlfn.XLOOKUP(IF(ISNUMBER($A255),IF($A255=0,"",$A255),""),'1.a. Statsandelsberäkning'!$A$10:$A$302,'1.a. Statsandelsberäkning'!$L$10:$L$302,"")</f>
        <v>1770523.5140579757</v>
      </c>
      <c r="E255" s="92">
        <f t="shared" si="28"/>
        <v>-604417.89653989207</v>
      </c>
      <c r="F255" s="152">
        <f t="shared" si="29"/>
        <v>-0.25449802417977796</v>
      </c>
      <c r="G255" s="74">
        <f t="shared" si="30"/>
        <v>379.62618455848269</v>
      </c>
      <c r="H255" s="74">
        <f t="shared" si="31"/>
        <v>284.60432632341679</v>
      </c>
      <c r="I255" s="185">
        <f t="shared" si="32"/>
        <v>-95.021858235065906</v>
      </c>
      <c r="J255" s="94">
        <f t="shared" si="33"/>
        <v>5.6515947612950613E-4</v>
      </c>
      <c r="K255" s="94">
        <f t="shared" si="34"/>
        <v>1.106536856250706E-3</v>
      </c>
      <c r="L255" s="92">
        <v>6256</v>
      </c>
      <c r="M255" s="92">
        <f>_xlfn.XLOOKUP(IF(ISNUMBER($A255),IF($A255=0,"",$A255),""),'1.a. Statsandelsberäkning'!$A$10:$A$302,'1.a. Statsandelsberäkning'!$C$10:$C$302,"")</f>
        <v>6221</v>
      </c>
      <c r="N255" s="82">
        <v>4</v>
      </c>
      <c r="O255" s="82">
        <v>4</v>
      </c>
    </row>
    <row r="256" spans="1:17" ht="16.5" customHeight="1">
      <c r="A256" s="72">
        <v>785</v>
      </c>
      <c r="B256" s="73" t="s">
        <v>254</v>
      </c>
      <c r="C256" s="74">
        <f>_xlfn.XLOOKUP(IF(ISNUMBER($A256),IF($A256=0,"",$A256),""),'1.a. Statsandelsberäkning'!$V$10:$V$302,'1.a. Statsandelsberäkning'!$AG$10:$AG$302,"")</f>
        <v>5741355.9389606062</v>
      </c>
      <c r="D256" s="183">
        <f>_xlfn.XLOOKUP(IF(ISNUMBER($A256),IF($A256=0,"",$A256),""),'1.a. Statsandelsberäkning'!$A$10:$A$302,'1.a. Statsandelsberäkning'!$L$10:$L$302,"")</f>
        <v>5677726.3133636648</v>
      </c>
      <c r="E256" s="92">
        <f t="shared" si="28"/>
        <v>-63629.625596941449</v>
      </c>
      <c r="F256" s="152">
        <f t="shared" si="29"/>
        <v>-1.1082682605541561E-2</v>
      </c>
      <c r="G256" s="74">
        <f t="shared" si="30"/>
        <v>2224.46956178249</v>
      </c>
      <c r="H256" s="74">
        <f t="shared" si="31"/>
        <v>2231.8106577687363</v>
      </c>
      <c r="I256" s="185">
        <f t="shared" si="32"/>
        <v>7.3410959862462732</v>
      </c>
      <c r="J256" s="94">
        <f t="shared" si="33"/>
        <v>1.3662575844004352E-3</v>
      </c>
      <c r="K256" s="94">
        <f t="shared" si="34"/>
        <v>4.5250438230216942E-4</v>
      </c>
      <c r="L256" s="92">
        <v>2581</v>
      </c>
      <c r="M256" s="92">
        <f>_xlfn.XLOOKUP(IF(ISNUMBER($A256),IF($A256=0,"",$A256),""),'1.a. Statsandelsberäkning'!$A$10:$A$302,'1.a. Statsandelsberäkning'!$C$10:$C$302,"")</f>
        <v>2544</v>
      </c>
      <c r="N256" s="82">
        <v>17</v>
      </c>
      <c r="O256" s="82">
        <v>17</v>
      </c>
    </row>
    <row r="257" spans="1:15" ht="16.5" customHeight="1">
      <c r="A257" s="72">
        <v>790</v>
      </c>
      <c r="B257" s="73" t="s">
        <v>255</v>
      </c>
      <c r="C257" s="74">
        <f>_xlfn.XLOOKUP(IF(ISNUMBER($A257),IF($A257=0,"",$A257),""),'1.a. Statsandelsberäkning'!$V$10:$V$302,'1.a. Statsandelsberäkning'!$AG$10:$AG$302,"")</f>
        <v>16013395.543301772</v>
      </c>
      <c r="D257" s="183">
        <f>_xlfn.XLOOKUP(IF(ISNUMBER($A257),IF($A257=0,"",$A257),""),'1.a. Statsandelsberäkning'!$A$10:$A$302,'1.a. Statsandelsberäkning'!$L$10:$L$302,"")</f>
        <v>14246328.024297472</v>
      </c>
      <c r="E257" s="92">
        <f t="shared" si="28"/>
        <v>-1767067.5190043002</v>
      </c>
      <c r="F257" s="152">
        <f t="shared" si="29"/>
        <v>-0.11034933310839531</v>
      </c>
      <c r="G257" s="74">
        <f t="shared" si="30"/>
        <v>682.46656764838781</v>
      </c>
      <c r="H257" s="74">
        <f t="shared" si="31"/>
        <v>610.59180628739375</v>
      </c>
      <c r="I257" s="185">
        <f t="shared" si="32"/>
        <v>-71.874761360994057</v>
      </c>
      <c r="J257" s="94">
        <f t="shared" si="33"/>
        <v>3.8106717900163777E-3</v>
      </c>
      <c r="K257" s="94">
        <f t="shared" si="34"/>
        <v>4.1500912924033869E-3</v>
      </c>
      <c r="L257" s="92">
        <v>23464</v>
      </c>
      <c r="M257" s="92">
        <f>_xlfn.XLOOKUP(IF(ISNUMBER($A257),IF($A257=0,"",$A257),""),'1.a. Statsandelsberäkning'!$A$10:$A$302,'1.a. Statsandelsberäkning'!$C$10:$C$302,"")</f>
        <v>23332</v>
      </c>
      <c r="N257" s="82">
        <v>6</v>
      </c>
      <c r="O257" s="82">
        <v>6</v>
      </c>
    </row>
    <row r="258" spans="1:15" ht="16.5" customHeight="1">
      <c r="A258" s="72">
        <v>791</v>
      </c>
      <c r="B258" s="73" t="s">
        <v>256</v>
      </c>
      <c r="C258" s="74">
        <f>_xlfn.XLOOKUP(IF(ISNUMBER($A258),IF($A258=0,"",$A258),""),'1.a. Statsandelsberäkning'!$V$10:$V$302,'1.a. Statsandelsberäkning'!$AG$10:$AG$302,"")</f>
        <v>7718849.3845460881</v>
      </c>
      <c r="D258" s="183">
        <f>_xlfn.XLOOKUP(IF(ISNUMBER($A258),IF($A258=0,"",$A258),""),'1.a. Statsandelsberäkning'!$A$10:$A$302,'1.a. Statsandelsberäkning'!$L$10:$L$302,"")</f>
        <v>7754049.2021626346</v>
      </c>
      <c r="E258" s="92">
        <f t="shared" si="28"/>
        <v>35199.817616546527</v>
      </c>
      <c r="F258" s="152">
        <f t="shared" si="29"/>
        <v>4.560241541572258E-3</v>
      </c>
      <c r="G258" s="74">
        <f t="shared" si="30"/>
        <v>1563.1529737841411</v>
      </c>
      <c r="H258" s="74">
        <f t="shared" si="31"/>
        <v>1595.1551537055409</v>
      </c>
      <c r="I258" s="185">
        <f t="shared" si="32"/>
        <v>32.002179921399829</v>
      </c>
      <c r="J258" s="94">
        <f t="shared" si="33"/>
        <v>1.8368372605008568E-3</v>
      </c>
      <c r="K258" s="94">
        <f t="shared" si="34"/>
        <v>8.6463199778728198E-4</v>
      </c>
      <c r="L258" s="92">
        <v>4938</v>
      </c>
      <c r="M258" s="92">
        <f>_xlfn.XLOOKUP(IF(ISNUMBER($A258),IF($A258=0,"",$A258),""),'1.a. Statsandelsberäkning'!$A$10:$A$302,'1.a. Statsandelsberäkning'!$C$10:$C$302,"")</f>
        <v>4861</v>
      </c>
      <c r="N258" s="82">
        <v>17</v>
      </c>
      <c r="O258" s="82">
        <v>17</v>
      </c>
    </row>
    <row r="259" spans="1:15" ht="16.5" customHeight="1">
      <c r="A259" s="72">
        <v>831</v>
      </c>
      <c r="B259" s="73" t="s">
        <v>257</v>
      </c>
      <c r="C259" s="74">
        <f>_xlfn.XLOOKUP(IF(ISNUMBER($A259),IF($A259=0,"",$A259),""),'1.a. Statsandelsberäkning'!$V$10:$V$302,'1.a. Statsandelsberäkning'!$AG$10:$AG$302,"")</f>
        <v>1987287.7960696202</v>
      </c>
      <c r="D259" s="183">
        <f>_xlfn.XLOOKUP(IF(ISNUMBER($A259),IF($A259=0,"",$A259),""),'1.a. Statsandelsberäkning'!$A$10:$A$302,'1.a. Statsandelsberäkning'!$L$10:$L$302,"")</f>
        <v>1761949.5600862298</v>
      </c>
      <c r="E259" s="92">
        <f t="shared" si="28"/>
        <v>-225338.23598339036</v>
      </c>
      <c r="F259" s="152">
        <f t="shared" si="29"/>
        <v>-0.11338983534697666</v>
      </c>
      <c r="G259" s="74">
        <f t="shared" si="30"/>
        <v>432.39508182541778</v>
      </c>
      <c r="H259" s="74">
        <f t="shared" si="31"/>
        <v>385.20978576437034</v>
      </c>
      <c r="I259" s="185">
        <f t="shared" si="32"/>
        <v>-47.185296061047438</v>
      </c>
      <c r="J259" s="94">
        <f t="shared" si="33"/>
        <v>4.7291041569843585E-4</v>
      </c>
      <c r="K259" s="94">
        <f t="shared" si="34"/>
        <v>8.1358295780272123E-4</v>
      </c>
      <c r="L259" s="92">
        <v>4596</v>
      </c>
      <c r="M259" s="92">
        <f>_xlfn.XLOOKUP(IF(ISNUMBER($A259),IF($A259=0,"",$A259),""),'1.a. Statsandelsberäkning'!$A$10:$A$302,'1.a. Statsandelsberäkning'!$C$10:$C$302,"")</f>
        <v>4574</v>
      </c>
      <c r="N259" s="82">
        <v>9</v>
      </c>
      <c r="O259" s="82">
        <v>9</v>
      </c>
    </row>
    <row r="260" spans="1:15" ht="16.5" customHeight="1">
      <c r="A260" s="72">
        <v>832</v>
      </c>
      <c r="B260" s="73" t="s">
        <v>258</v>
      </c>
      <c r="C260" s="74">
        <f>_xlfn.XLOOKUP(IF(ISNUMBER($A260),IF($A260=0,"",$A260),""),'1.a. Statsandelsberäkning'!$V$10:$V$302,'1.a. Statsandelsberäkning'!$AG$10:$AG$302,"")</f>
        <v>8924570.3220644668</v>
      </c>
      <c r="D260" s="183">
        <f>_xlfn.XLOOKUP(IF(ISNUMBER($A260),IF($A260=0,"",$A260),""),'1.a. Statsandelsberäkning'!$A$10:$A$302,'1.a. Statsandelsberäkning'!$L$10:$L$302,"")</f>
        <v>8427458.4094924498</v>
      </c>
      <c r="E260" s="92">
        <f t="shared" si="28"/>
        <v>-497111.91257201694</v>
      </c>
      <c r="F260" s="152">
        <f t="shared" si="29"/>
        <v>-5.5701495381014945E-2</v>
      </c>
      <c r="G260" s="74">
        <f t="shared" si="30"/>
        <v>2440.4075258584817</v>
      </c>
      <c r="H260" s="74">
        <f t="shared" si="31"/>
        <v>2370.5930828389451</v>
      </c>
      <c r="I260" s="185">
        <f t="shared" si="32"/>
        <v>-69.814443019536611</v>
      </c>
      <c r="J260" s="94">
        <f t="shared" si="33"/>
        <v>2.1237599653581196E-3</v>
      </c>
      <c r="K260" s="94">
        <f t="shared" si="34"/>
        <v>6.3233218517461174E-4</v>
      </c>
      <c r="L260" s="92">
        <v>3657</v>
      </c>
      <c r="M260" s="92">
        <f>_xlfn.XLOOKUP(IF(ISNUMBER($A260),IF($A260=0,"",$A260),""),'1.a. Statsandelsberäkning'!$A$10:$A$302,'1.a. Statsandelsberäkning'!$C$10:$C$302,"")</f>
        <v>3555</v>
      </c>
      <c r="N260" s="82">
        <v>17</v>
      </c>
      <c r="O260" s="82">
        <v>17</v>
      </c>
    </row>
    <row r="261" spans="1:15" ht="16.5" customHeight="1">
      <c r="A261" s="72">
        <v>833</v>
      </c>
      <c r="B261" s="73" t="s">
        <v>259</v>
      </c>
      <c r="C261" s="74">
        <f>_xlfn.XLOOKUP(IF(ISNUMBER($A261),IF($A261=0,"",$A261),""),'1.a. Statsandelsberäkning'!$V$10:$V$302,'1.a. Statsandelsberäkning'!$AG$10:$AG$302,"")</f>
        <v>1582436.7886936355</v>
      </c>
      <c r="D261" s="183">
        <f>_xlfn.XLOOKUP(IF(ISNUMBER($A261),IF($A261=0,"",$A261),""),'1.a. Statsandelsberäkning'!$A$10:$A$302,'1.a. Statsandelsberäkning'!$L$10:$L$302,"")</f>
        <v>1421916.3368005864</v>
      </c>
      <c r="E261" s="92">
        <f t="shared" si="28"/>
        <v>-160520.45189304906</v>
      </c>
      <c r="F261" s="152">
        <f t="shared" si="29"/>
        <v>-0.1014387766007166</v>
      </c>
      <c r="G261" s="74">
        <f t="shared" si="30"/>
        <v>935.24632901515099</v>
      </c>
      <c r="H261" s="74">
        <f t="shared" si="31"/>
        <v>832.9914099593359</v>
      </c>
      <c r="I261" s="185">
        <f t="shared" si="32"/>
        <v>-102.25491905581509</v>
      </c>
      <c r="J261" s="94">
        <f t="shared" si="33"/>
        <v>3.7656893029669079E-4</v>
      </c>
      <c r="K261" s="94">
        <f t="shared" si="34"/>
        <v>3.0362617161548868E-4</v>
      </c>
      <c r="L261" s="92">
        <v>1692</v>
      </c>
      <c r="M261" s="92">
        <f>_xlfn.XLOOKUP(IF(ISNUMBER($A261),IF($A261=0,"",$A261),""),'1.a. Statsandelsberäkning'!$A$10:$A$302,'1.a. Statsandelsberäkning'!$C$10:$C$302,"")</f>
        <v>1707</v>
      </c>
      <c r="N261" s="82">
        <v>2</v>
      </c>
      <c r="O261" s="82">
        <v>2</v>
      </c>
    </row>
    <row r="262" spans="1:15" ht="16.5" customHeight="1">
      <c r="A262" s="72">
        <v>834</v>
      </c>
      <c r="B262" s="73" t="s">
        <v>260</v>
      </c>
      <c r="C262" s="74">
        <f>_xlfn.XLOOKUP(IF(ISNUMBER($A262),IF($A262=0,"",$A262),""),'1.a. Statsandelsberäkning'!$V$10:$V$302,'1.a. Statsandelsberäkning'!$AG$10:$AG$302,"")</f>
        <v>4435907.3772924505</v>
      </c>
      <c r="D262" s="183">
        <f>_xlfn.XLOOKUP(IF(ISNUMBER($A262),IF($A262=0,"",$A262),""),'1.a. Statsandelsberäkning'!$A$10:$A$302,'1.a. Statsandelsberäkning'!$L$10:$L$302,"")</f>
        <v>3791205.0756899705</v>
      </c>
      <c r="E262" s="92">
        <f t="shared" si="28"/>
        <v>-644702.30160248</v>
      </c>
      <c r="F262" s="152">
        <f t="shared" si="29"/>
        <v>-0.14533718735939605</v>
      </c>
      <c r="G262" s="74">
        <f t="shared" si="30"/>
        <v>760.61511956317736</v>
      </c>
      <c r="H262" s="74">
        <f t="shared" si="31"/>
        <v>656.25845173792118</v>
      </c>
      <c r="I262" s="185">
        <f t="shared" si="32"/>
        <v>-104.35666782525618</v>
      </c>
      <c r="J262" s="94">
        <f t="shared" si="33"/>
        <v>1.0556029206962633E-3</v>
      </c>
      <c r="K262" s="94">
        <f t="shared" si="34"/>
        <v>1.0275620348111764E-3</v>
      </c>
      <c r="L262" s="92">
        <v>5832</v>
      </c>
      <c r="M262" s="92">
        <f>_xlfn.XLOOKUP(IF(ISNUMBER($A262),IF($A262=0,"",$A262),""),'1.a. Statsandelsberäkning'!$A$10:$A$302,'1.a. Statsandelsberäkning'!$C$10:$C$302,"")</f>
        <v>5777</v>
      </c>
      <c r="N262" s="82">
        <v>5</v>
      </c>
      <c r="O262" s="82">
        <v>5</v>
      </c>
    </row>
    <row r="263" spans="1:15" ht="16.5" customHeight="1">
      <c r="A263" s="72">
        <v>837</v>
      </c>
      <c r="B263" s="73" t="s">
        <v>261</v>
      </c>
      <c r="C263" s="74">
        <f>_xlfn.XLOOKUP(IF(ISNUMBER($A263),IF($A263=0,"",$A263),""),'1.a. Statsandelsberäkning'!$V$10:$V$302,'1.a. Statsandelsberäkning'!$AG$10:$AG$302,"")</f>
        <v>144274276.03271258</v>
      </c>
      <c r="D263" s="183">
        <f>_xlfn.XLOOKUP(IF(ISNUMBER($A263),IF($A263=0,"",$A263),""),'1.a. Statsandelsberäkning'!$A$10:$A$302,'1.a. Statsandelsberäkning'!$L$10:$L$302,"")</f>
        <v>147581724.71474862</v>
      </c>
      <c r="E263" s="92">
        <f t="shared" si="28"/>
        <v>3307448.6820360422</v>
      </c>
      <c r="F263" s="152">
        <f t="shared" si="29"/>
        <v>2.2924729016045212E-2</v>
      </c>
      <c r="G263" s="74">
        <f t="shared" si="30"/>
        <v>554.51716516531849</v>
      </c>
      <c r="H263" s="74">
        <f t="shared" si="31"/>
        <v>560.42912585298916</v>
      </c>
      <c r="I263" s="185">
        <f t="shared" si="32"/>
        <v>5.9119606876706712</v>
      </c>
      <c r="J263" s="94">
        <f t="shared" si="33"/>
        <v>3.4332625595629003E-2</v>
      </c>
      <c r="K263" s="94">
        <f t="shared" si="34"/>
        <v>4.684007331851666E-2</v>
      </c>
      <c r="L263" s="92">
        <v>260180</v>
      </c>
      <c r="M263" s="92">
        <f>_xlfn.XLOOKUP(IF(ISNUMBER($A263),IF($A263=0,"",$A263),""),'1.a. Statsandelsberäkning'!$A$10:$A$302,'1.a. Statsandelsberäkning'!$C$10:$C$302,"")</f>
        <v>263337</v>
      </c>
      <c r="N263" s="82">
        <v>6</v>
      </c>
      <c r="O263" s="82">
        <v>6</v>
      </c>
    </row>
    <row r="264" spans="1:15" ht="16.5" customHeight="1">
      <c r="A264" s="72">
        <v>844</v>
      </c>
      <c r="B264" s="73" t="s">
        <v>262</v>
      </c>
      <c r="C264" s="74">
        <f>_xlfn.XLOOKUP(IF(ISNUMBER($A264),IF($A264=0,"",$A264),""),'1.a. Statsandelsberäkning'!$V$10:$V$302,'1.a. Statsandelsberäkning'!$AG$10:$AG$302,"")</f>
        <v>972734.08740295516</v>
      </c>
      <c r="D264" s="183">
        <f>_xlfn.XLOOKUP(IF(ISNUMBER($A264),IF($A264=0,"",$A264),""),'1.a. Statsandelsberäkning'!$A$10:$A$302,'1.a. Statsandelsberäkning'!$L$10:$L$302,"")</f>
        <v>943329.72630304517</v>
      </c>
      <c r="E264" s="92">
        <f t="shared" si="28"/>
        <v>-29404.361099909991</v>
      </c>
      <c r="F264" s="152">
        <f t="shared" si="29"/>
        <v>-3.0228570665612166E-2</v>
      </c>
      <c r="G264" s="74">
        <f t="shared" si="30"/>
        <v>700.81706585227312</v>
      </c>
      <c r="H264" s="74">
        <f t="shared" si="31"/>
        <v>679.63236765349075</v>
      </c>
      <c r="I264" s="185">
        <f t="shared" si="32"/>
        <v>-21.184698198782371</v>
      </c>
      <c r="J264" s="94">
        <f t="shared" si="33"/>
        <v>2.314793471522202E-4</v>
      </c>
      <c r="K264" s="94">
        <f t="shared" si="34"/>
        <v>2.4688525260825909E-4</v>
      </c>
      <c r="L264" s="92">
        <v>1388</v>
      </c>
      <c r="M264" s="92">
        <f>_xlfn.XLOOKUP(IF(ISNUMBER($A264),IF($A264=0,"",$A264),""),'1.a. Statsandelsberäkning'!$A$10:$A$302,'1.a. Statsandelsberäkning'!$C$10:$C$302,"")</f>
        <v>1388</v>
      </c>
      <c r="N264" s="82">
        <v>11</v>
      </c>
      <c r="O264" s="82">
        <v>11</v>
      </c>
    </row>
    <row r="265" spans="1:15" ht="16.5" customHeight="1">
      <c r="A265" s="72">
        <v>845</v>
      </c>
      <c r="B265" s="73" t="s">
        <v>263</v>
      </c>
      <c r="C265" s="74">
        <f>_xlfn.XLOOKUP(IF(ISNUMBER($A265),IF($A265=0,"",$A265),""),'1.a. Statsandelsberäkning'!$V$10:$V$302,'1.a. Statsandelsberäkning'!$AG$10:$AG$302,"")</f>
        <v>4122215.5934105702</v>
      </c>
      <c r="D265" s="183">
        <f>_xlfn.XLOOKUP(IF(ISNUMBER($A265),IF($A265=0,"",$A265),""),'1.a. Statsandelsberäkning'!$A$10:$A$302,'1.a. Statsandelsberäkning'!$L$10:$L$302,"")</f>
        <v>4211426.4579306869</v>
      </c>
      <c r="E265" s="92">
        <f t="shared" si="28"/>
        <v>89210.864520116709</v>
      </c>
      <c r="F265" s="152">
        <f t="shared" si="29"/>
        <v>2.1641484415012586E-2</v>
      </c>
      <c r="G265" s="74">
        <f t="shared" si="30"/>
        <v>1458.675015361136</v>
      </c>
      <c r="H265" s="74">
        <f t="shared" si="31"/>
        <v>1484.4647366692586</v>
      </c>
      <c r="I265" s="185">
        <f t="shared" si="32"/>
        <v>25.78972130812258</v>
      </c>
      <c r="J265" s="94">
        <f t="shared" si="33"/>
        <v>9.8095439107203828E-4</v>
      </c>
      <c r="K265" s="94">
        <f t="shared" si="34"/>
        <v>5.046206496034806E-4</v>
      </c>
      <c r="L265" s="92">
        <v>2826</v>
      </c>
      <c r="M265" s="92">
        <f>_xlfn.XLOOKUP(IF(ISNUMBER($A265),IF($A265=0,"",$A265),""),'1.a. Statsandelsberäkning'!$A$10:$A$302,'1.a. Statsandelsberäkning'!$C$10:$C$302,"")</f>
        <v>2837</v>
      </c>
      <c r="N265" s="82">
        <v>19</v>
      </c>
      <c r="O265" s="82">
        <v>19</v>
      </c>
    </row>
    <row r="266" spans="1:15" ht="16.5" customHeight="1">
      <c r="A266" s="72">
        <v>846</v>
      </c>
      <c r="B266" s="73" t="s">
        <v>264</v>
      </c>
      <c r="C266" s="74">
        <f>_xlfn.XLOOKUP(IF(ISNUMBER($A266),IF($A266=0,"",$A266),""),'1.a. Statsandelsberäkning'!$V$10:$V$302,'1.a. Statsandelsberäkning'!$AG$10:$AG$302,"")</f>
        <v>5898266.9927470395</v>
      </c>
      <c r="D266" s="183">
        <f>_xlfn.XLOOKUP(IF(ISNUMBER($A266),IF($A266=0,"",$A266),""),'1.a. Statsandelsberäkning'!$A$10:$A$302,'1.a. Statsandelsberäkning'!$L$10:$L$302,"")</f>
        <v>5649653.1771340193</v>
      </c>
      <c r="E266" s="92">
        <f t="shared" si="28"/>
        <v>-248613.81561302021</v>
      </c>
      <c r="F266" s="152">
        <f t="shared" si="29"/>
        <v>-4.2150315663691519E-2</v>
      </c>
      <c r="G266" s="74">
        <f t="shared" si="30"/>
        <v>1265.1795351237752</v>
      </c>
      <c r="H266" s="74">
        <f t="shared" si="31"/>
        <v>1235.1668511442981</v>
      </c>
      <c r="I266" s="185">
        <f t="shared" si="32"/>
        <v>-30.01268397947706</v>
      </c>
      <c r="J266" s="94">
        <f t="shared" si="33"/>
        <v>1.403597355630642E-3</v>
      </c>
      <c r="K266" s="94">
        <f t="shared" si="34"/>
        <v>8.1358295780272123E-4</v>
      </c>
      <c r="L266" s="92">
        <v>4662</v>
      </c>
      <c r="M266" s="92">
        <f>_xlfn.XLOOKUP(IF(ISNUMBER($A266),IF($A266=0,"",$A266),""),'1.a. Statsandelsberäkning'!$A$10:$A$302,'1.a. Statsandelsberäkning'!$C$10:$C$302,"")</f>
        <v>4574</v>
      </c>
      <c r="N266" s="82">
        <v>14</v>
      </c>
      <c r="O266" s="82">
        <v>14</v>
      </c>
    </row>
    <row r="267" spans="1:15" ht="16.5" customHeight="1">
      <c r="A267" s="72">
        <v>848</v>
      </c>
      <c r="B267" s="73" t="s">
        <v>265</v>
      </c>
      <c r="C267" s="74">
        <f>_xlfn.XLOOKUP(IF(ISNUMBER($A267),IF($A267=0,"",$A267),""),'1.a. Statsandelsberäkning'!$V$10:$V$302,'1.a. Statsandelsberäkning'!$AG$10:$AG$302,"")</f>
        <v>5916220.1443050783</v>
      </c>
      <c r="D267" s="183">
        <f>_xlfn.XLOOKUP(IF(ISNUMBER($A267),IF($A267=0,"",$A267),""),'1.a. Statsandelsberäkning'!$A$10:$A$302,'1.a. Statsandelsberäkning'!$L$10:$L$302,"")</f>
        <v>5727437.5663799513</v>
      </c>
      <c r="E267" s="92">
        <f t="shared" ref="E267:E302" si="35">D267-C267</f>
        <v>-188782.577925127</v>
      </c>
      <c r="F267" s="152">
        <f t="shared" ref="F267:F302" si="36">E267/C267</f>
        <v>-3.1909322729791939E-2</v>
      </c>
      <c r="G267" s="74">
        <f t="shared" ref="G267:G302" si="37">C267/L267</f>
        <v>1487.9829336783396</v>
      </c>
      <c r="H267" s="74">
        <f t="shared" ref="H267:H302" si="38">D267/M267</f>
        <v>1480.3405444249033</v>
      </c>
      <c r="I267" s="185">
        <f t="shared" ref="I267:I302" si="39">H267-G267</f>
        <v>-7.6423892534362494</v>
      </c>
      <c r="J267" s="94">
        <f t="shared" ref="J267:J302" si="40">C267/$C$10</f>
        <v>1.4078696268050542E-3</v>
      </c>
      <c r="K267" s="94">
        <f t="shared" ref="K267:K302" si="41">M267/$M$10</f>
        <v>6.8818374808454926E-4</v>
      </c>
      <c r="L267" s="92">
        <v>3976</v>
      </c>
      <c r="M267" s="92">
        <f>_xlfn.XLOOKUP(IF(ISNUMBER($A267),IF($A267=0,"",$A267),""),'1.a. Statsandelsberäkning'!$A$10:$A$302,'1.a. Statsandelsberäkning'!$C$10:$C$302,"")</f>
        <v>3869</v>
      </c>
      <c r="N267" s="82">
        <v>12</v>
      </c>
      <c r="O267" s="82">
        <v>12</v>
      </c>
    </row>
    <row r="268" spans="1:15" ht="16.5" customHeight="1">
      <c r="A268" s="72">
        <v>849</v>
      </c>
      <c r="B268" s="73" t="s">
        <v>266</v>
      </c>
      <c r="C268" s="74">
        <f>_xlfn.XLOOKUP(IF(ISNUMBER($A268),IF($A268=0,"",$A268),""),'1.a. Statsandelsberäkning'!$V$10:$V$302,'1.a. Statsandelsberäkning'!$AG$10:$AG$302,"")</f>
        <v>5345376.1146772141</v>
      </c>
      <c r="D268" s="183">
        <f>_xlfn.XLOOKUP(IF(ISNUMBER($A268),IF($A268=0,"",$A268),""),'1.a. Statsandelsberäkning'!$A$10:$A$302,'1.a. Statsandelsberäkning'!$L$10:$L$302,"")</f>
        <v>4995162.0411227886</v>
      </c>
      <c r="E268" s="92">
        <f t="shared" si="35"/>
        <v>-350214.0735544255</v>
      </c>
      <c r="F268" s="152">
        <f t="shared" si="36"/>
        <v>-6.5517199546130264E-2</v>
      </c>
      <c r="G268" s="74">
        <f t="shared" si="37"/>
        <v>1909.7449498668145</v>
      </c>
      <c r="H268" s="74">
        <f t="shared" si="38"/>
        <v>1816.4225604082867</v>
      </c>
      <c r="I268" s="185">
        <f t="shared" si="39"/>
        <v>-93.322389458527823</v>
      </c>
      <c r="J268" s="94">
        <f t="shared" si="40"/>
        <v>1.2720271545248964E-3</v>
      </c>
      <c r="K268" s="94">
        <f t="shared" si="41"/>
        <v>4.8914585351059984E-4</v>
      </c>
      <c r="L268" s="92">
        <v>2799</v>
      </c>
      <c r="M268" s="92">
        <f>_xlfn.XLOOKUP(IF(ISNUMBER($A268),IF($A268=0,"",$A268),""),'1.a. Statsandelsberäkning'!$A$10:$A$302,'1.a. Statsandelsberäkning'!$C$10:$C$302,"")</f>
        <v>2750</v>
      </c>
      <c r="N268" s="82">
        <v>16</v>
      </c>
      <c r="O268" s="82">
        <v>16</v>
      </c>
    </row>
    <row r="269" spans="1:15" ht="16.5" customHeight="1">
      <c r="A269" s="72">
        <v>850</v>
      </c>
      <c r="B269" s="73" t="s">
        <v>267</v>
      </c>
      <c r="C269" s="74">
        <f>_xlfn.XLOOKUP(IF(ISNUMBER($A269),IF($A269=0,"",$A269),""),'1.a. Statsandelsberäkning'!$V$10:$V$302,'1.a. Statsandelsberäkning'!$AG$10:$AG$302,"")</f>
        <v>2611394.087516157</v>
      </c>
      <c r="D269" s="183">
        <f>_xlfn.XLOOKUP(IF(ISNUMBER($A269),IF($A269=0,"",$A269),""),'1.a. Statsandelsberäkning'!$A$10:$A$302,'1.a. Statsandelsberäkning'!$L$10:$L$302,"")</f>
        <v>2341025.9769496727</v>
      </c>
      <c r="E269" s="92">
        <f t="shared" si="35"/>
        <v>-270368.11056648428</v>
      </c>
      <c r="F269" s="152">
        <f t="shared" si="36"/>
        <v>-0.10353401344476755</v>
      </c>
      <c r="G269" s="74">
        <f t="shared" si="37"/>
        <v>1111.7045923866142</v>
      </c>
      <c r="H269" s="74">
        <f t="shared" si="38"/>
        <v>1014.7490147159397</v>
      </c>
      <c r="I269" s="185">
        <f t="shared" si="39"/>
        <v>-96.955577670674529</v>
      </c>
      <c r="J269" s="94">
        <f t="shared" si="40"/>
        <v>6.2142758885861923E-4</v>
      </c>
      <c r="K269" s="94">
        <f t="shared" si="41"/>
        <v>4.1034890329052863E-4</v>
      </c>
      <c r="L269" s="92">
        <v>2349</v>
      </c>
      <c r="M269" s="92">
        <f>_xlfn.XLOOKUP(IF(ISNUMBER($A269),IF($A269=0,"",$A269),""),'1.a. Statsandelsberäkning'!$A$10:$A$302,'1.a. Statsandelsberäkning'!$C$10:$C$302,"")</f>
        <v>2307</v>
      </c>
      <c r="N269" s="82">
        <v>13</v>
      </c>
      <c r="O269" s="82">
        <v>13</v>
      </c>
    </row>
    <row r="270" spans="1:15" ht="16.5" customHeight="1">
      <c r="A270" s="72">
        <v>851</v>
      </c>
      <c r="B270" s="73" t="s">
        <v>268</v>
      </c>
      <c r="C270" s="74">
        <f>_xlfn.XLOOKUP(IF(ISNUMBER($A270),IF($A270=0,"",$A270),""),'1.a. Statsandelsberäkning'!$V$10:$V$302,'1.a. Statsandelsberäkning'!$AG$10:$AG$302,"")</f>
        <v>9841978.7258802596</v>
      </c>
      <c r="D270" s="183">
        <f>_xlfn.XLOOKUP(IF(ISNUMBER($A270),IF($A270=0,"",$A270),""),'1.a. Statsandelsberäkning'!$A$10:$A$302,'1.a. Statsandelsberäkning'!$L$10:$L$302,"")</f>
        <v>9502849.9539834633</v>
      </c>
      <c r="E270" s="92">
        <f t="shared" si="35"/>
        <v>-339128.7718967963</v>
      </c>
      <c r="F270" s="152">
        <f t="shared" si="36"/>
        <v>-3.4457377052139977E-2</v>
      </c>
      <c r="G270" s="74">
        <f t="shared" si="37"/>
        <v>469.58245745886063</v>
      </c>
      <c r="H270" s="74">
        <f t="shared" si="38"/>
        <v>456.36315391554837</v>
      </c>
      <c r="I270" s="185">
        <f t="shared" si="39"/>
        <v>-13.219303543312265</v>
      </c>
      <c r="J270" s="94">
        <f t="shared" si="40"/>
        <v>2.3420735837841075E-3</v>
      </c>
      <c r="K270" s="94">
        <f t="shared" si="41"/>
        <v>3.7038124027822614E-3</v>
      </c>
      <c r="L270" s="92">
        <v>20959</v>
      </c>
      <c r="M270" s="92">
        <f>_xlfn.XLOOKUP(IF(ISNUMBER($A270),IF($A270=0,"",$A270),""),'1.a. Statsandelsberäkning'!$A$10:$A$302,'1.a. Statsandelsberäkning'!$C$10:$C$302,"")</f>
        <v>20823</v>
      </c>
      <c r="N270" s="82">
        <v>19</v>
      </c>
      <c r="O270" s="82">
        <v>19</v>
      </c>
    </row>
    <row r="271" spans="1:15" ht="16.5" customHeight="1">
      <c r="A271" s="72">
        <v>853</v>
      </c>
      <c r="B271" s="73" t="s">
        <v>269</v>
      </c>
      <c r="C271" s="74">
        <f>_xlfn.XLOOKUP(IF(ISNUMBER($A271),IF($A271=0,"",$A271),""),'1.a. Statsandelsberäkning'!$V$10:$V$302,'1.a. Statsandelsberäkning'!$AG$10:$AG$302,"")</f>
        <v>124554015.88939616</v>
      </c>
      <c r="D271" s="183">
        <f>_xlfn.XLOOKUP(IF(ISNUMBER($A271),IF($A271=0,"",$A271),""),'1.a. Statsandelsberäkning'!$A$10:$A$302,'1.a. Statsandelsberäkning'!$L$10:$L$302,"")</f>
        <v>130155596.69768102</v>
      </c>
      <c r="E271" s="92">
        <f t="shared" si="35"/>
        <v>5601580.8082848638</v>
      </c>
      <c r="F271" s="152">
        <f t="shared" si="36"/>
        <v>4.4973104787396516E-2</v>
      </c>
      <c r="G271" s="74">
        <f t="shared" si="37"/>
        <v>604.41695850206554</v>
      </c>
      <c r="H271" s="74">
        <f t="shared" si="38"/>
        <v>620.87360624367841</v>
      </c>
      <c r="I271" s="185">
        <f t="shared" si="39"/>
        <v>16.456647741612869</v>
      </c>
      <c r="J271" s="94">
        <f t="shared" si="40"/>
        <v>2.9639839558044764E-2</v>
      </c>
      <c r="K271" s="94">
        <f t="shared" si="41"/>
        <v>3.728767734872275E-2</v>
      </c>
      <c r="L271" s="92">
        <v>206073</v>
      </c>
      <c r="M271" s="92">
        <f>_xlfn.XLOOKUP(IF(ISNUMBER($A271),IF($A271=0,"",$A271),""),'1.a. Statsandelsberäkning'!$A$10:$A$302,'1.a. Statsandelsberäkning'!$C$10:$C$302,"")</f>
        <v>209633</v>
      </c>
      <c r="N271" s="82">
        <v>2</v>
      </c>
      <c r="O271" s="82">
        <v>2</v>
      </c>
    </row>
    <row r="272" spans="1:15" ht="16.5" customHeight="1">
      <c r="A272" s="72">
        <v>854</v>
      </c>
      <c r="B272" s="73" t="s">
        <v>270</v>
      </c>
      <c r="C272" s="74">
        <f>_xlfn.XLOOKUP(IF(ISNUMBER($A272),IF($A272=0,"",$A272),""),'1.a. Statsandelsberäkning'!$V$10:$V$302,'1.a. Statsandelsberäkning'!$AG$10:$AG$302,"")</f>
        <v>2867234.923697277</v>
      </c>
      <c r="D272" s="183">
        <f>_xlfn.XLOOKUP(IF(ISNUMBER($A272),IF($A272=0,"",$A272),""),'1.a. Statsandelsberäkning'!$A$10:$A$302,'1.a. Statsandelsberäkning'!$L$10:$L$302,"")</f>
        <v>2869177.0318987495</v>
      </c>
      <c r="E272" s="92">
        <f t="shared" si="35"/>
        <v>1942.1082014725544</v>
      </c>
      <c r="F272" s="152">
        <f t="shared" si="36"/>
        <v>6.7734533554307476E-4</v>
      </c>
      <c r="G272" s="74">
        <f t="shared" si="37"/>
        <v>898.53805192644222</v>
      </c>
      <c r="H272" s="74">
        <f t="shared" si="38"/>
        <v>912.0079567383184</v>
      </c>
      <c r="I272" s="185">
        <f t="shared" si="39"/>
        <v>13.469904811876177</v>
      </c>
      <c r="J272" s="94">
        <f t="shared" si="40"/>
        <v>6.8230945832429884E-4</v>
      </c>
      <c r="K272" s="94">
        <f t="shared" si="41"/>
        <v>5.5958285641612615E-4</v>
      </c>
      <c r="L272" s="92">
        <v>3191</v>
      </c>
      <c r="M272" s="92">
        <f>_xlfn.XLOOKUP(IF(ISNUMBER($A272),IF($A272=0,"",$A272),""),'1.a. Statsandelsberäkning'!$A$10:$A$302,'1.a. Statsandelsberäkning'!$C$10:$C$302,"")</f>
        <v>3146</v>
      </c>
      <c r="N272" s="82">
        <v>19</v>
      </c>
      <c r="O272" s="82">
        <v>19</v>
      </c>
    </row>
    <row r="273" spans="1:17" ht="16.5" customHeight="1">
      <c r="A273" s="72">
        <v>857</v>
      </c>
      <c r="B273" s="73" t="s">
        <v>271</v>
      </c>
      <c r="C273" s="74">
        <f>_xlfn.XLOOKUP(IF(ISNUMBER($A273),IF($A273=0,"",$A273),""),'1.a. Statsandelsberäkning'!$V$10:$V$302,'1.a. Statsandelsberäkning'!$AG$10:$AG$302,"")</f>
        <v>-257284.66500971926</v>
      </c>
      <c r="D273" s="183">
        <f>_xlfn.XLOOKUP(IF(ISNUMBER($A273),IF($A273=0,"",$A273),""),'1.a. Statsandelsberäkning'!$A$10:$A$302,'1.a. Statsandelsberäkning'!$L$10:$L$302,"")</f>
        <v>-368363.93099685351</v>
      </c>
      <c r="E273" s="92">
        <f t="shared" si="35"/>
        <v>-111079.26598713425</v>
      </c>
      <c r="F273" s="152">
        <f t="shared" si="36"/>
        <v>0.43173683119799655</v>
      </c>
      <c r="G273" s="74">
        <f t="shared" si="37"/>
        <v>-111.33044786227575</v>
      </c>
      <c r="H273" s="74">
        <f t="shared" si="38"/>
        <v>-162.27485946997953</v>
      </c>
      <c r="I273" s="185">
        <f t="shared" si="39"/>
        <v>-50.944411607703785</v>
      </c>
      <c r="J273" s="94">
        <f t="shared" si="40"/>
        <v>-6.1225454170864651E-5</v>
      </c>
      <c r="K273" s="94">
        <f t="shared" si="41"/>
        <v>4.0376766817056784E-4</v>
      </c>
      <c r="L273" s="92">
        <v>2311</v>
      </c>
      <c r="M273" s="92">
        <f>_xlfn.XLOOKUP(IF(ISNUMBER($A273),IF($A273=0,"",$A273),""),'1.a. Statsandelsberäkning'!$A$10:$A$302,'1.a. Statsandelsberäkning'!$C$10:$C$302,"")</f>
        <v>2270</v>
      </c>
      <c r="N273" s="82">
        <v>11</v>
      </c>
      <c r="O273" s="82">
        <v>11</v>
      </c>
    </row>
    <row r="274" spans="1:17" ht="16.5" customHeight="1">
      <c r="A274" s="72">
        <v>858</v>
      </c>
      <c r="B274" s="73" t="s">
        <v>272</v>
      </c>
      <c r="C274" s="74">
        <f>_xlfn.XLOOKUP(IF(ISNUMBER($A274),IF($A274=0,"",$A274),""),'1.a. Statsandelsberäkning'!$V$10:$V$302,'1.a. Statsandelsberäkning'!$AG$10:$AG$302,"")</f>
        <v>30813896.506657563</v>
      </c>
      <c r="D274" s="183">
        <f>_xlfn.XLOOKUP(IF(ISNUMBER($A274),IF($A274=0,"",$A274),""),'1.a. Statsandelsberäkning'!$A$10:$A$302,'1.a. Statsandelsberäkning'!$L$10:$L$302,"")</f>
        <v>29547742.249847617</v>
      </c>
      <c r="E274" s="92">
        <f t="shared" si="35"/>
        <v>-1266154.2568099461</v>
      </c>
      <c r="F274" s="152">
        <f t="shared" si="36"/>
        <v>-4.1090365073965393E-2</v>
      </c>
      <c r="G274" s="74">
        <f t="shared" si="37"/>
        <v>729.75480181545447</v>
      </c>
      <c r="H274" s="74">
        <f t="shared" si="38"/>
        <v>695.58469478677978</v>
      </c>
      <c r="I274" s="185">
        <f t="shared" si="39"/>
        <v>-34.170107028674693</v>
      </c>
      <c r="J274" s="94">
        <f t="shared" si="40"/>
        <v>7.3327137795906354E-3</v>
      </c>
      <c r="K274" s="94">
        <f t="shared" si="41"/>
        <v>7.5557915313733707E-3</v>
      </c>
      <c r="L274" s="92">
        <v>42225</v>
      </c>
      <c r="M274" s="92">
        <f>_xlfn.XLOOKUP(IF(ISNUMBER($A274),IF($A274=0,"",$A274),""),'1.a. Statsandelsberäkning'!$A$10:$A$302,'1.a. Statsandelsberäkning'!$C$10:$C$302,"")</f>
        <v>42479</v>
      </c>
      <c r="N274" s="82">
        <v>1</v>
      </c>
      <c r="O274" s="83">
        <v>35</v>
      </c>
      <c r="P274" s="165"/>
      <c r="Q274" s="165"/>
    </row>
    <row r="275" spans="1:17" ht="16.5" customHeight="1">
      <c r="A275" s="72">
        <v>859</v>
      </c>
      <c r="B275" s="73" t="s">
        <v>273</v>
      </c>
      <c r="C275" s="74">
        <f>_xlfn.XLOOKUP(IF(ISNUMBER($A275),IF($A275=0,"",$A275),""),'1.a. Statsandelsberäkning'!$V$10:$V$302,'1.a. Statsandelsberäkning'!$AG$10:$AG$302,"")</f>
        <v>11287915.405687798</v>
      </c>
      <c r="D275" s="183">
        <f>_xlfn.XLOOKUP(IF(ISNUMBER($A275),IF($A275=0,"",$A275),""),'1.a. Statsandelsberäkning'!$A$10:$A$302,'1.a. Statsandelsberäkning'!$L$10:$L$302,"")</f>
        <v>11246315.490520999</v>
      </c>
      <c r="E275" s="92">
        <f t="shared" si="35"/>
        <v>-41599.915166798979</v>
      </c>
      <c r="F275" s="152">
        <f t="shared" si="36"/>
        <v>-3.6853496568407533E-3</v>
      </c>
      <c r="G275" s="74">
        <f t="shared" si="37"/>
        <v>1736.3352416071064</v>
      </c>
      <c r="H275" s="74">
        <f t="shared" si="38"/>
        <v>1738.2249598950539</v>
      </c>
      <c r="I275" s="185">
        <f t="shared" si="39"/>
        <v>1.8897182879475167</v>
      </c>
      <c r="J275" s="94">
        <f t="shared" si="40"/>
        <v>2.6861598895893306E-3</v>
      </c>
      <c r="K275" s="94">
        <f t="shared" si="41"/>
        <v>1.1508267898958475E-3</v>
      </c>
      <c r="L275" s="92">
        <v>6501</v>
      </c>
      <c r="M275" s="92">
        <f>_xlfn.XLOOKUP(IF(ISNUMBER($A275),IF($A275=0,"",$A275),""),'1.a. Statsandelsberäkning'!$A$10:$A$302,'1.a. Statsandelsberäkning'!$C$10:$C$302,"")</f>
        <v>6470</v>
      </c>
      <c r="N275" s="82">
        <v>17</v>
      </c>
      <c r="O275" s="82">
        <v>17</v>
      </c>
      <c r="P275" s="165"/>
    </row>
    <row r="276" spans="1:17" ht="16.5" customHeight="1">
      <c r="A276" s="72">
        <v>886</v>
      </c>
      <c r="B276" s="73" t="s">
        <v>274</v>
      </c>
      <c r="C276" s="74">
        <f>_xlfn.XLOOKUP(IF(ISNUMBER($A276),IF($A276=0,"",$A276),""),'1.a. Statsandelsberäkning'!$V$10:$V$302,'1.a. Statsandelsberäkning'!$AG$10:$AG$302,"")</f>
        <v>8411726.5314915273</v>
      </c>
      <c r="D276" s="183">
        <f>_xlfn.XLOOKUP(IF(ISNUMBER($A276),IF($A276=0,"",$A276),""),'1.a. Statsandelsberäkning'!$A$10:$A$302,'1.a. Statsandelsberäkning'!$L$10:$L$302,"")</f>
        <v>8448756.9959463719</v>
      </c>
      <c r="E276" s="92">
        <f t="shared" si="35"/>
        <v>37030.464454844594</v>
      </c>
      <c r="F276" s="152">
        <f t="shared" si="36"/>
        <v>4.4022430254016505E-3</v>
      </c>
      <c r="G276" s="74">
        <f t="shared" si="37"/>
        <v>679.35119782680727</v>
      </c>
      <c r="H276" s="74">
        <f t="shared" si="38"/>
        <v>684.71975005643662</v>
      </c>
      <c r="I276" s="185">
        <f t="shared" si="39"/>
        <v>5.3685522296293584</v>
      </c>
      <c r="J276" s="94">
        <f t="shared" si="40"/>
        <v>2.0017196797649235E-3</v>
      </c>
      <c r="K276" s="94">
        <f t="shared" si="41"/>
        <v>2.1947529768971967E-3</v>
      </c>
      <c r="L276" s="92">
        <v>12382</v>
      </c>
      <c r="M276" s="92">
        <f>_xlfn.XLOOKUP(IF(ISNUMBER($A276),IF($A276=0,"",$A276),""),'1.a. Statsandelsberäkning'!$A$10:$A$302,'1.a. Statsandelsberäkning'!$C$10:$C$302,"")</f>
        <v>12339</v>
      </c>
      <c r="N276" s="82">
        <v>4</v>
      </c>
      <c r="O276" s="82">
        <v>4</v>
      </c>
      <c r="P276" s="165"/>
    </row>
    <row r="277" spans="1:17" ht="16.5" customHeight="1">
      <c r="A277" s="72">
        <v>887</v>
      </c>
      <c r="B277" s="73" t="s">
        <v>275</v>
      </c>
      <c r="C277" s="74">
        <f>_xlfn.XLOOKUP(IF(ISNUMBER($A277),IF($A277=0,"",$A277),""),'1.a. Statsandelsberäkning'!$V$10:$V$302,'1.a. Statsandelsberäkning'!$AG$10:$AG$302,"")</f>
        <v>2796863.1927269679</v>
      </c>
      <c r="D277" s="183">
        <f>_xlfn.XLOOKUP(IF(ISNUMBER($A277),IF($A277=0,"",$A277),""),'1.a. Statsandelsberäkning'!$A$10:$A$302,'1.a. Statsandelsberäkning'!$L$10:$L$302,"")</f>
        <v>2649311.449718304</v>
      </c>
      <c r="E277" s="92">
        <f t="shared" si="35"/>
        <v>-147551.74300866388</v>
      </c>
      <c r="F277" s="152">
        <f t="shared" si="36"/>
        <v>-5.2756153176301605E-2</v>
      </c>
      <c r="G277" s="74">
        <f t="shared" si="37"/>
        <v>622.49347712596659</v>
      </c>
      <c r="H277" s="74">
        <f t="shared" si="38"/>
        <v>596.69176795457292</v>
      </c>
      <c r="I277" s="185">
        <f t="shared" si="39"/>
        <v>-25.801709171393668</v>
      </c>
      <c r="J277" s="94">
        <f t="shared" si="40"/>
        <v>6.6556325547818557E-4</v>
      </c>
      <c r="K277" s="94">
        <f t="shared" si="41"/>
        <v>7.8974821439529563E-4</v>
      </c>
      <c r="L277" s="92">
        <v>4493</v>
      </c>
      <c r="M277" s="92">
        <f>_xlfn.XLOOKUP(IF(ISNUMBER($A277),IF($A277=0,"",$A277),""),'1.a. Statsandelsberäkning'!$A$10:$A$302,'1.a. Statsandelsberäkning'!$C$10:$C$302,"")</f>
        <v>4440</v>
      </c>
      <c r="N277" s="82">
        <v>6</v>
      </c>
      <c r="O277" s="82">
        <v>6</v>
      </c>
      <c r="P277" s="165"/>
    </row>
    <row r="278" spans="1:17" ht="16.5" customHeight="1">
      <c r="A278" s="72">
        <v>889</v>
      </c>
      <c r="B278" s="73" t="s">
        <v>276</v>
      </c>
      <c r="C278" s="74">
        <f>_xlfn.XLOOKUP(IF(ISNUMBER($A278),IF($A278=0,"",$A278),""),'1.a. Statsandelsberäkning'!$V$10:$V$302,'1.a. Statsandelsberäkning'!$AG$10:$AG$302,"")</f>
        <v>5982857.1214019563</v>
      </c>
      <c r="D278" s="183">
        <f>_xlfn.XLOOKUP(IF(ISNUMBER($A278),IF($A278=0,"",$A278),""),'1.a. Statsandelsberäkning'!$A$10:$A$302,'1.a. Statsandelsberäkning'!$L$10:$L$302,"")</f>
        <v>5545225.215766619</v>
      </c>
      <c r="E278" s="92">
        <f t="shared" si="35"/>
        <v>-437631.90563533735</v>
      </c>
      <c r="F278" s="152">
        <f t="shared" si="36"/>
        <v>-7.314764447070525E-2</v>
      </c>
      <c r="G278" s="74">
        <f t="shared" si="37"/>
        <v>2426.1383298466976</v>
      </c>
      <c r="H278" s="74">
        <f t="shared" si="38"/>
        <v>2311.4736205779986</v>
      </c>
      <c r="I278" s="185">
        <f t="shared" si="39"/>
        <v>-114.66470926869897</v>
      </c>
      <c r="J278" s="94">
        <f t="shared" si="40"/>
        <v>1.4237270786558115E-3</v>
      </c>
      <c r="K278" s="94">
        <f t="shared" si="41"/>
        <v>4.2671305548070142E-4</v>
      </c>
      <c r="L278" s="92">
        <v>2466</v>
      </c>
      <c r="M278" s="92">
        <f>_xlfn.XLOOKUP(IF(ISNUMBER($A278),IF($A278=0,"",$A278),""),'1.a. Statsandelsberäkning'!$A$10:$A$302,'1.a. Statsandelsberäkning'!$C$10:$C$302,"")</f>
        <v>2399</v>
      </c>
      <c r="N278" s="82">
        <v>17</v>
      </c>
      <c r="O278" s="82">
        <v>17</v>
      </c>
      <c r="P278" s="165"/>
    </row>
    <row r="279" spans="1:17" ht="16.5" customHeight="1">
      <c r="A279" s="72">
        <v>890</v>
      </c>
      <c r="B279" s="73" t="s">
        <v>277</v>
      </c>
      <c r="C279" s="74">
        <f>_xlfn.XLOOKUP(IF(ISNUMBER($A279),IF($A279=0,"",$A279),""),'1.a. Statsandelsberäkning'!$V$10:$V$302,'1.a. Statsandelsberäkning'!$AG$10:$AG$302,"")</f>
        <v>2967946.2143709352</v>
      </c>
      <c r="D279" s="183">
        <f>_xlfn.XLOOKUP(IF(ISNUMBER($A279),IF($A279=0,"",$A279),""),'1.a. Statsandelsberäkning'!$A$10:$A$302,'1.a. Statsandelsberäkning'!$L$10:$L$302,"")</f>
        <v>2883756.2944790935</v>
      </c>
      <c r="E279" s="92">
        <f t="shared" si="35"/>
        <v>-84189.91989184171</v>
      </c>
      <c r="F279" s="152">
        <f t="shared" si="36"/>
        <v>-2.836639002559755E-2</v>
      </c>
      <c r="G279" s="74">
        <f t="shared" si="37"/>
        <v>2610.3308833517458</v>
      </c>
      <c r="H279" s="74">
        <f t="shared" si="38"/>
        <v>2593.3060202150123</v>
      </c>
      <c r="I279" s="185">
        <f t="shared" si="39"/>
        <v>-17.024863136733529</v>
      </c>
      <c r="J279" s="94">
        <f t="shared" si="40"/>
        <v>7.062754980857272E-4</v>
      </c>
      <c r="K279" s="94">
        <f t="shared" si="41"/>
        <v>1.9779279603774071E-4</v>
      </c>
      <c r="L279" s="92">
        <v>1137</v>
      </c>
      <c r="M279" s="92">
        <f>_xlfn.XLOOKUP(IF(ISNUMBER($A279),IF($A279=0,"",$A279),""),'1.a. Statsandelsberäkning'!$A$10:$A$302,'1.a. Statsandelsberäkning'!$C$10:$C$302,"")</f>
        <v>1112</v>
      </c>
      <c r="N279" s="82">
        <v>19</v>
      </c>
      <c r="O279" s="82">
        <v>19</v>
      </c>
      <c r="P279" s="165"/>
    </row>
    <row r="280" spans="1:17" ht="16.5" customHeight="1">
      <c r="A280" s="72">
        <v>892</v>
      </c>
      <c r="B280" s="73" t="s">
        <v>278</v>
      </c>
      <c r="C280" s="74">
        <f>_xlfn.XLOOKUP(IF(ISNUMBER($A280),IF($A280=0,"",$A280),""),'1.a. Statsandelsberäkning'!$V$10:$V$302,'1.a. Statsandelsberäkning'!$AG$10:$AG$302,"")</f>
        <v>6928633.7991580032</v>
      </c>
      <c r="D280" s="183">
        <f>_xlfn.XLOOKUP(IF(ISNUMBER($A280),IF($A280=0,"",$A280),""),'1.a. Statsandelsberäkning'!$A$10:$A$302,'1.a. Statsandelsberäkning'!$L$10:$L$302,"")</f>
        <v>6671207.7875808487</v>
      </c>
      <c r="E280" s="92">
        <f t="shared" si="35"/>
        <v>-257426.01157715451</v>
      </c>
      <c r="F280" s="152">
        <f t="shared" si="36"/>
        <v>-3.7153935254658432E-2</v>
      </c>
      <c r="G280" s="74">
        <f t="shared" si="37"/>
        <v>1894.6223131413735</v>
      </c>
      <c r="H280" s="74">
        <f t="shared" si="38"/>
        <v>1827.2275506931933</v>
      </c>
      <c r="I280" s="185">
        <f t="shared" si="39"/>
        <v>-67.394762448180245</v>
      </c>
      <c r="J280" s="94">
        <f t="shared" si="40"/>
        <v>1.6487914315492808E-3</v>
      </c>
      <c r="K280" s="94">
        <f t="shared" si="41"/>
        <v>6.4940782224261813E-4</v>
      </c>
      <c r="L280" s="92">
        <v>3657</v>
      </c>
      <c r="M280" s="92">
        <f>_xlfn.XLOOKUP(IF(ISNUMBER($A280),IF($A280=0,"",$A280),""),'1.a. Statsandelsberäkning'!$A$10:$A$302,'1.a. Statsandelsberäkning'!$C$10:$C$302,"")</f>
        <v>3651</v>
      </c>
      <c r="N280" s="82">
        <v>13</v>
      </c>
      <c r="O280" s="82">
        <v>13</v>
      </c>
      <c r="P280" s="165"/>
    </row>
    <row r="281" spans="1:17" ht="16.5" customHeight="1">
      <c r="A281" s="72">
        <v>893</v>
      </c>
      <c r="B281" s="73" t="s">
        <v>279</v>
      </c>
      <c r="C281" s="74">
        <f>_xlfn.XLOOKUP(IF(ISNUMBER($A281),IF($A281=0,"",$A281),""),'1.a. Statsandelsberäkning'!$V$10:$V$302,'1.a. Statsandelsberäkning'!$AG$10:$AG$302,"")</f>
        <v>10052378.615455588</v>
      </c>
      <c r="D281" s="183">
        <f>_xlfn.XLOOKUP(IF(ISNUMBER($A281),IF($A281=0,"",$A281),""),'1.a. Statsandelsberäkning'!$A$10:$A$302,'1.a. Statsandelsberäkning'!$L$10:$L$302,"")</f>
        <v>9581583.4232694861</v>
      </c>
      <c r="E281" s="92">
        <f t="shared" si="35"/>
        <v>-470795.19218610227</v>
      </c>
      <c r="F281" s="152">
        <f t="shared" si="36"/>
        <v>-4.6834208120877185E-2</v>
      </c>
      <c r="G281" s="74">
        <f t="shared" si="37"/>
        <v>1351.3077853818509</v>
      </c>
      <c r="H281" s="74">
        <f t="shared" si="38"/>
        <v>1296.3852554822738</v>
      </c>
      <c r="I281" s="185">
        <f t="shared" si="39"/>
        <v>-54.922529899577057</v>
      </c>
      <c r="J281" s="94">
        <f t="shared" si="40"/>
        <v>2.3921419731934125E-3</v>
      </c>
      <c r="K281" s="94">
        <f t="shared" si="41"/>
        <v>1.3146461830170339E-3</v>
      </c>
      <c r="L281" s="92">
        <v>7439</v>
      </c>
      <c r="M281" s="92">
        <f>_xlfn.XLOOKUP(IF(ISNUMBER($A281),IF($A281=0,"",$A281),""),'1.a. Statsandelsberäkning'!$A$10:$A$302,'1.a. Statsandelsberäkning'!$C$10:$C$302,"")</f>
        <v>7391</v>
      </c>
      <c r="N281" s="82">
        <v>15</v>
      </c>
      <c r="O281" s="82">
        <v>15</v>
      </c>
      <c r="P281" s="165"/>
      <c r="Q281" s="165"/>
    </row>
    <row r="282" spans="1:17" ht="16.5" customHeight="1">
      <c r="A282" s="72">
        <v>895</v>
      </c>
      <c r="B282" s="73" t="s">
        <v>280</v>
      </c>
      <c r="C282" s="74">
        <f>_xlfn.XLOOKUP(IF(ISNUMBER($A282),IF($A282=0,"",$A282),""),'1.a. Statsandelsberäkning'!$V$10:$V$302,'1.a. Statsandelsberäkning'!$AG$10:$AG$302,"")</f>
        <v>5477963.9452259718</v>
      </c>
      <c r="D282" s="183">
        <f>_xlfn.XLOOKUP(IF(ISNUMBER($A282),IF($A282=0,"",$A282),""),'1.a. Statsandelsberäkning'!$A$10:$A$302,'1.a. Statsandelsberäkning'!$L$10:$L$302,"")</f>
        <v>6751322.8182496466</v>
      </c>
      <c r="E282" s="92">
        <f t="shared" si="35"/>
        <v>1273358.8730236748</v>
      </c>
      <c r="F282" s="152">
        <f t="shared" si="36"/>
        <v>0.23245112340204485</v>
      </c>
      <c r="G282" s="74">
        <f t="shared" si="37"/>
        <v>369.78290436249301</v>
      </c>
      <c r="H282" s="74">
        <f t="shared" si="38"/>
        <v>456.69504283634217</v>
      </c>
      <c r="I282" s="185">
        <f t="shared" si="39"/>
        <v>86.912138473849154</v>
      </c>
      <c r="J282" s="94">
        <f t="shared" si="40"/>
        <v>1.3035787829228447E-3</v>
      </c>
      <c r="K282" s="94">
        <f t="shared" si="41"/>
        <v>2.6294702372535259E-3</v>
      </c>
      <c r="L282" s="92">
        <v>14814</v>
      </c>
      <c r="M282" s="92">
        <f>_xlfn.XLOOKUP(IF(ISNUMBER($A282),IF($A282=0,"",$A282),""),'1.a. Statsandelsberäkning'!$A$10:$A$302,'1.a. Statsandelsberäkning'!$C$10:$C$302,"")</f>
        <v>14783</v>
      </c>
      <c r="N282" s="82">
        <v>2</v>
      </c>
      <c r="O282" s="82">
        <v>2</v>
      </c>
      <c r="P282" s="165"/>
    </row>
    <row r="283" spans="1:17" ht="16.5" customHeight="1">
      <c r="A283" s="72">
        <v>905</v>
      </c>
      <c r="B283" s="73" t="s">
        <v>281</v>
      </c>
      <c r="C283" s="74">
        <f>_xlfn.XLOOKUP(IF(ISNUMBER($A283),IF($A283=0,"",$A283),""),'1.a. Statsandelsberäkning'!$V$10:$V$302,'1.a. Statsandelsberäkning'!$AG$10:$AG$302,"")</f>
        <v>63142481.110582456</v>
      </c>
      <c r="D283" s="183">
        <f>_xlfn.XLOOKUP(IF(ISNUMBER($A283),IF($A283=0,"",$A283),""),'1.a. Statsandelsberäkning'!$A$10:$A$302,'1.a. Statsandelsberäkning'!$L$10:$L$302,"")</f>
        <v>66708738.737440191</v>
      </c>
      <c r="E283" s="92">
        <f t="shared" si="35"/>
        <v>3566257.6268577352</v>
      </c>
      <c r="F283" s="152">
        <f t="shared" si="36"/>
        <v>5.6479529535940945E-2</v>
      </c>
      <c r="G283" s="74">
        <f t="shared" si="37"/>
        <v>897.4073863444587</v>
      </c>
      <c r="H283" s="74">
        <f t="shared" si="38"/>
        <v>936.80207189316229</v>
      </c>
      <c r="I283" s="185">
        <f t="shared" si="39"/>
        <v>39.394685548703592</v>
      </c>
      <c r="J283" s="94">
        <f t="shared" si="40"/>
        <v>1.5025874485463846E-2</v>
      </c>
      <c r="K283" s="94">
        <f t="shared" si="41"/>
        <v>1.26660316664132E-2</v>
      </c>
      <c r="L283" s="92">
        <v>70361</v>
      </c>
      <c r="M283" s="92">
        <f>_xlfn.XLOOKUP(IF(ISNUMBER($A283),IF($A283=0,"",$A283),""),'1.a. Statsandelsberäkning'!$A$10:$A$302,'1.a. Statsandelsberäkning'!$C$10:$C$302,"")</f>
        <v>71209</v>
      </c>
      <c r="N283" s="82">
        <v>15</v>
      </c>
      <c r="O283" s="82">
        <v>15</v>
      </c>
      <c r="P283" s="165"/>
    </row>
    <row r="284" spans="1:17" ht="16.5" customHeight="1">
      <c r="A284" s="72">
        <v>908</v>
      </c>
      <c r="B284" s="73" t="s">
        <v>282</v>
      </c>
      <c r="C284" s="74">
        <f>_xlfn.XLOOKUP(IF(ISNUMBER($A284),IF($A284=0,"",$A284),""),'1.a. Statsandelsberäkning'!$V$10:$V$302,'1.a. Statsandelsberäkning'!$AG$10:$AG$302,"")</f>
        <v>11457380.444040662</v>
      </c>
      <c r="D284" s="183">
        <f>_xlfn.XLOOKUP(IF(ISNUMBER($A284),IF($A284=0,"",$A284),""),'1.a. Statsandelsberäkning'!$A$10:$A$302,'1.a. Statsandelsberäkning'!$L$10:$L$302,"")</f>
        <v>11310383.856984483</v>
      </c>
      <c r="E284" s="92">
        <f t="shared" si="35"/>
        <v>-146996.5870561786</v>
      </c>
      <c r="F284" s="152">
        <f t="shared" si="36"/>
        <v>-1.2829859999336592E-2</v>
      </c>
      <c r="G284" s="74">
        <f t="shared" si="37"/>
        <v>549.5937278284963</v>
      </c>
      <c r="H284" s="74">
        <f t="shared" si="38"/>
        <v>544.76369603046351</v>
      </c>
      <c r="I284" s="185">
        <f t="shared" si="39"/>
        <v>-4.8300317980327918</v>
      </c>
      <c r="J284" s="94">
        <f t="shared" si="40"/>
        <v>2.7264871043451932E-3</v>
      </c>
      <c r="K284" s="94">
        <f t="shared" si="41"/>
        <v>3.6929622583952992E-3</v>
      </c>
      <c r="L284" s="92">
        <v>20847</v>
      </c>
      <c r="M284" s="92">
        <f>_xlfn.XLOOKUP(IF(ISNUMBER($A284),IF($A284=0,"",$A284),""),'1.a. Statsandelsberäkning'!$A$10:$A$302,'1.a. Statsandelsberäkning'!$C$10:$C$302,"")</f>
        <v>20762</v>
      </c>
      <c r="N284" s="82">
        <v>6</v>
      </c>
      <c r="O284" s="82">
        <v>6</v>
      </c>
      <c r="P284" s="165"/>
    </row>
    <row r="285" spans="1:17" ht="16.5" customHeight="1">
      <c r="A285" s="72">
        <v>915</v>
      </c>
      <c r="B285" s="73" t="s">
        <v>283</v>
      </c>
      <c r="C285" s="74">
        <f>_xlfn.XLOOKUP(IF(ISNUMBER($A285),IF($A285=0,"",$A285),""),'1.a. Statsandelsberäkning'!$V$10:$V$302,'1.a. Statsandelsberäkning'!$AG$10:$AG$302,"")</f>
        <v>6050676.6350947283</v>
      </c>
      <c r="D285" s="183">
        <f>_xlfn.XLOOKUP(IF(ISNUMBER($A285),IF($A285=0,"",$A285),""),'1.a. Statsandelsberäkning'!$A$10:$A$302,'1.a. Statsandelsberäkning'!$L$10:$L$302,"")</f>
        <v>5647418.4648064766</v>
      </c>
      <c r="E285" s="92">
        <f t="shared" si="35"/>
        <v>-403258.17028825171</v>
      </c>
      <c r="F285" s="152">
        <f t="shared" si="36"/>
        <v>-6.6646789211854546E-2</v>
      </c>
      <c r="G285" s="74">
        <f t="shared" si="37"/>
        <v>307.62502593394316</v>
      </c>
      <c r="H285" s="74">
        <f t="shared" si="38"/>
        <v>290.60970847560731</v>
      </c>
      <c r="I285" s="185">
        <f t="shared" si="39"/>
        <v>-17.015317458335858</v>
      </c>
      <c r="J285" s="94">
        <f t="shared" si="40"/>
        <v>1.4398659360856949E-3</v>
      </c>
      <c r="K285" s="94">
        <f t="shared" si="41"/>
        <v>3.4565714077350856E-3</v>
      </c>
      <c r="L285" s="92">
        <v>19669</v>
      </c>
      <c r="M285" s="92">
        <f>_xlfn.XLOOKUP(IF(ISNUMBER($A285),IF($A285=0,"",$A285),""),'1.a. Statsandelsberäkning'!$A$10:$A$302,'1.a. Statsandelsberäkning'!$C$10:$C$302,"")</f>
        <v>19433</v>
      </c>
      <c r="N285" s="82">
        <v>11</v>
      </c>
      <c r="O285" s="82">
        <v>11</v>
      </c>
      <c r="P285" s="165"/>
    </row>
    <row r="286" spans="1:17" ht="16.5" customHeight="1">
      <c r="A286" s="72">
        <v>918</v>
      </c>
      <c r="B286" s="73" t="s">
        <v>284</v>
      </c>
      <c r="C286" s="74">
        <f>_xlfn.XLOOKUP(IF(ISNUMBER($A286),IF($A286=0,"",$A286),""),'1.a. Statsandelsberäkning'!$V$10:$V$302,'1.a. Statsandelsberäkning'!$AG$10:$AG$302,"")</f>
        <v>1410621.0722955051</v>
      </c>
      <c r="D286" s="183">
        <f>_xlfn.XLOOKUP(IF(ISNUMBER($A286),IF($A286=0,"",$A286),""),'1.a. Statsandelsberäkning'!$A$10:$A$302,'1.a. Statsandelsberäkning'!$L$10:$L$302,"")</f>
        <v>1364467.8158308296</v>
      </c>
      <c r="E286" s="92">
        <f t="shared" si="35"/>
        <v>-46153.256464675535</v>
      </c>
      <c r="F286" s="152">
        <f t="shared" si="36"/>
        <v>-3.2718394309515238E-2</v>
      </c>
      <c r="G286" s="74">
        <f t="shared" si="37"/>
        <v>628.05924857324362</v>
      </c>
      <c r="H286" s="74">
        <f t="shared" si="38"/>
        <v>602.94644977058306</v>
      </c>
      <c r="I286" s="185">
        <f t="shared" si="39"/>
        <v>-25.112798802660564</v>
      </c>
      <c r="J286" s="94">
        <f t="shared" si="40"/>
        <v>3.3568232996327948E-4</v>
      </c>
      <c r="K286" s="94">
        <f t="shared" si="41"/>
        <v>4.0252256963435904E-4</v>
      </c>
      <c r="L286" s="92">
        <v>2246</v>
      </c>
      <c r="M286" s="92">
        <f>_xlfn.XLOOKUP(IF(ISNUMBER($A286),IF($A286=0,"",$A286),""),'1.a. Statsandelsberäkning'!$A$10:$A$302,'1.a. Statsandelsberäkning'!$C$10:$C$302,"")</f>
        <v>2263</v>
      </c>
      <c r="N286" s="82">
        <v>2</v>
      </c>
      <c r="O286" s="82">
        <v>2</v>
      </c>
      <c r="P286" s="165"/>
    </row>
    <row r="287" spans="1:17" ht="16.5" customHeight="1">
      <c r="A287" s="72">
        <v>921</v>
      </c>
      <c r="B287" s="73" t="s">
        <v>285</v>
      </c>
      <c r="C287" s="74">
        <f>_xlfn.XLOOKUP(IF(ISNUMBER($A287),IF($A287=0,"",$A287),""),'1.a. Statsandelsberäkning'!$V$10:$V$302,'1.a. Statsandelsberäkning'!$AG$10:$AG$302,"")</f>
        <v>2946779.684770281</v>
      </c>
      <c r="D287" s="183">
        <f>_xlfn.XLOOKUP(IF(ISNUMBER($A287),IF($A287=0,"",$A287),""),'1.a. Statsandelsberäkning'!$A$10:$A$302,'1.a. Statsandelsberäkning'!$L$10:$L$302,"")</f>
        <v>2624787.4475428872</v>
      </c>
      <c r="E287" s="92">
        <f t="shared" si="35"/>
        <v>-321992.23722739378</v>
      </c>
      <c r="F287" s="152">
        <f t="shared" si="36"/>
        <v>-0.10926919270264177</v>
      </c>
      <c r="G287" s="74">
        <f t="shared" si="37"/>
        <v>1591.9933467154408</v>
      </c>
      <c r="H287" s="74">
        <f t="shared" si="38"/>
        <v>1468.8234177632273</v>
      </c>
      <c r="I287" s="185">
        <f t="shared" si="39"/>
        <v>-123.16992895221347</v>
      </c>
      <c r="J287" s="94">
        <f t="shared" si="40"/>
        <v>7.0123854655201585E-4</v>
      </c>
      <c r="K287" s="94">
        <f t="shared" si="41"/>
        <v>3.1785586917216065E-4</v>
      </c>
      <c r="L287" s="92">
        <v>1851</v>
      </c>
      <c r="M287" s="92">
        <f>_xlfn.XLOOKUP(IF(ISNUMBER($A287),IF($A287=0,"",$A287),""),'1.a. Statsandelsberäkning'!$A$10:$A$302,'1.a. Statsandelsberäkning'!$C$10:$C$302,"")</f>
        <v>1787</v>
      </c>
      <c r="N287" s="82">
        <v>11</v>
      </c>
      <c r="O287" s="82">
        <v>11</v>
      </c>
      <c r="P287" s="165"/>
    </row>
    <row r="288" spans="1:17" ht="16.5" customHeight="1">
      <c r="A288" s="72">
        <v>922</v>
      </c>
      <c r="B288" s="73" t="s">
        <v>286</v>
      </c>
      <c r="C288" s="74">
        <f>_xlfn.XLOOKUP(IF(ISNUMBER($A288),IF($A288=0,"",$A288),""),'1.a. Statsandelsberäkning'!$V$10:$V$302,'1.a. Statsandelsberäkning'!$AG$10:$AG$302,"")</f>
        <v>3417673.1545701353</v>
      </c>
      <c r="D288" s="183">
        <f>_xlfn.XLOOKUP(IF(ISNUMBER($A288),IF($A288=0,"",$A288),""),'1.a. Statsandelsberäkning'!$A$10:$A$302,'1.a. Statsandelsberäkning'!$L$10:$L$302,"")</f>
        <v>3334689.3572615935</v>
      </c>
      <c r="E288" s="92">
        <f t="shared" si="35"/>
        <v>-82983.797308541834</v>
      </c>
      <c r="F288" s="152">
        <f t="shared" si="36"/>
        <v>-2.4280787996820395E-2</v>
      </c>
      <c r="G288" s="74">
        <f t="shared" si="37"/>
        <v>757.63093650413111</v>
      </c>
      <c r="H288" s="74">
        <f t="shared" si="38"/>
        <v>735.80965517687412</v>
      </c>
      <c r="I288" s="185">
        <f t="shared" si="39"/>
        <v>-21.821281327256997</v>
      </c>
      <c r="J288" s="94">
        <f t="shared" si="40"/>
        <v>8.1329600848236957E-4</v>
      </c>
      <c r="K288" s="94">
        <f t="shared" si="41"/>
        <v>8.0611236658546847E-4</v>
      </c>
      <c r="L288" s="92">
        <v>4511</v>
      </c>
      <c r="M288" s="92">
        <f>_xlfn.XLOOKUP(IF(ISNUMBER($A288),IF($A288=0,"",$A288),""),'1.a. Statsandelsberäkning'!$A$10:$A$302,'1.a. Statsandelsberäkning'!$C$10:$C$302,"")</f>
        <v>4532</v>
      </c>
      <c r="N288" s="82">
        <v>6</v>
      </c>
      <c r="O288" s="82">
        <v>6</v>
      </c>
      <c r="P288" s="165"/>
    </row>
    <row r="289" spans="1:17" ht="16.5" customHeight="1">
      <c r="A289" s="72">
        <v>924</v>
      </c>
      <c r="B289" s="73" t="s">
        <v>287</v>
      </c>
      <c r="C289" s="74">
        <f>_xlfn.XLOOKUP(IF(ISNUMBER($A289),IF($A289=0,"",$A289),""),'1.a. Statsandelsberäkning'!$V$10:$V$302,'1.a. Statsandelsberäkning'!$AG$10:$AG$302,"")</f>
        <v>3907442.9024520451</v>
      </c>
      <c r="D289" s="183">
        <f>_xlfn.XLOOKUP(IF(ISNUMBER($A289),IF($A289=0,"",$A289),""),'1.a. Statsandelsberäkning'!$A$10:$A$302,'1.a. Statsandelsberäkning'!$L$10:$L$302,"")</f>
        <v>3618967.2188313883</v>
      </c>
      <c r="E289" s="92">
        <f t="shared" si="35"/>
        <v>-288475.68362065684</v>
      </c>
      <c r="F289" s="152">
        <f t="shared" si="36"/>
        <v>-7.3827229424038202E-2</v>
      </c>
      <c r="G289" s="74">
        <f t="shared" si="37"/>
        <v>1333.1432625220216</v>
      </c>
      <c r="H289" s="74">
        <f t="shared" si="38"/>
        <v>1242.7772042690208</v>
      </c>
      <c r="I289" s="185">
        <f t="shared" si="39"/>
        <v>-90.366058253000801</v>
      </c>
      <c r="J289" s="94">
        <f t="shared" si="40"/>
        <v>9.2984541593378936E-4</v>
      </c>
      <c r="K289" s="94">
        <f t="shared" si="41"/>
        <v>5.1796099106286061E-4</v>
      </c>
      <c r="L289" s="92">
        <v>2931</v>
      </c>
      <c r="M289" s="92">
        <f>_xlfn.XLOOKUP(IF(ISNUMBER($A289),IF($A289=0,"",$A289),""),'1.a. Statsandelsberäkning'!$A$10:$A$302,'1.a. Statsandelsberäkning'!$C$10:$C$302,"")</f>
        <v>2912</v>
      </c>
      <c r="N289" s="82">
        <v>16</v>
      </c>
      <c r="O289" s="82">
        <v>16</v>
      </c>
      <c r="P289" s="165"/>
    </row>
    <row r="290" spans="1:17" ht="16.5" customHeight="1">
      <c r="A290" s="72">
        <v>925</v>
      </c>
      <c r="B290" s="73" t="s">
        <v>288</v>
      </c>
      <c r="C290" s="74">
        <f>_xlfn.XLOOKUP(IF(ISNUMBER($A290),IF($A290=0,"",$A290),""),'1.a. Statsandelsberäkning'!$V$10:$V$302,'1.a. Statsandelsberäkning'!$AG$10:$AG$302,"")</f>
        <v>4680171.7967874566</v>
      </c>
      <c r="D290" s="183">
        <f>_xlfn.XLOOKUP(IF(ISNUMBER($A290),IF($A290=0,"",$A290),""),'1.a. Statsandelsberäkning'!$A$10:$A$302,'1.a. Statsandelsberäkning'!$L$10:$L$302,"")</f>
        <v>4391289.1255893577</v>
      </c>
      <c r="E290" s="92">
        <f t="shared" si="35"/>
        <v>-288882.67119809892</v>
      </c>
      <c r="F290" s="152">
        <f t="shared" si="36"/>
        <v>-6.1724800657187953E-2</v>
      </c>
      <c r="G290" s="74">
        <f t="shared" si="37"/>
        <v>1396.2326362731076</v>
      </c>
      <c r="H290" s="74">
        <f t="shared" si="38"/>
        <v>1332.7129364459356</v>
      </c>
      <c r="I290" s="185">
        <f t="shared" si="39"/>
        <v>-63.519699827171962</v>
      </c>
      <c r="J290" s="94">
        <f t="shared" si="40"/>
        <v>1.1137299762702883E-3</v>
      </c>
      <c r="K290" s="94">
        <f t="shared" si="41"/>
        <v>5.8608566811542775E-4</v>
      </c>
      <c r="L290" s="92">
        <v>3352</v>
      </c>
      <c r="M290" s="92">
        <f>_xlfn.XLOOKUP(IF(ISNUMBER($A290),IF($A290=0,"",$A290),""),'1.a. Statsandelsberäkning'!$A$10:$A$302,'1.a. Statsandelsberäkning'!$C$10:$C$302,"")</f>
        <v>3295</v>
      </c>
      <c r="N290" s="82">
        <v>11</v>
      </c>
      <c r="O290" s="82">
        <v>11</v>
      </c>
      <c r="P290" s="165"/>
    </row>
    <row r="291" spans="1:17" ht="16.5" customHeight="1">
      <c r="A291" s="72">
        <v>927</v>
      </c>
      <c r="B291" s="73" t="s">
        <v>289</v>
      </c>
      <c r="C291" s="74">
        <f>_xlfn.XLOOKUP(IF(ISNUMBER($A291),IF($A291=0,"",$A291),""),'1.a. Statsandelsberäkning'!$V$10:$V$302,'1.a. Statsandelsberäkning'!$AG$10:$AG$302,"")</f>
        <v>17352277.122579958</v>
      </c>
      <c r="D291" s="183">
        <f>_xlfn.XLOOKUP(IF(ISNUMBER($A291),IF($A291=0,"",$A291),""),'1.a. Statsandelsberäkning'!$A$10:$A$302,'1.a. Statsandelsberäkning'!$L$10:$L$302,"")</f>
        <v>16385286.843141515</v>
      </c>
      <c r="E291" s="92">
        <f t="shared" si="35"/>
        <v>-966990.27943844348</v>
      </c>
      <c r="F291" s="152">
        <f t="shared" si="36"/>
        <v>-5.5726996094370242E-2</v>
      </c>
      <c r="G291" s="74">
        <f t="shared" si="37"/>
        <v>602.5305435112316</v>
      </c>
      <c r="H291" s="74">
        <f t="shared" si="38"/>
        <v>567.90818117085519</v>
      </c>
      <c r="I291" s="185">
        <f t="shared" si="39"/>
        <v>-34.622362340376412</v>
      </c>
      <c r="J291" s="94">
        <f t="shared" si="40"/>
        <v>4.1292824338696162E-3</v>
      </c>
      <c r="K291" s="94">
        <f t="shared" si="41"/>
        <v>5.1319404238137547E-3</v>
      </c>
      <c r="L291" s="92">
        <v>28799</v>
      </c>
      <c r="M291" s="92">
        <f>_xlfn.XLOOKUP(IF(ISNUMBER($A291),IF($A291=0,"",$A291),""),'1.a. Statsandelsberäkning'!$A$10:$A$302,'1.a. Statsandelsberäkning'!$C$10:$C$302,"")</f>
        <v>28852</v>
      </c>
      <c r="N291" s="82">
        <v>1</v>
      </c>
      <c r="O291" s="83">
        <v>33</v>
      </c>
      <c r="P291" s="165"/>
    </row>
    <row r="292" spans="1:17" ht="16.5" customHeight="1">
      <c r="A292" s="72">
        <v>931</v>
      </c>
      <c r="B292" s="73" t="s">
        <v>290</v>
      </c>
      <c r="C292" s="74">
        <f>_xlfn.XLOOKUP(IF(ISNUMBER($A292),IF($A292=0,"",$A292),""),'1.a. Statsandelsberäkning'!$V$10:$V$302,'1.a. Statsandelsberäkning'!$AG$10:$AG$302,"")</f>
        <v>7597098.2924277019</v>
      </c>
      <c r="D292" s="183">
        <f>_xlfn.XLOOKUP(IF(ISNUMBER($A292),IF($A292=0,"",$A292),""),'1.a. Statsandelsberäkning'!$A$10:$A$302,'1.a. Statsandelsberäkning'!$L$10:$L$302,"")</f>
        <v>7597778.6348390467</v>
      </c>
      <c r="E292" s="92">
        <f t="shared" si="35"/>
        <v>680.34241134487092</v>
      </c>
      <c r="F292" s="152">
        <f t="shared" si="36"/>
        <v>8.9552929968405491E-5</v>
      </c>
      <c r="G292" s="74">
        <f t="shared" si="37"/>
        <v>1318.0253803656665</v>
      </c>
      <c r="H292" s="74">
        <f t="shared" si="38"/>
        <v>1334.1138954941259</v>
      </c>
      <c r="I292" s="185">
        <f t="shared" si="39"/>
        <v>16.088515128459449</v>
      </c>
      <c r="J292" s="94">
        <f t="shared" si="40"/>
        <v>1.8078644264204991E-3</v>
      </c>
      <c r="K292" s="94">
        <f t="shared" si="41"/>
        <v>1.0129765948155875E-3</v>
      </c>
      <c r="L292" s="92">
        <v>5764</v>
      </c>
      <c r="M292" s="92">
        <f>_xlfn.XLOOKUP(IF(ISNUMBER($A292),IF($A292=0,"",$A292),""),'1.a. Statsandelsberäkning'!$A$10:$A$302,'1.a. Statsandelsberäkning'!$C$10:$C$302,"")</f>
        <v>5695</v>
      </c>
      <c r="N292" s="82">
        <v>13</v>
      </c>
      <c r="O292" s="82">
        <v>13</v>
      </c>
      <c r="P292" s="165"/>
    </row>
    <row r="293" spans="1:17" ht="16.5" customHeight="1">
      <c r="A293" s="72">
        <v>934</v>
      </c>
      <c r="B293" s="73" t="s">
        <v>291</v>
      </c>
      <c r="C293" s="74">
        <f>_xlfn.XLOOKUP(IF(ISNUMBER($A293),IF($A293=0,"",$A293),""),'1.a. Statsandelsberäkning'!$V$10:$V$302,'1.a. Statsandelsberäkning'!$AG$10:$AG$302,"")</f>
        <v>2320311.6302934326</v>
      </c>
      <c r="D293" s="183">
        <f>_xlfn.XLOOKUP(IF(ISNUMBER($A293),IF($A293=0,"",$A293),""),'1.a. Statsandelsberäkning'!$A$10:$A$302,'1.a. Statsandelsberäkning'!$L$10:$L$302,"")</f>
        <v>2168165.4434171049</v>
      </c>
      <c r="E293" s="92">
        <f t="shared" si="35"/>
        <v>-152146.18687632773</v>
      </c>
      <c r="F293" s="152">
        <f t="shared" si="36"/>
        <v>-6.5571445184320745E-2</v>
      </c>
      <c r="G293" s="74">
        <f t="shared" si="37"/>
        <v>890.03131196525987</v>
      </c>
      <c r="H293" s="74">
        <f t="shared" si="38"/>
        <v>848.92930439197528</v>
      </c>
      <c r="I293" s="185">
        <f t="shared" si="39"/>
        <v>-41.102007573284595</v>
      </c>
      <c r="J293" s="94">
        <f t="shared" si="40"/>
        <v>5.5215934994527652E-4</v>
      </c>
      <c r="K293" s="94">
        <f t="shared" si="41"/>
        <v>4.542830944967534E-4</v>
      </c>
      <c r="L293" s="92">
        <v>2607</v>
      </c>
      <c r="M293" s="92">
        <f>_xlfn.XLOOKUP(IF(ISNUMBER($A293),IF($A293=0,"",$A293),""),'1.a. Statsandelsberäkning'!$A$10:$A$302,'1.a. Statsandelsberäkning'!$C$10:$C$302,"")</f>
        <v>2554</v>
      </c>
      <c r="N293" s="82">
        <v>14</v>
      </c>
      <c r="O293" s="82">
        <v>14</v>
      </c>
      <c r="P293" s="165"/>
      <c r="Q293" s="165"/>
    </row>
    <row r="294" spans="1:17" ht="16.5" customHeight="1">
      <c r="A294" s="72">
        <v>935</v>
      </c>
      <c r="B294" s="73" t="s">
        <v>292</v>
      </c>
      <c r="C294" s="74">
        <f>_xlfn.XLOOKUP(IF(ISNUMBER($A294),IF($A294=0,"",$A294),""),'1.a. Statsandelsberäkning'!$V$10:$V$302,'1.a. Statsandelsberäkning'!$AG$10:$AG$302,"")</f>
        <v>1696588.1522339724</v>
      </c>
      <c r="D294" s="183">
        <f>_xlfn.XLOOKUP(IF(ISNUMBER($A294),IF($A294=0,"",$A294),""),'1.a. Statsandelsberäkning'!$A$10:$A$302,'1.a. Statsandelsberäkning'!$L$10:$L$302,"")</f>
        <v>1440265.9326600675</v>
      </c>
      <c r="E294" s="92">
        <f t="shared" si="35"/>
        <v>-256322.21957390499</v>
      </c>
      <c r="F294" s="152">
        <f t="shared" si="36"/>
        <v>-0.15108099112704176</v>
      </c>
      <c r="G294" s="74">
        <f t="shared" si="37"/>
        <v>599.28935084209559</v>
      </c>
      <c r="H294" s="74">
        <f t="shared" si="38"/>
        <v>523.54268726283806</v>
      </c>
      <c r="I294" s="185">
        <f t="shared" si="39"/>
        <v>-75.746663579257529</v>
      </c>
      <c r="J294" s="94">
        <f t="shared" si="40"/>
        <v>4.0373327402746308E-4</v>
      </c>
      <c r="K294" s="94">
        <f t="shared" si="41"/>
        <v>4.8932372473005814E-4</v>
      </c>
      <c r="L294" s="92">
        <v>2831</v>
      </c>
      <c r="M294" s="92">
        <f>_xlfn.XLOOKUP(IF(ISNUMBER($A294),IF($A294=0,"",$A294),""),'1.a. Statsandelsberäkning'!$A$10:$A$302,'1.a. Statsandelsberäkning'!$C$10:$C$302,"")</f>
        <v>2751</v>
      </c>
      <c r="N294" s="82">
        <v>8</v>
      </c>
      <c r="O294" s="82">
        <v>8</v>
      </c>
      <c r="P294" s="165"/>
    </row>
    <row r="295" spans="1:17" ht="16.5" customHeight="1">
      <c r="A295" s="72">
        <v>936</v>
      </c>
      <c r="B295" s="73" t="s">
        <v>293</v>
      </c>
      <c r="C295" s="74">
        <f>_xlfn.XLOOKUP(IF(ISNUMBER($A295),IF($A295=0,"",$A295),""),'1.a. Statsandelsberäkning'!$V$10:$V$302,'1.a. Statsandelsberäkning'!$AG$10:$AG$302,"")</f>
        <v>7786826.872412025</v>
      </c>
      <c r="D295" s="183">
        <f>_xlfn.XLOOKUP(IF(ISNUMBER($A295),IF($A295=0,"",$A295),""),'1.a. Statsandelsberäkning'!$A$10:$A$302,'1.a. Statsandelsberäkning'!$L$10:$L$302,"")</f>
        <v>7315883.6944654835</v>
      </c>
      <c r="E295" s="92">
        <f t="shared" si="35"/>
        <v>-470943.17794654146</v>
      </c>
      <c r="F295" s="152">
        <f t="shared" si="36"/>
        <v>-6.0479472018961616E-2</v>
      </c>
      <c r="G295" s="74">
        <f t="shared" si="37"/>
        <v>1257.9688000665631</v>
      </c>
      <c r="H295" s="74">
        <f t="shared" si="38"/>
        <v>1194.2350137880319</v>
      </c>
      <c r="I295" s="185">
        <f t="shared" si="39"/>
        <v>-63.73378627853117</v>
      </c>
      <c r="J295" s="94">
        <f t="shared" si="40"/>
        <v>1.8530137106901022E-3</v>
      </c>
      <c r="K295" s="94">
        <f t="shared" si="41"/>
        <v>1.0896390904021579E-3</v>
      </c>
      <c r="L295" s="92">
        <v>6190</v>
      </c>
      <c r="M295" s="92">
        <f>_xlfn.XLOOKUP(IF(ISNUMBER($A295),IF($A295=0,"",$A295),""),'1.a. Statsandelsberäkning'!$A$10:$A$302,'1.a. Statsandelsberäkning'!$C$10:$C$302,"")</f>
        <v>6126</v>
      </c>
      <c r="N295" s="82">
        <v>6</v>
      </c>
      <c r="O295" s="82">
        <v>6</v>
      </c>
      <c r="P295" s="165"/>
    </row>
    <row r="296" spans="1:17" ht="16.5" customHeight="1">
      <c r="A296" s="72">
        <v>946</v>
      </c>
      <c r="B296" s="73" t="s">
        <v>294</v>
      </c>
      <c r="C296" s="74">
        <f>_xlfn.XLOOKUP(IF(ISNUMBER($A296),IF($A296=0,"",$A296),""),'1.a. Statsandelsberäkning'!$V$10:$V$302,'1.a. Statsandelsberäkning'!$AG$10:$AG$302,"")</f>
        <v>9884658.7102197036</v>
      </c>
      <c r="D296" s="183">
        <f>_xlfn.XLOOKUP(IF(ISNUMBER($A296),IF($A296=0,"",$A296),""),'1.a. Statsandelsberäkning'!$A$10:$A$302,'1.a. Statsandelsberäkning'!$L$10:$L$302,"")</f>
        <v>9623422.6637752429</v>
      </c>
      <c r="E296" s="92">
        <f t="shared" si="35"/>
        <v>-261236.04644446075</v>
      </c>
      <c r="F296" s="152">
        <f t="shared" si="36"/>
        <v>-2.6428433606348996E-2</v>
      </c>
      <c r="G296" s="74">
        <f t="shared" si="37"/>
        <v>1591.7324815168604</v>
      </c>
      <c r="H296" s="74">
        <f t="shared" si="38"/>
        <v>1555.9292908286568</v>
      </c>
      <c r="I296" s="185">
        <f t="shared" si="39"/>
        <v>-35.803190688203586</v>
      </c>
      <c r="J296" s="94">
        <f t="shared" si="40"/>
        <v>2.3522300438478627E-3</v>
      </c>
      <c r="K296" s="94">
        <f t="shared" si="41"/>
        <v>1.1001334923502035E-3</v>
      </c>
      <c r="L296" s="92">
        <v>6210</v>
      </c>
      <c r="M296" s="92">
        <f>_xlfn.XLOOKUP(IF(ISNUMBER($A296),IF($A296=0,"",$A296),""),'1.a. Statsandelsberäkning'!$A$10:$A$302,'1.a. Statsandelsberäkning'!$C$10:$C$302,"")</f>
        <v>6185</v>
      </c>
      <c r="N296" s="82">
        <v>15</v>
      </c>
      <c r="O296" s="82">
        <v>15</v>
      </c>
      <c r="P296" s="165"/>
    </row>
    <row r="297" spans="1:17" ht="16.5" customHeight="1">
      <c r="A297" s="72">
        <v>976</v>
      </c>
      <c r="B297" s="73" t="s">
        <v>295</v>
      </c>
      <c r="C297" s="74">
        <f>_xlfn.XLOOKUP(IF(ISNUMBER($A297),IF($A297=0,"",$A297),""),'1.a. Statsandelsberäkning'!$V$10:$V$302,'1.a. Statsandelsberäkning'!$AG$10:$AG$302,"")</f>
        <v>4388632.4391280152</v>
      </c>
      <c r="D297" s="183">
        <f>_xlfn.XLOOKUP(IF(ISNUMBER($A297),IF($A297=0,"",$A297),""),'1.a. Statsandelsberäkning'!$A$10:$A$302,'1.a. Statsandelsberäkning'!$L$10:$L$302,"")</f>
        <v>4122053.160288725</v>
      </c>
      <c r="E297" s="92">
        <f t="shared" si="35"/>
        <v>-266579.27883929014</v>
      </c>
      <c r="F297" s="152">
        <f t="shared" si="36"/>
        <v>-6.0743131838185388E-2</v>
      </c>
      <c r="G297" s="74">
        <f t="shared" si="37"/>
        <v>1179.4228538371447</v>
      </c>
      <c r="H297" s="74">
        <f t="shared" si="38"/>
        <v>1122.2578710287844</v>
      </c>
      <c r="I297" s="185">
        <f t="shared" si="39"/>
        <v>-57.164982808360264</v>
      </c>
      <c r="J297" s="94">
        <f t="shared" si="40"/>
        <v>1.044353009785686E-3</v>
      </c>
      <c r="K297" s="94">
        <f t="shared" si="41"/>
        <v>6.5332098907070293E-4</v>
      </c>
      <c r="L297" s="92">
        <v>3721</v>
      </c>
      <c r="M297" s="92">
        <f>_xlfn.XLOOKUP(IF(ISNUMBER($A297),IF($A297=0,"",$A297),""),'1.a. Statsandelsberäkning'!$A$10:$A$302,'1.a. Statsandelsberäkning'!$C$10:$C$302,"")</f>
        <v>3673</v>
      </c>
      <c r="N297" s="82">
        <v>19</v>
      </c>
      <c r="O297" s="82">
        <v>19</v>
      </c>
      <c r="P297" s="165"/>
    </row>
    <row r="298" spans="1:17" ht="16.5" customHeight="1">
      <c r="A298" s="72">
        <v>977</v>
      </c>
      <c r="B298" s="73" t="s">
        <v>296</v>
      </c>
      <c r="C298" s="74">
        <f>_xlfn.XLOOKUP(IF(ISNUMBER($A298),IF($A298=0,"",$A298),""),'1.a. Statsandelsberäkning'!$V$10:$V$302,'1.a. Statsandelsberäkning'!$AG$10:$AG$302,"")</f>
        <v>17349459.755160071</v>
      </c>
      <c r="D298" s="183">
        <f>_xlfn.XLOOKUP(IF(ISNUMBER($A298),IF($A298=0,"",$A298),""),'1.a. Statsandelsberäkning'!$A$10:$A$302,'1.a. Statsandelsberäkning'!$L$10:$L$302,"")</f>
        <v>17873022.958258957</v>
      </c>
      <c r="E298" s="92">
        <f t="shared" si="35"/>
        <v>523563.20309888572</v>
      </c>
      <c r="F298" s="152">
        <f t="shared" si="36"/>
        <v>3.0177493160452314E-2</v>
      </c>
      <c r="G298" s="74">
        <f t="shared" si="37"/>
        <v>1126.1495362300448</v>
      </c>
      <c r="H298" s="74">
        <f t="shared" si="38"/>
        <v>1170.1599422717661</v>
      </c>
      <c r="I298" s="185">
        <f t="shared" si="39"/>
        <v>44.010406041721353</v>
      </c>
      <c r="J298" s="94">
        <f t="shared" si="40"/>
        <v>4.1286119912692289E-3</v>
      </c>
      <c r="K298" s="94">
        <f t="shared" si="41"/>
        <v>2.7168050060076003E-3</v>
      </c>
      <c r="L298" s="92">
        <v>15406</v>
      </c>
      <c r="M298" s="92">
        <f>_xlfn.XLOOKUP(IF(ISNUMBER($A298),IF($A298=0,"",$A298),""),'1.a. Statsandelsberäkning'!$A$10:$A$302,'1.a. Statsandelsberäkning'!$C$10:$C$302,"")</f>
        <v>15274</v>
      </c>
      <c r="N298" s="82">
        <v>17</v>
      </c>
      <c r="O298" s="82">
        <v>17</v>
      </c>
      <c r="P298" s="165"/>
    </row>
    <row r="299" spans="1:17" ht="16.5" customHeight="1">
      <c r="A299" s="72">
        <v>980</v>
      </c>
      <c r="B299" s="73" t="s">
        <v>297</v>
      </c>
      <c r="C299" s="74">
        <f>_xlfn.XLOOKUP(IF(ISNUMBER($A299),IF($A299=0,"",$A299),""),'1.a. Statsandelsberäkning'!$V$10:$V$302,'1.a. Statsandelsberäkning'!$AG$10:$AG$302,"")</f>
        <v>27357849.185211759</v>
      </c>
      <c r="D299" s="183">
        <f>_xlfn.XLOOKUP(IF(ISNUMBER($A299),IF($A299=0,"",$A299),""),'1.a. Statsandelsberäkning'!$A$10:$A$302,'1.a. Statsandelsberäkning'!$L$10:$L$302,"")</f>
        <v>25701335.742513251</v>
      </c>
      <c r="E299" s="92">
        <f t="shared" si="35"/>
        <v>-1656513.4426985085</v>
      </c>
      <c r="F299" s="152">
        <f t="shared" si="36"/>
        <v>-6.0549841893051085E-2</v>
      </c>
      <c r="G299" s="74">
        <f t="shared" si="37"/>
        <v>811.70926849073578</v>
      </c>
      <c r="H299" s="74">
        <f t="shared" si="38"/>
        <v>763.60258311584914</v>
      </c>
      <c r="I299" s="185">
        <f t="shared" si="39"/>
        <v>-48.106685374886638</v>
      </c>
      <c r="J299" s="94">
        <f t="shared" si="40"/>
        <v>6.5102859567605182E-3</v>
      </c>
      <c r="K299" s="94">
        <f t="shared" si="41"/>
        <v>5.9867895045308244E-3</v>
      </c>
      <c r="L299" s="92">
        <v>33704</v>
      </c>
      <c r="M299" s="92">
        <f>_xlfn.XLOOKUP(IF(ISNUMBER($A299),IF($A299=0,"",$A299),""),'1.a. Statsandelsberäkning'!$A$10:$A$302,'1.a. Statsandelsberäkning'!$C$10:$C$302,"")</f>
        <v>33658</v>
      </c>
      <c r="N299" s="82">
        <v>6</v>
      </c>
      <c r="O299" s="82">
        <v>6</v>
      </c>
      <c r="P299" s="165"/>
    </row>
    <row r="300" spans="1:17" ht="16.5" customHeight="1">
      <c r="A300" s="72">
        <v>981</v>
      </c>
      <c r="B300" s="73" t="s">
        <v>298</v>
      </c>
      <c r="C300" s="74">
        <f>_xlfn.XLOOKUP(IF(ISNUMBER($A300),IF($A300=0,"",$A300),""),'1.a. Statsandelsberäkning'!$V$10:$V$302,'1.a. Statsandelsberäkning'!$AG$10:$AG$302,"")</f>
        <v>1730669.3422458251</v>
      </c>
      <c r="D300" s="183">
        <f>_xlfn.XLOOKUP(IF(ISNUMBER($A300),IF($A300=0,"",$A300),""),'1.a. Statsandelsberäkning'!$A$10:$A$302,'1.a. Statsandelsberäkning'!$L$10:$L$302,"")</f>
        <v>1715078.1115494808</v>
      </c>
      <c r="E300" s="92">
        <f t="shared" si="35"/>
        <v>-15591.230696344282</v>
      </c>
      <c r="F300" s="152">
        <f t="shared" si="36"/>
        <v>-9.0087865519777009E-3</v>
      </c>
      <c r="G300" s="74">
        <f t="shared" si="37"/>
        <v>789.17890663284322</v>
      </c>
      <c r="H300" s="74">
        <f t="shared" si="38"/>
        <v>784.5737015322419</v>
      </c>
      <c r="I300" s="185">
        <f t="shared" si="39"/>
        <v>-4.6052051006013244</v>
      </c>
      <c r="J300" s="94">
        <f t="shared" si="40"/>
        <v>4.1184349830795171E-4</v>
      </c>
      <c r="K300" s="94">
        <f t="shared" si="41"/>
        <v>3.8882648573606226E-4</v>
      </c>
      <c r="L300" s="92">
        <v>2193</v>
      </c>
      <c r="M300" s="92">
        <f>_xlfn.XLOOKUP(IF(ISNUMBER($A300),IF($A300=0,"",$A300),""),'1.a. Statsandelsberäkning'!$A$10:$A$302,'1.a. Statsandelsberäkning'!$C$10:$C$302,"")</f>
        <v>2186</v>
      </c>
      <c r="N300" s="82">
        <v>5</v>
      </c>
      <c r="O300" s="82">
        <v>5</v>
      </c>
      <c r="P300" s="165"/>
    </row>
    <row r="301" spans="1:17" ht="16.5" customHeight="1">
      <c r="A301" s="72">
        <v>989</v>
      </c>
      <c r="B301" s="73" t="s">
        <v>299</v>
      </c>
      <c r="C301" s="74">
        <f>_xlfn.XLOOKUP(IF(ISNUMBER($A301),IF($A301=0,"",$A301),""),'1.a. Statsandelsberäkning'!$V$10:$V$302,'1.a. Statsandelsberäkning'!$AG$10:$AG$302,"")</f>
        <v>2199845.357555883</v>
      </c>
      <c r="D301" s="183">
        <f>_xlfn.XLOOKUP(IF(ISNUMBER($A301),IF($A301=0,"",$A301),""),'1.a. Statsandelsberäkning'!$A$10:$A$302,'1.a. Statsandelsberäkning'!$L$10:$L$302,"")</f>
        <v>2030014.4326062095</v>
      </c>
      <c r="E301" s="92">
        <f t="shared" si="35"/>
        <v>-169830.92494967347</v>
      </c>
      <c r="F301" s="152">
        <f t="shared" si="36"/>
        <v>-7.7201301612565387E-2</v>
      </c>
      <c r="G301" s="74">
        <f t="shared" si="37"/>
        <v>421.42631370802354</v>
      </c>
      <c r="H301" s="74">
        <f t="shared" si="38"/>
        <v>396.40977008518053</v>
      </c>
      <c r="I301" s="185">
        <f t="shared" si="39"/>
        <v>-25.016543622843017</v>
      </c>
      <c r="J301" s="94">
        <f t="shared" si="40"/>
        <v>5.2349226144876972E-4</v>
      </c>
      <c r="K301" s="94">
        <f t="shared" si="41"/>
        <v>9.1087851484646597E-4</v>
      </c>
      <c r="L301" s="92">
        <v>5220</v>
      </c>
      <c r="M301" s="92">
        <f>_xlfn.XLOOKUP(IF(ISNUMBER($A301),IF($A301=0,"",$A301),""),'1.a. Statsandelsberäkning'!$A$10:$A$302,'1.a. Statsandelsberäkning'!$C$10:$C$302,"")</f>
        <v>5121</v>
      </c>
      <c r="N301" s="82">
        <v>14</v>
      </c>
      <c r="O301" s="82">
        <v>14</v>
      </c>
      <c r="P301" s="165"/>
    </row>
    <row r="302" spans="1:17" ht="16.5" customHeight="1">
      <c r="A302" s="72">
        <v>992</v>
      </c>
      <c r="B302" s="73" t="s">
        <v>300</v>
      </c>
      <c r="C302" s="74">
        <f>_xlfn.XLOOKUP(IF(ISNUMBER($A302),IF($A302=0,"",$A302),""),'1.a. Statsandelsberäkning'!$V$10:$V$302,'1.a. Statsandelsberäkning'!$AG$10:$AG$302,"")</f>
        <v>9905530.960591333</v>
      </c>
      <c r="D302" s="183">
        <f>_xlfn.XLOOKUP(IF(ISNUMBER($A302),IF($A302=0,"",$A302),""),'1.a. Statsandelsberäkning'!$A$10:$A$302,'1.a. Statsandelsberäkning'!$L$10:$L$302,"")</f>
        <v>10442553.102699149</v>
      </c>
      <c r="E302" s="92">
        <f t="shared" si="35"/>
        <v>537022.14210781641</v>
      </c>
      <c r="F302" s="152">
        <f t="shared" si="36"/>
        <v>5.42143721769517E-2</v>
      </c>
      <c r="G302" s="74">
        <f t="shared" si="37"/>
        <v>558.37265843243142</v>
      </c>
      <c r="H302" s="74">
        <f t="shared" si="38"/>
        <v>596.99022997365364</v>
      </c>
      <c r="I302" s="185">
        <f t="shared" si="39"/>
        <v>38.617571541222219</v>
      </c>
      <c r="J302" s="94">
        <f t="shared" si="40"/>
        <v>2.357196966414051E-3</v>
      </c>
      <c r="K302" s="94">
        <f t="shared" si="41"/>
        <v>3.1113233707663313E-3</v>
      </c>
      <c r="L302" s="92">
        <v>17740</v>
      </c>
      <c r="M302" s="92">
        <f>_xlfn.XLOOKUP(IF(ISNUMBER($A302),IF($A302=0,"",$A302),""),'1.a. Statsandelsberäkning'!$A$10:$A$302,'1.a. Statsandelsberäkning'!$C$10:$C$302,"")</f>
        <v>17492</v>
      </c>
      <c r="N302" s="82">
        <v>13</v>
      </c>
      <c r="O302" s="82">
        <v>13</v>
      </c>
      <c r="P302" s="165"/>
      <c r="Q302" s="165"/>
    </row>
    <row r="303" spans="1:17" ht="16.5" customHeight="1">
      <c r="A303" s="41"/>
      <c r="B303" s="16"/>
      <c r="D303" s="117"/>
    </row>
  </sheetData>
  <autoFilter ref="A10:O10" xr:uid="{00000000-0009-0000-0000-000005000000}">
    <sortState xmlns:xlrd2="http://schemas.microsoft.com/office/spreadsheetml/2017/richdata2" ref="A11:O302">
      <sortCondition ref="A10"/>
    </sortState>
  </autoFilter>
  <conditionalFormatting sqref="E10:F302 I10:I302">
    <cfRule type="cellIs" dxfId="10" priority="4" operator="lessThan">
      <formula>0</formula>
    </cfRule>
    <cfRule type="cellIs" dxfId="9" priority="5" operator="lessThan">
      <formula>0</formula>
    </cfRule>
    <cfRule type="cellIs" dxfId="8" priority="6" operator="greater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J303"/>
  <sheetViews>
    <sheetView zoomScaleNormal="100" workbookViewId="0">
      <pane xSplit="4" ySplit="10" topLeftCell="E11" activePane="bottomRight" state="frozen"/>
      <selection pane="topRight"/>
      <selection pane="bottomLeft"/>
      <selection pane="bottomRight"/>
    </sheetView>
  </sheetViews>
  <sheetFormatPr defaultColWidth="9.08984375" defaultRowHeight="14"/>
  <cols>
    <col min="1" max="1" width="6.90625" style="10" customWidth="1"/>
    <col min="2" max="2" width="6.453125" style="1" bestFit="1" customWidth="1"/>
    <col min="3" max="3" width="6.54296875" style="1" bestFit="1" customWidth="1"/>
    <col min="4" max="4" width="18" style="8" bestFit="1" customWidth="1"/>
    <col min="5" max="6" width="11.36328125" style="7" customWidth="1"/>
    <col min="7" max="7" width="8.36328125" style="135" bestFit="1" customWidth="1"/>
    <col min="8" max="8" width="10.6328125" style="135" bestFit="1" customWidth="1"/>
    <col min="9" max="9" width="5" style="135" customWidth="1"/>
    <col min="10" max="10" width="18.36328125" style="135" customWidth="1"/>
    <col min="11" max="11" width="18.08984375" style="9" customWidth="1"/>
    <col min="12" max="12" width="12.08984375" style="135" bestFit="1" customWidth="1"/>
    <col min="13" max="13" width="10.6328125" style="135" bestFit="1" customWidth="1"/>
    <col min="14" max="14" width="3.6328125" style="135" customWidth="1"/>
    <col min="15" max="16" width="14" style="135" customWidth="1"/>
    <col min="17" max="18" width="11" style="135" customWidth="1"/>
    <col min="19" max="19" width="4" style="135" customWidth="1"/>
    <col min="20" max="21" width="15.36328125" style="7" customWidth="1"/>
    <col min="22" max="22" width="12.08984375" style="135" bestFit="1" customWidth="1"/>
    <col min="23" max="23" width="10.6328125" style="135" bestFit="1" customWidth="1"/>
    <col min="24" max="24" width="4.90625" style="135" customWidth="1"/>
    <col min="25" max="26" width="14.453125" style="9" customWidth="1"/>
    <col min="27" max="27" width="11.08984375" style="135" bestFit="1" customWidth="1"/>
    <col min="28" max="28" width="9.6328125" style="135" bestFit="1" customWidth="1"/>
    <col min="29" max="29" width="4.90625" style="135" customWidth="1"/>
    <col min="30" max="31" width="13.453125" customWidth="1"/>
    <col min="32" max="32" width="12.6328125" style="135" bestFit="1" customWidth="1"/>
    <col min="33" max="33" width="10.6328125" style="135" bestFit="1" customWidth="1"/>
    <col min="34" max="34" width="4.36328125" style="135" customWidth="1"/>
    <col min="35" max="36" width="16.453125" customWidth="1"/>
    <col min="37" max="37" width="12.08984375" style="135" bestFit="1" customWidth="1"/>
    <col min="38" max="38" width="10.6328125" style="135" bestFit="1" customWidth="1"/>
    <col min="39" max="39" width="4.54296875" style="135" customWidth="1"/>
    <col min="40" max="41" width="17.90625" customWidth="1"/>
    <col min="42" max="42" width="12.08984375" style="135" bestFit="1" customWidth="1"/>
    <col min="43" max="43" width="10.6328125" style="135" bestFit="1" customWidth="1"/>
    <col min="44" max="44" width="3.90625" style="135" customWidth="1"/>
    <col min="45" max="46" width="17.90625" customWidth="1"/>
    <col min="47" max="47" width="12.08984375" style="135" bestFit="1" customWidth="1"/>
    <col min="48" max="48" width="10.6328125" style="135" bestFit="1" customWidth="1"/>
    <col min="49" max="49" width="3" style="192" customWidth="1"/>
    <col min="50" max="51" width="19" customWidth="1"/>
    <col min="52" max="52" width="10.08984375" bestFit="1" customWidth="1"/>
    <col min="53" max="53" width="10.6328125" bestFit="1" customWidth="1"/>
    <col min="54" max="54" width="5" customWidth="1"/>
    <col min="55" max="56" width="14.453125" customWidth="1"/>
    <col min="57" max="58" width="10.6328125" customWidth="1"/>
    <col min="59" max="59" width="5" style="1" customWidth="1"/>
    <col min="60" max="61" width="15.08984375" style="1" customWidth="1"/>
    <col min="62" max="62" width="10.08984375" style="1" bestFit="1" customWidth="1"/>
    <col min="63" max="63" width="10.6328125" style="1" bestFit="1" customWidth="1"/>
    <col min="64" max="64" width="3.6328125" style="1" customWidth="1"/>
    <col min="65" max="66" width="14.6328125" style="1" customWidth="1"/>
    <col min="67" max="67" width="10.08984375" style="1" bestFit="1" customWidth="1"/>
    <col min="68" max="68" width="10.6328125" style="1" bestFit="1" customWidth="1"/>
    <col min="69" max="69" width="3.54296875" style="1" customWidth="1"/>
    <col min="70" max="71" width="13.453125" style="1" bestFit="1" customWidth="1"/>
    <col min="72" max="72" width="10.08984375" style="1" bestFit="1" customWidth="1"/>
    <col min="73" max="73" width="10.6328125" style="1" bestFit="1" customWidth="1"/>
    <col min="74" max="74" width="5" style="1" customWidth="1"/>
    <col min="75" max="76" width="15.36328125" style="1" customWidth="1"/>
    <col min="77" max="77" width="9.453125" style="1" bestFit="1" customWidth="1"/>
    <col min="78" max="78" width="11.36328125" style="1" bestFit="1" customWidth="1"/>
    <col min="79" max="79" width="5.36328125" style="1" customWidth="1"/>
    <col min="80" max="80" width="14.6328125" bestFit="1" customWidth="1"/>
    <col min="81" max="81" width="14.54296875" customWidth="1"/>
    <col min="82" max="83" width="9.453125" style="1" bestFit="1" customWidth="1"/>
    <col min="84" max="84" width="3.90625" style="135" customWidth="1"/>
    <col min="85" max="85" width="14.453125" style="135" bestFit="1" customWidth="1"/>
    <col min="86" max="86" width="14.36328125" style="135" customWidth="1"/>
    <col min="87" max="87" width="9.453125" bestFit="1" customWidth="1"/>
    <col min="88" max="88" width="9.453125" style="1" bestFit="1" customWidth="1"/>
    <col min="89" max="89" width="9.08984375" style="1" customWidth="1"/>
    <col min="90" max="16384" width="9.08984375" style="1"/>
  </cols>
  <sheetData>
    <row r="1" spans="1:88" ht="35.25" customHeight="1">
      <c r="A1" s="90" t="s">
        <v>576</v>
      </c>
      <c r="D1" s="6"/>
      <c r="AX1" s="90" t="s">
        <v>618</v>
      </c>
      <c r="AY1" s="138"/>
      <c r="BI1" s="138"/>
    </row>
    <row r="2" spans="1:88">
      <c r="A2" s="368" t="s">
        <v>660</v>
      </c>
      <c r="AX2" s="273" t="s">
        <v>660</v>
      </c>
    </row>
    <row r="3" spans="1:88">
      <c r="A3" s="264" t="s">
        <v>335</v>
      </c>
      <c r="D3" s="25"/>
      <c r="E3" s="26"/>
      <c r="F3" s="26"/>
      <c r="T3" s="26"/>
      <c r="U3" s="26"/>
      <c r="AX3" s="264" t="s">
        <v>335</v>
      </c>
      <c r="AY3" s="139"/>
      <c r="BI3" s="139"/>
    </row>
    <row r="4" spans="1:88">
      <c r="A4" s="265" t="s">
        <v>336</v>
      </c>
      <c r="AX4" s="265" t="s">
        <v>337</v>
      </c>
      <c r="AY4" s="139"/>
      <c r="BI4" s="139"/>
    </row>
    <row r="5" spans="1:88">
      <c r="A5" s="264" t="s">
        <v>338</v>
      </c>
    </row>
    <row r="6" spans="1:88">
      <c r="A6" s="37"/>
      <c r="D6" s="24"/>
      <c r="E6" s="187"/>
      <c r="F6" s="187"/>
      <c r="T6" s="187"/>
      <c r="U6" s="187"/>
    </row>
    <row r="7" spans="1:88" ht="15.5">
      <c r="A7" s="86"/>
      <c r="D7" s="25"/>
      <c r="E7" s="187"/>
      <c r="F7" s="187"/>
      <c r="T7" s="187"/>
      <c r="U7" s="187"/>
    </row>
    <row r="8" spans="1:88" ht="15.5">
      <c r="A8" s="86"/>
      <c r="D8" s="25"/>
      <c r="E8" s="187"/>
      <c r="F8" s="187"/>
      <c r="T8" s="187"/>
      <c r="U8" s="187"/>
    </row>
    <row r="9" spans="1:88" s="191" customFormat="1" ht="132" customHeight="1">
      <c r="A9" s="181" t="s">
        <v>0</v>
      </c>
      <c r="B9" s="181" t="s">
        <v>339</v>
      </c>
      <c r="C9" s="181" t="s">
        <v>7</v>
      </c>
      <c r="D9" s="181" t="s">
        <v>1</v>
      </c>
      <c r="E9" s="182" t="s">
        <v>2</v>
      </c>
      <c r="F9" s="182" t="s">
        <v>555</v>
      </c>
      <c r="G9" s="189" t="s">
        <v>340</v>
      </c>
      <c r="H9" s="189" t="s">
        <v>326</v>
      </c>
      <c r="I9" s="189"/>
      <c r="J9" s="446" t="s">
        <v>341</v>
      </c>
      <c r="K9" s="446" t="s">
        <v>565</v>
      </c>
      <c r="L9" s="447" t="s">
        <v>342</v>
      </c>
      <c r="M9" s="447" t="s">
        <v>326</v>
      </c>
      <c r="N9" s="446"/>
      <c r="O9" s="445" t="s">
        <v>343</v>
      </c>
      <c r="P9" s="445" t="s">
        <v>566</v>
      </c>
      <c r="Q9" s="445" t="s">
        <v>342</v>
      </c>
      <c r="R9" s="445" t="s">
        <v>326</v>
      </c>
      <c r="S9" s="189"/>
      <c r="T9" s="182" t="s">
        <v>344</v>
      </c>
      <c r="U9" s="182" t="s">
        <v>567</v>
      </c>
      <c r="V9" s="189" t="s">
        <v>342</v>
      </c>
      <c r="W9" s="189" t="s">
        <v>326</v>
      </c>
      <c r="X9" s="189"/>
      <c r="Y9" s="182" t="s">
        <v>569</v>
      </c>
      <c r="Z9" s="182" t="s">
        <v>570</v>
      </c>
      <c r="AA9" s="189" t="s">
        <v>342</v>
      </c>
      <c r="AB9" s="189" t="s">
        <v>326</v>
      </c>
      <c r="AC9" s="189"/>
      <c r="AD9" s="182" t="s">
        <v>345</v>
      </c>
      <c r="AE9" s="182" t="s">
        <v>568</v>
      </c>
      <c r="AF9" s="189" t="s">
        <v>342</v>
      </c>
      <c r="AG9" s="189" t="s">
        <v>326</v>
      </c>
      <c r="AH9" s="189"/>
      <c r="AI9" s="182" t="s">
        <v>346</v>
      </c>
      <c r="AJ9" s="182" t="s">
        <v>571</v>
      </c>
      <c r="AK9" s="189" t="s">
        <v>342</v>
      </c>
      <c r="AL9" s="189" t="s">
        <v>326</v>
      </c>
      <c r="AM9" s="189"/>
      <c r="AN9" s="182" t="s">
        <v>347</v>
      </c>
      <c r="AO9" s="182" t="s">
        <v>347</v>
      </c>
      <c r="AP9" s="189" t="s">
        <v>342</v>
      </c>
      <c r="AQ9" s="189" t="s">
        <v>326</v>
      </c>
      <c r="AR9" s="190"/>
      <c r="AS9" s="182" t="s">
        <v>572</v>
      </c>
      <c r="AT9" s="182" t="s">
        <v>573</v>
      </c>
      <c r="AU9" s="189" t="s">
        <v>342</v>
      </c>
      <c r="AV9" s="189" t="s">
        <v>326</v>
      </c>
      <c r="AW9" s="193"/>
      <c r="AX9" s="446" t="s">
        <v>341</v>
      </c>
      <c r="AY9" s="446" t="s">
        <v>565</v>
      </c>
      <c r="AZ9" s="447" t="s">
        <v>342</v>
      </c>
      <c r="BA9" s="447" t="s">
        <v>326</v>
      </c>
      <c r="BB9" s="446"/>
      <c r="BC9" s="445" t="s">
        <v>343</v>
      </c>
      <c r="BD9" s="445" t="s">
        <v>566</v>
      </c>
      <c r="BE9" s="445" t="s">
        <v>342</v>
      </c>
      <c r="BF9" s="445" t="s">
        <v>326</v>
      </c>
      <c r="BG9" s="189"/>
      <c r="BH9" s="182" t="s">
        <v>344</v>
      </c>
      <c r="BI9" s="182" t="s">
        <v>567</v>
      </c>
      <c r="BJ9" s="189" t="s">
        <v>342</v>
      </c>
      <c r="BK9" s="189" t="s">
        <v>326</v>
      </c>
      <c r="BL9" s="189"/>
      <c r="BM9" s="182" t="s">
        <v>569</v>
      </c>
      <c r="BN9" s="182" t="s">
        <v>570</v>
      </c>
      <c r="BO9" s="189" t="s">
        <v>342</v>
      </c>
      <c r="BP9" s="189" t="s">
        <v>326</v>
      </c>
      <c r="BQ9" s="189"/>
      <c r="BR9" s="182" t="s">
        <v>345</v>
      </c>
      <c r="BS9" s="182" t="s">
        <v>568</v>
      </c>
      <c r="BT9" s="189" t="s">
        <v>342</v>
      </c>
      <c r="BU9" s="189" t="s">
        <v>326</v>
      </c>
      <c r="BV9" s="189"/>
      <c r="BW9" s="182" t="s">
        <v>346</v>
      </c>
      <c r="BX9" s="182" t="s">
        <v>571</v>
      </c>
      <c r="BY9" s="189" t="s">
        <v>342</v>
      </c>
      <c r="BZ9" s="189" t="s">
        <v>326</v>
      </c>
      <c r="CA9" s="189"/>
      <c r="CB9" s="182" t="s">
        <v>347</v>
      </c>
      <c r="CC9" s="182" t="s">
        <v>347</v>
      </c>
      <c r="CD9" s="189" t="s">
        <v>342</v>
      </c>
      <c r="CE9" s="189" t="s">
        <v>326</v>
      </c>
      <c r="CF9" s="190"/>
      <c r="CG9" s="182" t="s">
        <v>572</v>
      </c>
      <c r="CH9" s="182" t="s">
        <v>573</v>
      </c>
      <c r="CI9" s="189" t="s">
        <v>342</v>
      </c>
      <c r="CJ9" s="189" t="s">
        <v>326</v>
      </c>
    </row>
    <row r="10" spans="1:88" s="68" customFormat="1" ht="30.75" customHeight="1">
      <c r="A10" s="698">
        <v>0</v>
      </c>
      <c r="B10" s="699">
        <v>0</v>
      </c>
      <c r="C10" s="700">
        <v>0</v>
      </c>
      <c r="D10" s="701" t="s">
        <v>8</v>
      </c>
      <c r="E10" s="699">
        <v>5605317</v>
      </c>
      <c r="F10" s="699">
        <v>5622045</v>
      </c>
      <c r="G10" s="702">
        <v>16728</v>
      </c>
      <c r="H10" s="703">
        <v>2.9843093619861287E-3</v>
      </c>
      <c r="I10" s="703"/>
      <c r="J10" s="699">
        <v>2739010759.7418137</v>
      </c>
      <c r="K10" s="699">
        <v>2598834776.3016167</v>
      </c>
      <c r="L10" s="702">
        <v>-140175983.44019699</v>
      </c>
      <c r="M10" s="703">
        <v>-5.1177595028290557E-2</v>
      </c>
      <c r="N10" s="703"/>
      <c r="O10" s="699">
        <v>0.27999702511078789</v>
      </c>
      <c r="P10" s="699">
        <v>0.27999703149544075</v>
      </c>
      <c r="Q10" s="702">
        <v>6.3846528619571075E-9</v>
      </c>
      <c r="R10" s="703">
        <v>2.2802573918172374E-8</v>
      </c>
      <c r="S10" s="703"/>
      <c r="T10" s="699">
        <v>2739010760.0218105</v>
      </c>
      <c r="U10" s="699">
        <v>2598834776.5816135</v>
      </c>
      <c r="V10" s="702">
        <v>-140175983.44019699</v>
      </c>
      <c r="W10" s="703">
        <v>-5.1177595023058901E-2</v>
      </c>
      <c r="X10" s="703"/>
      <c r="Y10" s="699">
        <v>782517373.57478368</v>
      </c>
      <c r="Z10" s="699">
        <v>804925136.74740219</v>
      </c>
      <c r="AA10" s="702">
        <v>22407763.172618508</v>
      </c>
      <c r="AB10" s="703">
        <v>2.863548328678359E-2</v>
      </c>
      <c r="AC10" s="703"/>
      <c r="AD10" s="699">
        <v>527000000.00000131</v>
      </c>
      <c r="AE10" s="699">
        <v>616500000.00000143</v>
      </c>
      <c r="AF10" s="702">
        <v>89500000.000000119</v>
      </c>
      <c r="AG10" s="703">
        <v>0.16982922201138501</v>
      </c>
      <c r="AH10" s="704"/>
      <c r="AI10" s="700">
        <v>4048528133.5965967</v>
      </c>
      <c r="AJ10" s="700">
        <v>4020259913.3290172</v>
      </c>
      <c r="AK10" s="702">
        <v>-28268220.267579556</v>
      </c>
      <c r="AL10" s="703">
        <v>-6.9823450238610234E-3</v>
      </c>
      <c r="AM10" s="703"/>
      <c r="AN10" s="699">
        <v>153721870</v>
      </c>
      <c r="AO10" s="699">
        <v>153721870</v>
      </c>
      <c r="AP10" s="702">
        <v>0</v>
      </c>
      <c r="AQ10" s="703">
        <v>0</v>
      </c>
      <c r="AR10" s="703"/>
      <c r="AS10" s="699">
        <v>4202250003.5965967</v>
      </c>
      <c r="AT10" s="699">
        <v>4173981783.3290172</v>
      </c>
      <c r="AU10" s="702">
        <v>-28268220.267579556</v>
      </c>
      <c r="AV10" s="703">
        <v>-6.7269249195991481E-3</v>
      </c>
      <c r="AW10" s="705"/>
      <c r="AX10" s="699">
        <v>488.64511315627885</v>
      </c>
      <c r="AY10" s="699">
        <v>462.25791083166655</v>
      </c>
      <c r="AZ10" s="699">
        <v>-26.387202324612304</v>
      </c>
      <c r="BA10" s="706">
        <v>-5.4000749448144238E-2</v>
      </c>
      <c r="BB10" s="145"/>
      <c r="BC10" s="699">
        <v>4.9952041090769334E-8</v>
      </c>
      <c r="BD10" s="699">
        <v>4.9803413436826056E-8</v>
      </c>
      <c r="BE10" s="699">
        <v>-1.4862765394327732E-10</v>
      </c>
      <c r="BF10" s="706">
        <v>-2.9754070243736708E-3</v>
      </c>
      <c r="BG10" s="707"/>
      <c r="BH10" s="699">
        <v>488.64511320623092</v>
      </c>
      <c r="BI10" s="699">
        <v>462.25791088146991</v>
      </c>
      <c r="BJ10" s="699">
        <v>-26.387202324761006</v>
      </c>
      <c r="BK10" s="706">
        <v>-5.4000749442928292E-2</v>
      </c>
      <c r="BL10" s="100"/>
      <c r="BM10" s="699">
        <v>139.60269750574031</v>
      </c>
      <c r="BN10" s="699">
        <v>143.17301564597975</v>
      </c>
      <c r="BO10" s="699">
        <v>3.5703181402394364</v>
      </c>
      <c r="BP10" s="706">
        <v>2.5574850658545683E-2</v>
      </c>
      <c r="BQ10" s="701"/>
      <c r="BR10" s="699">
        <v>94.017876241433143</v>
      </c>
      <c r="BS10" s="699">
        <v>109.65760679610381</v>
      </c>
      <c r="BT10" s="699">
        <v>15.639730554670663</v>
      </c>
      <c r="BU10" s="706">
        <v>0.16634847733114741</v>
      </c>
      <c r="BV10" s="701"/>
      <c r="BW10" s="699">
        <v>722.2656869534045</v>
      </c>
      <c r="BX10" s="699">
        <v>715.08853332355352</v>
      </c>
      <c r="BY10" s="699">
        <v>-7.1771536298509773</v>
      </c>
      <c r="BZ10" s="706">
        <v>-9.9369993057886984E-3</v>
      </c>
      <c r="CA10" s="701"/>
      <c r="CB10" s="699">
        <v>27.424295539395899</v>
      </c>
      <c r="CC10" s="699">
        <v>27.342696474325624</v>
      </c>
      <c r="CD10" s="699">
        <v>-8.1599065070275145E-2</v>
      </c>
      <c r="CE10" s="706">
        <v>-2.9754297591001169E-3</v>
      </c>
      <c r="CF10" s="703"/>
      <c r="CG10" s="699">
        <v>749.68998249280048</v>
      </c>
      <c r="CH10" s="699">
        <v>742.43122979787904</v>
      </c>
      <c r="CI10" s="708">
        <v>-7.2587526949214407</v>
      </c>
      <c r="CJ10" s="136">
        <v>-9.6823391861063698E-3</v>
      </c>
    </row>
    <row r="11" spans="1:88">
      <c r="A11" s="72">
        <v>5</v>
      </c>
      <c r="B11" s="82">
        <v>14</v>
      </c>
      <c r="C11" s="82">
        <v>14</v>
      </c>
      <c r="D11" s="73" t="s">
        <v>9</v>
      </c>
      <c r="E11" s="92">
        <v>9078</v>
      </c>
      <c r="F11" s="198">
        <v>8982</v>
      </c>
      <c r="G11" s="199">
        <v>-96</v>
      </c>
      <c r="H11" s="166">
        <v>-1.0575016523463317E-2</v>
      </c>
      <c r="I11" s="136"/>
      <c r="J11" s="198">
        <v>4806528.7563399747</v>
      </c>
      <c r="K11" s="198">
        <v>4566114.2465670239</v>
      </c>
      <c r="L11" s="199">
        <v>-240414.50977295078</v>
      </c>
      <c r="M11" s="166">
        <v>-5.0018323401443479E-2</v>
      </c>
      <c r="N11" s="364"/>
      <c r="O11" s="198">
        <v>1070292.2316141331</v>
      </c>
      <c r="P11" s="198">
        <v>1057381.0955412202</v>
      </c>
      <c r="Q11" s="199">
        <v>-12911.136072912952</v>
      </c>
      <c r="R11" s="166">
        <v>-1.2063187689815669E-2</v>
      </c>
      <c r="S11" s="364"/>
      <c r="T11" s="198">
        <v>5876820.987954108</v>
      </c>
      <c r="U11" s="198">
        <v>5623495.3421082441</v>
      </c>
      <c r="V11" s="199">
        <v>-253325.64584586397</v>
      </c>
      <c r="W11" s="166">
        <v>-4.3105897961689316E-2</v>
      </c>
      <c r="X11" s="136"/>
      <c r="Y11" s="198">
        <v>5075761.2754726885</v>
      </c>
      <c r="Z11" s="198">
        <v>5336568.514795702</v>
      </c>
      <c r="AA11" s="199">
        <v>260807.23932301346</v>
      </c>
      <c r="AB11" s="166">
        <v>5.1382881339060882E-2</v>
      </c>
      <c r="AC11" s="166"/>
      <c r="AD11" s="198">
        <v>1413989.6493127211</v>
      </c>
      <c r="AE11" s="198">
        <v>1524212.60027945</v>
      </c>
      <c r="AF11" s="199">
        <v>110222.95096672885</v>
      </c>
      <c r="AG11" s="166">
        <v>7.7951738204238938E-2</v>
      </c>
      <c r="AH11" s="137"/>
      <c r="AI11" s="79">
        <v>12366571.912739517</v>
      </c>
      <c r="AJ11" s="79">
        <v>12484276.457183396</v>
      </c>
      <c r="AK11" s="199">
        <v>117704.54444387928</v>
      </c>
      <c r="AL11" s="166">
        <v>9.5179606178996991E-3</v>
      </c>
      <c r="AM11" s="166"/>
      <c r="AN11" s="198">
        <v>511422</v>
      </c>
      <c r="AO11" s="198">
        <v>511422</v>
      </c>
      <c r="AP11" s="199">
        <v>0</v>
      </c>
      <c r="AQ11" s="166">
        <v>0</v>
      </c>
      <c r="AR11" s="136"/>
      <c r="AS11" s="198">
        <v>12877993.912739517</v>
      </c>
      <c r="AT11" s="198">
        <v>12995698.457183396</v>
      </c>
      <c r="AU11" s="199">
        <v>117704.54444387928</v>
      </c>
      <c r="AV11" s="166">
        <v>9.1399751577332551E-3</v>
      </c>
      <c r="AX11" s="198">
        <v>529.47001061246692</v>
      </c>
      <c r="AY11" s="198">
        <v>508.36275290214024</v>
      </c>
      <c r="AZ11" s="198">
        <v>-21.107257710326678</v>
      </c>
      <c r="BA11" s="364">
        <v>-3.9864878628179071E-2</v>
      </c>
      <c r="BB11" s="152"/>
      <c r="BC11" s="198">
        <v>117.89956285681131</v>
      </c>
      <c r="BD11" s="198">
        <v>117.72223285918729</v>
      </c>
      <c r="BE11" s="198">
        <v>-0.17732999762402812</v>
      </c>
      <c r="BF11" s="364">
        <v>-1.5040768034008311E-3</v>
      </c>
      <c r="BG11" s="448"/>
      <c r="BH11" s="198">
        <v>647.36957346927829</v>
      </c>
      <c r="BI11" s="198">
        <v>626.08498576132752</v>
      </c>
      <c r="BJ11" s="198">
        <v>-21.284587707950777</v>
      </c>
      <c r="BK11" s="364">
        <v>-3.287857288980367E-2</v>
      </c>
      <c r="BL11" s="200"/>
      <c r="BM11" s="198">
        <v>559.12770163832215</v>
      </c>
      <c r="BN11" s="198">
        <v>594.14033787527296</v>
      </c>
      <c r="BO11" s="198">
        <v>35.012636236950812</v>
      </c>
      <c r="BP11" s="364">
        <v>6.2620106523713456E-2</v>
      </c>
      <c r="BQ11" s="200"/>
      <c r="BR11" s="198">
        <v>155.76004068216801</v>
      </c>
      <c r="BS11" s="198">
        <v>169.69634828317189</v>
      </c>
      <c r="BT11" s="198">
        <v>13.936307601003875</v>
      </c>
      <c r="BU11" s="364">
        <v>8.9472932466942753E-2</v>
      </c>
      <c r="BV11" s="200"/>
      <c r="BW11" s="198">
        <v>1362.2573157897684</v>
      </c>
      <c r="BX11" s="198">
        <v>1389.9216719197725</v>
      </c>
      <c r="BY11" s="198">
        <v>27.66435613000408</v>
      </c>
      <c r="BZ11" s="364">
        <v>2.0307731740068266E-2</v>
      </c>
      <c r="CA11" s="201"/>
      <c r="CB11" s="198">
        <v>56.336417713152677</v>
      </c>
      <c r="CC11" s="198">
        <v>56.938543754175015</v>
      </c>
      <c r="CD11" s="198">
        <v>0.60212604102233769</v>
      </c>
      <c r="CE11" s="364">
        <v>1.068804275217097E-2</v>
      </c>
      <c r="CF11" s="136"/>
      <c r="CG11" s="198">
        <v>1418.5937335029209</v>
      </c>
      <c r="CH11" s="198">
        <v>1446.8602156739476</v>
      </c>
      <c r="CI11" s="733">
        <v>28.26648217102661</v>
      </c>
      <c r="CJ11" s="136">
        <v>1.9925706355144002E-2</v>
      </c>
    </row>
    <row r="12" spans="1:88">
      <c r="A12" s="72">
        <v>9</v>
      </c>
      <c r="B12" s="82">
        <v>17</v>
      </c>
      <c r="C12" s="82">
        <v>17</v>
      </c>
      <c r="D12" s="73" t="s">
        <v>10</v>
      </c>
      <c r="E12" s="92">
        <v>2410</v>
      </c>
      <c r="F12" s="198">
        <v>2384</v>
      </c>
      <c r="G12" s="199">
        <v>-26</v>
      </c>
      <c r="H12" s="166">
        <v>-1.0788381742738589E-2</v>
      </c>
      <c r="I12" s="136"/>
      <c r="J12" s="198">
        <v>1620188.419136733</v>
      </c>
      <c r="K12" s="198">
        <v>1497790.3768472348</v>
      </c>
      <c r="L12" s="199">
        <v>-122398.04228949826</v>
      </c>
      <c r="M12" s="166">
        <v>-7.554556053098703E-2</v>
      </c>
      <c r="N12" s="364"/>
      <c r="O12" s="198">
        <v>497475.54293840681</v>
      </c>
      <c r="P12" s="198">
        <v>494035.10408722336</v>
      </c>
      <c r="Q12" s="199">
        <v>-3440.438851183455</v>
      </c>
      <c r="R12" s="166">
        <v>-6.9157949571993747E-3</v>
      </c>
      <c r="S12" s="364"/>
      <c r="T12" s="198">
        <v>2117663.9620751399</v>
      </c>
      <c r="U12" s="198">
        <v>1991825.4809344581</v>
      </c>
      <c r="V12" s="199">
        <v>-125838.48114068178</v>
      </c>
      <c r="W12" s="166">
        <v>-5.9423252883507645E-2</v>
      </c>
      <c r="X12" s="136"/>
      <c r="Y12" s="198">
        <v>1776046.9893770614</v>
      </c>
      <c r="Z12" s="198">
        <v>1766431.5136165309</v>
      </c>
      <c r="AA12" s="199">
        <v>-9615.4757605304476</v>
      </c>
      <c r="AB12" s="166">
        <v>-5.4139759916504359E-3</v>
      </c>
      <c r="AC12" s="166"/>
      <c r="AD12" s="198">
        <v>359241.40031984617</v>
      </c>
      <c r="AE12" s="198">
        <v>392967.7652085711</v>
      </c>
      <c r="AF12" s="199">
        <v>33726.364888724929</v>
      </c>
      <c r="AG12" s="166">
        <v>9.3882177440286874E-2</v>
      </c>
      <c r="AH12" s="137"/>
      <c r="AI12" s="79">
        <v>4252952.3517720476</v>
      </c>
      <c r="AJ12" s="79">
        <v>4151224.7597595602</v>
      </c>
      <c r="AK12" s="199">
        <v>-101727.59201248735</v>
      </c>
      <c r="AL12" s="166">
        <v>-2.3919287967122706E-2</v>
      </c>
      <c r="AM12" s="136"/>
      <c r="AN12" s="198">
        <v>-538205</v>
      </c>
      <c r="AO12" s="198">
        <v>-538205</v>
      </c>
      <c r="AP12" s="199">
        <v>0</v>
      </c>
      <c r="AQ12" s="166">
        <v>0</v>
      </c>
      <c r="AR12" s="136"/>
      <c r="AS12" s="198">
        <v>3714747.3517720476</v>
      </c>
      <c r="AT12" s="198">
        <v>3613019.7597595602</v>
      </c>
      <c r="AU12" s="199">
        <v>-101727.59201248735</v>
      </c>
      <c r="AV12" s="166">
        <v>-2.7384794275163878E-2</v>
      </c>
      <c r="AX12" s="198">
        <v>672.27735233889337</v>
      </c>
      <c r="AY12" s="198">
        <v>628.26777552316901</v>
      </c>
      <c r="AZ12" s="198">
        <v>-44.009576815724358</v>
      </c>
      <c r="BA12" s="364">
        <v>-6.5463423187784614E-2</v>
      </c>
      <c r="BB12" s="152"/>
      <c r="BC12" s="198">
        <v>206.42138711137213</v>
      </c>
      <c r="BD12" s="198">
        <v>207.22948996947289</v>
      </c>
      <c r="BE12" s="198">
        <v>0.80810285810076721</v>
      </c>
      <c r="BF12" s="364">
        <v>3.9148213729654144E-3</v>
      </c>
      <c r="BG12" s="448"/>
      <c r="BH12" s="198">
        <v>878.69873945026552</v>
      </c>
      <c r="BI12" s="198">
        <v>835.49726549264176</v>
      </c>
      <c r="BJ12" s="198">
        <v>-43.201473957623762</v>
      </c>
      <c r="BK12" s="364">
        <v>-4.9165285003881551E-2</v>
      </c>
      <c r="BL12" s="200"/>
      <c r="BM12" s="198">
        <v>736.94895824774335</v>
      </c>
      <c r="BN12" s="198">
        <v>740.95281611431665</v>
      </c>
      <c r="BO12" s="198">
        <v>4.0038578665732985</v>
      </c>
      <c r="BP12" s="364">
        <v>5.4330192366284667E-3</v>
      </c>
      <c r="BQ12" s="200"/>
      <c r="BR12" s="198">
        <v>149.06282170947975</v>
      </c>
      <c r="BS12" s="198">
        <v>164.83547198346102</v>
      </c>
      <c r="BT12" s="198">
        <v>15.77265027398127</v>
      </c>
      <c r="BU12" s="364">
        <v>0.10581210051639722</v>
      </c>
      <c r="BV12" s="200"/>
      <c r="BW12" s="198">
        <v>1764.7105194074886</v>
      </c>
      <c r="BX12" s="198">
        <v>1741.2855535904196</v>
      </c>
      <c r="BY12" s="198">
        <v>-23.424965817069051</v>
      </c>
      <c r="BZ12" s="364">
        <v>-1.3274112416428568E-2</v>
      </c>
      <c r="CA12" s="201"/>
      <c r="CB12" s="198">
        <v>-223.32157676348547</v>
      </c>
      <c r="CC12" s="198">
        <v>-225.75713087248323</v>
      </c>
      <c r="CD12" s="198">
        <v>-2.4355541089977635</v>
      </c>
      <c r="CE12" s="364">
        <v>1.0906040268456462E-2</v>
      </c>
      <c r="CF12" s="136"/>
      <c r="CG12" s="198">
        <v>1541.3889426440032</v>
      </c>
      <c r="CH12" s="198">
        <v>1515.5284227179363</v>
      </c>
      <c r="CI12" s="733">
        <v>-25.8605199260669</v>
      </c>
      <c r="CJ12" s="136">
        <v>-1.6777413675815894E-2</v>
      </c>
    </row>
    <row r="13" spans="1:88">
      <c r="A13" s="72">
        <v>10</v>
      </c>
      <c r="B13" s="82">
        <v>14</v>
      </c>
      <c r="C13" s="82">
        <v>14</v>
      </c>
      <c r="D13" s="73" t="s">
        <v>11</v>
      </c>
      <c r="E13" s="92">
        <v>10780</v>
      </c>
      <c r="F13" s="198">
        <v>10634</v>
      </c>
      <c r="G13" s="199">
        <v>-146</v>
      </c>
      <c r="H13" s="166">
        <v>-1.3543599257884972E-2</v>
      </c>
      <c r="I13" s="136"/>
      <c r="J13" s="198">
        <v>4872991.0780554041</v>
      </c>
      <c r="K13" s="198">
        <v>4626380.6537797507</v>
      </c>
      <c r="L13" s="199">
        <v>-246610.42427565344</v>
      </c>
      <c r="M13" s="166">
        <v>-5.0607608412462923E-2</v>
      </c>
      <c r="N13" s="364"/>
      <c r="O13" s="198">
        <v>-1067280.9132745019</v>
      </c>
      <c r="P13" s="198">
        <v>-916360.12950900919</v>
      </c>
      <c r="Q13" s="199">
        <v>150920.78376549273</v>
      </c>
      <c r="R13" s="166">
        <v>-0.14140680479561457</v>
      </c>
      <c r="S13" s="364"/>
      <c r="T13" s="198">
        <v>3805710.1647809027</v>
      </c>
      <c r="U13" s="198">
        <v>3710020.5242707413</v>
      </c>
      <c r="V13" s="199">
        <v>-95689.640510161407</v>
      </c>
      <c r="W13" s="166">
        <v>-2.514370153452564E-2</v>
      </c>
      <c r="X13" s="136"/>
      <c r="Y13" s="198">
        <v>6775281.5115100024</v>
      </c>
      <c r="Z13" s="198">
        <v>6680702.5749042928</v>
      </c>
      <c r="AA13" s="199">
        <v>-94578.936605709605</v>
      </c>
      <c r="AB13" s="166">
        <v>-1.3959410608258381E-2</v>
      </c>
      <c r="AC13" s="166"/>
      <c r="AD13" s="198">
        <v>1650570.705067652</v>
      </c>
      <c r="AE13" s="198">
        <v>1802651.6816974576</v>
      </c>
      <c r="AF13" s="199">
        <v>152080.97662980552</v>
      </c>
      <c r="AG13" s="166">
        <v>9.2138419858585924E-2</v>
      </c>
      <c r="AH13" s="137"/>
      <c r="AI13" s="79">
        <v>12231562.381358556</v>
      </c>
      <c r="AJ13" s="79">
        <v>12193374.780872492</v>
      </c>
      <c r="AK13" s="199">
        <v>-38187.60048606433</v>
      </c>
      <c r="AL13" s="166">
        <v>-3.1220541820776654E-3</v>
      </c>
      <c r="AM13" s="136"/>
      <c r="AN13" s="198">
        <v>-773536</v>
      </c>
      <c r="AO13" s="198">
        <v>-773536</v>
      </c>
      <c r="AP13" s="199">
        <v>0</v>
      </c>
      <c r="AQ13" s="166">
        <v>0</v>
      </c>
      <c r="AR13" s="136"/>
      <c r="AS13" s="198">
        <v>11458026.381358556</v>
      </c>
      <c r="AT13" s="198">
        <v>11419838.780872492</v>
      </c>
      <c r="AU13" s="199">
        <v>-38187.60048606433</v>
      </c>
      <c r="AV13" s="166">
        <v>-3.3328253239312666E-3</v>
      </c>
      <c r="AX13" s="198">
        <v>452.03998868788534</v>
      </c>
      <c r="AY13" s="198">
        <v>435.05554389503015</v>
      </c>
      <c r="AZ13" s="198">
        <v>-16.984444792855186</v>
      </c>
      <c r="BA13" s="364">
        <v>-3.7572881200521914E-2</v>
      </c>
      <c r="BB13" s="152"/>
      <c r="BC13" s="198">
        <v>-99.005650582050265</v>
      </c>
      <c r="BD13" s="198">
        <v>-86.172665930882943</v>
      </c>
      <c r="BE13" s="198">
        <v>12.832984651167322</v>
      </c>
      <c r="BF13" s="364">
        <v>-0.12961870939408729</v>
      </c>
      <c r="BG13" s="448"/>
      <c r="BH13" s="198">
        <v>353.0343381058351</v>
      </c>
      <c r="BI13" s="198">
        <v>348.88287796414721</v>
      </c>
      <c r="BJ13" s="198">
        <v>-4.1514601416878918</v>
      </c>
      <c r="BK13" s="364">
        <v>-1.1759366423000298E-2</v>
      </c>
      <c r="BL13" s="200"/>
      <c r="BM13" s="198">
        <v>628.50477843320982</v>
      </c>
      <c r="BN13" s="198">
        <v>628.23985094078364</v>
      </c>
      <c r="BO13" s="198">
        <v>-0.26492749242618174</v>
      </c>
      <c r="BP13" s="364">
        <v>-4.2152025174194466E-4</v>
      </c>
      <c r="BQ13" s="200"/>
      <c r="BR13" s="198">
        <v>153.11416559069127</v>
      </c>
      <c r="BS13" s="198">
        <v>169.51774324783312</v>
      </c>
      <c r="BT13" s="198">
        <v>16.403577657141852</v>
      </c>
      <c r="BU13" s="364">
        <v>0.10713298533717852</v>
      </c>
      <c r="BV13" s="200"/>
      <c r="BW13" s="198">
        <v>1134.6532821297362</v>
      </c>
      <c r="BX13" s="198">
        <v>1146.640472152764</v>
      </c>
      <c r="BY13" s="198">
        <v>11.987190023027779</v>
      </c>
      <c r="BZ13" s="364">
        <v>1.0564628165996142E-2</v>
      </c>
      <c r="CA13" s="201"/>
      <c r="CB13" s="198">
        <v>-71.756586270871992</v>
      </c>
      <c r="CC13" s="198">
        <v>-72.741771675757008</v>
      </c>
      <c r="CD13" s="198">
        <v>-0.98518540488501571</v>
      </c>
      <c r="CE13" s="364">
        <v>1.3729546736881629E-2</v>
      </c>
      <c r="CF13" s="136"/>
      <c r="CG13" s="198">
        <v>1062.8966958588642</v>
      </c>
      <c r="CH13" s="198">
        <v>1073.898700477007</v>
      </c>
      <c r="CI13" s="733">
        <v>11.002004618142792</v>
      </c>
      <c r="CJ13" s="136">
        <v>1.0350963231899709E-2</v>
      </c>
    </row>
    <row r="14" spans="1:88">
      <c r="A14" s="72">
        <v>16</v>
      </c>
      <c r="B14" s="82">
        <v>7</v>
      </c>
      <c r="C14" s="82">
        <v>7</v>
      </c>
      <c r="D14" s="73" t="s">
        <v>12</v>
      </c>
      <c r="E14" s="92">
        <v>7889</v>
      </c>
      <c r="F14" s="198">
        <v>7841</v>
      </c>
      <c r="G14" s="199">
        <v>-48</v>
      </c>
      <c r="H14" s="166">
        <v>-6.0844213461782228E-3</v>
      </c>
      <c r="I14" s="136"/>
      <c r="J14" s="198">
        <v>1073993.68839631</v>
      </c>
      <c r="K14" s="198">
        <v>323478.51353824791</v>
      </c>
      <c r="L14" s="199">
        <v>-750515.17485806206</v>
      </c>
      <c r="M14" s="166">
        <v>-0.69880780768715056</v>
      </c>
      <c r="N14" s="364"/>
      <c r="O14" s="198">
        <v>3915113.4807633632</v>
      </c>
      <c r="P14" s="198">
        <v>3783635.9380770596</v>
      </c>
      <c r="Q14" s="199">
        <v>-131477.54268630361</v>
      </c>
      <c r="R14" s="166">
        <v>-3.3582051537537634E-2</v>
      </c>
      <c r="S14" s="364"/>
      <c r="T14" s="198">
        <v>4989107.1691596732</v>
      </c>
      <c r="U14" s="198">
        <v>4107114.4516153075</v>
      </c>
      <c r="V14" s="199">
        <v>-881992.71754436567</v>
      </c>
      <c r="W14" s="166">
        <v>-0.17678367844981005</v>
      </c>
      <c r="X14" s="136"/>
      <c r="Y14" s="198">
        <v>2433034.970495244</v>
      </c>
      <c r="Z14" s="198">
        <v>2363417.209206786</v>
      </c>
      <c r="AA14" s="199">
        <v>-69617.761288458016</v>
      </c>
      <c r="AB14" s="166">
        <v>-2.8613547331910041E-2</v>
      </c>
      <c r="AC14" s="166"/>
      <c r="AD14" s="198">
        <v>968996.36596242373</v>
      </c>
      <c r="AE14" s="198">
        <v>1093228.5090342225</v>
      </c>
      <c r="AF14" s="199">
        <v>124232.14307179872</v>
      </c>
      <c r="AG14" s="166">
        <v>0.12820702681212764</v>
      </c>
      <c r="AH14" s="137"/>
      <c r="AI14" s="79">
        <v>8391138.505617341</v>
      </c>
      <c r="AJ14" s="79">
        <v>7563760.1698563155</v>
      </c>
      <c r="AK14" s="199">
        <v>-827378.33576102555</v>
      </c>
      <c r="AL14" s="166">
        <v>-9.8601439507540911E-2</v>
      </c>
      <c r="AM14" s="136"/>
      <c r="AN14" s="198">
        <v>-652011</v>
      </c>
      <c r="AO14" s="198">
        <v>-652011</v>
      </c>
      <c r="AP14" s="199">
        <v>0</v>
      </c>
      <c r="AQ14" s="166">
        <v>0</v>
      </c>
      <c r="AR14" s="136"/>
      <c r="AS14" s="198">
        <v>7739127.505617341</v>
      </c>
      <c r="AT14" s="198">
        <v>6911749.1698563155</v>
      </c>
      <c r="AU14" s="199">
        <v>-827378.33576102555</v>
      </c>
      <c r="AV14" s="166">
        <v>-0.10690847710681652</v>
      </c>
      <c r="AX14" s="198">
        <v>136.13812756956648</v>
      </c>
      <c r="AY14" s="198">
        <v>41.254752396154558</v>
      </c>
      <c r="AZ14" s="198">
        <v>-94.88337517341192</v>
      </c>
      <c r="BA14" s="364">
        <v>-0.69696400903506317</v>
      </c>
      <c r="BB14" s="152"/>
      <c r="BC14" s="198">
        <v>496.27500073055688</v>
      </c>
      <c r="BD14" s="198">
        <v>482.54507563793641</v>
      </c>
      <c r="BE14" s="198">
        <v>-13.729925092620476</v>
      </c>
      <c r="BF14" s="364">
        <v>-2.7665961558428126E-2</v>
      </c>
      <c r="BG14" s="448"/>
      <c r="BH14" s="198">
        <v>632.41312830012339</v>
      </c>
      <c r="BI14" s="198">
        <v>523.79982803409098</v>
      </c>
      <c r="BJ14" s="198">
        <v>-108.61330026603241</v>
      </c>
      <c r="BK14" s="364">
        <v>-0.17174422130985231</v>
      </c>
      <c r="BL14" s="200"/>
      <c r="BM14" s="198">
        <v>308.40853980165343</v>
      </c>
      <c r="BN14" s="198">
        <v>301.4178305326854</v>
      </c>
      <c r="BO14" s="198">
        <v>-6.9907092689680326</v>
      </c>
      <c r="BP14" s="364">
        <v>-2.2667041818828889E-2</v>
      </c>
      <c r="BQ14" s="200"/>
      <c r="BR14" s="198">
        <v>122.82879527981034</v>
      </c>
      <c r="BS14" s="198">
        <v>139.42462811302417</v>
      </c>
      <c r="BT14" s="198">
        <v>16.595832833213834</v>
      </c>
      <c r="BU14" s="364">
        <v>0.135113535839928</v>
      </c>
      <c r="BV14" s="200"/>
      <c r="BW14" s="198">
        <v>1063.6504633815871</v>
      </c>
      <c r="BX14" s="198">
        <v>964.64228667980046</v>
      </c>
      <c r="BY14" s="198">
        <v>-99.008176701786624</v>
      </c>
      <c r="BZ14" s="364">
        <v>-9.308337664519703E-2</v>
      </c>
      <c r="CA14" s="201"/>
      <c r="CB14" s="198">
        <v>-82.648117632146025</v>
      </c>
      <c r="CC14" s="198">
        <v>-83.154061981890067</v>
      </c>
      <c r="CD14" s="198">
        <v>-0.50594434974404123</v>
      </c>
      <c r="CE14" s="364">
        <v>6.1216681545721487E-3</v>
      </c>
      <c r="CF14" s="136"/>
      <c r="CG14" s="198">
        <v>981.00234574944113</v>
      </c>
      <c r="CH14" s="198">
        <v>881.48822469791037</v>
      </c>
      <c r="CI14" s="733">
        <v>-99.514121051530765</v>
      </c>
      <c r="CJ14" s="136">
        <v>-0.10144126717200305</v>
      </c>
    </row>
    <row r="15" spans="1:88">
      <c r="A15" s="72">
        <v>18</v>
      </c>
      <c r="B15" s="82">
        <v>1</v>
      </c>
      <c r="C15" s="83">
        <v>34</v>
      </c>
      <c r="D15" s="73" t="s">
        <v>13</v>
      </c>
      <c r="E15" s="92">
        <v>4651</v>
      </c>
      <c r="F15" s="198">
        <v>4677</v>
      </c>
      <c r="G15" s="199">
        <v>26</v>
      </c>
      <c r="H15" s="166">
        <v>5.5901956568479893E-3</v>
      </c>
      <c r="I15" s="136"/>
      <c r="J15" s="198">
        <v>2489657.4928244376</v>
      </c>
      <c r="K15" s="198">
        <v>2219179.2631412046</v>
      </c>
      <c r="L15" s="199">
        <v>-270478.22968323296</v>
      </c>
      <c r="M15" s="166">
        <v>-0.10864073892203702</v>
      </c>
      <c r="N15" s="364"/>
      <c r="O15" s="198">
        <v>-612350.45918116451</v>
      </c>
      <c r="P15" s="198">
        <v>-547602.15319350059</v>
      </c>
      <c r="Q15" s="199">
        <v>64748.305987663916</v>
      </c>
      <c r="R15" s="166">
        <v>-0.10573733556801018</v>
      </c>
      <c r="S15" s="364"/>
      <c r="T15" s="198">
        <v>1877307.0336432732</v>
      </c>
      <c r="U15" s="198">
        <v>1671577.1099477042</v>
      </c>
      <c r="V15" s="199">
        <v>-205729.92369556893</v>
      </c>
      <c r="W15" s="166">
        <v>-0.10958778719126763</v>
      </c>
      <c r="X15" s="136"/>
      <c r="Y15" s="198">
        <v>996978.64647981327</v>
      </c>
      <c r="Z15" s="198">
        <v>1017533.2815902077</v>
      </c>
      <c r="AA15" s="199">
        <v>20554.635110394447</v>
      </c>
      <c r="AB15" s="166">
        <v>2.0616926132741034E-2</v>
      </c>
      <c r="AC15" s="166"/>
      <c r="AD15" s="198">
        <v>413385.97210186103</v>
      </c>
      <c r="AE15" s="198">
        <v>501608.60298327648</v>
      </c>
      <c r="AF15" s="199">
        <v>88222.630881415447</v>
      </c>
      <c r="AG15" s="166">
        <v>0.21341467015159579</v>
      </c>
      <c r="AH15" s="137"/>
      <c r="AI15" s="79">
        <v>3287671.6522249477</v>
      </c>
      <c r="AJ15" s="79">
        <v>3190718.9945211885</v>
      </c>
      <c r="AK15" s="199">
        <v>-96952.657703759149</v>
      </c>
      <c r="AL15" s="166">
        <v>-2.9489762956755722E-2</v>
      </c>
      <c r="AM15" s="136"/>
      <c r="AN15" s="198">
        <v>-121633</v>
      </c>
      <c r="AO15" s="198">
        <v>-121633</v>
      </c>
      <c r="AP15" s="199">
        <v>0</v>
      </c>
      <c r="AQ15" s="166">
        <v>0</v>
      </c>
      <c r="AR15" s="136"/>
      <c r="AS15" s="198">
        <v>3166038.6522249477</v>
      </c>
      <c r="AT15" s="198">
        <v>3069085.9945211885</v>
      </c>
      <c r="AU15" s="199">
        <v>-96952.657703759149</v>
      </c>
      <c r="AV15" s="166">
        <v>-3.062270185350556E-2</v>
      </c>
      <c r="AX15" s="198">
        <v>535.29509628562403</v>
      </c>
      <c r="AY15" s="198">
        <v>474.48776205713165</v>
      </c>
      <c r="AZ15" s="198">
        <v>-60.80733422849238</v>
      </c>
      <c r="BA15" s="364">
        <v>-0.11359591120940637</v>
      </c>
      <c r="BB15" s="152"/>
      <c r="BC15" s="198">
        <v>-131.65995682243914</v>
      </c>
      <c r="BD15" s="198">
        <v>-117.08406097787055</v>
      </c>
      <c r="BE15" s="198">
        <v>14.575895844568592</v>
      </c>
      <c r="BF15" s="364">
        <v>-0.11070864822040094</v>
      </c>
      <c r="BG15" s="448"/>
      <c r="BH15" s="198">
        <v>403.63513946318494</v>
      </c>
      <c r="BI15" s="198">
        <v>357.40370107926111</v>
      </c>
      <c r="BJ15" s="198">
        <v>-46.23143838392383</v>
      </c>
      <c r="BK15" s="364">
        <v>-0.11453769472452123</v>
      </c>
      <c r="BL15" s="200"/>
      <c r="BM15" s="198">
        <v>214.35791152006306</v>
      </c>
      <c r="BN15" s="198">
        <v>217.56110361133369</v>
      </c>
      <c r="BO15" s="198">
        <v>3.2031920912706369</v>
      </c>
      <c r="BP15" s="364">
        <v>1.4943195091592552E-2</v>
      </c>
      <c r="BQ15" s="200"/>
      <c r="BR15" s="198">
        <v>88.881094840219532</v>
      </c>
      <c r="BS15" s="198">
        <v>107.25007547215661</v>
      </c>
      <c r="BT15" s="198">
        <v>18.368980631937077</v>
      </c>
      <c r="BU15" s="364">
        <v>0.20666915349050066</v>
      </c>
      <c r="BV15" s="200"/>
      <c r="BW15" s="198">
        <v>706.87414582346753</v>
      </c>
      <c r="BX15" s="198">
        <v>682.21488016275146</v>
      </c>
      <c r="BY15" s="198">
        <v>-24.659265660716073</v>
      </c>
      <c r="BZ15" s="364">
        <v>-3.4884944945877822E-2</v>
      </c>
      <c r="CA15" s="201"/>
      <c r="CB15" s="198">
        <v>-26.152010320361214</v>
      </c>
      <c r="CC15" s="198">
        <v>-26.006628180457557</v>
      </c>
      <c r="CD15" s="198">
        <v>0.14538213990365634</v>
      </c>
      <c r="CE15" s="364">
        <v>-5.5591190934360379E-3</v>
      </c>
      <c r="CF15" s="136"/>
      <c r="CG15" s="198">
        <v>680.72213550310641</v>
      </c>
      <c r="CH15" s="198">
        <v>656.20825198229386</v>
      </c>
      <c r="CI15" s="733">
        <v>-24.513883520812556</v>
      </c>
      <c r="CJ15" s="136">
        <v>-3.6011585700375229E-2</v>
      </c>
    </row>
    <row r="16" spans="1:88">
      <c r="A16" s="72">
        <v>19</v>
      </c>
      <c r="B16" s="82">
        <v>2</v>
      </c>
      <c r="C16" s="82">
        <v>2</v>
      </c>
      <c r="D16" s="73" t="s">
        <v>14</v>
      </c>
      <c r="E16" s="92">
        <v>3966</v>
      </c>
      <c r="F16" s="198">
        <v>3937</v>
      </c>
      <c r="G16" s="199">
        <v>-29</v>
      </c>
      <c r="H16" s="166">
        <v>-7.3121533030761476E-3</v>
      </c>
      <c r="I16" s="136"/>
      <c r="J16" s="198">
        <v>2094842.0857903757</v>
      </c>
      <c r="K16" s="198">
        <v>2066457.6431833357</v>
      </c>
      <c r="L16" s="199">
        <v>-28384.442607040051</v>
      </c>
      <c r="M16" s="166">
        <v>-1.3549681286038662E-2</v>
      </c>
      <c r="N16" s="364"/>
      <c r="O16" s="198">
        <v>-766701.55712612928</v>
      </c>
      <c r="P16" s="198">
        <v>-712801.27720988169</v>
      </c>
      <c r="Q16" s="199">
        <v>53900.279916247586</v>
      </c>
      <c r="R16" s="166">
        <v>-7.0301513561919771E-2</v>
      </c>
      <c r="S16" s="364"/>
      <c r="T16" s="198">
        <v>1328140.5286642464</v>
      </c>
      <c r="U16" s="198">
        <v>1353656.365973454</v>
      </c>
      <c r="V16" s="199">
        <v>25515.837309207534</v>
      </c>
      <c r="W16" s="166">
        <v>1.921169993575125E-2</v>
      </c>
      <c r="X16" s="136"/>
      <c r="Y16" s="198">
        <v>1588957.8220861678</v>
      </c>
      <c r="Z16" s="198">
        <v>1375014.2044209058</v>
      </c>
      <c r="AA16" s="199">
        <v>-213943.61766526196</v>
      </c>
      <c r="AB16" s="166">
        <v>-0.13464398783371859</v>
      </c>
      <c r="AC16" s="166"/>
      <c r="AD16" s="198">
        <v>301221.25722710107</v>
      </c>
      <c r="AE16" s="198">
        <v>369193.05559987843</v>
      </c>
      <c r="AF16" s="199">
        <v>67971.798372777354</v>
      </c>
      <c r="AG16" s="166">
        <v>0.2256540557545415</v>
      </c>
      <c r="AH16" s="137"/>
      <c r="AI16" s="79">
        <v>3218319.6079775151</v>
      </c>
      <c r="AJ16" s="79">
        <v>3097863.6259942381</v>
      </c>
      <c r="AK16" s="199">
        <v>-120455.98198327702</v>
      </c>
      <c r="AL16" s="166">
        <v>-3.742822238185816E-2</v>
      </c>
      <c r="AM16" s="136"/>
      <c r="AN16" s="198">
        <v>-1002018</v>
      </c>
      <c r="AO16" s="198">
        <v>-1002018</v>
      </c>
      <c r="AP16" s="199">
        <v>0</v>
      </c>
      <c r="AQ16" s="166">
        <v>0</v>
      </c>
      <c r="AR16" s="136"/>
      <c r="AS16" s="198">
        <v>2216301.6079775151</v>
      </c>
      <c r="AT16" s="198">
        <v>2095845.6259942381</v>
      </c>
      <c r="AU16" s="199">
        <v>-120455.98198327702</v>
      </c>
      <c r="AV16" s="166">
        <v>-5.4349995302850077E-2</v>
      </c>
      <c r="AX16" s="198">
        <v>528.20022334603527</v>
      </c>
      <c r="AY16" s="198">
        <v>524.88129113114951</v>
      </c>
      <c r="AZ16" s="198">
        <v>-3.3189322148857627</v>
      </c>
      <c r="BA16" s="364">
        <v>-6.2834737059765675E-3</v>
      </c>
      <c r="BB16" s="152"/>
      <c r="BC16" s="198">
        <v>-193.31859735908455</v>
      </c>
      <c r="BD16" s="198">
        <v>-181.05188651508297</v>
      </c>
      <c r="BE16" s="198">
        <v>12.26671084400158</v>
      </c>
      <c r="BF16" s="364">
        <v>-6.3453340814471487E-2</v>
      </c>
      <c r="BG16" s="448"/>
      <c r="BH16" s="198">
        <v>334.88162598695067</v>
      </c>
      <c r="BI16" s="198">
        <v>343.82940461606654</v>
      </c>
      <c r="BJ16" s="198">
        <v>8.9477786291158736</v>
      </c>
      <c r="BK16" s="364">
        <v>2.6719228332534858E-2</v>
      </c>
      <c r="BL16" s="200"/>
      <c r="BM16" s="198">
        <v>400.64493749020869</v>
      </c>
      <c r="BN16" s="198">
        <v>349.25430643152293</v>
      </c>
      <c r="BO16" s="198">
        <v>-51.390631058685756</v>
      </c>
      <c r="BP16" s="364">
        <v>-0.12826976269965146</v>
      </c>
      <c r="BQ16" s="200"/>
      <c r="BR16" s="198">
        <v>75.950896930686099</v>
      </c>
      <c r="BS16" s="198">
        <v>93.775223672816466</v>
      </c>
      <c r="BT16" s="198">
        <v>17.824326742130367</v>
      </c>
      <c r="BU16" s="364">
        <v>0.23468224158560114</v>
      </c>
      <c r="BV16" s="200"/>
      <c r="BW16" s="198">
        <v>811.47746040784546</v>
      </c>
      <c r="BX16" s="198">
        <v>786.85893472040595</v>
      </c>
      <c r="BY16" s="198">
        <v>-24.618525687439501</v>
      </c>
      <c r="BZ16" s="364">
        <v>-3.0337904487287085E-2</v>
      </c>
      <c r="CA16" s="201"/>
      <c r="CB16" s="198">
        <v>-252.65204236006051</v>
      </c>
      <c r="CC16" s="198">
        <v>-254.51308102616204</v>
      </c>
      <c r="CD16" s="198">
        <v>-1.8610386661015355</v>
      </c>
      <c r="CE16" s="364">
        <v>7.3660147320294541E-3</v>
      </c>
      <c r="CF16" s="136"/>
      <c r="CG16" s="198">
        <v>558.82541804778498</v>
      </c>
      <c r="CH16" s="198">
        <v>532.34585369424383</v>
      </c>
      <c r="CI16" s="733">
        <v>-26.47956435354115</v>
      </c>
      <c r="CJ16" s="136">
        <v>-4.7384323436907252E-2</v>
      </c>
    </row>
    <row r="17" spans="1:88">
      <c r="A17" s="72">
        <v>20</v>
      </c>
      <c r="B17" s="82">
        <v>6</v>
      </c>
      <c r="C17" s="82">
        <v>6</v>
      </c>
      <c r="D17" s="73" t="s">
        <v>15</v>
      </c>
      <c r="E17" s="92">
        <v>16387</v>
      </c>
      <c r="F17" s="198">
        <v>16429</v>
      </c>
      <c r="G17" s="199">
        <v>42</v>
      </c>
      <c r="H17" s="166">
        <v>2.5630072618539087E-3</v>
      </c>
      <c r="I17" s="136"/>
      <c r="J17" s="198">
        <v>5703508.4210431315</v>
      </c>
      <c r="K17" s="198">
        <v>5355738.5757697439</v>
      </c>
      <c r="L17" s="199">
        <v>-347769.84527338762</v>
      </c>
      <c r="M17" s="166">
        <v>-6.0974722854846418E-2</v>
      </c>
      <c r="N17" s="364"/>
      <c r="O17" s="198">
        <v>-4713450.5256344862</v>
      </c>
      <c r="P17" s="198">
        <v>-4489516.2731602509</v>
      </c>
      <c r="Q17" s="199">
        <v>223934.25247423537</v>
      </c>
      <c r="R17" s="166">
        <v>-4.7509621933305678E-2</v>
      </c>
      <c r="S17" s="364"/>
      <c r="T17" s="198">
        <v>990057.89540864527</v>
      </c>
      <c r="U17" s="198">
        <v>866222.30260949302</v>
      </c>
      <c r="V17" s="199">
        <v>-123835.59279915225</v>
      </c>
      <c r="W17" s="166">
        <v>-0.12507914271825413</v>
      </c>
      <c r="X17" s="136"/>
      <c r="Y17" s="198">
        <v>6747448.8939143568</v>
      </c>
      <c r="Z17" s="198">
        <v>6794825.4346377756</v>
      </c>
      <c r="AA17" s="199">
        <v>47376.540723418817</v>
      </c>
      <c r="AB17" s="166">
        <v>7.0214004534585733E-3</v>
      </c>
      <c r="AC17" s="166"/>
      <c r="AD17" s="198">
        <v>1129848.798691957</v>
      </c>
      <c r="AE17" s="198">
        <v>1423814.1671486332</v>
      </c>
      <c r="AF17" s="199">
        <v>293965.36845667614</v>
      </c>
      <c r="AG17" s="166">
        <v>0.26018115768853695</v>
      </c>
      <c r="AH17" s="137"/>
      <c r="AI17" s="79">
        <v>8867355.5880149584</v>
      </c>
      <c r="AJ17" s="79">
        <v>9084861.9043959025</v>
      </c>
      <c r="AK17" s="199">
        <v>217506.3163809441</v>
      </c>
      <c r="AL17" s="166">
        <v>2.4528881719249399E-2</v>
      </c>
      <c r="AM17" s="136"/>
      <c r="AN17" s="198">
        <v>-2763453</v>
      </c>
      <c r="AO17" s="198">
        <v>-2763453</v>
      </c>
      <c r="AP17" s="199">
        <v>0</v>
      </c>
      <c r="AQ17" s="166">
        <v>0</v>
      </c>
      <c r="AR17" s="136"/>
      <c r="AS17" s="198">
        <v>6103902.5880149584</v>
      </c>
      <c r="AT17" s="198">
        <v>6321408.9043959025</v>
      </c>
      <c r="AU17" s="199">
        <v>217506.3163809441</v>
      </c>
      <c r="AV17" s="166">
        <v>3.563397568106981E-2</v>
      </c>
      <c r="AX17" s="198">
        <v>348.05079764710632</v>
      </c>
      <c r="AY17" s="198">
        <v>325.99297436056634</v>
      </c>
      <c r="AZ17" s="198">
        <v>-22.057823286539985</v>
      </c>
      <c r="BA17" s="364">
        <v>-6.3375298765741453E-2</v>
      </c>
      <c r="BB17" s="152"/>
      <c r="BC17" s="198">
        <v>-287.63352203786457</v>
      </c>
      <c r="BD17" s="198">
        <v>-273.26777485910588</v>
      </c>
      <c r="BE17" s="198">
        <v>14.365747178758681</v>
      </c>
      <c r="BF17" s="364">
        <v>-4.9944620769437127E-2</v>
      </c>
      <c r="BG17" s="448"/>
      <c r="BH17" s="198">
        <v>60.417275609241791</v>
      </c>
      <c r="BI17" s="198">
        <v>52.725199501460409</v>
      </c>
      <c r="BJ17" s="198">
        <v>-7.6920761077813822</v>
      </c>
      <c r="BK17" s="364">
        <v>-0.12731583856132625</v>
      </c>
      <c r="BL17" s="200"/>
      <c r="BM17" s="198">
        <v>411.75620271644334</v>
      </c>
      <c r="BN17" s="198">
        <v>413.58728070106372</v>
      </c>
      <c r="BO17" s="198">
        <v>1.8310779846203786</v>
      </c>
      <c r="BP17" s="364">
        <v>4.4469955098195664E-3</v>
      </c>
      <c r="BQ17" s="200"/>
      <c r="BR17" s="198">
        <v>68.947873234390499</v>
      </c>
      <c r="BS17" s="198">
        <v>86.664688486738882</v>
      </c>
      <c r="BT17" s="198">
        <v>17.716815252348383</v>
      </c>
      <c r="BU17" s="364">
        <v>0.25695956120531088</v>
      </c>
      <c r="BV17" s="200"/>
      <c r="BW17" s="198">
        <v>541.1213515600756</v>
      </c>
      <c r="BX17" s="198">
        <v>552.97716868926307</v>
      </c>
      <c r="BY17" s="198">
        <v>11.855817129187471</v>
      </c>
      <c r="BZ17" s="364">
        <v>2.1909719686733213E-2</v>
      </c>
      <c r="CA17" s="201"/>
      <c r="CB17" s="198">
        <v>-168.63690730457068</v>
      </c>
      <c r="CC17" s="198">
        <v>-168.20579463144441</v>
      </c>
      <c r="CD17" s="198">
        <v>0.43111267312627888</v>
      </c>
      <c r="CE17" s="364">
        <v>-2.5564550489986016E-3</v>
      </c>
      <c r="CF17" s="136"/>
      <c r="CG17" s="198">
        <v>372.48444425550485</v>
      </c>
      <c r="CH17" s="198">
        <v>384.77137405781866</v>
      </c>
      <c r="CI17" s="733">
        <v>12.286929802313807</v>
      </c>
      <c r="CJ17" s="136">
        <v>3.2986423975025429E-2</v>
      </c>
    </row>
    <row r="18" spans="1:88">
      <c r="A18" s="72">
        <v>46</v>
      </c>
      <c r="B18" s="82">
        <v>10</v>
      </c>
      <c r="C18" s="82">
        <v>10</v>
      </c>
      <c r="D18" s="73" t="s">
        <v>16</v>
      </c>
      <c r="E18" s="92">
        <v>1288</v>
      </c>
      <c r="F18" s="198">
        <v>1273</v>
      </c>
      <c r="G18" s="199">
        <v>-15</v>
      </c>
      <c r="H18" s="166">
        <v>-1.1645962732919254E-2</v>
      </c>
      <c r="I18" s="136"/>
      <c r="J18" s="198">
        <v>952773.75791413453</v>
      </c>
      <c r="K18" s="198">
        <v>1044539.0401280588</v>
      </c>
      <c r="L18" s="199">
        <v>91765.28221392422</v>
      </c>
      <c r="M18" s="166">
        <v>9.6313822092268672E-2</v>
      </c>
      <c r="N18" s="364"/>
      <c r="O18" s="198">
        <v>631099.99908419116</v>
      </c>
      <c r="P18" s="198">
        <v>609099.5767305186</v>
      </c>
      <c r="Q18" s="199">
        <v>-22000.422353672562</v>
      </c>
      <c r="R18" s="166">
        <v>-3.4860437942636761E-2</v>
      </c>
      <c r="S18" s="364"/>
      <c r="T18" s="198">
        <v>1583873.7569983257</v>
      </c>
      <c r="U18" s="198">
        <v>1653638.6168585774</v>
      </c>
      <c r="V18" s="199">
        <v>69764.859860251658</v>
      </c>
      <c r="W18" s="166">
        <v>4.4046982628505919E-2</v>
      </c>
      <c r="X18" s="136"/>
      <c r="Y18" s="198">
        <v>532260.50319786405</v>
      </c>
      <c r="Z18" s="198">
        <v>460678.56648330909</v>
      </c>
      <c r="AA18" s="199">
        <v>-71581.936714554962</v>
      </c>
      <c r="AB18" s="166">
        <v>-0.13448665885310843</v>
      </c>
      <c r="AC18" s="166"/>
      <c r="AD18" s="198">
        <v>245731.83808475491</v>
      </c>
      <c r="AE18" s="198">
        <v>260111.19330028733</v>
      </c>
      <c r="AF18" s="199">
        <v>14379.355215532414</v>
      </c>
      <c r="AG18" s="166">
        <v>5.8516451623060982E-2</v>
      </c>
      <c r="AH18" s="137"/>
      <c r="AI18" s="79">
        <v>2361866.0982809449</v>
      </c>
      <c r="AJ18" s="79">
        <v>2374428.3766421736</v>
      </c>
      <c r="AK18" s="199">
        <v>12562.27836122876</v>
      </c>
      <c r="AL18" s="166">
        <v>5.3187936311766618E-3</v>
      </c>
      <c r="AM18" s="136"/>
      <c r="AN18" s="198">
        <v>-381686</v>
      </c>
      <c r="AO18" s="198">
        <v>-381686</v>
      </c>
      <c r="AP18" s="199">
        <v>0</v>
      </c>
      <c r="AQ18" s="166">
        <v>0</v>
      </c>
      <c r="AR18" s="136"/>
      <c r="AS18" s="198">
        <v>1980180.0982809449</v>
      </c>
      <c r="AT18" s="198">
        <v>1992742.3766421736</v>
      </c>
      <c r="AU18" s="199">
        <v>12562.27836122876</v>
      </c>
      <c r="AV18" s="166">
        <v>6.3440079880281901E-3</v>
      </c>
      <c r="AX18" s="198">
        <v>739.73117850476285</v>
      </c>
      <c r="AY18" s="198">
        <v>820.53341722549783</v>
      </c>
      <c r="AZ18" s="198">
        <v>80.802238720734977</v>
      </c>
      <c r="BA18" s="364">
        <v>0.10923189540835979</v>
      </c>
      <c r="BB18" s="152"/>
      <c r="BC18" s="198">
        <v>489.98447133865773</v>
      </c>
      <c r="BD18" s="198">
        <v>478.4757083507609</v>
      </c>
      <c r="BE18" s="198">
        <v>-11.50876298789683</v>
      </c>
      <c r="BF18" s="364">
        <v>-2.3488015765998495E-2</v>
      </c>
      <c r="BG18" s="448"/>
      <c r="BH18" s="198">
        <v>1229.7156498434206</v>
      </c>
      <c r="BI18" s="198">
        <v>1299.0091255762586</v>
      </c>
      <c r="BJ18" s="198">
        <v>69.293475732838033</v>
      </c>
      <c r="BK18" s="364">
        <v>5.6349185880216417E-2</v>
      </c>
      <c r="BL18" s="200"/>
      <c r="BM18" s="198">
        <v>413.24573229647831</v>
      </c>
      <c r="BN18" s="198">
        <v>361.88418419741481</v>
      </c>
      <c r="BO18" s="198">
        <v>-51.361548099063498</v>
      </c>
      <c r="BP18" s="364">
        <v>-0.12428815129835329</v>
      </c>
      <c r="BQ18" s="200"/>
      <c r="BR18" s="198">
        <v>190.78558857512027</v>
      </c>
      <c r="BS18" s="198">
        <v>204.32929560116835</v>
      </c>
      <c r="BT18" s="198">
        <v>13.543707026048082</v>
      </c>
      <c r="BU18" s="364">
        <v>7.0989151367244693E-2</v>
      </c>
      <c r="BV18" s="200"/>
      <c r="BW18" s="198">
        <v>1833.7469707150194</v>
      </c>
      <c r="BX18" s="198">
        <v>1865.2226053748418</v>
      </c>
      <c r="BY18" s="198">
        <v>31.47563465982239</v>
      </c>
      <c r="BZ18" s="364">
        <v>1.7164655300043564E-2</v>
      </c>
      <c r="CA18" s="201"/>
      <c r="CB18" s="198">
        <v>-296.34006211180122</v>
      </c>
      <c r="CC18" s="198">
        <v>-299.83189316575022</v>
      </c>
      <c r="CD18" s="198">
        <v>-3.4918310539489994</v>
      </c>
      <c r="CE18" s="364">
        <v>1.1783189316575174E-2</v>
      </c>
      <c r="CF18" s="136"/>
      <c r="CG18" s="198">
        <v>1537.406908603218</v>
      </c>
      <c r="CH18" s="198">
        <v>1565.3907122090916</v>
      </c>
      <c r="CI18" s="733">
        <v>27.983803605873618</v>
      </c>
      <c r="CJ18" s="136">
        <v>1.8201949951752054E-2</v>
      </c>
    </row>
    <row r="19" spans="1:88">
      <c r="A19" s="72">
        <v>47</v>
      </c>
      <c r="B19" s="82">
        <v>19</v>
      </c>
      <c r="C19" s="82">
        <v>19</v>
      </c>
      <c r="D19" s="73" t="s">
        <v>17</v>
      </c>
      <c r="E19" s="92">
        <v>1762</v>
      </c>
      <c r="F19" s="198">
        <v>1769</v>
      </c>
      <c r="G19" s="199">
        <v>7</v>
      </c>
      <c r="H19" s="166">
        <v>3.9727582292849034E-3</v>
      </c>
      <c r="I19" s="136"/>
      <c r="J19" s="198">
        <v>2396193.1652680123</v>
      </c>
      <c r="K19" s="198">
        <v>2320694.6021401207</v>
      </c>
      <c r="L19" s="199">
        <v>-75498.563127891626</v>
      </c>
      <c r="M19" s="166">
        <v>-3.1507711574432759E-2</v>
      </c>
      <c r="N19" s="364"/>
      <c r="O19" s="198">
        <v>385232.79209530761</v>
      </c>
      <c r="P19" s="198">
        <v>355521.55802931119</v>
      </c>
      <c r="Q19" s="199">
        <v>-29711.234065996425</v>
      </c>
      <c r="R19" s="166">
        <v>-7.7125402290897885E-2</v>
      </c>
      <c r="S19" s="364"/>
      <c r="T19" s="198">
        <v>2781425.95736332</v>
      </c>
      <c r="U19" s="198">
        <v>2676216.1601694319</v>
      </c>
      <c r="V19" s="199">
        <v>-105209.79719388811</v>
      </c>
      <c r="W19" s="166">
        <v>-3.7825848613860916E-2</v>
      </c>
      <c r="X19" s="136"/>
      <c r="Y19" s="198">
        <v>415214.51225738524</v>
      </c>
      <c r="Z19" s="198">
        <v>294775.02565743326</v>
      </c>
      <c r="AA19" s="199">
        <v>-120439.48659995198</v>
      </c>
      <c r="AB19" s="166">
        <v>-0.29006569627145729</v>
      </c>
      <c r="AC19" s="166"/>
      <c r="AD19" s="198">
        <v>285680.61639595492</v>
      </c>
      <c r="AE19" s="198">
        <v>306294.04536724137</v>
      </c>
      <c r="AF19" s="199">
        <v>20613.428971286456</v>
      </c>
      <c r="AG19" s="166">
        <v>7.2155504392766107E-2</v>
      </c>
      <c r="AH19" s="137"/>
      <c r="AI19" s="79">
        <v>3482321.0860166601</v>
      </c>
      <c r="AJ19" s="79">
        <v>3277285.2311941064</v>
      </c>
      <c r="AK19" s="199">
        <v>-205035.85482255369</v>
      </c>
      <c r="AL19" s="166">
        <v>-5.8879077993663438E-2</v>
      </c>
      <c r="AM19" s="136"/>
      <c r="AN19" s="198">
        <v>-46308</v>
      </c>
      <c r="AO19" s="198">
        <v>-46308</v>
      </c>
      <c r="AP19" s="199">
        <v>0</v>
      </c>
      <c r="AQ19" s="166">
        <v>0</v>
      </c>
      <c r="AR19" s="136"/>
      <c r="AS19" s="198">
        <v>3436013.0860166601</v>
      </c>
      <c r="AT19" s="198">
        <v>3230977.2311941064</v>
      </c>
      <c r="AU19" s="199">
        <v>-205035.85482255369</v>
      </c>
      <c r="AV19" s="166">
        <v>-5.9672605921373238E-2</v>
      </c>
      <c r="AX19" s="198">
        <v>1359.9280166106767</v>
      </c>
      <c r="AY19" s="198">
        <v>1311.8680622612328</v>
      </c>
      <c r="AZ19" s="198">
        <v>-48.059954349443842</v>
      </c>
      <c r="BA19" s="364">
        <v>-3.5340072240899023E-2</v>
      </c>
      <c r="BB19" s="152"/>
      <c r="BC19" s="198">
        <v>218.63382071243339</v>
      </c>
      <c r="BD19" s="198">
        <v>200.97318147502045</v>
      </c>
      <c r="BE19" s="198">
        <v>-17.660639237412937</v>
      </c>
      <c r="BF19" s="364">
        <v>-8.0777252027451771E-2</v>
      </c>
      <c r="BG19" s="448"/>
      <c r="BH19" s="198">
        <v>1578.5618373231102</v>
      </c>
      <c r="BI19" s="198">
        <v>1512.8412437362533</v>
      </c>
      <c r="BJ19" s="198">
        <v>-65.720593586856921</v>
      </c>
      <c r="BK19" s="364">
        <v>-4.1633208172765931E-2</v>
      </c>
      <c r="BL19" s="200"/>
      <c r="BM19" s="198">
        <v>235.64955292700637</v>
      </c>
      <c r="BN19" s="198">
        <v>166.63370585496509</v>
      </c>
      <c r="BO19" s="198">
        <v>-69.015847072041282</v>
      </c>
      <c r="BP19" s="364">
        <v>-0.29287493319972174</v>
      </c>
      <c r="BQ19" s="200"/>
      <c r="BR19" s="198">
        <v>162.13428853345908</v>
      </c>
      <c r="BS19" s="198">
        <v>173.14530546480574</v>
      </c>
      <c r="BT19" s="198">
        <v>11.01101693134666</v>
      </c>
      <c r="BU19" s="364">
        <v>6.7912944454524532E-2</v>
      </c>
      <c r="BV19" s="200"/>
      <c r="BW19" s="198">
        <v>1976.3456787835755</v>
      </c>
      <c r="BX19" s="198">
        <v>1852.620255056024</v>
      </c>
      <c r="BY19" s="198">
        <v>-123.72542372755152</v>
      </c>
      <c r="BZ19" s="364">
        <v>-6.2603129126531903E-2</v>
      </c>
      <c r="CA19" s="201"/>
      <c r="CB19" s="198">
        <v>-26.28149829738933</v>
      </c>
      <c r="CC19" s="198">
        <v>-26.177501413227812</v>
      </c>
      <c r="CD19" s="198">
        <v>0.10399688416151776</v>
      </c>
      <c r="CE19" s="364">
        <v>-3.9570378745053614E-3</v>
      </c>
      <c r="CF19" s="136"/>
      <c r="CG19" s="198">
        <v>1950.0641804861862</v>
      </c>
      <c r="CH19" s="198">
        <v>1826.4427536427961</v>
      </c>
      <c r="CI19" s="733">
        <v>-123.62142684339005</v>
      </c>
      <c r="CJ19" s="136">
        <v>-6.339351703417731E-2</v>
      </c>
    </row>
    <row r="20" spans="1:88">
      <c r="A20" s="72">
        <v>49</v>
      </c>
      <c r="B20" s="82">
        <v>1</v>
      </c>
      <c r="C20" s="83">
        <v>33</v>
      </c>
      <c r="D20" s="73" t="s">
        <v>18</v>
      </c>
      <c r="E20" s="92">
        <v>320931</v>
      </c>
      <c r="F20" s="198">
        <v>325716</v>
      </c>
      <c r="G20" s="199">
        <v>4785</v>
      </c>
      <c r="H20" s="166">
        <v>1.4909746954952934E-2</v>
      </c>
      <c r="I20" s="136"/>
      <c r="J20" s="198">
        <v>320185396.83886504</v>
      </c>
      <c r="K20" s="198">
        <v>321645748.31570864</v>
      </c>
      <c r="L20" s="199">
        <v>1460351.4768435955</v>
      </c>
      <c r="M20" s="166">
        <v>4.5609559063636024E-3</v>
      </c>
      <c r="N20" s="364"/>
      <c r="O20" s="198">
        <v>151169464.7302095</v>
      </c>
      <c r="P20" s="198">
        <v>146161144.86921391</v>
      </c>
      <c r="Q20" s="199">
        <v>-5008319.8609955907</v>
      </c>
      <c r="R20" s="166">
        <v>-3.313049940299706E-2</v>
      </c>
      <c r="S20" s="364"/>
      <c r="T20" s="198">
        <v>471354861.56907457</v>
      </c>
      <c r="U20" s="198">
        <v>467806893.18492258</v>
      </c>
      <c r="V20" s="199">
        <v>-3547968.3841519952</v>
      </c>
      <c r="W20" s="166">
        <v>-7.5271704472110535E-3</v>
      </c>
      <c r="X20" s="136"/>
      <c r="Y20" s="198">
        <v>-25136907.951851565</v>
      </c>
      <c r="Z20" s="198">
        <v>-25866900.496194694</v>
      </c>
      <c r="AA20" s="199">
        <v>-729992.5443431288</v>
      </c>
      <c r="AB20" s="166">
        <v>2.9040665850445544E-2</v>
      </c>
      <c r="AC20" s="166"/>
      <c r="AD20" s="198">
        <v>21719561.570607319</v>
      </c>
      <c r="AE20" s="198">
        <v>27145349.522742309</v>
      </c>
      <c r="AF20" s="199">
        <v>5425787.9521349892</v>
      </c>
      <c r="AG20" s="166">
        <v>0.24981111771047937</v>
      </c>
      <c r="AH20" s="137"/>
      <c r="AI20" s="79">
        <v>467937515.18783033</v>
      </c>
      <c r="AJ20" s="79">
        <v>469085342.21147019</v>
      </c>
      <c r="AK20" s="199">
        <v>1147827.0236398578</v>
      </c>
      <c r="AL20" s="166">
        <v>2.4529493498274433E-3</v>
      </c>
      <c r="AM20" s="136"/>
      <c r="AN20" s="198">
        <v>6930176</v>
      </c>
      <c r="AO20" s="198">
        <v>6930176</v>
      </c>
      <c r="AP20" s="199">
        <v>0</v>
      </c>
      <c r="AQ20" s="166">
        <v>0</v>
      </c>
      <c r="AR20" s="136"/>
      <c r="AS20" s="198">
        <v>474867691.18783033</v>
      </c>
      <c r="AT20" s="198">
        <v>476015518.21147019</v>
      </c>
      <c r="AU20" s="199">
        <v>1147827.0236398578</v>
      </c>
      <c r="AV20" s="166">
        <v>2.4171512295744785E-3</v>
      </c>
      <c r="AX20" s="198">
        <v>997.67674932887451</v>
      </c>
      <c r="AY20" s="198">
        <v>987.50367902009305</v>
      </c>
      <c r="AZ20" s="198">
        <v>-10.173070308781462</v>
      </c>
      <c r="BA20" s="364">
        <v>-1.0196759938151077E-2</v>
      </c>
      <c r="BB20" s="152"/>
      <c r="BC20" s="198">
        <v>471.03416226606186</v>
      </c>
      <c r="BD20" s="198">
        <v>448.73799527568161</v>
      </c>
      <c r="BE20" s="198">
        <v>-22.296166990380243</v>
      </c>
      <c r="BF20" s="364">
        <v>-4.7334500926891024E-2</v>
      </c>
      <c r="BG20" s="448"/>
      <c r="BH20" s="198">
        <v>1468.7109115949365</v>
      </c>
      <c r="BI20" s="198">
        <v>1436.2416742957748</v>
      </c>
      <c r="BJ20" s="198">
        <v>-32.469237299161705</v>
      </c>
      <c r="BK20" s="364">
        <v>-2.2107303106982407E-2</v>
      </c>
      <c r="BL20" s="200"/>
      <c r="BM20" s="198">
        <v>-78.324960667095311</v>
      </c>
      <c r="BN20" s="198">
        <v>-79.415504599696348</v>
      </c>
      <c r="BO20" s="198">
        <v>-1.0905439326010367</v>
      </c>
      <c r="BP20" s="364">
        <v>1.3923325633525397E-2</v>
      </c>
      <c r="BQ20" s="200"/>
      <c r="BR20" s="198">
        <v>67.676732913328166</v>
      </c>
      <c r="BS20" s="198">
        <v>83.340546742383879</v>
      </c>
      <c r="BT20" s="198">
        <v>15.663813829055712</v>
      </c>
      <c r="BU20" s="364">
        <v>0.23145050233314235</v>
      </c>
      <c r="BV20" s="200"/>
      <c r="BW20" s="198">
        <v>1458.0626838411695</v>
      </c>
      <c r="BX20" s="198">
        <v>1440.1667164384623</v>
      </c>
      <c r="BY20" s="198">
        <v>-17.895967402707129</v>
      </c>
      <c r="BZ20" s="364">
        <v>-1.2273798377146166E-2</v>
      </c>
      <c r="CA20" s="201"/>
      <c r="CB20" s="198">
        <v>21.593975028900292</v>
      </c>
      <c r="CC20" s="198">
        <v>21.276744157486892</v>
      </c>
      <c r="CD20" s="198">
        <v>-0.31723087141340045</v>
      </c>
      <c r="CE20" s="364">
        <v>-1.4690712154146449E-2</v>
      </c>
      <c r="CF20" s="136"/>
      <c r="CG20" s="198">
        <v>1479.6566588700696</v>
      </c>
      <c r="CH20" s="198">
        <v>1461.4434605959491</v>
      </c>
      <c r="CI20" s="733">
        <v>-18.213198274120487</v>
      </c>
      <c r="CJ20" s="136">
        <v>-1.2309070597518805E-2</v>
      </c>
    </row>
    <row r="21" spans="1:88">
      <c r="A21" s="72">
        <v>50</v>
      </c>
      <c r="B21" s="82">
        <v>4</v>
      </c>
      <c r="C21" s="82">
        <v>4</v>
      </c>
      <c r="D21" s="73" t="s">
        <v>19</v>
      </c>
      <c r="E21" s="92">
        <v>11084</v>
      </c>
      <c r="F21" s="198">
        <v>11005</v>
      </c>
      <c r="G21" s="199">
        <v>-79</v>
      </c>
      <c r="H21" s="166">
        <v>-7.1273908336340671E-3</v>
      </c>
      <c r="I21" s="136"/>
      <c r="J21" s="198">
        <v>3075083.7779532634</v>
      </c>
      <c r="K21" s="198">
        <v>2397093.8939813143</v>
      </c>
      <c r="L21" s="199">
        <v>-677989.88397194911</v>
      </c>
      <c r="M21" s="166">
        <v>-0.22047850820611156</v>
      </c>
      <c r="N21" s="364"/>
      <c r="O21" s="198">
        <v>-1097089.3432015199</v>
      </c>
      <c r="P21" s="198">
        <v>-965338.08433366928</v>
      </c>
      <c r="Q21" s="199">
        <v>131751.25886785064</v>
      </c>
      <c r="R21" s="166">
        <v>-0.12009164037941966</v>
      </c>
      <c r="S21" s="364"/>
      <c r="T21" s="198">
        <v>1977994.4347517432</v>
      </c>
      <c r="U21" s="198">
        <v>1431755.8096476449</v>
      </c>
      <c r="V21" s="199">
        <v>-546238.62510409835</v>
      </c>
      <c r="W21" s="166">
        <v>-0.27615781698225877</v>
      </c>
      <c r="X21" s="136"/>
      <c r="Y21" s="198">
        <v>3171299.7426062981</v>
      </c>
      <c r="Z21" s="198">
        <v>2924786.7311700499</v>
      </c>
      <c r="AA21" s="199">
        <v>-246513.0114362482</v>
      </c>
      <c r="AB21" s="166">
        <v>-7.7732485556112771E-2</v>
      </c>
      <c r="AC21" s="166"/>
      <c r="AD21" s="198">
        <v>1083110.684005968</v>
      </c>
      <c r="AE21" s="198">
        <v>1282106.4577779968</v>
      </c>
      <c r="AF21" s="199">
        <v>198995.77377202874</v>
      </c>
      <c r="AG21" s="166">
        <v>0.1837261664117536</v>
      </c>
      <c r="AH21" s="137"/>
      <c r="AI21" s="79">
        <v>6232404.8613640098</v>
      </c>
      <c r="AJ21" s="79">
        <v>5638648.9985956913</v>
      </c>
      <c r="AK21" s="199">
        <v>-593755.8627683185</v>
      </c>
      <c r="AL21" s="166">
        <v>-9.5269141844288086E-2</v>
      </c>
      <c r="AM21" s="136"/>
      <c r="AN21" s="198">
        <v>-1288310</v>
      </c>
      <c r="AO21" s="198">
        <v>-1288310</v>
      </c>
      <c r="AP21" s="199">
        <v>0</v>
      </c>
      <c r="AQ21" s="166">
        <v>0</v>
      </c>
      <c r="AR21" s="136"/>
      <c r="AS21" s="198">
        <v>4944094.8613640098</v>
      </c>
      <c r="AT21" s="198">
        <v>4350338.9985956913</v>
      </c>
      <c r="AU21" s="199">
        <v>-593755.8627683185</v>
      </c>
      <c r="AV21" s="166">
        <v>-0.12009394629707998</v>
      </c>
      <c r="AX21" s="198">
        <v>277.43448014735327</v>
      </c>
      <c r="AY21" s="198">
        <v>217.81861826272734</v>
      </c>
      <c r="AZ21" s="198">
        <v>-59.615861884625929</v>
      </c>
      <c r="BA21" s="364">
        <v>-0.21488267014598281</v>
      </c>
      <c r="BB21" s="152"/>
      <c r="BC21" s="198">
        <v>-98.979550992558643</v>
      </c>
      <c r="BD21" s="198">
        <v>-87.718135786794122</v>
      </c>
      <c r="BE21" s="198">
        <v>11.261415205764521</v>
      </c>
      <c r="BF21" s="364">
        <v>-0.11377516964702299</v>
      </c>
      <c r="BG21" s="448"/>
      <c r="BH21" s="198">
        <v>178.4549291547946</v>
      </c>
      <c r="BI21" s="198">
        <v>130.10048247593321</v>
      </c>
      <c r="BJ21" s="198">
        <v>-48.354446678861393</v>
      </c>
      <c r="BK21" s="364">
        <v>-0.27096167591379888</v>
      </c>
      <c r="BL21" s="200"/>
      <c r="BM21" s="198">
        <v>286.11509767288868</v>
      </c>
      <c r="BN21" s="198">
        <v>265.76889878873692</v>
      </c>
      <c r="BO21" s="198">
        <v>-20.346198884151761</v>
      </c>
      <c r="BP21" s="364">
        <v>-7.1111937292499261E-2</v>
      </c>
      <c r="BQ21" s="200"/>
      <c r="BR21" s="198">
        <v>97.718394442977996</v>
      </c>
      <c r="BS21" s="198">
        <v>116.50217699027685</v>
      </c>
      <c r="BT21" s="198">
        <v>18.783782547298856</v>
      </c>
      <c r="BU21" s="364">
        <v>0.19222361004160615</v>
      </c>
      <c r="BV21" s="200"/>
      <c r="BW21" s="198">
        <v>562.28842127066127</v>
      </c>
      <c r="BX21" s="198">
        <v>512.37155825494699</v>
      </c>
      <c r="BY21" s="198">
        <v>-49.916863015714284</v>
      </c>
      <c r="BZ21" s="364">
        <v>-8.877448143590079E-2</v>
      </c>
      <c r="CA21" s="201"/>
      <c r="CB21" s="198">
        <v>-116.23150487188741</v>
      </c>
      <c r="CC21" s="198">
        <v>-117.0658791458428</v>
      </c>
      <c r="CD21" s="198">
        <v>-0.83437427395539032</v>
      </c>
      <c r="CE21" s="364">
        <v>7.1785552021807995E-3</v>
      </c>
      <c r="CF21" s="136"/>
      <c r="CG21" s="198">
        <v>446.05691639877386</v>
      </c>
      <c r="CH21" s="198">
        <v>395.30567910910418</v>
      </c>
      <c r="CI21" s="733">
        <v>-50.751237289669689</v>
      </c>
      <c r="CJ21" s="136">
        <v>-0.1137774921178404</v>
      </c>
    </row>
    <row r="22" spans="1:88">
      <c r="A22" s="72">
        <v>51</v>
      </c>
      <c r="B22" s="82">
        <v>4</v>
      </c>
      <c r="C22" s="82">
        <v>4</v>
      </c>
      <c r="D22" s="73" t="s">
        <v>20</v>
      </c>
      <c r="E22" s="92">
        <v>9052</v>
      </c>
      <c r="F22" s="198">
        <v>8920</v>
      </c>
      <c r="G22" s="199">
        <v>-132</v>
      </c>
      <c r="H22" s="166">
        <v>-1.4582412726469289E-2</v>
      </c>
      <c r="I22" s="136"/>
      <c r="J22" s="198">
        <v>3668408.5283396067</v>
      </c>
      <c r="K22" s="198">
        <v>2800596.2371287569</v>
      </c>
      <c r="L22" s="199">
        <v>-867812.29121084977</v>
      </c>
      <c r="M22" s="166">
        <v>-0.23656369908278416</v>
      </c>
      <c r="N22" s="364"/>
      <c r="O22" s="198">
        <v>-8320008.1572179655</v>
      </c>
      <c r="P22" s="198">
        <v>-8194793.6607971434</v>
      </c>
      <c r="Q22" s="199">
        <v>125214.49642082211</v>
      </c>
      <c r="R22" s="166">
        <v>-1.5049804525995943E-2</v>
      </c>
      <c r="S22" s="364"/>
      <c r="T22" s="198">
        <v>-4651599.6288783588</v>
      </c>
      <c r="U22" s="198">
        <v>-5394197.4236683864</v>
      </c>
      <c r="V22" s="199">
        <v>-742597.79479002766</v>
      </c>
      <c r="W22" s="166">
        <v>0.15964353212597759</v>
      </c>
      <c r="X22" s="136"/>
      <c r="Y22" s="198">
        <v>-341571.70342208637</v>
      </c>
      <c r="Z22" s="198">
        <v>-267086.24809744075</v>
      </c>
      <c r="AA22" s="199">
        <v>74485.45532464562</v>
      </c>
      <c r="AB22" s="166">
        <v>-0.21806682046083481</v>
      </c>
      <c r="AC22" s="166"/>
      <c r="AD22" s="198">
        <v>1281917.259963854</v>
      </c>
      <c r="AE22" s="198">
        <v>1440172.8376836453</v>
      </c>
      <c r="AF22" s="199">
        <v>158255.57771979133</v>
      </c>
      <c r="AG22" s="166">
        <v>0.12345225597809147</v>
      </c>
      <c r="AH22" s="137"/>
      <c r="AI22" s="79">
        <v>-3711254.0723365913</v>
      </c>
      <c r="AJ22" s="79">
        <v>-4221110.8340821825</v>
      </c>
      <c r="AK22" s="199">
        <v>-509856.76174559118</v>
      </c>
      <c r="AL22" s="166">
        <v>0.13738126029851341</v>
      </c>
      <c r="AM22" s="136"/>
      <c r="AN22" s="198">
        <v>-809336</v>
      </c>
      <c r="AO22" s="198">
        <v>-809336</v>
      </c>
      <c r="AP22" s="199">
        <v>0</v>
      </c>
      <c r="AQ22" s="166">
        <v>0</v>
      </c>
      <c r="AR22" s="136"/>
      <c r="AS22" s="198">
        <v>-4520590.0723365918</v>
      </c>
      <c r="AT22" s="198">
        <v>-5030446.8340821825</v>
      </c>
      <c r="AU22" s="199">
        <v>-509856.76174559072</v>
      </c>
      <c r="AV22" s="166">
        <v>0.11278544472891283</v>
      </c>
      <c r="AX22" s="198">
        <v>405.25944855718149</v>
      </c>
      <c r="AY22" s="198">
        <v>313.96818801891897</v>
      </c>
      <c r="AZ22" s="198">
        <v>-91.29126053826252</v>
      </c>
      <c r="BA22" s="364">
        <v>-0.22526621122167734</v>
      </c>
      <c r="BB22" s="152"/>
      <c r="BC22" s="198">
        <v>-919.13479421320869</v>
      </c>
      <c r="BD22" s="198">
        <v>-918.69884089654079</v>
      </c>
      <c r="BE22" s="198">
        <v>0.43595331666790571</v>
      </c>
      <c r="BF22" s="364">
        <v>-4.7430835978860684E-4</v>
      </c>
      <c r="BG22" s="448"/>
      <c r="BH22" s="198">
        <v>-513.87534565602721</v>
      </c>
      <c r="BI22" s="198">
        <v>-604.73065287762176</v>
      </c>
      <c r="BJ22" s="198">
        <v>-90.855307221594558</v>
      </c>
      <c r="BK22" s="364">
        <v>0.17680417632335757</v>
      </c>
      <c r="BL22" s="200"/>
      <c r="BM22" s="198">
        <v>-37.734390568060803</v>
      </c>
      <c r="BN22" s="198">
        <v>-29.942404495228782</v>
      </c>
      <c r="BO22" s="198">
        <v>7.7919860728320209</v>
      </c>
      <c r="BP22" s="364">
        <v>-0.20649561197438088</v>
      </c>
      <c r="BQ22" s="200"/>
      <c r="BR22" s="198">
        <v>141.61701943922381</v>
      </c>
      <c r="BS22" s="198">
        <v>161.45435400040867</v>
      </c>
      <c r="BT22" s="198">
        <v>19.837334561184861</v>
      </c>
      <c r="BU22" s="364">
        <v>0.14007733420557003</v>
      </c>
      <c r="BV22" s="200"/>
      <c r="BW22" s="198">
        <v>-409.99271678486429</v>
      </c>
      <c r="BX22" s="198">
        <v>-473.21870337244201</v>
      </c>
      <c r="BY22" s="198">
        <v>-63.225986587577722</v>
      </c>
      <c r="BZ22" s="364">
        <v>0.15421246280517303</v>
      </c>
      <c r="CA22" s="201"/>
      <c r="CB22" s="198">
        <v>-89.409633230225367</v>
      </c>
      <c r="CC22" s="198">
        <v>-90.732735426008972</v>
      </c>
      <c r="CD22" s="198">
        <v>-1.3231021957836049</v>
      </c>
      <c r="CE22" s="364">
        <v>1.4798206278026915E-2</v>
      </c>
      <c r="CF22" s="136"/>
      <c r="CG22" s="198">
        <v>-499.40235001508967</v>
      </c>
      <c r="CH22" s="198">
        <v>-563.95143879845091</v>
      </c>
      <c r="CI22" s="733">
        <v>-64.549088783361242</v>
      </c>
      <c r="CJ22" s="136">
        <v>0.12925267328319712</v>
      </c>
    </row>
    <row r="23" spans="1:88">
      <c r="A23" s="72">
        <v>52</v>
      </c>
      <c r="B23" s="82">
        <v>14</v>
      </c>
      <c r="C23" s="82">
        <v>14</v>
      </c>
      <c r="D23" s="73" t="s">
        <v>21</v>
      </c>
      <c r="E23" s="92">
        <v>2272</v>
      </c>
      <c r="F23" s="198">
        <v>2267</v>
      </c>
      <c r="G23" s="199">
        <v>-5</v>
      </c>
      <c r="H23" s="166">
        <v>-2.2007042253521128E-3</v>
      </c>
      <c r="I23" s="136"/>
      <c r="J23" s="198">
        <v>1120259.9785128459</v>
      </c>
      <c r="K23" s="198">
        <v>1058055.8537259474</v>
      </c>
      <c r="L23" s="199">
        <v>-62204.124786898494</v>
      </c>
      <c r="M23" s="166">
        <v>-5.5526508114192359E-2</v>
      </c>
      <c r="N23" s="364"/>
      <c r="O23" s="198">
        <v>502262.12387668318</v>
      </c>
      <c r="P23" s="198">
        <v>463773.68924453104</v>
      </c>
      <c r="Q23" s="199">
        <v>-38488.434632152144</v>
      </c>
      <c r="R23" s="166">
        <v>-7.6630175365566558E-2</v>
      </c>
      <c r="S23" s="364"/>
      <c r="T23" s="198">
        <v>1622522.1023895291</v>
      </c>
      <c r="U23" s="198">
        <v>1521829.5429704785</v>
      </c>
      <c r="V23" s="199">
        <v>-100692.55941905058</v>
      </c>
      <c r="W23" s="166">
        <v>-6.2059283673706576E-2</v>
      </c>
      <c r="X23" s="136"/>
      <c r="Y23" s="198">
        <v>1079639.6897672745</v>
      </c>
      <c r="Z23" s="198">
        <v>971411.16007534112</v>
      </c>
      <c r="AA23" s="199">
        <v>-108228.52969193342</v>
      </c>
      <c r="AB23" s="166">
        <v>-0.10024504537737307</v>
      </c>
      <c r="AC23" s="166"/>
      <c r="AD23" s="198">
        <v>361016.29170659487</v>
      </c>
      <c r="AE23" s="198">
        <v>394746.89075171738</v>
      </c>
      <c r="AF23" s="199">
        <v>33730.599045122508</v>
      </c>
      <c r="AG23" s="166">
        <v>9.3432345907912759E-2</v>
      </c>
      <c r="AH23" s="137"/>
      <c r="AI23" s="79">
        <v>3063178.0838633981</v>
      </c>
      <c r="AJ23" s="79">
        <v>2887987.5937975375</v>
      </c>
      <c r="AK23" s="199">
        <v>-175190.49006586056</v>
      </c>
      <c r="AL23" s="166">
        <v>-5.7192394718658855E-2</v>
      </c>
      <c r="AM23" s="136"/>
      <c r="AN23" s="198">
        <v>118422</v>
      </c>
      <c r="AO23" s="198">
        <v>118422</v>
      </c>
      <c r="AP23" s="199">
        <v>0</v>
      </c>
      <c r="AQ23" s="166">
        <v>0</v>
      </c>
      <c r="AR23" s="136"/>
      <c r="AS23" s="198">
        <v>3181600.0838633981</v>
      </c>
      <c r="AT23" s="198">
        <v>3006409.5937975375</v>
      </c>
      <c r="AU23" s="199">
        <v>-175190.49006586056</v>
      </c>
      <c r="AV23" s="166">
        <v>-5.5063642647735847E-2</v>
      </c>
      <c r="AX23" s="198">
        <v>493.07217364121738</v>
      </c>
      <c r="AY23" s="198">
        <v>466.72071183323663</v>
      </c>
      <c r="AZ23" s="198">
        <v>-26.351461807980741</v>
      </c>
      <c r="BA23" s="364">
        <v>-5.3443417042542962E-2</v>
      </c>
      <c r="BB23" s="152"/>
      <c r="BC23" s="198">
        <v>221.06607564994857</v>
      </c>
      <c r="BD23" s="198">
        <v>204.57595467337055</v>
      </c>
      <c r="BE23" s="198">
        <v>-16.490120976578027</v>
      </c>
      <c r="BF23" s="364">
        <v>-7.459362965618313E-2</v>
      </c>
      <c r="BG23" s="448"/>
      <c r="BH23" s="198">
        <v>714.13824929116595</v>
      </c>
      <c r="BI23" s="198">
        <v>671.29666650660715</v>
      </c>
      <c r="BJ23" s="198">
        <v>-42.841582784558796</v>
      </c>
      <c r="BK23" s="364">
        <v>-5.9990601017495107E-2</v>
      </c>
      <c r="BL23" s="200"/>
      <c r="BM23" s="198">
        <v>475.19352542573705</v>
      </c>
      <c r="BN23" s="198">
        <v>428.50073227849191</v>
      </c>
      <c r="BO23" s="198">
        <v>-46.692793147245141</v>
      </c>
      <c r="BP23" s="364">
        <v>-9.8260583633608997E-2</v>
      </c>
      <c r="BQ23" s="200"/>
      <c r="BR23" s="198">
        <v>158.89801571593085</v>
      </c>
      <c r="BS23" s="198">
        <v>174.12743306207207</v>
      </c>
      <c r="BT23" s="198">
        <v>15.229417346141219</v>
      </c>
      <c r="BU23" s="364">
        <v>9.5843974372641222E-2</v>
      </c>
      <c r="BV23" s="200"/>
      <c r="BW23" s="198">
        <v>1348.2297904328336</v>
      </c>
      <c r="BX23" s="198">
        <v>1273.9248318471714</v>
      </c>
      <c r="BY23" s="198">
        <v>-74.304958585662234</v>
      </c>
      <c r="BZ23" s="364">
        <v>-5.5112977856547347E-2</v>
      </c>
      <c r="CA23" s="201"/>
      <c r="CB23" s="198">
        <v>52.122359154929576</v>
      </c>
      <c r="CC23" s="198">
        <v>52.237318041464491</v>
      </c>
      <c r="CD23" s="198">
        <v>0.11495888653491448</v>
      </c>
      <c r="CE23" s="364">
        <v>2.2055580061755898E-3</v>
      </c>
      <c r="CF23" s="136"/>
      <c r="CG23" s="198">
        <v>1400.3521495877633</v>
      </c>
      <c r="CH23" s="198">
        <v>1326.1621498886359</v>
      </c>
      <c r="CI23" s="733">
        <v>-74.189999699127384</v>
      </c>
      <c r="CJ23" s="136">
        <v>-5.2979530699451202E-2</v>
      </c>
    </row>
    <row r="24" spans="1:88">
      <c r="A24" s="72">
        <v>61</v>
      </c>
      <c r="B24" s="82">
        <v>5</v>
      </c>
      <c r="C24" s="82">
        <v>5</v>
      </c>
      <c r="D24" s="73" t="s">
        <v>22</v>
      </c>
      <c r="E24" s="92">
        <v>16478</v>
      </c>
      <c r="F24" s="198">
        <v>16307</v>
      </c>
      <c r="G24" s="199">
        <v>-171</v>
      </c>
      <c r="H24" s="166">
        <v>-1.0377472994295424E-2</v>
      </c>
      <c r="I24" s="136"/>
      <c r="J24" s="198">
        <v>1738145.0008520547</v>
      </c>
      <c r="K24" s="198">
        <v>691116.56929539307</v>
      </c>
      <c r="L24" s="199">
        <v>-1047028.4315566616</v>
      </c>
      <c r="M24" s="166">
        <v>-0.60238267293200431</v>
      </c>
      <c r="N24" s="364"/>
      <c r="O24" s="198">
        <v>1348860.0298060391</v>
      </c>
      <c r="P24" s="198">
        <v>1078833.966033408</v>
      </c>
      <c r="Q24" s="199">
        <v>-270026.06377263111</v>
      </c>
      <c r="R24" s="166">
        <v>-0.2001883500183928</v>
      </c>
      <c r="S24" s="364"/>
      <c r="T24" s="198">
        <v>3087005.0306580937</v>
      </c>
      <c r="U24" s="198">
        <v>1769950.535328801</v>
      </c>
      <c r="V24" s="199">
        <v>-1317054.4953292927</v>
      </c>
      <c r="W24" s="166">
        <v>-0.42664475187088391</v>
      </c>
      <c r="X24" s="136"/>
      <c r="Y24" s="198">
        <v>6353607.2660083557</v>
      </c>
      <c r="Z24" s="198">
        <v>6760737.5011447277</v>
      </c>
      <c r="AA24" s="199">
        <v>407130.23513637204</v>
      </c>
      <c r="AB24" s="166">
        <v>6.4078596314019742E-2</v>
      </c>
      <c r="AC24" s="166"/>
      <c r="AD24" s="198">
        <v>1954410.820616812</v>
      </c>
      <c r="AE24" s="198">
        <v>2167558.5968040964</v>
      </c>
      <c r="AF24" s="199">
        <v>213147.77618728438</v>
      </c>
      <c r="AG24" s="166">
        <v>0.10905986292074199</v>
      </c>
      <c r="AH24" s="137"/>
      <c r="AI24" s="79">
        <v>11395023.11728326</v>
      </c>
      <c r="AJ24" s="79">
        <v>10698246.633277625</v>
      </c>
      <c r="AK24" s="199">
        <v>-696776.4840056356</v>
      </c>
      <c r="AL24" s="166">
        <v>-6.1147439266604778E-2</v>
      </c>
      <c r="AM24" s="136"/>
      <c r="AN24" s="198">
        <v>2293634</v>
      </c>
      <c r="AO24" s="198">
        <v>2293634</v>
      </c>
      <c r="AP24" s="199">
        <v>0</v>
      </c>
      <c r="AQ24" s="166">
        <v>0</v>
      </c>
      <c r="AR24" s="136"/>
      <c r="AS24" s="198">
        <v>13688657.11728326</v>
      </c>
      <c r="AT24" s="198">
        <v>12991880.633277625</v>
      </c>
      <c r="AU24" s="199">
        <v>-696776.4840056356</v>
      </c>
      <c r="AV24" s="166">
        <v>-5.0901741349477413E-2</v>
      </c>
      <c r="AX24" s="198">
        <v>105.48276495036137</v>
      </c>
      <c r="AY24" s="198">
        <v>42.381588844998653</v>
      </c>
      <c r="AZ24" s="198">
        <v>-63.101176105362718</v>
      </c>
      <c r="BA24" s="364">
        <v>-0.59821314064963316</v>
      </c>
      <c r="BB24" s="152"/>
      <c r="BC24" s="198">
        <v>81.858237031559597</v>
      </c>
      <c r="BD24" s="198">
        <v>66.157721594003064</v>
      </c>
      <c r="BE24" s="198">
        <v>-15.700515437556533</v>
      </c>
      <c r="BF24" s="364">
        <v>-0.19180128972852617</v>
      </c>
      <c r="BG24" s="448"/>
      <c r="BH24" s="198">
        <v>187.34100198192098</v>
      </c>
      <c r="BI24" s="198">
        <v>108.53931043900172</v>
      </c>
      <c r="BJ24" s="198">
        <v>-78.801691542919258</v>
      </c>
      <c r="BK24" s="364">
        <v>-0.42063238004099007</v>
      </c>
      <c r="BL24" s="200"/>
      <c r="BM24" s="198">
        <v>385.58121531789999</v>
      </c>
      <c r="BN24" s="198">
        <v>414.59112658028624</v>
      </c>
      <c r="BO24" s="198">
        <v>29.009911262386254</v>
      </c>
      <c r="BP24" s="364">
        <v>7.523683755825207E-2</v>
      </c>
      <c r="BQ24" s="200"/>
      <c r="BR24" s="198">
        <v>118.60728368836097</v>
      </c>
      <c r="BS24" s="198">
        <v>132.92197196321189</v>
      </c>
      <c r="BT24" s="198">
        <v>14.314688274850923</v>
      </c>
      <c r="BU24" s="364">
        <v>0.12068979096142672</v>
      </c>
      <c r="BV24" s="200"/>
      <c r="BW24" s="198">
        <v>691.52950098818189</v>
      </c>
      <c r="BX24" s="198">
        <v>656.05240898249986</v>
      </c>
      <c r="BY24" s="198">
        <v>-35.477092005682039</v>
      </c>
      <c r="BZ24" s="364">
        <v>-5.1302355076661199E-2</v>
      </c>
      <c r="CA24" s="201"/>
      <c r="CB24" s="198">
        <v>139.19371282922685</v>
      </c>
      <c r="CC24" s="198">
        <v>140.65333905684676</v>
      </c>
      <c r="CD24" s="198">
        <v>1.459626227619907</v>
      </c>
      <c r="CE24" s="364">
        <v>1.048629422947202E-2</v>
      </c>
      <c r="CF24" s="136"/>
      <c r="CG24" s="198">
        <v>830.72321381740869</v>
      </c>
      <c r="CH24" s="198">
        <v>796.70574803934664</v>
      </c>
      <c r="CI24" s="733">
        <v>-34.017465778062046</v>
      </c>
      <c r="CJ24" s="136">
        <v>-4.0949217756588441E-2</v>
      </c>
    </row>
    <row r="25" spans="1:88">
      <c r="A25" s="72">
        <v>69</v>
      </c>
      <c r="B25" s="82">
        <v>17</v>
      </c>
      <c r="C25" s="82">
        <v>17</v>
      </c>
      <c r="D25" s="73" t="s">
        <v>23</v>
      </c>
      <c r="E25" s="92">
        <v>6492</v>
      </c>
      <c r="F25" s="198">
        <v>6441</v>
      </c>
      <c r="G25" s="199">
        <v>-51</v>
      </c>
      <c r="H25" s="166">
        <v>-7.8558225508317935E-3</v>
      </c>
      <c r="I25" s="136"/>
      <c r="J25" s="198">
        <v>4090552.2981410655</v>
      </c>
      <c r="K25" s="198">
        <v>3690634.2164674774</v>
      </c>
      <c r="L25" s="199">
        <v>-399918.08167358814</v>
      </c>
      <c r="M25" s="166">
        <v>-9.7766280082845838E-2</v>
      </c>
      <c r="N25" s="364"/>
      <c r="O25" s="198">
        <v>-3512317.6606849278</v>
      </c>
      <c r="P25" s="198">
        <v>-3421414.4647706915</v>
      </c>
      <c r="Q25" s="199">
        <v>90903.195914236363</v>
      </c>
      <c r="R25" s="166">
        <v>-2.588125696367383E-2</v>
      </c>
      <c r="S25" s="364"/>
      <c r="T25" s="198">
        <v>578234.63745613769</v>
      </c>
      <c r="U25" s="198">
        <v>269219.75169678591</v>
      </c>
      <c r="V25" s="199">
        <v>-309014.88575935178</v>
      </c>
      <c r="W25" s="166">
        <v>-0.53441088745361143</v>
      </c>
      <c r="X25" s="136"/>
      <c r="Y25" s="198">
        <v>3078476.2316483487</v>
      </c>
      <c r="Z25" s="198">
        <v>3611948.9966701195</v>
      </c>
      <c r="AA25" s="199">
        <v>533472.76502177073</v>
      </c>
      <c r="AB25" s="166">
        <v>0.17329117552943601</v>
      </c>
      <c r="AC25" s="166"/>
      <c r="AD25" s="198">
        <v>780712.72091866448</v>
      </c>
      <c r="AE25" s="198">
        <v>873188.55882382765</v>
      </c>
      <c r="AF25" s="199">
        <v>92475.837905163178</v>
      </c>
      <c r="AG25" s="166">
        <v>0.11845053299035128</v>
      </c>
      <c r="AH25" s="137"/>
      <c r="AI25" s="79">
        <v>4437423.5900231507</v>
      </c>
      <c r="AJ25" s="79">
        <v>4754357.307190733</v>
      </c>
      <c r="AK25" s="199">
        <v>316933.71716758236</v>
      </c>
      <c r="AL25" s="166">
        <v>7.1422912583815071E-2</v>
      </c>
      <c r="AM25" s="136"/>
      <c r="AN25" s="198">
        <v>571263</v>
      </c>
      <c r="AO25" s="198">
        <v>571263</v>
      </c>
      <c r="AP25" s="199">
        <v>0</v>
      </c>
      <c r="AQ25" s="166">
        <v>0</v>
      </c>
      <c r="AR25" s="136"/>
      <c r="AS25" s="198">
        <v>5008686.5900231507</v>
      </c>
      <c r="AT25" s="198">
        <v>5325620.307190733</v>
      </c>
      <c r="AU25" s="199">
        <v>316933.71716758236</v>
      </c>
      <c r="AV25" s="166">
        <v>6.3276811489639928E-2</v>
      </c>
      <c r="AX25" s="198">
        <v>630.09123508026266</v>
      </c>
      <c r="AY25" s="198">
        <v>572.99087353943139</v>
      </c>
      <c r="AZ25" s="198">
        <v>-57.100361540831273</v>
      </c>
      <c r="BA25" s="364">
        <v>-9.0622370796123966E-2</v>
      </c>
      <c r="BB25" s="152"/>
      <c r="BC25" s="198">
        <v>-541.02243695085144</v>
      </c>
      <c r="BD25" s="198">
        <v>-531.19305461429769</v>
      </c>
      <c r="BE25" s="198">
        <v>9.8293823365537492</v>
      </c>
      <c r="BF25" s="364">
        <v>-1.8168160255887297E-2</v>
      </c>
      <c r="BG25" s="448"/>
      <c r="BH25" s="198">
        <v>89.068798129411221</v>
      </c>
      <c r="BI25" s="198">
        <v>41.797818925133662</v>
      </c>
      <c r="BJ25" s="198">
        <v>-47.270979204277559</v>
      </c>
      <c r="BK25" s="364">
        <v>-0.53072434115026312</v>
      </c>
      <c r="BL25" s="200"/>
      <c r="BM25" s="198">
        <v>474.19535299574073</v>
      </c>
      <c r="BN25" s="198">
        <v>560.77456864929661</v>
      </c>
      <c r="BO25" s="198">
        <v>86.579215653555877</v>
      </c>
      <c r="BP25" s="364">
        <v>0.18258132456716322</v>
      </c>
      <c r="BQ25" s="200"/>
      <c r="BR25" s="198">
        <v>120.25765879831553</v>
      </c>
      <c r="BS25" s="198">
        <v>135.56723471880574</v>
      </c>
      <c r="BT25" s="198">
        <v>15.309575920490204</v>
      </c>
      <c r="BU25" s="364">
        <v>0.12730645244113672</v>
      </c>
      <c r="BV25" s="200"/>
      <c r="BW25" s="198">
        <v>683.52180992346746</v>
      </c>
      <c r="BX25" s="198">
        <v>738.13962229323602</v>
      </c>
      <c r="BY25" s="198">
        <v>54.617812369768558</v>
      </c>
      <c r="BZ25" s="364">
        <v>7.990646615341214E-2</v>
      </c>
      <c r="CA25" s="201"/>
      <c r="CB25" s="198">
        <v>87.9949168207024</v>
      </c>
      <c r="CC25" s="198">
        <v>88.691662785281792</v>
      </c>
      <c r="CD25" s="198">
        <v>0.69674596457939231</v>
      </c>
      <c r="CE25" s="364">
        <v>7.9180251513740873E-3</v>
      </c>
      <c r="CF25" s="136"/>
      <c r="CG25" s="198">
        <v>771.51672674416989</v>
      </c>
      <c r="CH25" s="198">
        <v>826.83128507851779</v>
      </c>
      <c r="CI25" s="733">
        <v>55.314558334347907</v>
      </c>
      <c r="CJ25" s="136">
        <v>7.1695864025887637E-2</v>
      </c>
    </row>
    <row r="26" spans="1:88">
      <c r="A26" s="72">
        <v>71</v>
      </c>
      <c r="B26" s="82">
        <v>17</v>
      </c>
      <c r="C26" s="82">
        <v>17</v>
      </c>
      <c r="D26" s="73" t="s">
        <v>24</v>
      </c>
      <c r="E26" s="92">
        <v>6365</v>
      </c>
      <c r="F26" s="198">
        <v>6298</v>
      </c>
      <c r="G26" s="199">
        <v>-67</v>
      </c>
      <c r="H26" s="166">
        <v>-1.0526315789473684E-2</v>
      </c>
      <c r="I26" s="136"/>
      <c r="J26" s="198">
        <v>5195275.3762214463</v>
      </c>
      <c r="K26" s="198">
        <v>4951266.4506328814</v>
      </c>
      <c r="L26" s="199">
        <v>-244008.92558856495</v>
      </c>
      <c r="M26" s="166">
        <v>-4.6967467153980591E-2</v>
      </c>
      <c r="N26" s="364"/>
      <c r="O26" s="198">
        <v>-921057.08152871276</v>
      </c>
      <c r="P26" s="198">
        <v>-831458.91130727832</v>
      </c>
      <c r="Q26" s="199">
        <v>89598.17022143444</v>
      </c>
      <c r="R26" s="166">
        <v>-9.7277543399074698E-2</v>
      </c>
      <c r="S26" s="364"/>
      <c r="T26" s="198">
        <v>4274218.2946927333</v>
      </c>
      <c r="U26" s="198">
        <v>4119807.5393256033</v>
      </c>
      <c r="V26" s="199">
        <v>-154410.75536713004</v>
      </c>
      <c r="W26" s="166">
        <v>-3.6126080775720042E-2</v>
      </c>
      <c r="X26" s="136"/>
      <c r="Y26" s="198">
        <v>4066597.5715756556</v>
      </c>
      <c r="Z26" s="198">
        <v>3906215.9212038512</v>
      </c>
      <c r="AA26" s="199">
        <v>-160381.65037180437</v>
      </c>
      <c r="AB26" s="166">
        <v>-3.9438780835562841E-2</v>
      </c>
      <c r="AC26" s="166"/>
      <c r="AD26" s="198">
        <v>946582.88859706838</v>
      </c>
      <c r="AE26" s="198">
        <v>1021954.4502883265</v>
      </c>
      <c r="AF26" s="199">
        <v>75371.561691258103</v>
      </c>
      <c r="AG26" s="166">
        <v>7.9624893497669685E-2</v>
      </c>
      <c r="AH26" s="137"/>
      <c r="AI26" s="79">
        <v>9287398.7548654564</v>
      </c>
      <c r="AJ26" s="79">
        <v>9047977.9108177796</v>
      </c>
      <c r="AK26" s="199">
        <v>-239420.84404767677</v>
      </c>
      <c r="AL26" s="166">
        <v>-2.5779106762509756E-2</v>
      </c>
      <c r="AM26" s="136"/>
      <c r="AN26" s="198">
        <v>987278</v>
      </c>
      <c r="AO26" s="198">
        <v>987278</v>
      </c>
      <c r="AP26" s="199">
        <v>0</v>
      </c>
      <c r="AQ26" s="166">
        <v>0</v>
      </c>
      <c r="AR26" s="136"/>
      <c r="AS26" s="198">
        <v>10274676.754865456</v>
      </c>
      <c r="AT26" s="198">
        <v>10035255.91081778</v>
      </c>
      <c r="AU26" s="199">
        <v>-239420.84404767677</v>
      </c>
      <c r="AV26" s="166">
        <v>-2.3302031758254755E-2</v>
      </c>
      <c r="AX26" s="198">
        <v>816.22551079677078</v>
      </c>
      <c r="AY26" s="198">
        <v>786.16488577848224</v>
      </c>
      <c r="AZ26" s="198">
        <v>-30.060625018288533</v>
      </c>
      <c r="BA26" s="364">
        <v>-3.6828823187533555E-2</v>
      </c>
      <c r="BB26" s="152"/>
      <c r="BC26" s="198">
        <v>-144.70653284033193</v>
      </c>
      <c r="BD26" s="198">
        <v>-132.01951592684634</v>
      </c>
      <c r="BE26" s="198">
        <v>12.687016913485593</v>
      </c>
      <c r="BF26" s="364">
        <v>-8.7674113009703222E-2</v>
      </c>
      <c r="BG26" s="448"/>
      <c r="BH26" s="198">
        <v>671.5189779564389</v>
      </c>
      <c r="BI26" s="198">
        <v>654.14536985163591</v>
      </c>
      <c r="BJ26" s="198">
        <v>-17.373608104802997</v>
      </c>
      <c r="BK26" s="364">
        <v>-2.5872102911632104E-2</v>
      </c>
      <c r="BL26" s="200"/>
      <c r="BM26" s="198">
        <v>638.89985413600243</v>
      </c>
      <c r="BN26" s="198">
        <v>620.23117199171975</v>
      </c>
      <c r="BO26" s="198">
        <v>-18.668682144282684</v>
      </c>
      <c r="BP26" s="364">
        <v>-2.9220044461473124E-2</v>
      </c>
      <c r="BQ26" s="200"/>
      <c r="BR26" s="198">
        <v>148.71687173559599</v>
      </c>
      <c r="BS26" s="198">
        <v>162.2665052855393</v>
      </c>
      <c r="BT26" s="198">
        <v>13.549633549943309</v>
      </c>
      <c r="BU26" s="364">
        <v>9.111026470509162E-2</v>
      </c>
      <c r="BV26" s="200"/>
      <c r="BW26" s="198">
        <v>1459.1357038280371</v>
      </c>
      <c r="BX26" s="198">
        <v>1436.6430471288948</v>
      </c>
      <c r="BY26" s="198">
        <v>-22.492656699142344</v>
      </c>
      <c r="BZ26" s="364">
        <v>-1.5415054706791796E-2</v>
      </c>
      <c r="CA26" s="201"/>
      <c r="CB26" s="198">
        <v>155.11044776119402</v>
      </c>
      <c r="CC26" s="198">
        <v>156.76055890758971</v>
      </c>
      <c r="CD26" s="198">
        <v>1.6501111463956875</v>
      </c>
      <c r="CE26" s="364">
        <v>1.0638297872340467E-2</v>
      </c>
      <c r="CF26" s="136"/>
      <c r="CG26" s="198">
        <v>1614.2461515892312</v>
      </c>
      <c r="CH26" s="198">
        <v>1593.4036060364845</v>
      </c>
      <c r="CI26" s="733">
        <v>-20.842545552746742</v>
      </c>
      <c r="CJ26" s="136">
        <v>-1.2911627840789449E-2</v>
      </c>
    </row>
    <row r="27" spans="1:88">
      <c r="A27" s="72">
        <v>72</v>
      </c>
      <c r="B27" s="82">
        <v>17</v>
      </c>
      <c r="C27" s="82">
        <v>17</v>
      </c>
      <c r="D27" s="73" t="s">
        <v>25</v>
      </c>
      <c r="E27" s="92">
        <v>927</v>
      </c>
      <c r="F27" s="198">
        <v>912</v>
      </c>
      <c r="G27" s="199">
        <v>-15</v>
      </c>
      <c r="H27" s="166">
        <v>-1.6181229773462782E-2</v>
      </c>
      <c r="I27" s="136"/>
      <c r="J27" s="198">
        <v>1327614.3509028428</v>
      </c>
      <c r="K27" s="198">
        <v>1269754.1107147399</v>
      </c>
      <c r="L27" s="199">
        <v>-57860.240188102936</v>
      </c>
      <c r="M27" s="166">
        <v>-4.3582114149907418E-2</v>
      </c>
      <c r="N27" s="364"/>
      <c r="O27" s="198">
        <v>-218741.2954330662</v>
      </c>
      <c r="P27" s="198">
        <v>-205691.03850504666</v>
      </c>
      <c r="Q27" s="199">
        <v>13050.256928019546</v>
      </c>
      <c r="R27" s="166">
        <v>-5.9660691421720424E-2</v>
      </c>
      <c r="S27" s="364"/>
      <c r="T27" s="198">
        <v>1108873.0554697765</v>
      </c>
      <c r="U27" s="198">
        <v>1064063.0722096933</v>
      </c>
      <c r="V27" s="199">
        <v>-44809.983260083245</v>
      </c>
      <c r="W27" s="166">
        <v>-4.0410381548228166E-2</v>
      </c>
      <c r="X27" s="136"/>
      <c r="Y27" s="198">
        <v>354888.13864213345</v>
      </c>
      <c r="Z27" s="198">
        <v>305020.66297018336</v>
      </c>
      <c r="AA27" s="199">
        <v>-49867.475671950087</v>
      </c>
      <c r="AB27" s="166">
        <v>-0.14051603939977289</v>
      </c>
      <c r="AC27" s="166"/>
      <c r="AD27" s="198">
        <v>106768.1099730417</v>
      </c>
      <c r="AE27" s="198">
        <v>120989.94207604704</v>
      </c>
      <c r="AF27" s="199">
        <v>14221.832103005334</v>
      </c>
      <c r="AG27" s="166">
        <v>0.13320299578775216</v>
      </c>
      <c r="AH27" s="137"/>
      <c r="AI27" s="79">
        <v>1570529.3040849518</v>
      </c>
      <c r="AJ27" s="79">
        <v>1490073.6772559236</v>
      </c>
      <c r="AK27" s="199">
        <v>-80455.62682902813</v>
      </c>
      <c r="AL27" s="166">
        <v>-5.1228351244235165E-2</v>
      </c>
      <c r="AM27" s="136"/>
      <c r="AN27" s="198">
        <v>-248794</v>
      </c>
      <c r="AO27" s="198">
        <v>-248794</v>
      </c>
      <c r="AP27" s="199">
        <v>0</v>
      </c>
      <c r="AQ27" s="166">
        <v>0</v>
      </c>
      <c r="AR27" s="136"/>
      <c r="AS27" s="198">
        <v>1321735.3040849518</v>
      </c>
      <c r="AT27" s="198">
        <v>1241279.6772559236</v>
      </c>
      <c r="AU27" s="199">
        <v>-80455.62682902813</v>
      </c>
      <c r="AV27" s="166">
        <v>-6.0871209674412251E-2</v>
      </c>
      <c r="AX27" s="198">
        <v>1432.1621908337031</v>
      </c>
      <c r="AY27" s="198">
        <v>1392.2742442047586</v>
      </c>
      <c r="AZ27" s="198">
        <v>-39.887946628944519</v>
      </c>
      <c r="BA27" s="364">
        <v>-2.7851556816846694E-2</v>
      </c>
      <c r="BB27" s="152"/>
      <c r="BC27" s="198">
        <v>-235.9668774898233</v>
      </c>
      <c r="BD27" s="198">
        <v>-225.53841941342836</v>
      </c>
      <c r="BE27" s="198">
        <v>10.428458076394946</v>
      </c>
      <c r="BF27" s="364">
        <v>-4.4194584372735539E-2</v>
      </c>
      <c r="BG27" s="448"/>
      <c r="BH27" s="198">
        <v>1196.1953133438797</v>
      </c>
      <c r="BI27" s="198">
        <v>1166.7358247913303</v>
      </c>
      <c r="BJ27" s="198">
        <v>-29.459488552549374</v>
      </c>
      <c r="BK27" s="364">
        <v>-2.4627657560534533E-2</v>
      </c>
      <c r="BL27" s="200"/>
      <c r="BM27" s="198">
        <v>382.83510101632521</v>
      </c>
      <c r="BN27" s="198">
        <v>334.45248132695542</v>
      </c>
      <c r="BO27" s="198">
        <v>-48.38261968936979</v>
      </c>
      <c r="BP27" s="364">
        <v>-0.12637979004779556</v>
      </c>
      <c r="BQ27" s="200"/>
      <c r="BR27" s="198">
        <v>115.17595466347541</v>
      </c>
      <c r="BS27" s="198">
        <v>132.66441017110421</v>
      </c>
      <c r="BT27" s="198">
        <v>17.4884555076288</v>
      </c>
      <c r="BU27" s="364">
        <v>0.15184120295531389</v>
      </c>
      <c r="BV27" s="200"/>
      <c r="BW27" s="198">
        <v>1694.2063690236805</v>
      </c>
      <c r="BX27" s="198">
        <v>1633.8527162893899</v>
      </c>
      <c r="BY27" s="198">
        <v>-60.353652734290563</v>
      </c>
      <c r="BZ27" s="364">
        <v>-3.5623554389699608E-2</v>
      </c>
      <c r="CA27" s="201"/>
      <c r="CB27" s="198">
        <v>-268.38619201725999</v>
      </c>
      <c r="CC27" s="198">
        <v>-272.80043859649123</v>
      </c>
      <c r="CD27" s="198">
        <v>-4.4142465792312464</v>
      </c>
      <c r="CE27" s="364">
        <v>1.644736842105262E-2</v>
      </c>
      <c r="CF27" s="136"/>
      <c r="CG27" s="198">
        <v>1425.8201770064204</v>
      </c>
      <c r="CH27" s="198">
        <v>1361.0522776928988</v>
      </c>
      <c r="CI27" s="733">
        <v>-64.767899313521639</v>
      </c>
      <c r="CJ27" s="136">
        <v>-4.542501246510975E-2</v>
      </c>
    </row>
    <row r="28" spans="1:88">
      <c r="A28" s="72">
        <v>74</v>
      </c>
      <c r="B28" s="82">
        <v>16</v>
      </c>
      <c r="C28" s="82">
        <v>16</v>
      </c>
      <c r="D28" s="73" t="s">
        <v>26</v>
      </c>
      <c r="E28" s="92">
        <v>985</v>
      </c>
      <c r="F28" s="198">
        <v>975</v>
      </c>
      <c r="G28" s="199">
        <v>-10</v>
      </c>
      <c r="H28" s="166">
        <v>-1.015228426395939E-2</v>
      </c>
      <c r="I28" s="136"/>
      <c r="J28" s="198">
        <v>619376.92430744681</v>
      </c>
      <c r="K28" s="198">
        <v>615378.27247903519</v>
      </c>
      <c r="L28" s="199">
        <v>-3998.6518284116173</v>
      </c>
      <c r="M28" s="166">
        <v>-6.4559263858315185E-3</v>
      </c>
      <c r="N28" s="364"/>
      <c r="O28" s="198">
        <v>225282.0276237556</v>
      </c>
      <c r="P28" s="198">
        <v>208022.93417404377</v>
      </c>
      <c r="Q28" s="199">
        <v>-17259.093449711829</v>
      </c>
      <c r="R28" s="166">
        <v>-7.6611053406072452E-2</v>
      </c>
      <c r="S28" s="364"/>
      <c r="T28" s="198">
        <v>844658.95193120243</v>
      </c>
      <c r="U28" s="198">
        <v>823401.20665307902</v>
      </c>
      <c r="V28" s="199">
        <v>-21257.745278123417</v>
      </c>
      <c r="W28" s="166">
        <v>-2.5167252687632514E-2</v>
      </c>
      <c r="X28" s="136"/>
      <c r="Y28" s="198">
        <v>547160.88851544901</v>
      </c>
      <c r="Z28" s="198">
        <v>494103.01559553132</v>
      </c>
      <c r="AA28" s="199">
        <v>-53057.872919917689</v>
      </c>
      <c r="AB28" s="166">
        <v>-9.6969418015007858E-2</v>
      </c>
      <c r="AC28" s="166"/>
      <c r="AD28" s="198">
        <v>211652.1175847601</v>
      </c>
      <c r="AE28" s="198">
        <v>220950.87939303016</v>
      </c>
      <c r="AF28" s="199">
        <v>9298.7618082700646</v>
      </c>
      <c r="AG28" s="166">
        <v>4.3934178001059684E-2</v>
      </c>
      <c r="AH28" s="137"/>
      <c r="AI28" s="79">
        <v>1603471.9580314115</v>
      </c>
      <c r="AJ28" s="79">
        <v>1538455.1016416405</v>
      </c>
      <c r="AK28" s="199">
        <v>-65016.856389770983</v>
      </c>
      <c r="AL28" s="166">
        <v>-4.0547548127746753E-2</v>
      </c>
      <c r="AM28" s="136"/>
      <c r="AN28" s="198">
        <v>-294171</v>
      </c>
      <c r="AO28" s="198">
        <v>-294171</v>
      </c>
      <c r="AP28" s="199">
        <v>0</v>
      </c>
      <c r="AQ28" s="166">
        <v>0</v>
      </c>
      <c r="AR28" s="136"/>
      <c r="AS28" s="198">
        <v>1309300.9580314115</v>
      </c>
      <c r="AT28" s="198">
        <v>1244284.1016416405</v>
      </c>
      <c r="AU28" s="199">
        <v>-65016.856389770983</v>
      </c>
      <c r="AV28" s="166">
        <v>-4.9657686409644526E-2</v>
      </c>
      <c r="AX28" s="198">
        <v>628.80906021060594</v>
      </c>
      <c r="AY28" s="198">
        <v>631.1572025426002</v>
      </c>
      <c r="AZ28" s="198">
        <v>2.3481423319942678</v>
      </c>
      <c r="BA28" s="364">
        <v>3.7342692409804154E-3</v>
      </c>
      <c r="BB28" s="152"/>
      <c r="BC28" s="198">
        <v>228.71271839975188</v>
      </c>
      <c r="BD28" s="198">
        <v>213.35685556312183</v>
      </c>
      <c r="BE28" s="198">
        <v>-15.355862836630052</v>
      </c>
      <c r="BF28" s="364">
        <v>-6.7140397543570582E-2</v>
      </c>
      <c r="BG28" s="448"/>
      <c r="BH28" s="198">
        <v>857.52177861035784</v>
      </c>
      <c r="BI28" s="198">
        <v>844.51405810572203</v>
      </c>
      <c r="BJ28" s="198">
        <v>-13.007720504635813</v>
      </c>
      <c r="BK28" s="364">
        <v>-1.5168968099813454E-2</v>
      </c>
      <c r="BL28" s="200"/>
      <c r="BM28" s="198">
        <v>555.49328783294311</v>
      </c>
      <c r="BN28" s="198">
        <v>506.77232368772445</v>
      </c>
      <c r="BO28" s="198">
        <v>-48.720964145218659</v>
      </c>
      <c r="BP28" s="364">
        <v>-8.7707565892084755E-2</v>
      </c>
      <c r="BQ28" s="200"/>
      <c r="BR28" s="198">
        <v>214.87524627894427</v>
      </c>
      <c r="BS28" s="198">
        <v>226.61628655695401</v>
      </c>
      <c r="BT28" s="198">
        <v>11.741040278009734</v>
      </c>
      <c r="BU28" s="364">
        <v>5.4641195211326883E-2</v>
      </c>
      <c r="BV28" s="200"/>
      <c r="BW28" s="198">
        <v>1627.8903127222452</v>
      </c>
      <c r="BX28" s="198">
        <v>1577.9026683504005</v>
      </c>
      <c r="BY28" s="198">
        <v>-49.987644371844681</v>
      </c>
      <c r="BZ28" s="364">
        <v>-3.0707010159826229E-2</v>
      </c>
      <c r="CA28" s="201"/>
      <c r="CB28" s="198">
        <v>-298.65076142131977</v>
      </c>
      <c r="CC28" s="198">
        <v>-301.71384615384613</v>
      </c>
      <c r="CD28" s="198">
        <v>-3.063084732526363</v>
      </c>
      <c r="CE28" s="364">
        <v>1.0256410256410277E-2</v>
      </c>
      <c r="CF28" s="136"/>
      <c r="CG28" s="198">
        <v>1329.2395513009253</v>
      </c>
      <c r="CH28" s="198">
        <v>1276.1888221965544</v>
      </c>
      <c r="CI28" s="733">
        <v>-53.05072910437093</v>
      </c>
      <c r="CJ28" s="136">
        <v>-3.9910585757435703E-2</v>
      </c>
    </row>
    <row r="29" spans="1:88">
      <c r="A29" s="72">
        <v>75</v>
      </c>
      <c r="B29" s="82">
        <v>8</v>
      </c>
      <c r="C29" s="82">
        <v>8</v>
      </c>
      <c r="D29" s="73" t="s">
        <v>27</v>
      </c>
      <c r="E29" s="92">
        <v>19311</v>
      </c>
      <c r="F29" s="198">
        <v>19113</v>
      </c>
      <c r="G29" s="199">
        <v>-198</v>
      </c>
      <c r="H29" s="166">
        <v>-1.0253223551343794E-2</v>
      </c>
      <c r="I29" s="136"/>
      <c r="J29" s="198">
        <v>3365394.8953629564</v>
      </c>
      <c r="K29" s="198">
        <v>2357213.6039410331</v>
      </c>
      <c r="L29" s="199">
        <v>-1008181.2914219233</v>
      </c>
      <c r="M29" s="166">
        <v>-0.29957295436890813</v>
      </c>
      <c r="N29" s="364"/>
      <c r="O29" s="198">
        <v>-4356433.6105946852</v>
      </c>
      <c r="P29" s="198">
        <v>-4145254.4988074549</v>
      </c>
      <c r="Q29" s="199">
        <v>211179.11178723024</v>
      </c>
      <c r="R29" s="166">
        <v>-4.8475227827103909E-2</v>
      </c>
      <c r="S29" s="364"/>
      <c r="T29" s="198">
        <v>-991038.71523172874</v>
      </c>
      <c r="U29" s="198">
        <v>-1788040.8948664218</v>
      </c>
      <c r="V29" s="199">
        <v>-797002.17963469308</v>
      </c>
      <c r="W29" s="166">
        <v>0.80420892482321915</v>
      </c>
      <c r="X29" s="136"/>
      <c r="Y29" s="198">
        <v>2598406.0087464023</v>
      </c>
      <c r="Z29" s="198">
        <v>2531728.7638621992</v>
      </c>
      <c r="AA29" s="199">
        <v>-66677.244884203188</v>
      </c>
      <c r="AB29" s="166">
        <v>-2.5660826160254894E-2</v>
      </c>
      <c r="AC29" s="166"/>
      <c r="AD29" s="198">
        <v>1539145.759388305</v>
      </c>
      <c r="AE29" s="198">
        <v>1874837.7529305215</v>
      </c>
      <c r="AF29" s="199">
        <v>335691.99354221649</v>
      </c>
      <c r="AG29" s="166">
        <v>0.21810279597926377</v>
      </c>
      <c r="AH29" s="137"/>
      <c r="AI29" s="79">
        <v>3146513.0529029788</v>
      </c>
      <c r="AJ29" s="79">
        <v>2618525.6219262988</v>
      </c>
      <c r="AK29" s="199">
        <v>-527987.43097668001</v>
      </c>
      <c r="AL29" s="166">
        <v>-0.16780080746512646</v>
      </c>
      <c r="AM29" s="136"/>
      <c r="AN29" s="198">
        <v>-1711355</v>
      </c>
      <c r="AO29" s="198">
        <v>-1711355</v>
      </c>
      <c r="AP29" s="199">
        <v>0</v>
      </c>
      <c r="AQ29" s="166">
        <v>0</v>
      </c>
      <c r="AR29" s="136"/>
      <c r="AS29" s="198">
        <v>1435158.0529029788</v>
      </c>
      <c r="AT29" s="198">
        <v>907170.62192629883</v>
      </c>
      <c r="AU29" s="199">
        <v>-527987.43097668001</v>
      </c>
      <c r="AV29" s="166">
        <v>-0.36789497150414108</v>
      </c>
      <c r="AX29" s="198">
        <v>174.27346566013964</v>
      </c>
      <c r="AY29" s="198">
        <v>123.33038266839498</v>
      </c>
      <c r="AZ29" s="198">
        <v>-50.94308299174466</v>
      </c>
      <c r="BA29" s="364">
        <v>-0.29231692156218203</v>
      </c>
      <c r="BB29" s="152"/>
      <c r="BC29" s="198">
        <v>-225.59337220209648</v>
      </c>
      <c r="BD29" s="198">
        <v>-216.88141572790536</v>
      </c>
      <c r="BE29" s="198">
        <v>8.711956474191112</v>
      </c>
      <c r="BF29" s="364">
        <v>-3.8617962882289636E-2</v>
      </c>
      <c r="BG29" s="448"/>
      <c r="BH29" s="198">
        <v>-51.319906541956847</v>
      </c>
      <c r="BI29" s="198">
        <v>-93.551033059510374</v>
      </c>
      <c r="BJ29" s="198">
        <v>-42.231126517553527</v>
      </c>
      <c r="BK29" s="364">
        <v>0.82289952112495091</v>
      </c>
      <c r="BL29" s="200"/>
      <c r="BM29" s="198">
        <v>134.5557458829891</v>
      </c>
      <c r="BN29" s="198">
        <v>132.46108742019564</v>
      </c>
      <c r="BO29" s="198">
        <v>-2.0946584627934612</v>
      </c>
      <c r="BP29" s="364">
        <v>-1.5567216762448741E-2</v>
      </c>
      <c r="BQ29" s="200"/>
      <c r="BR29" s="198">
        <v>79.703058328843923</v>
      </c>
      <c r="BS29" s="198">
        <v>98.092280276802256</v>
      </c>
      <c r="BT29" s="198">
        <v>18.389221947958333</v>
      </c>
      <c r="BU29" s="364">
        <v>0.23072166029171576</v>
      </c>
      <c r="BV29" s="200"/>
      <c r="BW29" s="198">
        <v>162.93889766987618</v>
      </c>
      <c r="BX29" s="198">
        <v>137.00233463748751</v>
      </c>
      <c r="BY29" s="198">
        <v>-25.936563032388676</v>
      </c>
      <c r="BZ29" s="364">
        <v>-0.15917968884837849</v>
      </c>
      <c r="CA29" s="201"/>
      <c r="CB29" s="198">
        <v>-88.620734296514939</v>
      </c>
      <c r="CC29" s="198">
        <v>-89.538795584157384</v>
      </c>
      <c r="CD29" s="198">
        <v>-0.91806128764244477</v>
      </c>
      <c r="CE29" s="364">
        <v>1.0359441218019202E-2</v>
      </c>
      <c r="CF29" s="136"/>
      <c r="CG29" s="198">
        <v>74.31816337336123</v>
      </c>
      <c r="CH29" s="198">
        <v>47.46353905333013</v>
      </c>
      <c r="CI29" s="733">
        <v>-26.8546243200311</v>
      </c>
      <c r="CJ29" s="136">
        <v>-0.36134671661782392</v>
      </c>
    </row>
    <row r="30" spans="1:88">
      <c r="A30" s="72">
        <v>77</v>
      </c>
      <c r="B30" s="82">
        <v>13</v>
      </c>
      <c r="C30" s="82">
        <v>13</v>
      </c>
      <c r="D30" s="73" t="s">
        <v>28</v>
      </c>
      <c r="E30" s="92">
        <v>4509</v>
      </c>
      <c r="F30" s="198">
        <v>4436</v>
      </c>
      <c r="G30" s="199">
        <v>-73</v>
      </c>
      <c r="H30" s="166">
        <v>-1.6189842537147926E-2</v>
      </c>
      <c r="I30" s="136"/>
      <c r="J30" s="198">
        <v>1072962.6222215216</v>
      </c>
      <c r="K30" s="198">
        <v>898470.30112201057</v>
      </c>
      <c r="L30" s="199">
        <v>-174492.321099511</v>
      </c>
      <c r="M30" s="166">
        <v>-0.16262665398188092</v>
      </c>
      <c r="N30" s="364"/>
      <c r="O30" s="198">
        <v>-517894.62893034529</v>
      </c>
      <c r="P30" s="198">
        <v>-455348.55379928474</v>
      </c>
      <c r="Q30" s="199">
        <v>62546.075131060556</v>
      </c>
      <c r="R30" s="166">
        <v>-0.12076988568165427</v>
      </c>
      <c r="S30" s="364"/>
      <c r="T30" s="198">
        <v>555067.99329117639</v>
      </c>
      <c r="U30" s="198">
        <v>443121.74732272583</v>
      </c>
      <c r="V30" s="199">
        <v>-111946.24596845056</v>
      </c>
      <c r="W30" s="166">
        <v>-0.20168023975708871</v>
      </c>
      <c r="X30" s="136"/>
      <c r="Y30" s="198">
        <v>2268421.0265234346</v>
      </c>
      <c r="Z30" s="198">
        <v>2232565.4988908689</v>
      </c>
      <c r="AA30" s="199">
        <v>-35855.527632565703</v>
      </c>
      <c r="AB30" s="166">
        <v>-1.5806381272844054E-2</v>
      </c>
      <c r="AC30" s="166"/>
      <c r="AD30" s="198">
        <v>747993.26025580452</v>
      </c>
      <c r="AE30" s="198">
        <v>803657.46673065424</v>
      </c>
      <c r="AF30" s="199">
        <v>55664.206474849721</v>
      </c>
      <c r="AG30" s="166">
        <v>7.4418058868355647E-2</v>
      </c>
      <c r="AH30" s="137"/>
      <c r="AI30" s="79">
        <v>3571482.2800704157</v>
      </c>
      <c r="AJ30" s="79">
        <v>3479344.7129442487</v>
      </c>
      <c r="AK30" s="199">
        <v>-92137.567126167007</v>
      </c>
      <c r="AL30" s="166">
        <v>-2.579813083220741E-2</v>
      </c>
      <c r="AM30" s="136"/>
      <c r="AN30" s="198">
        <v>215504</v>
      </c>
      <c r="AO30" s="198">
        <v>215504</v>
      </c>
      <c r="AP30" s="199">
        <v>0</v>
      </c>
      <c r="AQ30" s="166">
        <v>0</v>
      </c>
      <c r="AR30" s="136"/>
      <c r="AS30" s="198">
        <v>3786986.2800704157</v>
      </c>
      <c r="AT30" s="198">
        <v>3694848.7129442487</v>
      </c>
      <c r="AU30" s="199">
        <v>-92137.567126167007</v>
      </c>
      <c r="AV30" s="166">
        <v>-2.4330050417941781E-2</v>
      </c>
      <c r="AX30" s="198">
        <v>237.96021783577768</v>
      </c>
      <c r="AY30" s="198">
        <v>202.5406449779104</v>
      </c>
      <c r="AZ30" s="198">
        <v>-35.41957285786728</v>
      </c>
      <c r="BA30" s="364">
        <v>-0.14884661469889565</v>
      </c>
      <c r="BB30" s="152"/>
      <c r="BC30" s="198">
        <v>-114.85797935913624</v>
      </c>
      <c r="BD30" s="198">
        <v>-102.64845667251684</v>
      </c>
      <c r="BE30" s="198">
        <v>12.209522686619394</v>
      </c>
      <c r="BF30" s="364">
        <v>-0.10630104024765087</v>
      </c>
      <c r="BG30" s="448"/>
      <c r="BH30" s="198">
        <v>123.10223847664147</v>
      </c>
      <c r="BI30" s="198">
        <v>99.89218830539356</v>
      </c>
      <c r="BJ30" s="198">
        <v>-23.210050171247914</v>
      </c>
      <c r="BK30" s="364">
        <v>-0.18854287670530051</v>
      </c>
      <c r="BL30" s="200"/>
      <c r="BM30" s="198">
        <v>503.0873866762995</v>
      </c>
      <c r="BN30" s="198">
        <v>503.28347585456919</v>
      </c>
      <c r="BO30" s="198">
        <v>0.19608917826968764</v>
      </c>
      <c r="BP30" s="364">
        <v>3.8977160521787621E-4</v>
      </c>
      <c r="BQ30" s="200"/>
      <c r="BR30" s="198">
        <v>165.88894660807375</v>
      </c>
      <c r="BS30" s="198">
        <v>181.16714759482738</v>
      </c>
      <c r="BT30" s="198">
        <v>15.278200986753632</v>
      </c>
      <c r="BU30" s="364">
        <v>9.2098969214926871E-2</v>
      </c>
      <c r="BV30" s="200"/>
      <c r="BW30" s="198">
        <v>792.07857176101481</v>
      </c>
      <c r="BX30" s="198">
        <v>784.34281175479009</v>
      </c>
      <c r="BY30" s="198">
        <v>-7.7357600062247229</v>
      </c>
      <c r="BZ30" s="364">
        <v>-9.7664048517635566E-3</v>
      </c>
      <c r="CA30" s="201"/>
      <c r="CB30" s="198">
        <v>47.794189398979817</v>
      </c>
      <c r="CC30" s="198">
        <v>48.580703336339042</v>
      </c>
      <c r="CD30" s="198">
        <v>0.78651393735922426</v>
      </c>
      <c r="CE30" s="364">
        <v>1.6456266907123498E-2</v>
      </c>
      <c r="CF30" s="136"/>
      <c r="CG30" s="198">
        <v>839.87276115999464</v>
      </c>
      <c r="CH30" s="198">
        <v>832.92351509112905</v>
      </c>
      <c r="CI30" s="733">
        <v>-6.949246068865591</v>
      </c>
      <c r="CJ30" s="136">
        <v>-8.2741653143597656E-3</v>
      </c>
    </row>
    <row r="31" spans="1:88">
      <c r="A31" s="72">
        <v>78</v>
      </c>
      <c r="B31" s="82">
        <v>1</v>
      </c>
      <c r="C31" s="83">
        <v>33</v>
      </c>
      <c r="D31" s="73" t="s">
        <v>29</v>
      </c>
      <c r="E31" s="92">
        <v>7702</v>
      </c>
      <c r="F31" s="198">
        <v>7620</v>
      </c>
      <c r="G31" s="199">
        <v>-82</v>
      </c>
      <c r="H31" s="166">
        <v>-1.0646585302518826E-2</v>
      </c>
      <c r="I31" s="136"/>
      <c r="J31" s="198">
        <v>1478101.050610245</v>
      </c>
      <c r="K31" s="198">
        <v>1095748.0004903041</v>
      </c>
      <c r="L31" s="199">
        <v>-382353.05011994089</v>
      </c>
      <c r="M31" s="166">
        <v>-0.25867855919734556</v>
      </c>
      <c r="N31" s="364"/>
      <c r="O31" s="198">
        <v>-2778424.7159491829</v>
      </c>
      <c r="P31" s="198">
        <v>-2671956.3698447566</v>
      </c>
      <c r="Q31" s="199">
        <v>106468.34610442631</v>
      </c>
      <c r="R31" s="166">
        <v>-3.8319680030651442E-2</v>
      </c>
      <c r="S31" s="364"/>
      <c r="T31" s="198">
        <v>-1300323.6653389379</v>
      </c>
      <c r="U31" s="198">
        <v>-1576208.3693544525</v>
      </c>
      <c r="V31" s="199">
        <v>-275884.70401551458</v>
      </c>
      <c r="W31" s="166">
        <v>0.21216617936704507</v>
      </c>
      <c r="X31" s="136"/>
      <c r="Y31" s="198">
        <v>-62987.526190049772</v>
      </c>
      <c r="Z31" s="198">
        <v>-72663.267228186334</v>
      </c>
      <c r="AA31" s="199">
        <v>-9675.7410381365626</v>
      </c>
      <c r="AB31" s="166">
        <v>0.15361360611214245</v>
      </c>
      <c r="AC31" s="166"/>
      <c r="AD31" s="198">
        <v>578503.76843274257</v>
      </c>
      <c r="AE31" s="198">
        <v>739802.83664708049</v>
      </c>
      <c r="AF31" s="199">
        <v>161299.06821433792</v>
      </c>
      <c r="AG31" s="166">
        <v>0.27882111926655617</v>
      </c>
      <c r="AH31" s="137"/>
      <c r="AI31" s="79">
        <v>-784807.42309624504</v>
      </c>
      <c r="AJ31" s="79">
        <v>-909068.79993555835</v>
      </c>
      <c r="AK31" s="199">
        <v>-124261.37683931331</v>
      </c>
      <c r="AL31" s="166">
        <v>0.15833359010427514</v>
      </c>
      <c r="AM31" s="136"/>
      <c r="AN31" s="198">
        <v>-122550</v>
      </c>
      <c r="AO31" s="198">
        <v>-122550</v>
      </c>
      <c r="AP31" s="199">
        <v>0</v>
      </c>
      <c r="AQ31" s="166">
        <v>0</v>
      </c>
      <c r="AR31" s="136"/>
      <c r="AS31" s="198">
        <v>-907357.42309624504</v>
      </c>
      <c r="AT31" s="198">
        <v>-1031618.7999355583</v>
      </c>
      <c r="AU31" s="199">
        <v>-124261.37683931331</v>
      </c>
      <c r="AV31" s="166">
        <v>0.13694865295231368</v>
      </c>
      <c r="AX31" s="198">
        <v>191.9113283056667</v>
      </c>
      <c r="AY31" s="198">
        <v>143.79895019557796</v>
      </c>
      <c r="AZ31" s="198">
        <v>-48.112378110088741</v>
      </c>
      <c r="BA31" s="364">
        <v>-0.25070108437505978</v>
      </c>
      <c r="BB31" s="152"/>
      <c r="BC31" s="198">
        <v>-360.74067981682458</v>
      </c>
      <c r="BD31" s="198">
        <v>-350.6504422368447</v>
      </c>
      <c r="BE31" s="198">
        <v>10.090237579979885</v>
      </c>
      <c r="BF31" s="364">
        <v>-2.7970889185836938E-2</v>
      </c>
      <c r="BG31" s="448"/>
      <c r="BH31" s="198">
        <v>-168.82935151115785</v>
      </c>
      <c r="BI31" s="198">
        <v>-206.85149204126674</v>
      </c>
      <c r="BJ31" s="198">
        <v>-38.022140530108885</v>
      </c>
      <c r="BK31" s="364">
        <v>0.22521048733398719</v>
      </c>
      <c r="BL31" s="200"/>
      <c r="BM31" s="198">
        <v>-8.1780740314268723</v>
      </c>
      <c r="BN31" s="198">
        <v>-9.5358618409693356</v>
      </c>
      <c r="BO31" s="198">
        <v>-1.3577878095424634</v>
      </c>
      <c r="BP31" s="364">
        <v>0.1660278207710921</v>
      </c>
      <c r="BQ31" s="200"/>
      <c r="BR31" s="198">
        <v>75.110850224973063</v>
      </c>
      <c r="BS31" s="198">
        <v>97.086986436624741</v>
      </c>
      <c r="BT31" s="198">
        <v>21.976136211651678</v>
      </c>
      <c r="BU31" s="364">
        <v>0.29258271136365049</v>
      </c>
      <c r="BV31" s="200"/>
      <c r="BW31" s="198">
        <v>-101.89657531761166</v>
      </c>
      <c r="BX31" s="198">
        <v>-119.30036744561133</v>
      </c>
      <c r="BY31" s="198">
        <v>-17.403792127999665</v>
      </c>
      <c r="BZ31" s="364">
        <v>0.17079859724188021</v>
      </c>
      <c r="CA31" s="201"/>
      <c r="CB31" s="198">
        <v>-15.911451571020514</v>
      </c>
      <c r="CC31" s="198">
        <v>-16.08267716535433</v>
      </c>
      <c r="CD31" s="198">
        <v>-0.17122559433381568</v>
      </c>
      <c r="CE31" s="364">
        <v>1.0761154855642989E-2</v>
      </c>
      <c r="CF31" s="136"/>
      <c r="CG31" s="198">
        <v>-117.80802688863218</v>
      </c>
      <c r="CH31" s="198">
        <v>-135.38304461096567</v>
      </c>
      <c r="CI31" s="733">
        <v>-17.575017722333484</v>
      </c>
      <c r="CJ31" s="136">
        <v>0.14918353346964827</v>
      </c>
    </row>
    <row r="32" spans="1:88">
      <c r="A32" s="72">
        <v>79</v>
      </c>
      <c r="B32" s="82">
        <v>4</v>
      </c>
      <c r="C32" s="82">
        <v>4</v>
      </c>
      <c r="D32" s="73" t="s">
        <v>30</v>
      </c>
      <c r="E32" s="92">
        <v>6647</v>
      </c>
      <c r="F32" s="198">
        <v>6565</v>
      </c>
      <c r="G32" s="199">
        <v>-82</v>
      </c>
      <c r="H32" s="166">
        <v>-1.2336392357454491E-2</v>
      </c>
      <c r="I32" s="136"/>
      <c r="J32" s="198">
        <v>1260439.1193927568</v>
      </c>
      <c r="K32" s="198">
        <v>1088623.3721676257</v>
      </c>
      <c r="L32" s="199">
        <v>-171815.74722513114</v>
      </c>
      <c r="M32" s="166">
        <v>-0.13631419763289082</v>
      </c>
      <c r="N32" s="364"/>
      <c r="O32" s="198">
        <v>-1765322.5330550401</v>
      </c>
      <c r="P32" s="198">
        <v>-1673522.1319770017</v>
      </c>
      <c r="Q32" s="199">
        <v>91800.401078038383</v>
      </c>
      <c r="R32" s="166">
        <v>-5.2002055918455886E-2</v>
      </c>
      <c r="S32" s="364"/>
      <c r="T32" s="198">
        <v>-504883.41366228322</v>
      </c>
      <c r="U32" s="198">
        <v>-584898.75980937597</v>
      </c>
      <c r="V32" s="199">
        <v>-80015.346147092758</v>
      </c>
      <c r="W32" s="166">
        <v>0.15848281797709257</v>
      </c>
      <c r="X32" s="136"/>
      <c r="Y32" s="198">
        <v>-317898.58601216134</v>
      </c>
      <c r="Z32" s="198">
        <v>-419529.22559817921</v>
      </c>
      <c r="AA32" s="199">
        <v>-101630.63958601787</v>
      </c>
      <c r="AB32" s="166">
        <v>0.31969516084016164</v>
      </c>
      <c r="AC32" s="166"/>
      <c r="AD32" s="198">
        <v>575036.22390583216</v>
      </c>
      <c r="AE32" s="198">
        <v>686137.06328926608</v>
      </c>
      <c r="AF32" s="199">
        <v>111100.83938343392</v>
      </c>
      <c r="AG32" s="166">
        <v>0.19320667944847206</v>
      </c>
      <c r="AH32" s="137"/>
      <c r="AI32" s="79">
        <v>-247745.7757686124</v>
      </c>
      <c r="AJ32" s="79">
        <v>-318290.92211828916</v>
      </c>
      <c r="AK32" s="199">
        <v>-70545.146349676768</v>
      </c>
      <c r="AL32" s="166">
        <v>0.284748129936084</v>
      </c>
      <c r="AM32" s="136"/>
      <c r="AN32" s="198">
        <v>-76868</v>
      </c>
      <c r="AO32" s="198">
        <v>-76868</v>
      </c>
      <c r="AP32" s="199">
        <v>0</v>
      </c>
      <c r="AQ32" s="166">
        <v>0</v>
      </c>
      <c r="AR32" s="136"/>
      <c r="AS32" s="198">
        <v>-324613.7757686124</v>
      </c>
      <c r="AT32" s="198">
        <v>-395158.92211828916</v>
      </c>
      <c r="AU32" s="199">
        <v>-70545.146349676768</v>
      </c>
      <c r="AV32" s="166">
        <v>0.21732024829396637</v>
      </c>
      <c r="AX32" s="198">
        <v>189.62526243309114</v>
      </c>
      <c r="AY32" s="198">
        <v>165.82229583665281</v>
      </c>
      <c r="AZ32" s="198">
        <v>-23.802966596438324</v>
      </c>
      <c r="BA32" s="364">
        <v>-0.12552634755001144</v>
      </c>
      <c r="BB32" s="152"/>
      <c r="BC32" s="198">
        <v>-265.58184640515123</v>
      </c>
      <c r="BD32" s="198">
        <v>-254.91578552581899</v>
      </c>
      <c r="BE32" s="198">
        <v>10.666060879332235</v>
      </c>
      <c r="BF32" s="364">
        <v>-4.0161106731146499E-2</v>
      </c>
      <c r="BG32" s="448"/>
      <c r="BH32" s="198">
        <v>-75.956583972060059</v>
      </c>
      <c r="BI32" s="198">
        <v>-89.093489689166177</v>
      </c>
      <c r="BJ32" s="198">
        <v>-13.136905717106117</v>
      </c>
      <c r="BK32" s="364">
        <v>0.17295282423362285</v>
      </c>
      <c r="BL32" s="200"/>
      <c r="BM32" s="198">
        <v>-47.825874230805077</v>
      </c>
      <c r="BN32" s="198">
        <v>-63.903918598351744</v>
      </c>
      <c r="BO32" s="198">
        <v>-16.078044367546667</v>
      </c>
      <c r="BP32" s="364">
        <v>0.33617878661150857</v>
      </c>
      <c r="BQ32" s="200"/>
      <c r="BR32" s="198">
        <v>86.510639973797524</v>
      </c>
      <c r="BS32" s="198">
        <v>104.51440415678081</v>
      </c>
      <c r="BT32" s="198">
        <v>18.003764182983289</v>
      </c>
      <c r="BU32" s="364">
        <v>0.2081104033958863</v>
      </c>
      <c r="BV32" s="200"/>
      <c r="BW32" s="198">
        <v>-37.271818229067605</v>
      </c>
      <c r="BX32" s="198">
        <v>-48.483004130737115</v>
      </c>
      <c r="BY32" s="198">
        <v>-11.211185901669509</v>
      </c>
      <c r="BZ32" s="364">
        <v>0.30079525052325223</v>
      </c>
      <c r="CA32" s="201"/>
      <c r="CB32" s="198">
        <v>-11.564314728448924</v>
      </c>
      <c r="CC32" s="198">
        <v>-11.708758568164509</v>
      </c>
      <c r="CD32" s="198">
        <v>-0.14444383971558494</v>
      </c>
      <c r="CE32" s="364">
        <v>1.2490479817212536E-2</v>
      </c>
      <c r="CF32" s="136"/>
      <c r="CG32" s="198">
        <v>-48.836132957516533</v>
      </c>
      <c r="CH32" s="198">
        <v>-60.191762698901627</v>
      </c>
      <c r="CI32" s="733">
        <v>-11.355629741385094</v>
      </c>
      <c r="CJ32" s="136">
        <v>0.2325251622863663</v>
      </c>
    </row>
    <row r="33" spans="1:88">
      <c r="A33" s="72">
        <v>81</v>
      </c>
      <c r="B33" s="82">
        <v>7</v>
      </c>
      <c r="C33" s="82">
        <v>7</v>
      </c>
      <c r="D33" s="73" t="s">
        <v>31</v>
      </c>
      <c r="E33" s="92">
        <v>2482</v>
      </c>
      <c r="F33" s="198">
        <v>2401</v>
      </c>
      <c r="G33" s="199">
        <v>-81</v>
      </c>
      <c r="H33" s="166">
        <v>-3.2634971796937952E-2</v>
      </c>
      <c r="I33" s="136"/>
      <c r="J33" s="198">
        <v>97304.339515898231</v>
      </c>
      <c r="K33" s="198">
        <v>22164.957356476778</v>
      </c>
      <c r="L33" s="199">
        <v>-75139.382159421453</v>
      </c>
      <c r="M33" s="166">
        <v>-0.77220998090372606</v>
      </c>
      <c r="N33" s="364"/>
      <c r="O33" s="198">
        <v>-151561.80430363791</v>
      </c>
      <c r="P33" s="198">
        <v>-155180.80291538543</v>
      </c>
      <c r="Q33" s="199">
        <v>-3618.99861174752</v>
      </c>
      <c r="R33" s="166">
        <v>2.3878038588780865E-2</v>
      </c>
      <c r="S33" s="364"/>
      <c r="T33" s="198">
        <v>-54257.464787739678</v>
      </c>
      <c r="U33" s="198">
        <v>-133015.84555890865</v>
      </c>
      <c r="V33" s="199">
        <v>-78758.380771168973</v>
      </c>
      <c r="W33" s="166">
        <v>1.4515676521061054</v>
      </c>
      <c r="X33" s="136"/>
      <c r="Y33" s="198">
        <v>398264.70643822732</v>
      </c>
      <c r="Z33" s="198">
        <v>265789.40174428647</v>
      </c>
      <c r="AA33" s="199">
        <v>-132475.30469394085</v>
      </c>
      <c r="AB33" s="166">
        <v>-0.33263129409255948</v>
      </c>
      <c r="AC33" s="166"/>
      <c r="AD33" s="198">
        <v>470840.76834925619</v>
      </c>
      <c r="AE33" s="198">
        <v>494708.08482064446</v>
      </c>
      <c r="AF33" s="199">
        <v>23867.316471388272</v>
      </c>
      <c r="AG33" s="166">
        <v>5.0690845134472681E-2</v>
      </c>
      <c r="AH33" s="137"/>
      <c r="AI33" s="79">
        <v>814848.0099997439</v>
      </c>
      <c r="AJ33" s="79">
        <v>627481.64100602223</v>
      </c>
      <c r="AK33" s="199">
        <v>-187366.36899372167</v>
      </c>
      <c r="AL33" s="166">
        <v>-0.22994026701222545</v>
      </c>
      <c r="AM33" s="136"/>
      <c r="AN33" s="198">
        <v>-744608</v>
      </c>
      <c r="AO33" s="198">
        <v>-744608</v>
      </c>
      <c r="AP33" s="199">
        <v>0</v>
      </c>
      <c r="AQ33" s="166">
        <v>0</v>
      </c>
      <c r="AR33" s="136"/>
      <c r="AS33" s="198">
        <v>70240.009999743896</v>
      </c>
      <c r="AT33" s="198">
        <v>-117126.35899397777</v>
      </c>
      <c r="AU33" s="199">
        <v>-187366.36899372167</v>
      </c>
      <c r="AV33" s="166">
        <v>-2.6675162630871614</v>
      </c>
      <c r="AX33" s="198">
        <v>39.204004639765607</v>
      </c>
      <c r="AY33" s="198">
        <v>9.2315524183576745</v>
      </c>
      <c r="AZ33" s="198">
        <v>-29.972452221407934</v>
      </c>
      <c r="BA33" s="364">
        <v>-0.76452526972221924</v>
      </c>
      <c r="BB33" s="152"/>
      <c r="BC33" s="198">
        <v>-61.064385295583364</v>
      </c>
      <c r="BD33" s="198">
        <v>-64.631737990581186</v>
      </c>
      <c r="BE33" s="198">
        <v>-3.5673526949978225</v>
      </c>
      <c r="BF33" s="364">
        <v>5.8419530103021283E-2</v>
      </c>
      <c r="BG33" s="448"/>
      <c r="BH33" s="198">
        <v>-21.86038065581776</v>
      </c>
      <c r="BI33" s="198">
        <v>-55.400185572223513</v>
      </c>
      <c r="BJ33" s="198">
        <v>-33.539804916405757</v>
      </c>
      <c r="BK33" s="364">
        <v>1.5342735995532504</v>
      </c>
      <c r="BL33" s="200"/>
      <c r="BM33" s="198">
        <v>160.4612032386089</v>
      </c>
      <c r="BN33" s="198">
        <v>110.69945928541711</v>
      </c>
      <c r="BO33" s="198">
        <v>-49.761743953191797</v>
      </c>
      <c r="BP33" s="364">
        <v>-0.31011698123187525</v>
      </c>
      <c r="BQ33" s="200"/>
      <c r="BR33" s="198">
        <v>189.70216291267371</v>
      </c>
      <c r="BS33" s="198">
        <v>206.04251762625759</v>
      </c>
      <c r="BT33" s="198">
        <v>16.340354713583878</v>
      </c>
      <c r="BU33" s="364">
        <v>8.6136891971579116E-2</v>
      </c>
      <c r="BV33" s="200"/>
      <c r="BW33" s="198">
        <v>328.3029854954649</v>
      </c>
      <c r="BX33" s="198">
        <v>261.34179133945116</v>
      </c>
      <c r="BY33" s="198">
        <v>-66.961194156013732</v>
      </c>
      <c r="BZ33" s="364">
        <v>-0.20396157547869365</v>
      </c>
      <c r="CA33" s="201"/>
      <c r="CB33" s="198">
        <v>-300.00322320709108</v>
      </c>
      <c r="CC33" s="198">
        <v>-310.1241149521033</v>
      </c>
      <c r="CD33" s="198">
        <v>-10.120891745012216</v>
      </c>
      <c r="CE33" s="364">
        <v>3.3735943356934542E-2</v>
      </c>
      <c r="CF33" s="136"/>
      <c r="CG33" s="198">
        <v>28.299762288373849</v>
      </c>
      <c r="CH33" s="198">
        <v>-48.782323612652135</v>
      </c>
      <c r="CI33" s="733">
        <v>-77.082085901025977</v>
      </c>
      <c r="CJ33" s="136">
        <v>-2.723771497285437</v>
      </c>
    </row>
    <row r="34" spans="1:88">
      <c r="A34" s="72">
        <v>82</v>
      </c>
      <c r="B34" s="82">
        <v>5</v>
      </c>
      <c r="C34" s="82">
        <v>5</v>
      </c>
      <c r="D34" s="73" t="s">
        <v>32</v>
      </c>
      <c r="E34" s="92">
        <v>9361</v>
      </c>
      <c r="F34" s="198">
        <v>9346</v>
      </c>
      <c r="G34" s="199">
        <v>-15</v>
      </c>
      <c r="H34" s="166">
        <v>-1.6023929067407329E-3</v>
      </c>
      <c r="I34" s="136"/>
      <c r="J34" s="198">
        <v>3473480.6294734729</v>
      </c>
      <c r="K34" s="198">
        <v>3231680.4574733479</v>
      </c>
      <c r="L34" s="199">
        <v>-241800.17200012505</v>
      </c>
      <c r="M34" s="166">
        <v>-6.9613220223075867E-2</v>
      </c>
      <c r="N34" s="364"/>
      <c r="O34" s="198">
        <v>106617.7049853153</v>
      </c>
      <c r="P34" s="198">
        <v>93459.116015872831</v>
      </c>
      <c r="Q34" s="199">
        <v>-13158.58896944247</v>
      </c>
      <c r="R34" s="166">
        <v>-0.12341842258989566</v>
      </c>
      <c r="S34" s="364"/>
      <c r="T34" s="198">
        <v>3580098.3344587884</v>
      </c>
      <c r="U34" s="198">
        <v>3325139.5734892208</v>
      </c>
      <c r="V34" s="199">
        <v>-254958.76096956758</v>
      </c>
      <c r="W34" s="166">
        <v>-7.1215574867194334E-2</v>
      </c>
      <c r="X34" s="136"/>
      <c r="Y34" s="198">
        <v>523213.9228441983</v>
      </c>
      <c r="Z34" s="198">
        <v>1645745.3150472885</v>
      </c>
      <c r="AA34" s="199">
        <v>1122531.3922030902</v>
      </c>
      <c r="AB34" s="166">
        <v>2.1454539781758744</v>
      </c>
      <c r="AC34" s="166"/>
      <c r="AD34" s="198">
        <v>638017.75635643641</v>
      </c>
      <c r="AE34" s="198">
        <v>819611.63824866584</v>
      </c>
      <c r="AF34" s="199">
        <v>181593.88189222943</v>
      </c>
      <c r="AG34" s="166">
        <v>0.28462198752785151</v>
      </c>
      <c r="AH34" s="137"/>
      <c r="AI34" s="79">
        <v>4741330.0136594232</v>
      </c>
      <c r="AJ34" s="79">
        <v>5790496.5267851753</v>
      </c>
      <c r="AK34" s="199">
        <v>1049166.5131257521</v>
      </c>
      <c r="AL34" s="166">
        <v>0.22128105618110963</v>
      </c>
      <c r="AM34" s="136"/>
      <c r="AN34" s="198">
        <v>-2196127</v>
      </c>
      <c r="AO34" s="198">
        <v>-2196127</v>
      </c>
      <c r="AP34" s="199">
        <v>0</v>
      </c>
      <c r="AQ34" s="166">
        <v>0</v>
      </c>
      <c r="AR34" s="136"/>
      <c r="AS34" s="198">
        <v>2545203.0136594232</v>
      </c>
      <c r="AT34" s="198">
        <v>3594369.5267851753</v>
      </c>
      <c r="AU34" s="199">
        <v>1049166.5131257521</v>
      </c>
      <c r="AV34" s="166">
        <v>0.41221329202234802</v>
      </c>
      <c r="AX34" s="198">
        <v>371.05871482464192</v>
      </c>
      <c r="AY34" s="198">
        <v>345.78220174120992</v>
      </c>
      <c r="AZ34" s="198">
        <v>-25.276513083432008</v>
      </c>
      <c r="BA34" s="364">
        <v>-6.8119982292768402E-2</v>
      </c>
      <c r="BB34" s="152"/>
      <c r="BC34" s="198">
        <v>11.389563613429686</v>
      </c>
      <c r="BD34" s="198">
        <v>9.9999054157792457</v>
      </c>
      <c r="BE34" s="198">
        <v>-1.3896581976504407</v>
      </c>
      <c r="BF34" s="364">
        <v>-0.12201154010956697</v>
      </c>
      <c r="BG34" s="448"/>
      <c r="BH34" s="198">
        <v>382.44827843807161</v>
      </c>
      <c r="BI34" s="198">
        <v>355.78210715698918</v>
      </c>
      <c r="BJ34" s="198">
        <v>-26.666171281082427</v>
      </c>
      <c r="BK34" s="364">
        <v>-6.972490865951271E-2</v>
      </c>
      <c r="BL34" s="200"/>
      <c r="BM34" s="198">
        <v>55.892951911569092</v>
      </c>
      <c r="BN34" s="198">
        <v>176.09087471081622</v>
      </c>
      <c r="BO34" s="198">
        <v>120.19792279924712</v>
      </c>
      <c r="BP34" s="364">
        <v>2.15050232074731</v>
      </c>
      <c r="BQ34" s="200"/>
      <c r="BR34" s="198">
        <v>68.157008477346054</v>
      </c>
      <c r="BS34" s="198">
        <v>87.696515969255927</v>
      </c>
      <c r="BT34" s="198">
        <v>19.539507491909873</v>
      </c>
      <c r="BU34" s="364">
        <v>0.28668376045882926</v>
      </c>
      <c r="BV34" s="200"/>
      <c r="BW34" s="198">
        <v>506.49823882698678</v>
      </c>
      <c r="BX34" s="198">
        <v>619.56949783706136</v>
      </c>
      <c r="BY34" s="198">
        <v>113.07125901007458</v>
      </c>
      <c r="BZ34" s="364">
        <v>0.22324116915379494</v>
      </c>
      <c r="CA34" s="201"/>
      <c r="CB34" s="198">
        <v>-234.60388847345368</v>
      </c>
      <c r="CC34" s="198">
        <v>-234.98041943077251</v>
      </c>
      <c r="CD34" s="198">
        <v>-0.37653095731883468</v>
      </c>
      <c r="CE34" s="364">
        <v>1.6049646907768137E-3</v>
      </c>
      <c r="CF34" s="136"/>
      <c r="CG34" s="198">
        <v>271.89435035353307</v>
      </c>
      <c r="CH34" s="198">
        <v>384.58907840628882</v>
      </c>
      <c r="CI34" s="733">
        <v>112.69472805275575</v>
      </c>
      <c r="CJ34" s="136">
        <v>0.41447984449188963</v>
      </c>
    </row>
    <row r="35" spans="1:88">
      <c r="A35" s="72">
        <v>86</v>
      </c>
      <c r="B35" s="82">
        <v>5</v>
      </c>
      <c r="C35" s="82">
        <v>5</v>
      </c>
      <c r="D35" s="73" t="s">
        <v>33</v>
      </c>
      <c r="E35" s="92">
        <v>7901</v>
      </c>
      <c r="F35" s="198">
        <v>7862</v>
      </c>
      <c r="G35" s="199">
        <v>-39</v>
      </c>
      <c r="H35" s="166">
        <v>-4.9360840399949374E-3</v>
      </c>
      <c r="I35" s="136"/>
      <c r="J35" s="198">
        <v>2868779.4283194598</v>
      </c>
      <c r="K35" s="198">
        <v>2675880.3278239584</v>
      </c>
      <c r="L35" s="199">
        <v>-192899.10049550142</v>
      </c>
      <c r="M35" s="166">
        <v>-6.7240826740207885E-2</v>
      </c>
      <c r="N35" s="364"/>
      <c r="O35" s="198">
        <v>-590135.53438074316</v>
      </c>
      <c r="P35" s="198">
        <v>-480961.97876727936</v>
      </c>
      <c r="Q35" s="199">
        <v>109173.5556134638</v>
      </c>
      <c r="R35" s="166">
        <v>-0.18499742729104549</v>
      </c>
      <c r="S35" s="364"/>
      <c r="T35" s="198">
        <v>2278643.8939387165</v>
      </c>
      <c r="U35" s="198">
        <v>2194918.3490566788</v>
      </c>
      <c r="V35" s="199">
        <v>-83725.544882037677</v>
      </c>
      <c r="W35" s="166">
        <v>-3.6743584684184732E-2</v>
      </c>
      <c r="X35" s="136"/>
      <c r="Y35" s="198">
        <v>2536218.7183283903</v>
      </c>
      <c r="Z35" s="198">
        <v>2420625.816365649</v>
      </c>
      <c r="AA35" s="199">
        <v>-115592.90196274128</v>
      </c>
      <c r="AB35" s="166">
        <v>-4.5576866508945262E-2</v>
      </c>
      <c r="AC35" s="166"/>
      <c r="AD35" s="198">
        <v>701791.78395336529</v>
      </c>
      <c r="AE35" s="198">
        <v>838830.65263864014</v>
      </c>
      <c r="AF35" s="199">
        <v>137038.86868527485</v>
      </c>
      <c r="AG35" s="166">
        <v>0.19526998152258393</v>
      </c>
      <c r="AH35" s="137"/>
      <c r="AI35" s="79">
        <v>5516654.3962204717</v>
      </c>
      <c r="AJ35" s="79">
        <v>5454374.8180609681</v>
      </c>
      <c r="AK35" s="199">
        <v>-62279.578159503639</v>
      </c>
      <c r="AL35" s="166">
        <v>-1.1289374625710131E-2</v>
      </c>
      <c r="AM35" s="136"/>
      <c r="AN35" s="198">
        <v>-1186904</v>
      </c>
      <c r="AO35" s="198">
        <v>-1186904</v>
      </c>
      <c r="AP35" s="199">
        <v>0</v>
      </c>
      <c r="AQ35" s="166">
        <v>0</v>
      </c>
      <c r="AR35" s="136"/>
      <c r="AS35" s="198">
        <v>4329750.3962204717</v>
      </c>
      <c r="AT35" s="198">
        <v>4267470.8180609681</v>
      </c>
      <c r="AU35" s="199">
        <v>-62279.578159503639</v>
      </c>
      <c r="AV35" s="166">
        <v>-1.4384103576471467E-2</v>
      </c>
      <c r="AX35" s="198">
        <v>363.09067565111502</v>
      </c>
      <c r="AY35" s="198">
        <v>340.35618517221553</v>
      </c>
      <c r="AZ35" s="198">
        <v>-22.734490478899488</v>
      </c>
      <c r="BA35" s="364">
        <v>-6.2613809727090061E-2</v>
      </c>
      <c r="BB35" s="152"/>
      <c r="BC35" s="198">
        <v>-74.691245966427431</v>
      </c>
      <c r="BD35" s="198">
        <v>-61.175525154830751</v>
      </c>
      <c r="BE35" s="198">
        <v>13.51572081159668</v>
      </c>
      <c r="BF35" s="364">
        <v>-0.18095455011785169</v>
      </c>
      <c r="BG35" s="448"/>
      <c r="BH35" s="198">
        <v>288.39942968468756</v>
      </c>
      <c r="BI35" s="198">
        <v>279.18066001738475</v>
      </c>
      <c r="BJ35" s="198">
        <v>-9.2187696673028086</v>
      </c>
      <c r="BK35" s="364">
        <v>-3.1965283972238988E-2</v>
      </c>
      <c r="BL35" s="200"/>
      <c r="BM35" s="198">
        <v>320.99971121736365</v>
      </c>
      <c r="BN35" s="198">
        <v>307.8893177773657</v>
      </c>
      <c r="BO35" s="198">
        <v>-13.110393439997949</v>
      </c>
      <c r="BP35" s="364">
        <v>-4.0842383908315419E-2</v>
      </c>
      <c r="BQ35" s="200"/>
      <c r="BR35" s="198">
        <v>88.823159594148251</v>
      </c>
      <c r="BS35" s="198">
        <v>106.69430839972527</v>
      </c>
      <c r="BT35" s="198">
        <v>17.871148805577022</v>
      </c>
      <c r="BU35" s="364">
        <v>0.20119920173110334</v>
      </c>
      <c r="BV35" s="200"/>
      <c r="BW35" s="198">
        <v>698.22230049619941</v>
      </c>
      <c r="BX35" s="198">
        <v>693.76428619447574</v>
      </c>
      <c r="BY35" s="198">
        <v>-4.4580143017236651</v>
      </c>
      <c r="BZ35" s="364">
        <v>-6.3848065273130463E-3</v>
      </c>
      <c r="CA35" s="201"/>
      <c r="CB35" s="198">
        <v>-150.22199721554233</v>
      </c>
      <c r="CC35" s="198">
        <v>-150.96718392266598</v>
      </c>
      <c r="CD35" s="198">
        <v>-0.74518670712365065</v>
      </c>
      <c r="CE35" s="364">
        <v>4.9605698295599005E-3</v>
      </c>
      <c r="CF35" s="136"/>
      <c r="CG35" s="198">
        <v>548.00030328065714</v>
      </c>
      <c r="CH35" s="198">
        <v>542.79710227180976</v>
      </c>
      <c r="CI35" s="733">
        <v>-5.2032010088473726</v>
      </c>
      <c r="CJ35" s="136">
        <v>-9.4948870971382736E-3</v>
      </c>
    </row>
    <row r="36" spans="1:88">
      <c r="A36" s="72">
        <v>90</v>
      </c>
      <c r="B36" s="82">
        <v>12</v>
      </c>
      <c r="C36" s="82">
        <v>12</v>
      </c>
      <c r="D36" s="73" t="s">
        <v>34</v>
      </c>
      <c r="E36" s="92">
        <v>2929</v>
      </c>
      <c r="F36" s="198">
        <v>2888</v>
      </c>
      <c r="G36" s="199">
        <v>-41</v>
      </c>
      <c r="H36" s="166">
        <v>-1.3997951519289859E-2</v>
      </c>
      <c r="I36" s="136"/>
      <c r="J36" s="198">
        <v>1214928.50497447</v>
      </c>
      <c r="K36" s="198">
        <v>1037826.0517792269</v>
      </c>
      <c r="L36" s="199">
        <v>-177102.45319524314</v>
      </c>
      <c r="M36" s="166">
        <v>-0.14577191371352727</v>
      </c>
      <c r="N36" s="364"/>
      <c r="O36" s="198">
        <v>-1436775.8459218801</v>
      </c>
      <c r="P36" s="198">
        <v>-1395164.557946184</v>
      </c>
      <c r="Q36" s="199">
        <v>41611.287975696148</v>
      </c>
      <c r="R36" s="166">
        <v>-2.8961572602855843E-2</v>
      </c>
      <c r="S36" s="364"/>
      <c r="T36" s="198">
        <v>-221847.34094741009</v>
      </c>
      <c r="U36" s="198">
        <v>-357338.50616695709</v>
      </c>
      <c r="V36" s="199">
        <v>-135491.16521954699</v>
      </c>
      <c r="W36" s="166">
        <v>0.61074054185605853</v>
      </c>
      <c r="X36" s="136"/>
      <c r="Y36" s="198">
        <v>827417.58313926822</v>
      </c>
      <c r="Z36" s="198">
        <v>567197.29564619937</v>
      </c>
      <c r="AA36" s="199">
        <v>-260220.28749306884</v>
      </c>
      <c r="AB36" s="166">
        <v>-0.31449692730214729</v>
      </c>
      <c r="AC36" s="166"/>
      <c r="AD36" s="198">
        <v>529550.74862649757</v>
      </c>
      <c r="AE36" s="198">
        <v>560710.72720176936</v>
      </c>
      <c r="AF36" s="199">
        <v>31159.978575271787</v>
      </c>
      <c r="AG36" s="166">
        <v>5.884228972594565E-2</v>
      </c>
      <c r="AH36" s="137"/>
      <c r="AI36" s="79">
        <v>1135120.9908183557</v>
      </c>
      <c r="AJ36" s="79">
        <v>770569.51668101165</v>
      </c>
      <c r="AK36" s="199">
        <v>-364551.47413734405</v>
      </c>
      <c r="AL36" s="166">
        <v>-0.32115649088166698</v>
      </c>
      <c r="AM36" s="136"/>
      <c r="AN36" s="198">
        <v>-458786</v>
      </c>
      <c r="AO36" s="198">
        <v>-458786</v>
      </c>
      <c r="AP36" s="199">
        <v>0</v>
      </c>
      <c r="AQ36" s="166">
        <v>0</v>
      </c>
      <c r="AR36" s="136"/>
      <c r="AS36" s="198">
        <v>676334.9908183557</v>
      </c>
      <c r="AT36" s="198">
        <v>311783.51668101165</v>
      </c>
      <c r="AU36" s="199">
        <v>-364551.47413734405</v>
      </c>
      <c r="AV36" s="166">
        <v>-0.5390102228723106</v>
      </c>
      <c r="AX36" s="198">
        <v>414.79293443990099</v>
      </c>
      <c r="AY36" s="198">
        <v>359.35805117009238</v>
      </c>
      <c r="AZ36" s="198">
        <v>-55.434883269808608</v>
      </c>
      <c r="BA36" s="364">
        <v>-0.13364471442760442</v>
      </c>
      <c r="BB36" s="152"/>
      <c r="BC36" s="198">
        <v>-490.53460086100381</v>
      </c>
      <c r="BD36" s="198">
        <v>-483.09022089549308</v>
      </c>
      <c r="BE36" s="198">
        <v>7.4443799655107341</v>
      </c>
      <c r="BF36" s="364">
        <v>-1.5176054762383925E-2</v>
      </c>
      <c r="BG36" s="448"/>
      <c r="BH36" s="198">
        <v>-75.741666421102792</v>
      </c>
      <c r="BI36" s="198">
        <v>-123.73216972540065</v>
      </c>
      <c r="BJ36" s="198">
        <v>-47.99050330429786</v>
      </c>
      <c r="BK36" s="364">
        <v>0.63360770328822558</v>
      </c>
      <c r="BL36" s="200"/>
      <c r="BM36" s="198">
        <v>282.49149304857229</v>
      </c>
      <c r="BN36" s="198">
        <v>196.39795555616323</v>
      </c>
      <c r="BO36" s="198">
        <v>-86.09353749240907</v>
      </c>
      <c r="BP36" s="364">
        <v>-0.30476506235041184</v>
      </c>
      <c r="BQ36" s="200"/>
      <c r="BR36" s="198">
        <v>180.79574893359427</v>
      </c>
      <c r="BS36" s="198">
        <v>194.15191385102818</v>
      </c>
      <c r="BT36" s="198">
        <v>13.356164917433915</v>
      </c>
      <c r="BU36" s="364">
        <v>7.3874330542692102E-2</v>
      </c>
      <c r="BV36" s="200"/>
      <c r="BW36" s="198">
        <v>387.54557556106374</v>
      </c>
      <c r="BX36" s="198">
        <v>266.81769968179071</v>
      </c>
      <c r="BY36" s="198">
        <v>-120.72787587927303</v>
      </c>
      <c r="BZ36" s="364">
        <v>-0.31151916959570736</v>
      </c>
      <c r="CA36" s="201"/>
      <c r="CB36" s="198">
        <v>-156.63571184704676</v>
      </c>
      <c r="CC36" s="198">
        <v>-158.85941828254849</v>
      </c>
      <c r="CD36" s="198">
        <v>-2.2237064355017253</v>
      </c>
      <c r="CE36" s="364">
        <v>1.4196675900277152E-2</v>
      </c>
      <c r="CF36" s="136"/>
      <c r="CG36" s="198">
        <v>230.90986371401698</v>
      </c>
      <c r="CH36" s="198">
        <v>107.95828139924227</v>
      </c>
      <c r="CI36" s="733">
        <v>-122.95158231477471</v>
      </c>
      <c r="CJ36" s="136">
        <v>-0.53246570041308783</v>
      </c>
    </row>
    <row r="37" spans="1:88">
      <c r="A37" s="72">
        <v>91</v>
      </c>
      <c r="B37" s="82">
        <v>1</v>
      </c>
      <c r="C37" s="83">
        <v>31</v>
      </c>
      <c r="D37" s="73" t="s">
        <v>35</v>
      </c>
      <c r="E37" s="92">
        <v>684018</v>
      </c>
      <c r="F37" s="198">
        <v>694392</v>
      </c>
      <c r="G37" s="199">
        <v>10374</v>
      </c>
      <c r="H37" s="166">
        <v>1.5166267554362605E-2</v>
      </c>
      <c r="I37" s="136"/>
      <c r="J37" s="198">
        <v>366344723.17121094</v>
      </c>
      <c r="K37" s="198">
        <v>379719933.92319393</v>
      </c>
      <c r="L37" s="199">
        <v>13375210.751982987</v>
      </c>
      <c r="M37" s="166">
        <v>3.6509904213174897E-2</v>
      </c>
      <c r="N37" s="364"/>
      <c r="O37" s="198">
        <v>43805943.372338757</v>
      </c>
      <c r="P37" s="198">
        <v>51335850.800968416</v>
      </c>
      <c r="Q37" s="199">
        <v>7529907.4286296591</v>
      </c>
      <c r="R37" s="166">
        <v>0.17189237005187785</v>
      </c>
      <c r="S37" s="364"/>
      <c r="T37" s="198">
        <v>410150666.54354972</v>
      </c>
      <c r="U37" s="198">
        <v>431055784.72416234</v>
      </c>
      <c r="V37" s="199">
        <v>20905118.180612624</v>
      </c>
      <c r="W37" s="166">
        <v>5.0969362933835249E-2</v>
      </c>
      <c r="X37" s="136"/>
      <c r="Y37" s="198">
        <v>-57146063.111426309</v>
      </c>
      <c r="Z37" s="198">
        <v>-60175059.079905398</v>
      </c>
      <c r="AA37" s="199">
        <v>-3028995.9684790894</v>
      </c>
      <c r="AB37" s="166">
        <v>5.3004455662553664E-2</v>
      </c>
      <c r="AC37" s="166"/>
      <c r="AD37" s="198">
        <v>70859505.069072738</v>
      </c>
      <c r="AE37" s="198">
        <v>81090537.774431705</v>
      </c>
      <c r="AF37" s="199">
        <v>10231032.705358967</v>
      </c>
      <c r="AG37" s="166">
        <v>0.144384761019512</v>
      </c>
      <c r="AH37" s="137"/>
      <c r="AI37" s="79">
        <v>423864108.50119615</v>
      </c>
      <c r="AJ37" s="79">
        <v>451971263.41868865</v>
      </c>
      <c r="AK37" s="199">
        <v>28107154.917492509</v>
      </c>
      <c r="AL37" s="166">
        <v>6.6311712536550355E-2</v>
      </c>
      <c r="AM37" s="136"/>
      <c r="AN37" s="198">
        <v>55601288</v>
      </c>
      <c r="AO37" s="198">
        <v>55601288</v>
      </c>
      <c r="AP37" s="199">
        <v>0</v>
      </c>
      <c r="AQ37" s="166">
        <v>0</v>
      </c>
      <c r="AR37" s="136"/>
      <c r="AS37" s="198">
        <v>479465396.50119615</v>
      </c>
      <c r="AT37" s="198">
        <v>507572551.41868865</v>
      </c>
      <c r="AU37" s="199">
        <v>28107154.917492509</v>
      </c>
      <c r="AV37" s="166">
        <v>5.8621863272300588E-2</v>
      </c>
      <c r="AX37" s="198">
        <v>535.57760639516937</v>
      </c>
      <c r="AY37" s="198">
        <v>546.83800205531452</v>
      </c>
      <c r="AZ37" s="198">
        <v>11.26039566014515</v>
      </c>
      <c r="BA37" s="364">
        <v>2.1024769381109646E-2</v>
      </c>
      <c r="BB37" s="152"/>
      <c r="BC37" s="198">
        <v>64.042091541945908</v>
      </c>
      <c r="BD37" s="198">
        <v>73.929208287204375</v>
      </c>
      <c r="BE37" s="198">
        <v>9.8871167452584672</v>
      </c>
      <c r="BF37" s="364">
        <v>0.15438466338630841</v>
      </c>
      <c r="BG37" s="448"/>
      <c r="BH37" s="198">
        <v>599.61969793711523</v>
      </c>
      <c r="BI37" s="198">
        <v>620.76721034251887</v>
      </c>
      <c r="BJ37" s="198">
        <v>21.147512405403631</v>
      </c>
      <c r="BK37" s="364">
        <v>3.5268208296288267E-2</v>
      </c>
      <c r="BL37" s="200"/>
      <c r="BM37" s="198">
        <v>-83.544677349757336</v>
      </c>
      <c r="BN37" s="198">
        <v>-86.658629534766234</v>
      </c>
      <c r="BO37" s="198">
        <v>-3.1139521850088983</v>
      </c>
      <c r="BP37" s="364">
        <v>3.7272897374089183E-2</v>
      </c>
      <c r="BQ37" s="200"/>
      <c r="BR37" s="198">
        <v>103.59304151217181</v>
      </c>
      <c r="BS37" s="198">
        <v>116.7791935598793</v>
      </c>
      <c r="BT37" s="198">
        <v>13.186152047707495</v>
      </c>
      <c r="BU37" s="364">
        <v>0.12728800945725846</v>
      </c>
      <c r="BV37" s="200"/>
      <c r="BW37" s="198">
        <v>619.66806209952972</v>
      </c>
      <c r="BX37" s="198">
        <v>650.88777436763189</v>
      </c>
      <c r="BY37" s="198">
        <v>31.219712268102171</v>
      </c>
      <c r="BZ37" s="364">
        <v>5.0381347978989001E-2</v>
      </c>
      <c r="CA37" s="201"/>
      <c r="CB37" s="198">
        <v>81.286293635547608</v>
      </c>
      <c r="CC37" s="198">
        <v>80.07190175002016</v>
      </c>
      <c r="CD37" s="198">
        <v>-1.2143918855274478</v>
      </c>
      <c r="CE37" s="364">
        <v>-1.4939688245256363E-2</v>
      </c>
      <c r="CF37" s="136"/>
      <c r="CG37" s="198">
        <v>700.95435573507734</v>
      </c>
      <c r="CH37" s="198">
        <v>730.95967611765207</v>
      </c>
      <c r="CI37" s="733">
        <v>30.005320382574723</v>
      </c>
      <c r="CJ37" s="136">
        <v>4.2806382665400121E-2</v>
      </c>
    </row>
    <row r="38" spans="1:88">
      <c r="A38" s="72">
        <v>92</v>
      </c>
      <c r="B38" s="82">
        <v>1</v>
      </c>
      <c r="C38" s="83">
        <v>32</v>
      </c>
      <c r="D38" s="73" t="s">
        <v>36</v>
      </c>
      <c r="E38" s="92">
        <v>251269</v>
      </c>
      <c r="F38" s="198">
        <v>252956</v>
      </c>
      <c r="G38" s="199">
        <v>1687</v>
      </c>
      <c r="H38" s="166">
        <v>6.7139201413624443E-3</v>
      </c>
      <c r="I38" s="136"/>
      <c r="J38" s="198">
        <v>240515045.05349204</v>
      </c>
      <c r="K38" s="198">
        <v>240309282.6570968</v>
      </c>
      <c r="L38" s="199">
        <v>-205762.39639523625</v>
      </c>
      <c r="M38" s="166">
        <v>-8.555073814591242E-4</v>
      </c>
      <c r="N38" s="364"/>
      <c r="O38" s="198">
        <v>-27491947.812599581</v>
      </c>
      <c r="P38" s="198">
        <v>-27833347.044886257</v>
      </c>
      <c r="Q38" s="199">
        <v>-341399.23228667676</v>
      </c>
      <c r="R38" s="166">
        <v>1.2418153657712577E-2</v>
      </c>
      <c r="S38" s="364"/>
      <c r="T38" s="198">
        <v>213023097.24089247</v>
      </c>
      <c r="U38" s="198">
        <v>212475935.61221054</v>
      </c>
      <c r="V38" s="199">
        <v>-547161.62868192792</v>
      </c>
      <c r="W38" s="166">
        <v>-2.5685554091028086E-3</v>
      </c>
      <c r="X38" s="136"/>
      <c r="Y38" s="198">
        <v>-2595864.4336474673</v>
      </c>
      <c r="Z38" s="198">
        <v>-1503615.2635003503</v>
      </c>
      <c r="AA38" s="199">
        <v>1092249.170147117</v>
      </c>
      <c r="AB38" s="166">
        <v>-0.42076510467551265</v>
      </c>
      <c r="AC38" s="166"/>
      <c r="AD38" s="198">
        <v>19010197.539971281</v>
      </c>
      <c r="AE38" s="198">
        <v>22740653.543799572</v>
      </c>
      <c r="AF38" s="199">
        <v>3730456.0038282908</v>
      </c>
      <c r="AG38" s="166">
        <v>0.19623446815765844</v>
      </c>
      <c r="AH38" s="137"/>
      <c r="AI38" s="79">
        <v>229437430.34721631</v>
      </c>
      <c r="AJ38" s="79">
        <v>233712973.89250976</v>
      </c>
      <c r="AK38" s="199">
        <v>4275543.5452934504</v>
      </c>
      <c r="AL38" s="166">
        <v>1.8634899888928799E-2</v>
      </c>
      <c r="AM38" s="136"/>
      <c r="AN38" s="198">
        <v>42744413</v>
      </c>
      <c r="AO38" s="198">
        <v>42744413</v>
      </c>
      <c r="AP38" s="199">
        <v>0</v>
      </c>
      <c r="AQ38" s="166">
        <v>0</v>
      </c>
      <c r="AR38" s="136"/>
      <c r="AS38" s="198">
        <v>272181843.34721631</v>
      </c>
      <c r="AT38" s="198">
        <v>276457386.89250976</v>
      </c>
      <c r="AU38" s="199">
        <v>4275543.5452934504</v>
      </c>
      <c r="AV38" s="166">
        <v>1.5708408366678722E-2</v>
      </c>
      <c r="AX38" s="198">
        <v>957.2014257767255</v>
      </c>
      <c r="AY38" s="198">
        <v>950.00428002141405</v>
      </c>
      <c r="AZ38" s="198">
        <v>-7.1971457553114533</v>
      </c>
      <c r="BA38" s="364">
        <v>-7.5189459203649812E-3</v>
      </c>
      <c r="BB38" s="152"/>
      <c r="BC38" s="198">
        <v>-109.41241383775787</v>
      </c>
      <c r="BD38" s="198">
        <v>-110.03236548999138</v>
      </c>
      <c r="BE38" s="198">
        <v>-0.61995165223351023</v>
      </c>
      <c r="BF38" s="364">
        <v>5.6661911613869074E-3</v>
      </c>
      <c r="BG38" s="448"/>
      <c r="BH38" s="198">
        <v>847.78901193896763</v>
      </c>
      <c r="BI38" s="198">
        <v>839.97191453142261</v>
      </c>
      <c r="BJ38" s="198">
        <v>-7.8170974075450204</v>
      </c>
      <c r="BK38" s="364">
        <v>-9.2205693839633937E-3</v>
      </c>
      <c r="BL38" s="200"/>
      <c r="BM38" s="198">
        <v>-10.331017489811586</v>
      </c>
      <c r="BN38" s="198">
        <v>-5.9441771039245968</v>
      </c>
      <c r="BO38" s="198">
        <v>4.3868403858869893</v>
      </c>
      <c r="BP38" s="364">
        <v>-0.42462810562592468</v>
      </c>
      <c r="BQ38" s="200"/>
      <c r="BR38" s="198">
        <v>75.656756464073482</v>
      </c>
      <c r="BS38" s="198">
        <v>89.899640822117576</v>
      </c>
      <c r="BT38" s="198">
        <v>14.242884358044094</v>
      </c>
      <c r="BU38" s="364">
        <v>0.18825660818287257</v>
      </c>
      <c r="BV38" s="200"/>
      <c r="BW38" s="198">
        <v>913.11475091322973</v>
      </c>
      <c r="BX38" s="198">
        <v>923.92737824961557</v>
      </c>
      <c r="BY38" s="198">
        <v>10.812627336385845</v>
      </c>
      <c r="BZ38" s="364">
        <v>1.1841477016521587E-2</v>
      </c>
      <c r="CA38" s="201"/>
      <c r="CB38" s="198">
        <v>170.11415256159734</v>
      </c>
      <c r="CC38" s="198">
        <v>168.97963677477506</v>
      </c>
      <c r="CD38" s="198">
        <v>-1.1345157868222771</v>
      </c>
      <c r="CE38" s="364">
        <v>-6.6691440408608894E-3</v>
      </c>
      <c r="CF38" s="136"/>
      <c r="CG38" s="198">
        <v>1083.2289034748271</v>
      </c>
      <c r="CH38" s="198">
        <v>1092.9070150243906</v>
      </c>
      <c r="CI38" s="733">
        <v>9.6781115495634822</v>
      </c>
      <c r="CJ38" s="136">
        <v>8.9345026877676818E-3</v>
      </c>
    </row>
    <row r="39" spans="1:88">
      <c r="A39" s="72">
        <v>97</v>
      </c>
      <c r="B39" s="82">
        <v>10</v>
      </c>
      <c r="C39" s="82">
        <v>10</v>
      </c>
      <c r="D39" s="73" t="s">
        <v>37</v>
      </c>
      <c r="E39" s="92">
        <v>2059</v>
      </c>
      <c r="F39" s="198">
        <v>2023</v>
      </c>
      <c r="G39" s="199">
        <v>-36</v>
      </c>
      <c r="H39" s="166">
        <v>-1.7484215638659543E-2</v>
      </c>
      <c r="I39" s="136"/>
      <c r="J39" s="198">
        <v>608472.29568286252</v>
      </c>
      <c r="K39" s="198">
        <v>463708.7379474999</v>
      </c>
      <c r="L39" s="199">
        <v>-144763.55773536261</v>
      </c>
      <c r="M39" s="166">
        <v>-0.23791314536827127</v>
      </c>
      <c r="N39" s="364"/>
      <c r="O39" s="198">
        <v>-305634.45992071182</v>
      </c>
      <c r="P39" s="198">
        <v>-339939.36904936918</v>
      </c>
      <c r="Q39" s="199">
        <v>-34304.909128657368</v>
      </c>
      <c r="R39" s="166">
        <v>0.11224162726139193</v>
      </c>
      <c r="S39" s="364"/>
      <c r="T39" s="198">
        <v>302837.8357621507</v>
      </c>
      <c r="U39" s="198">
        <v>123769.36889813072</v>
      </c>
      <c r="V39" s="199">
        <v>-179068.46686401998</v>
      </c>
      <c r="W39" s="166">
        <v>-0.59130150106032531</v>
      </c>
      <c r="X39" s="136"/>
      <c r="Y39" s="198">
        <v>198554.79615271909</v>
      </c>
      <c r="Z39" s="198">
        <v>131016.62021656115</v>
      </c>
      <c r="AA39" s="199">
        <v>-67538.175936157946</v>
      </c>
      <c r="AB39" s="166">
        <v>-0.34014880146340426</v>
      </c>
      <c r="AC39" s="166"/>
      <c r="AD39" s="198">
        <v>355436.36975033907</v>
      </c>
      <c r="AE39" s="198">
        <v>381358.99721778918</v>
      </c>
      <c r="AF39" s="199">
        <v>25922.627467450104</v>
      </c>
      <c r="AG39" s="166">
        <v>7.2931837238992547E-2</v>
      </c>
      <c r="AH39" s="137"/>
      <c r="AI39" s="79">
        <v>856829.00166520895</v>
      </c>
      <c r="AJ39" s="79">
        <v>636144.98633248103</v>
      </c>
      <c r="AK39" s="199">
        <v>-220684.01533272793</v>
      </c>
      <c r="AL39" s="166">
        <v>-0.25755899357262463</v>
      </c>
      <c r="AM39" s="136"/>
      <c r="AN39" s="198">
        <v>-517488</v>
      </c>
      <c r="AO39" s="198">
        <v>-517488</v>
      </c>
      <c r="AP39" s="199">
        <v>0</v>
      </c>
      <c r="AQ39" s="166">
        <v>0</v>
      </c>
      <c r="AR39" s="136"/>
      <c r="AS39" s="198">
        <v>339341.00166520895</v>
      </c>
      <c r="AT39" s="198">
        <v>118656.98633248103</v>
      </c>
      <c r="AU39" s="199">
        <v>-220684.01533272793</v>
      </c>
      <c r="AV39" s="166">
        <v>-0.65033112488555966</v>
      </c>
      <c r="AX39" s="198">
        <v>295.51835632970494</v>
      </c>
      <c r="AY39" s="198">
        <v>229.2183578583786</v>
      </c>
      <c r="AZ39" s="198">
        <v>-66.299998471326347</v>
      </c>
      <c r="BA39" s="364">
        <v>-0.22435154044155733</v>
      </c>
      <c r="BB39" s="152"/>
      <c r="BC39" s="198">
        <v>-148.4383001071937</v>
      </c>
      <c r="BD39" s="198">
        <v>-168.03725607976727</v>
      </c>
      <c r="BE39" s="198">
        <v>-19.598955972573577</v>
      </c>
      <c r="BF39" s="364">
        <v>0.13203436012417499</v>
      </c>
      <c r="BG39" s="448"/>
      <c r="BH39" s="198">
        <v>147.08005622251127</v>
      </c>
      <c r="BI39" s="198">
        <v>61.181101778611328</v>
      </c>
      <c r="BJ39" s="198">
        <v>-85.898954443899953</v>
      </c>
      <c r="BK39" s="364">
        <v>-0.58402856682313886</v>
      </c>
      <c r="BL39" s="200"/>
      <c r="BM39" s="198">
        <v>96.432635334006363</v>
      </c>
      <c r="BN39" s="198">
        <v>64.763529518814209</v>
      </c>
      <c r="BO39" s="198">
        <v>-31.669105815192154</v>
      </c>
      <c r="BP39" s="364">
        <v>-0.32840651617061267</v>
      </c>
      <c r="BQ39" s="200"/>
      <c r="BR39" s="198">
        <v>172.62572595936817</v>
      </c>
      <c r="BS39" s="198">
        <v>188.51161503598081</v>
      </c>
      <c r="BT39" s="198">
        <v>15.885889076612642</v>
      </c>
      <c r="BU39" s="364">
        <v>9.2025038494852079E-2</v>
      </c>
      <c r="BV39" s="200"/>
      <c r="BW39" s="198">
        <v>416.13841751588586</v>
      </c>
      <c r="BX39" s="198">
        <v>314.45624633340634</v>
      </c>
      <c r="BY39" s="198">
        <v>-101.68217118247952</v>
      </c>
      <c r="BZ39" s="364">
        <v>-0.24434699345824723</v>
      </c>
      <c r="CA39" s="201"/>
      <c r="CB39" s="198">
        <v>-251.32977173385137</v>
      </c>
      <c r="CC39" s="198">
        <v>-255.80227385071674</v>
      </c>
      <c r="CD39" s="198">
        <v>-4.4725021168653711</v>
      </c>
      <c r="CE39" s="364">
        <v>1.7795353435491837E-2</v>
      </c>
      <c r="CF39" s="136"/>
      <c r="CG39" s="198">
        <v>164.80864578203446</v>
      </c>
      <c r="CH39" s="198">
        <v>58.653972482689582</v>
      </c>
      <c r="CI39" s="733">
        <v>-106.15467329934488</v>
      </c>
      <c r="CJ39" s="136">
        <v>-0.64410864366750742</v>
      </c>
    </row>
    <row r="40" spans="1:88">
      <c r="A40" s="72">
        <v>98</v>
      </c>
      <c r="B40" s="82">
        <v>7</v>
      </c>
      <c r="C40" s="82">
        <v>7</v>
      </c>
      <c r="D40" s="73" t="s">
        <v>38</v>
      </c>
      <c r="E40" s="92">
        <v>22849</v>
      </c>
      <c r="F40" s="198">
        <v>22775</v>
      </c>
      <c r="G40" s="199">
        <v>-74</v>
      </c>
      <c r="H40" s="166">
        <v>-3.2386537704057069E-3</v>
      </c>
      <c r="I40" s="136"/>
      <c r="J40" s="198">
        <v>8503742.4980634227</v>
      </c>
      <c r="K40" s="198">
        <v>8325051.3011710038</v>
      </c>
      <c r="L40" s="199">
        <v>-178691.1968924189</v>
      </c>
      <c r="M40" s="166">
        <v>-2.1013241750101518E-2</v>
      </c>
      <c r="N40" s="364"/>
      <c r="O40" s="198">
        <v>6395069.1760106878</v>
      </c>
      <c r="P40" s="198">
        <v>6018666.7225727225</v>
      </c>
      <c r="Q40" s="199">
        <v>-376402.45343796536</v>
      </c>
      <c r="R40" s="166">
        <v>-5.8858230157999514E-2</v>
      </c>
      <c r="S40" s="364"/>
      <c r="T40" s="198">
        <v>14898811.67407411</v>
      </c>
      <c r="U40" s="198">
        <v>14343718.023743726</v>
      </c>
      <c r="V40" s="199">
        <v>-555093.65033038333</v>
      </c>
      <c r="W40" s="166">
        <v>-3.7257578823975554E-2</v>
      </c>
      <c r="X40" s="136"/>
      <c r="Y40" s="198">
        <v>6071419.2405670211</v>
      </c>
      <c r="Z40" s="198">
        <v>6296751.2199011995</v>
      </c>
      <c r="AA40" s="199">
        <v>225331.97933417838</v>
      </c>
      <c r="AB40" s="166">
        <v>3.7113559516462287E-2</v>
      </c>
      <c r="AC40" s="166"/>
      <c r="AD40" s="198">
        <v>1752292.2985637011</v>
      </c>
      <c r="AE40" s="198">
        <v>2195020.6035205121</v>
      </c>
      <c r="AF40" s="199">
        <v>442728.30495681101</v>
      </c>
      <c r="AG40" s="166">
        <v>0.25265665170114682</v>
      </c>
      <c r="AH40" s="137"/>
      <c r="AI40" s="79">
        <v>22722523.213204831</v>
      </c>
      <c r="AJ40" s="79">
        <v>22835489.847165439</v>
      </c>
      <c r="AK40" s="199">
        <v>112966.63396060839</v>
      </c>
      <c r="AL40" s="166">
        <v>4.971570846276422E-3</v>
      </c>
      <c r="AM40" s="136"/>
      <c r="AN40" s="198">
        <v>-5535804</v>
      </c>
      <c r="AO40" s="198">
        <v>-5535804</v>
      </c>
      <c r="AP40" s="199">
        <v>0</v>
      </c>
      <c r="AQ40" s="166">
        <v>0</v>
      </c>
      <c r="AR40" s="136"/>
      <c r="AS40" s="198">
        <v>17186719.213204831</v>
      </c>
      <c r="AT40" s="198">
        <v>17299685.847165439</v>
      </c>
      <c r="AU40" s="199">
        <v>112966.63396060839</v>
      </c>
      <c r="AV40" s="166">
        <v>6.5729027488745104E-3</v>
      </c>
      <c r="AX40" s="198">
        <v>372.17132032313987</v>
      </c>
      <c r="AY40" s="198">
        <v>365.53463451903417</v>
      </c>
      <c r="AZ40" s="198">
        <v>-6.6366858041056958</v>
      </c>
      <c r="BA40" s="364">
        <v>-1.7832340757324761E-2</v>
      </c>
      <c r="BB40" s="152"/>
      <c r="BC40" s="198">
        <v>279.88398512016664</v>
      </c>
      <c r="BD40" s="198">
        <v>264.26637640275402</v>
      </c>
      <c r="BE40" s="198">
        <v>-15.617608717412622</v>
      </c>
      <c r="BF40" s="364">
        <v>-5.5800294220861864E-2</v>
      </c>
      <c r="BG40" s="448"/>
      <c r="BH40" s="198">
        <v>652.05530544330645</v>
      </c>
      <c r="BI40" s="198">
        <v>629.80101092178825</v>
      </c>
      <c r="BJ40" s="198">
        <v>-22.254294521518204</v>
      </c>
      <c r="BK40" s="364">
        <v>-3.4129458553194957E-2</v>
      </c>
      <c r="BL40" s="200"/>
      <c r="BM40" s="198">
        <v>265.71925425913702</v>
      </c>
      <c r="BN40" s="198">
        <v>276.47645312409219</v>
      </c>
      <c r="BO40" s="198">
        <v>10.757198864955171</v>
      </c>
      <c r="BP40" s="364">
        <v>4.0483324759237972E-2</v>
      </c>
      <c r="BQ40" s="200"/>
      <c r="BR40" s="198">
        <v>76.690108913462339</v>
      </c>
      <c r="BS40" s="198">
        <v>96.378511680373748</v>
      </c>
      <c r="BT40" s="198">
        <v>19.688402766911409</v>
      </c>
      <c r="BU40" s="364">
        <v>0.25672675454311772</v>
      </c>
      <c r="BV40" s="200"/>
      <c r="BW40" s="198">
        <v>994.46466861590579</v>
      </c>
      <c r="BX40" s="198">
        <v>1002.6559757262542</v>
      </c>
      <c r="BY40" s="198">
        <v>8.1913071103483617</v>
      </c>
      <c r="BZ40" s="364">
        <v>8.2369010874453769E-3</v>
      </c>
      <c r="CA40" s="201"/>
      <c r="CB40" s="198">
        <v>-242.27773644360803</v>
      </c>
      <c r="CC40" s="198">
        <v>-243.06493962678374</v>
      </c>
      <c r="CD40" s="198">
        <v>-0.78720318317570559</v>
      </c>
      <c r="CE40" s="364">
        <v>3.2491767288693198E-3</v>
      </c>
      <c r="CF40" s="136"/>
      <c r="CG40" s="198">
        <v>752.1869321722977</v>
      </c>
      <c r="CH40" s="198">
        <v>759.59103609947044</v>
      </c>
      <c r="CI40" s="733">
        <v>7.4041039271727414</v>
      </c>
      <c r="CJ40" s="136">
        <v>9.8434360003966936E-3</v>
      </c>
    </row>
    <row r="41" spans="1:88">
      <c r="A41" s="72">
        <v>102</v>
      </c>
      <c r="B41" s="82">
        <v>4</v>
      </c>
      <c r="C41" s="82">
        <v>4</v>
      </c>
      <c r="D41" s="73" t="s">
        <v>39</v>
      </c>
      <c r="E41" s="92">
        <v>9555</v>
      </c>
      <c r="F41" s="198">
        <v>9546</v>
      </c>
      <c r="G41" s="199">
        <v>-9</v>
      </c>
      <c r="H41" s="166">
        <v>-9.4191522762951331E-4</v>
      </c>
      <c r="I41" s="136"/>
      <c r="J41" s="198">
        <v>1982827.2210102261</v>
      </c>
      <c r="K41" s="198">
        <v>1905525.7016505364</v>
      </c>
      <c r="L41" s="199">
        <v>-77301.519359689672</v>
      </c>
      <c r="M41" s="166">
        <v>-3.8985504405323577E-2</v>
      </c>
      <c r="N41" s="364"/>
      <c r="O41" s="198">
        <v>269095.74740131962</v>
      </c>
      <c r="P41" s="198">
        <v>255394.44923835169</v>
      </c>
      <c r="Q41" s="199">
        <v>-13701.298162967927</v>
      </c>
      <c r="R41" s="166">
        <v>-5.0916070934908936E-2</v>
      </c>
      <c r="S41" s="364"/>
      <c r="T41" s="198">
        <v>2251922.9684115457</v>
      </c>
      <c r="U41" s="198">
        <v>2160920.1508888882</v>
      </c>
      <c r="V41" s="199">
        <v>-91002.817522657569</v>
      </c>
      <c r="W41" s="166">
        <v>-4.0411159173374768E-2</v>
      </c>
      <c r="X41" s="136"/>
      <c r="Y41" s="198">
        <v>3890123.322890617</v>
      </c>
      <c r="Z41" s="198">
        <v>3571704.7511369474</v>
      </c>
      <c r="AA41" s="199">
        <v>-318418.57175366953</v>
      </c>
      <c r="AB41" s="166">
        <v>-8.1853079021943095E-2</v>
      </c>
      <c r="AC41" s="166"/>
      <c r="AD41" s="198">
        <v>1447329.5377621739</v>
      </c>
      <c r="AE41" s="198">
        <v>1575762.2975836569</v>
      </c>
      <c r="AF41" s="199">
        <v>128432.75982148293</v>
      </c>
      <c r="AG41" s="166">
        <v>8.8737745254658842E-2</v>
      </c>
      <c r="AH41" s="137"/>
      <c r="AI41" s="79">
        <v>7589375.8290643375</v>
      </c>
      <c r="AJ41" s="79">
        <v>7308387.199609492</v>
      </c>
      <c r="AK41" s="199">
        <v>-280988.62945484556</v>
      </c>
      <c r="AL41" s="166">
        <v>-3.702394449603736E-2</v>
      </c>
      <c r="AM41" s="136"/>
      <c r="AN41" s="198">
        <v>751194</v>
      </c>
      <c r="AO41" s="198">
        <v>751194</v>
      </c>
      <c r="AP41" s="199">
        <v>0</v>
      </c>
      <c r="AQ41" s="166">
        <v>0</v>
      </c>
      <c r="AR41" s="136"/>
      <c r="AS41" s="198">
        <v>8340569.8290643375</v>
      </c>
      <c r="AT41" s="198">
        <v>8059581.199609492</v>
      </c>
      <c r="AU41" s="199">
        <v>-280988.62945484556</v>
      </c>
      <c r="AV41" s="166">
        <v>-3.3689380367716126E-2</v>
      </c>
      <c r="AX41" s="198">
        <v>207.51723924753804</v>
      </c>
      <c r="AY41" s="198">
        <v>199.61509550078949</v>
      </c>
      <c r="AZ41" s="198">
        <v>-7.9021437467485498</v>
      </c>
      <c r="BA41" s="364">
        <v>-3.807945679791179E-2</v>
      </c>
      <c r="BB41" s="152"/>
      <c r="BC41" s="198">
        <v>28.162820240849776</v>
      </c>
      <c r="BD41" s="198">
        <v>26.754080163246563</v>
      </c>
      <c r="BE41" s="198">
        <v>-1.4087400776032126</v>
      </c>
      <c r="BF41" s="364">
        <v>-5.0021271504614974E-2</v>
      </c>
      <c r="BG41" s="448"/>
      <c r="BH41" s="198">
        <v>235.68005948838783</v>
      </c>
      <c r="BI41" s="198">
        <v>226.36917566403605</v>
      </c>
      <c r="BJ41" s="198">
        <v>-9.3108838243517766</v>
      </c>
      <c r="BK41" s="364">
        <v>-3.9506455677937966E-2</v>
      </c>
      <c r="BL41" s="200"/>
      <c r="BM41" s="198">
        <v>407.12959946526604</v>
      </c>
      <c r="BN41" s="198">
        <v>374.15721256410512</v>
      </c>
      <c r="BO41" s="198">
        <v>-32.972386901160917</v>
      </c>
      <c r="BP41" s="364">
        <v>-8.0987447103987656E-2</v>
      </c>
      <c r="BQ41" s="200"/>
      <c r="BR41" s="198">
        <v>151.47352566846405</v>
      </c>
      <c r="BS41" s="198">
        <v>165.0704271510221</v>
      </c>
      <c r="BT41" s="198">
        <v>13.596901482558053</v>
      </c>
      <c r="BU41" s="364">
        <v>8.9764210759298732E-2</v>
      </c>
      <c r="BV41" s="200"/>
      <c r="BW41" s="198">
        <v>794.28318462211803</v>
      </c>
      <c r="BX41" s="198">
        <v>765.59681537916322</v>
      </c>
      <c r="BY41" s="198">
        <v>-28.686369242954811</v>
      </c>
      <c r="BZ41" s="364">
        <v>-3.611604752353207E-2</v>
      </c>
      <c r="CA41" s="201"/>
      <c r="CB41" s="198">
        <v>78.617896389324954</v>
      </c>
      <c r="CC41" s="198">
        <v>78.69201759899434</v>
      </c>
      <c r="CD41" s="198">
        <v>7.4121209669385735E-2</v>
      </c>
      <c r="CE41" s="364">
        <v>9.4280326838470593E-4</v>
      </c>
      <c r="CF41" s="136"/>
      <c r="CG41" s="198">
        <v>872.90108101144301</v>
      </c>
      <c r="CH41" s="198">
        <v>844.28883297815753</v>
      </c>
      <c r="CI41" s="733">
        <v>-28.612248033285482</v>
      </c>
      <c r="CJ41" s="136">
        <v>-3.2778339557252074E-2</v>
      </c>
    </row>
    <row r="42" spans="1:88">
      <c r="A42" s="72">
        <v>103</v>
      </c>
      <c r="B42" s="82">
        <v>5</v>
      </c>
      <c r="C42" s="82">
        <v>5</v>
      </c>
      <c r="D42" s="73" t="s">
        <v>40</v>
      </c>
      <c r="E42" s="92">
        <v>2094</v>
      </c>
      <c r="F42" s="198">
        <v>2074</v>
      </c>
      <c r="G42" s="199">
        <v>-20</v>
      </c>
      <c r="H42" s="166">
        <v>-9.5510983763132766E-3</v>
      </c>
      <c r="I42" s="136"/>
      <c r="J42" s="198">
        <v>158721.72945435627</v>
      </c>
      <c r="K42" s="198">
        <v>18936.001970776037</v>
      </c>
      <c r="L42" s="199">
        <v>-139785.72748358024</v>
      </c>
      <c r="M42" s="166">
        <v>-0.88069685205754089</v>
      </c>
      <c r="N42" s="364"/>
      <c r="O42" s="198">
        <v>132965.7559521744</v>
      </c>
      <c r="P42" s="198">
        <v>129927.42805785176</v>
      </c>
      <c r="Q42" s="199">
        <v>-3038.3278943226323</v>
      </c>
      <c r="R42" s="166">
        <v>-2.2850454032807284E-2</v>
      </c>
      <c r="S42" s="364"/>
      <c r="T42" s="198">
        <v>291687.48540653067</v>
      </c>
      <c r="U42" s="198">
        <v>148863.4300286278</v>
      </c>
      <c r="V42" s="199">
        <v>-142824.05537790287</v>
      </c>
      <c r="W42" s="166">
        <v>-0.48964752525754107</v>
      </c>
      <c r="X42" s="136"/>
      <c r="Y42" s="198">
        <v>1101989.9896684526</v>
      </c>
      <c r="Z42" s="198">
        <v>1071814.3865396969</v>
      </c>
      <c r="AA42" s="199">
        <v>-30175.603128755698</v>
      </c>
      <c r="AB42" s="166">
        <v>-2.7382828711388207E-2</v>
      </c>
      <c r="AC42" s="166"/>
      <c r="AD42" s="198">
        <v>353395.8373800423</v>
      </c>
      <c r="AE42" s="198">
        <v>377683.69302824972</v>
      </c>
      <c r="AF42" s="199">
        <v>24287.85564820742</v>
      </c>
      <c r="AG42" s="166">
        <v>6.8727056403010856E-2</v>
      </c>
      <c r="AH42" s="137"/>
      <c r="AI42" s="79">
        <v>1747073.3124550255</v>
      </c>
      <c r="AJ42" s="79">
        <v>1598361.5095965746</v>
      </c>
      <c r="AK42" s="199">
        <v>-148711.80285845092</v>
      </c>
      <c r="AL42" s="166">
        <v>-8.5120528027228484E-2</v>
      </c>
      <c r="AM42" s="136"/>
      <c r="AN42" s="198">
        <v>-546962</v>
      </c>
      <c r="AO42" s="198">
        <v>-546962</v>
      </c>
      <c r="AP42" s="199">
        <v>0</v>
      </c>
      <c r="AQ42" s="166">
        <v>0</v>
      </c>
      <c r="AR42" s="136"/>
      <c r="AS42" s="198">
        <v>1200111.3124550255</v>
      </c>
      <c r="AT42" s="198">
        <v>1051399.5095965746</v>
      </c>
      <c r="AU42" s="199">
        <v>-148711.80285845092</v>
      </c>
      <c r="AV42" s="166">
        <v>-0.12391500797891523</v>
      </c>
      <c r="AX42" s="198">
        <v>75.798342623856868</v>
      </c>
      <c r="AY42" s="198">
        <v>9.1301841710588416</v>
      </c>
      <c r="AZ42" s="198">
        <v>-66.668158452798025</v>
      </c>
      <c r="BA42" s="364">
        <v>-0.87954638775722782</v>
      </c>
      <c r="BB42" s="152"/>
      <c r="BC42" s="198">
        <v>63.498450789004011</v>
      </c>
      <c r="BD42" s="198">
        <v>62.645818735704808</v>
      </c>
      <c r="BE42" s="198">
        <v>-0.85263205329920311</v>
      </c>
      <c r="BF42" s="364">
        <v>-1.3427604023480411E-2</v>
      </c>
      <c r="BG42" s="448"/>
      <c r="BH42" s="198">
        <v>139.29679341286086</v>
      </c>
      <c r="BI42" s="198">
        <v>71.776002906763651</v>
      </c>
      <c r="BJ42" s="198">
        <v>-67.520790506097214</v>
      </c>
      <c r="BK42" s="364">
        <v>-0.48472609348567541</v>
      </c>
      <c r="BL42" s="200"/>
      <c r="BM42" s="198">
        <v>526.26074005179214</v>
      </c>
      <c r="BN42" s="198">
        <v>516.78610729975742</v>
      </c>
      <c r="BO42" s="198">
        <v>-9.4746327520347222</v>
      </c>
      <c r="BP42" s="364">
        <v>-1.8003685304555064E-2</v>
      </c>
      <c r="BQ42" s="200"/>
      <c r="BR42" s="198">
        <v>168.76592042981963</v>
      </c>
      <c r="BS42" s="198">
        <v>182.10399856714065</v>
      </c>
      <c r="BT42" s="198">
        <v>13.33807813732102</v>
      </c>
      <c r="BU42" s="364">
        <v>7.903300680226838E-2</v>
      </c>
      <c r="BV42" s="200"/>
      <c r="BW42" s="198">
        <v>834.32345389447255</v>
      </c>
      <c r="BX42" s="198">
        <v>770.66610877366179</v>
      </c>
      <c r="BY42" s="198">
        <v>-63.65734512081076</v>
      </c>
      <c r="BZ42" s="364">
        <v>-7.6298160891521943E-2</v>
      </c>
      <c r="CA42" s="201"/>
      <c r="CB42" s="198">
        <v>-261.20439350525311</v>
      </c>
      <c r="CC42" s="198">
        <v>-263.7232401157184</v>
      </c>
      <c r="CD42" s="198">
        <v>-2.5188466104652889</v>
      </c>
      <c r="CE42" s="364">
        <v>9.6432015429121498E-3</v>
      </c>
      <c r="CF42" s="136"/>
      <c r="CG42" s="198">
        <v>573.11906038921938</v>
      </c>
      <c r="CH42" s="198">
        <v>506.94286865794339</v>
      </c>
      <c r="CI42" s="733">
        <v>-66.176191731275992</v>
      </c>
      <c r="CJ42" s="136">
        <v>-0.11546674383213515</v>
      </c>
    </row>
    <row r="43" spans="1:88">
      <c r="A43" s="72">
        <v>105</v>
      </c>
      <c r="B43" s="82">
        <v>18</v>
      </c>
      <c r="C43" s="82">
        <v>18</v>
      </c>
      <c r="D43" s="73" t="s">
        <v>41</v>
      </c>
      <c r="E43" s="92">
        <v>2002</v>
      </c>
      <c r="F43" s="198">
        <v>1984</v>
      </c>
      <c r="G43" s="199">
        <v>-18</v>
      </c>
      <c r="H43" s="166">
        <v>-8.9910089910089919E-3</v>
      </c>
      <c r="I43" s="136"/>
      <c r="J43" s="198">
        <v>1192173.6548488932</v>
      </c>
      <c r="K43" s="198">
        <v>1084145.5325497182</v>
      </c>
      <c r="L43" s="199">
        <v>-108028.12229917501</v>
      </c>
      <c r="M43" s="166">
        <v>-9.0614418344001635E-2</v>
      </c>
      <c r="N43" s="364"/>
      <c r="O43" s="198">
        <v>709007.22970487282</v>
      </c>
      <c r="P43" s="198">
        <v>674653.10262911557</v>
      </c>
      <c r="Q43" s="199">
        <v>-34354.127075757249</v>
      </c>
      <c r="R43" s="166">
        <v>-4.8453845936179372E-2</v>
      </c>
      <c r="S43" s="364"/>
      <c r="T43" s="198">
        <v>1901180.8845537659</v>
      </c>
      <c r="U43" s="198">
        <v>1758798.6351788337</v>
      </c>
      <c r="V43" s="199">
        <v>-142382.24937493214</v>
      </c>
      <c r="W43" s="166">
        <v>-7.4891479570262598E-2</v>
      </c>
      <c r="X43" s="136"/>
      <c r="Y43" s="198">
        <v>1049361.4141071348</v>
      </c>
      <c r="Z43" s="198">
        <v>867278.20919107494</v>
      </c>
      <c r="AA43" s="199">
        <v>-182083.20491605985</v>
      </c>
      <c r="AB43" s="166">
        <v>-0.17351810583867155</v>
      </c>
      <c r="AC43" s="166"/>
      <c r="AD43" s="198">
        <v>367172.15660239093</v>
      </c>
      <c r="AE43" s="198">
        <v>390032.90614071785</v>
      </c>
      <c r="AF43" s="199">
        <v>22860.749538326927</v>
      </c>
      <c r="AG43" s="166">
        <v>6.226166425544824E-2</v>
      </c>
      <c r="AH43" s="137"/>
      <c r="AI43" s="79">
        <v>3317714.4552632915</v>
      </c>
      <c r="AJ43" s="79">
        <v>3016109.7505106265</v>
      </c>
      <c r="AK43" s="199">
        <v>-301604.70475266501</v>
      </c>
      <c r="AL43" s="166">
        <v>-9.0907372777121617E-2</v>
      </c>
      <c r="AM43" s="136"/>
      <c r="AN43" s="198">
        <v>-486718</v>
      </c>
      <c r="AO43" s="198">
        <v>-486718</v>
      </c>
      <c r="AP43" s="199">
        <v>0</v>
      </c>
      <c r="AQ43" s="166">
        <v>0</v>
      </c>
      <c r="AR43" s="136"/>
      <c r="AS43" s="198">
        <v>2830996.4552632915</v>
      </c>
      <c r="AT43" s="198">
        <v>2529391.7505106265</v>
      </c>
      <c r="AU43" s="199">
        <v>-301604.70475266501</v>
      </c>
      <c r="AV43" s="166">
        <v>-0.10653658862480449</v>
      </c>
      <c r="AX43" s="198">
        <v>595.49133608835825</v>
      </c>
      <c r="AY43" s="198">
        <v>546.44432084159178</v>
      </c>
      <c r="AZ43" s="198">
        <v>-49.047015246766478</v>
      </c>
      <c r="BA43" s="364">
        <v>-8.236394431688078E-2</v>
      </c>
      <c r="BB43" s="152"/>
      <c r="BC43" s="198">
        <v>354.14946538704936</v>
      </c>
      <c r="BD43" s="198">
        <v>340.04692672838485</v>
      </c>
      <c r="BE43" s="198">
        <v>-14.102538658664514</v>
      </c>
      <c r="BF43" s="364">
        <v>-3.9820866715842347E-2</v>
      </c>
      <c r="BG43" s="448"/>
      <c r="BH43" s="198">
        <v>949.64080147540756</v>
      </c>
      <c r="BI43" s="198">
        <v>886.49124756997674</v>
      </c>
      <c r="BJ43" s="198">
        <v>-63.149553905430821</v>
      </c>
      <c r="BK43" s="364">
        <v>-6.6498357913137934E-2</v>
      </c>
      <c r="BL43" s="200"/>
      <c r="BM43" s="198">
        <v>524.1565505030643</v>
      </c>
      <c r="BN43" s="198">
        <v>437.13619414872727</v>
      </c>
      <c r="BO43" s="198">
        <v>-87.020356354337025</v>
      </c>
      <c r="BP43" s="364">
        <v>-0.16601978220212721</v>
      </c>
      <c r="BQ43" s="200"/>
      <c r="BR43" s="198">
        <v>183.40267562556988</v>
      </c>
      <c r="BS43" s="198">
        <v>196.5891664015715</v>
      </c>
      <c r="BT43" s="198">
        <v>13.186490776001619</v>
      </c>
      <c r="BU43" s="364">
        <v>7.1899118870669118E-2</v>
      </c>
      <c r="BV43" s="200"/>
      <c r="BW43" s="198">
        <v>1657.2000276040417</v>
      </c>
      <c r="BX43" s="198">
        <v>1520.2166081202754</v>
      </c>
      <c r="BY43" s="198">
        <v>-136.98341948376628</v>
      </c>
      <c r="BZ43" s="364">
        <v>-8.2659556602720521E-2</v>
      </c>
      <c r="CA43" s="201"/>
      <c r="CB43" s="198">
        <v>-243.11588411588411</v>
      </c>
      <c r="CC43" s="198">
        <v>-245.32157258064515</v>
      </c>
      <c r="CD43" s="198">
        <v>-2.2056884647610389</v>
      </c>
      <c r="CE43" s="364">
        <v>9.0725806451612632E-3</v>
      </c>
      <c r="CF43" s="136"/>
      <c r="CG43" s="198">
        <v>1414.0841434881577</v>
      </c>
      <c r="CH43" s="198">
        <v>1274.8950355396303</v>
      </c>
      <c r="CI43" s="733">
        <v>-139.18910794852741</v>
      </c>
      <c r="CJ43" s="136">
        <v>-9.843056977160218E-2</v>
      </c>
    </row>
    <row r="44" spans="1:88">
      <c r="A44" s="72">
        <v>106</v>
      </c>
      <c r="B44" s="82">
        <v>1</v>
      </c>
      <c r="C44" s="83">
        <v>35</v>
      </c>
      <c r="D44" s="73" t="s">
        <v>42</v>
      </c>
      <c r="E44" s="92">
        <v>47031</v>
      </c>
      <c r="F44" s="198">
        <v>47015</v>
      </c>
      <c r="G44" s="199">
        <v>-16</v>
      </c>
      <c r="H44" s="166">
        <v>-3.4020114392634647E-4</v>
      </c>
      <c r="I44" s="136"/>
      <c r="J44" s="198">
        <v>15363412.080854384</v>
      </c>
      <c r="K44" s="198">
        <v>13370799.561354874</v>
      </c>
      <c r="L44" s="199">
        <v>-1992612.5194995105</v>
      </c>
      <c r="M44" s="166">
        <v>-0.12969856624380136</v>
      </c>
      <c r="N44" s="364"/>
      <c r="O44" s="198">
        <v>-1543898.631660827</v>
      </c>
      <c r="P44" s="198">
        <v>-1609694.388472772</v>
      </c>
      <c r="Q44" s="199">
        <v>-65795.756811945001</v>
      </c>
      <c r="R44" s="166">
        <v>4.2616630044659182E-2</v>
      </c>
      <c r="S44" s="364"/>
      <c r="T44" s="198">
        <v>13819513.449193558</v>
      </c>
      <c r="U44" s="198">
        <v>11761105.172882102</v>
      </c>
      <c r="V44" s="199">
        <v>-2058408.2763114553</v>
      </c>
      <c r="W44" s="166">
        <v>-0.14894940287724634</v>
      </c>
      <c r="X44" s="136"/>
      <c r="Y44" s="198">
        <v>367626.20205887366</v>
      </c>
      <c r="Z44" s="198">
        <v>-57403.940090533943</v>
      </c>
      <c r="AA44" s="199">
        <v>-425030.14214940759</v>
      </c>
      <c r="AB44" s="166">
        <v>-1.1561475753606403</v>
      </c>
      <c r="AC44" s="166"/>
      <c r="AD44" s="198">
        <v>3493912.7723381161</v>
      </c>
      <c r="AE44" s="198">
        <v>4338217.9911243794</v>
      </c>
      <c r="AF44" s="199">
        <v>844305.21878626337</v>
      </c>
      <c r="AG44" s="166">
        <v>0.24165034269623648</v>
      </c>
      <c r="AH44" s="137"/>
      <c r="AI44" s="79">
        <v>17681052.423590548</v>
      </c>
      <c r="AJ44" s="79">
        <v>16041919.223915949</v>
      </c>
      <c r="AK44" s="199">
        <v>-1639133.1996745989</v>
      </c>
      <c r="AL44" s="166">
        <v>-9.2705635411590215E-2</v>
      </c>
      <c r="AM44" s="136"/>
      <c r="AN44" s="198">
        <v>-1034586</v>
      </c>
      <c r="AO44" s="198">
        <v>-1034586</v>
      </c>
      <c r="AP44" s="199">
        <v>0</v>
      </c>
      <c r="AQ44" s="166">
        <v>0</v>
      </c>
      <c r="AR44" s="136"/>
      <c r="AS44" s="198">
        <v>16646466.423590548</v>
      </c>
      <c r="AT44" s="198">
        <v>15007333.223915949</v>
      </c>
      <c r="AU44" s="199">
        <v>-1639133.1996745989</v>
      </c>
      <c r="AV44" s="166">
        <v>-9.8467335827602448E-2</v>
      </c>
      <c r="AX44" s="198">
        <v>326.66564778240701</v>
      </c>
      <c r="AY44" s="198">
        <v>284.3943329013054</v>
      </c>
      <c r="AZ44" s="198">
        <v>-42.271314881101603</v>
      </c>
      <c r="BA44" s="364">
        <v>-0.12940238794027908</v>
      </c>
      <c r="BB44" s="152"/>
      <c r="BC44" s="198">
        <v>-32.827255037333394</v>
      </c>
      <c r="BD44" s="198">
        <v>-34.237889789913261</v>
      </c>
      <c r="BE44" s="198">
        <v>-1.4106347525798668</v>
      </c>
      <c r="BF44" s="364">
        <v>4.2971450125074327E-2</v>
      </c>
      <c r="BG44" s="448"/>
      <c r="BH44" s="198">
        <v>293.83839274507363</v>
      </c>
      <c r="BI44" s="198">
        <v>250.15644311139215</v>
      </c>
      <c r="BJ44" s="198">
        <v>-43.681949633681484</v>
      </c>
      <c r="BK44" s="364">
        <v>-0.14865977595915719</v>
      </c>
      <c r="BL44" s="200"/>
      <c r="BM44" s="198">
        <v>7.8166784048579379</v>
      </c>
      <c r="BN44" s="198">
        <v>-1.2209707559403158</v>
      </c>
      <c r="BO44" s="198">
        <v>-9.037649160798253</v>
      </c>
      <c r="BP44" s="364">
        <v>-1.156200715022573</v>
      </c>
      <c r="BQ44" s="200"/>
      <c r="BR44" s="198">
        <v>74.289570120518718</v>
      </c>
      <c r="BS44" s="198">
        <v>92.273061600008077</v>
      </c>
      <c r="BT44" s="198">
        <v>17.983491479489359</v>
      </c>
      <c r="BU44" s="364">
        <v>0.2420728973167437</v>
      </c>
      <c r="BV44" s="200"/>
      <c r="BW44" s="198">
        <v>375.94464127045029</v>
      </c>
      <c r="BX44" s="198">
        <v>341.20853395545993</v>
      </c>
      <c r="BY44" s="198">
        <v>-34.736107314990363</v>
      </c>
      <c r="BZ44" s="364">
        <v>-9.2396867787780501E-2</v>
      </c>
      <c r="CA44" s="201"/>
      <c r="CB44" s="198">
        <v>-21.997958793136441</v>
      </c>
      <c r="CC44" s="198">
        <v>-22.005445070722111</v>
      </c>
      <c r="CD44" s="198">
        <v>-7.4862775856701091E-3</v>
      </c>
      <c r="CE44" s="364">
        <v>3.4031692013196673E-4</v>
      </c>
      <c r="CF44" s="136"/>
      <c r="CG44" s="198">
        <v>353.94668247731386</v>
      </c>
      <c r="CH44" s="198">
        <v>319.20308888473784</v>
      </c>
      <c r="CI44" s="733">
        <v>-34.743593592576019</v>
      </c>
      <c r="CJ44" s="136">
        <v>-9.8160529007932998E-2</v>
      </c>
    </row>
    <row r="45" spans="1:88">
      <c r="A45" s="72">
        <v>108</v>
      </c>
      <c r="B45" s="82">
        <v>6</v>
      </c>
      <c r="C45" s="82">
        <v>6</v>
      </c>
      <c r="D45" s="73" t="s">
        <v>43</v>
      </c>
      <c r="E45" s="92">
        <v>10348</v>
      </c>
      <c r="F45" s="198">
        <v>10249</v>
      </c>
      <c r="G45" s="199">
        <v>-99</v>
      </c>
      <c r="H45" s="166">
        <v>-9.5670660997294165E-3</v>
      </c>
      <c r="I45" s="136"/>
      <c r="J45" s="198">
        <v>4288561.4888532078</v>
      </c>
      <c r="K45" s="198">
        <v>3720533.1646062871</v>
      </c>
      <c r="L45" s="199">
        <v>-568028.32424692065</v>
      </c>
      <c r="M45" s="166">
        <v>-0.13245194821698023</v>
      </c>
      <c r="N45" s="364"/>
      <c r="O45" s="198">
        <v>831320.29964827176</v>
      </c>
      <c r="P45" s="198">
        <v>816899.1385135809</v>
      </c>
      <c r="Q45" s="199">
        <v>-14421.161134690861</v>
      </c>
      <c r="R45" s="166">
        <v>-1.7347298196365945E-2</v>
      </c>
      <c r="S45" s="364"/>
      <c r="T45" s="198">
        <v>5119881.7885014797</v>
      </c>
      <c r="U45" s="198">
        <v>4537432.303119868</v>
      </c>
      <c r="V45" s="199">
        <v>-582449.48538161162</v>
      </c>
      <c r="W45" s="166">
        <v>-0.11376229167823945</v>
      </c>
      <c r="X45" s="136"/>
      <c r="Y45" s="198">
        <v>4499072.0628661672</v>
      </c>
      <c r="Z45" s="198">
        <v>4631285.3373007085</v>
      </c>
      <c r="AA45" s="199">
        <v>132213.27443454135</v>
      </c>
      <c r="AB45" s="166">
        <v>2.9386787450191208E-2</v>
      </c>
      <c r="AC45" s="166"/>
      <c r="AD45" s="198">
        <v>876687.145532366</v>
      </c>
      <c r="AE45" s="198">
        <v>1063011.662166439</v>
      </c>
      <c r="AF45" s="199">
        <v>186324.51663407299</v>
      </c>
      <c r="AG45" s="166">
        <v>0.21253250670275073</v>
      </c>
      <c r="AH45" s="137"/>
      <c r="AI45" s="79">
        <v>10495640.996900013</v>
      </c>
      <c r="AJ45" s="79">
        <v>10231729.302587016</v>
      </c>
      <c r="AK45" s="199">
        <v>-263911.69431299716</v>
      </c>
      <c r="AL45" s="166">
        <v>-2.5144885804587448E-2</v>
      </c>
      <c r="AM45" s="136"/>
      <c r="AN45" s="198">
        <v>-1454199</v>
      </c>
      <c r="AO45" s="198">
        <v>-1454199</v>
      </c>
      <c r="AP45" s="199">
        <v>0</v>
      </c>
      <c r="AQ45" s="166">
        <v>0</v>
      </c>
      <c r="AR45" s="136"/>
      <c r="AS45" s="198">
        <v>9041441.9969000127</v>
      </c>
      <c r="AT45" s="198">
        <v>8777530.3025870156</v>
      </c>
      <c r="AU45" s="199">
        <v>-263911.69431299716</v>
      </c>
      <c r="AV45" s="166">
        <v>-2.9189115453429115E-2</v>
      </c>
      <c r="AX45" s="198">
        <v>414.43385087487513</v>
      </c>
      <c r="AY45" s="198">
        <v>363.01426135294048</v>
      </c>
      <c r="AZ45" s="198">
        <v>-51.419589521934654</v>
      </c>
      <c r="BA45" s="364">
        <v>-0.12407188605223064</v>
      </c>
      <c r="BB45" s="152"/>
      <c r="BC45" s="198">
        <v>80.336325826079602</v>
      </c>
      <c r="BD45" s="198">
        <v>79.705253050403059</v>
      </c>
      <c r="BE45" s="198">
        <v>-0.63107277567654307</v>
      </c>
      <c r="BF45" s="364">
        <v>-7.8553850849832837E-3</v>
      </c>
      <c r="BG45" s="448"/>
      <c r="BH45" s="198">
        <v>494.77017670095472</v>
      </c>
      <c r="BI45" s="198">
        <v>442.71951440334357</v>
      </c>
      <c r="BJ45" s="198">
        <v>-52.050662297611154</v>
      </c>
      <c r="BK45" s="364">
        <v>-0.10520169716913076</v>
      </c>
      <c r="BL45" s="200"/>
      <c r="BM45" s="198">
        <v>434.77696780693537</v>
      </c>
      <c r="BN45" s="198">
        <v>451.8768013758131</v>
      </c>
      <c r="BO45" s="198">
        <v>17.099833568877727</v>
      </c>
      <c r="BP45" s="364">
        <v>3.9330127479225124E-2</v>
      </c>
      <c r="BQ45" s="200"/>
      <c r="BR45" s="198">
        <v>84.720443132234834</v>
      </c>
      <c r="BS45" s="198">
        <v>103.71857373074826</v>
      </c>
      <c r="BT45" s="198">
        <v>18.998130598513427</v>
      </c>
      <c r="BU45" s="364">
        <v>0.22424493895600187</v>
      </c>
      <c r="BV45" s="200"/>
      <c r="BW45" s="198">
        <v>1014.2675876401249</v>
      </c>
      <c r="BX45" s="198">
        <v>998.3148895099049</v>
      </c>
      <c r="BY45" s="198">
        <v>-15.952698130220028</v>
      </c>
      <c r="BZ45" s="364">
        <v>-1.5728293326751016E-2</v>
      </c>
      <c r="CA45" s="201"/>
      <c r="CB45" s="198">
        <v>-140.52947429454966</v>
      </c>
      <c r="CC45" s="198">
        <v>-141.88691579666309</v>
      </c>
      <c r="CD45" s="198">
        <v>-1.3574415021134314</v>
      </c>
      <c r="CE45" s="364">
        <v>9.6594789735584951E-3</v>
      </c>
      <c r="CF45" s="136"/>
      <c r="CG45" s="198">
        <v>873.73811334557524</v>
      </c>
      <c r="CH45" s="198">
        <v>856.42797371324184</v>
      </c>
      <c r="CI45" s="733">
        <v>-17.310139632333403</v>
      </c>
      <c r="CJ45" s="136">
        <v>-1.9811588126849869E-2</v>
      </c>
    </row>
    <row r="46" spans="1:88">
      <c r="A46" s="72">
        <v>109</v>
      </c>
      <c r="B46" s="82">
        <v>5</v>
      </c>
      <c r="C46" s="82">
        <v>5</v>
      </c>
      <c r="D46" s="73" t="s">
        <v>44</v>
      </c>
      <c r="E46" s="92">
        <v>68433</v>
      </c>
      <c r="F46" s="198">
        <v>68614</v>
      </c>
      <c r="G46" s="199">
        <v>181</v>
      </c>
      <c r="H46" s="166">
        <v>2.6449227711776483E-3</v>
      </c>
      <c r="I46" s="136"/>
      <c r="J46" s="198">
        <v>17474693.476737913</v>
      </c>
      <c r="K46" s="198">
        <v>14599894.907664036</v>
      </c>
      <c r="L46" s="199">
        <v>-2874798.5690738764</v>
      </c>
      <c r="M46" s="166">
        <v>-0.16451210276739739</v>
      </c>
      <c r="N46" s="364"/>
      <c r="O46" s="198">
        <v>633853.16175410175</v>
      </c>
      <c r="P46" s="198">
        <v>421044.85628133215</v>
      </c>
      <c r="Q46" s="199">
        <v>-212808.3054727696</v>
      </c>
      <c r="R46" s="166">
        <v>-0.33573754666435957</v>
      </c>
      <c r="S46" s="364"/>
      <c r="T46" s="198">
        <v>18108546.638492014</v>
      </c>
      <c r="U46" s="198">
        <v>15020939.763945369</v>
      </c>
      <c r="V46" s="199">
        <v>-3087606.8745466452</v>
      </c>
      <c r="W46" s="166">
        <v>-0.17050550417908994</v>
      </c>
      <c r="X46" s="136"/>
      <c r="Y46" s="198">
        <v>3999066.8663363308</v>
      </c>
      <c r="Z46" s="198">
        <v>6503790.5548482295</v>
      </c>
      <c r="AA46" s="199">
        <v>2504723.6885118987</v>
      </c>
      <c r="AB46" s="166">
        <v>0.62632703383790977</v>
      </c>
      <c r="AC46" s="166"/>
      <c r="AD46" s="198">
        <v>5882575.9075377509</v>
      </c>
      <c r="AE46" s="198">
        <v>7044258.6950867176</v>
      </c>
      <c r="AF46" s="199">
        <v>1161682.7875489667</v>
      </c>
      <c r="AG46" s="166">
        <v>0.1974785885993281</v>
      </c>
      <c r="AH46" s="137"/>
      <c r="AI46" s="79">
        <v>27990189.412366096</v>
      </c>
      <c r="AJ46" s="79">
        <v>28568989.013880316</v>
      </c>
      <c r="AK46" s="199">
        <v>578799.60151422024</v>
      </c>
      <c r="AL46" s="166">
        <v>2.067865968990213E-2</v>
      </c>
      <c r="AM46" s="136"/>
      <c r="AN46" s="198">
        <v>-13224772</v>
      </c>
      <c r="AO46" s="198">
        <v>-13224772</v>
      </c>
      <c r="AP46" s="199">
        <v>0</v>
      </c>
      <c r="AQ46" s="166">
        <v>0</v>
      </c>
      <c r="AR46" s="136"/>
      <c r="AS46" s="198">
        <v>14765417.412366096</v>
      </c>
      <c r="AT46" s="198">
        <v>15344217.013880316</v>
      </c>
      <c r="AU46" s="199">
        <v>578799.60151422024</v>
      </c>
      <c r="AV46" s="166">
        <v>3.9199677553949354E-2</v>
      </c>
      <c r="AX46" s="198">
        <v>255.35477732582106</v>
      </c>
      <c r="AY46" s="198">
        <v>212.78303127151946</v>
      </c>
      <c r="AZ46" s="198">
        <v>-42.571746054301599</v>
      </c>
      <c r="BA46" s="364">
        <v>-0.16671607439708086</v>
      </c>
      <c r="BB46" s="152"/>
      <c r="BC46" s="198">
        <v>9.2623903928528897</v>
      </c>
      <c r="BD46" s="198">
        <v>6.1364277885173895</v>
      </c>
      <c r="BE46" s="198">
        <v>-3.1259626043355002</v>
      </c>
      <c r="BF46" s="364">
        <v>-0.33748983488620576</v>
      </c>
      <c r="BG46" s="448"/>
      <c r="BH46" s="198">
        <v>264.61716771867395</v>
      </c>
      <c r="BI46" s="198">
        <v>218.91945906003687</v>
      </c>
      <c r="BJ46" s="198">
        <v>-45.697708658637083</v>
      </c>
      <c r="BK46" s="364">
        <v>-0.17269366554183782</v>
      </c>
      <c r="BL46" s="200"/>
      <c r="BM46" s="198">
        <v>58.43769623334255</v>
      </c>
      <c r="BN46" s="198">
        <v>94.788097980706993</v>
      </c>
      <c r="BO46" s="198">
        <v>36.350401747364444</v>
      </c>
      <c r="BP46" s="364">
        <v>0.62203687158057663</v>
      </c>
      <c r="BQ46" s="200"/>
      <c r="BR46" s="198">
        <v>85.961099287445393</v>
      </c>
      <c r="BS46" s="198">
        <v>102.66503476093389</v>
      </c>
      <c r="BT46" s="198">
        <v>16.703935473488499</v>
      </c>
      <c r="BU46" s="364">
        <v>0.1943197052149391</v>
      </c>
      <c r="BV46" s="200"/>
      <c r="BW46" s="198">
        <v>409.01596323946188</v>
      </c>
      <c r="BX46" s="198">
        <v>416.37259180167774</v>
      </c>
      <c r="BY46" s="198">
        <v>7.3566285622158603</v>
      </c>
      <c r="BZ46" s="364">
        <v>1.7986164901610108E-2</v>
      </c>
      <c r="CA46" s="201"/>
      <c r="CB46" s="198">
        <v>-193.2513845659258</v>
      </c>
      <c r="CC46" s="198">
        <v>-192.7415979246218</v>
      </c>
      <c r="CD46" s="198">
        <v>0.50978664130400375</v>
      </c>
      <c r="CE46" s="364">
        <v>-2.6379456087679159E-3</v>
      </c>
      <c r="CF46" s="136"/>
      <c r="CG46" s="198">
        <v>215.76457867353611</v>
      </c>
      <c r="CH46" s="198">
        <v>223.63099387705594</v>
      </c>
      <c r="CI46" s="733">
        <v>7.8664152035198356</v>
      </c>
      <c r="CJ46" s="136">
        <v>3.6458325327912891E-2</v>
      </c>
    </row>
    <row r="47" spans="1:88">
      <c r="A47" s="72">
        <v>111</v>
      </c>
      <c r="B47" s="82">
        <v>7</v>
      </c>
      <c r="C47" s="82">
        <v>7</v>
      </c>
      <c r="D47" s="73" t="s">
        <v>45</v>
      </c>
      <c r="E47" s="92">
        <v>17829</v>
      </c>
      <c r="F47" s="198">
        <v>17694</v>
      </c>
      <c r="G47" s="199">
        <v>-135</v>
      </c>
      <c r="H47" s="166">
        <v>-7.5719333669863704E-3</v>
      </c>
      <c r="I47" s="136"/>
      <c r="J47" s="198">
        <v>-1501509.6116135903</v>
      </c>
      <c r="K47" s="198">
        <v>-2443016.4482948212</v>
      </c>
      <c r="L47" s="199">
        <v>-941506.83668123093</v>
      </c>
      <c r="M47" s="166">
        <v>0.62704016637592153</v>
      </c>
      <c r="N47" s="364"/>
      <c r="O47" s="198">
        <v>6197171.6832558475</v>
      </c>
      <c r="P47" s="198">
        <v>5899714.8169661835</v>
      </c>
      <c r="Q47" s="199">
        <v>-297456.86628966406</v>
      </c>
      <c r="R47" s="166">
        <v>-4.7998810020603987E-2</v>
      </c>
      <c r="S47" s="364"/>
      <c r="T47" s="198">
        <v>4695662.0716422573</v>
      </c>
      <c r="U47" s="198">
        <v>3456698.3686713623</v>
      </c>
      <c r="V47" s="199">
        <v>-1238963.702970895</v>
      </c>
      <c r="W47" s="166">
        <v>-0.26385282502613755</v>
      </c>
      <c r="X47" s="136"/>
      <c r="Y47" s="198">
        <v>4234258.5979948901</v>
      </c>
      <c r="Z47" s="198">
        <v>4525126.6322397413</v>
      </c>
      <c r="AA47" s="199">
        <v>290868.03424485121</v>
      </c>
      <c r="AB47" s="166">
        <v>6.8693970269692595E-2</v>
      </c>
      <c r="AC47" s="166"/>
      <c r="AD47" s="198">
        <v>1937772.5220660809</v>
      </c>
      <c r="AE47" s="198">
        <v>2195297.0867143711</v>
      </c>
      <c r="AF47" s="199">
        <v>257524.56464829016</v>
      </c>
      <c r="AG47" s="166">
        <v>0.13289721147129993</v>
      </c>
      <c r="AH47" s="137"/>
      <c r="AI47" s="79">
        <v>10867693.191703228</v>
      </c>
      <c r="AJ47" s="79">
        <v>10177122.087625474</v>
      </c>
      <c r="AK47" s="199">
        <v>-690571.10407775454</v>
      </c>
      <c r="AL47" s="166">
        <v>-6.35434854385621E-2</v>
      </c>
      <c r="AM47" s="136"/>
      <c r="AN47" s="198">
        <v>-2496497</v>
      </c>
      <c r="AO47" s="198">
        <v>-2496497</v>
      </c>
      <c r="AP47" s="199">
        <v>0</v>
      </c>
      <c r="AQ47" s="166">
        <v>0</v>
      </c>
      <c r="AR47" s="136"/>
      <c r="AS47" s="198">
        <v>8371196.1917032283</v>
      </c>
      <c r="AT47" s="198">
        <v>7680625.0876254737</v>
      </c>
      <c r="AU47" s="199">
        <v>-690571.10407775454</v>
      </c>
      <c r="AV47" s="166">
        <v>-8.2493718730685839E-2</v>
      </c>
      <c r="AX47" s="198">
        <v>-84.217264659464377</v>
      </c>
      <c r="AY47" s="198">
        <v>-138.07033165450554</v>
      </c>
      <c r="AZ47" s="198">
        <v>-53.853066995041161</v>
      </c>
      <c r="BA47" s="364">
        <v>0.6394540028436928</v>
      </c>
      <c r="BB47" s="152"/>
      <c r="BC47" s="198">
        <v>347.58941518065217</v>
      </c>
      <c r="BD47" s="198">
        <v>333.43024850040598</v>
      </c>
      <c r="BE47" s="198">
        <v>-14.159166680246187</v>
      </c>
      <c r="BF47" s="364">
        <v>-4.0735321795939222E-2</v>
      </c>
      <c r="BG47" s="448"/>
      <c r="BH47" s="198">
        <v>263.37215052118779</v>
      </c>
      <c r="BI47" s="198">
        <v>195.35991684590044</v>
      </c>
      <c r="BJ47" s="198">
        <v>-68.012233675287348</v>
      </c>
      <c r="BK47" s="364">
        <v>-0.25823623925573669</v>
      </c>
      <c r="BL47" s="200"/>
      <c r="BM47" s="198">
        <v>237.49277009338101</v>
      </c>
      <c r="BN47" s="198">
        <v>255.74356461171817</v>
      </c>
      <c r="BO47" s="198">
        <v>18.250794518337159</v>
      </c>
      <c r="BP47" s="364">
        <v>7.6847789981821485E-2</v>
      </c>
      <c r="BQ47" s="200"/>
      <c r="BR47" s="198">
        <v>108.68655124045549</v>
      </c>
      <c r="BS47" s="198">
        <v>124.07014167030468</v>
      </c>
      <c r="BT47" s="198">
        <v>15.383590429849193</v>
      </c>
      <c r="BU47" s="364">
        <v>0.14154088297286122</v>
      </c>
      <c r="BV47" s="200"/>
      <c r="BW47" s="198">
        <v>609.55147185502426</v>
      </c>
      <c r="BX47" s="198">
        <v>575.17362312792329</v>
      </c>
      <c r="BY47" s="198">
        <v>-34.377848727100968</v>
      </c>
      <c r="BZ47" s="364">
        <v>-5.639859850141974E-2</v>
      </c>
      <c r="CA47" s="201"/>
      <c r="CB47" s="198">
        <v>-140.0245106287509</v>
      </c>
      <c r="CC47" s="198">
        <v>-141.09285633548095</v>
      </c>
      <c r="CD47" s="198">
        <v>-1.0683457067300424</v>
      </c>
      <c r="CE47" s="364">
        <v>7.6297049847405887E-3</v>
      </c>
      <c r="CF47" s="136"/>
      <c r="CG47" s="198">
        <v>469.52696122627339</v>
      </c>
      <c r="CH47" s="198">
        <v>434.08076679244226</v>
      </c>
      <c r="CI47" s="733">
        <v>-35.446194433831124</v>
      </c>
      <c r="CJ47" s="136">
        <v>-7.5493416482954587E-2</v>
      </c>
    </row>
    <row r="48" spans="1:88">
      <c r="A48" s="72">
        <v>139</v>
      </c>
      <c r="B48" s="82">
        <v>17</v>
      </c>
      <c r="C48" s="82">
        <v>17</v>
      </c>
      <c r="D48" s="73" t="s">
        <v>46</v>
      </c>
      <c r="E48" s="92">
        <v>9806</v>
      </c>
      <c r="F48" s="198">
        <v>9755</v>
      </c>
      <c r="G48" s="199">
        <v>-51</v>
      </c>
      <c r="H48" s="166">
        <v>-5.2008974097491334E-3</v>
      </c>
      <c r="I48" s="136"/>
      <c r="J48" s="198">
        <v>9783183.6663762052</v>
      </c>
      <c r="K48" s="198">
        <v>9301793.1572923157</v>
      </c>
      <c r="L48" s="199">
        <v>-481390.50908388942</v>
      </c>
      <c r="M48" s="166">
        <v>-4.9205915528130077E-2</v>
      </c>
      <c r="N48" s="364"/>
      <c r="O48" s="198">
        <v>-1759766.045880184</v>
      </c>
      <c r="P48" s="198">
        <v>-1625824.1901387493</v>
      </c>
      <c r="Q48" s="199">
        <v>133941.85574143473</v>
      </c>
      <c r="R48" s="166">
        <v>-7.6113444770120497E-2</v>
      </c>
      <c r="S48" s="364"/>
      <c r="T48" s="198">
        <v>8023417.6204960207</v>
      </c>
      <c r="U48" s="198">
        <v>7675968.967153566</v>
      </c>
      <c r="V48" s="199">
        <v>-347448.65334245469</v>
      </c>
      <c r="W48" s="166">
        <v>-4.3304321147996636E-2</v>
      </c>
      <c r="X48" s="136"/>
      <c r="Y48" s="198">
        <v>5631429.3875265978</v>
      </c>
      <c r="Z48" s="198">
        <v>5429162.5759674618</v>
      </c>
      <c r="AA48" s="199">
        <v>-202266.81155913603</v>
      </c>
      <c r="AB48" s="166">
        <v>-3.5917490505545421E-2</v>
      </c>
      <c r="AC48" s="166"/>
      <c r="AD48" s="198">
        <v>696858.62628587161</v>
      </c>
      <c r="AE48" s="198">
        <v>857333.31471181067</v>
      </c>
      <c r="AF48" s="199">
        <v>160474.68842593906</v>
      </c>
      <c r="AG48" s="166">
        <v>0.23028299051306814</v>
      </c>
      <c r="AH48" s="137"/>
      <c r="AI48" s="79">
        <v>14351705.634308489</v>
      </c>
      <c r="AJ48" s="79">
        <v>13962464.85783284</v>
      </c>
      <c r="AK48" s="199">
        <v>-389240.77647564933</v>
      </c>
      <c r="AL48" s="166">
        <v>-2.7121569128699886E-2</v>
      </c>
      <c r="AM48" s="136"/>
      <c r="AN48" s="198">
        <v>-168840</v>
      </c>
      <c r="AO48" s="198">
        <v>-168840</v>
      </c>
      <c r="AP48" s="199">
        <v>0</v>
      </c>
      <c r="AQ48" s="166">
        <v>0</v>
      </c>
      <c r="AR48" s="136"/>
      <c r="AS48" s="198">
        <v>14182865.634308489</v>
      </c>
      <c r="AT48" s="198">
        <v>13793624.85783284</v>
      </c>
      <c r="AU48" s="199">
        <v>-389240.77647564933</v>
      </c>
      <c r="AV48" s="166">
        <v>-2.7444437993833358E-2</v>
      </c>
      <c r="AX48" s="198">
        <v>997.67322724619669</v>
      </c>
      <c r="AY48" s="198">
        <v>953.54107199306156</v>
      </c>
      <c r="AZ48" s="198">
        <v>-44.132155253135124</v>
      </c>
      <c r="BA48" s="364">
        <v>-4.4235080232582602E-2</v>
      </c>
      <c r="BB48" s="152"/>
      <c r="BC48" s="198">
        <v>-179.45809156436712</v>
      </c>
      <c r="BD48" s="198">
        <v>-166.66572938377749</v>
      </c>
      <c r="BE48" s="198">
        <v>12.792362180589635</v>
      </c>
      <c r="BF48" s="364">
        <v>-7.1283284409615677E-2</v>
      </c>
      <c r="BG48" s="448"/>
      <c r="BH48" s="198">
        <v>818.21513568182957</v>
      </c>
      <c r="BI48" s="198">
        <v>786.87534260928408</v>
      </c>
      <c r="BJ48" s="198">
        <v>-31.33979307254549</v>
      </c>
      <c r="BK48" s="364">
        <v>-3.8302631796745756E-2</v>
      </c>
      <c r="BL48" s="200"/>
      <c r="BM48" s="198">
        <v>574.28404930925944</v>
      </c>
      <c r="BN48" s="198">
        <v>556.55177611147735</v>
      </c>
      <c r="BO48" s="198">
        <v>-17.732273197782092</v>
      </c>
      <c r="BP48" s="364">
        <v>-3.0877182152473526E-2</v>
      </c>
      <c r="BQ48" s="200"/>
      <c r="BR48" s="198">
        <v>71.064514204147628</v>
      </c>
      <c r="BS48" s="198">
        <v>87.886551995060032</v>
      </c>
      <c r="BT48" s="198">
        <v>16.822037790912404</v>
      </c>
      <c r="BU48" s="364">
        <v>0.23671501844911785</v>
      </c>
      <c r="BV48" s="200"/>
      <c r="BW48" s="198">
        <v>1463.5636991952365</v>
      </c>
      <c r="BX48" s="198">
        <v>1431.3136707158217</v>
      </c>
      <c r="BY48" s="198">
        <v>-32.250028479414823</v>
      </c>
      <c r="BZ48" s="364">
        <v>-2.2035274923222003E-2</v>
      </c>
      <c r="CA48" s="201"/>
      <c r="CB48" s="198">
        <v>-17.218029777687132</v>
      </c>
      <c r="CC48" s="198">
        <v>-17.308047155304973</v>
      </c>
      <c r="CD48" s="198">
        <v>-9.0017377617840566E-2</v>
      </c>
      <c r="CE48" s="364">
        <v>5.2280881599179371E-3</v>
      </c>
      <c r="CF48" s="136"/>
      <c r="CG48" s="198">
        <v>1446.3456694175493</v>
      </c>
      <c r="CH48" s="198">
        <v>1414.0056235605166</v>
      </c>
      <c r="CI48" s="733">
        <v>-32.340045857032692</v>
      </c>
      <c r="CJ48" s="136">
        <v>-2.2359831775246503E-2</v>
      </c>
    </row>
    <row r="49" spans="1:88">
      <c r="A49" s="72">
        <v>140</v>
      </c>
      <c r="B49" s="82">
        <v>11</v>
      </c>
      <c r="C49" s="82">
        <v>11</v>
      </c>
      <c r="D49" s="73" t="s">
        <v>47</v>
      </c>
      <c r="E49" s="92">
        <v>20463</v>
      </c>
      <c r="F49" s="198">
        <v>20205</v>
      </c>
      <c r="G49" s="199">
        <v>-258</v>
      </c>
      <c r="H49" s="166">
        <v>-1.2608121976249817E-2</v>
      </c>
      <c r="I49" s="136"/>
      <c r="J49" s="198">
        <v>5653954.4663303643</v>
      </c>
      <c r="K49" s="198">
        <v>4135538.3624769729</v>
      </c>
      <c r="L49" s="199">
        <v>-1518416.1038533915</v>
      </c>
      <c r="M49" s="166">
        <v>-0.26855824766464781</v>
      </c>
      <c r="N49" s="364"/>
      <c r="O49" s="198">
        <v>7927273.2226526141</v>
      </c>
      <c r="P49" s="198">
        <v>7586012.3834440056</v>
      </c>
      <c r="Q49" s="199">
        <v>-341260.83920860849</v>
      </c>
      <c r="R49" s="166">
        <v>-4.3048956384326091E-2</v>
      </c>
      <c r="S49" s="364"/>
      <c r="T49" s="198">
        <v>13581227.688982978</v>
      </c>
      <c r="U49" s="198">
        <v>11721550.745920978</v>
      </c>
      <c r="V49" s="199">
        <v>-1859676.943062</v>
      </c>
      <c r="W49" s="166">
        <v>-0.13692995844334163</v>
      </c>
      <c r="X49" s="136"/>
      <c r="Y49" s="198">
        <v>7494006.2442667149</v>
      </c>
      <c r="Z49" s="198">
        <v>7503887.4661752842</v>
      </c>
      <c r="AA49" s="199">
        <v>9881.2219085693359</v>
      </c>
      <c r="AB49" s="166">
        <v>1.3185499966895488E-3</v>
      </c>
      <c r="AC49" s="166"/>
      <c r="AD49" s="198">
        <v>2271719.8619182832</v>
      </c>
      <c r="AE49" s="198">
        <v>2585475.2597319265</v>
      </c>
      <c r="AF49" s="199">
        <v>313755.39781364333</v>
      </c>
      <c r="AG49" s="166">
        <v>0.13811359537469658</v>
      </c>
      <c r="AH49" s="137"/>
      <c r="AI49" s="79">
        <v>23346953.795167975</v>
      </c>
      <c r="AJ49" s="79">
        <v>21810913.471828189</v>
      </c>
      <c r="AK49" s="199">
        <v>-1536040.3233397864</v>
      </c>
      <c r="AL49" s="166">
        <v>-6.579189460072922E-2</v>
      </c>
      <c r="AM49" s="136"/>
      <c r="AN49" s="198">
        <v>-1726301</v>
      </c>
      <c r="AO49" s="198">
        <v>-1726301</v>
      </c>
      <c r="AP49" s="199">
        <v>0</v>
      </c>
      <c r="AQ49" s="166">
        <v>0</v>
      </c>
      <c r="AR49" s="136"/>
      <c r="AS49" s="198">
        <v>21620652.795167975</v>
      </c>
      <c r="AT49" s="198">
        <v>20084612.471828189</v>
      </c>
      <c r="AU49" s="199">
        <v>-1536040.3233397864</v>
      </c>
      <c r="AV49" s="166">
        <v>-7.1045048356869117E-2</v>
      </c>
      <c r="AX49" s="198">
        <v>276.30134713044833</v>
      </c>
      <c r="AY49" s="198">
        <v>204.67895879618771</v>
      </c>
      <c r="AZ49" s="198">
        <v>-71.62238833426062</v>
      </c>
      <c r="BA49" s="364">
        <v>-0.25921838267565889</v>
      </c>
      <c r="BB49" s="152"/>
      <c r="BC49" s="198">
        <v>387.39545631884937</v>
      </c>
      <c r="BD49" s="198">
        <v>375.45223377599632</v>
      </c>
      <c r="BE49" s="198">
        <v>-11.94322254285305</v>
      </c>
      <c r="BF49" s="364">
        <v>-3.0829536970673893E-2</v>
      </c>
      <c r="BG49" s="448"/>
      <c r="BH49" s="198">
        <v>663.6968034492977</v>
      </c>
      <c r="BI49" s="198">
        <v>580.13119257218409</v>
      </c>
      <c r="BJ49" s="198">
        <v>-83.565610877113613</v>
      </c>
      <c r="BK49" s="364">
        <v>-0.12590931648731002</v>
      </c>
      <c r="BL49" s="200"/>
      <c r="BM49" s="198">
        <v>366.22226673834308</v>
      </c>
      <c r="BN49" s="198">
        <v>371.38764989731669</v>
      </c>
      <c r="BO49" s="198">
        <v>5.1653831589736114</v>
      </c>
      <c r="BP49" s="364">
        <v>1.4104503270589366E-2</v>
      </c>
      <c r="BQ49" s="200"/>
      <c r="BR49" s="198">
        <v>111.01597331370196</v>
      </c>
      <c r="BS49" s="198">
        <v>127.9621509394668</v>
      </c>
      <c r="BT49" s="198">
        <v>16.946177625764832</v>
      </c>
      <c r="BU49" s="364">
        <v>0.15264630052721681</v>
      </c>
      <c r="BV49" s="200"/>
      <c r="BW49" s="198">
        <v>1140.9350435013428</v>
      </c>
      <c r="BX49" s="198">
        <v>1079.4809934089676</v>
      </c>
      <c r="BY49" s="198">
        <v>-61.454050092375155</v>
      </c>
      <c r="BZ49" s="364">
        <v>-5.3862882415972375E-2</v>
      </c>
      <c r="CA49" s="201"/>
      <c r="CB49" s="198">
        <v>-84.36206812295363</v>
      </c>
      <c r="CC49" s="198">
        <v>-85.439297203662463</v>
      </c>
      <c r="CD49" s="198">
        <v>-1.0772290807088325</v>
      </c>
      <c r="CE49" s="364">
        <v>1.2769116555308048E-2</v>
      </c>
      <c r="CF49" s="136"/>
      <c r="CG49" s="198">
        <v>1056.5729753783889</v>
      </c>
      <c r="CH49" s="198">
        <v>994.04169620530502</v>
      </c>
      <c r="CI49" s="733">
        <v>-62.531279173083931</v>
      </c>
      <c r="CJ49" s="136">
        <v>-5.9183114304707345E-2</v>
      </c>
    </row>
    <row r="50" spans="1:88">
      <c r="A50" s="72">
        <v>142</v>
      </c>
      <c r="B50" s="82">
        <v>7</v>
      </c>
      <c r="C50" s="82">
        <v>7</v>
      </c>
      <c r="D50" s="73" t="s">
        <v>48</v>
      </c>
      <c r="E50" s="92">
        <v>6401</v>
      </c>
      <c r="F50" s="198">
        <v>6329</v>
      </c>
      <c r="G50" s="199">
        <v>-72</v>
      </c>
      <c r="H50" s="166">
        <v>-1.1248242462115294E-2</v>
      </c>
      <c r="I50" s="136"/>
      <c r="J50" s="198">
        <v>1001547.5878698661</v>
      </c>
      <c r="K50" s="198">
        <v>662214.92618072883</v>
      </c>
      <c r="L50" s="199">
        <v>-339332.66168913723</v>
      </c>
      <c r="M50" s="166">
        <v>-0.33880832603355809</v>
      </c>
      <c r="N50" s="364"/>
      <c r="O50" s="198">
        <v>342265.79024373711</v>
      </c>
      <c r="P50" s="198">
        <v>265766.3728999825</v>
      </c>
      <c r="Q50" s="199">
        <v>-76499.417343754612</v>
      </c>
      <c r="R50" s="166">
        <v>-0.22350880375534238</v>
      </c>
      <c r="S50" s="364"/>
      <c r="T50" s="198">
        <v>1343813.3781136032</v>
      </c>
      <c r="U50" s="198">
        <v>927981.29908071132</v>
      </c>
      <c r="V50" s="199">
        <v>-415832.0790328919</v>
      </c>
      <c r="W50" s="166">
        <v>-0.30944183605064418</v>
      </c>
      <c r="X50" s="136"/>
      <c r="Y50" s="198">
        <v>2602144.279742917</v>
      </c>
      <c r="Z50" s="198">
        <v>2657627.1556128529</v>
      </c>
      <c r="AA50" s="199">
        <v>55482.875869935844</v>
      </c>
      <c r="AB50" s="166">
        <v>2.1321982913037153E-2</v>
      </c>
      <c r="AC50" s="166"/>
      <c r="AD50" s="198">
        <v>792531.94730695186</v>
      </c>
      <c r="AE50" s="198">
        <v>887265.93276736955</v>
      </c>
      <c r="AF50" s="199">
        <v>94733.985460417694</v>
      </c>
      <c r="AG50" s="166">
        <v>0.11953333336571063</v>
      </c>
      <c r="AH50" s="137"/>
      <c r="AI50" s="79">
        <v>4738489.6051634718</v>
      </c>
      <c r="AJ50" s="79">
        <v>4472874.387460934</v>
      </c>
      <c r="AK50" s="199">
        <v>-265615.21770253778</v>
      </c>
      <c r="AL50" s="166">
        <v>-5.6054827557941722E-2</v>
      </c>
      <c r="AM50" s="136"/>
      <c r="AN50" s="198">
        <v>-695628</v>
      </c>
      <c r="AO50" s="198">
        <v>-695628</v>
      </c>
      <c r="AP50" s="199">
        <v>0</v>
      </c>
      <c r="AQ50" s="166">
        <v>0</v>
      </c>
      <c r="AR50" s="136"/>
      <c r="AS50" s="198">
        <v>4042861.6051634718</v>
      </c>
      <c r="AT50" s="198">
        <v>3777246.387460934</v>
      </c>
      <c r="AU50" s="199">
        <v>-265615.21770253778</v>
      </c>
      <c r="AV50" s="166">
        <v>-6.5699804654034827E-2</v>
      </c>
      <c r="AX50" s="198">
        <v>156.46736257926355</v>
      </c>
      <c r="AY50" s="198">
        <v>104.63184170970592</v>
      </c>
      <c r="AZ50" s="198">
        <v>-51.835520869557627</v>
      </c>
      <c r="BA50" s="364">
        <v>-0.33128647415718204</v>
      </c>
      <c r="BB50" s="152"/>
      <c r="BC50" s="198">
        <v>53.470674932625698</v>
      </c>
      <c r="BD50" s="198">
        <v>41.991842771367118</v>
      </c>
      <c r="BE50" s="198">
        <v>-11.47883216125858</v>
      </c>
      <c r="BF50" s="364">
        <v>-0.21467528090345181</v>
      </c>
      <c r="BG50" s="448"/>
      <c r="BH50" s="198">
        <v>209.93803751188926</v>
      </c>
      <c r="BI50" s="198">
        <v>146.62368448107304</v>
      </c>
      <c r="BJ50" s="198">
        <v>-63.314353030816221</v>
      </c>
      <c r="BK50" s="364">
        <v>-0.30158590497079685</v>
      </c>
      <c r="BL50" s="200"/>
      <c r="BM50" s="198">
        <v>406.52152472159304</v>
      </c>
      <c r="BN50" s="198">
        <v>419.91264901451302</v>
      </c>
      <c r="BO50" s="198">
        <v>13.391124292919983</v>
      </c>
      <c r="BP50" s="364">
        <v>3.2940750928480152E-2</v>
      </c>
      <c r="BQ50" s="200"/>
      <c r="BR50" s="198">
        <v>123.81377086501357</v>
      </c>
      <c r="BS50" s="198">
        <v>140.1905408069789</v>
      </c>
      <c r="BT50" s="198">
        <v>16.376769941965335</v>
      </c>
      <c r="BU50" s="364">
        <v>0.13226937381480697</v>
      </c>
      <c r="BV50" s="200"/>
      <c r="BW50" s="198">
        <v>740.27333309849587</v>
      </c>
      <c r="BX50" s="198">
        <v>706.72687430256497</v>
      </c>
      <c r="BY50" s="198">
        <v>-33.546458795930903</v>
      </c>
      <c r="BZ50" s="364">
        <v>-4.5316313982996646E-2</v>
      </c>
      <c r="CA50" s="201"/>
      <c r="CB50" s="198">
        <v>-108.67489454772692</v>
      </c>
      <c r="CC50" s="198">
        <v>-109.91120240164322</v>
      </c>
      <c r="CD50" s="198">
        <v>-1.2363078539163013</v>
      </c>
      <c r="CE50" s="364">
        <v>1.1376204771685793E-2</v>
      </c>
      <c r="CF50" s="136"/>
      <c r="CG50" s="198">
        <v>631.59843855076895</v>
      </c>
      <c r="CH50" s="198">
        <v>596.81567190092176</v>
      </c>
      <c r="CI50" s="733">
        <v>-34.78276664984719</v>
      </c>
      <c r="CJ50" s="136">
        <v>-5.5071014313553109E-2</v>
      </c>
    </row>
    <row r="51" spans="1:88">
      <c r="A51" s="72">
        <v>143</v>
      </c>
      <c r="B51" s="82">
        <v>6</v>
      </c>
      <c r="C51" s="82">
        <v>6</v>
      </c>
      <c r="D51" s="73" t="s">
        <v>49</v>
      </c>
      <c r="E51" s="92">
        <v>6758</v>
      </c>
      <c r="F51" s="198">
        <v>6704</v>
      </c>
      <c r="G51" s="199">
        <v>-54</v>
      </c>
      <c r="H51" s="166">
        <v>-7.9905297425273743E-3</v>
      </c>
      <c r="I51" s="136"/>
      <c r="J51" s="198">
        <v>1651240.1772389202</v>
      </c>
      <c r="K51" s="198">
        <v>1261260.6453854153</v>
      </c>
      <c r="L51" s="199">
        <v>-389979.53185350494</v>
      </c>
      <c r="M51" s="166">
        <v>-0.23617371792975594</v>
      </c>
      <c r="N51" s="364"/>
      <c r="O51" s="198">
        <v>-597916.23795176425</v>
      </c>
      <c r="P51" s="198">
        <v>-607482.54197442543</v>
      </c>
      <c r="Q51" s="199">
        <v>-9566.3040226611774</v>
      </c>
      <c r="R51" s="166">
        <v>1.5999404959182461E-2</v>
      </c>
      <c r="S51" s="364"/>
      <c r="T51" s="198">
        <v>1053323.9392871561</v>
      </c>
      <c r="U51" s="198">
        <v>653778.10341098998</v>
      </c>
      <c r="V51" s="199">
        <v>-399545.83587616612</v>
      </c>
      <c r="W51" s="166">
        <v>-0.3793190498894019</v>
      </c>
      <c r="X51" s="136"/>
      <c r="Y51" s="198">
        <v>2744908.9381804885</v>
      </c>
      <c r="Z51" s="198">
        <v>2613146.1171027431</v>
      </c>
      <c r="AA51" s="199">
        <v>-131762.82107774541</v>
      </c>
      <c r="AB51" s="166">
        <v>-4.8002620139772918E-2</v>
      </c>
      <c r="AC51" s="166"/>
      <c r="AD51" s="198">
        <v>859516.87219683977</v>
      </c>
      <c r="AE51" s="198">
        <v>945938.57517074898</v>
      </c>
      <c r="AF51" s="199">
        <v>86421.70297390921</v>
      </c>
      <c r="AG51" s="166">
        <v>0.10054683714704044</v>
      </c>
      <c r="AH51" s="137"/>
      <c r="AI51" s="79">
        <v>4657749.7496644845</v>
      </c>
      <c r="AJ51" s="79">
        <v>4212862.795684482</v>
      </c>
      <c r="AK51" s="199">
        <v>-444886.95398000255</v>
      </c>
      <c r="AL51" s="166">
        <v>-9.5515426523730573E-2</v>
      </c>
      <c r="AM51" s="136"/>
      <c r="AN51" s="198">
        <v>-986114</v>
      </c>
      <c r="AO51" s="198">
        <v>-986114</v>
      </c>
      <c r="AP51" s="199">
        <v>0</v>
      </c>
      <c r="AQ51" s="166">
        <v>0</v>
      </c>
      <c r="AR51" s="136"/>
      <c r="AS51" s="198">
        <v>3671635.7496644845</v>
      </c>
      <c r="AT51" s="198">
        <v>3226748.795684482</v>
      </c>
      <c r="AU51" s="199">
        <v>-444886.95398000255</v>
      </c>
      <c r="AV51" s="166">
        <v>-0.12116859740802352</v>
      </c>
      <c r="AX51" s="198">
        <v>244.33858793118085</v>
      </c>
      <c r="AY51" s="198">
        <v>188.13553779615384</v>
      </c>
      <c r="AZ51" s="198">
        <v>-56.203050135027013</v>
      </c>
      <c r="BA51" s="364">
        <v>-0.23002117926152899</v>
      </c>
      <c r="BB51" s="152"/>
      <c r="BC51" s="198">
        <v>-88.475323757289772</v>
      </c>
      <c r="BD51" s="198">
        <v>-90.614937645349855</v>
      </c>
      <c r="BE51" s="198">
        <v>-2.139613888060083</v>
      </c>
      <c r="BF51" s="364">
        <v>2.4183171049247425E-2</v>
      </c>
      <c r="BG51" s="448"/>
      <c r="BH51" s="198">
        <v>155.86326417389111</v>
      </c>
      <c r="BI51" s="198">
        <v>97.520600150804</v>
      </c>
      <c r="BJ51" s="198">
        <v>-58.34266402308711</v>
      </c>
      <c r="BK51" s="364">
        <v>-0.37431953149650626</v>
      </c>
      <c r="BL51" s="200"/>
      <c r="BM51" s="198">
        <v>406.17178724185982</v>
      </c>
      <c r="BN51" s="198">
        <v>389.78909861317766</v>
      </c>
      <c r="BO51" s="198">
        <v>-16.38268862868216</v>
      </c>
      <c r="BP51" s="364">
        <v>-4.033438348815422E-2</v>
      </c>
      <c r="BQ51" s="200"/>
      <c r="BR51" s="198">
        <v>127.18509502764719</v>
      </c>
      <c r="BS51" s="198">
        <v>141.10062278799955</v>
      </c>
      <c r="BT51" s="198">
        <v>13.915527760352361</v>
      </c>
      <c r="BU51" s="364">
        <v>0.10941162372310559</v>
      </c>
      <c r="BV51" s="200"/>
      <c r="BW51" s="198">
        <v>689.22014644339811</v>
      </c>
      <c r="BX51" s="198">
        <v>628.41032155198116</v>
      </c>
      <c r="BY51" s="198">
        <v>-60.809824891416952</v>
      </c>
      <c r="BZ51" s="364">
        <v>-8.8229900424727253E-2</v>
      </c>
      <c r="CA51" s="201"/>
      <c r="CB51" s="198">
        <v>-145.91802308375259</v>
      </c>
      <c r="CC51" s="198">
        <v>-147.09337708830549</v>
      </c>
      <c r="CD51" s="198">
        <v>-1.1753540045529007</v>
      </c>
      <c r="CE51" s="364">
        <v>8.0548926014319885E-3</v>
      </c>
      <c r="CF51" s="136"/>
      <c r="CG51" s="198">
        <v>543.30212335964552</v>
      </c>
      <c r="CH51" s="198">
        <v>481.31694446367572</v>
      </c>
      <c r="CI51" s="733">
        <v>-61.985178895969796</v>
      </c>
      <c r="CJ51" s="136">
        <v>-0.11408970484537927</v>
      </c>
    </row>
    <row r="52" spans="1:88">
      <c r="A52" s="72">
        <v>145</v>
      </c>
      <c r="B52" s="82">
        <v>14</v>
      </c>
      <c r="C52" s="82">
        <v>14</v>
      </c>
      <c r="D52" s="73" t="s">
        <v>50</v>
      </c>
      <c r="E52" s="92">
        <v>12429</v>
      </c>
      <c r="F52" s="198">
        <v>12405</v>
      </c>
      <c r="G52" s="199">
        <v>-24</v>
      </c>
      <c r="H52" s="166">
        <v>-1.9309678976587015E-3</v>
      </c>
      <c r="I52" s="136"/>
      <c r="J52" s="198">
        <v>7463753.5787320416</v>
      </c>
      <c r="K52" s="198">
        <v>7336068.7060021106</v>
      </c>
      <c r="L52" s="199">
        <v>-127684.87272993103</v>
      </c>
      <c r="M52" s="166">
        <v>-1.7107326947900445E-2</v>
      </c>
      <c r="N52" s="364"/>
      <c r="O52" s="198">
        <v>866503.50154092675</v>
      </c>
      <c r="P52" s="198">
        <v>849112.905647879</v>
      </c>
      <c r="Q52" s="199">
        <v>-17390.59589304775</v>
      </c>
      <c r="R52" s="166">
        <v>-2.0069850683951743E-2</v>
      </c>
      <c r="S52" s="364"/>
      <c r="T52" s="198">
        <v>8330257.0802729679</v>
      </c>
      <c r="U52" s="198">
        <v>8185181.6116499901</v>
      </c>
      <c r="V52" s="199">
        <v>-145075.46862297785</v>
      </c>
      <c r="W52" s="166">
        <v>-1.7415485167502655E-2</v>
      </c>
      <c r="X52" s="136"/>
      <c r="Y52" s="198">
        <v>5920880.5904870443</v>
      </c>
      <c r="Z52" s="198">
        <v>5838651.6372182164</v>
      </c>
      <c r="AA52" s="199">
        <v>-82228.95326882787</v>
      </c>
      <c r="AB52" s="166">
        <v>-1.3887960078259882E-2</v>
      </c>
      <c r="AC52" s="166"/>
      <c r="AD52" s="198">
        <v>1087163.3622373131</v>
      </c>
      <c r="AE52" s="198">
        <v>1304273.4534491464</v>
      </c>
      <c r="AF52" s="199">
        <v>217110.09121183329</v>
      </c>
      <c r="AG52" s="166">
        <v>0.19970328172670807</v>
      </c>
      <c r="AH52" s="137"/>
      <c r="AI52" s="79">
        <v>15338301.032997327</v>
      </c>
      <c r="AJ52" s="79">
        <v>15328106.702317353</v>
      </c>
      <c r="AK52" s="199">
        <v>-10194.330679973587</v>
      </c>
      <c r="AL52" s="166">
        <v>-6.646323251866355E-4</v>
      </c>
      <c r="AM52" s="136"/>
      <c r="AN52" s="198">
        <v>-335657</v>
      </c>
      <c r="AO52" s="198">
        <v>-335657</v>
      </c>
      <c r="AP52" s="199">
        <v>0</v>
      </c>
      <c r="AQ52" s="166">
        <v>0</v>
      </c>
      <c r="AR52" s="136"/>
      <c r="AS52" s="198">
        <v>15002644.032997327</v>
      </c>
      <c r="AT52" s="198">
        <v>14992449.702317353</v>
      </c>
      <c r="AU52" s="199">
        <v>-10194.330679973587</v>
      </c>
      <c r="AV52" s="166">
        <v>-6.7950227023662151E-4</v>
      </c>
      <c r="AX52" s="198">
        <v>600.51118985695086</v>
      </c>
      <c r="AY52" s="198">
        <v>591.37998436131488</v>
      </c>
      <c r="AZ52" s="198">
        <v>-9.1312054956359816</v>
      </c>
      <c r="BA52" s="364">
        <v>-1.520572080898467E-2</v>
      </c>
      <c r="BB52" s="152"/>
      <c r="BC52" s="198">
        <v>69.71626852851611</v>
      </c>
      <c r="BD52" s="198">
        <v>68.449246726955181</v>
      </c>
      <c r="BE52" s="198">
        <v>-1.2670218015609294</v>
      </c>
      <c r="BF52" s="364">
        <v>-1.8173976150813037E-2</v>
      </c>
      <c r="BG52" s="448"/>
      <c r="BH52" s="198">
        <v>670.22745838546689</v>
      </c>
      <c r="BI52" s="198">
        <v>659.82923108827003</v>
      </c>
      <c r="BJ52" s="198">
        <v>-10.398227297196854</v>
      </c>
      <c r="BK52" s="364">
        <v>-1.5514475223449497E-2</v>
      </c>
      <c r="BL52" s="200"/>
      <c r="BM52" s="198">
        <v>476.37626442087412</v>
      </c>
      <c r="BN52" s="198">
        <v>470.66921702686147</v>
      </c>
      <c r="BO52" s="198">
        <v>-5.7070473940126476</v>
      </c>
      <c r="BP52" s="364">
        <v>-1.1980125418193637E-2</v>
      </c>
      <c r="BQ52" s="200"/>
      <c r="BR52" s="198">
        <v>87.469897999622901</v>
      </c>
      <c r="BS52" s="198">
        <v>105.14094747675504</v>
      </c>
      <c r="BT52" s="198">
        <v>17.671049477132144</v>
      </c>
      <c r="BU52" s="364">
        <v>0.20202435216293868</v>
      </c>
      <c r="BV52" s="200"/>
      <c r="BW52" s="198">
        <v>1234.0736208059641</v>
      </c>
      <c r="BX52" s="198">
        <v>1235.6393955918866</v>
      </c>
      <c r="BY52" s="198">
        <v>1.5657747859224855</v>
      </c>
      <c r="BZ52" s="364">
        <v>1.2687855566508989E-3</v>
      </c>
      <c r="CA52" s="201"/>
      <c r="CB52" s="198">
        <v>-27.005953817684446</v>
      </c>
      <c r="CC52" s="198">
        <v>-27.058202337767028</v>
      </c>
      <c r="CD52" s="198">
        <v>-5.2248520082581962E-2</v>
      </c>
      <c r="CE52" s="364">
        <v>1.9347037484885202E-3</v>
      </c>
      <c r="CF52" s="136"/>
      <c r="CG52" s="198">
        <v>1207.0676669882796</v>
      </c>
      <c r="CH52" s="198">
        <v>1208.5811932541196</v>
      </c>
      <c r="CI52" s="733">
        <v>1.5135262658400279</v>
      </c>
      <c r="CJ52" s="136">
        <v>1.2538868426625863E-3</v>
      </c>
    </row>
    <row r="53" spans="1:88">
      <c r="A53" s="72">
        <v>146</v>
      </c>
      <c r="B53" s="82">
        <v>12</v>
      </c>
      <c r="C53" s="82">
        <v>12</v>
      </c>
      <c r="D53" s="73" t="s">
        <v>51</v>
      </c>
      <c r="E53" s="92">
        <v>4382</v>
      </c>
      <c r="F53" s="198">
        <v>4293</v>
      </c>
      <c r="G53" s="199">
        <v>-89</v>
      </c>
      <c r="H53" s="166">
        <v>-2.0310360565951622E-2</v>
      </c>
      <c r="I53" s="136"/>
      <c r="J53" s="198">
        <v>2345261.2391272467</v>
      </c>
      <c r="K53" s="198">
        <v>2062708.5941894469</v>
      </c>
      <c r="L53" s="199">
        <v>-282552.64493779978</v>
      </c>
      <c r="M53" s="166">
        <v>-0.12047811144610374</v>
      </c>
      <c r="N53" s="364"/>
      <c r="O53" s="198">
        <v>285587.2844548655</v>
      </c>
      <c r="P53" s="198">
        <v>279271.61166389048</v>
      </c>
      <c r="Q53" s="199">
        <v>-6315.6727909750189</v>
      </c>
      <c r="R53" s="166">
        <v>-2.2114684843306299E-2</v>
      </c>
      <c r="S53" s="364"/>
      <c r="T53" s="198">
        <v>2630848.523582112</v>
      </c>
      <c r="U53" s="198">
        <v>2341980.2058533374</v>
      </c>
      <c r="V53" s="199">
        <v>-288868.31772877462</v>
      </c>
      <c r="W53" s="166">
        <v>-0.10980043706030522</v>
      </c>
      <c r="X53" s="136"/>
      <c r="Y53" s="198">
        <v>916756.01854817371</v>
      </c>
      <c r="Z53" s="198">
        <v>510671.45893954323</v>
      </c>
      <c r="AA53" s="199">
        <v>-406084.55960863049</v>
      </c>
      <c r="AB53" s="166">
        <v>-0.44295816050570225</v>
      </c>
      <c r="AC53" s="166"/>
      <c r="AD53" s="198">
        <v>754855.42773624684</v>
      </c>
      <c r="AE53" s="198">
        <v>809340.47598053026</v>
      </c>
      <c r="AF53" s="199">
        <v>54485.048244283418</v>
      </c>
      <c r="AG53" s="166">
        <v>7.2179448199345769E-2</v>
      </c>
      <c r="AH53" s="137"/>
      <c r="AI53" s="79">
        <v>4302459.9698665328</v>
      </c>
      <c r="AJ53" s="79">
        <v>3661992.1407734109</v>
      </c>
      <c r="AK53" s="199">
        <v>-640467.82909312192</v>
      </c>
      <c r="AL53" s="166">
        <v>-0.1488608455578472</v>
      </c>
      <c r="AM53" s="136"/>
      <c r="AN53" s="198">
        <v>-349592</v>
      </c>
      <c r="AO53" s="198">
        <v>-349592</v>
      </c>
      <c r="AP53" s="199">
        <v>0</v>
      </c>
      <c r="AQ53" s="166">
        <v>0</v>
      </c>
      <c r="AR53" s="136"/>
      <c r="AS53" s="198">
        <v>3952867.9698665328</v>
      </c>
      <c r="AT53" s="198">
        <v>3312400.1407734109</v>
      </c>
      <c r="AU53" s="199">
        <v>-640467.82909312192</v>
      </c>
      <c r="AV53" s="166">
        <v>-0.16202611217362442</v>
      </c>
      <c r="AX53" s="198">
        <v>535.2033863823018</v>
      </c>
      <c r="AY53" s="198">
        <v>480.48185282773045</v>
      </c>
      <c r="AZ53" s="198">
        <v>-54.721533554571351</v>
      </c>
      <c r="BA53" s="364">
        <v>-0.10224437091936325</v>
      </c>
      <c r="BB53" s="152"/>
      <c r="BC53" s="198">
        <v>65.172817082351784</v>
      </c>
      <c r="BD53" s="198">
        <v>65.052786318166895</v>
      </c>
      <c r="BE53" s="198">
        <v>-0.12003076418488945</v>
      </c>
      <c r="BF53" s="364">
        <v>-1.8417304876236923E-3</v>
      </c>
      <c r="BG53" s="448"/>
      <c r="BH53" s="198">
        <v>600.3762034646536</v>
      </c>
      <c r="BI53" s="198">
        <v>545.53463914589736</v>
      </c>
      <c r="BJ53" s="198">
        <v>-54.841564318756241</v>
      </c>
      <c r="BK53" s="364">
        <v>-9.1345333146577598E-2</v>
      </c>
      <c r="BL53" s="200"/>
      <c r="BM53" s="198">
        <v>209.2094976148274</v>
      </c>
      <c r="BN53" s="198">
        <v>118.95445118554466</v>
      </c>
      <c r="BO53" s="198">
        <v>-90.255046429282743</v>
      </c>
      <c r="BP53" s="364">
        <v>-0.43140989036477689</v>
      </c>
      <c r="BQ53" s="200"/>
      <c r="BR53" s="198">
        <v>172.26276306167202</v>
      </c>
      <c r="BS53" s="198">
        <v>188.52561751235274</v>
      </c>
      <c r="BT53" s="198">
        <v>16.26285445068072</v>
      </c>
      <c r="BU53" s="364">
        <v>9.4407254136858548E-2</v>
      </c>
      <c r="BV53" s="200"/>
      <c r="BW53" s="198">
        <v>981.84846414115304</v>
      </c>
      <c r="BX53" s="198">
        <v>853.01470784379478</v>
      </c>
      <c r="BY53" s="198">
        <v>-128.83375629735826</v>
      </c>
      <c r="BZ53" s="364">
        <v>-0.13121551950488847</v>
      </c>
      <c r="CA53" s="201"/>
      <c r="CB53" s="198">
        <v>-79.779096303057969</v>
      </c>
      <c r="CC53" s="198">
        <v>-81.433030514791525</v>
      </c>
      <c r="CD53" s="198">
        <v>-1.6539342117335565</v>
      </c>
      <c r="CE53" s="364">
        <v>2.0731423247146514E-2</v>
      </c>
      <c r="CF53" s="136"/>
      <c r="CG53" s="198">
        <v>902.0693678380951</v>
      </c>
      <c r="CH53" s="198">
        <v>771.58167732900324</v>
      </c>
      <c r="CI53" s="733">
        <v>-130.48769050909186</v>
      </c>
      <c r="CJ53" s="136">
        <v>-0.14465372083503894</v>
      </c>
    </row>
    <row r="54" spans="1:88">
      <c r="A54" s="72">
        <v>148</v>
      </c>
      <c r="B54" s="82">
        <v>19</v>
      </c>
      <c r="C54" s="82">
        <v>19</v>
      </c>
      <c r="D54" s="73" t="s">
        <v>52</v>
      </c>
      <c r="E54" s="92">
        <v>7224</v>
      </c>
      <c r="F54" s="198">
        <v>7244</v>
      </c>
      <c r="G54" s="199">
        <v>20</v>
      </c>
      <c r="H54" s="166">
        <v>2.7685492801771874E-3</v>
      </c>
      <c r="I54" s="136"/>
      <c r="J54" s="198">
        <v>9646604.9715849813</v>
      </c>
      <c r="K54" s="198">
        <v>9362690.001757266</v>
      </c>
      <c r="L54" s="199">
        <v>-283914.96982771531</v>
      </c>
      <c r="M54" s="166">
        <v>-2.9431594914896445E-2</v>
      </c>
      <c r="N54" s="364"/>
      <c r="O54" s="198">
        <v>2965309.4382912908</v>
      </c>
      <c r="P54" s="198">
        <v>2849696.4805535343</v>
      </c>
      <c r="Q54" s="199">
        <v>-115612.95773775643</v>
      </c>
      <c r="R54" s="166">
        <v>-3.8988496864723984E-2</v>
      </c>
      <c r="S54" s="364"/>
      <c r="T54" s="198">
        <v>12611914.409876272</v>
      </c>
      <c r="U54" s="198">
        <v>12212386.4823108</v>
      </c>
      <c r="V54" s="199">
        <v>-399527.9275654722</v>
      </c>
      <c r="W54" s="166">
        <v>-3.1678610762899378E-2</v>
      </c>
      <c r="X54" s="136"/>
      <c r="Y54" s="198">
        <v>-45166.195056927754</v>
      </c>
      <c r="Z54" s="198">
        <v>-125725.11773299341</v>
      </c>
      <c r="AA54" s="199">
        <v>-80558.92267606566</v>
      </c>
      <c r="AB54" s="166">
        <v>1.7836110076248108</v>
      </c>
      <c r="AC54" s="166"/>
      <c r="AD54" s="198">
        <v>762528.10124721983</v>
      </c>
      <c r="AE54" s="198">
        <v>868016.86755658942</v>
      </c>
      <c r="AF54" s="199">
        <v>105488.76630936959</v>
      </c>
      <c r="AG54" s="166">
        <v>0.13834082460282862</v>
      </c>
      <c r="AH54" s="137"/>
      <c r="AI54" s="79">
        <v>13329276.316066563</v>
      </c>
      <c r="AJ54" s="79">
        <v>12954678.232134394</v>
      </c>
      <c r="AK54" s="199">
        <v>-374598.08393216878</v>
      </c>
      <c r="AL54" s="166">
        <v>-2.8103407495622519E-2</v>
      </c>
      <c r="AM54" s="136"/>
      <c r="AN54" s="198">
        <v>-643603</v>
      </c>
      <c r="AO54" s="198">
        <v>-643603</v>
      </c>
      <c r="AP54" s="199">
        <v>0</v>
      </c>
      <c r="AQ54" s="166">
        <v>0</v>
      </c>
      <c r="AR54" s="136"/>
      <c r="AS54" s="198">
        <v>12685673.316066563</v>
      </c>
      <c r="AT54" s="198">
        <v>12311075.232134394</v>
      </c>
      <c r="AU54" s="199">
        <v>-374598.08393216878</v>
      </c>
      <c r="AV54" s="166">
        <v>-2.9529223605162185E-2</v>
      </c>
      <c r="AX54" s="198">
        <v>1335.3550625117637</v>
      </c>
      <c r="AY54" s="198">
        <v>1292.475152092389</v>
      </c>
      <c r="AZ54" s="198">
        <v>-42.87991041937471</v>
      </c>
      <c r="BA54" s="364">
        <v>-3.2111242637384289E-2</v>
      </c>
      <c r="BB54" s="152"/>
      <c r="BC54" s="198">
        <v>410.48026554419863</v>
      </c>
      <c r="BD54" s="198">
        <v>393.38714530004614</v>
      </c>
      <c r="BE54" s="198">
        <v>-17.093120244152487</v>
      </c>
      <c r="BF54" s="364">
        <v>-4.1641758883319516E-2</v>
      </c>
      <c r="BG54" s="448"/>
      <c r="BH54" s="198">
        <v>1745.8353280559625</v>
      </c>
      <c r="BI54" s="198">
        <v>1685.862297392435</v>
      </c>
      <c r="BJ54" s="198">
        <v>-59.973030663527425</v>
      </c>
      <c r="BK54" s="364">
        <v>-3.4352054686800908E-2</v>
      </c>
      <c r="BL54" s="200"/>
      <c r="BM54" s="198">
        <v>-6.2522418406599884</v>
      </c>
      <c r="BN54" s="198">
        <v>-17.355758936084126</v>
      </c>
      <c r="BO54" s="198">
        <v>-11.103517095424138</v>
      </c>
      <c r="BP54" s="364">
        <v>1.7759257204695793</v>
      </c>
      <c r="BQ54" s="200"/>
      <c r="BR54" s="198">
        <v>105.55483129114339</v>
      </c>
      <c r="BS54" s="198">
        <v>119.82563052962306</v>
      </c>
      <c r="BT54" s="198">
        <v>14.270799238479668</v>
      </c>
      <c r="BU54" s="364">
        <v>0.13519797307162257</v>
      </c>
      <c r="BV54" s="200"/>
      <c r="BW54" s="198">
        <v>1845.1379175064455</v>
      </c>
      <c r="BX54" s="198">
        <v>1788.3321689859738</v>
      </c>
      <c r="BY54" s="198">
        <v>-56.805748520471752</v>
      </c>
      <c r="BZ54" s="364">
        <v>-3.0786722218163573E-2</v>
      </c>
      <c r="CA54" s="201"/>
      <c r="CB54" s="198">
        <v>-89.092331118493902</v>
      </c>
      <c r="CC54" s="198">
        <v>-88.846355604638319</v>
      </c>
      <c r="CD54" s="198">
        <v>0.24597551385558347</v>
      </c>
      <c r="CE54" s="364">
        <v>-2.7609055770292171E-3</v>
      </c>
      <c r="CF54" s="136"/>
      <c r="CG54" s="198">
        <v>1756.0455863879517</v>
      </c>
      <c r="CH54" s="198">
        <v>1699.4858133813354</v>
      </c>
      <c r="CI54" s="733">
        <v>-56.559773006616297</v>
      </c>
      <c r="CJ54" s="136">
        <v>-3.2208601784054665E-2</v>
      </c>
    </row>
    <row r="55" spans="1:88">
      <c r="A55" s="72">
        <v>149</v>
      </c>
      <c r="B55" s="82">
        <v>1</v>
      </c>
      <c r="C55" s="83">
        <v>33</v>
      </c>
      <c r="D55" s="73" t="s">
        <v>53</v>
      </c>
      <c r="E55" s="92">
        <v>5402</v>
      </c>
      <c r="F55" s="198">
        <v>5391</v>
      </c>
      <c r="G55" s="199">
        <v>-11</v>
      </c>
      <c r="H55" s="166">
        <v>-2.0362828582006663E-3</v>
      </c>
      <c r="I55" s="136"/>
      <c r="J55" s="198">
        <v>2208592.1514071133</v>
      </c>
      <c r="K55" s="198">
        <v>2235199.7745642625</v>
      </c>
      <c r="L55" s="199">
        <v>26607.623157149181</v>
      </c>
      <c r="M55" s="166">
        <v>1.2047323060619061E-2</v>
      </c>
      <c r="N55" s="364"/>
      <c r="O55" s="198">
        <v>875472.61873422656</v>
      </c>
      <c r="P55" s="198">
        <v>787142.80967220303</v>
      </c>
      <c r="Q55" s="199">
        <v>-88329.809062023531</v>
      </c>
      <c r="R55" s="166">
        <v>-0.10089385684012858</v>
      </c>
      <c r="S55" s="364"/>
      <c r="T55" s="198">
        <v>3084064.7701413399</v>
      </c>
      <c r="U55" s="198">
        <v>3022342.5842364654</v>
      </c>
      <c r="V55" s="199">
        <v>-61722.185904874466</v>
      </c>
      <c r="W55" s="166">
        <v>-2.0013258639197059E-2</v>
      </c>
      <c r="X55" s="136"/>
      <c r="Y55" s="198">
        <v>-65958.064402011718</v>
      </c>
      <c r="Z55" s="198">
        <v>-77264.326127015549</v>
      </c>
      <c r="AA55" s="199">
        <v>-11306.261725003831</v>
      </c>
      <c r="AB55" s="166">
        <v>0.17141591142051449</v>
      </c>
      <c r="AC55" s="166"/>
      <c r="AD55" s="198">
        <v>542400.0120801453</v>
      </c>
      <c r="AE55" s="198">
        <v>634173.6074390451</v>
      </c>
      <c r="AF55" s="199">
        <v>91773.595358899795</v>
      </c>
      <c r="AG55" s="166">
        <v>0.16919910271930319</v>
      </c>
      <c r="AH55" s="137"/>
      <c r="AI55" s="79">
        <v>3560506.7178194737</v>
      </c>
      <c r="AJ55" s="79">
        <v>3579251.8655484952</v>
      </c>
      <c r="AK55" s="199">
        <v>18745.147729021497</v>
      </c>
      <c r="AL55" s="166">
        <v>5.2647415704081034E-3</v>
      </c>
      <c r="AM55" s="136"/>
      <c r="AN55" s="198">
        <v>-1464504</v>
      </c>
      <c r="AO55" s="198">
        <v>-1464504</v>
      </c>
      <c r="AP55" s="199">
        <v>0</v>
      </c>
      <c r="AQ55" s="166">
        <v>0</v>
      </c>
      <c r="AR55" s="136"/>
      <c r="AS55" s="198">
        <v>2096002.7178194737</v>
      </c>
      <c r="AT55" s="198">
        <v>2114747.8655484952</v>
      </c>
      <c r="AU55" s="199">
        <v>18745.147729021497</v>
      </c>
      <c r="AV55" s="166">
        <v>8.9432840757585289E-3</v>
      </c>
      <c r="AX55" s="198">
        <v>408.84712169698508</v>
      </c>
      <c r="AY55" s="198">
        <v>414.61691236584352</v>
      </c>
      <c r="AZ55" s="198">
        <v>5.7697906688584339</v>
      </c>
      <c r="BA55" s="364">
        <v>1.4112342640226984E-2</v>
      </c>
      <c r="BB55" s="152"/>
      <c r="BC55" s="198">
        <v>162.06453512295937</v>
      </c>
      <c r="BD55" s="198">
        <v>146.01053787278855</v>
      </c>
      <c r="BE55" s="198">
        <v>-16.053997250170823</v>
      </c>
      <c r="BF55" s="364">
        <v>-9.9059286709399785E-2</v>
      </c>
      <c r="BG55" s="448"/>
      <c r="BH55" s="198">
        <v>570.91165681994448</v>
      </c>
      <c r="BI55" s="198">
        <v>560.62745023863204</v>
      </c>
      <c r="BJ55" s="198">
        <v>-10.284206581312446</v>
      </c>
      <c r="BK55" s="364">
        <v>-1.801365668131016E-2</v>
      </c>
      <c r="BL55" s="200"/>
      <c r="BM55" s="198">
        <v>-12.209934172901095</v>
      </c>
      <c r="BN55" s="198">
        <v>-14.332095367652672</v>
      </c>
      <c r="BO55" s="198">
        <v>-2.1221611947515768</v>
      </c>
      <c r="BP55" s="364">
        <v>0.17380611268662957</v>
      </c>
      <c r="BQ55" s="200"/>
      <c r="BR55" s="198">
        <v>100.40725880787585</v>
      </c>
      <c r="BS55" s="198">
        <v>117.63561629364591</v>
      </c>
      <c r="BT55" s="198">
        <v>17.228357485770061</v>
      </c>
      <c r="BU55" s="364">
        <v>0.17158478072522268</v>
      </c>
      <c r="BV55" s="200"/>
      <c r="BW55" s="198">
        <v>659.10898145491922</v>
      </c>
      <c r="BX55" s="198">
        <v>663.93097116462536</v>
      </c>
      <c r="BY55" s="198">
        <v>4.8219897097061448</v>
      </c>
      <c r="BZ55" s="364">
        <v>7.315921714588185E-3</v>
      </c>
      <c r="CA55" s="201"/>
      <c r="CB55" s="198">
        <v>-271.10403554239173</v>
      </c>
      <c r="CC55" s="198">
        <v>-271.6572064552031</v>
      </c>
      <c r="CD55" s="198">
        <v>-0.55317091281136754</v>
      </c>
      <c r="CE55" s="364">
        <v>2.0404377666479621E-3</v>
      </c>
      <c r="CF55" s="136"/>
      <c r="CG55" s="198">
        <v>388.00494591252755</v>
      </c>
      <c r="CH55" s="198">
        <v>392.27376470942221</v>
      </c>
      <c r="CI55" s="733">
        <v>4.2688187968946636</v>
      </c>
      <c r="CJ55" s="136">
        <v>1.1001970056992605E-2</v>
      </c>
    </row>
    <row r="56" spans="1:88">
      <c r="A56" s="72">
        <v>151</v>
      </c>
      <c r="B56" s="82">
        <v>14</v>
      </c>
      <c r="C56" s="82">
        <v>14</v>
      </c>
      <c r="D56" s="73" t="s">
        <v>54</v>
      </c>
      <c r="E56" s="92">
        <v>1794</v>
      </c>
      <c r="F56" s="198">
        <v>1771</v>
      </c>
      <c r="G56" s="199">
        <v>-23</v>
      </c>
      <c r="H56" s="166">
        <v>-1.282051282051282E-2</v>
      </c>
      <c r="I56" s="136"/>
      <c r="J56" s="198">
        <v>676866.11560438527</v>
      </c>
      <c r="K56" s="198">
        <v>703660.60540941637</v>
      </c>
      <c r="L56" s="199">
        <v>26794.489805031102</v>
      </c>
      <c r="M56" s="166">
        <v>3.9586100097662363E-2</v>
      </c>
      <c r="N56" s="364"/>
      <c r="O56" s="198">
        <v>-435695.31161667121</v>
      </c>
      <c r="P56" s="198">
        <v>-410519.19095970003</v>
      </c>
      <c r="Q56" s="199">
        <v>25176.120656971179</v>
      </c>
      <c r="R56" s="166">
        <v>-5.7783776840640795E-2</v>
      </c>
      <c r="S56" s="364"/>
      <c r="T56" s="198">
        <v>241170.803987714</v>
      </c>
      <c r="U56" s="198">
        <v>293141.41444971634</v>
      </c>
      <c r="V56" s="199">
        <v>51970.61046200234</v>
      </c>
      <c r="W56" s="166">
        <v>0.21549296018704606</v>
      </c>
      <c r="X56" s="136"/>
      <c r="Y56" s="198">
        <v>323596.3119620831</v>
      </c>
      <c r="Z56" s="198">
        <v>381820.33308021422</v>
      </c>
      <c r="AA56" s="199">
        <v>58224.021118131117</v>
      </c>
      <c r="AB56" s="166">
        <v>0.17992795024485145</v>
      </c>
      <c r="AC56" s="166"/>
      <c r="AD56" s="198">
        <v>367282.50948344357</v>
      </c>
      <c r="AE56" s="198">
        <v>386885.8054937378</v>
      </c>
      <c r="AF56" s="199">
        <v>19603.296010294231</v>
      </c>
      <c r="AG56" s="166">
        <v>5.3373889319872206E-2</v>
      </c>
      <c r="AH56" s="137"/>
      <c r="AI56" s="79">
        <v>932049.62543324078</v>
      </c>
      <c r="AJ56" s="79">
        <v>1061847.5530236685</v>
      </c>
      <c r="AK56" s="199">
        <v>129797.92759042769</v>
      </c>
      <c r="AL56" s="166">
        <v>0.13926074754881668</v>
      </c>
      <c r="AM56" s="136"/>
      <c r="AN56" s="198">
        <v>-507244</v>
      </c>
      <c r="AO56" s="198">
        <v>-507244</v>
      </c>
      <c r="AP56" s="199">
        <v>0</v>
      </c>
      <c r="AQ56" s="166">
        <v>0</v>
      </c>
      <c r="AR56" s="136"/>
      <c r="AS56" s="198">
        <v>424805.62543324078</v>
      </c>
      <c r="AT56" s="198">
        <v>554603.55302366847</v>
      </c>
      <c r="AU56" s="199">
        <v>129797.92759042769</v>
      </c>
      <c r="AV56" s="166">
        <v>0.30554663078685085</v>
      </c>
      <c r="AX56" s="198">
        <v>377.29437882072756</v>
      </c>
      <c r="AY56" s="198">
        <v>397.3238878652831</v>
      </c>
      <c r="AZ56" s="198">
        <v>20.029509044555539</v>
      </c>
      <c r="BA56" s="364">
        <v>5.308721828074893E-2</v>
      </c>
      <c r="BB56" s="152"/>
      <c r="BC56" s="198">
        <v>-242.86249253995052</v>
      </c>
      <c r="BD56" s="198">
        <v>-231.80078540920385</v>
      </c>
      <c r="BE56" s="198">
        <v>11.061707130746669</v>
      </c>
      <c r="BF56" s="364">
        <v>-4.5547202513895942E-2</v>
      </c>
      <c r="BG56" s="448"/>
      <c r="BH56" s="198">
        <v>134.43188628077704</v>
      </c>
      <c r="BI56" s="198">
        <v>165.52310245607924</v>
      </c>
      <c r="BJ56" s="198">
        <v>31.091216175302208</v>
      </c>
      <c r="BK56" s="364">
        <v>0.23127858304661808</v>
      </c>
      <c r="BL56" s="200"/>
      <c r="BM56" s="198">
        <v>180.37698548611098</v>
      </c>
      <c r="BN56" s="198">
        <v>215.59589671384202</v>
      </c>
      <c r="BO56" s="198">
        <v>35.218911227731041</v>
      </c>
      <c r="BP56" s="364">
        <v>0.19525168985842098</v>
      </c>
      <c r="BQ56" s="200"/>
      <c r="BR56" s="198">
        <v>204.72826615576565</v>
      </c>
      <c r="BS56" s="198">
        <v>218.45612958426753</v>
      </c>
      <c r="BT56" s="198">
        <v>13.727863428501877</v>
      </c>
      <c r="BU56" s="364">
        <v>6.7054069700649713E-2</v>
      </c>
      <c r="BV56" s="200"/>
      <c r="BW56" s="198">
        <v>519.53713792265376</v>
      </c>
      <c r="BX56" s="198">
        <v>599.57512875418888</v>
      </c>
      <c r="BY56" s="198">
        <v>80.037990831535126</v>
      </c>
      <c r="BZ56" s="364">
        <v>0.15405634167282725</v>
      </c>
      <c r="CA56" s="201"/>
      <c r="CB56" s="198">
        <v>-282.74470457079155</v>
      </c>
      <c r="CC56" s="198">
        <v>-286.41671372106157</v>
      </c>
      <c r="CD56" s="198">
        <v>-3.6720091502700143</v>
      </c>
      <c r="CE56" s="364">
        <v>1.2987012987012965E-2</v>
      </c>
      <c r="CF56" s="136"/>
      <c r="CG56" s="198">
        <v>236.7924333518622</v>
      </c>
      <c r="CH56" s="198">
        <v>313.15841503312731</v>
      </c>
      <c r="CI56" s="733">
        <v>76.365981681265112</v>
      </c>
      <c r="CJ56" s="136">
        <v>0.32250178183603073</v>
      </c>
    </row>
    <row r="57" spans="1:88">
      <c r="A57" s="72">
        <v>152</v>
      </c>
      <c r="B57" s="82">
        <v>14</v>
      </c>
      <c r="C57" s="82">
        <v>14</v>
      </c>
      <c r="D57" s="73" t="s">
        <v>55</v>
      </c>
      <c r="E57" s="92">
        <v>4319</v>
      </c>
      <c r="F57" s="198">
        <v>4261</v>
      </c>
      <c r="G57" s="199">
        <v>-58</v>
      </c>
      <c r="H57" s="166">
        <v>-1.3429034498726558E-2</v>
      </c>
      <c r="I57" s="136"/>
      <c r="J57" s="198">
        <v>1228459.0199046554</v>
      </c>
      <c r="K57" s="198">
        <v>1018092.8787928999</v>
      </c>
      <c r="L57" s="199">
        <v>-210366.14111175551</v>
      </c>
      <c r="M57" s="166">
        <v>-0.17124392242899783</v>
      </c>
      <c r="N57" s="364"/>
      <c r="O57" s="198">
        <v>161482.28517232981</v>
      </c>
      <c r="P57" s="198">
        <v>200521.98412125936</v>
      </c>
      <c r="Q57" s="199">
        <v>39039.698948929552</v>
      </c>
      <c r="R57" s="166">
        <v>0.24175840035498242</v>
      </c>
      <c r="S57" s="364"/>
      <c r="T57" s="198">
        <v>1389941.3050769852</v>
      </c>
      <c r="U57" s="198">
        <v>1218614.8629141592</v>
      </c>
      <c r="V57" s="199">
        <v>-171326.44216282596</v>
      </c>
      <c r="W57" s="166">
        <v>-0.12326163812603341</v>
      </c>
      <c r="X57" s="136"/>
      <c r="Y57" s="198">
        <v>2173627.2588016614</v>
      </c>
      <c r="Z57" s="198">
        <v>1957022.5267000876</v>
      </c>
      <c r="AA57" s="199">
        <v>-216604.73210157384</v>
      </c>
      <c r="AB57" s="166">
        <v>-9.9651277018392659E-2</v>
      </c>
      <c r="AC57" s="166"/>
      <c r="AD57" s="198">
        <v>627414.41248253151</v>
      </c>
      <c r="AE57" s="198">
        <v>684689.07799831149</v>
      </c>
      <c r="AF57" s="199">
        <v>57274.665515779983</v>
      </c>
      <c r="AG57" s="166">
        <v>9.1286818371222267E-2</v>
      </c>
      <c r="AH57" s="137"/>
      <c r="AI57" s="79">
        <v>4190982.9763611779</v>
      </c>
      <c r="AJ57" s="79">
        <v>3860326.467612558</v>
      </c>
      <c r="AK57" s="199">
        <v>-330656.50874861982</v>
      </c>
      <c r="AL57" s="166">
        <v>-7.8897125236168916E-2</v>
      </c>
      <c r="AM57" s="136"/>
      <c r="AN57" s="198">
        <v>284434</v>
      </c>
      <c r="AO57" s="198">
        <v>284434</v>
      </c>
      <c r="AP57" s="199">
        <v>0</v>
      </c>
      <c r="AQ57" s="166">
        <v>0</v>
      </c>
      <c r="AR57" s="136"/>
      <c r="AS57" s="198">
        <v>4475416.9763611779</v>
      </c>
      <c r="AT57" s="198">
        <v>4144760.467612558</v>
      </c>
      <c r="AU57" s="199">
        <v>-330656.50874861982</v>
      </c>
      <c r="AV57" s="166">
        <v>-7.3882838290850461E-2</v>
      </c>
      <c r="AX57" s="198">
        <v>284.43135445812811</v>
      </c>
      <c r="AY57" s="198">
        <v>238.93285116003284</v>
      </c>
      <c r="AZ57" s="198">
        <v>-45.498503298095272</v>
      </c>
      <c r="BA57" s="364">
        <v>-0.15996303707365436</v>
      </c>
      <c r="BB57" s="152"/>
      <c r="BC57" s="198">
        <v>37.388813422627877</v>
      </c>
      <c r="BD57" s="198">
        <v>47.05984138025331</v>
      </c>
      <c r="BE57" s="198">
        <v>9.6710279576254337</v>
      </c>
      <c r="BF57" s="364">
        <v>0.25866100237812001</v>
      </c>
      <c r="BG57" s="448"/>
      <c r="BH57" s="198">
        <v>321.820167880756</v>
      </c>
      <c r="BI57" s="198">
        <v>285.99269254028616</v>
      </c>
      <c r="BJ57" s="198">
        <v>-35.827475340469846</v>
      </c>
      <c r="BK57" s="364">
        <v>-0.11132762615966628</v>
      </c>
      <c r="BL57" s="200"/>
      <c r="BM57" s="198">
        <v>503.27095596241293</v>
      </c>
      <c r="BN57" s="198">
        <v>459.28714543536438</v>
      </c>
      <c r="BO57" s="198">
        <v>-43.983810527048547</v>
      </c>
      <c r="BP57" s="364">
        <v>-8.7395884872667876E-2</v>
      </c>
      <c r="BQ57" s="200"/>
      <c r="BR57" s="198">
        <v>145.26844465907189</v>
      </c>
      <c r="BS57" s="198">
        <v>160.6874156297375</v>
      </c>
      <c r="BT57" s="198">
        <v>15.418970970665612</v>
      </c>
      <c r="BU57" s="364">
        <v>0.10614122707000918</v>
      </c>
      <c r="BV57" s="200"/>
      <c r="BW57" s="198">
        <v>970.35956850224079</v>
      </c>
      <c r="BX57" s="198">
        <v>905.9672536053879</v>
      </c>
      <c r="BY57" s="198">
        <v>-64.392314896852895</v>
      </c>
      <c r="BZ57" s="364">
        <v>-6.635923114175403E-2</v>
      </c>
      <c r="CA57" s="201"/>
      <c r="CB57" s="198">
        <v>65.856448251910166</v>
      </c>
      <c r="CC57" s="198">
        <v>66.752874911992492</v>
      </c>
      <c r="CD57" s="198">
        <v>0.89642666008232652</v>
      </c>
      <c r="CE57" s="364">
        <v>1.3611828209340544E-2</v>
      </c>
      <c r="CF57" s="136"/>
      <c r="CG57" s="198">
        <v>1036.216016754151</v>
      </c>
      <c r="CH57" s="198">
        <v>972.72012851738043</v>
      </c>
      <c r="CI57" s="733">
        <v>-63.495888236770611</v>
      </c>
      <c r="CJ57" s="136">
        <v>-6.1276690583943583E-2</v>
      </c>
    </row>
    <row r="58" spans="1:88">
      <c r="A58" s="72">
        <v>153</v>
      </c>
      <c r="B58" s="82">
        <v>9</v>
      </c>
      <c r="C58" s="82">
        <v>9</v>
      </c>
      <c r="D58" s="73" t="s">
        <v>56</v>
      </c>
      <c r="E58" s="92">
        <v>24724</v>
      </c>
      <c r="F58" s="198">
        <v>24345</v>
      </c>
      <c r="G58" s="199">
        <v>-379</v>
      </c>
      <c r="H58" s="166">
        <v>-1.5329234751658307E-2</v>
      </c>
      <c r="I58" s="136"/>
      <c r="J58" s="198">
        <v>3416750.1244247751</v>
      </c>
      <c r="K58" s="198">
        <v>1885895.2348199263</v>
      </c>
      <c r="L58" s="199">
        <v>-1530854.8896048488</v>
      </c>
      <c r="M58" s="166">
        <v>-0.44804414541803078</v>
      </c>
      <c r="N58" s="364"/>
      <c r="O58" s="198">
        <v>8316420.4287896631</v>
      </c>
      <c r="P58" s="198">
        <v>7902858.4252912439</v>
      </c>
      <c r="Q58" s="199">
        <v>-413562.00349841919</v>
      </c>
      <c r="R58" s="166">
        <v>-4.972836655380676E-2</v>
      </c>
      <c r="S58" s="364"/>
      <c r="T58" s="198">
        <v>11733170.553214438</v>
      </c>
      <c r="U58" s="198">
        <v>9788753.6601111703</v>
      </c>
      <c r="V58" s="199">
        <v>-1944416.893103268</v>
      </c>
      <c r="W58" s="166">
        <v>-0.16571964792334604</v>
      </c>
      <c r="X58" s="136"/>
      <c r="Y58" s="198">
        <v>6753208.4096270045</v>
      </c>
      <c r="Z58" s="198">
        <v>7017632.3757585101</v>
      </c>
      <c r="AA58" s="199">
        <v>264423.96613150556</v>
      </c>
      <c r="AB58" s="166">
        <v>3.9155309608771623E-2</v>
      </c>
      <c r="AC58" s="166"/>
      <c r="AD58" s="198">
        <v>1981657.509409999</v>
      </c>
      <c r="AE58" s="198">
        <v>2430143.0514673004</v>
      </c>
      <c r="AF58" s="199">
        <v>448485.54205730138</v>
      </c>
      <c r="AG58" s="166">
        <v>0.22631839252123312</v>
      </c>
      <c r="AH58" s="137"/>
      <c r="AI58" s="79">
        <v>20468036.472251441</v>
      </c>
      <c r="AJ58" s="79">
        <v>19236529.08733698</v>
      </c>
      <c r="AK58" s="199">
        <v>-1231507.3849144615</v>
      </c>
      <c r="AL58" s="166">
        <v>-6.0167343681648146E-2</v>
      </c>
      <c r="AM58" s="136"/>
      <c r="AN58" s="198">
        <v>-323263</v>
      </c>
      <c r="AO58" s="198">
        <v>-323263</v>
      </c>
      <c r="AP58" s="199">
        <v>0</v>
      </c>
      <c r="AQ58" s="166">
        <v>0</v>
      </c>
      <c r="AR58" s="136"/>
      <c r="AS58" s="198">
        <v>20144773.472251441</v>
      </c>
      <c r="AT58" s="198">
        <v>18913266.08733698</v>
      </c>
      <c r="AU58" s="199">
        <v>-1231507.3849144615</v>
      </c>
      <c r="AV58" s="166">
        <v>-6.1132848508364215E-2</v>
      </c>
      <c r="AX58" s="198">
        <v>138.19568534317972</v>
      </c>
      <c r="AY58" s="198">
        <v>77.465402950089398</v>
      </c>
      <c r="AZ58" s="198">
        <v>-60.73028239309032</v>
      </c>
      <c r="BA58" s="364">
        <v>-0.43945136378374999</v>
      </c>
      <c r="BB58" s="152"/>
      <c r="BC58" s="198">
        <v>336.37034576887493</v>
      </c>
      <c r="BD58" s="198">
        <v>324.61936435782479</v>
      </c>
      <c r="BE58" s="198">
        <v>-11.750981411050134</v>
      </c>
      <c r="BF58" s="364">
        <v>-3.4934653303607233E-2</v>
      </c>
      <c r="BG58" s="448"/>
      <c r="BH58" s="198">
        <v>474.56603111205459</v>
      </c>
      <c r="BI58" s="198">
        <v>402.08476730791415</v>
      </c>
      <c r="BJ58" s="198">
        <v>-72.48126380414044</v>
      </c>
      <c r="BK58" s="364">
        <v>-0.15273167283864478</v>
      </c>
      <c r="BL58" s="200"/>
      <c r="BM58" s="198">
        <v>273.14384442756045</v>
      </c>
      <c r="BN58" s="198">
        <v>288.25764533820126</v>
      </c>
      <c r="BO58" s="198">
        <v>15.113800910640805</v>
      </c>
      <c r="BP58" s="364">
        <v>5.5332753122500203E-2</v>
      </c>
      <c r="BQ58" s="200"/>
      <c r="BR58" s="198">
        <v>80.151169285309777</v>
      </c>
      <c r="BS58" s="198">
        <v>99.82103312660918</v>
      </c>
      <c r="BT58" s="198">
        <v>19.669863841299403</v>
      </c>
      <c r="BU58" s="364">
        <v>0.24540956815341838</v>
      </c>
      <c r="BV58" s="200"/>
      <c r="BW58" s="198">
        <v>827.86104482492487</v>
      </c>
      <c r="BX58" s="198">
        <v>790.16344577272457</v>
      </c>
      <c r="BY58" s="198">
        <v>-37.697599052200303</v>
      </c>
      <c r="BZ58" s="364">
        <v>-4.553614315814624E-2</v>
      </c>
      <c r="CA58" s="201"/>
      <c r="CB58" s="198">
        <v>-13.074866526452031</v>
      </c>
      <c r="CC58" s="198">
        <v>-13.278414458821112</v>
      </c>
      <c r="CD58" s="198">
        <v>-0.20354793236908186</v>
      </c>
      <c r="CE58" s="364">
        <v>1.5567878414458754E-2</v>
      </c>
      <c r="CF58" s="136"/>
      <c r="CG58" s="198">
        <v>814.78617829847281</v>
      </c>
      <c r="CH58" s="198">
        <v>776.88503131390348</v>
      </c>
      <c r="CI58" s="733">
        <v>-37.901146984569323</v>
      </c>
      <c r="CJ58" s="136">
        <v>-4.6516678846613126E-2</v>
      </c>
    </row>
    <row r="59" spans="1:88">
      <c r="A59" s="72">
        <v>165</v>
      </c>
      <c r="B59" s="82">
        <v>5</v>
      </c>
      <c r="C59" s="82">
        <v>5</v>
      </c>
      <c r="D59" s="73" t="s">
        <v>57</v>
      </c>
      <c r="E59" s="92">
        <v>16015</v>
      </c>
      <c r="F59" s="198">
        <v>15867</v>
      </c>
      <c r="G59" s="199">
        <v>-148</v>
      </c>
      <c r="H59" s="166">
        <v>-9.2413362472681861E-3</v>
      </c>
      <c r="I59" s="136"/>
      <c r="J59" s="198">
        <v>5534022.3381574238</v>
      </c>
      <c r="K59" s="198">
        <v>4495952.1946042897</v>
      </c>
      <c r="L59" s="199">
        <v>-1038070.1435531341</v>
      </c>
      <c r="M59" s="166">
        <v>-0.18757968076774406</v>
      </c>
      <c r="N59" s="364"/>
      <c r="O59" s="198">
        <v>627838.9431624288</v>
      </c>
      <c r="P59" s="198">
        <v>604949.55023342755</v>
      </c>
      <c r="Q59" s="199">
        <v>-22889.392929001246</v>
      </c>
      <c r="R59" s="166">
        <v>-3.645742778188818E-2</v>
      </c>
      <c r="S59" s="364"/>
      <c r="T59" s="198">
        <v>6161861.2813198529</v>
      </c>
      <c r="U59" s="198">
        <v>5100901.7448377172</v>
      </c>
      <c r="V59" s="199">
        <v>-1060959.5364821358</v>
      </c>
      <c r="W59" s="166">
        <v>-0.17218166525405473</v>
      </c>
      <c r="X59" s="136"/>
      <c r="Y59" s="198">
        <v>3502150.0211466323</v>
      </c>
      <c r="Z59" s="198">
        <v>3139279.9747423031</v>
      </c>
      <c r="AA59" s="199">
        <v>-362870.04640432913</v>
      </c>
      <c r="AB59" s="166">
        <v>-0.10361350719222547</v>
      </c>
      <c r="AC59" s="166"/>
      <c r="AD59" s="198">
        <v>1212061.0537836831</v>
      </c>
      <c r="AE59" s="198">
        <v>1514957.0814257006</v>
      </c>
      <c r="AF59" s="199">
        <v>302896.02764201746</v>
      </c>
      <c r="AG59" s="166">
        <v>0.24990162557939544</v>
      </c>
      <c r="AH59" s="137"/>
      <c r="AI59" s="79">
        <v>10876072.356250169</v>
      </c>
      <c r="AJ59" s="79">
        <v>9755138.8010057211</v>
      </c>
      <c r="AK59" s="199">
        <v>-1120933.5552444477</v>
      </c>
      <c r="AL59" s="166">
        <v>-0.10306418700867498</v>
      </c>
      <c r="AM59" s="136"/>
      <c r="AN59" s="198">
        <v>-2134743</v>
      </c>
      <c r="AO59" s="198">
        <v>-2134743</v>
      </c>
      <c r="AP59" s="199">
        <v>0</v>
      </c>
      <c r="AQ59" s="166">
        <v>0</v>
      </c>
      <c r="AR59" s="136"/>
      <c r="AS59" s="198">
        <v>8741329.3562501688</v>
      </c>
      <c r="AT59" s="198">
        <v>7620395.8010057211</v>
      </c>
      <c r="AU59" s="199">
        <v>-1120933.5552444477</v>
      </c>
      <c r="AV59" s="166">
        <v>-0.12823376280210344</v>
      </c>
      <c r="AX59" s="198">
        <v>345.55244072166244</v>
      </c>
      <c r="AY59" s="198">
        <v>283.35237881163988</v>
      </c>
      <c r="AZ59" s="198">
        <v>-62.200061910022555</v>
      </c>
      <c r="BA59" s="364">
        <v>-0.18000180169505392</v>
      </c>
      <c r="BB59" s="152"/>
      <c r="BC59" s="198">
        <v>39.203180965496649</v>
      </c>
      <c r="BD59" s="198">
        <v>38.12627152161263</v>
      </c>
      <c r="BE59" s="198">
        <v>-1.0769094438840199</v>
      </c>
      <c r="BF59" s="364">
        <v>-2.7469950584668761E-2</v>
      </c>
      <c r="BG59" s="448"/>
      <c r="BH59" s="198">
        <v>384.75562168715908</v>
      </c>
      <c r="BI59" s="198">
        <v>321.47865033325246</v>
      </c>
      <c r="BJ59" s="198">
        <v>-63.276971353906617</v>
      </c>
      <c r="BK59" s="364">
        <v>-0.16446016065063887</v>
      </c>
      <c r="BL59" s="200"/>
      <c r="BM59" s="198">
        <v>218.67936441752309</v>
      </c>
      <c r="BN59" s="198">
        <v>197.84962341603978</v>
      </c>
      <c r="BO59" s="198">
        <v>-20.829741001483313</v>
      </c>
      <c r="BP59" s="364">
        <v>-9.5252430685289644E-2</v>
      </c>
      <c r="BQ59" s="200"/>
      <c r="BR59" s="198">
        <v>75.682863177251519</v>
      </c>
      <c r="BS59" s="198">
        <v>95.478482474677037</v>
      </c>
      <c r="BT59" s="198">
        <v>19.795619297425517</v>
      </c>
      <c r="BU59" s="364">
        <v>0.26156012690830138</v>
      </c>
      <c r="BV59" s="200"/>
      <c r="BW59" s="198">
        <v>679.11784928193379</v>
      </c>
      <c r="BX59" s="198">
        <v>614.80675622396927</v>
      </c>
      <c r="BY59" s="198">
        <v>-64.311093057964513</v>
      </c>
      <c r="BZ59" s="364">
        <v>-9.4697986698426398E-2</v>
      </c>
      <c r="CA59" s="201"/>
      <c r="CB59" s="198">
        <v>-133.29647205744615</v>
      </c>
      <c r="CC59" s="198">
        <v>-134.53979958404236</v>
      </c>
      <c r="CD59" s="198">
        <v>-1.2433275265962038</v>
      </c>
      <c r="CE59" s="364">
        <v>9.3275351358164445E-3</v>
      </c>
      <c r="CF59" s="136"/>
      <c r="CG59" s="198">
        <v>545.82137722448761</v>
      </c>
      <c r="CH59" s="198">
        <v>480.26695663992695</v>
      </c>
      <c r="CI59" s="733">
        <v>-65.55442058456066</v>
      </c>
      <c r="CJ59" s="136">
        <v>-0.12010233259442159</v>
      </c>
    </row>
    <row r="60" spans="1:88">
      <c r="A60" s="72">
        <v>167</v>
      </c>
      <c r="B60" s="82">
        <v>12</v>
      </c>
      <c r="C60" s="82">
        <v>12</v>
      </c>
      <c r="D60" s="73" t="s">
        <v>58</v>
      </c>
      <c r="E60" s="92">
        <v>78741</v>
      </c>
      <c r="F60" s="198">
        <v>79129</v>
      </c>
      <c r="G60" s="199">
        <v>388</v>
      </c>
      <c r="H60" s="166">
        <v>4.9275472752441547E-3</v>
      </c>
      <c r="I60" s="136"/>
      <c r="J60" s="198">
        <v>17825255.715287514</v>
      </c>
      <c r="K60" s="198">
        <v>14937756.554194128</v>
      </c>
      <c r="L60" s="199">
        <v>-2887499.1610933859</v>
      </c>
      <c r="M60" s="166">
        <v>-0.16198921391163962</v>
      </c>
      <c r="N60" s="364"/>
      <c r="O60" s="198">
        <v>682723.48264616076</v>
      </c>
      <c r="P60" s="198">
        <v>573741.57146030851</v>
      </c>
      <c r="Q60" s="199">
        <v>-108981.91118585225</v>
      </c>
      <c r="R60" s="166">
        <v>-0.15962818616323318</v>
      </c>
      <c r="S60" s="364"/>
      <c r="T60" s="198">
        <v>18507979.197933674</v>
      </c>
      <c r="U60" s="198">
        <v>15511498.125654437</v>
      </c>
      <c r="V60" s="199">
        <v>-2996481.0722792372</v>
      </c>
      <c r="W60" s="166">
        <v>-0.16190212017386424</v>
      </c>
      <c r="X60" s="136"/>
      <c r="Y60" s="198">
        <v>26113489.72272297</v>
      </c>
      <c r="Z60" s="198">
        <v>28071821.25189238</v>
      </c>
      <c r="AA60" s="199">
        <v>1958331.5291694105</v>
      </c>
      <c r="AB60" s="166">
        <v>7.4993099350690942E-2</v>
      </c>
      <c r="AC60" s="166"/>
      <c r="AD60" s="198">
        <v>8659968.5192335341</v>
      </c>
      <c r="AE60" s="198">
        <v>9768451.4387305845</v>
      </c>
      <c r="AF60" s="199">
        <v>1108482.9194970503</v>
      </c>
      <c r="AG60" s="166">
        <v>0.12800080243191908</v>
      </c>
      <c r="AH60" s="137"/>
      <c r="AI60" s="79">
        <v>53281437.439890176</v>
      </c>
      <c r="AJ60" s="79">
        <v>53351770.8162774</v>
      </c>
      <c r="AK60" s="199">
        <v>70333.376387223601</v>
      </c>
      <c r="AL60" s="166">
        <v>1.3200352649376378E-3</v>
      </c>
      <c r="AM60" s="136"/>
      <c r="AN60" s="198">
        <v>2655743</v>
      </c>
      <c r="AO60" s="198">
        <v>2655743</v>
      </c>
      <c r="AP60" s="199">
        <v>0</v>
      </c>
      <c r="AQ60" s="166">
        <v>0</v>
      </c>
      <c r="AR60" s="136"/>
      <c r="AS60" s="198">
        <v>55937180.439890176</v>
      </c>
      <c r="AT60" s="198">
        <v>56007513.8162774</v>
      </c>
      <c r="AU60" s="199">
        <v>70333.376387223601</v>
      </c>
      <c r="AV60" s="166">
        <v>1.2573636324555812E-3</v>
      </c>
      <c r="AX60" s="198">
        <v>226.37832533607033</v>
      </c>
      <c r="AY60" s="198">
        <v>188.77726944854766</v>
      </c>
      <c r="AZ60" s="198">
        <v>-37.601055887522676</v>
      </c>
      <c r="BA60" s="364">
        <v>-0.16609830394187236</v>
      </c>
      <c r="BB60" s="152"/>
      <c r="BC60" s="198">
        <v>8.6704954553048701</v>
      </c>
      <c r="BD60" s="198">
        <v>7.2507117676238613</v>
      </c>
      <c r="BE60" s="198">
        <v>-1.4197836876810088</v>
      </c>
      <c r="BF60" s="364">
        <v>-0.16374885322295421</v>
      </c>
      <c r="BG60" s="448"/>
      <c r="BH60" s="198">
        <v>235.04882079137519</v>
      </c>
      <c r="BI60" s="198">
        <v>196.02798121617153</v>
      </c>
      <c r="BJ60" s="198">
        <v>-39.020839575203667</v>
      </c>
      <c r="BK60" s="364">
        <v>-0.16601163725827756</v>
      </c>
      <c r="BL60" s="200"/>
      <c r="BM60" s="198">
        <v>331.63777095443248</v>
      </c>
      <c r="BN60" s="198">
        <v>354.76021751686966</v>
      </c>
      <c r="BO60" s="198">
        <v>23.122446562437176</v>
      </c>
      <c r="BP60" s="364">
        <v>6.9721993655584652E-2</v>
      </c>
      <c r="BQ60" s="200"/>
      <c r="BR60" s="198">
        <v>109.98042340373546</v>
      </c>
      <c r="BS60" s="198">
        <v>123.4497016104157</v>
      </c>
      <c r="BT60" s="198">
        <v>13.469278206680244</v>
      </c>
      <c r="BU60" s="364">
        <v>0.12246977952826069</v>
      </c>
      <c r="BV60" s="200"/>
      <c r="BW60" s="198">
        <v>676.66701514954309</v>
      </c>
      <c r="BX60" s="198">
        <v>674.23790034345689</v>
      </c>
      <c r="BY60" s="198">
        <v>-2.4291148060862042</v>
      </c>
      <c r="BZ60" s="364">
        <v>-3.5898229878241826E-3</v>
      </c>
      <c r="CA60" s="201"/>
      <c r="CB60" s="198">
        <v>33.727575214945198</v>
      </c>
      <c r="CC60" s="198">
        <v>33.562195907947782</v>
      </c>
      <c r="CD60" s="198">
        <v>-0.16537930699741565</v>
      </c>
      <c r="CE60" s="364">
        <v>-4.9033856108379112E-3</v>
      </c>
      <c r="CF60" s="136"/>
      <c r="CG60" s="198">
        <v>710.39459036448829</v>
      </c>
      <c r="CH60" s="198">
        <v>707.80009625140463</v>
      </c>
      <c r="CI60" s="733">
        <v>-2.5944941130836696</v>
      </c>
      <c r="CJ60" s="136">
        <v>-3.6521873171253883E-3</v>
      </c>
    </row>
    <row r="61" spans="1:88">
      <c r="A61" s="72">
        <v>169</v>
      </c>
      <c r="B61" s="82">
        <v>5</v>
      </c>
      <c r="C61" s="82">
        <v>5</v>
      </c>
      <c r="D61" s="73" t="s">
        <v>59</v>
      </c>
      <c r="E61" s="92">
        <v>4848</v>
      </c>
      <c r="F61" s="198">
        <v>4795</v>
      </c>
      <c r="G61" s="199">
        <v>-53</v>
      </c>
      <c r="H61" s="166">
        <v>-1.0932343234323433E-2</v>
      </c>
      <c r="I61" s="136"/>
      <c r="J61" s="198">
        <v>1156033.7667645765</v>
      </c>
      <c r="K61" s="198">
        <v>1038810.5646350393</v>
      </c>
      <c r="L61" s="199">
        <v>-117223.20212953724</v>
      </c>
      <c r="M61" s="166">
        <v>-0.10140119216207069</v>
      </c>
      <c r="N61" s="364"/>
      <c r="O61" s="198">
        <v>358501.36114160653</v>
      </c>
      <c r="P61" s="198">
        <v>320312.44919719454</v>
      </c>
      <c r="Q61" s="199">
        <v>-38188.911944411986</v>
      </c>
      <c r="R61" s="166">
        <v>-0.10652375718408368</v>
      </c>
      <c r="S61" s="364"/>
      <c r="T61" s="198">
        <v>1514535.127906183</v>
      </c>
      <c r="U61" s="198">
        <v>1359123.0138322338</v>
      </c>
      <c r="V61" s="199">
        <v>-155412.11407394917</v>
      </c>
      <c r="W61" s="166">
        <v>-0.10261374015722141</v>
      </c>
      <c r="X61" s="136"/>
      <c r="Y61" s="198">
        <v>1964719.151458231</v>
      </c>
      <c r="Z61" s="198">
        <v>1978627.4450658232</v>
      </c>
      <c r="AA61" s="199">
        <v>13908.293607592117</v>
      </c>
      <c r="AB61" s="166">
        <v>7.0790237868192333E-3</v>
      </c>
      <c r="AC61" s="166"/>
      <c r="AD61" s="198">
        <v>474080.00495523348</v>
      </c>
      <c r="AE61" s="198">
        <v>557350.88490766136</v>
      </c>
      <c r="AF61" s="199">
        <v>83270.879952427873</v>
      </c>
      <c r="AG61" s="166">
        <v>0.17564731497227137</v>
      </c>
      <c r="AH61" s="137"/>
      <c r="AI61" s="79">
        <v>3953334.2843196476</v>
      </c>
      <c r="AJ61" s="79">
        <v>3895101.3438057187</v>
      </c>
      <c r="AK61" s="199">
        <v>-58232.940513928887</v>
      </c>
      <c r="AL61" s="166">
        <v>-1.4730082590005548E-2</v>
      </c>
      <c r="AM61" s="136"/>
      <c r="AN61" s="198">
        <v>-1306479</v>
      </c>
      <c r="AO61" s="198">
        <v>-1306479</v>
      </c>
      <c r="AP61" s="199">
        <v>0</v>
      </c>
      <c r="AQ61" s="166">
        <v>0</v>
      </c>
      <c r="AR61" s="136"/>
      <c r="AS61" s="198">
        <v>2646855.2843196476</v>
      </c>
      <c r="AT61" s="198">
        <v>2588622.3438057187</v>
      </c>
      <c r="AU61" s="199">
        <v>-58232.940513928887</v>
      </c>
      <c r="AV61" s="166">
        <v>-2.2000802559516277E-2</v>
      </c>
      <c r="AX61" s="198">
        <v>238.45580997619155</v>
      </c>
      <c r="AY61" s="198">
        <v>216.64453902711978</v>
      </c>
      <c r="AZ61" s="198">
        <v>-21.811270949071769</v>
      </c>
      <c r="BA61" s="364">
        <v>-9.1468817435186422E-2</v>
      </c>
      <c r="BB61" s="152"/>
      <c r="BC61" s="198">
        <v>73.948300565512895</v>
      </c>
      <c r="BD61" s="198">
        <v>66.801344983773632</v>
      </c>
      <c r="BE61" s="198">
        <v>-7.1469555817392632</v>
      </c>
      <c r="BF61" s="364">
        <v>-9.664800309247909E-2</v>
      </c>
      <c r="BG61" s="448"/>
      <c r="BH61" s="198">
        <v>312.40411054170443</v>
      </c>
      <c r="BI61" s="198">
        <v>283.44588401089339</v>
      </c>
      <c r="BJ61" s="198">
        <v>-28.958226530811032</v>
      </c>
      <c r="BK61" s="364">
        <v>-9.2694767942066658E-2</v>
      </c>
      <c r="BL61" s="200"/>
      <c r="BM61" s="198">
        <v>405.26385137339747</v>
      </c>
      <c r="BN61" s="198">
        <v>412.64388843917061</v>
      </c>
      <c r="BO61" s="198">
        <v>7.3800370657731378</v>
      </c>
      <c r="BP61" s="364">
        <v>1.8210449910010359E-2</v>
      </c>
      <c r="BQ61" s="200"/>
      <c r="BR61" s="198">
        <v>97.788779900006901</v>
      </c>
      <c r="BS61" s="198">
        <v>116.23584669607119</v>
      </c>
      <c r="BT61" s="198">
        <v>18.447066796064291</v>
      </c>
      <c r="BU61" s="364">
        <v>0.18864195682702234</v>
      </c>
      <c r="BV61" s="200"/>
      <c r="BW61" s="198">
        <v>815.45674181510878</v>
      </c>
      <c r="BX61" s="198">
        <v>812.3256191461353</v>
      </c>
      <c r="BY61" s="198">
        <v>-3.1311226689734895</v>
      </c>
      <c r="BZ61" s="364">
        <v>-3.8397164538783338E-3</v>
      </c>
      <c r="CA61" s="201"/>
      <c r="CB61" s="198">
        <v>-269.48824257425741</v>
      </c>
      <c r="CC61" s="198">
        <v>-272.46694473409804</v>
      </c>
      <c r="CD61" s="198">
        <v>-2.9787021598406227</v>
      </c>
      <c r="CE61" s="364">
        <v>1.10531803962462E-2</v>
      </c>
      <c r="CF61" s="136"/>
      <c r="CG61" s="198">
        <v>545.96849924085143</v>
      </c>
      <c r="CH61" s="198">
        <v>539.85867441203732</v>
      </c>
      <c r="CI61" s="733">
        <v>-6.1098248288141122</v>
      </c>
      <c r="CJ61" s="136">
        <v>-1.1190801002822676E-2</v>
      </c>
    </row>
    <row r="62" spans="1:88">
      <c r="A62" s="72">
        <v>171</v>
      </c>
      <c r="B62" s="82">
        <v>11</v>
      </c>
      <c r="C62" s="82">
        <v>11</v>
      </c>
      <c r="D62" s="73" t="s">
        <v>60</v>
      </c>
      <c r="E62" s="92">
        <v>4552</v>
      </c>
      <c r="F62" s="198">
        <v>4494</v>
      </c>
      <c r="G62" s="199">
        <v>-58</v>
      </c>
      <c r="H62" s="166">
        <v>-1.2741652021089631E-2</v>
      </c>
      <c r="I62" s="136"/>
      <c r="J62" s="198">
        <v>1252216.9109895206</v>
      </c>
      <c r="K62" s="198">
        <v>1024424.5279508147</v>
      </c>
      <c r="L62" s="199">
        <v>-227792.38303870591</v>
      </c>
      <c r="M62" s="166">
        <v>-0.18191128153564143</v>
      </c>
      <c r="N62" s="364"/>
      <c r="O62" s="198">
        <v>-34571.699078685633</v>
      </c>
      <c r="P62" s="198">
        <v>-37057.960444118566</v>
      </c>
      <c r="Q62" s="199">
        <v>-2486.2613654329325</v>
      </c>
      <c r="R62" s="166">
        <v>7.1916088352330321E-2</v>
      </c>
      <c r="S62" s="364"/>
      <c r="T62" s="198">
        <v>1217645.211910835</v>
      </c>
      <c r="U62" s="198">
        <v>987366.5675066961</v>
      </c>
      <c r="V62" s="199">
        <v>-230278.6444041389</v>
      </c>
      <c r="W62" s="166">
        <v>-0.18911801414039611</v>
      </c>
      <c r="X62" s="136"/>
      <c r="Y62" s="198">
        <v>1546377.2386811911</v>
      </c>
      <c r="Z62" s="198">
        <v>1454133.922556621</v>
      </c>
      <c r="AA62" s="199">
        <v>-92243.31612457009</v>
      </c>
      <c r="AB62" s="166">
        <v>-5.9651237626362548E-2</v>
      </c>
      <c r="AC62" s="166"/>
      <c r="AD62" s="198">
        <v>679622.23415379005</v>
      </c>
      <c r="AE62" s="198">
        <v>742988.18311245216</v>
      </c>
      <c r="AF62" s="199">
        <v>63365.948958662106</v>
      </c>
      <c r="AG62" s="166">
        <v>9.3237015762970429E-2</v>
      </c>
      <c r="AH62" s="137"/>
      <c r="AI62" s="79">
        <v>3443644.684745816</v>
      </c>
      <c r="AJ62" s="79">
        <v>3184488.6731757694</v>
      </c>
      <c r="AK62" s="199">
        <v>-259156.01157004666</v>
      </c>
      <c r="AL62" s="166">
        <v>-7.5256315704700996E-2</v>
      </c>
      <c r="AM62" s="136"/>
      <c r="AN62" s="198">
        <v>36919</v>
      </c>
      <c r="AO62" s="198">
        <v>36919</v>
      </c>
      <c r="AP62" s="199">
        <v>0</v>
      </c>
      <c r="AQ62" s="166">
        <v>0</v>
      </c>
      <c r="AR62" s="136"/>
      <c r="AS62" s="198">
        <v>3480563.684745816</v>
      </c>
      <c r="AT62" s="198">
        <v>3221407.6731757694</v>
      </c>
      <c r="AU62" s="199">
        <v>-259156.01157004666</v>
      </c>
      <c r="AV62" s="166">
        <v>-7.4458057672049952E-2</v>
      </c>
      <c r="AX62" s="198">
        <v>275.09158853021103</v>
      </c>
      <c r="AY62" s="198">
        <v>227.95383354490758</v>
      </c>
      <c r="AZ62" s="198">
        <v>-47.137754985303445</v>
      </c>
      <c r="BA62" s="364">
        <v>-0.17135294916560742</v>
      </c>
      <c r="BB62" s="152"/>
      <c r="BC62" s="198">
        <v>-7.5948372316971957</v>
      </c>
      <c r="BD62" s="198">
        <v>-8.2460971170713311</v>
      </c>
      <c r="BE62" s="198">
        <v>-0.65125988537413537</v>
      </c>
      <c r="BF62" s="364">
        <v>8.5750341384024667E-2</v>
      </c>
      <c r="BG62" s="448"/>
      <c r="BH62" s="198">
        <v>267.49675129851386</v>
      </c>
      <c r="BI62" s="198">
        <v>219.70773642783624</v>
      </c>
      <c r="BJ62" s="198">
        <v>-47.789014870677619</v>
      </c>
      <c r="BK62" s="364">
        <v>-0.17865269256054372</v>
      </c>
      <c r="BL62" s="200"/>
      <c r="BM62" s="198">
        <v>339.71380463119311</v>
      </c>
      <c r="BN62" s="198">
        <v>323.57230141446843</v>
      </c>
      <c r="BO62" s="198">
        <v>-16.141503216724686</v>
      </c>
      <c r="BP62" s="364">
        <v>-4.751500526818022E-2</v>
      </c>
      <c r="BQ62" s="200"/>
      <c r="BR62" s="198">
        <v>149.30189678246705</v>
      </c>
      <c r="BS62" s="198">
        <v>165.32892370103519</v>
      </c>
      <c r="BT62" s="198">
        <v>16.02702691856814</v>
      </c>
      <c r="BU62" s="364">
        <v>0.1073464387523457</v>
      </c>
      <c r="BV62" s="200"/>
      <c r="BW62" s="198">
        <v>756.51245271217397</v>
      </c>
      <c r="BX62" s="198">
        <v>708.60896154333989</v>
      </c>
      <c r="BY62" s="198">
        <v>-47.90349116883408</v>
      </c>
      <c r="BZ62" s="364">
        <v>-6.332148399817504E-2</v>
      </c>
      <c r="CA62" s="201"/>
      <c r="CB62" s="198">
        <v>8.1105008787346229</v>
      </c>
      <c r="CC62" s="198">
        <v>8.2151757899421458</v>
      </c>
      <c r="CD62" s="198">
        <v>0.10467491120752292</v>
      </c>
      <c r="CE62" s="364">
        <v>1.2906097018246548E-2</v>
      </c>
      <c r="CF62" s="136"/>
      <c r="CG62" s="198">
        <v>764.62295359090865</v>
      </c>
      <c r="CH62" s="198">
        <v>716.82413733328201</v>
      </c>
      <c r="CI62" s="733">
        <v>-47.79881625762664</v>
      </c>
      <c r="CJ62" s="136">
        <v>-6.2512923569909118E-2</v>
      </c>
    </row>
    <row r="63" spans="1:88">
      <c r="A63" s="72">
        <v>172</v>
      </c>
      <c r="B63" s="82">
        <v>13</v>
      </c>
      <c r="C63" s="82">
        <v>13</v>
      </c>
      <c r="D63" s="73" t="s">
        <v>61</v>
      </c>
      <c r="E63" s="92">
        <v>4099</v>
      </c>
      <c r="F63" s="198">
        <v>4079</v>
      </c>
      <c r="G63" s="199">
        <v>-20</v>
      </c>
      <c r="H63" s="166">
        <v>-4.8792388387411565E-3</v>
      </c>
      <c r="I63" s="136"/>
      <c r="J63" s="198">
        <v>779477.52545277739</v>
      </c>
      <c r="K63" s="198">
        <v>545402.74651004665</v>
      </c>
      <c r="L63" s="199">
        <v>-234074.77894273074</v>
      </c>
      <c r="M63" s="166">
        <v>-0.30029702114472517</v>
      </c>
      <c r="N63" s="364"/>
      <c r="O63" s="198">
        <v>32849.061110953233</v>
      </c>
      <c r="P63" s="198">
        <v>26984.708659671644</v>
      </c>
      <c r="Q63" s="199">
        <v>-5864.3524512815893</v>
      </c>
      <c r="R63" s="166">
        <v>-0.17852420291325075</v>
      </c>
      <c r="S63" s="364"/>
      <c r="T63" s="198">
        <v>812326.58656373061</v>
      </c>
      <c r="U63" s="198">
        <v>572387.45516971825</v>
      </c>
      <c r="V63" s="199">
        <v>-239939.13139401237</v>
      </c>
      <c r="W63" s="166">
        <v>-0.29537274214918002</v>
      </c>
      <c r="X63" s="136"/>
      <c r="Y63" s="198">
        <v>1659128.9419642931</v>
      </c>
      <c r="Z63" s="198">
        <v>1800581.9359664021</v>
      </c>
      <c r="AA63" s="199">
        <v>141452.99400210893</v>
      </c>
      <c r="AB63" s="166">
        <v>8.5257384416812368E-2</v>
      </c>
      <c r="AC63" s="166"/>
      <c r="AD63" s="198">
        <v>695377.25787244493</v>
      </c>
      <c r="AE63" s="198">
        <v>740986.01831969304</v>
      </c>
      <c r="AF63" s="199">
        <v>45608.760447248118</v>
      </c>
      <c r="AG63" s="166">
        <v>6.5588513186052841E-2</v>
      </c>
      <c r="AH63" s="137"/>
      <c r="AI63" s="79">
        <v>3166832.7864004686</v>
      </c>
      <c r="AJ63" s="79">
        <v>3113955.409455813</v>
      </c>
      <c r="AK63" s="199">
        <v>-52877.376944655553</v>
      </c>
      <c r="AL63" s="166">
        <v>-1.6697243116760137E-2</v>
      </c>
      <c r="AM63" s="136"/>
      <c r="AN63" s="198">
        <v>77826</v>
      </c>
      <c r="AO63" s="198">
        <v>77826</v>
      </c>
      <c r="AP63" s="199">
        <v>0</v>
      </c>
      <c r="AQ63" s="166">
        <v>0</v>
      </c>
      <c r="AR63" s="136"/>
      <c r="AS63" s="198">
        <v>3244658.7864004686</v>
      </c>
      <c r="AT63" s="198">
        <v>3191781.409455813</v>
      </c>
      <c r="AU63" s="199">
        <v>-52877.376944655553</v>
      </c>
      <c r="AV63" s="166">
        <v>-1.6296745027946744E-2</v>
      </c>
      <c r="AX63" s="198">
        <v>190.16285080575199</v>
      </c>
      <c r="AY63" s="198">
        <v>133.70991579064639</v>
      </c>
      <c r="AZ63" s="198">
        <v>-56.452935015105595</v>
      </c>
      <c r="BA63" s="364">
        <v>-0.2968662637097888</v>
      </c>
      <c r="BB63" s="152"/>
      <c r="BC63" s="198">
        <v>8.0139207394372374</v>
      </c>
      <c r="BD63" s="198">
        <v>6.6155206324274687</v>
      </c>
      <c r="BE63" s="198">
        <v>-1.3984001070097687</v>
      </c>
      <c r="BF63" s="364">
        <v>-0.17449637355759132</v>
      </c>
      <c r="BG63" s="448"/>
      <c r="BH63" s="198">
        <v>198.17677154518921</v>
      </c>
      <c r="BI63" s="198">
        <v>140.32543642307385</v>
      </c>
      <c r="BJ63" s="198">
        <v>-57.851335122115358</v>
      </c>
      <c r="BK63" s="364">
        <v>-0.29191784017393696</v>
      </c>
      <c r="BL63" s="200"/>
      <c r="BM63" s="198">
        <v>404.76431860558506</v>
      </c>
      <c r="BN63" s="198">
        <v>441.42729491698998</v>
      </c>
      <c r="BO63" s="198">
        <v>36.662976311404918</v>
      </c>
      <c r="BP63" s="364">
        <v>9.0578577770167687E-2</v>
      </c>
      <c r="BQ63" s="200"/>
      <c r="BR63" s="198">
        <v>169.6455862094279</v>
      </c>
      <c r="BS63" s="198">
        <v>181.65874437844889</v>
      </c>
      <c r="BT63" s="198">
        <v>12.013158169020983</v>
      </c>
      <c r="BU63" s="364">
        <v>7.0813266866788432E-2</v>
      </c>
      <c r="BV63" s="200"/>
      <c r="BW63" s="198">
        <v>772.58667636020209</v>
      </c>
      <c r="BX63" s="198">
        <v>763.41147571851263</v>
      </c>
      <c r="BY63" s="198">
        <v>-9.1752006416894574</v>
      </c>
      <c r="BZ63" s="364">
        <v>-1.1875949873890545E-2</v>
      </c>
      <c r="CA63" s="201"/>
      <c r="CB63" s="198">
        <v>18.986582093193462</v>
      </c>
      <c r="CC63" s="198">
        <v>19.079676391272372</v>
      </c>
      <c r="CD63" s="198">
        <v>9.3094298078909787E-2</v>
      </c>
      <c r="CE63" s="364">
        <v>4.9031625398382444E-3</v>
      </c>
      <c r="CF63" s="136"/>
      <c r="CG63" s="198">
        <v>791.57325845339562</v>
      </c>
      <c r="CH63" s="198">
        <v>782.49115210978505</v>
      </c>
      <c r="CI63" s="733">
        <v>-9.082106343610576</v>
      </c>
      <c r="CJ63" s="136">
        <v>-1.1473488077850839E-2</v>
      </c>
    </row>
    <row r="64" spans="1:88">
      <c r="A64" s="72">
        <v>176</v>
      </c>
      <c r="B64" s="82">
        <v>12</v>
      </c>
      <c r="C64" s="82">
        <v>12</v>
      </c>
      <c r="D64" s="73" t="s">
        <v>62</v>
      </c>
      <c r="E64" s="92">
        <v>4160</v>
      </c>
      <c r="F64" s="198">
        <v>4059</v>
      </c>
      <c r="G64" s="199">
        <v>-101</v>
      </c>
      <c r="H64" s="166">
        <v>-2.4278846153846154E-2</v>
      </c>
      <c r="I64" s="136"/>
      <c r="J64" s="198">
        <v>1620803.2562189396</v>
      </c>
      <c r="K64" s="198">
        <v>1287309.925980232</v>
      </c>
      <c r="L64" s="199">
        <v>-333493.3302387076</v>
      </c>
      <c r="M64" s="166">
        <v>-0.20575805790068022</v>
      </c>
      <c r="N64" s="364"/>
      <c r="O64" s="198">
        <v>-1967256.2458911641</v>
      </c>
      <c r="P64" s="198">
        <v>-1908095.0811508088</v>
      </c>
      <c r="Q64" s="199">
        <v>59161.16474035522</v>
      </c>
      <c r="R64" s="166">
        <v>-3.0072932727457324E-2</v>
      </c>
      <c r="S64" s="364"/>
      <c r="T64" s="198">
        <v>-346452.9896722245</v>
      </c>
      <c r="U64" s="198">
        <v>-620785.15517057688</v>
      </c>
      <c r="V64" s="199">
        <v>-274332.16549835238</v>
      </c>
      <c r="W64" s="166">
        <v>0.79183085058060876</v>
      </c>
      <c r="X64" s="136"/>
      <c r="Y64" s="198">
        <v>2083175.7406007696</v>
      </c>
      <c r="Z64" s="198">
        <v>1802020.7706804436</v>
      </c>
      <c r="AA64" s="199">
        <v>-281154.96992032602</v>
      </c>
      <c r="AB64" s="166">
        <v>-0.13496459489262455</v>
      </c>
      <c r="AC64" s="166"/>
      <c r="AD64" s="198">
        <v>757368.07542289072</v>
      </c>
      <c r="AE64" s="198">
        <v>804528.74237804126</v>
      </c>
      <c r="AF64" s="199">
        <v>47160.666955150547</v>
      </c>
      <c r="AG64" s="166">
        <v>6.2269150873328669E-2</v>
      </c>
      <c r="AH64" s="137"/>
      <c r="AI64" s="79">
        <v>2494090.8263514359</v>
      </c>
      <c r="AJ64" s="79">
        <v>1985764.3578879079</v>
      </c>
      <c r="AK64" s="199">
        <v>-508326.46846352797</v>
      </c>
      <c r="AL64" s="166">
        <v>-0.20381233237089058</v>
      </c>
      <c r="AM64" s="136"/>
      <c r="AN64" s="198">
        <v>-67832</v>
      </c>
      <c r="AO64" s="198">
        <v>-67832</v>
      </c>
      <c r="AP64" s="199">
        <v>0</v>
      </c>
      <c r="AQ64" s="166">
        <v>0</v>
      </c>
      <c r="AR64" s="136"/>
      <c r="AS64" s="198">
        <v>2426258.8263514359</v>
      </c>
      <c r="AT64" s="198">
        <v>1917932.3578879079</v>
      </c>
      <c r="AU64" s="199">
        <v>-508326.46846352797</v>
      </c>
      <c r="AV64" s="166">
        <v>-0.20951040463722501</v>
      </c>
      <c r="AX64" s="198">
        <v>389.61616736032198</v>
      </c>
      <c r="AY64" s="198">
        <v>317.14952598675336</v>
      </c>
      <c r="AZ64" s="198">
        <v>-72.466641373568621</v>
      </c>
      <c r="BA64" s="364">
        <v>-0.18599495463582894</v>
      </c>
      <c r="BB64" s="152"/>
      <c r="BC64" s="198">
        <v>-472.89813603152982</v>
      </c>
      <c r="BD64" s="198">
        <v>-470.0899436193173</v>
      </c>
      <c r="BE64" s="198">
        <v>2.8081924122125201</v>
      </c>
      <c r="BF64" s="364">
        <v>-5.9382606913580384E-3</v>
      </c>
      <c r="BG64" s="448"/>
      <c r="BH64" s="198">
        <v>-83.281968671207807</v>
      </c>
      <c r="BI64" s="198">
        <v>-152.94041763256391</v>
      </c>
      <c r="BJ64" s="198">
        <v>-69.6584489613561</v>
      </c>
      <c r="BK64" s="364">
        <v>0.83641693481530743</v>
      </c>
      <c r="BL64" s="200"/>
      <c r="BM64" s="198">
        <v>500.76339918287732</v>
      </c>
      <c r="BN64" s="198">
        <v>443.9568294359309</v>
      </c>
      <c r="BO64" s="198">
        <v>-56.806569746946423</v>
      </c>
      <c r="BP64" s="364">
        <v>-0.11343993957953151</v>
      </c>
      <c r="BQ64" s="200"/>
      <c r="BR64" s="198">
        <v>182.05963351511795</v>
      </c>
      <c r="BS64" s="198">
        <v>198.20860861740363</v>
      </c>
      <c r="BT64" s="198">
        <v>16.148975102285675</v>
      </c>
      <c r="BU64" s="364">
        <v>8.8701568768920366E-2</v>
      </c>
      <c r="BV64" s="200"/>
      <c r="BW64" s="198">
        <v>599.54106402678747</v>
      </c>
      <c r="BX64" s="198">
        <v>489.22502042077059</v>
      </c>
      <c r="BY64" s="198">
        <v>-110.31604360601688</v>
      </c>
      <c r="BZ64" s="364">
        <v>-0.18400081366417959</v>
      </c>
      <c r="CA64" s="201"/>
      <c r="CB64" s="198">
        <v>-16.305769230769229</v>
      </c>
      <c r="CC64" s="198">
        <v>-16.711505296871149</v>
      </c>
      <c r="CD64" s="198">
        <v>-0.40573606610191959</v>
      </c>
      <c r="CE64" s="364">
        <v>2.488297610248829E-2</v>
      </c>
      <c r="CF64" s="136"/>
      <c r="CG64" s="198">
        <v>583.23529479601825</v>
      </c>
      <c r="CH64" s="198">
        <v>472.51351512389948</v>
      </c>
      <c r="CI64" s="733">
        <v>-110.72177967211877</v>
      </c>
      <c r="CJ64" s="136">
        <v>-0.18984067092654741</v>
      </c>
    </row>
    <row r="65" spans="1:88">
      <c r="A65" s="72">
        <v>177</v>
      </c>
      <c r="B65" s="82">
        <v>6</v>
      </c>
      <c r="C65" s="82">
        <v>6</v>
      </c>
      <c r="D65" s="73" t="s">
        <v>63</v>
      </c>
      <c r="E65" s="92">
        <v>1668</v>
      </c>
      <c r="F65" s="198">
        <v>1663</v>
      </c>
      <c r="G65" s="199">
        <v>-5</v>
      </c>
      <c r="H65" s="166">
        <v>-2.9976019184652278E-3</v>
      </c>
      <c r="I65" s="136"/>
      <c r="J65" s="198">
        <v>288966.10835266463</v>
      </c>
      <c r="K65" s="198">
        <v>294882.00816700445</v>
      </c>
      <c r="L65" s="199">
        <v>5915.8998143398203</v>
      </c>
      <c r="M65" s="166">
        <v>2.0472642442621137E-2</v>
      </c>
      <c r="N65" s="364"/>
      <c r="O65" s="198">
        <v>630118.73315781262</v>
      </c>
      <c r="P65" s="198">
        <v>601112.95633358206</v>
      </c>
      <c r="Q65" s="199">
        <v>-29005.776824230561</v>
      </c>
      <c r="R65" s="166">
        <v>-4.6032240112699671E-2</v>
      </c>
      <c r="S65" s="364"/>
      <c r="T65" s="198">
        <v>919084.84151047724</v>
      </c>
      <c r="U65" s="198">
        <v>895994.9645005865</v>
      </c>
      <c r="V65" s="199">
        <v>-23089.877009890741</v>
      </c>
      <c r="W65" s="166">
        <v>-2.5122682876526938E-2</v>
      </c>
      <c r="X65" s="136"/>
      <c r="Y65" s="198">
        <v>-20866.997350411704</v>
      </c>
      <c r="Z65" s="198">
        <v>-22714.382746867886</v>
      </c>
      <c r="AA65" s="199">
        <v>-1847.3853964561822</v>
      </c>
      <c r="AB65" s="166">
        <v>8.8531443476688482E-2</v>
      </c>
      <c r="AC65" s="166"/>
      <c r="AD65" s="198">
        <v>275824.11808721832</v>
      </c>
      <c r="AE65" s="198">
        <v>300079.86839600466</v>
      </c>
      <c r="AF65" s="199">
        <v>24255.750308786344</v>
      </c>
      <c r="AG65" s="166">
        <v>8.7939192834168456E-2</v>
      </c>
      <c r="AH65" s="137"/>
      <c r="AI65" s="79">
        <v>1174041.9622472837</v>
      </c>
      <c r="AJ65" s="79">
        <v>1173360.4501497233</v>
      </c>
      <c r="AK65" s="199">
        <v>-681.51209756033495</v>
      </c>
      <c r="AL65" s="166">
        <v>-5.8048359383664925E-4</v>
      </c>
      <c r="AM65" s="136"/>
      <c r="AN65" s="198">
        <v>-499377</v>
      </c>
      <c r="AO65" s="198">
        <v>-499377</v>
      </c>
      <c r="AP65" s="199">
        <v>0</v>
      </c>
      <c r="AQ65" s="166">
        <v>0</v>
      </c>
      <c r="AR65" s="136"/>
      <c r="AS65" s="198">
        <v>674664.96224728366</v>
      </c>
      <c r="AT65" s="198">
        <v>673983.45014972333</v>
      </c>
      <c r="AU65" s="199">
        <v>-681.51209756033495</v>
      </c>
      <c r="AV65" s="166">
        <v>-1.0101489416172492E-3</v>
      </c>
      <c r="AX65" s="198">
        <v>173.24107215387568</v>
      </c>
      <c r="AY65" s="198">
        <v>177.31930737643083</v>
      </c>
      <c r="AZ65" s="198">
        <v>4.0782352225551506</v>
      </c>
      <c r="BA65" s="364">
        <v>2.3540810339321799E-2</v>
      </c>
      <c r="BB65" s="152"/>
      <c r="BC65" s="198">
        <v>377.76902467494762</v>
      </c>
      <c r="BD65" s="198">
        <v>361.4629923833927</v>
      </c>
      <c r="BE65" s="198">
        <v>-16.306032291554914</v>
      </c>
      <c r="BF65" s="364">
        <v>-4.3164026763669899E-2</v>
      </c>
      <c r="BG65" s="448"/>
      <c r="BH65" s="198">
        <v>551.01009682882329</v>
      </c>
      <c r="BI65" s="198">
        <v>538.78229975982356</v>
      </c>
      <c r="BJ65" s="198">
        <v>-12.227797068999735</v>
      </c>
      <c r="BK65" s="364">
        <v>-2.2191602548434643E-2</v>
      </c>
      <c r="BL65" s="200"/>
      <c r="BM65" s="198">
        <v>-12.510190258040589</v>
      </c>
      <c r="BN65" s="198">
        <v>-13.658678741351705</v>
      </c>
      <c r="BO65" s="198">
        <v>-1.148488483311116</v>
      </c>
      <c r="BP65" s="364">
        <v>9.1804237954970808E-2</v>
      </c>
      <c r="BQ65" s="200"/>
      <c r="BR65" s="198">
        <v>165.36218110744502</v>
      </c>
      <c r="BS65" s="198">
        <v>180.44489981720065</v>
      </c>
      <c r="BT65" s="198">
        <v>15.082718709755625</v>
      </c>
      <c r="BU65" s="364">
        <v>9.1210206643050643E-2</v>
      </c>
      <c r="BV65" s="200"/>
      <c r="BW65" s="198">
        <v>703.86208767822757</v>
      </c>
      <c r="BX65" s="198">
        <v>705.56852083567253</v>
      </c>
      <c r="BY65" s="198">
        <v>1.7064331574449625</v>
      </c>
      <c r="BZ65" s="364">
        <v>2.4243856677574924E-3</v>
      </c>
      <c r="CA65" s="201"/>
      <c r="CB65" s="198">
        <v>-299.386690647482</v>
      </c>
      <c r="CC65" s="198">
        <v>-300.28683102826216</v>
      </c>
      <c r="CD65" s="198">
        <v>-0.90014038078015801</v>
      </c>
      <c r="CE65" s="364">
        <v>3.0066145520144172E-3</v>
      </c>
      <c r="CF65" s="136"/>
      <c r="CG65" s="198">
        <v>404.47539703074563</v>
      </c>
      <c r="CH65" s="198">
        <v>405.28168980741032</v>
      </c>
      <c r="CI65" s="733">
        <v>0.80629277666469079</v>
      </c>
      <c r="CJ65" s="136">
        <v>1.9934284818895957E-3</v>
      </c>
    </row>
    <row r="66" spans="1:88">
      <c r="A66" s="72">
        <v>178</v>
      </c>
      <c r="B66" s="82">
        <v>10</v>
      </c>
      <c r="C66" s="82">
        <v>10</v>
      </c>
      <c r="D66" s="73" t="s">
        <v>64</v>
      </c>
      <c r="E66" s="92">
        <v>5674</v>
      </c>
      <c r="F66" s="198">
        <v>5569</v>
      </c>
      <c r="G66" s="199">
        <v>-105</v>
      </c>
      <c r="H66" s="166">
        <v>-1.8505463517800493E-2</v>
      </c>
      <c r="I66" s="136"/>
      <c r="J66" s="198">
        <v>637414.83430579933</v>
      </c>
      <c r="K66" s="198">
        <v>283039.07369872078</v>
      </c>
      <c r="L66" s="199">
        <v>-354375.76060707856</v>
      </c>
      <c r="M66" s="166">
        <v>-0.55595781825979129</v>
      </c>
      <c r="N66" s="364"/>
      <c r="O66" s="198">
        <v>539188.32315134117</v>
      </c>
      <c r="P66" s="198">
        <v>531077.2108781588</v>
      </c>
      <c r="Q66" s="199">
        <v>-8111.1122731823707</v>
      </c>
      <c r="R66" s="166">
        <v>-1.5043189781589014E-2</v>
      </c>
      <c r="S66" s="364"/>
      <c r="T66" s="198">
        <v>1176603.1574571405</v>
      </c>
      <c r="U66" s="198">
        <v>814116.28457687958</v>
      </c>
      <c r="V66" s="199">
        <v>-362486.87288026093</v>
      </c>
      <c r="W66" s="166">
        <v>-0.30807912640967483</v>
      </c>
      <c r="X66" s="136"/>
      <c r="Y66" s="198">
        <v>2396106.455371832</v>
      </c>
      <c r="Z66" s="198">
        <v>2101469.6707853191</v>
      </c>
      <c r="AA66" s="199">
        <v>-294636.78458651295</v>
      </c>
      <c r="AB66" s="166">
        <v>-0.12296481399061658</v>
      </c>
      <c r="AC66" s="166"/>
      <c r="AD66" s="198">
        <v>962554.57777144515</v>
      </c>
      <c r="AE66" s="198">
        <v>1031110.9093248976</v>
      </c>
      <c r="AF66" s="199">
        <v>68556.331553452415</v>
      </c>
      <c r="AG66" s="166">
        <v>7.1223318798376595E-2</v>
      </c>
      <c r="AH66" s="137"/>
      <c r="AI66" s="79">
        <v>4535264.1906004176</v>
      </c>
      <c r="AJ66" s="79">
        <v>3946696.8646870963</v>
      </c>
      <c r="AK66" s="199">
        <v>-588567.32591332123</v>
      </c>
      <c r="AL66" s="166">
        <v>-0.12977575311558676</v>
      </c>
      <c r="AM66" s="136"/>
      <c r="AN66" s="198">
        <v>-950878</v>
      </c>
      <c r="AO66" s="198">
        <v>-950878</v>
      </c>
      <c r="AP66" s="199">
        <v>0</v>
      </c>
      <c r="AQ66" s="166">
        <v>0</v>
      </c>
      <c r="AR66" s="136"/>
      <c r="AS66" s="198">
        <v>3584386.1906004176</v>
      </c>
      <c r="AT66" s="198">
        <v>2995818.8646870963</v>
      </c>
      <c r="AU66" s="199">
        <v>-588567.32591332123</v>
      </c>
      <c r="AV66" s="166">
        <v>-0.16420310050762996</v>
      </c>
      <c r="AX66" s="198">
        <v>112.33959011381729</v>
      </c>
      <c r="AY66" s="198">
        <v>50.824039091169112</v>
      </c>
      <c r="AZ66" s="198">
        <v>-61.515551022648182</v>
      </c>
      <c r="BA66" s="364">
        <v>-0.54758568159562859</v>
      </c>
      <c r="BB66" s="152"/>
      <c r="BC66" s="198">
        <v>95.027903269534931</v>
      </c>
      <c r="BD66" s="198">
        <v>95.363119209581399</v>
      </c>
      <c r="BE66" s="198">
        <v>0.33521594004646715</v>
      </c>
      <c r="BF66" s="364">
        <v>3.5275527346496161E-3</v>
      </c>
      <c r="BG66" s="448"/>
      <c r="BH66" s="198">
        <v>207.36749338335221</v>
      </c>
      <c r="BI66" s="198">
        <v>146.1871583007505</v>
      </c>
      <c r="BJ66" s="198">
        <v>-61.180335082601715</v>
      </c>
      <c r="BK66" s="364">
        <v>-0.29503339257469835</v>
      </c>
      <c r="BL66" s="200"/>
      <c r="BM66" s="198">
        <v>422.29581518713997</v>
      </c>
      <c r="BN66" s="198">
        <v>377.35135047321228</v>
      </c>
      <c r="BO66" s="198">
        <v>-44.944464713927687</v>
      </c>
      <c r="BP66" s="364">
        <v>-0.10642886596925094</v>
      </c>
      <c r="BQ66" s="200"/>
      <c r="BR66" s="198">
        <v>169.64303450325082</v>
      </c>
      <c r="BS66" s="198">
        <v>185.1518960899439</v>
      </c>
      <c r="BT66" s="198">
        <v>15.508861586693087</v>
      </c>
      <c r="BU66" s="364">
        <v>9.142056219464699E-2</v>
      </c>
      <c r="BV66" s="200"/>
      <c r="BW66" s="198">
        <v>799.30634307374294</v>
      </c>
      <c r="BX66" s="198">
        <v>708.69040486390668</v>
      </c>
      <c r="BY66" s="198">
        <v>-90.615938209836258</v>
      </c>
      <c r="BZ66" s="364">
        <v>-0.1133682210770047</v>
      </c>
      <c r="CA66" s="201"/>
      <c r="CB66" s="198">
        <v>-167.58512513218187</v>
      </c>
      <c r="CC66" s="198">
        <v>-170.74483749326629</v>
      </c>
      <c r="CD66" s="198">
        <v>-3.1597123610844164</v>
      </c>
      <c r="CE66" s="364">
        <v>1.8854372418746653E-2</v>
      </c>
      <c r="CF66" s="136"/>
      <c r="CG66" s="198">
        <v>631.72121794156112</v>
      </c>
      <c r="CH66" s="198">
        <v>537.94556737064033</v>
      </c>
      <c r="CI66" s="733">
        <v>-93.775650570920789</v>
      </c>
      <c r="CJ66" s="136">
        <v>-0.1484446744981672</v>
      </c>
    </row>
    <row r="67" spans="1:88">
      <c r="A67" s="72">
        <v>179</v>
      </c>
      <c r="B67" s="82">
        <v>13</v>
      </c>
      <c r="C67" s="82">
        <v>13</v>
      </c>
      <c r="D67" s="73" t="s">
        <v>65</v>
      </c>
      <c r="E67" s="92">
        <v>149194</v>
      </c>
      <c r="F67" s="198">
        <v>149895</v>
      </c>
      <c r="G67" s="199">
        <v>701</v>
      </c>
      <c r="H67" s="166">
        <v>4.6985803718648201E-3</v>
      </c>
      <c r="I67" s="136"/>
      <c r="J67" s="198">
        <v>47007733.037515134</v>
      </c>
      <c r="K67" s="198">
        <v>38576956.248318233</v>
      </c>
      <c r="L67" s="199">
        <v>-8430776.789196901</v>
      </c>
      <c r="M67" s="166">
        <v>-0.17934872082575457</v>
      </c>
      <c r="N67" s="364"/>
      <c r="O67" s="198">
        <v>-17570179.501573041</v>
      </c>
      <c r="P67" s="198">
        <v>-17775294.05109597</v>
      </c>
      <c r="Q67" s="199">
        <v>-205114.54952292889</v>
      </c>
      <c r="R67" s="166">
        <v>1.1674015595831857E-2</v>
      </c>
      <c r="S67" s="364"/>
      <c r="T67" s="198">
        <v>29437553.535942093</v>
      </c>
      <c r="U67" s="198">
        <v>20801662.197222263</v>
      </c>
      <c r="V67" s="199">
        <v>-8635891.3387198299</v>
      </c>
      <c r="W67" s="166">
        <v>-0.29336307883655299</v>
      </c>
      <c r="X67" s="136"/>
      <c r="Y67" s="198">
        <v>39959487.855712511</v>
      </c>
      <c r="Z67" s="198">
        <v>43190150.284954064</v>
      </c>
      <c r="AA67" s="199">
        <v>3230662.4292415529</v>
      </c>
      <c r="AB67" s="166">
        <v>8.0848444327088778E-2</v>
      </c>
      <c r="AC67" s="166"/>
      <c r="AD67" s="198">
        <v>12918085.132892439</v>
      </c>
      <c r="AE67" s="198">
        <v>15201783.929411037</v>
      </c>
      <c r="AF67" s="199">
        <v>2283698.7965185978</v>
      </c>
      <c r="AG67" s="166">
        <v>0.17678307373155261</v>
      </c>
      <c r="AH67" s="137"/>
      <c r="AI67" s="79">
        <v>82315126.524547055</v>
      </c>
      <c r="AJ67" s="79">
        <v>79193596.411587358</v>
      </c>
      <c r="AK67" s="199">
        <v>-3121530.1129596978</v>
      </c>
      <c r="AL67" s="166">
        <v>-3.7921707039213888E-2</v>
      </c>
      <c r="AM67" s="136"/>
      <c r="AN67" s="198">
        <v>-25114894</v>
      </c>
      <c r="AO67" s="198">
        <v>-25114894</v>
      </c>
      <c r="AP67" s="199">
        <v>0</v>
      </c>
      <c r="AQ67" s="166">
        <v>0</v>
      </c>
      <c r="AR67" s="136"/>
      <c r="AS67" s="198">
        <v>57200232.524547055</v>
      </c>
      <c r="AT67" s="198">
        <v>54078702.411587358</v>
      </c>
      <c r="AU67" s="199">
        <v>-3121530.1129596978</v>
      </c>
      <c r="AV67" s="166">
        <v>-5.457198293066582E-2</v>
      </c>
      <c r="AX67" s="198">
        <v>315.07790552914418</v>
      </c>
      <c r="AY67" s="198">
        <v>257.35986022427852</v>
      </c>
      <c r="AZ67" s="198">
        <v>-57.718045304865655</v>
      </c>
      <c r="BA67" s="364">
        <v>-0.18318658430820003</v>
      </c>
      <c r="BB67" s="152"/>
      <c r="BC67" s="198">
        <v>-117.76733314726491</v>
      </c>
      <c r="BD67" s="198">
        <v>-118.58496981951346</v>
      </c>
      <c r="BE67" s="198">
        <v>-0.81763667224855396</v>
      </c>
      <c r="BF67" s="364">
        <v>6.9428138550621772E-3</v>
      </c>
      <c r="BG67" s="448"/>
      <c r="BH67" s="198">
        <v>197.31057238187924</v>
      </c>
      <c r="BI67" s="198">
        <v>138.77489040476507</v>
      </c>
      <c r="BJ67" s="198">
        <v>-58.535681977114166</v>
      </c>
      <c r="BK67" s="364">
        <v>-0.29666774197898993</v>
      </c>
      <c r="BL67" s="200"/>
      <c r="BM67" s="198">
        <v>267.83575650302635</v>
      </c>
      <c r="BN67" s="198">
        <v>288.13603045434513</v>
      </c>
      <c r="BO67" s="198">
        <v>20.300273951318786</v>
      </c>
      <c r="BP67" s="364">
        <v>7.5793740971584603E-2</v>
      </c>
      <c r="BQ67" s="200"/>
      <c r="BR67" s="198">
        <v>86.585822036358294</v>
      </c>
      <c r="BS67" s="198">
        <v>101.41621754835742</v>
      </c>
      <c r="BT67" s="198">
        <v>14.830395511999129</v>
      </c>
      <c r="BU67" s="364">
        <v>0.17127972182064277</v>
      </c>
      <c r="BV67" s="200"/>
      <c r="BW67" s="198">
        <v>551.73215092126395</v>
      </c>
      <c r="BX67" s="198">
        <v>528.3271384074676</v>
      </c>
      <c r="BY67" s="198">
        <v>-23.405012513796351</v>
      </c>
      <c r="BZ67" s="364">
        <v>-4.2420969078411398E-2</v>
      </c>
      <c r="CA67" s="201"/>
      <c r="CB67" s="198">
        <v>-168.33715833076397</v>
      </c>
      <c r="CC67" s="198">
        <v>-167.54991160479003</v>
      </c>
      <c r="CD67" s="198">
        <v>0.78724672597394374</v>
      </c>
      <c r="CE67" s="364">
        <v>-4.6766069582040272E-3</v>
      </c>
      <c r="CF67" s="136"/>
      <c r="CG67" s="198">
        <v>383.39499259050001</v>
      </c>
      <c r="CH67" s="198">
        <v>360.7772268026776</v>
      </c>
      <c r="CI67" s="733">
        <v>-22.617765787822407</v>
      </c>
      <c r="CJ67" s="136">
        <v>-5.899337817377337E-2</v>
      </c>
    </row>
    <row r="68" spans="1:88">
      <c r="A68" s="72">
        <v>181</v>
      </c>
      <c r="B68" s="82">
        <v>4</v>
      </c>
      <c r="C68" s="82">
        <v>4</v>
      </c>
      <c r="D68" s="73" t="s">
        <v>66</v>
      </c>
      <c r="E68" s="92">
        <v>1658</v>
      </c>
      <c r="F68" s="198">
        <v>1663</v>
      </c>
      <c r="G68" s="199">
        <v>5</v>
      </c>
      <c r="H68" s="166">
        <v>3.0156815440289505E-3</v>
      </c>
      <c r="I68" s="136"/>
      <c r="J68" s="198">
        <v>496119.44844149542</v>
      </c>
      <c r="K68" s="198">
        <v>546368.9511989014</v>
      </c>
      <c r="L68" s="199">
        <v>50249.502757405979</v>
      </c>
      <c r="M68" s="166">
        <v>0.10128508953893917</v>
      </c>
      <c r="N68" s="364"/>
      <c r="O68" s="198">
        <v>581685.04090519832</v>
      </c>
      <c r="P68" s="198">
        <v>554073.77258213272</v>
      </c>
      <c r="Q68" s="199">
        <v>-27611.268323065597</v>
      </c>
      <c r="R68" s="166">
        <v>-4.74677297530256E-2</v>
      </c>
      <c r="S68" s="364"/>
      <c r="T68" s="198">
        <v>1077804.4893466937</v>
      </c>
      <c r="U68" s="198">
        <v>1100442.7237810341</v>
      </c>
      <c r="V68" s="199">
        <v>22638.234434340382</v>
      </c>
      <c r="W68" s="166">
        <v>2.1004026850975955E-2</v>
      </c>
      <c r="X68" s="136"/>
      <c r="Y68" s="198">
        <v>967108.8365948369</v>
      </c>
      <c r="Z68" s="198">
        <v>917025.78159412812</v>
      </c>
      <c r="AA68" s="199">
        <v>-50083.055000708788</v>
      </c>
      <c r="AB68" s="166">
        <v>-5.1786368923119157E-2</v>
      </c>
      <c r="AC68" s="166"/>
      <c r="AD68" s="198">
        <v>292118.17510547588</v>
      </c>
      <c r="AE68" s="198">
        <v>310566.35015282803</v>
      </c>
      <c r="AF68" s="199">
        <v>18448.175047352153</v>
      </c>
      <c r="AG68" s="166">
        <v>6.3153123014995635E-2</v>
      </c>
      <c r="AH68" s="137"/>
      <c r="AI68" s="79">
        <v>2337031.5010470063</v>
      </c>
      <c r="AJ68" s="79">
        <v>2328034.8555279905</v>
      </c>
      <c r="AK68" s="199">
        <v>-8996.6455190158449</v>
      </c>
      <c r="AL68" s="166">
        <v>-3.8496038735401235E-3</v>
      </c>
      <c r="AM68" s="136"/>
      <c r="AN68" s="198">
        <v>-394845</v>
      </c>
      <c r="AO68" s="198">
        <v>-394845</v>
      </c>
      <c r="AP68" s="199">
        <v>0</v>
      </c>
      <c r="AQ68" s="166">
        <v>0</v>
      </c>
      <c r="AR68" s="136"/>
      <c r="AS68" s="198">
        <v>1942186.5010470063</v>
      </c>
      <c r="AT68" s="198">
        <v>1933189.8555279905</v>
      </c>
      <c r="AU68" s="199">
        <v>-8996.6455190158449</v>
      </c>
      <c r="AV68" s="166">
        <v>-4.6322253368385972E-3</v>
      </c>
      <c r="AX68" s="198">
        <v>299.22765285976806</v>
      </c>
      <c r="AY68" s="198">
        <v>328.54416788869599</v>
      </c>
      <c r="AZ68" s="198">
        <v>29.316515028927938</v>
      </c>
      <c r="BA68" s="364">
        <v>9.7973949762814927E-2</v>
      </c>
      <c r="BB68" s="152"/>
      <c r="BC68" s="198">
        <v>350.83536845910635</v>
      </c>
      <c r="BD68" s="198">
        <v>333.17725350699504</v>
      </c>
      <c r="BE68" s="198">
        <v>-17.658114952111305</v>
      </c>
      <c r="BF68" s="364">
        <v>-5.0331627138013452E-2</v>
      </c>
      <c r="BG68" s="448"/>
      <c r="BH68" s="198">
        <v>650.06302131887435</v>
      </c>
      <c r="BI68" s="198">
        <v>661.72142139569098</v>
      </c>
      <c r="BJ68" s="198">
        <v>11.658400076816633</v>
      </c>
      <c r="BK68" s="364">
        <v>1.7934261286180524E-2</v>
      </c>
      <c r="BL68" s="200"/>
      <c r="BM68" s="198">
        <v>583.2984539172719</v>
      </c>
      <c r="BN68" s="198">
        <v>551.42861190266274</v>
      </c>
      <c r="BO68" s="198">
        <v>-31.869842014609162</v>
      </c>
      <c r="BP68" s="364">
        <v>-5.4637281824733243E-2</v>
      </c>
      <c r="BQ68" s="200"/>
      <c r="BR68" s="198">
        <v>176.18707786820016</v>
      </c>
      <c r="BS68" s="198">
        <v>186.75066154710044</v>
      </c>
      <c r="BT68" s="198">
        <v>10.563583678900272</v>
      </c>
      <c r="BU68" s="364">
        <v>5.9956631364319161E-2</v>
      </c>
      <c r="BV68" s="200"/>
      <c r="BW68" s="198">
        <v>1409.5485531043464</v>
      </c>
      <c r="BX68" s="198">
        <v>1399.9006948454544</v>
      </c>
      <c r="BY68" s="198">
        <v>-9.647858258892029</v>
      </c>
      <c r="BZ68" s="364">
        <v>-6.8446441505288216E-3</v>
      </c>
      <c r="CA68" s="201"/>
      <c r="CB68" s="198">
        <v>-238.14535585042219</v>
      </c>
      <c r="CC68" s="198">
        <v>-237.42934455802765</v>
      </c>
      <c r="CD68" s="198">
        <v>0.71601129239454053</v>
      </c>
      <c r="CE68" s="364">
        <v>-3.006614552014457E-3</v>
      </c>
      <c r="CF68" s="136"/>
      <c r="CG68" s="198">
        <v>1171.4031972539242</v>
      </c>
      <c r="CH68" s="198">
        <v>1162.4713502874267</v>
      </c>
      <c r="CI68" s="733">
        <v>-8.93184696649746</v>
      </c>
      <c r="CJ68" s="136">
        <v>-7.6249125727469828E-3</v>
      </c>
    </row>
    <row r="69" spans="1:88">
      <c r="A69" s="72">
        <v>182</v>
      </c>
      <c r="B69" s="82">
        <v>13</v>
      </c>
      <c r="C69" s="82">
        <v>13</v>
      </c>
      <c r="D69" s="73" t="s">
        <v>67</v>
      </c>
      <c r="E69" s="92">
        <v>19116</v>
      </c>
      <c r="F69" s="198">
        <v>19020</v>
      </c>
      <c r="G69" s="199">
        <v>-96</v>
      </c>
      <c r="H69" s="166">
        <v>-5.0219711236660393E-3</v>
      </c>
      <c r="I69" s="136"/>
      <c r="J69" s="198">
        <v>2291569.5102095343</v>
      </c>
      <c r="K69" s="198">
        <v>1210382.6834156967</v>
      </c>
      <c r="L69" s="199">
        <v>-1081186.8267938376</v>
      </c>
      <c r="M69" s="166">
        <v>-0.471810617996474</v>
      </c>
      <c r="N69" s="364"/>
      <c r="O69" s="198">
        <v>-1780392.368868968</v>
      </c>
      <c r="P69" s="198">
        <v>-1807593.9097164732</v>
      </c>
      <c r="Q69" s="199">
        <v>-27201.54084750521</v>
      </c>
      <c r="R69" s="166">
        <v>1.5278396674315992E-2</v>
      </c>
      <c r="S69" s="364"/>
      <c r="T69" s="198">
        <v>511177.14134056633</v>
      </c>
      <c r="U69" s="198">
        <v>-597211.22630077647</v>
      </c>
      <c r="V69" s="199">
        <v>-1108388.3676413428</v>
      </c>
      <c r="W69" s="166">
        <v>-2.1683058141735074</v>
      </c>
      <c r="X69" s="136"/>
      <c r="Y69" s="198">
        <v>2791440.1769289831</v>
      </c>
      <c r="Z69" s="198">
        <v>3396217.8809878314</v>
      </c>
      <c r="AA69" s="199">
        <v>604777.70405884832</v>
      </c>
      <c r="AB69" s="166">
        <v>0.21665436682372236</v>
      </c>
      <c r="AC69" s="166"/>
      <c r="AD69" s="198">
        <v>1775197.839017415</v>
      </c>
      <c r="AE69" s="198">
        <v>2086363.8026875141</v>
      </c>
      <c r="AF69" s="199">
        <v>311165.96367009915</v>
      </c>
      <c r="AG69" s="166">
        <v>0.17528523121813386</v>
      </c>
      <c r="AH69" s="137"/>
      <c r="AI69" s="79">
        <v>5077815.1572869644</v>
      </c>
      <c r="AJ69" s="79">
        <v>4885370.457374569</v>
      </c>
      <c r="AK69" s="199">
        <v>-192444.69991239533</v>
      </c>
      <c r="AL69" s="166">
        <v>-3.7899114865618103E-2</v>
      </c>
      <c r="AM69" s="136"/>
      <c r="AN69" s="198">
        <v>-2051708</v>
      </c>
      <c r="AO69" s="198">
        <v>-2051708</v>
      </c>
      <c r="AP69" s="199">
        <v>0</v>
      </c>
      <c r="AQ69" s="166">
        <v>0</v>
      </c>
      <c r="AR69" s="136"/>
      <c r="AS69" s="198">
        <v>3026107.1572869644</v>
      </c>
      <c r="AT69" s="198">
        <v>2833662.457374569</v>
      </c>
      <c r="AU69" s="199">
        <v>-192444.69991239533</v>
      </c>
      <c r="AV69" s="166">
        <v>-6.3594806763198133E-2</v>
      </c>
      <c r="AX69" s="198">
        <v>119.87704070985218</v>
      </c>
      <c r="AY69" s="198">
        <v>63.637365058659135</v>
      </c>
      <c r="AZ69" s="198">
        <v>-56.239675651193046</v>
      </c>
      <c r="BA69" s="364">
        <v>-0.46914467789803344</v>
      </c>
      <c r="BB69" s="152"/>
      <c r="BC69" s="198">
        <v>-93.136240263076374</v>
      </c>
      <c r="BD69" s="198">
        <v>-95.036483160697856</v>
      </c>
      <c r="BE69" s="198">
        <v>-1.9002428976214816</v>
      </c>
      <c r="BF69" s="364">
        <v>2.0402830222198996E-2</v>
      </c>
      <c r="BG69" s="448"/>
      <c r="BH69" s="198">
        <v>26.740800446775808</v>
      </c>
      <c r="BI69" s="198">
        <v>-31.39911810203872</v>
      </c>
      <c r="BJ69" s="198">
        <v>-58.139918548814528</v>
      </c>
      <c r="BK69" s="364">
        <v>-2.1742026258538787</v>
      </c>
      <c r="BL69" s="200"/>
      <c r="BM69" s="198">
        <v>146.02637460394345</v>
      </c>
      <c r="BN69" s="198">
        <v>178.56035126118988</v>
      </c>
      <c r="BO69" s="198">
        <v>32.533976657246427</v>
      </c>
      <c r="BP69" s="364">
        <v>0.2227952090537475</v>
      </c>
      <c r="BQ69" s="200"/>
      <c r="BR69" s="198">
        <v>92.864502982706369</v>
      </c>
      <c r="BS69" s="198">
        <v>109.69315471543187</v>
      </c>
      <c r="BT69" s="198">
        <v>16.828651732725504</v>
      </c>
      <c r="BU69" s="364">
        <v>0.1812172702400551</v>
      </c>
      <c r="BV69" s="200"/>
      <c r="BW69" s="198">
        <v>265.63167803342566</v>
      </c>
      <c r="BX69" s="198">
        <v>256.85438787458304</v>
      </c>
      <c r="BY69" s="198">
        <v>-8.777290158842618</v>
      </c>
      <c r="BZ69" s="364">
        <v>-3.304308516146983E-2</v>
      </c>
      <c r="CA69" s="201"/>
      <c r="CB69" s="198">
        <v>-107.32935760619377</v>
      </c>
      <c r="CC69" s="198">
        <v>-107.87108307045216</v>
      </c>
      <c r="CD69" s="198">
        <v>-0.5417254642583913</v>
      </c>
      <c r="CE69" s="364">
        <v>5.0473186119873821E-3</v>
      </c>
      <c r="CF69" s="136"/>
      <c r="CG69" s="198">
        <v>158.30232042723188</v>
      </c>
      <c r="CH69" s="198">
        <v>148.98330480413085</v>
      </c>
      <c r="CI69" s="733">
        <v>-9.3190156231010235</v>
      </c>
      <c r="CJ69" s="136">
        <v>-5.8868471403012511E-2</v>
      </c>
    </row>
    <row r="70" spans="1:88">
      <c r="A70" s="72">
        <v>186</v>
      </c>
      <c r="B70" s="82">
        <v>1</v>
      </c>
      <c r="C70" s="83">
        <v>35</v>
      </c>
      <c r="D70" s="73" t="s">
        <v>68</v>
      </c>
      <c r="E70" s="92">
        <v>46871</v>
      </c>
      <c r="F70" s="198">
        <v>46944</v>
      </c>
      <c r="G70" s="199">
        <v>73</v>
      </c>
      <c r="H70" s="166">
        <v>1.5574662371189009E-3</v>
      </c>
      <c r="I70" s="136"/>
      <c r="J70" s="198">
        <v>22679547.739198066</v>
      </c>
      <c r="K70" s="198">
        <v>20037216.312684163</v>
      </c>
      <c r="L70" s="199">
        <v>-2642331.4265139028</v>
      </c>
      <c r="M70" s="166">
        <v>-0.11650723625088187</v>
      </c>
      <c r="N70" s="364"/>
      <c r="O70" s="198">
        <v>-6164374.0709784171</v>
      </c>
      <c r="P70" s="198">
        <v>-5764738.2786376989</v>
      </c>
      <c r="Q70" s="199">
        <v>399635.79234071821</v>
      </c>
      <c r="R70" s="166">
        <v>-6.4829906124968098E-2</v>
      </c>
      <c r="S70" s="364"/>
      <c r="T70" s="198">
        <v>16515173.668219648</v>
      </c>
      <c r="U70" s="198">
        <v>14272478.034046464</v>
      </c>
      <c r="V70" s="199">
        <v>-2242695.6341731846</v>
      </c>
      <c r="W70" s="166">
        <v>-0.13579606725473503</v>
      </c>
      <c r="X70" s="136"/>
      <c r="Y70" s="198">
        <v>1269931.200264445</v>
      </c>
      <c r="Z70" s="198">
        <v>2278505.1353094094</v>
      </c>
      <c r="AA70" s="199">
        <v>1008573.9350449643</v>
      </c>
      <c r="AB70" s="166">
        <v>0.7941957287410083</v>
      </c>
      <c r="AC70" s="166"/>
      <c r="AD70" s="198">
        <v>2304186.316751515</v>
      </c>
      <c r="AE70" s="198">
        <v>3177014.0796252796</v>
      </c>
      <c r="AF70" s="199">
        <v>872827.76287376462</v>
      </c>
      <c r="AG70" s="166">
        <v>0.37880086194778445</v>
      </c>
      <c r="AH70" s="137"/>
      <c r="AI70" s="79">
        <v>20089291.185235608</v>
      </c>
      <c r="AJ70" s="79">
        <v>19727997.248981152</v>
      </c>
      <c r="AK70" s="199">
        <v>-361293.93625445664</v>
      </c>
      <c r="AL70" s="166">
        <v>-1.7984404373609032E-2</v>
      </c>
      <c r="AM70" s="136"/>
      <c r="AN70" s="198">
        <v>1259914</v>
      </c>
      <c r="AO70" s="198">
        <v>1259914</v>
      </c>
      <c r="AP70" s="199">
        <v>0</v>
      </c>
      <c r="AQ70" s="166">
        <v>0</v>
      </c>
      <c r="AR70" s="136"/>
      <c r="AS70" s="198">
        <v>21349205.185235608</v>
      </c>
      <c r="AT70" s="198">
        <v>20987911.248981152</v>
      </c>
      <c r="AU70" s="199">
        <v>-361293.93625445664</v>
      </c>
      <c r="AV70" s="166">
        <v>-1.6923062620819034E-2</v>
      </c>
      <c r="AX70" s="198">
        <v>483.87164214968885</v>
      </c>
      <c r="AY70" s="198">
        <v>426.83231749923664</v>
      </c>
      <c r="AZ70" s="198">
        <v>-57.039324650452215</v>
      </c>
      <c r="BA70" s="364">
        <v>-0.11788110664440783</v>
      </c>
      <c r="BB70" s="152"/>
      <c r="BC70" s="198">
        <v>-131.51786970575446</v>
      </c>
      <c r="BD70" s="198">
        <v>-122.80032120479079</v>
      </c>
      <c r="BE70" s="198">
        <v>8.7175485009636731</v>
      </c>
      <c r="BF70" s="364">
        <v>-6.6284137056564899E-2</v>
      </c>
      <c r="BG70" s="448"/>
      <c r="BH70" s="198">
        <v>352.35377244393436</v>
      </c>
      <c r="BI70" s="198">
        <v>304.03199629444578</v>
      </c>
      <c r="BJ70" s="198">
        <v>-48.321776149488585</v>
      </c>
      <c r="BK70" s="364">
        <v>-0.13713994266139842</v>
      </c>
      <c r="BL70" s="200"/>
      <c r="BM70" s="198">
        <v>27.094177642133623</v>
      </c>
      <c r="BN70" s="198">
        <v>48.536663584471057</v>
      </c>
      <c r="BO70" s="198">
        <v>21.442485942337434</v>
      </c>
      <c r="BP70" s="364">
        <v>0.79140567488539115</v>
      </c>
      <c r="BQ70" s="200"/>
      <c r="BR70" s="198">
        <v>49.160169758518379</v>
      </c>
      <c r="BS70" s="198">
        <v>67.676680291949552</v>
      </c>
      <c r="BT70" s="198">
        <v>18.516510533431173</v>
      </c>
      <c r="BU70" s="364">
        <v>0.37665676551539307</v>
      </c>
      <c r="BV70" s="200"/>
      <c r="BW70" s="198">
        <v>428.60811984458638</v>
      </c>
      <c r="BX70" s="198">
        <v>420.24534017086637</v>
      </c>
      <c r="BY70" s="198">
        <v>-8.3627796737200129</v>
      </c>
      <c r="BZ70" s="364">
        <v>-1.9511482136064906E-2</v>
      </c>
      <c r="CA70" s="201"/>
      <c r="CB70" s="198">
        <v>26.880459132512641</v>
      </c>
      <c r="CC70" s="198">
        <v>26.838658827539195</v>
      </c>
      <c r="CD70" s="198">
        <v>-4.180030497344589E-2</v>
      </c>
      <c r="CE70" s="364">
        <v>-1.5550443081118095E-3</v>
      </c>
      <c r="CF70" s="136"/>
      <c r="CG70" s="198">
        <v>455.488578977099</v>
      </c>
      <c r="CH70" s="198">
        <v>447.0839989984056</v>
      </c>
      <c r="CI70" s="733">
        <v>-8.4045799786933912</v>
      </c>
      <c r="CJ70" s="136">
        <v>-1.8451790816726397E-2</v>
      </c>
    </row>
    <row r="71" spans="1:88">
      <c r="A71" s="72">
        <v>202</v>
      </c>
      <c r="B71" s="82">
        <v>2</v>
      </c>
      <c r="C71" s="82">
        <v>2</v>
      </c>
      <c r="D71" s="73" t="s">
        <v>69</v>
      </c>
      <c r="E71" s="92">
        <v>36551</v>
      </c>
      <c r="F71" s="198">
        <v>36675</v>
      </c>
      <c r="G71" s="199">
        <v>124</v>
      </c>
      <c r="H71" s="166">
        <v>3.3925200404913681E-3</v>
      </c>
      <c r="I71" s="136"/>
      <c r="J71" s="198">
        <v>22893084.521228846</v>
      </c>
      <c r="K71" s="198">
        <v>22044309.058618873</v>
      </c>
      <c r="L71" s="199">
        <v>-848775.4626099728</v>
      </c>
      <c r="M71" s="166">
        <v>-3.7075627000935592E-2</v>
      </c>
      <c r="N71" s="364"/>
      <c r="O71" s="198">
        <v>6852853.9783173716</v>
      </c>
      <c r="P71" s="198">
        <v>6264732.3224378359</v>
      </c>
      <c r="Q71" s="199">
        <v>-588121.65587953571</v>
      </c>
      <c r="R71" s="166">
        <v>-8.5821419475793539E-2</v>
      </c>
      <c r="S71" s="364"/>
      <c r="T71" s="198">
        <v>29745938.499546219</v>
      </c>
      <c r="U71" s="198">
        <v>28309041.381056711</v>
      </c>
      <c r="V71" s="199">
        <v>-1436897.1184895076</v>
      </c>
      <c r="W71" s="166">
        <v>-4.8305657544186337E-2</v>
      </c>
      <c r="X71" s="136"/>
      <c r="Y71" s="198">
        <v>-11291.613378383037</v>
      </c>
      <c r="Z71" s="198">
        <v>-60688.020425187795</v>
      </c>
      <c r="AA71" s="199">
        <v>-49396.407046804758</v>
      </c>
      <c r="AB71" s="166">
        <v>4.3746101988729569</v>
      </c>
      <c r="AC71" s="166"/>
      <c r="AD71" s="198">
        <v>954937.49197398871</v>
      </c>
      <c r="AE71" s="198">
        <v>1771459.7449980918</v>
      </c>
      <c r="AF71" s="199">
        <v>816522.25302410312</v>
      </c>
      <c r="AG71" s="166">
        <v>0.85505308974332761</v>
      </c>
      <c r="AH71" s="137"/>
      <c r="AI71" s="79">
        <v>30689584.378141824</v>
      </c>
      <c r="AJ71" s="79">
        <v>30019813.105629615</v>
      </c>
      <c r="AK71" s="199">
        <v>-669771.27251220867</v>
      </c>
      <c r="AL71" s="166">
        <v>-2.1824058099308857E-2</v>
      </c>
      <c r="AM71" s="136"/>
      <c r="AN71" s="198">
        <v>-4201499</v>
      </c>
      <c r="AO71" s="198">
        <v>-4201499</v>
      </c>
      <c r="AP71" s="199">
        <v>0</v>
      </c>
      <c r="AQ71" s="166">
        <v>0</v>
      </c>
      <c r="AR71" s="136"/>
      <c r="AS71" s="198">
        <v>26488085.378141824</v>
      </c>
      <c r="AT71" s="198">
        <v>25818314.105629615</v>
      </c>
      <c r="AU71" s="199">
        <v>-669771.27251220867</v>
      </c>
      <c r="AV71" s="166">
        <v>-2.5285756329708496E-2</v>
      </c>
      <c r="AX71" s="198">
        <v>626.33264537848061</v>
      </c>
      <c r="AY71" s="198">
        <v>601.07182163923312</v>
      </c>
      <c r="AZ71" s="198">
        <v>-25.260823739247485</v>
      </c>
      <c r="BA71" s="364">
        <v>-4.0331322222527395E-2</v>
      </c>
      <c r="BB71" s="152"/>
      <c r="BC71" s="198">
        <v>187.48745529034423</v>
      </c>
      <c r="BD71" s="198">
        <v>170.81751390423548</v>
      </c>
      <c r="BE71" s="198">
        <v>-16.669941386108746</v>
      </c>
      <c r="BF71" s="364">
        <v>-8.8912302747368208E-2</v>
      </c>
      <c r="BG71" s="448"/>
      <c r="BH71" s="198">
        <v>813.82010066882492</v>
      </c>
      <c r="BI71" s="198">
        <v>771.88933554346863</v>
      </c>
      <c r="BJ71" s="198">
        <v>-41.930765125356288</v>
      </c>
      <c r="BK71" s="364">
        <v>-5.1523383473689288E-2</v>
      </c>
      <c r="BL71" s="200"/>
      <c r="BM71" s="198">
        <v>-0.30892761835197496</v>
      </c>
      <c r="BN71" s="198">
        <v>-1.6547517498347046</v>
      </c>
      <c r="BO71" s="198">
        <v>-1.3458241314827297</v>
      </c>
      <c r="BP71" s="364">
        <v>4.3564383743423436</v>
      </c>
      <c r="BQ71" s="200"/>
      <c r="BR71" s="198">
        <v>26.126165959180014</v>
      </c>
      <c r="BS71" s="198">
        <v>48.301560872476941</v>
      </c>
      <c r="BT71" s="198">
        <v>22.175394913296927</v>
      </c>
      <c r="BU71" s="364">
        <v>0.84878106293683342</v>
      </c>
      <c r="BV71" s="200"/>
      <c r="BW71" s="198">
        <v>839.63733900965292</v>
      </c>
      <c r="BX71" s="198">
        <v>818.53614466611089</v>
      </c>
      <c r="BY71" s="198">
        <v>-21.101194343542033</v>
      </c>
      <c r="BZ71" s="364">
        <v>-2.513131963429683E-2</v>
      </c>
      <c r="CA71" s="201"/>
      <c r="CB71" s="198">
        <v>-114.94894804519713</v>
      </c>
      <c r="CC71" s="198">
        <v>-114.56029993183367</v>
      </c>
      <c r="CD71" s="198">
        <v>0.38864811336345895</v>
      </c>
      <c r="CE71" s="364">
        <v>-3.3810497614179575E-3</v>
      </c>
      <c r="CF71" s="136"/>
      <c r="CG71" s="198">
        <v>724.68839096445583</v>
      </c>
      <c r="CH71" s="198">
        <v>703.97584473427719</v>
      </c>
      <c r="CI71" s="733">
        <v>-20.712546230178646</v>
      </c>
      <c r="CJ71" s="136">
        <v>-2.8581313690720547E-2</v>
      </c>
    </row>
    <row r="72" spans="1:88">
      <c r="A72" s="72">
        <v>204</v>
      </c>
      <c r="B72" s="82">
        <v>11</v>
      </c>
      <c r="C72" s="82">
        <v>11</v>
      </c>
      <c r="D72" s="73" t="s">
        <v>70</v>
      </c>
      <c r="E72" s="92">
        <v>2589</v>
      </c>
      <c r="F72" s="198">
        <v>2547</v>
      </c>
      <c r="G72" s="199">
        <v>-42</v>
      </c>
      <c r="H72" s="166">
        <v>-1.6222479721900347E-2</v>
      </c>
      <c r="I72" s="136"/>
      <c r="J72" s="198">
        <v>380534.22047911538</v>
      </c>
      <c r="K72" s="198">
        <v>438930.43411960732</v>
      </c>
      <c r="L72" s="199">
        <v>58396.213640491944</v>
      </c>
      <c r="M72" s="166">
        <v>0.15345850779719</v>
      </c>
      <c r="N72" s="364"/>
      <c r="O72" s="198">
        <v>-1617077.967535665</v>
      </c>
      <c r="P72" s="198">
        <v>-1580523.6541195768</v>
      </c>
      <c r="Q72" s="199">
        <v>36554.313416088233</v>
      </c>
      <c r="R72" s="166">
        <v>-2.2605164469462737E-2</v>
      </c>
      <c r="S72" s="364"/>
      <c r="T72" s="198">
        <v>-1236543.7470565496</v>
      </c>
      <c r="U72" s="198">
        <v>-1141593.2199999695</v>
      </c>
      <c r="V72" s="199">
        <v>94950.527056580177</v>
      </c>
      <c r="W72" s="166">
        <v>-7.6787034249778063E-2</v>
      </c>
      <c r="X72" s="136"/>
      <c r="Y72" s="198">
        <v>1321993.3866288268</v>
      </c>
      <c r="Z72" s="198">
        <v>1184198.4759312924</v>
      </c>
      <c r="AA72" s="199">
        <v>-137794.91069753445</v>
      </c>
      <c r="AB72" s="166">
        <v>-0.10423267778133206</v>
      </c>
      <c r="AC72" s="166"/>
      <c r="AD72" s="198">
        <v>412691.05099608621</v>
      </c>
      <c r="AE72" s="198">
        <v>442310.90535653272</v>
      </c>
      <c r="AF72" s="199">
        <v>29619.854360446509</v>
      </c>
      <c r="AG72" s="166">
        <v>7.1772465840863151E-2</v>
      </c>
      <c r="AH72" s="137"/>
      <c r="AI72" s="79">
        <v>498140.69056836341</v>
      </c>
      <c r="AJ72" s="79">
        <v>484916.16128785565</v>
      </c>
      <c r="AK72" s="199">
        <v>-13224.529280507762</v>
      </c>
      <c r="AL72" s="166">
        <v>-2.6547779635144795E-2</v>
      </c>
      <c r="AM72" s="136"/>
      <c r="AN72" s="198">
        <v>-636029</v>
      </c>
      <c r="AO72" s="198">
        <v>-636029</v>
      </c>
      <c r="AP72" s="199">
        <v>0</v>
      </c>
      <c r="AQ72" s="166">
        <v>0</v>
      </c>
      <c r="AR72" s="136"/>
      <c r="AS72" s="198">
        <v>-137888.30943163659</v>
      </c>
      <c r="AT72" s="198">
        <v>-151112.83871214435</v>
      </c>
      <c r="AU72" s="199">
        <v>-13224.529280507762</v>
      </c>
      <c r="AV72" s="166">
        <v>9.5907545280800824E-2</v>
      </c>
      <c r="AX72" s="198">
        <v>146.98115893360963</v>
      </c>
      <c r="AY72" s="198">
        <v>172.33232592053685</v>
      </c>
      <c r="AZ72" s="198">
        <v>25.351166986927211</v>
      </c>
      <c r="BA72" s="364">
        <v>0.1724790250046821</v>
      </c>
      <c r="BB72" s="152"/>
      <c r="BC72" s="198">
        <v>-624.59558421617032</v>
      </c>
      <c r="BD72" s="198">
        <v>-620.54324857462768</v>
      </c>
      <c r="BE72" s="198">
        <v>4.0523356415426406</v>
      </c>
      <c r="BF72" s="364">
        <v>-6.4879351438708564E-3</v>
      </c>
      <c r="BG72" s="448"/>
      <c r="BH72" s="198">
        <v>-477.61442528256072</v>
      </c>
      <c r="BI72" s="198">
        <v>-448.21092265409089</v>
      </c>
      <c r="BJ72" s="198">
        <v>29.403502628469823</v>
      </c>
      <c r="BK72" s="364">
        <v>-6.1563263318679E-2</v>
      </c>
      <c r="BL72" s="200"/>
      <c r="BM72" s="198">
        <v>510.61930731125022</v>
      </c>
      <c r="BN72" s="198">
        <v>464.9385457131105</v>
      </c>
      <c r="BO72" s="198">
        <v>-45.680761598139725</v>
      </c>
      <c r="BP72" s="364">
        <v>-8.946148518879804E-2</v>
      </c>
      <c r="BQ72" s="200"/>
      <c r="BR72" s="198">
        <v>159.4017191950893</v>
      </c>
      <c r="BS72" s="198">
        <v>173.65956237005602</v>
      </c>
      <c r="BT72" s="198">
        <v>14.257843174966723</v>
      </c>
      <c r="BU72" s="364">
        <v>8.9445981178639417E-2</v>
      </c>
      <c r="BV72" s="200"/>
      <c r="BW72" s="198">
        <v>192.40660122377884</v>
      </c>
      <c r="BX72" s="198">
        <v>190.38718542907563</v>
      </c>
      <c r="BY72" s="198">
        <v>-2.0194157947032068</v>
      </c>
      <c r="BZ72" s="364">
        <v>-1.0495563987196685E-2</v>
      </c>
      <c r="CA72" s="201"/>
      <c r="CB72" s="198">
        <v>-245.6658941676323</v>
      </c>
      <c r="CC72" s="198">
        <v>-249.71692186886534</v>
      </c>
      <c r="CD72" s="198">
        <v>-4.0510277012330391</v>
      </c>
      <c r="CE72" s="364">
        <v>1.6489988221436973E-2</v>
      </c>
      <c r="CF72" s="136"/>
      <c r="CG72" s="198">
        <v>-53.259292943853453</v>
      </c>
      <c r="CH72" s="198">
        <v>-59.329736439789691</v>
      </c>
      <c r="CI72" s="733">
        <v>-6.0704434959362388</v>
      </c>
      <c r="CJ72" s="136">
        <v>0.1139790477942651</v>
      </c>
    </row>
    <row r="73" spans="1:88">
      <c r="A73" s="72">
        <v>205</v>
      </c>
      <c r="B73" s="82">
        <v>18</v>
      </c>
      <c r="C73" s="82">
        <v>18</v>
      </c>
      <c r="D73" s="73" t="s">
        <v>71</v>
      </c>
      <c r="E73" s="92">
        <v>36433</v>
      </c>
      <c r="F73" s="198">
        <v>36370</v>
      </c>
      <c r="G73" s="199">
        <v>-63</v>
      </c>
      <c r="H73" s="166">
        <v>-1.7292015480471002E-3</v>
      </c>
      <c r="I73" s="136"/>
      <c r="J73" s="198">
        <v>14837022.156216158</v>
      </c>
      <c r="K73" s="198">
        <v>13662251.00453176</v>
      </c>
      <c r="L73" s="199">
        <v>-1174771.1516843978</v>
      </c>
      <c r="M73" s="166">
        <v>-7.9178364722749486E-2</v>
      </c>
      <c r="N73" s="364"/>
      <c r="O73" s="198">
        <v>-7594295.2687297668</v>
      </c>
      <c r="P73" s="198">
        <v>-7100873.210691927</v>
      </c>
      <c r="Q73" s="199">
        <v>493422.05803783983</v>
      </c>
      <c r="R73" s="166">
        <v>-6.4972724996557887E-2</v>
      </c>
      <c r="S73" s="364"/>
      <c r="T73" s="198">
        <v>7242726.8874863908</v>
      </c>
      <c r="U73" s="198">
        <v>6561377.7938398328</v>
      </c>
      <c r="V73" s="199">
        <v>-681349.093646558</v>
      </c>
      <c r="W73" s="166">
        <v>-9.4073558789543446E-2</v>
      </c>
      <c r="X73" s="136"/>
      <c r="Y73" s="198">
        <v>10939699.559789339</v>
      </c>
      <c r="Z73" s="198">
        <v>10401878.375407301</v>
      </c>
      <c r="AA73" s="199">
        <v>-537821.18438203819</v>
      </c>
      <c r="AB73" s="166">
        <v>-4.9162335898043141E-2</v>
      </c>
      <c r="AC73" s="166"/>
      <c r="AD73" s="198">
        <v>3023209.3248276128</v>
      </c>
      <c r="AE73" s="198">
        <v>3658809.4291437529</v>
      </c>
      <c r="AF73" s="199">
        <v>635600.10431614006</v>
      </c>
      <c r="AG73" s="166">
        <v>0.21024019048114798</v>
      </c>
      <c r="AH73" s="137"/>
      <c r="AI73" s="79">
        <v>21205635.772103339</v>
      </c>
      <c r="AJ73" s="79">
        <v>20622065.598390888</v>
      </c>
      <c r="AK73" s="199">
        <v>-583570.17371245101</v>
      </c>
      <c r="AL73" s="166">
        <v>-2.751957922809159E-2</v>
      </c>
      <c r="AM73" s="136"/>
      <c r="AN73" s="198">
        <v>31765420</v>
      </c>
      <c r="AO73" s="198">
        <v>31765420</v>
      </c>
      <c r="AP73" s="199">
        <v>0</v>
      </c>
      <c r="AQ73" s="166">
        <v>0</v>
      </c>
      <c r="AR73" s="136"/>
      <c r="AS73" s="198">
        <v>52971055.772103339</v>
      </c>
      <c r="AT73" s="198">
        <v>52387485.598390892</v>
      </c>
      <c r="AU73" s="199">
        <v>-583570.17371244729</v>
      </c>
      <c r="AV73" s="166">
        <v>-1.101677444797652E-2</v>
      </c>
      <c r="AX73" s="198">
        <v>407.24129652282704</v>
      </c>
      <c r="AY73" s="198">
        <v>375.6461645458279</v>
      </c>
      <c r="AZ73" s="198">
        <v>-31.595131976999141</v>
      </c>
      <c r="BA73" s="364">
        <v>-7.7583320372392892E-2</v>
      </c>
      <c r="BB73" s="152"/>
      <c r="BC73" s="198">
        <v>-208.44551007959177</v>
      </c>
      <c r="BD73" s="198">
        <v>-195.23984632092183</v>
      </c>
      <c r="BE73" s="198">
        <v>13.205663758669942</v>
      </c>
      <c r="BF73" s="364">
        <v>-6.3353073681594582E-2</v>
      </c>
      <c r="BG73" s="448"/>
      <c r="BH73" s="198">
        <v>198.79578644323527</v>
      </c>
      <c r="BI73" s="198">
        <v>180.40631822490604</v>
      </c>
      <c r="BJ73" s="198">
        <v>-18.389468218329228</v>
      </c>
      <c r="BK73" s="364">
        <v>-9.2504315847661139E-2</v>
      </c>
      <c r="BL73" s="200"/>
      <c r="BM73" s="198">
        <v>300.26897482472867</v>
      </c>
      <c r="BN73" s="198">
        <v>286.00160504281826</v>
      </c>
      <c r="BO73" s="198">
        <v>-14.267369781910418</v>
      </c>
      <c r="BP73" s="364">
        <v>-4.751529787664039E-2</v>
      </c>
      <c r="BQ73" s="200"/>
      <c r="BR73" s="198">
        <v>82.979972135910103</v>
      </c>
      <c r="BS73" s="198">
        <v>100.59965436193987</v>
      </c>
      <c r="BT73" s="198">
        <v>17.619682226029767</v>
      </c>
      <c r="BU73" s="364">
        <v>0.21233656474566034</v>
      </c>
      <c r="BV73" s="200"/>
      <c r="BW73" s="198">
        <v>582.04473340387392</v>
      </c>
      <c r="BX73" s="198">
        <v>567.0075776296643</v>
      </c>
      <c r="BY73" s="198">
        <v>-15.037155774209623</v>
      </c>
      <c r="BZ73" s="364">
        <v>-2.5835051691423035E-2</v>
      </c>
      <c r="CA73" s="201"/>
      <c r="CB73" s="198">
        <v>871.88592759311609</v>
      </c>
      <c r="CC73" s="198">
        <v>873.39620566400879</v>
      </c>
      <c r="CD73" s="198">
        <v>1.5102780708926957</v>
      </c>
      <c r="CE73" s="364">
        <v>1.7321968655485615E-3</v>
      </c>
      <c r="CF73" s="136"/>
      <c r="CG73" s="198">
        <v>1453.9306609969901</v>
      </c>
      <c r="CH73" s="198">
        <v>1440.4037832936731</v>
      </c>
      <c r="CI73" s="733">
        <v>-13.526877703317041</v>
      </c>
      <c r="CJ73" s="136">
        <v>-9.3036608045953054E-3</v>
      </c>
    </row>
    <row r="74" spans="1:88">
      <c r="A74" s="72">
        <v>208</v>
      </c>
      <c r="B74" s="82">
        <v>17</v>
      </c>
      <c r="C74" s="82">
        <v>17</v>
      </c>
      <c r="D74" s="73" t="s">
        <v>72</v>
      </c>
      <c r="E74" s="92">
        <v>12271</v>
      </c>
      <c r="F74" s="198">
        <v>12155</v>
      </c>
      <c r="G74" s="199">
        <v>-116</v>
      </c>
      <c r="H74" s="166">
        <v>-9.4531822997310725E-3</v>
      </c>
      <c r="I74" s="136"/>
      <c r="J74" s="198">
        <v>6919905.9328983948</v>
      </c>
      <c r="K74" s="198">
        <v>6225742.7320469655</v>
      </c>
      <c r="L74" s="199">
        <v>-694163.20085142925</v>
      </c>
      <c r="M74" s="166">
        <v>-0.10031396489817308</v>
      </c>
      <c r="N74" s="364"/>
      <c r="O74" s="198">
        <v>1038523.549842473</v>
      </c>
      <c r="P74" s="198">
        <v>1021180.7573498917</v>
      </c>
      <c r="Q74" s="199">
        <v>-17342.792492581299</v>
      </c>
      <c r="R74" s="166">
        <v>-1.6699469641503956E-2</v>
      </c>
      <c r="S74" s="364"/>
      <c r="T74" s="198">
        <v>7958429.4827408679</v>
      </c>
      <c r="U74" s="198">
        <v>7246923.4893968571</v>
      </c>
      <c r="V74" s="199">
        <v>-711505.99334401079</v>
      </c>
      <c r="W74" s="166">
        <v>-8.9402814322477292E-2</v>
      </c>
      <c r="X74" s="136"/>
      <c r="Y74" s="198">
        <v>5010912.703280394</v>
      </c>
      <c r="Z74" s="198">
        <v>5586088.4954162044</v>
      </c>
      <c r="AA74" s="199">
        <v>575175.79213581048</v>
      </c>
      <c r="AB74" s="166">
        <v>0.11478463629176211</v>
      </c>
      <c r="AC74" s="166"/>
      <c r="AD74" s="198">
        <v>1652647.0363898701</v>
      </c>
      <c r="AE74" s="198">
        <v>1821508.9098555346</v>
      </c>
      <c r="AF74" s="199">
        <v>168861.87346566445</v>
      </c>
      <c r="AG74" s="166">
        <v>0.1021766110654428</v>
      </c>
      <c r="AH74" s="137"/>
      <c r="AI74" s="79">
        <v>14621989.222411131</v>
      </c>
      <c r="AJ74" s="79">
        <v>14654520.894668596</v>
      </c>
      <c r="AK74" s="199">
        <v>32531.672257464379</v>
      </c>
      <c r="AL74" s="166">
        <v>2.2248458648569556E-3</v>
      </c>
      <c r="AM74" s="136"/>
      <c r="AN74" s="198">
        <v>-472058</v>
      </c>
      <c r="AO74" s="198">
        <v>-472058</v>
      </c>
      <c r="AP74" s="199">
        <v>0</v>
      </c>
      <c r="AQ74" s="166">
        <v>0</v>
      </c>
      <c r="AR74" s="136"/>
      <c r="AS74" s="198">
        <v>14149931.222411131</v>
      </c>
      <c r="AT74" s="198">
        <v>14182462.894668596</v>
      </c>
      <c r="AU74" s="199">
        <v>32531.672257464379</v>
      </c>
      <c r="AV74" s="166">
        <v>2.2990692849403842E-3</v>
      </c>
      <c r="AX74" s="198">
        <v>563.92355414378574</v>
      </c>
      <c r="AY74" s="198">
        <v>512.19602896313995</v>
      </c>
      <c r="AZ74" s="198">
        <v>-51.727525180645785</v>
      </c>
      <c r="BA74" s="364">
        <v>-9.1727903189262106E-2</v>
      </c>
      <c r="BB74" s="152"/>
      <c r="BC74" s="198">
        <v>84.632348614006432</v>
      </c>
      <c r="BD74" s="198">
        <v>84.013225614964355</v>
      </c>
      <c r="BE74" s="198">
        <v>-0.61912299904207657</v>
      </c>
      <c r="BF74" s="364">
        <v>-7.3154415442940142E-3</v>
      </c>
      <c r="BG74" s="448"/>
      <c r="BH74" s="198">
        <v>648.55590275779218</v>
      </c>
      <c r="BI74" s="198">
        <v>596.20925457810426</v>
      </c>
      <c r="BJ74" s="198">
        <v>-52.346648179687918</v>
      </c>
      <c r="BK74" s="364">
        <v>-8.0712623163399291E-2</v>
      </c>
      <c r="BL74" s="200"/>
      <c r="BM74" s="198">
        <v>408.35406269092937</v>
      </c>
      <c r="BN74" s="198">
        <v>459.57124602354622</v>
      </c>
      <c r="BO74" s="198">
        <v>51.217183332616855</v>
      </c>
      <c r="BP74" s="364">
        <v>0.12542346951346867</v>
      </c>
      <c r="BQ74" s="200"/>
      <c r="BR74" s="198">
        <v>134.6790837250322</v>
      </c>
      <c r="BS74" s="198">
        <v>149.85675934640349</v>
      </c>
      <c r="BT74" s="198">
        <v>15.177675621371293</v>
      </c>
      <c r="BU74" s="364">
        <v>0.11269512088721083</v>
      </c>
      <c r="BV74" s="200"/>
      <c r="BW74" s="198">
        <v>1191.5890491737537</v>
      </c>
      <c r="BX74" s="198">
        <v>1205.637259948054</v>
      </c>
      <c r="BY74" s="198">
        <v>14.048210774300287</v>
      </c>
      <c r="BZ74" s="364">
        <v>1.1789476232633473E-2</v>
      </c>
      <c r="CA74" s="201"/>
      <c r="CB74" s="198">
        <v>-38.469399396952163</v>
      </c>
      <c r="CC74" s="198">
        <v>-38.83652817770465</v>
      </c>
      <c r="CD74" s="198">
        <v>-0.36712878075248767</v>
      </c>
      <c r="CE74" s="364">
        <v>9.5433977786919741E-3</v>
      </c>
      <c r="CF74" s="136"/>
      <c r="CG74" s="198">
        <v>1153.1196497768015</v>
      </c>
      <c r="CH74" s="198">
        <v>1166.8007317703493</v>
      </c>
      <c r="CI74" s="733">
        <v>13.681081993547878</v>
      </c>
      <c r="CJ74" s="136">
        <v>1.1864407996339319E-2</v>
      </c>
    </row>
    <row r="75" spans="1:88">
      <c r="A75" s="72">
        <v>211</v>
      </c>
      <c r="B75" s="82">
        <v>6</v>
      </c>
      <c r="C75" s="82">
        <v>6</v>
      </c>
      <c r="D75" s="73" t="s">
        <v>73</v>
      </c>
      <c r="E75" s="92">
        <v>33951</v>
      </c>
      <c r="F75" s="198">
        <v>34379</v>
      </c>
      <c r="G75" s="199">
        <v>428</v>
      </c>
      <c r="H75" s="166">
        <v>1.2606403345998645E-2</v>
      </c>
      <c r="I75" s="136"/>
      <c r="J75" s="198">
        <v>17823455.566004477</v>
      </c>
      <c r="K75" s="198">
        <v>17711974.054394927</v>
      </c>
      <c r="L75" s="199">
        <v>-111481.51160955057</v>
      </c>
      <c r="M75" s="166">
        <v>-6.2547641896212617E-3</v>
      </c>
      <c r="N75" s="364"/>
      <c r="O75" s="198">
        <v>88183.653995769622</v>
      </c>
      <c r="P75" s="198">
        <v>41843.881173475238</v>
      </c>
      <c r="Q75" s="199">
        <v>-46339.772822294384</v>
      </c>
      <c r="R75" s="166">
        <v>-0.52549163844489155</v>
      </c>
      <c r="S75" s="364"/>
      <c r="T75" s="198">
        <v>17911639.220000248</v>
      </c>
      <c r="U75" s="198">
        <v>17753817.935568403</v>
      </c>
      <c r="V75" s="199">
        <v>-157821.28443184495</v>
      </c>
      <c r="W75" s="166">
        <v>-8.8111022387956945E-3</v>
      </c>
      <c r="X75" s="136"/>
      <c r="Y75" s="198">
        <v>5087533.2159088003</v>
      </c>
      <c r="Z75" s="198">
        <v>4774102.7827098109</v>
      </c>
      <c r="AA75" s="199">
        <v>-313430.43319898937</v>
      </c>
      <c r="AB75" s="166">
        <v>-6.160754532646337E-2</v>
      </c>
      <c r="AC75" s="166"/>
      <c r="AD75" s="198">
        <v>1058956.022441434</v>
      </c>
      <c r="AE75" s="198">
        <v>1846054.3923816772</v>
      </c>
      <c r="AF75" s="199">
        <v>787098.3699402432</v>
      </c>
      <c r="AG75" s="166">
        <v>0.7432776746720603</v>
      </c>
      <c r="AH75" s="137"/>
      <c r="AI75" s="79">
        <v>24058128.458350483</v>
      </c>
      <c r="AJ75" s="79">
        <v>24373975.11065989</v>
      </c>
      <c r="AK75" s="199">
        <v>315846.65230940655</v>
      </c>
      <c r="AL75" s="166">
        <v>1.3128479750875111E-2</v>
      </c>
      <c r="AM75" s="136"/>
      <c r="AN75" s="198">
        <v>-4712796</v>
      </c>
      <c r="AO75" s="198">
        <v>-4712796</v>
      </c>
      <c r="AP75" s="199">
        <v>0</v>
      </c>
      <c r="AQ75" s="166">
        <v>0</v>
      </c>
      <c r="AR75" s="136"/>
      <c r="AS75" s="198">
        <v>19345332.458350483</v>
      </c>
      <c r="AT75" s="198">
        <v>19661179.11065989</v>
      </c>
      <c r="AU75" s="199">
        <v>315846.65230940655</v>
      </c>
      <c r="AV75" s="166">
        <v>1.6326762695312077E-2</v>
      </c>
      <c r="AX75" s="198">
        <v>524.97586421620804</v>
      </c>
      <c r="AY75" s="198">
        <v>515.1974767850993</v>
      </c>
      <c r="AZ75" s="198">
        <v>-9.7783874311087402</v>
      </c>
      <c r="BA75" s="364">
        <v>-1.8626356176789059E-2</v>
      </c>
      <c r="BB75" s="152"/>
      <c r="BC75" s="198">
        <v>2.5973801654080768</v>
      </c>
      <c r="BD75" s="198">
        <v>1.2171349129839506</v>
      </c>
      <c r="BE75" s="198">
        <v>-1.3802452524241262</v>
      </c>
      <c r="BF75" s="364">
        <v>-0.53139901151407865</v>
      </c>
      <c r="BG75" s="448"/>
      <c r="BH75" s="198">
        <v>527.57324438161606</v>
      </c>
      <c r="BI75" s="198">
        <v>516.41461169808326</v>
      </c>
      <c r="BJ75" s="198">
        <v>-11.158632683532801</v>
      </c>
      <c r="BK75" s="364">
        <v>-2.115086919658361E-2</v>
      </c>
      <c r="BL75" s="200"/>
      <c r="BM75" s="198">
        <v>149.84928914932698</v>
      </c>
      <c r="BN75" s="198">
        <v>138.86683099304258</v>
      </c>
      <c r="BO75" s="198">
        <v>-10.982458156284395</v>
      </c>
      <c r="BP75" s="364">
        <v>-7.3290025055375588E-2</v>
      </c>
      <c r="BQ75" s="200"/>
      <c r="BR75" s="198">
        <v>31.190716692923154</v>
      </c>
      <c r="BS75" s="198">
        <v>53.697152109766925</v>
      </c>
      <c r="BT75" s="198">
        <v>22.506435416843772</v>
      </c>
      <c r="BU75" s="364">
        <v>0.72157480824896358</v>
      </c>
      <c r="BV75" s="200"/>
      <c r="BW75" s="198">
        <v>708.6132502238662</v>
      </c>
      <c r="BX75" s="198">
        <v>708.97859480089267</v>
      </c>
      <c r="BY75" s="198">
        <v>0.3653445770264625</v>
      </c>
      <c r="BZ75" s="364">
        <v>5.1557683533442577E-4</v>
      </c>
      <c r="CA75" s="201"/>
      <c r="CB75" s="198">
        <v>-138.8116992135725</v>
      </c>
      <c r="CC75" s="198">
        <v>-137.08356845748858</v>
      </c>
      <c r="CD75" s="198">
        <v>1.7281307560839139</v>
      </c>
      <c r="CE75" s="364">
        <v>-1.2449460426423075E-2</v>
      </c>
      <c r="CF75" s="136"/>
      <c r="CG75" s="198">
        <v>569.80155101029379</v>
      </c>
      <c r="CH75" s="198">
        <v>571.89502634340408</v>
      </c>
      <c r="CI75" s="733">
        <v>2.0934753331102911</v>
      </c>
      <c r="CJ75" s="136">
        <v>3.6740428828219728E-3</v>
      </c>
    </row>
    <row r="76" spans="1:88">
      <c r="A76" s="72">
        <v>213</v>
      </c>
      <c r="B76" s="82">
        <v>10</v>
      </c>
      <c r="C76" s="82">
        <v>10</v>
      </c>
      <c r="D76" s="73" t="s">
        <v>74</v>
      </c>
      <c r="E76" s="92">
        <v>5062</v>
      </c>
      <c r="F76" s="198">
        <v>4952</v>
      </c>
      <c r="G76" s="199">
        <v>-110</v>
      </c>
      <c r="H76" s="166">
        <v>-2.1730541288028447E-2</v>
      </c>
      <c r="I76" s="136"/>
      <c r="J76" s="198">
        <v>1008088.6840782665</v>
      </c>
      <c r="K76" s="198">
        <v>761872.27178326237</v>
      </c>
      <c r="L76" s="199">
        <v>-246216.41229500412</v>
      </c>
      <c r="M76" s="166">
        <v>-0.24424082541917339</v>
      </c>
      <c r="N76" s="364"/>
      <c r="O76" s="198">
        <v>-491073.40115222591</v>
      </c>
      <c r="P76" s="198">
        <v>-498319.83426992071</v>
      </c>
      <c r="Q76" s="199">
        <v>-7246.4331176948035</v>
      </c>
      <c r="R76" s="166">
        <v>1.4756313619699615E-2</v>
      </c>
      <c r="S76" s="364"/>
      <c r="T76" s="198">
        <v>517015.28292604059</v>
      </c>
      <c r="U76" s="198">
        <v>263552.43751334166</v>
      </c>
      <c r="V76" s="199">
        <v>-253462.84541269892</v>
      </c>
      <c r="W76" s="166">
        <v>-0.49024246242437858</v>
      </c>
      <c r="X76" s="136"/>
      <c r="Y76" s="198">
        <v>1374054.875668067</v>
      </c>
      <c r="Z76" s="198">
        <v>1122831.6668760271</v>
      </c>
      <c r="AA76" s="199">
        <v>-251223.20879203989</v>
      </c>
      <c r="AB76" s="166">
        <v>-0.18283346119629676</v>
      </c>
      <c r="AC76" s="166"/>
      <c r="AD76" s="198">
        <v>783468.98172561405</v>
      </c>
      <c r="AE76" s="198">
        <v>844751.18686430051</v>
      </c>
      <c r="AF76" s="199">
        <v>61282.205138686462</v>
      </c>
      <c r="AG76" s="166">
        <v>7.8219057254456409E-2</v>
      </c>
      <c r="AH76" s="137"/>
      <c r="AI76" s="79">
        <v>2674539.1403197218</v>
      </c>
      <c r="AJ76" s="79">
        <v>2231135.2912536692</v>
      </c>
      <c r="AK76" s="199">
        <v>-443403.84906605259</v>
      </c>
      <c r="AL76" s="166">
        <v>-0.16578701069712029</v>
      </c>
      <c r="AM76" s="136"/>
      <c r="AN76" s="198">
        <v>-194872</v>
      </c>
      <c r="AO76" s="198">
        <v>-194872</v>
      </c>
      <c r="AP76" s="199">
        <v>0</v>
      </c>
      <c r="AQ76" s="166">
        <v>0</v>
      </c>
      <c r="AR76" s="136"/>
      <c r="AS76" s="198">
        <v>2479667.1403197218</v>
      </c>
      <c r="AT76" s="198">
        <v>2036263.2912536692</v>
      </c>
      <c r="AU76" s="199">
        <v>-443403.84906605259</v>
      </c>
      <c r="AV76" s="166">
        <v>-0.17881587486330172</v>
      </c>
      <c r="AX76" s="198">
        <v>199.1482979214276</v>
      </c>
      <c r="AY76" s="198">
        <v>153.8514280660869</v>
      </c>
      <c r="AZ76" s="198">
        <v>-45.296869855340702</v>
      </c>
      <c r="BA76" s="364">
        <v>-0.22745296007105331</v>
      </c>
      <c r="BB76" s="152"/>
      <c r="BC76" s="198">
        <v>-97.011734719918195</v>
      </c>
      <c r="BD76" s="198">
        <v>-100.63001499796461</v>
      </c>
      <c r="BE76" s="198">
        <v>-3.6182802780464129</v>
      </c>
      <c r="BF76" s="364">
        <v>3.7297346434353749E-2</v>
      </c>
      <c r="BG76" s="448"/>
      <c r="BH76" s="198">
        <v>102.1365632015094</v>
      </c>
      <c r="BI76" s="198">
        <v>53.22141306812231</v>
      </c>
      <c r="BJ76" s="198">
        <v>-48.915150133387094</v>
      </c>
      <c r="BK76" s="364">
        <v>-0.4789190922439831</v>
      </c>
      <c r="BL76" s="200"/>
      <c r="BM76" s="198">
        <v>271.44505643383388</v>
      </c>
      <c r="BN76" s="198">
        <v>226.74306681664521</v>
      </c>
      <c r="BO76" s="198">
        <v>-44.701989617188673</v>
      </c>
      <c r="BP76" s="364">
        <v>-0.16468153888846015</v>
      </c>
      <c r="BQ76" s="200"/>
      <c r="BR76" s="198">
        <v>154.77459141161873</v>
      </c>
      <c r="BS76" s="198">
        <v>170.58788103075534</v>
      </c>
      <c r="BT76" s="198">
        <v>15.813289619136611</v>
      </c>
      <c r="BU76" s="364">
        <v>0.10216980367973712</v>
      </c>
      <c r="BV76" s="200"/>
      <c r="BW76" s="198">
        <v>528.35621104696202</v>
      </c>
      <c r="BX76" s="198">
        <v>450.55236091552285</v>
      </c>
      <c r="BY76" s="198">
        <v>-77.803850131439162</v>
      </c>
      <c r="BZ76" s="364">
        <v>-0.14725643137092545</v>
      </c>
      <c r="CA76" s="201"/>
      <c r="CB76" s="198">
        <v>-38.497036744369815</v>
      </c>
      <c r="CC76" s="198">
        <v>-39.352180936995154</v>
      </c>
      <c r="CD76" s="198">
        <v>-0.85514419262533892</v>
      </c>
      <c r="CE76" s="364">
        <v>2.2213247172859444E-2</v>
      </c>
      <c r="CF76" s="136"/>
      <c r="CG76" s="198">
        <v>489.85917430259224</v>
      </c>
      <c r="CH76" s="198">
        <v>411.20017997852773</v>
      </c>
      <c r="CI76" s="733">
        <v>-78.658994324064508</v>
      </c>
      <c r="CJ76" s="136">
        <v>-0.16057470891721187</v>
      </c>
    </row>
    <row r="77" spans="1:88">
      <c r="A77" s="72">
        <v>214</v>
      </c>
      <c r="B77" s="82">
        <v>4</v>
      </c>
      <c r="C77" s="82">
        <v>4</v>
      </c>
      <c r="D77" s="73" t="s">
        <v>75</v>
      </c>
      <c r="E77" s="92">
        <v>12478</v>
      </c>
      <c r="F77" s="198">
        <v>12508</v>
      </c>
      <c r="G77" s="199">
        <v>30</v>
      </c>
      <c r="H77" s="166">
        <v>2.4042314473473312E-3</v>
      </c>
      <c r="I77" s="136"/>
      <c r="J77" s="198">
        <v>4481741.3622765411</v>
      </c>
      <c r="K77" s="198">
        <v>4348307.4409588762</v>
      </c>
      <c r="L77" s="199">
        <v>-133433.92131766491</v>
      </c>
      <c r="M77" s="166">
        <v>-2.9772784846710997E-2</v>
      </c>
      <c r="N77" s="364"/>
      <c r="O77" s="198">
        <v>-412565.70965257043</v>
      </c>
      <c r="P77" s="198">
        <v>-430179.85674191487</v>
      </c>
      <c r="Q77" s="199">
        <v>-17614.147089344449</v>
      </c>
      <c r="R77" s="166">
        <v>4.2694161626223526E-2</v>
      </c>
      <c r="S77" s="364"/>
      <c r="T77" s="198">
        <v>4069175.6526239705</v>
      </c>
      <c r="U77" s="198">
        <v>3918127.5842169612</v>
      </c>
      <c r="V77" s="199">
        <v>-151048.06840700936</v>
      </c>
      <c r="W77" s="166">
        <v>-3.7120065905635553E-2</v>
      </c>
      <c r="X77" s="136"/>
      <c r="Y77" s="198">
        <v>4934747.5209039776</v>
      </c>
      <c r="Z77" s="198">
        <v>5486769.1172641935</v>
      </c>
      <c r="AA77" s="199">
        <v>552021.59636021592</v>
      </c>
      <c r="AB77" s="166">
        <v>0.11186420258013387</v>
      </c>
      <c r="AC77" s="166"/>
      <c r="AD77" s="198">
        <v>1790474.385678628</v>
      </c>
      <c r="AE77" s="198">
        <v>1957349.3450872668</v>
      </c>
      <c r="AF77" s="199">
        <v>166874.95940863877</v>
      </c>
      <c r="AG77" s="166">
        <v>9.3201534042269801E-2</v>
      </c>
      <c r="AH77" s="137"/>
      <c r="AI77" s="79">
        <v>10794397.559206577</v>
      </c>
      <c r="AJ77" s="79">
        <v>11362246.046568422</v>
      </c>
      <c r="AK77" s="199">
        <v>567848.48736184463</v>
      </c>
      <c r="AL77" s="166">
        <v>5.2605852642283388E-2</v>
      </c>
      <c r="AM77" s="136"/>
      <c r="AN77" s="198">
        <v>-130786</v>
      </c>
      <c r="AO77" s="198">
        <v>-130786</v>
      </c>
      <c r="AP77" s="199">
        <v>0</v>
      </c>
      <c r="AQ77" s="166">
        <v>0</v>
      </c>
      <c r="AR77" s="136"/>
      <c r="AS77" s="198">
        <v>10663611.559206577</v>
      </c>
      <c r="AT77" s="198">
        <v>11231460.046568422</v>
      </c>
      <c r="AU77" s="199">
        <v>567848.48736184463</v>
      </c>
      <c r="AV77" s="166">
        <v>5.3251047659513134E-2</v>
      </c>
      <c r="AX77" s="198">
        <v>359.17145073541764</v>
      </c>
      <c r="AY77" s="198">
        <v>347.64210432993895</v>
      </c>
      <c r="AZ77" s="198">
        <v>-11.529346405478691</v>
      </c>
      <c r="BA77" s="364">
        <v>-3.2099840847238562E-2</v>
      </c>
      <c r="BB77" s="152"/>
      <c r="BC77" s="198">
        <v>-33.063448441462612</v>
      </c>
      <c r="BD77" s="198">
        <v>-34.392377417805797</v>
      </c>
      <c r="BE77" s="198">
        <v>-1.3289289763431853</v>
      </c>
      <c r="BF77" s="364">
        <v>4.0193296192198337E-2</v>
      </c>
      <c r="BG77" s="448"/>
      <c r="BH77" s="198">
        <v>326.108002293955</v>
      </c>
      <c r="BI77" s="198">
        <v>313.24972691213316</v>
      </c>
      <c r="BJ77" s="198">
        <v>-12.858275381821841</v>
      </c>
      <c r="BK77" s="364">
        <v>-3.9429499709827245E-2</v>
      </c>
      <c r="BL77" s="200"/>
      <c r="BM77" s="198">
        <v>395.47583914922086</v>
      </c>
      <c r="BN77" s="198">
        <v>438.66078647778971</v>
      </c>
      <c r="BO77" s="198">
        <v>43.184947328568853</v>
      </c>
      <c r="BP77" s="364">
        <v>0.10919743522504878</v>
      </c>
      <c r="BQ77" s="200"/>
      <c r="BR77" s="198">
        <v>143.49049412394839</v>
      </c>
      <c r="BS77" s="198">
        <v>156.48779541791387</v>
      </c>
      <c r="BT77" s="198">
        <v>12.997301293965478</v>
      </c>
      <c r="BU77" s="364">
        <v>9.0579528444151083E-2</v>
      </c>
      <c r="BV77" s="200"/>
      <c r="BW77" s="198">
        <v>865.07433556712431</v>
      </c>
      <c r="BX77" s="198">
        <v>908.39830880783677</v>
      </c>
      <c r="BY77" s="198">
        <v>43.323973240712462</v>
      </c>
      <c r="BZ77" s="364">
        <v>5.0081214364439776E-2</v>
      </c>
      <c r="CA77" s="201"/>
      <c r="CB77" s="198">
        <v>-10.481327135758935</v>
      </c>
      <c r="CC77" s="198">
        <v>-10.456188039654622</v>
      </c>
      <c r="CD77" s="198">
        <v>2.5139096104313197E-2</v>
      </c>
      <c r="CE77" s="364">
        <v>-2.398464982411115E-3</v>
      </c>
      <c r="CF77" s="136"/>
      <c r="CG77" s="198">
        <v>854.59300843136532</v>
      </c>
      <c r="CH77" s="198">
        <v>897.94212076818212</v>
      </c>
      <c r="CI77" s="733">
        <v>43.349112336816802</v>
      </c>
      <c r="CJ77" s="136">
        <v>5.0724861904013908E-2</v>
      </c>
    </row>
    <row r="78" spans="1:88">
      <c r="A78" s="72">
        <v>216</v>
      </c>
      <c r="B78" s="82">
        <v>13</v>
      </c>
      <c r="C78" s="82">
        <v>13</v>
      </c>
      <c r="D78" s="73" t="s">
        <v>76</v>
      </c>
      <c r="E78" s="92">
        <v>1186</v>
      </c>
      <c r="F78" s="198">
        <v>1137</v>
      </c>
      <c r="G78" s="199">
        <v>-49</v>
      </c>
      <c r="H78" s="166">
        <v>-4.1315345699831363E-2</v>
      </c>
      <c r="I78" s="136"/>
      <c r="J78" s="198">
        <v>673799.6987495689</v>
      </c>
      <c r="K78" s="198">
        <v>591082.59069183748</v>
      </c>
      <c r="L78" s="199">
        <v>-82717.108057731413</v>
      </c>
      <c r="M78" s="166">
        <v>-0.12276216242191416</v>
      </c>
      <c r="N78" s="364"/>
      <c r="O78" s="198">
        <v>77546.51638957129</v>
      </c>
      <c r="P78" s="198">
        <v>75762.32476629717</v>
      </c>
      <c r="Q78" s="199">
        <v>-1784.1916232741205</v>
      </c>
      <c r="R78" s="166">
        <v>-2.3008017720755596E-2</v>
      </c>
      <c r="S78" s="364"/>
      <c r="T78" s="198">
        <v>751346.21513914014</v>
      </c>
      <c r="U78" s="198">
        <v>666844.91545813461</v>
      </c>
      <c r="V78" s="199">
        <v>-84501.299681005534</v>
      </c>
      <c r="W78" s="166">
        <v>-0.11246652738559004</v>
      </c>
      <c r="X78" s="136"/>
      <c r="Y78" s="198">
        <v>481419.58159212058</v>
      </c>
      <c r="Z78" s="198">
        <v>339352.30481016095</v>
      </c>
      <c r="AA78" s="199">
        <v>-142067.27678195963</v>
      </c>
      <c r="AB78" s="166">
        <v>-0.29510074416192972</v>
      </c>
      <c r="AC78" s="166"/>
      <c r="AD78" s="198">
        <v>234457.54333068419</v>
      </c>
      <c r="AE78" s="198">
        <v>244148.21386636331</v>
      </c>
      <c r="AF78" s="199">
        <v>9690.6705356791208</v>
      </c>
      <c r="AG78" s="166">
        <v>4.1332304339686703E-2</v>
      </c>
      <c r="AH78" s="137"/>
      <c r="AI78" s="79">
        <v>1467223.3400619447</v>
      </c>
      <c r="AJ78" s="79">
        <v>1250345.4341346589</v>
      </c>
      <c r="AK78" s="199">
        <v>-216877.90592728578</v>
      </c>
      <c r="AL78" s="166">
        <v>-0.14781519623190387</v>
      </c>
      <c r="AM78" s="136"/>
      <c r="AN78" s="198">
        <v>-207016</v>
      </c>
      <c r="AO78" s="198">
        <v>-207016</v>
      </c>
      <c r="AP78" s="199">
        <v>0</v>
      </c>
      <c r="AQ78" s="166">
        <v>0</v>
      </c>
      <c r="AR78" s="136"/>
      <c r="AS78" s="198">
        <v>1260207.3400619447</v>
      </c>
      <c r="AT78" s="198">
        <v>1043329.4341346589</v>
      </c>
      <c r="AU78" s="199">
        <v>-216877.90592728578</v>
      </c>
      <c r="AV78" s="166">
        <v>-0.17209700263817324</v>
      </c>
      <c r="AX78" s="198">
        <v>568.12790788327902</v>
      </c>
      <c r="AY78" s="198">
        <v>519.86155733670842</v>
      </c>
      <c r="AZ78" s="198">
        <v>-48.266350546570607</v>
      </c>
      <c r="BA78" s="364">
        <v>-8.4956837847308939E-2</v>
      </c>
      <c r="BB78" s="152"/>
      <c r="BC78" s="198">
        <v>65.384921070464827</v>
      </c>
      <c r="BD78" s="198">
        <v>66.633531016972</v>
      </c>
      <c r="BE78" s="198">
        <v>1.2486099465071732</v>
      </c>
      <c r="BF78" s="364">
        <v>1.9096298138244379E-2</v>
      </c>
      <c r="BG78" s="448"/>
      <c r="BH78" s="198">
        <v>633.51282895374379</v>
      </c>
      <c r="BI78" s="198">
        <v>586.49508835368044</v>
      </c>
      <c r="BJ78" s="198">
        <v>-47.017740600063348</v>
      </c>
      <c r="BK78" s="364">
        <v>-7.4217503499832624E-2</v>
      </c>
      <c r="BL78" s="200"/>
      <c r="BM78" s="198">
        <v>405.9187028601354</v>
      </c>
      <c r="BN78" s="198">
        <v>298.4628890150932</v>
      </c>
      <c r="BO78" s="198">
        <v>-107.4558138450422</v>
      </c>
      <c r="BP78" s="364">
        <v>-0.26472250006688536</v>
      </c>
      <c r="BQ78" s="200"/>
      <c r="BR78" s="198">
        <v>197.68764193143693</v>
      </c>
      <c r="BS78" s="198">
        <v>214.7301793019906</v>
      </c>
      <c r="BT78" s="198">
        <v>17.042537370553674</v>
      </c>
      <c r="BU78" s="364">
        <v>8.6209422116858767E-2</v>
      </c>
      <c r="BV78" s="200"/>
      <c r="BW78" s="198">
        <v>1237.1191737453159</v>
      </c>
      <c r="BX78" s="198">
        <v>1099.6881566707641</v>
      </c>
      <c r="BY78" s="198">
        <v>-137.43101707455185</v>
      </c>
      <c r="BZ78" s="364">
        <v>-0.11108955385315578</v>
      </c>
      <c r="CA78" s="201"/>
      <c r="CB78" s="198">
        <v>-174.54974704890387</v>
      </c>
      <c r="CC78" s="198">
        <v>-182.07211961301672</v>
      </c>
      <c r="CD78" s="198">
        <v>-7.5223725641128567</v>
      </c>
      <c r="CE78" s="364">
        <v>4.3095866314863819E-2</v>
      </c>
      <c r="CF78" s="136"/>
      <c r="CG78" s="198">
        <v>1062.5694266964119</v>
      </c>
      <c r="CH78" s="198">
        <v>917.61603705774746</v>
      </c>
      <c r="CI78" s="733">
        <v>-144.95338963866448</v>
      </c>
      <c r="CJ78" s="136">
        <v>-0.13641780574219298</v>
      </c>
    </row>
    <row r="79" spans="1:88">
      <c r="A79" s="72">
        <v>217</v>
      </c>
      <c r="B79" s="82">
        <v>16</v>
      </c>
      <c r="C79" s="82">
        <v>16</v>
      </c>
      <c r="D79" s="73" t="s">
        <v>77</v>
      </c>
      <c r="E79" s="92">
        <v>5264</v>
      </c>
      <c r="F79" s="198">
        <v>5246</v>
      </c>
      <c r="G79" s="199">
        <v>-18</v>
      </c>
      <c r="H79" s="166">
        <v>-3.419452887537994E-3</v>
      </c>
      <c r="I79" s="136"/>
      <c r="J79" s="198">
        <v>3254201.2736209501</v>
      </c>
      <c r="K79" s="198">
        <v>3058793.5639130319</v>
      </c>
      <c r="L79" s="199">
        <v>-195407.70970791811</v>
      </c>
      <c r="M79" s="166">
        <v>-6.0047825342557232E-2</v>
      </c>
      <c r="N79" s="364"/>
      <c r="O79" s="198">
        <v>-1411566.3469482721</v>
      </c>
      <c r="P79" s="198">
        <v>-1338811.164574563</v>
      </c>
      <c r="Q79" s="199">
        <v>72755.182373709045</v>
      </c>
      <c r="R79" s="166">
        <v>-5.1542162740704112E-2</v>
      </c>
      <c r="S79" s="364"/>
      <c r="T79" s="198">
        <v>1842634.926672678</v>
      </c>
      <c r="U79" s="198">
        <v>1719982.3993384689</v>
      </c>
      <c r="V79" s="199">
        <v>-122652.52733420907</v>
      </c>
      <c r="W79" s="166">
        <v>-6.6563661395308407E-2</v>
      </c>
      <c r="X79" s="136"/>
      <c r="Y79" s="198">
        <v>2634883.1705593928</v>
      </c>
      <c r="Z79" s="198">
        <v>2783316.290631745</v>
      </c>
      <c r="AA79" s="199">
        <v>148433.12007235223</v>
      </c>
      <c r="AB79" s="166">
        <v>5.6333852571095015E-2</v>
      </c>
      <c r="AC79" s="166"/>
      <c r="AD79" s="198">
        <v>590859.67383628583</v>
      </c>
      <c r="AE79" s="198">
        <v>670691.03061604942</v>
      </c>
      <c r="AF79" s="199">
        <v>79831.356779763591</v>
      </c>
      <c r="AG79" s="166">
        <v>0.13511051830875684</v>
      </c>
      <c r="AH79" s="137"/>
      <c r="AI79" s="79">
        <v>5068377.7710683569</v>
      </c>
      <c r="AJ79" s="79">
        <v>5173989.7205862636</v>
      </c>
      <c r="AK79" s="199">
        <v>105611.94951790664</v>
      </c>
      <c r="AL79" s="166">
        <v>2.0837426547162217E-2</v>
      </c>
      <c r="AM79" s="136"/>
      <c r="AN79" s="198">
        <v>26373</v>
      </c>
      <c r="AO79" s="198">
        <v>26373</v>
      </c>
      <c r="AP79" s="199">
        <v>0</v>
      </c>
      <c r="AQ79" s="166">
        <v>0</v>
      </c>
      <c r="AR79" s="136"/>
      <c r="AS79" s="198">
        <v>5094750.7710683569</v>
      </c>
      <c r="AT79" s="198">
        <v>5200362.7205862636</v>
      </c>
      <c r="AU79" s="199">
        <v>105611.94951790664</v>
      </c>
      <c r="AV79" s="166">
        <v>2.0729561516070014E-2</v>
      </c>
      <c r="AX79" s="198">
        <v>618.19933009516524</v>
      </c>
      <c r="AY79" s="198">
        <v>583.07159052859936</v>
      </c>
      <c r="AZ79" s="198">
        <v>-35.127739566565879</v>
      </c>
      <c r="BA79" s="364">
        <v>-5.682267491483424E-2</v>
      </c>
      <c r="BB79" s="152"/>
      <c r="BC79" s="198">
        <v>-268.1547011679848</v>
      </c>
      <c r="BD79" s="198">
        <v>-255.20609313277984</v>
      </c>
      <c r="BE79" s="198">
        <v>12.948608035204956</v>
      </c>
      <c r="BF79" s="364">
        <v>-4.8287827805388109E-2</v>
      </c>
      <c r="BG79" s="448"/>
      <c r="BH79" s="198">
        <v>350.04462892718044</v>
      </c>
      <c r="BI79" s="198">
        <v>327.86549739581949</v>
      </c>
      <c r="BJ79" s="198">
        <v>-22.179131531360952</v>
      </c>
      <c r="BK79" s="364">
        <v>-6.336086801084688E-2</v>
      </c>
      <c r="BL79" s="200"/>
      <c r="BM79" s="198">
        <v>500.54771477192111</v>
      </c>
      <c r="BN79" s="198">
        <v>530.55971990692819</v>
      </c>
      <c r="BO79" s="198">
        <v>30.012005135007087</v>
      </c>
      <c r="BP79" s="364">
        <v>5.9958330143775239E-2</v>
      </c>
      <c r="BQ79" s="200"/>
      <c r="BR79" s="198">
        <v>112.24537876829137</v>
      </c>
      <c r="BS79" s="198">
        <v>127.84808055967393</v>
      </c>
      <c r="BT79" s="198">
        <v>15.602701791382557</v>
      </c>
      <c r="BU79" s="364">
        <v>0.13900529324767377</v>
      </c>
      <c r="BV79" s="200"/>
      <c r="BW79" s="198">
        <v>962.83772246739306</v>
      </c>
      <c r="BX79" s="198">
        <v>986.2732978624216</v>
      </c>
      <c r="BY79" s="198">
        <v>23.435575395028536</v>
      </c>
      <c r="BZ79" s="364">
        <v>2.4340109291700704E-2</v>
      </c>
      <c r="CA79" s="201"/>
      <c r="CB79" s="198">
        <v>5.0100683890577509</v>
      </c>
      <c r="CC79" s="198">
        <v>5.0272588638963018</v>
      </c>
      <c r="CD79" s="198">
        <v>1.7190474838550962E-2</v>
      </c>
      <c r="CE79" s="364">
        <v>3.4311856652687318E-3</v>
      </c>
      <c r="CF79" s="136"/>
      <c r="CG79" s="198">
        <v>967.84779085645073</v>
      </c>
      <c r="CH79" s="198">
        <v>991.30055672631784</v>
      </c>
      <c r="CI79" s="733">
        <v>23.452765869867108</v>
      </c>
      <c r="CJ79" s="136">
        <v>2.4231874155660055E-2</v>
      </c>
    </row>
    <row r="80" spans="1:88">
      <c r="A80" s="72">
        <v>218</v>
      </c>
      <c r="B80" s="82">
        <v>14</v>
      </c>
      <c r="C80" s="82">
        <v>14</v>
      </c>
      <c r="D80" s="73" t="s">
        <v>78</v>
      </c>
      <c r="E80" s="92">
        <v>1159</v>
      </c>
      <c r="F80" s="198">
        <v>1134</v>
      </c>
      <c r="G80" s="199">
        <v>-25</v>
      </c>
      <c r="H80" s="166">
        <v>-2.1570319240724764E-2</v>
      </c>
      <c r="I80" s="136"/>
      <c r="J80" s="198">
        <v>-62579.332403081004</v>
      </c>
      <c r="K80" s="198">
        <v>-23049.008793758287</v>
      </c>
      <c r="L80" s="199">
        <v>39530.323609322717</v>
      </c>
      <c r="M80" s="166">
        <v>-0.63168337039301015</v>
      </c>
      <c r="N80" s="364"/>
      <c r="O80" s="198">
        <v>447651.52325060591</v>
      </c>
      <c r="P80" s="198">
        <v>427964.34441063035</v>
      </c>
      <c r="Q80" s="199">
        <v>-19687.178839975561</v>
      </c>
      <c r="R80" s="166">
        <v>-4.3978804533083678E-2</v>
      </c>
      <c r="S80" s="364"/>
      <c r="T80" s="198">
        <v>385072.19084752491</v>
      </c>
      <c r="U80" s="198">
        <v>404915.33561687206</v>
      </c>
      <c r="V80" s="199">
        <v>19843.144769347156</v>
      </c>
      <c r="W80" s="166">
        <v>5.1530973258996901E-2</v>
      </c>
      <c r="X80" s="136"/>
      <c r="Y80" s="198">
        <v>715340.80981748633</v>
      </c>
      <c r="Z80" s="198">
        <v>704603.70528126205</v>
      </c>
      <c r="AA80" s="199">
        <v>-10737.104536224273</v>
      </c>
      <c r="AB80" s="166">
        <v>-1.5009774905703705E-2</v>
      </c>
      <c r="AC80" s="166"/>
      <c r="AD80" s="198">
        <v>255945.68385272421</v>
      </c>
      <c r="AE80" s="198">
        <v>265961.75621725153</v>
      </c>
      <c r="AF80" s="199">
        <v>10016.072364527325</v>
      </c>
      <c r="AG80" s="166">
        <v>3.9133585742710766E-2</v>
      </c>
      <c r="AH80" s="137"/>
      <c r="AI80" s="79">
        <v>1356358.6845177356</v>
      </c>
      <c r="AJ80" s="79">
        <v>1375480.7971153855</v>
      </c>
      <c r="AK80" s="199">
        <v>19122.112597649917</v>
      </c>
      <c r="AL80" s="166">
        <v>1.4098123760271378E-2</v>
      </c>
      <c r="AM80" s="136"/>
      <c r="AN80" s="198">
        <v>-319343</v>
      </c>
      <c r="AO80" s="198">
        <v>-319343</v>
      </c>
      <c r="AP80" s="199">
        <v>0</v>
      </c>
      <c r="AQ80" s="166">
        <v>0</v>
      </c>
      <c r="AR80" s="136"/>
      <c r="AS80" s="198">
        <v>1037015.6845177356</v>
      </c>
      <c r="AT80" s="198">
        <v>1056137.7971153855</v>
      </c>
      <c r="AU80" s="199">
        <v>19122.112597649917</v>
      </c>
      <c r="AV80" s="166">
        <v>1.8439559674107205E-2</v>
      </c>
      <c r="AX80" s="198">
        <v>-53.994247112235549</v>
      </c>
      <c r="AY80" s="198">
        <v>-20.325404580033762</v>
      </c>
      <c r="AZ80" s="198">
        <v>33.668842532201786</v>
      </c>
      <c r="BA80" s="364">
        <v>-0.62356351524294418</v>
      </c>
      <c r="BB80" s="152"/>
      <c r="BC80" s="198">
        <v>386.23945060449171</v>
      </c>
      <c r="BD80" s="198">
        <v>377.39360177304263</v>
      </c>
      <c r="BE80" s="198">
        <v>-8.8458488314490751</v>
      </c>
      <c r="BF80" s="364">
        <v>-2.29024995183809E-2</v>
      </c>
      <c r="BG80" s="448"/>
      <c r="BH80" s="198">
        <v>332.24520349225617</v>
      </c>
      <c r="BI80" s="198">
        <v>357.06819719300887</v>
      </c>
      <c r="BJ80" s="198">
        <v>24.822993700752704</v>
      </c>
      <c r="BK80" s="364">
        <v>7.4712873022202309E-2</v>
      </c>
      <c r="BL80" s="200"/>
      <c r="BM80" s="198">
        <v>617.20518534727034</v>
      </c>
      <c r="BN80" s="198">
        <v>621.34365545084836</v>
      </c>
      <c r="BO80" s="198">
        <v>4.1384701035780154</v>
      </c>
      <c r="BP80" s="364">
        <v>6.7051771466396645E-3</v>
      </c>
      <c r="BQ80" s="200"/>
      <c r="BR80" s="198">
        <v>220.83320435955497</v>
      </c>
      <c r="BS80" s="198">
        <v>234.53417655842287</v>
      </c>
      <c r="BT80" s="198">
        <v>13.700972198867902</v>
      </c>
      <c r="BU80" s="364">
        <v>6.2042174493652368E-2</v>
      </c>
      <c r="BV80" s="200"/>
      <c r="BW80" s="198">
        <v>1170.2835931990817</v>
      </c>
      <c r="BX80" s="198">
        <v>1212.94602920228</v>
      </c>
      <c r="BY80" s="198">
        <v>42.662436003198309</v>
      </c>
      <c r="BZ80" s="364">
        <v>3.6454784336996879E-2</v>
      </c>
      <c r="CA80" s="201"/>
      <c r="CB80" s="198">
        <v>-275.5332182916307</v>
      </c>
      <c r="CC80" s="198">
        <v>-281.60758377425043</v>
      </c>
      <c r="CD80" s="198">
        <v>-6.0743654826197258</v>
      </c>
      <c r="CE80" s="364">
        <v>2.2045855379188718E-2</v>
      </c>
      <c r="CF80" s="136"/>
      <c r="CG80" s="198">
        <v>894.75037490745092</v>
      </c>
      <c r="CH80" s="198">
        <v>931.33844542802956</v>
      </c>
      <c r="CI80" s="733">
        <v>36.58807052057864</v>
      </c>
      <c r="CJ80" s="136">
        <v>4.0891930919127191E-2</v>
      </c>
    </row>
    <row r="81" spans="1:88">
      <c r="A81" s="72">
        <v>224</v>
      </c>
      <c r="B81" s="82">
        <v>1</v>
      </c>
      <c r="C81" s="83">
        <v>33</v>
      </c>
      <c r="D81" s="73" t="s">
        <v>79</v>
      </c>
      <c r="E81" s="92">
        <v>8440</v>
      </c>
      <c r="F81" s="198">
        <v>8274</v>
      </c>
      <c r="G81" s="199">
        <v>-166</v>
      </c>
      <c r="H81" s="166">
        <v>-1.9668246445497629E-2</v>
      </c>
      <c r="I81" s="136"/>
      <c r="J81" s="198">
        <v>2955705.3860205263</v>
      </c>
      <c r="K81" s="198">
        <v>1677226.748495823</v>
      </c>
      <c r="L81" s="199">
        <v>-1278478.6375247033</v>
      </c>
      <c r="M81" s="166">
        <v>-0.43254603235202982</v>
      </c>
      <c r="N81" s="364"/>
      <c r="O81" s="198">
        <v>-243511.56741562171</v>
      </c>
      <c r="P81" s="198">
        <v>-255607.23371587959</v>
      </c>
      <c r="Q81" s="199">
        <v>-12095.666300257872</v>
      </c>
      <c r="R81" s="166">
        <v>4.9671834601652323E-2</v>
      </c>
      <c r="S81" s="364"/>
      <c r="T81" s="198">
        <v>2712193.8186049047</v>
      </c>
      <c r="U81" s="198">
        <v>1421619.5147799435</v>
      </c>
      <c r="V81" s="199">
        <v>-1290574.3038249612</v>
      </c>
      <c r="W81" s="166">
        <v>-0.47584147378110514</v>
      </c>
      <c r="X81" s="136"/>
      <c r="Y81" s="198">
        <v>3749103.0775069948</v>
      </c>
      <c r="Z81" s="198">
        <v>3808967.3936716211</v>
      </c>
      <c r="AA81" s="199">
        <v>59864.316164626274</v>
      </c>
      <c r="AB81" s="166">
        <v>1.5967636772588733E-2</v>
      </c>
      <c r="AC81" s="166"/>
      <c r="AD81" s="198">
        <v>791180.42847623944</v>
      </c>
      <c r="AE81" s="198">
        <v>914879.20919081138</v>
      </c>
      <c r="AF81" s="199">
        <v>123698.78071457194</v>
      </c>
      <c r="AG81" s="166">
        <v>0.15634711914298427</v>
      </c>
      <c r="AH81" s="137"/>
      <c r="AI81" s="79">
        <v>7252477.3245881395</v>
      </c>
      <c r="AJ81" s="79">
        <v>6145466.1176423756</v>
      </c>
      <c r="AK81" s="199">
        <v>-1107011.2069457639</v>
      </c>
      <c r="AL81" s="166">
        <v>-0.15263904420530261</v>
      </c>
      <c r="AM81" s="136"/>
      <c r="AN81" s="198">
        <v>-423283</v>
      </c>
      <c r="AO81" s="198">
        <v>-423283</v>
      </c>
      <c r="AP81" s="199">
        <v>0</v>
      </c>
      <c r="AQ81" s="166">
        <v>0</v>
      </c>
      <c r="AR81" s="136"/>
      <c r="AS81" s="198">
        <v>6829194.3245881395</v>
      </c>
      <c r="AT81" s="198">
        <v>5722183.1176423756</v>
      </c>
      <c r="AU81" s="199">
        <v>-1107011.2069457639</v>
      </c>
      <c r="AV81" s="166">
        <v>-0.16209982529857597</v>
      </c>
      <c r="AX81" s="198">
        <v>350.20205995503864</v>
      </c>
      <c r="AY81" s="198">
        <v>202.71050864102284</v>
      </c>
      <c r="AZ81" s="198">
        <v>-147.49155131401579</v>
      </c>
      <c r="BA81" s="364">
        <v>-0.42116128995058388</v>
      </c>
      <c r="BB81" s="152"/>
      <c r="BC81" s="198">
        <v>-28.852081447348546</v>
      </c>
      <c r="BD81" s="198">
        <v>-30.892824959618032</v>
      </c>
      <c r="BE81" s="198">
        <v>-2.0407435122694864</v>
      </c>
      <c r="BF81" s="364">
        <v>7.0731240517034763E-2</v>
      </c>
      <c r="BG81" s="448"/>
      <c r="BH81" s="198">
        <v>321.34997850769014</v>
      </c>
      <c r="BI81" s="198">
        <v>171.81768368140482</v>
      </c>
      <c r="BJ81" s="198">
        <v>-149.53229482628532</v>
      </c>
      <c r="BK81" s="364">
        <v>-0.465325361217371</v>
      </c>
      <c r="BL81" s="200"/>
      <c r="BM81" s="198">
        <v>444.20652577097093</v>
      </c>
      <c r="BN81" s="198">
        <v>460.35380634174777</v>
      </c>
      <c r="BO81" s="198">
        <v>16.147280570776843</v>
      </c>
      <c r="BP81" s="364">
        <v>3.6350840507692682E-2</v>
      </c>
      <c r="BQ81" s="200"/>
      <c r="BR81" s="198">
        <v>93.741756928464383</v>
      </c>
      <c r="BS81" s="198">
        <v>110.57278332013674</v>
      </c>
      <c r="BT81" s="198">
        <v>16.831026391672353</v>
      </c>
      <c r="BU81" s="364">
        <v>0.17954673502136662</v>
      </c>
      <c r="BV81" s="200"/>
      <c r="BW81" s="198">
        <v>859.29826120712551</v>
      </c>
      <c r="BX81" s="198">
        <v>742.74427334328925</v>
      </c>
      <c r="BY81" s="198">
        <v>-116.55398786383626</v>
      </c>
      <c r="BZ81" s="364">
        <v>-0.13563857059375808</v>
      </c>
      <c r="CA81" s="201"/>
      <c r="CB81" s="198">
        <v>-50.152014218009477</v>
      </c>
      <c r="CC81" s="198">
        <v>-51.158206429780037</v>
      </c>
      <c r="CD81" s="198">
        <v>-1.0061922117705606</v>
      </c>
      <c r="CE81" s="364">
        <v>2.0062847474015096E-2</v>
      </c>
      <c r="CF81" s="136"/>
      <c r="CG81" s="198">
        <v>809.14624698911609</v>
      </c>
      <c r="CH81" s="198">
        <v>691.58606691350928</v>
      </c>
      <c r="CI81" s="733">
        <v>-117.56018007560681</v>
      </c>
      <c r="CJ81" s="136">
        <v>-0.14528916189509078</v>
      </c>
    </row>
    <row r="82" spans="1:88">
      <c r="A82" s="72">
        <v>226</v>
      </c>
      <c r="B82" s="82">
        <v>13</v>
      </c>
      <c r="C82" s="82">
        <v>13</v>
      </c>
      <c r="D82" s="73" t="s">
        <v>80</v>
      </c>
      <c r="E82" s="92">
        <v>3573</v>
      </c>
      <c r="F82" s="198">
        <v>3514</v>
      </c>
      <c r="G82" s="199">
        <v>-59</v>
      </c>
      <c r="H82" s="166">
        <v>-1.6512734396865379E-2</v>
      </c>
      <c r="I82" s="136"/>
      <c r="J82" s="198">
        <v>865232.15286415862</v>
      </c>
      <c r="K82" s="198">
        <v>702632.65273147484</v>
      </c>
      <c r="L82" s="199">
        <v>-162599.50013268378</v>
      </c>
      <c r="M82" s="166">
        <v>-0.18792586428328431</v>
      </c>
      <c r="N82" s="364"/>
      <c r="O82" s="198">
        <v>467521.70872975519</v>
      </c>
      <c r="P82" s="198">
        <v>407393.78335599659</v>
      </c>
      <c r="Q82" s="199">
        <v>-60127.925373758597</v>
      </c>
      <c r="R82" s="166">
        <v>-0.12860991105017278</v>
      </c>
      <c r="S82" s="364"/>
      <c r="T82" s="198">
        <v>1332753.8615939138</v>
      </c>
      <c r="U82" s="198">
        <v>1110026.4360874714</v>
      </c>
      <c r="V82" s="199">
        <v>-222727.42550644232</v>
      </c>
      <c r="W82" s="166">
        <v>-0.16711819933507477</v>
      </c>
      <c r="X82" s="136"/>
      <c r="Y82" s="198">
        <v>1622094.6410894475</v>
      </c>
      <c r="Z82" s="198">
        <v>1470544.3965287996</v>
      </c>
      <c r="AA82" s="199">
        <v>-151550.24456064799</v>
      </c>
      <c r="AB82" s="166">
        <v>-9.342873142029634E-2</v>
      </c>
      <c r="AC82" s="166"/>
      <c r="AD82" s="198">
        <v>569555.75348054396</v>
      </c>
      <c r="AE82" s="198">
        <v>613070.00184132333</v>
      </c>
      <c r="AF82" s="199">
        <v>43514.248360779369</v>
      </c>
      <c r="AG82" s="166">
        <v>7.6400331477409641E-2</v>
      </c>
      <c r="AH82" s="137"/>
      <c r="AI82" s="79">
        <v>3524404.2561639049</v>
      </c>
      <c r="AJ82" s="79">
        <v>3193640.8344575944</v>
      </c>
      <c r="AK82" s="199">
        <v>-330763.42170631047</v>
      </c>
      <c r="AL82" s="166">
        <v>-9.3849455869834272E-2</v>
      </c>
      <c r="AM82" s="136"/>
      <c r="AN82" s="198">
        <v>-23257</v>
      </c>
      <c r="AO82" s="198">
        <v>-23257</v>
      </c>
      <c r="AP82" s="199">
        <v>0</v>
      </c>
      <c r="AQ82" s="166">
        <v>0</v>
      </c>
      <c r="AR82" s="136"/>
      <c r="AS82" s="198">
        <v>3501147.2561639049</v>
      </c>
      <c r="AT82" s="198">
        <v>3170383.8344575944</v>
      </c>
      <c r="AU82" s="199">
        <v>-330763.42170631047</v>
      </c>
      <c r="AV82" s="166">
        <v>-9.447286775041773E-2</v>
      </c>
      <c r="AX82" s="198">
        <v>242.15845308260808</v>
      </c>
      <c r="AY82" s="198">
        <v>199.95237698676004</v>
      </c>
      <c r="AZ82" s="198">
        <v>-42.206076095848033</v>
      </c>
      <c r="BA82" s="364">
        <v>-0.17429115341040841</v>
      </c>
      <c r="BB82" s="152"/>
      <c r="BC82" s="198">
        <v>130.84850510208653</v>
      </c>
      <c r="BD82" s="198">
        <v>115.93448587250899</v>
      </c>
      <c r="BE82" s="198">
        <v>-14.914019229577548</v>
      </c>
      <c r="BF82" s="364">
        <v>-0.1139792863353066</v>
      </c>
      <c r="BG82" s="448"/>
      <c r="BH82" s="198">
        <v>373.00695818469461</v>
      </c>
      <c r="BI82" s="198">
        <v>315.88686285926906</v>
      </c>
      <c r="BJ82" s="198">
        <v>-57.120095325425552</v>
      </c>
      <c r="BK82" s="364">
        <v>-0.15313412812300006</v>
      </c>
      <c r="BL82" s="200"/>
      <c r="BM82" s="198">
        <v>453.98674533709698</v>
      </c>
      <c r="BN82" s="198">
        <v>418.48161540375628</v>
      </c>
      <c r="BO82" s="198">
        <v>-35.505129933340697</v>
      </c>
      <c r="BP82" s="364">
        <v>-7.8207415300147617E-2</v>
      </c>
      <c r="BQ82" s="200"/>
      <c r="BR82" s="198">
        <v>159.40547256662299</v>
      </c>
      <c r="BS82" s="198">
        <v>174.46499767823659</v>
      </c>
      <c r="BT82" s="198">
        <v>15.059525111613596</v>
      </c>
      <c r="BU82" s="364">
        <v>9.4473074663854573E-2</v>
      </c>
      <c r="BV82" s="200"/>
      <c r="BW82" s="198">
        <v>986.39917608841449</v>
      </c>
      <c r="BX82" s="198">
        <v>908.8334759412619</v>
      </c>
      <c r="BY82" s="198">
        <v>-77.565700147152597</v>
      </c>
      <c r="BZ82" s="364">
        <v>-7.8635203706009696E-2</v>
      </c>
      <c r="CA82" s="201"/>
      <c r="CB82" s="198">
        <v>-6.5090959977609852</v>
      </c>
      <c r="CC82" s="198">
        <v>-6.6183836084234491</v>
      </c>
      <c r="CD82" s="198">
        <v>-0.10928761066246384</v>
      </c>
      <c r="CE82" s="364">
        <v>1.6789982925441083E-2</v>
      </c>
      <c r="CF82" s="136"/>
      <c r="CG82" s="198">
        <v>979.89008009065344</v>
      </c>
      <c r="CH82" s="198">
        <v>902.21509233283848</v>
      </c>
      <c r="CI82" s="733">
        <v>-77.674987757814961</v>
      </c>
      <c r="CJ82" s="136">
        <v>-7.9269082661423559E-2</v>
      </c>
    </row>
    <row r="83" spans="1:88">
      <c r="A83" s="72">
        <v>230</v>
      </c>
      <c r="B83" s="82">
        <v>4</v>
      </c>
      <c r="C83" s="82">
        <v>4</v>
      </c>
      <c r="D83" s="73" t="s">
        <v>81</v>
      </c>
      <c r="E83" s="92">
        <v>2170</v>
      </c>
      <c r="F83" s="198">
        <v>2133</v>
      </c>
      <c r="G83" s="199">
        <v>-37</v>
      </c>
      <c r="H83" s="166">
        <v>-1.7050691244239632E-2</v>
      </c>
      <c r="I83" s="136"/>
      <c r="J83" s="198">
        <v>802790.26360887452</v>
      </c>
      <c r="K83" s="198">
        <v>748436.66851020709</v>
      </c>
      <c r="L83" s="199">
        <v>-54353.595098667429</v>
      </c>
      <c r="M83" s="166">
        <v>-6.7705847420627047E-2</v>
      </c>
      <c r="N83" s="364"/>
      <c r="O83" s="198">
        <v>18262.70300075904</v>
      </c>
      <c r="P83" s="198">
        <v>15113.302499471391</v>
      </c>
      <c r="Q83" s="199">
        <v>-3149.4005012876496</v>
      </c>
      <c r="R83" s="166">
        <v>-0.17244985592531145</v>
      </c>
      <c r="S83" s="364"/>
      <c r="T83" s="198">
        <v>821052.96660963353</v>
      </c>
      <c r="U83" s="198">
        <v>763549.97100967844</v>
      </c>
      <c r="V83" s="199">
        <v>-57502.995599955088</v>
      </c>
      <c r="W83" s="166">
        <v>-7.0035671191106805E-2</v>
      </c>
      <c r="X83" s="136"/>
      <c r="Y83" s="198">
        <v>1266826.6102996317</v>
      </c>
      <c r="Z83" s="198">
        <v>1219673.1579639243</v>
      </c>
      <c r="AA83" s="199">
        <v>-47153.452335707378</v>
      </c>
      <c r="AB83" s="166">
        <v>-3.7221709705446249E-2</v>
      </c>
      <c r="AC83" s="166"/>
      <c r="AD83" s="198">
        <v>480482.62017715751</v>
      </c>
      <c r="AE83" s="198">
        <v>501800.40311539109</v>
      </c>
      <c r="AF83" s="199">
        <v>21317.782938233577</v>
      </c>
      <c r="AG83" s="166">
        <v>4.4367438161183749E-2</v>
      </c>
      <c r="AH83" s="137"/>
      <c r="AI83" s="79">
        <v>2568362.1970864227</v>
      </c>
      <c r="AJ83" s="79">
        <v>2485023.532088994</v>
      </c>
      <c r="AK83" s="199">
        <v>-83338.664997428656</v>
      </c>
      <c r="AL83" s="166">
        <v>-3.2448174596234489E-2</v>
      </c>
      <c r="AM83" s="136"/>
      <c r="AN83" s="198">
        <v>-581126</v>
      </c>
      <c r="AO83" s="198">
        <v>-581126</v>
      </c>
      <c r="AP83" s="199">
        <v>0</v>
      </c>
      <c r="AQ83" s="166">
        <v>0</v>
      </c>
      <c r="AR83" s="136"/>
      <c r="AS83" s="198">
        <v>1987236.1970864227</v>
      </c>
      <c r="AT83" s="198">
        <v>1903897.532088994</v>
      </c>
      <c r="AU83" s="199">
        <v>-83338.664997428656</v>
      </c>
      <c r="AV83" s="166">
        <v>-4.1936970109348479E-2</v>
      </c>
      <c r="AX83" s="198">
        <v>369.9494302345044</v>
      </c>
      <c r="AY83" s="198">
        <v>350.88451406948292</v>
      </c>
      <c r="AZ83" s="198">
        <v>-19.064916165021486</v>
      </c>
      <c r="BA83" s="364">
        <v>-5.1533843836268578E-2</v>
      </c>
      <c r="BB83" s="152"/>
      <c r="BC83" s="198">
        <v>8.4159921662484063</v>
      </c>
      <c r="BD83" s="198">
        <v>7.0854676509476748</v>
      </c>
      <c r="BE83" s="198">
        <v>-1.3305245153007315</v>
      </c>
      <c r="BF83" s="364">
        <v>-0.15809479013498642</v>
      </c>
      <c r="BG83" s="448"/>
      <c r="BH83" s="198">
        <v>378.36542240075278</v>
      </c>
      <c r="BI83" s="198">
        <v>357.96998172043061</v>
      </c>
      <c r="BJ83" s="198">
        <v>-20.395440680322167</v>
      </c>
      <c r="BK83" s="364">
        <v>-5.3904081802485529E-2</v>
      </c>
      <c r="BL83" s="200"/>
      <c r="BM83" s="198">
        <v>583.79106465420818</v>
      </c>
      <c r="BN83" s="198">
        <v>571.81113828594675</v>
      </c>
      <c r="BO83" s="198">
        <v>-11.979926368261431</v>
      </c>
      <c r="BP83" s="364">
        <v>-2.0520914233857615E-2</v>
      </c>
      <c r="BQ83" s="200"/>
      <c r="BR83" s="198">
        <v>221.42056229362097</v>
      </c>
      <c r="BS83" s="198">
        <v>235.25569766309943</v>
      </c>
      <c r="BT83" s="198">
        <v>13.835135369478451</v>
      </c>
      <c r="BU83" s="364">
        <v>6.2483516554040629E-2</v>
      </c>
      <c r="BV83" s="200"/>
      <c r="BW83" s="198">
        <v>1183.5770493485818</v>
      </c>
      <c r="BX83" s="198">
        <v>1165.0368176694767</v>
      </c>
      <c r="BY83" s="198">
        <v>-18.540231679105091</v>
      </c>
      <c r="BZ83" s="364">
        <v>-1.5664575186980247E-2</v>
      </c>
      <c r="CA83" s="201"/>
      <c r="CB83" s="198">
        <v>-267.8</v>
      </c>
      <c r="CC83" s="198">
        <v>-272.44538209095174</v>
      </c>
      <c r="CD83" s="198">
        <v>-4.6453820909517276</v>
      </c>
      <c r="CE83" s="364">
        <v>1.7346460384435127E-2</v>
      </c>
      <c r="CF83" s="136"/>
      <c r="CG83" s="198">
        <v>915.77704934858184</v>
      </c>
      <c r="CH83" s="198">
        <v>892.59143557852508</v>
      </c>
      <c r="CI83" s="733">
        <v>-23.185613770056761</v>
      </c>
      <c r="CJ83" s="136">
        <v>-2.5317967715558439E-2</v>
      </c>
    </row>
    <row r="84" spans="1:88">
      <c r="A84" s="72">
        <v>231</v>
      </c>
      <c r="B84" s="82">
        <v>15</v>
      </c>
      <c r="C84" s="82">
        <v>15</v>
      </c>
      <c r="D84" s="73" t="s">
        <v>82</v>
      </c>
      <c r="E84" s="92">
        <v>1241</v>
      </c>
      <c r="F84" s="198">
        <v>1248</v>
      </c>
      <c r="G84" s="199">
        <v>7</v>
      </c>
      <c r="H84" s="166">
        <v>5.6406124093473006E-3</v>
      </c>
      <c r="I84" s="136"/>
      <c r="J84" s="198">
        <v>710440.80791183631</v>
      </c>
      <c r="K84" s="198">
        <v>799113.72081353655</v>
      </c>
      <c r="L84" s="199">
        <v>88672.912901700241</v>
      </c>
      <c r="M84" s="166">
        <v>0.12481393511492135</v>
      </c>
      <c r="N84" s="364"/>
      <c r="O84" s="198">
        <v>-1344155.2444620959</v>
      </c>
      <c r="P84" s="198">
        <v>-1327081.1583146038</v>
      </c>
      <c r="Q84" s="199">
        <v>17074.086147492053</v>
      </c>
      <c r="R84" s="166">
        <v>-1.2702465892862518E-2</v>
      </c>
      <c r="S84" s="364"/>
      <c r="T84" s="198">
        <v>-633714.43655025959</v>
      </c>
      <c r="U84" s="198">
        <v>-527967.4375010673</v>
      </c>
      <c r="V84" s="199">
        <v>105746.99904919229</v>
      </c>
      <c r="W84" s="166">
        <v>-0.16686853407481991</v>
      </c>
      <c r="X84" s="136"/>
      <c r="Y84" s="198">
        <v>-47608.092136871412</v>
      </c>
      <c r="Z84" s="198">
        <v>-289.95660523050299</v>
      </c>
      <c r="AA84" s="199">
        <v>47318.13553164091</v>
      </c>
      <c r="AB84" s="166">
        <v>-0.99390951008083062</v>
      </c>
      <c r="AC84" s="166"/>
      <c r="AD84" s="198">
        <v>142145.654701386</v>
      </c>
      <c r="AE84" s="198">
        <v>157615.58810060684</v>
      </c>
      <c r="AF84" s="199">
        <v>15469.933399220841</v>
      </c>
      <c r="AG84" s="166">
        <v>0.10883156035771525</v>
      </c>
      <c r="AH84" s="137"/>
      <c r="AI84" s="79">
        <v>-539176.87398574501</v>
      </c>
      <c r="AJ84" s="79">
        <v>-370641.80600569095</v>
      </c>
      <c r="AK84" s="199">
        <v>168535.06798005407</v>
      </c>
      <c r="AL84" s="166">
        <v>-0.31257844338574109</v>
      </c>
      <c r="AM84" s="136"/>
      <c r="AN84" s="198">
        <v>-116222</v>
      </c>
      <c r="AO84" s="198">
        <v>-116222</v>
      </c>
      <c r="AP84" s="199">
        <v>0</v>
      </c>
      <c r="AQ84" s="166">
        <v>0</v>
      </c>
      <c r="AR84" s="136"/>
      <c r="AS84" s="198">
        <v>-655398.87398574501</v>
      </c>
      <c r="AT84" s="198">
        <v>-486863.80600569095</v>
      </c>
      <c r="AU84" s="199">
        <v>168535.06798005407</v>
      </c>
      <c r="AV84" s="166">
        <v>-0.25714885189705061</v>
      </c>
      <c r="AX84" s="198">
        <v>572.47446245917513</v>
      </c>
      <c r="AY84" s="198">
        <v>640.31548142110296</v>
      </c>
      <c r="AZ84" s="198">
        <v>67.84101896192783</v>
      </c>
      <c r="BA84" s="364">
        <v>0.11850488259424459</v>
      </c>
      <c r="BB84" s="152"/>
      <c r="BC84" s="198">
        <v>-1083.1226788574504</v>
      </c>
      <c r="BD84" s="198">
        <v>-1063.3663127520865</v>
      </c>
      <c r="BE84" s="198">
        <v>19.756366105363895</v>
      </c>
      <c r="BF84" s="364">
        <v>-1.8240192446348016E-2</v>
      </c>
      <c r="BG84" s="448"/>
      <c r="BH84" s="198">
        <v>-510.64821639827528</v>
      </c>
      <c r="BI84" s="198">
        <v>-423.05083133098339</v>
      </c>
      <c r="BJ84" s="198">
        <v>87.597385067291896</v>
      </c>
      <c r="BK84" s="364">
        <v>-0.17154154710484906</v>
      </c>
      <c r="BL84" s="200"/>
      <c r="BM84" s="198">
        <v>-38.362685041798073</v>
      </c>
      <c r="BN84" s="198">
        <v>-0.2323370234218774</v>
      </c>
      <c r="BO84" s="198">
        <v>38.130348018376196</v>
      </c>
      <c r="BP84" s="364">
        <v>-0.99394367148262086</v>
      </c>
      <c r="BQ84" s="200"/>
      <c r="BR84" s="198">
        <v>114.54122054906205</v>
      </c>
      <c r="BS84" s="198">
        <v>126.29454174728112</v>
      </c>
      <c r="BT84" s="198">
        <v>11.753321198219069</v>
      </c>
      <c r="BU84" s="364">
        <v>0.10261215256724723</v>
      </c>
      <c r="BV84" s="200"/>
      <c r="BW84" s="198">
        <v>-434.46968089101131</v>
      </c>
      <c r="BX84" s="198">
        <v>-296.98862660712416</v>
      </c>
      <c r="BY84" s="198">
        <v>137.48105428388715</v>
      </c>
      <c r="BZ84" s="364">
        <v>-0.31643417327059675</v>
      </c>
      <c r="CA84" s="201"/>
      <c r="CB84" s="198">
        <v>-93.651893634166001</v>
      </c>
      <c r="CC84" s="198">
        <v>-93.126602564102569</v>
      </c>
      <c r="CD84" s="198">
        <v>0.52529107006343168</v>
      </c>
      <c r="CE84" s="364">
        <v>-5.6089743589743651E-3</v>
      </c>
      <c r="CF84" s="136"/>
      <c r="CG84" s="198">
        <v>-528.12157452517727</v>
      </c>
      <c r="CH84" s="198">
        <v>-390.1152291712267</v>
      </c>
      <c r="CI84" s="733">
        <v>138.00634535395056</v>
      </c>
      <c r="CJ84" s="136">
        <v>-0.26131548493929468</v>
      </c>
    </row>
    <row r="85" spans="1:88">
      <c r="A85" s="72">
        <v>232</v>
      </c>
      <c r="B85" s="82">
        <v>14</v>
      </c>
      <c r="C85" s="82">
        <v>14</v>
      </c>
      <c r="D85" s="73" t="s">
        <v>83</v>
      </c>
      <c r="E85" s="92">
        <v>12518</v>
      </c>
      <c r="F85" s="198">
        <v>12429</v>
      </c>
      <c r="G85" s="199">
        <v>-89</v>
      </c>
      <c r="H85" s="166">
        <v>-7.1097619428023649E-3</v>
      </c>
      <c r="I85" s="136"/>
      <c r="J85" s="198">
        <v>4142202.2764936145</v>
      </c>
      <c r="K85" s="198">
        <v>3368104.1065563969</v>
      </c>
      <c r="L85" s="199">
        <v>-774098.16993721761</v>
      </c>
      <c r="M85" s="166">
        <v>-0.18688082287292204</v>
      </c>
      <c r="N85" s="364"/>
      <c r="O85" s="198">
        <v>-76616.607175837344</v>
      </c>
      <c r="P85" s="198">
        <v>-94542.882350577274</v>
      </c>
      <c r="Q85" s="199">
        <v>-17926.275174739931</v>
      </c>
      <c r="R85" s="166">
        <v>0.2339737536745605</v>
      </c>
      <c r="S85" s="364"/>
      <c r="T85" s="198">
        <v>4065585.6693177773</v>
      </c>
      <c r="U85" s="198">
        <v>3273561.2242058199</v>
      </c>
      <c r="V85" s="199">
        <v>-792024.44511195738</v>
      </c>
      <c r="W85" s="166">
        <v>-0.19481189416059272</v>
      </c>
      <c r="X85" s="136"/>
      <c r="Y85" s="198">
        <v>5536091.6603702623</v>
      </c>
      <c r="Z85" s="198">
        <v>5948988.4386811974</v>
      </c>
      <c r="AA85" s="199">
        <v>412896.77831093501</v>
      </c>
      <c r="AB85" s="166">
        <v>7.4582720742618597E-2</v>
      </c>
      <c r="AC85" s="166"/>
      <c r="AD85" s="198">
        <v>1835176.3049091559</v>
      </c>
      <c r="AE85" s="198">
        <v>2006417.0538073066</v>
      </c>
      <c r="AF85" s="199">
        <v>171240.74889815063</v>
      </c>
      <c r="AG85" s="166">
        <v>9.3310244056702393E-2</v>
      </c>
      <c r="AH85" s="137"/>
      <c r="AI85" s="79">
        <v>11436853.634597195</v>
      </c>
      <c r="AJ85" s="79">
        <v>11228966.716694325</v>
      </c>
      <c r="AK85" s="199">
        <v>-207886.9179028701</v>
      </c>
      <c r="AL85" s="166">
        <v>-1.8176932620174419E-2</v>
      </c>
      <c r="AM85" s="136"/>
      <c r="AN85" s="198">
        <v>-614221</v>
      </c>
      <c r="AO85" s="198">
        <v>-614221</v>
      </c>
      <c r="AP85" s="199">
        <v>0</v>
      </c>
      <c r="AQ85" s="166">
        <v>0</v>
      </c>
      <c r="AR85" s="136"/>
      <c r="AS85" s="198">
        <v>10822632.634597195</v>
      </c>
      <c r="AT85" s="198">
        <v>10614745.716694325</v>
      </c>
      <c r="AU85" s="199">
        <v>-207886.9179028701</v>
      </c>
      <c r="AV85" s="166">
        <v>-1.9208535013773696E-2</v>
      </c>
      <c r="AX85" s="198">
        <v>330.89968657082716</v>
      </c>
      <c r="AY85" s="198">
        <v>270.98753773886853</v>
      </c>
      <c r="AZ85" s="198">
        <v>-59.912148831958632</v>
      </c>
      <c r="BA85" s="364">
        <v>-0.18105834264407739</v>
      </c>
      <c r="BB85" s="152"/>
      <c r="BC85" s="198">
        <v>-6.1205150324203021</v>
      </c>
      <c r="BD85" s="198">
        <v>-7.6066362821286724</v>
      </c>
      <c r="BE85" s="198">
        <v>-1.4861212497083702</v>
      </c>
      <c r="BF85" s="364">
        <v>0.24280983574689416</v>
      </c>
      <c r="BG85" s="448"/>
      <c r="BH85" s="198">
        <v>324.7791715384069</v>
      </c>
      <c r="BI85" s="198">
        <v>263.38090145673988</v>
      </c>
      <c r="BJ85" s="198">
        <v>-61.398270081667022</v>
      </c>
      <c r="BK85" s="364">
        <v>-0.18904620573676889</v>
      </c>
      <c r="BL85" s="200"/>
      <c r="BM85" s="198">
        <v>442.25049212096678</v>
      </c>
      <c r="BN85" s="198">
        <v>478.63773744317302</v>
      </c>
      <c r="BO85" s="198">
        <v>36.38724532220624</v>
      </c>
      <c r="BP85" s="364">
        <v>8.2277455809485908E-2</v>
      </c>
      <c r="BQ85" s="200"/>
      <c r="BR85" s="198">
        <v>146.60299607837962</v>
      </c>
      <c r="BS85" s="198">
        <v>161.43028834236918</v>
      </c>
      <c r="BT85" s="198">
        <v>14.827292263989563</v>
      </c>
      <c r="BU85" s="364">
        <v>0.1011390807870142</v>
      </c>
      <c r="BV85" s="200"/>
      <c r="BW85" s="198">
        <v>913.63265973775322</v>
      </c>
      <c r="BX85" s="198">
        <v>903.44892724228214</v>
      </c>
      <c r="BY85" s="198">
        <v>-10.183732495471077</v>
      </c>
      <c r="BZ85" s="364">
        <v>-1.1146419063427733E-2</v>
      </c>
      <c r="CA85" s="201"/>
      <c r="CB85" s="198">
        <v>-49.067023486179899</v>
      </c>
      <c r="CC85" s="198">
        <v>-49.41837637782605</v>
      </c>
      <c r="CD85" s="198">
        <v>-0.35135289164615102</v>
      </c>
      <c r="CE85" s="364">
        <v>7.1606726204843513E-3</v>
      </c>
      <c r="CF85" s="136"/>
      <c r="CG85" s="198">
        <v>864.56563625157332</v>
      </c>
      <c r="CH85" s="198">
        <v>854.03055086445613</v>
      </c>
      <c r="CI85" s="733">
        <v>-10.535085387117192</v>
      </c>
      <c r="CJ85" s="136">
        <v>-1.2185408424042045E-2</v>
      </c>
    </row>
    <row r="86" spans="1:88">
      <c r="A86" s="72">
        <v>233</v>
      </c>
      <c r="B86" s="82">
        <v>14</v>
      </c>
      <c r="C86" s="82">
        <v>14</v>
      </c>
      <c r="D86" s="73" t="s">
        <v>84</v>
      </c>
      <c r="E86" s="92">
        <v>15050</v>
      </c>
      <c r="F86" s="198">
        <v>14909</v>
      </c>
      <c r="G86" s="199">
        <v>-141</v>
      </c>
      <c r="H86" s="166">
        <v>-9.3687707641196011E-3</v>
      </c>
      <c r="I86" s="136"/>
      <c r="J86" s="198">
        <v>4654909.5180322928</v>
      </c>
      <c r="K86" s="198">
        <v>3413124.8728927388</v>
      </c>
      <c r="L86" s="199">
        <v>-1241784.645139554</v>
      </c>
      <c r="M86" s="166">
        <v>-0.26676880406141107</v>
      </c>
      <c r="N86" s="364"/>
      <c r="O86" s="198">
        <v>2051041.4615870919</v>
      </c>
      <c r="P86" s="198">
        <v>2029788.6321328669</v>
      </c>
      <c r="Q86" s="199">
        <v>-21252.829454225022</v>
      </c>
      <c r="R86" s="166">
        <v>-1.036196968820885E-2</v>
      </c>
      <c r="S86" s="364"/>
      <c r="T86" s="198">
        <v>6705950.9796193847</v>
      </c>
      <c r="U86" s="198">
        <v>5442913.5050256057</v>
      </c>
      <c r="V86" s="199">
        <v>-1263037.4745937791</v>
      </c>
      <c r="W86" s="166">
        <v>-0.18834576608632864</v>
      </c>
      <c r="X86" s="136"/>
      <c r="Y86" s="198">
        <v>7352481.6955554448</v>
      </c>
      <c r="Z86" s="198">
        <v>7019514.505935356</v>
      </c>
      <c r="AA86" s="199">
        <v>-332967.18962008879</v>
      </c>
      <c r="AB86" s="166">
        <v>-4.5286367706480188E-2</v>
      </c>
      <c r="AC86" s="166"/>
      <c r="AD86" s="198">
        <v>2323877.0737142982</v>
      </c>
      <c r="AE86" s="198">
        <v>2517500.0249714847</v>
      </c>
      <c r="AF86" s="199">
        <v>193622.95125718648</v>
      </c>
      <c r="AG86" s="166">
        <v>8.3318930010232911E-2</v>
      </c>
      <c r="AH86" s="137"/>
      <c r="AI86" s="79">
        <v>16382309.748889126</v>
      </c>
      <c r="AJ86" s="79">
        <v>14979928.035932448</v>
      </c>
      <c r="AK86" s="199">
        <v>-1402381.7129566781</v>
      </c>
      <c r="AL86" s="166">
        <v>-8.5603418226893963E-2</v>
      </c>
      <c r="AM86" s="136"/>
      <c r="AN86" s="198">
        <v>-171132</v>
      </c>
      <c r="AO86" s="198">
        <v>-171132</v>
      </c>
      <c r="AP86" s="199">
        <v>0</v>
      </c>
      <c r="AQ86" s="166">
        <v>0</v>
      </c>
      <c r="AR86" s="136"/>
      <c r="AS86" s="198">
        <v>16211177.748889126</v>
      </c>
      <c r="AT86" s="198">
        <v>14808796.035932448</v>
      </c>
      <c r="AU86" s="199">
        <v>-1402381.7129566781</v>
      </c>
      <c r="AV86" s="166">
        <v>-8.6507083857789213E-2</v>
      </c>
      <c r="AX86" s="198">
        <v>309.29631349051778</v>
      </c>
      <c r="AY86" s="198">
        <v>228.93050324587423</v>
      </c>
      <c r="AZ86" s="198">
        <v>-80.365810244643541</v>
      </c>
      <c r="BA86" s="364">
        <v>-0.25983436187029546</v>
      </c>
      <c r="BB86" s="152"/>
      <c r="BC86" s="198">
        <v>136.28182469017221</v>
      </c>
      <c r="BD86" s="198">
        <v>136.14518962592172</v>
      </c>
      <c r="BE86" s="198">
        <v>-0.13663506425049832</v>
      </c>
      <c r="BF86" s="364">
        <v>-1.002591978505785E-3</v>
      </c>
      <c r="BG86" s="448"/>
      <c r="BH86" s="198">
        <v>445.57813818069002</v>
      </c>
      <c r="BI86" s="198">
        <v>365.07569287179592</v>
      </c>
      <c r="BJ86" s="198">
        <v>-80.502445308894096</v>
      </c>
      <c r="BK86" s="364">
        <v>-0.18066964783682654</v>
      </c>
      <c r="BL86" s="200"/>
      <c r="BM86" s="198">
        <v>488.5369897379033</v>
      </c>
      <c r="BN86" s="198">
        <v>470.82396578813842</v>
      </c>
      <c r="BO86" s="198">
        <v>-17.713023949764874</v>
      </c>
      <c r="BP86" s="364">
        <v>-3.6257283116408009E-2</v>
      </c>
      <c r="BQ86" s="200"/>
      <c r="BR86" s="198">
        <v>154.41043679164773</v>
      </c>
      <c r="BS86" s="198">
        <v>168.85773861234722</v>
      </c>
      <c r="BT86" s="198">
        <v>14.447301820699494</v>
      </c>
      <c r="BU86" s="364">
        <v>9.3564283094372855E-2</v>
      </c>
      <c r="BV86" s="200"/>
      <c r="BW86" s="198">
        <v>1088.5255647102408</v>
      </c>
      <c r="BX86" s="198">
        <v>1004.7573972722817</v>
      </c>
      <c r="BY86" s="198">
        <v>-83.768167437959164</v>
      </c>
      <c r="BZ86" s="364">
        <v>-7.6955627092008413E-2</v>
      </c>
      <c r="CA86" s="201"/>
      <c r="CB86" s="198">
        <v>-11.370897009966777</v>
      </c>
      <c r="CC86" s="198">
        <v>-11.478435844121</v>
      </c>
      <c r="CD86" s="198">
        <v>-0.10753883415422294</v>
      </c>
      <c r="CE86" s="364">
        <v>9.4573747400898446E-3</v>
      </c>
      <c r="CF86" s="136"/>
      <c r="CG86" s="198">
        <v>1077.1546677002741</v>
      </c>
      <c r="CH86" s="198">
        <v>993.27896142816064</v>
      </c>
      <c r="CI86" s="733">
        <v>-83.875706272113462</v>
      </c>
      <c r="CJ86" s="136">
        <v>-7.7867839027414829E-2</v>
      </c>
    </row>
    <row r="87" spans="1:88">
      <c r="A87" s="72">
        <v>235</v>
      </c>
      <c r="B87" s="82">
        <v>1</v>
      </c>
      <c r="C87" s="83">
        <v>33</v>
      </c>
      <c r="D87" s="73" t="s">
        <v>85</v>
      </c>
      <c r="E87" s="92">
        <v>10253</v>
      </c>
      <c r="F87" s="198">
        <v>10318</v>
      </c>
      <c r="G87" s="199">
        <v>65</v>
      </c>
      <c r="H87" s="166">
        <v>6.3396079196332781E-3</v>
      </c>
      <c r="I87" s="136"/>
      <c r="J87" s="198">
        <v>7361819.4934653714</v>
      </c>
      <c r="K87" s="198">
        <v>7491429.2198600899</v>
      </c>
      <c r="L87" s="199">
        <v>129609.72639471851</v>
      </c>
      <c r="M87" s="166">
        <v>1.7605664810141704E-2</v>
      </c>
      <c r="N87" s="364"/>
      <c r="O87" s="198">
        <v>12627315.032382499</v>
      </c>
      <c r="P87" s="198">
        <v>12458595.90972391</v>
      </c>
      <c r="Q87" s="199">
        <v>-168719.12265858985</v>
      </c>
      <c r="R87" s="166">
        <v>-1.3361440830921934E-2</v>
      </c>
      <c r="S87" s="364"/>
      <c r="T87" s="198">
        <v>19989134.525847871</v>
      </c>
      <c r="U87" s="198">
        <v>19950025.129584</v>
      </c>
      <c r="V87" s="199">
        <v>-39109.396263871342</v>
      </c>
      <c r="W87" s="166">
        <v>-1.9565327459925359E-3</v>
      </c>
      <c r="X87" s="136"/>
      <c r="Y87" s="198">
        <v>-1623919.3801700259</v>
      </c>
      <c r="Z87" s="198">
        <v>-1532817.0508892261</v>
      </c>
      <c r="AA87" s="199">
        <v>91102.32928079972</v>
      </c>
      <c r="AB87" s="166">
        <v>-5.6100278371738643E-2</v>
      </c>
      <c r="AC87" s="166"/>
      <c r="AD87" s="198">
        <v>293123.04260967427</v>
      </c>
      <c r="AE87" s="198">
        <v>561455.89768719114</v>
      </c>
      <c r="AF87" s="199">
        <v>268332.85507751687</v>
      </c>
      <c r="AG87" s="166">
        <v>0.91542736691237103</v>
      </c>
      <c r="AH87" s="137"/>
      <c r="AI87" s="79">
        <v>18658338.188287519</v>
      </c>
      <c r="AJ87" s="79">
        <v>18978663.976381965</v>
      </c>
      <c r="AK87" s="199">
        <v>320325.78809444606</v>
      </c>
      <c r="AL87" s="166">
        <v>1.7167969883594755E-2</v>
      </c>
      <c r="AM87" s="136"/>
      <c r="AN87" s="198">
        <v>3574812</v>
      </c>
      <c r="AO87" s="198">
        <v>3574812</v>
      </c>
      <c r="AP87" s="199">
        <v>0</v>
      </c>
      <c r="AQ87" s="166">
        <v>0</v>
      </c>
      <c r="AR87" s="136"/>
      <c r="AS87" s="198">
        <v>22233150.188287519</v>
      </c>
      <c r="AT87" s="198">
        <v>22553475.976381965</v>
      </c>
      <c r="AU87" s="199">
        <v>320325.78809444606</v>
      </c>
      <c r="AV87" s="166">
        <v>1.4407575416964283E-2</v>
      </c>
      <c r="AX87" s="198">
        <v>718.01614097974948</v>
      </c>
      <c r="AY87" s="198">
        <v>726.05439231053401</v>
      </c>
      <c r="AZ87" s="198">
        <v>8.0382513307845329</v>
      </c>
      <c r="BA87" s="364">
        <v>1.1195084444503093E-2</v>
      </c>
      <c r="BB87" s="152"/>
      <c r="BC87" s="198">
        <v>1231.5727135845605</v>
      </c>
      <c r="BD87" s="198">
        <v>1207.462290145756</v>
      </c>
      <c r="BE87" s="198">
        <v>-24.110423438804446</v>
      </c>
      <c r="BF87" s="364">
        <v>-1.9576938635340276E-2</v>
      </c>
      <c r="BG87" s="448"/>
      <c r="BH87" s="198">
        <v>1949.5888545643099</v>
      </c>
      <c r="BI87" s="198">
        <v>1933.51668245629</v>
      </c>
      <c r="BJ87" s="198">
        <v>-16.072172108019913</v>
      </c>
      <c r="BK87" s="364">
        <v>-8.243877713186706E-3</v>
      </c>
      <c r="BL87" s="200"/>
      <c r="BM87" s="198">
        <v>-158.38480251341323</v>
      </c>
      <c r="BN87" s="198">
        <v>-148.55757422845767</v>
      </c>
      <c r="BO87" s="198">
        <v>9.8272282849555666</v>
      </c>
      <c r="BP87" s="364">
        <v>-6.2046535583004069E-2</v>
      </c>
      <c r="BQ87" s="200"/>
      <c r="BR87" s="198">
        <v>28.589002497773752</v>
      </c>
      <c r="BS87" s="198">
        <v>54.415186827601389</v>
      </c>
      <c r="BT87" s="198">
        <v>25.826184329827637</v>
      </c>
      <c r="BU87" s="364">
        <v>0.90336080567479549</v>
      </c>
      <c r="BV87" s="200"/>
      <c r="BW87" s="198">
        <v>1819.7930545486706</v>
      </c>
      <c r="BX87" s="198">
        <v>1839.3742950554338</v>
      </c>
      <c r="BY87" s="198">
        <v>19.581240506763152</v>
      </c>
      <c r="BZ87" s="364">
        <v>1.0760146851763604E-2</v>
      </c>
      <c r="CA87" s="201"/>
      <c r="CB87" s="198">
        <v>348.66009948307811</v>
      </c>
      <c r="CC87" s="198">
        <v>346.46365574723785</v>
      </c>
      <c r="CD87" s="198">
        <v>-2.196443735840262</v>
      </c>
      <c r="CE87" s="364">
        <v>-6.2996704787748855E-3</v>
      </c>
      <c r="CF87" s="136"/>
      <c r="CG87" s="198">
        <v>2168.4531540317485</v>
      </c>
      <c r="CH87" s="198">
        <v>2185.8379508026715</v>
      </c>
      <c r="CI87" s="733">
        <v>17.384796770923003</v>
      </c>
      <c r="CJ87" s="136">
        <v>8.0171419606644041E-3</v>
      </c>
    </row>
    <row r="88" spans="1:88">
      <c r="A88" s="72">
        <v>236</v>
      </c>
      <c r="B88" s="82">
        <v>16</v>
      </c>
      <c r="C88" s="82">
        <v>16</v>
      </c>
      <c r="D88" s="73" t="s">
        <v>86</v>
      </c>
      <c r="E88" s="92">
        <v>4118</v>
      </c>
      <c r="F88" s="198">
        <v>4074</v>
      </c>
      <c r="G88" s="199">
        <v>-44</v>
      </c>
      <c r="H88" s="166">
        <v>-1.0684798445847498E-2</v>
      </c>
      <c r="I88" s="136"/>
      <c r="J88" s="198">
        <v>2303596.170567675</v>
      </c>
      <c r="K88" s="198">
        <v>2083403.9110763504</v>
      </c>
      <c r="L88" s="199">
        <v>-220192.25949132466</v>
      </c>
      <c r="M88" s="166">
        <v>-9.5586310788606105E-2</v>
      </c>
      <c r="N88" s="364"/>
      <c r="O88" s="198">
        <v>-87413.472997226796</v>
      </c>
      <c r="P88" s="198">
        <v>-30345.786972407819</v>
      </c>
      <c r="Q88" s="199">
        <v>57067.686024818977</v>
      </c>
      <c r="R88" s="166">
        <v>-0.65284771406610809</v>
      </c>
      <c r="S88" s="364"/>
      <c r="T88" s="198">
        <v>2216182.6975704483</v>
      </c>
      <c r="U88" s="198">
        <v>2053058.1241039427</v>
      </c>
      <c r="V88" s="199">
        <v>-163124.57346650562</v>
      </c>
      <c r="W88" s="166">
        <v>-7.3606103704958736E-2</v>
      </c>
      <c r="X88" s="136"/>
      <c r="Y88" s="198">
        <v>2196350.3459246303</v>
      </c>
      <c r="Z88" s="198">
        <v>2011989.2768377864</v>
      </c>
      <c r="AA88" s="199">
        <v>-184361.06908684387</v>
      </c>
      <c r="AB88" s="166">
        <v>-8.3939736403588497E-2</v>
      </c>
      <c r="AC88" s="166"/>
      <c r="AD88" s="198">
        <v>512166.85395838611</v>
      </c>
      <c r="AE88" s="198">
        <v>573076.41453561373</v>
      </c>
      <c r="AF88" s="199">
        <v>60909.560577227618</v>
      </c>
      <c r="AG88" s="166">
        <v>0.1189252293592911</v>
      </c>
      <c r="AH88" s="137"/>
      <c r="AI88" s="79">
        <v>4924699.8974534646</v>
      </c>
      <c r="AJ88" s="79">
        <v>4638123.8154773433</v>
      </c>
      <c r="AK88" s="199">
        <v>-286576.08197612129</v>
      </c>
      <c r="AL88" s="166">
        <v>-5.8191582826053669E-2</v>
      </c>
      <c r="AM88" s="136"/>
      <c r="AN88" s="198">
        <v>996940</v>
      </c>
      <c r="AO88" s="198">
        <v>996940</v>
      </c>
      <c r="AP88" s="199">
        <v>0</v>
      </c>
      <c r="AQ88" s="166">
        <v>0</v>
      </c>
      <c r="AR88" s="136"/>
      <c r="AS88" s="198">
        <v>5921639.8974534646</v>
      </c>
      <c r="AT88" s="198">
        <v>5635063.8154773433</v>
      </c>
      <c r="AU88" s="199">
        <v>-286576.08197612129</v>
      </c>
      <c r="AV88" s="166">
        <v>-4.8394716149382899E-2</v>
      </c>
      <c r="AX88" s="198">
        <v>559.39683598049419</v>
      </c>
      <c r="AY88" s="198">
        <v>511.39025799615865</v>
      </c>
      <c r="AZ88" s="198">
        <v>-48.006577984335536</v>
      </c>
      <c r="BA88" s="364">
        <v>-8.5818465347933248E-2</v>
      </c>
      <c r="BB88" s="152"/>
      <c r="BC88" s="198">
        <v>-21.227166827884119</v>
      </c>
      <c r="BD88" s="198">
        <v>-7.4486467777142416</v>
      </c>
      <c r="BE88" s="198">
        <v>13.778520050169877</v>
      </c>
      <c r="BF88" s="364">
        <v>-0.64909840120869733</v>
      </c>
      <c r="BG88" s="448"/>
      <c r="BH88" s="198">
        <v>538.16966915261003</v>
      </c>
      <c r="BI88" s="198">
        <v>503.94161121844445</v>
      </c>
      <c r="BJ88" s="198">
        <v>-34.228057934165577</v>
      </c>
      <c r="BK88" s="364">
        <v>-6.36008677115905E-2</v>
      </c>
      <c r="BL88" s="200"/>
      <c r="BM88" s="198">
        <v>533.35365369709336</v>
      </c>
      <c r="BN88" s="198">
        <v>493.86089269459654</v>
      </c>
      <c r="BO88" s="198">
        <v>-39.49276100249682</v>
      </c>
      <c r="BP88" s="364">
        <v>-7.4046105672552265E-2</v>
      </c>
      <c r="BQ88" s="200"/>
      <c r="BR88" s="198">
        <v>124.37271829975379</v>
      </c>
      <c r="BS88" s="198">
        <v>140.66676841816735</v>
      </c>
      <c r="BT88" s="198">
        <v>16.294050118413566</v>
      </c>
      <c r="BU88" s="364">
        <v>0.13100984155659337</v>
      </c>
      <c r="BV88" s="200"/>
      <c r="BW88" s="198">
        <v>1195.8960411494572</v>
      </c>
      <c r="BX88" s="198">
        <v>1138.4692723312085</v>
      </c>
      <c r="BY88" s="198">
        <v>-57.426768818248775</v>
      </c>
      <c r="BZ88" s="364">
        <v>-4.8019866980287006E-2</v>
      </c>
      <c r="CA88" s="201"/>
      <c r="CB88" s="198">
        <v>242.09324915007286</v>
      </c>
      <c r="CC88" s="198">
        <v>244.70790378006873</v>
      </c>
      <c r="CD88" s="198">
        <v>2.6146546299958686</v>
      </c>
      <c r="CE88" s="364">
        <v>1.0800196367206638E-2</v>
      </c>
      <c r="CF88" s="136"/>
      <c r="CG88" s="198">
        <v>1437.98929029953</v>
      </c>
      <c r="CH88" s="198">
        <v>1383.1771761112773</v>
      </c>
      <c r="CI88" s="733">
        <v>-54.812114188252735</v>
      </c>
      <c r="CJ88" s="136">
        <v>-3.8117192219724733E-2</v>
      </c>
    </row>
    <row r="89" spans="1:88">
      <c r="A89" s="72">
        <v>239</v>
      </c>
      <c r="B89" s="82">
        <v>11</v>
      </c>
      <c r="C89" s="82">
        <v>11</v>
      </c>
      <c r="D89" s="73" t="s">
        <v>87</v>
      </c>
      <c r="E89" s="92">
        <v>1985</v>
      </c>
      <c r="F89" s="198">
        <v>1922</v>
      </c>
      <c r="G89" s="199">
        <v>-63</v>
      </c>
      <c r="H89" s="166">
        <v>-3.1738035264483627E-2</v>
      </c>
      <c r="I89" s="136"/>
      <c r="J89" s="198">
        <v>702671.22612027463</v>
      </c>
      <c r="K89" s="198">
        <v>609431.38759403466</v>
      </c>
      <c r="L89" s="199">
        <v>-93239.838526239968</v>
      </c>
      <c r="M89" s="166">
        <v>-0.13269340633322066</v>
      </c>
      <c r="N89" s="364"/>
      <c r="O89" s="198">
        <v>114361.9397609052</v>
      </c>
      <c r="P89" s="198">
        <v>141944.20153897995</v>
      </c>
      <c r="Q89" s="199">
        <v>27582.261778074753</v>
      </c>
      <c r="R89" s="166">
        <v>0.24118392741274394</v>
      </c>
      <c r="S89" s="364"/>
      <c r="T89" s="198">
        <v>817033.16588117986</v>
      </c>
      <c r="U89" s="198">
        <v>751375.58913301467</v>
      </c>
      <c r="V89" s="199">
        <v>-65657.576748165186</v>
      </c>
      <c r="W89" s="166">
        <v>-8.0360968795376519E-2</v>
      </c>
      <c r="X89" s="136"/>
      <c r="Y89" s="198">
        <v>-221095.0865614207</v>
      </c>
      <c r="Z89" s="198">
        <v>-179551.40189858625</v>
      </c>
      <c r="AA89" s="199">
        <v>41543.68466283445</v>
      </c>
      <c r="AB89" s="166">
        <v>-0.18789962865725432</v>
      </c>
      <c r="AC89" s="166"/>
      <c r="AD89" s="198">
        <v>316994.50460323738</v>
      </c>
      <c r="AE89" s="198">
        <v>337747.84249182115</v>
      </c>
      <c r="AF89" s="199">
        <v>20753.337888583774</v>
      </c>
      <c r="AG89" s="166">
        <v>6.5469077814328216E-2</v>
      </c>
      <c r="AH89" s="137"/>
      <c r="AI89" s="79">
        <v>912932.58392299665</v>
      </c>
      <c r="AJ89" s="79">
        <v>909572.02972624963</v>
      </c>
      <c r="AK89" s="199">
        <v>-3360.5541967470199</v>
      </c>
      <c r="AL89" s="166">
        <v>-3.681054062399939E-3</v>
      </c>
      <c r="AM89" s="136"/>
      <c r="AN89" s="198">
        <v>-598229</v>
      </c>
      <c r="AO89" s="198">
        <v>-598229</v>
      </c>
      <c r="AP89" s="199">
        <v>0</v>
      </c>
      <c r="AQ89" s="166">
        <v>0</v>
      </c>
      <c r="AR89" s="136"/>
      <c r="AS89" s="198">
        <v>314703.58392299665</v>
      </c>
      <c r="AT89" s="198">
        <v>311343.02972624963</v>
      </c>
      <c r="AU89" s="199">
        <v>-3360.5541967470199</v>
      </c>
      <c r="AV89" s="166">
        <v>-1.067847450243623E-2</v>
      </c>
      <c r="AX89" s="198">
        <v>353.99054212608291</v>
      </c>
      <c r="AY89" s="198">
        <v>317.08188740584529</v>
      </c>
      <c r="AZ89" s="198">
        <v>-36.908654720237621</v>
      </c>
      <c r="BA89" s="364">
        <v>-0.10426452214955406</v>
      </c>
      <c r="BB89" s="152"/>
      <c r="BC89" s="198">
        <v>57.613067889624787</v>
      </c>
      <c r="BD89" s="198">
        <v>73.852342111852209</v>
      </c>
      <c r="BE89" s="198">
        <v>16.239274222227422</v>
      </c>
      <c r="BF89" s="364">
        <v>0.28186789589713657</v>
      </c>
      <c r="BG89" s="448"/>
      <c r="BH89" s="198">
        <v>411.60361001570772</v>
      </c>
      <c r="BI89" s="198">
        <v>390.93422951769753</v>
      </c>
      <c r="BJ89" s="198">
        <v>-20.669380498010185</v>
      </c>
      <c r="BK89" s="364">
        <v>-5.0216713350063655E-2</v>
      </c>
      <c r="BL89" s="200"/>
      <c r="BM89" s="198">
        <v>-111.38291514429254</v>
      </c>
      <c r="BN89" s="198">
        <v>-93.419043651709814</v>
      </c>
      <c r="BO89" s="198">
        <v>17.963871492582726</v>
      </c>
      <c r="BP89" s="364">
        <v>-0.16128031367567619</v>
      </c>
      <c r="BQ89" s="200"/>
      <c r="BR89" s="198">
        <v>159.69496453563596</v>
      </c>
      <c r="BS89" s="198">
        <v>175.7272853755573</v>
      </c>
      <c r="BT89" s="198">
        <v>16.03232083992134</v>
      </c>
      <c r="BU89" s="364">
        <v>0.10039340242530768</v>
      </c>
      <c r="BV89" s="200"/>
      <c r="BW89" s="198">
        <v>459.91565940705124</v>
      </c>
      <c r="BX89" s="198">
        <v>473.24247124154505</v>
      </c>
      <c r="BY89" s="198">
        <v>13.32681183449381</v>
      </c>
      <c r="BZ89" s="364">
        <v>2.8976642916824086E-2</v>
      </c>
      <c r="CA89" s="201"/>
      <c r="CB89" s="198">
        <v>-301.3748110831234</v>
      </c>
      <c r="CC89" s="198">
        <v>-311.25338189386054</v>
      </c>
      <c r="CD89" s="198">
        <v>-9.8785708107371306</v>
      </c>
      <c r="CE89" s="364">
        <v>3.2778355879292384E-2</v>
      </c>
      <c r="CF89" s="136"/>
      <c r="CG89" s="198">
        <v>158.54084832392778</v>
      </c>
      <c r="CH89" s="198">
        <v>161.98908934768451</v>
      </c>
      <c r="CI89" s="733">
        <v>3.4482410237567365</v>
      </c>
      <c r="CJ89" s="136">
        <v>2.1749858539367426E-2</v>
      </c>
    </row>
    <row r="90" spans="1:88">
      <c r="A90" s="72">
        <v>240</v>
      </c>
      <c r="B90" s="82">
        <v>19</v>
      </c>
      <c r="C90" s="82">
        <v>19</v>
      </c>
      <c r="D90" s="73" t="s">
        <v>88</v>
      </c>
      <c r="E90" s="92">
        <v>19402</v>
      </c>
      <c r="F90" s="198">
        <v>19339</v>
      </c>
      <c r="G90" s="199">
        <v>-63</v>
      </c>
      <c r="H90" s="166">
        <v>-3.2470879290794762E-3</v>
      </c>
      <c r="I90" s="136"/>
      <c r="J90" s="198">
        <v>5496712.7467709538</v>
      </c>
      <c r="K90" s="198">
        <v>3663188.288711465</v>
      </c>
      <c r="L90" s="199">
        <v>-1833524.4580594888</v>
      </c>
      <c r="M90" s="166">
        <v>-0.33356745067978921</v>
      </c>
      <c r="N90" s="364"/>
      <c r="O90" s="198">
        <v>-12158489.7428913</v>
      </c>
      <c r="P90" s="198">
        <v>-11893419.993058532</v>
      </c>
      <c r="Q90" s="199">
        <v>265069.74983276799</v>
      </c>
      <c r="R90" s="166">
        <v>-2.1801206847071299E-2</v>
      </c>
      <c r="S90" s="364"/>
      <c r="T90" s="198">
        <v>-6661776.9961203467</v>
      </c>
      <c r="U90" s="198">
        <v>-8230231.7043470675</v>
      </c>
      <c r="V90" s="199">
        <v>-1568454.7082267208</v>
      </c>
      <c r="W90" s="166">
        <v>0.23544089049215394</v>
      </c>
      <c r="X90" s="136"/>
      <c r="Y90" s="198">
        <v>1506628.7225757174</v>
      </c>
      <c r="Z90" s="198">
        <v>3287835.2217383883</v>
      </c>
      <c r="AA90" s="199">
        <v>1781206.4991626709</v>
      </c>
      <c r="AB90" s="166">
        <v>1.182246476834411</v>
      </c>
      <c r="AC90" s="166"/>
      <c r="AD90" s="198">
        <v>1769950.7715342119</v>
      </c>
      <c r="AE90" s="198">
        <v>2086230.9944474972</v>
      </c>
      <c r="AF90" s="199">
        <v>316280.22291328525</v>
      </c>
      <c r="AG90" s="166">
        <v>0.17869436144776515</v>
      </c>
      <c r="AH90" s="137"/>
      <c r="AI90" s="79">
        <v>-3385197.5020104172</v>
      </c>
      <c r="AJ90" s="79">
        <v>-2856165.4881611825</v>
      </c>
      <c r="AK90" s="199">
        <v>529032.01384923467</v>
      </c>
      <c r="AL90" s="166">
        <v>-0.15627803504376056</v>
      </c>
      <c r="AM90" s="136"/>
      <c r="AN90" s="198">
        <v>1647243</v>
      </c>
      <c r="AO90" s="198">
        <v>1647243</v>
      </c>
      <c r="AP90" s="199">
        <v>0</v>
      </c>
      <c r="AQ90" s="166">
        <v>0</v>
      </c>
      <c r="AR90" s="136"/>
      <c r="AS90" s="198">
        <v>-1737954.5020104172</v>
      </c>
      <c r="AT90" s="198">
        <v>-1208922.4881611825</v>
      </c>
      <c r="AU90" s="199">
        <v>529032.01384923467</v>
      </c>
      <c r="AV90" s="166">
        <v>-0.30439923095642907</v>
      </c>
      <c r="AX90" s="198">
        <v>283.30650174059139</v>
      </c>
      <c r="AY90" s="198">
        <v>189.41973673465355</v>
      </c>
      <c r="AZ90" s="198">
        <v>-93.886765005937832</v>
      </c>
      <c r="BA90" s="364">
        <v>-0.33139643611816899</v>
      </c>
      <c r="BB90" s="152"/>
      <c r="BC90" s="198">
        <v>-626.66167111077732</v>
      </c>
      <c r="BD90" s="198">
        <v>-614.9966385572435</v>
      </c>
      <c r="BE90" s="198">
        <v>11.66503255353382</v>
      </c>
      <c r="BF90" s="364">
        <v>-1.861456203768963E-2</v>
      </c>
      <c r="BG90" s="448"/>
      <c r="BH90" s="198">
        <v>-343.35516937018588</v>
      </c>
      <c r="BI90" s="198">
        <v>-425.57690182259</v>
      </c>
      <c r="BJ90" s="198">
        <v>-82.221732452404126</v>
      </c>
      <c r="BK90" s="364">
        <v>0.23946554409890758</v>
      </c>
      <c r="BL90" s="200"/>
      <c r="BM90" s="198">
        <v>77.653268867937186</v>
      </c>
      <c r="BN90" s="198">
        <v>170.01061180714558</v>
      </c>
      <c r="BO90" s="198">
        <v>92.357342939208394</v>
      </c>
      <c r="BP90" s="364">
        <v>1.1893555066725914</v>
      </c>
      <c r="BQ90" s="200"/>
      <c r="BR90" s="198">
        <v>91.225171195454692</v>
      </c>
      <c r="BS90" s="198">
        <v>107.87688062710053</v>
      </c>
      <c r="BT90" s="198">
        <v>16.651709431645841</v>
      </c>
      <c r="BU90" s="364">
        <v>0.18253415382437249</v>
      </c>
      <c r="BV90" s="200"/>
      <c r="BW90" s="198">
        <v>-174.476729306794</v>
      </c>
      <c r="BX90" s="198">
        <v>-147.6894093883439</v>
      </c>
      <c r="BY90" s="198">
        <v>26.787319918450095</v>
      </c>
      <c r="BZ90" s="364">
        <v>-0.15352947080609342</v>
      </c>
      <c r="CA90" s="201"/>
      <c r="CB90" s="198">
        <v>84.900680342232761</v>
      </c>
      <c r="CC90" s="198">
        <v>85.17725838978231</v>
      </c>
      <c r="CD90" s="198">
        <v>0.27657804754954896</v>
      </c>
      <c r="CE90" s="364">
        <v>3.2576658565593229E-3</v>
      </c>
      <c r="CF90" s="136"/>
      <c r="CG90" s="198">
        <v>-89.576048964561238</v>
      </c>
      <c r="CH90" s="198">
        <v>-62.512150998561587</v>
      </c>
      <c r="CI90" s="733">
        <v>27.063897965999651</v>
      </c>
      <c r="CJ90" s="136">
        <v>-0.30213319608131944</v>
      </c>
    </row>
    <row r="91" spans="1:88">
      <c r="A91" s="72">
        <v>241</v>
      </c>
      <c r="B91" s="82">
        <v>19</v>
      </c>
      <c r="C91" s="82">
        <v>19</v>
      </c>
      <c r="D91" s="73" t="s">
        <v>89</v>
      </c>
      <c r="E91" s="92">
        <v>7604</v>
      </c>
      <c r="F91" s="198">
        <v>7576</v>
      </c>
      <c r="G91" s="199">
        <v>-28</v>
      </c>
      <c r="H91" s="166">
        <v>-3.682272488164124E-3</v>
      </c>
      <c r="I91" s="136"/>
      <c r="J91" s="198">
        <v>2938655.5653535421</v>
      </c>
      <c r="K91" s="198">
        <v>2578604.9186088587</v>
      </c>
      <c r="L91" s="199">
        <v>-360050.64674468338</v>
      </c>
      <c r="M91" s="166">
        <v>-0.12252223465371199</v>
      </c>
      <c r="N91" s="364"/>
      <c r="O91" s="198">
        <v>-2653333.1469309782</v>
      </c>
      <c r="P91" s="198">
        <v>-2547694.0359021863</v>
      </c>
      <c r="Q91" s="199">
        <v>105639.11102879187</v>
      </c>
      <c r="R91" s="166">
        <v>-3.9813738109359204E-2</v>
      </c>
      <c r="S91" s="364"/>
      <c r="T91" s="198">
        <v>285322.41842256393</v>
      </c>
      <c r="U91" s="198">
        <v>30910.882706672419</v>
      </c>
      <c r="V91" s="199">
        <v>-254411.53571589151</v>
      </c>
      <c r="W91" s="166">
        <v>-0.8916633229258093</v>
      </c>
      <c r="X91" s="136"/>
      <c r="Y91" s="198">
        <v>1196552.574217482</v>
      </c>
      <c r="Z91" s="198">
        <v>1029986.7815307167</v>
      </c>
      <c r="AA91" s="199">
        <v>-166565.79268676532</v>
      </c>
      <c r="AB91" s="166">
        <v>-0.13920474225354915</v>
      </c>
      <c r="AC91" s="166"/>
      <c r="AD91" s="198">
        <v>453037.76706676983</v>
      </c>
      <c r="AE91" s="198">
        <v>616564.97164658702</v>
      </c>
      <c r="AF91" s="199">
        <v>163527.20457981719</v>
      </c>
      <c r="AG91" s="166">
        <v>0.36095711321947282</v>
      </c>
      <c r="AH91" s="137"/>
      <c r="AI91" s="79">
        <v>1934912.7597068157</v>
      </c>
      <c r="AJ91" s="79">
        <v>1677462.6358839762</v>
      </c>
      <c r="AK91" s="199">
        <v>-257450.12382283946</v>
      </c>
      <c r="AL91" s="166">
        <v>-0.1330551584464455</v>
      </c>
      <c r="AM91" s="136"/>
      <c r="AN91" s="198">
        <v>-392026</v>
      </c>
      <c r="AO91" s="198">
        <v>-392026</v>
      </c>
      <c r="AP91" s="199">
        <v>0</v>
      </c>
      <c r="AQ91" s="166">
        <v>0</v>
      </c>
      <c r="AR91" s="136"/>
      <c r="AS91" s="198">
        <v>1542886.7597068157</v>
      </c>
      <c r="AT91" s="198">
        <v>1285436.6358839762</v>
      </c>
      <c r="AU91" s="199">
        <v>-257450.12382283946</v>
      </c>
      <c r="AV91" s="166">
        <v>-0.16686261788373954</v>
      </c>
      <c r="AX91" s="198">
        <v>386.46180501756209</v>
      </c>
      <c r="AY91" s="198">
        <v>340.36495757772684</v>
      </c>
      <c r="AZ91" s="198">
        <v>-46.096847439835244</v>
      </c>
      <c r="BA91" s="364">
        <v>-0.11927918061072156</v>
      </c>
      <c r="BB91" s="152"/>
      <c r="BC91" s="198">
        <v>-348.93913031706711</v>
      </c>
      <c r="BD91" s="198">
        <v>-336.28485162383663</v>
      </c>
      <c r="BE91" s="198">
        <v>12.654278693230481</v>
      </c>
      <c r="BF91" s="364">
        <v>-3.6265003244927103E-2</v>
      </c>
      <c r="BG91" s="448"/>
      <c r="BH91" s="198">
        <v>37.522674700494996</v>
      </c>
      <c r="BI91" s="198">
        <v>4.0801059538902349</v>
      </c>
      <c r="BJ91" s="198">
        <v>-33.442568746604763</v>
      </c>
      <c r="BK91" s="364">
        <v>-0.89126292338012869</v>
      </c>
      <c r="BL91" s="200"/>
      <c r="BM91" s="198">
        <v>157.3583080243927</v>
      </c>
      <c r="BN91" s="198">
        <v>135.95390463710621</v>
      </c>
      <c r="BO91" s="198">
        <v>-21.404403387286493</v>
      </c>
      <c r="BP91" s="364">
        <v>-0.13602334478563735</v>
      </c>
      <c r="BQ91" s="200"/>
      <c r="BR91" s="198">
        <v>59.578875206045481</v>
      </c>
      <c r="BS91" s="198">
        <v>81.383971970246435</v>
      </c>
      <c r="BT91" s="198">
        <v>21.805096764200954</v>
      </c>
      <c r="BU91" s="364">
        <v>0.36598704975196283</v>
      </c>
      <c r="BV91" s="200"/>
      <c r="BW91" s="198">
        <v>254.45985793093317</v>
      </c>
      <c r="BX91" s="198">
        <v>221.41798256124289</v>
      </c>
      <c r="BY91" s="198">
        <v>-33.041875369690274</v>
      </c>
      <c r="BZ91" s="364">
        <v>-0.12985103284408292</v>
      </c>
      <c r="CA91" s="201"/>
      <c r="CB91" s="198">
        <v>-51.555234087322461</v>
      </c>
      <c r="CC91" s="198">
        <v>-51.745776135163673</v>
      </c>
      <c r="CD91" s="198">
        <v>-0.19054204784121254</v>
      </c>
      <c r="CE91" s="364">
        <v>3.6958817317845759E-3</v>
      </c>
      <c r="CF91" s="136"/>
      <c r="CG91" s="198">
        <v>202.90462384361069</v>
      </c>
      <c r="CH91" s="198">
        <v>169.67220642607924</v>
      </c>
      <c r="CI91" s="733">
        <v>-33.232417417531451</v>
      </c>
      <c r="CJ91" s="136">
        <v>-0.16378344065310915</v>
      </c>
    </row>
    <row r="92" spans="1:88">
      <c r="A92" s="72">
        <v>244</v>
      </c>
      <c r="B92" s="82">
        <v>17</v>
      </c>
      <c r="C92" s="82">
        <v>17</v>
      </c>
      <c r="D92" s="73" t="s">
        <v>90</v>
      </c>
      <c r="E92" s="92">
        <v>19657</v>
      </c>
      <c r="F92" s="198">
        <v>19702</v>
      </c>
      <c r="G92" s="199">
        <v>45</v>
      </c>
      <c r="H92" s="166">
        <v>2.289260823116447E-3</v>
      </c>
      <c r="I92" s="136"/>
      <c r="J92" s="198">
        <v>19743970.588399775</v>
      </c>
      <c r="K92" s="198">
        <v>18887392.947924506</v>
      </c>
      <c r="L92" s="199">
        <v>-856577.64047526941</v>
      </c>
      <c r="M92" s="166">
        <v>-4.3384264408220734E-2</v>
      </c>
      <c r="N92" s="364"/>
      <c r="O92" s="198">
        <v>483566.60199081129</v>
      </c>
      <c r="P92" s="198">
        <v>456431.1423145383</v>
      </c>
      <c r="Q92" s="199">
        <v>-27135.459676272993</v>
      </c>
      <c r="R92" s="166">
        <v>-5.6115247753997323E-2</v>
      </c>
      <c r="S92" s="364"/>
      <c r="T92" s="198">
        <v>20227537.190390587</v>
      </c>
      <c r="U92" s="198">
        <v>19343824.090239044</v>
      </c>
      <c r="V92" s="199">
        <v>-883713.10015154257</v>
      </c>
      <c r="W92" s="166">
        <v>-4.3688615763433844E-2</v>
      </c>
      <c r="X92" s="136"/>
      <c r="Y92" s="198">
        <v>2929050.2629106198</v>
      </c>
      <c r="Z92" s="198">
        <v>2629982.2537387181</v>
      </c>
      <c r="AA92" s="199">
        <v>-299068.00917190174</v>
      </c>
      <c r="AB92" s="166">
        <v>-0.10210408915097126</v>
      </c>
      <c r="AC92" s="166"/>
      <c r="AD92" s="198">
        <v>266530.90515023231</v>
      </c>
      <c r="AE92" s="198">
        <v>741851.57539738517</v>
      </c>
      <c r="AF92" s="199">
        <v>475320.67024715286</v>
      </c>
      <c r="AG92" s="166">
        <v>1.7833604323642487</v>
      </c>
      <c r="AH92" s="137"/>
      <c r="AI92" s="79">
        <v>23423118.358451437</v>
      </c>
      <c r="AJ92" s="79">
        <v>22715657.919375148</v>
      </c>
      <c r="AK92" s="199">
        <v>-707460.43907628953</v>
      </c>
      <c r="AL92" s="166">
        <v>-3.0203512113536602E-2</v>
      </c>
      <c r="AM92" s="136"/>
      <c r="AN92" s="198">
        <v>573869</v>
      </c>
      <c r="AO92" s="198">
        <v>573869</v>
      </c>
      <c r="AP92" s="199">
        <v>0</v>
      </c>
      <c r="AQ92" s="166">
        <v>0</v>
      </c>
      <c r="AR92" s="136"/>
      <c r="AS92" s="198">
        <v>23996987.358451437</v>
      </c>
      <c r="AT92" s="198">
        <v>23289526.919375148</v>
      </c>
      <c r="AU92" s="199">
        <v>-707460.43907628953</v>
      </c>
      <c r="AV92" s="166">
        <v>-2.9481218975894941E-2</v>
      </c>
      <c r="AX92" s="198">
        <v>1004.4244080174886</v>
      </c>
      <c r="AY92" s="198">
        <v>958.65358582501801</v>
      </c>
      <c r="AZ92" s="198">
        <v>-45.770822192470632</v>
      </c>
      <c r="BA92" s="364">
        <v>-4.5569205434595222E-2</v>
      </c>
      <c r="BB92" s="152"/>
      <c r="BC92" s="198">
        <v>24.600223940113512</v>
      </c>
      <c r="BD92" s="198">
        <v>23.166741565046102</v>
      </c>
      <c r="BE92" s="198">
        <v>-1.4334823750674097</v>
      </c>
      <c r="BF92" s="364">
        <v>-5.8271110806026073E-2</v>
      </c>
      <c r="BG92" s="448"/>
      <c r="BH92" s="198">
        <v>1029.0246319576022</v>
      </c>
      <c r="BI92" s="198">
        <v>981.82032739006422</v>
      </c>
      <c r="BJ92" s="198">
        <v>-47.204304567537974</v>
      </c>
      <c r="BK92" s="364">
        <v>-4.5872861641549981E-2</v>
      </c>
      <c r="BL92" s="200"/>
      <c r="BM92" s="198">
        <v>149.00800035156024</v>
      </c>
      <c r="BN92" s="198">
        <v>133.48808515575669</v>
      </c>
      <c r="BO92" s="198">
        <v>-15.519915195803549</v>
      </c>
      <c r="BP92" s="364">
        <v>-0.10415491221402087</v>
      </c>
      <c r="BQ92" s="200"/>
      <c r="BR92" s="198">
        <v>13.559083540226499</v>
      </c>
      <c r="BS92" s="198">
        <v>37.653617673199939</v>
      </c>
      <c r="BT92" s="198">
        <v>24.09453413297344</v>
      </c>
      <c r="BU92" s="364">
        <v>1.7770031478521999</v>
      </c>
      <c r="BV92" s="200"/>
      <c r="BW92" s="198">
        <v>1191.5917158493889</v>
      </c>
      <c r="BX92" s="198">
        <v>1152.9620302190208</v>
      </c>
      <c r="BY92" s="198">
        <v>-38.629685630368158</v>
      </c>
      <c r="BZ92" s="364">
        <v>-3.2418558400963866E-2</v>
      </c>
      <c r="CA92" s="201"/>
      <c r="CB92" s="198">
        <v>29.194129317800275</v>
      </c>
      <c r="CC92" s="198">
        <v>29.12744898995026</v>
      </c>
      <c r="CD92" s="198">
        <v>-6.6680327850015431E-2</v>
      </c>
      <c r="CE92" s="364">
        <v>-2.2840320779616138E-3</v>
      </c>
      <c r="CF92" s="136"/>
      <c r="CG92" s="198">
        <v>1220.7858451671891</v>
      </c>
      <c r="CH92" s="198">
        <v>1182.0894792089709</v>
      </c>
      <c r="CI92" s="733">
        <v>-38.696365958218166</v>
      </c>
      <c r="CJ92" s="136">
        <v>-3.1697915004018265E-2</v>
      </c>
    </row>
    <row r="93" spans="1:88">
      <c r="A93" s="72">
        <v>245</v>
      </c>
      <c r="B93" s="82">
        <v>1</v>
      </c>
      <c r="C93" s="83">
        <v>32</v>
      </c>
      <c r="D93" s="73" t="s">
        <v>91</v>
      </c>
      <c r="E93" s="92">
        <v>38461</v>
      </c>
      <c r="F93" s="198">
        <v>38767</v>
      </c>
      <c r="G93" s="199">
        <v>306</v>
      </c>
      <c r="H93" s="166">
        <v>7.956111385559397E-3</v>
      </c>
      <c r="I93" s="136"/>
      <c r="J93" s="198">
        <v>23371790.688008845</v>
      </c>
      <c r="K93" s="198">
        <v>21590847.155834556</v>
      </c>
      <c r="L93" s="199">
        <v>-1780943.5321742892</v>
      </c>
      <c r="M93" s="166">
        <v>-7.6200559723822184E-2</v>
      </c>
      <c r="N93" s="364"/>
      <c r="O93" s="198">
        <v>-2483122.5093693272</v>
      </c>
      <c r="P93" s="198">
        <v>-2536094.3010150921</v>
      </c>
      <c r="Q93" s="199">
        <v>-52971.791645764839</v>
      </c>
      <c r="R93" s="166">
        <v>2.1332733864677024E-2</v>
      </c>
      <c r="S93" s="364"/>
      <c r="T93" s="198">
        <v>20888668.178639516</v>
      </c>
      <c r="U93" s="198">
        <v>19054752.854819462</v>
      </c>
      <c r="V93" s="199">
        <v>-1833915.3238200545</v>
      </c>
      <c r="W93" s="166">
        <v>-8.7794746325445136E-2</v>
      </c>
      <c r="X93" s="136"/>
      <c r="Y93" s="198">
        <v>2199833.6192991151</v>
      </c>
      <c r="Z93" s="198">
        <v>3240908.2333312784</v>
      </c>
      <c r="AA93" s="199">
        <v>1041074.6140321633</v>
      </c>
      <c r="AB93" s="166">
        <v>0.47325152452386743</v>
      </c>
      <c r="AC93" s="166"/>
      <c r="AD93" s="198">
        <v>2525615.307313798</v>
      </c>
      <c r="AE93" s="198">
        <v>3167697.9248656472</v>
      </c>
      <c r="AF93" s="199">
        <v>642082.61755184922</v>
      </c>
      <c r="AG93" s="166">
        <v>0.25422819369698763</v>
      </c>
      <c r="AH93" s="137"/>
      <c r="AI93" s="79">
        <v>25614117.10525243</v>
      </c>
      <c r="AJ93" s="79">
        <v>25463359.013016388</v>
      </c>
      <c r="AK93" s="199">
        <v>-150758.09223604202</v>
      </c>
      <c r="AL93" s="166">
        <v>-5.8857422887758862E-3</v>
      </c>
      <c r="AM93" s="136"/>
      <c r="AN93" s="198">
        <v>-3752165</v>
      </c>
      <c r="AO93" s="198">
        <v>-3752165</v>
      </c>
      <c r="AP93" s="199">
        <v>0</v>
      </c>
      <c r="AQ93" s="166">
        <v>0</v>
      </c>
      <c r="AR93" s="136"/>
      <c r="AS93" s="198">
        <v>21861952.10525243</v>
      </c>
      <c r="AT93" s="198">
        <v>21711194.013016388</v>
      </c>
      <c r="AU93" s="199">
        <v>-150758.09223604202</v>
      </c>
      <c r="AV93" s="166">
        <v>-6.8959117424752629E-3</v>
      </c>
      <c r="AX93" s="198">
        <v>607.67506533914468</v>
      </c>
      <c r="AY93" s="198">
        <v>556.93881795946436</v>
      </c>
      <c r="AZ93" s="198">
        <v>-50.736247379680322</v>
      </c>
      <c r="BA93" s="364">
        <v>-8.3492396304535421E-2</v>
      </c>
      <c r="BB93" s="152"/>
      <c r="BC93" s="198">
        <v>-64.562089112850089</v>
      </c>
      <c r="BD93" s="198">
        <v>-65.418894962599424</v>
      </c>
      <c r="BE93" s="198">
        <v>-0.85680584974933538</v>
      </c>
      <c r="BF93" s="364">
        <v>1.3271036633459889E-2</v>
      </c>
      <c r="BG93" s="448"/>
      <c r="BH93" s="198">
        <v>543.11297622629456</v>
      </c>
      <c r="BI93" s="198">
        <v>491.51992299686492</v>
      </c>
      <c r="BJ93" s="198">
        <v>-51.593053229429643</v>
      </c>
      <c r="BK93" s="364">
        <v>-9.4995066381792309E-2</v>
      </c>
      <c r="BL93" s="200"/>
      <c r="BM93" s="198">
        <v>57.196474852424927</v>
      </c>
      <c r="BN93" s="198">
        <v>83.599665523029344</v>
      </c>
      <c r="BO93" s="198">
        <v>26.403190670604417</v>
      </c>
      <c r="BP93" s="364">
        <v>0.4616226915859486</v>
      </c>
      <c r="BQ93" s="200"/>
      <c r="BR93" s="198">
        <v>65.666917327001329</v>
      </c>
      <c r="BS93" s="198">
        <v>81.711195730019014</v>
      </c>
      <c r="BT93" s="198">
        <v>16.044278403017685</v>
      </c>
      <c r="BU93" s="364">
        <v>0.24432818009595372</v>
      </c>
      <c r="BV93" s="200"/>
      <c r="BW93" s="198">
        <v>665.9763684057209</v>
      </c>
      <c r="BX93" s="198">
        <v>656.83078424991322</v>
      </c>
      <c r="BY93" s="198">
        <v>-9.1455841558076827</v>
      </c>
      <c r="BZ93" s="364">
        <v>-1.3732595614017466E-2</v>
      </c>
      <c r="CA93" s="201"/>
      <c r="CB93" s="198">
        <v>-97.557655807181305</v>
      </c>
      <c r="CC93" s="198">
        <v>-96.787602858100968</v>
      </c>
      <c r="CD93" s="198">
        <v>0.77005294908033761</v>
      </c>
      <c r="CE93" s="364">
        <v>-7.893311321484759E-3</v>
      </c>
      <c r="CF93" s="136"/>
      <c r="CG93" s="198">
        <v>568.41871259853951</v>
      </c>
      <c r="CH93" s="198">
        <v>560.04318139181225</v>
      </c>
      <c r="CI93" s="733">
        <v>-8.3755312067272598</v>
      </c>
      <c r="CJ93" s="136">
        <v>-1.4734791485731218E-2</v>
      </c>
    </row>
    <row r="94" spans="1:88">
      <c r="A94" s="72">
        <v>249</v>
      </c>
      <c r="B94" s="82">
        <v>13</v>
      </c>
      <c r="C94" s="82">
        <v>13</v>
      </c>
      <c r="D94" s="73" t="s">
        <v>92</v>
      </c>
      <c r="E94" s="92">
        <v>9128</v>
      </c>
      <c r="F94" s="198">
        <v>9014</v>
      </c>
      <c r="G94" s="199">
        <v>-114</v>
      </c>
      <c r="H94" s="166">
        <v>-1.2489044697633655E-2</v>
      </c>
      <c r="I94" s="136"/>
      <c r="J94" s="198">
        <v>2723148.8552670493</v>
      </c>
      <c r="K94" s="198">
        <v>2214433.8567061606</v>
      </c>
      <c r="L94" s="199">
        <v>-508714.99856088869</v>
      </c>
      <c r="M94" s="166">
        <v>-0.18681130764370238</v>
      </c>
      <c r="N94" s="364"/>
      <c r="O94" s="198">
        <v>673927.11152802838</v>
      </c>
      <c r="P94" s="198">
        <v>522171.7746365504</v>
      </c>
      <c r="Q94" s="199">
        <v>-151755.33689147799</v>
      </c>
      <c r="R94" s="166">
        <v>-0.22518063792892318</v>
      </c>
      <c r="S94" s="364"/>
      <c r="T94" s="198">
        <v>3397075.9667950775</v>
      </c>
      <c r="U94" s="198">
        <v>2736605.6313427109</v>
      </c>
      <c r="V94" s="199">
        <v>-660470.33545236662</v>
      </c>
      <c r="W94" s="166">
        <v>-0.19442318685486384</v>
      </c>
      <c r="X94" s="136"/>
      <c r="Y94" s="198">
        <v>3315720.9925055983</v>
      </c>
      <c r="Z94" s="198">
        <v>3325976.7300040615</v>
      </c>
      <c r="AA94" s="199">
        <v>10255.737498463131</v>
      </c>
      <c r="AB94" s="166">
        <v>3.0930640791682401E-3</v>
      </c>
      <c r="AC94" s="166"/>
      <c r="AD94" s="198">
        <v>1002907.1762237611</v>
      </c>
      <c r="AE94" s="198">
        <v>1133142.1913244342</v>
      </c>
      <c r="AF94" s="199">
        <v>130235.01510067319</v>
      </c>
      <c r="AG94" s="166">
        <v>0.12985749647444556</v>
      </c>
      <c r="AH94" s="137"/>
      <c r="AI94" s="79">
        <v>7715704.1355244368</v>
      </c>
      <c r="AJ94" s="79">
        <v>7195724.5526712062</v>
      </c>
      <c r="AK94" s="199">
        <v>-519979.58285323065</v>
      </c>
      <c r="AL94" s="166">
        <v>-6.739236934438099E-2</v>
      </c>
      <c r="AM94" s="136"/>
      <c r="AN94" s="198">
        <v>-68802</v>
      </c>
      <c r="AO94" s="198">
        <v>-68802</v>
      </c>
      <c r="AP94" s="199">
        <v>0</v>
      </c>
      <c r="AQ94" s="166">
        <v>0</v>
      </c>
      <c r="AR94" s="136"/>
      <c r="AS94" s="198">
        <v>7646902.1355244368</v>
      </c>
      <c r="AT94" s="198">
        <v>7126922.5526712062</v>
      </c>
      <c r="AU94" s="199">
        <v>-519979.58285323065</v>
      </c>
      <c r="AV94" s="166">
        <v>-6.7998723357216032E-2</v>
      </c>
      <c r="AX94" s="198">
        <v>298.32919098017629</v>
      </c>
      <c r="AY94" s="198">
        <v>245.66605909764374</v>
      </c>
      <c r="AZ94" s="198">
        <v>-52.663131882532554</v>
      </c>
      <c r="BA94" s="364">
        <v>-0.17652691548388227</v>
      </c>
      <c r="BB94" s="152"/>
      <c r="BC94" s="198">
        <v>73.830752796672698</v>
      </c>
      <c r="BD94" s="198">
        <v>57.928974332876678</v>
      </c>
      <c r="BE94" s="198">
        <v>-15.90177846379602</v>
      </c>
      <c r="BF94" s="364">
        <v>-0.21538150244233539</v>
      </c>
      <c r="BG94" s="448"/>
      <c r="BH94" s="198">
        <v>372.15994377684899</v>
      </c>
      <c r="BI94" s="198">
        <v>303.5950334305204</v>
      </c>
      <c r="BJ94" s="198">
        <v>-68.564910346328588</v>
      </c>
      <c r="BK94" s="364">
        <v>-0.18423506208244922</v>
      </c>
      <c r="BL94" s="200"/>
      <c r="BM94" s="198">
        <v>363.24726035337403</v>
      </c>
      <c r="BN94" s="198">
        <v>368.97900266297552</v>
      </c>
      <c r="BO94" s="198">
        <v>5.7317423096014863</v>
      </c>
      <c r="BP94" s="364">
        <v>1.5779175606240047E-2</v>
      </c>
      <c r="BQ94" s="200"/>
      <c r="BR94" s="198">
        <v>109.87151360908864</v>
      </c>
      <c r="BS94" s="198">
        <v>125.70914037324542</v>
      </c>
      <c r="BT94" s="198">
        <v>15.837626764156781</v>
      </c>
      <c r="BU94" s="364">
        <v>0.14414679696236279</v>
      </c>
      <c r="BV94" s="200"/>
      <c r="BW94" s="198">
        <v>845.27871773931167</v>
      </c>
      <c r="BX94" s="198">
        <v>798.28317646674134</v>
      </c>
      <c r="BY94" s="198">
        <v>-46.995541272570335</v>
      </c>
      <c r="BZ94" s="364">
        <v>-5.5597686640282834E-2</v>
      </c>
      <c r="CA94" s="201"/>
      <c r="CB94" s="198">
        <v>-7.5374671340929007</v>
      </c>
      <c r="CC94" s="198">
        <v>-7.6327934324384294</v>
      </c>
      <c r="CD94" s="198">
        <v>-9.5326298345528748E-2</v>
      </c>
      <c r="CE94" s="364">
        <v>1.2646993565564757E-2</v>
      </c>
      <c r="CF94" s="136"/>
      <c r="CG94" s="198">
        <v>837.74125060521874</v>
      </c>
      <c r="CH94" s="198">
        <v>790.65038303430288</v>
      </c>
      <c r="CI94" s="733">
        <v>-47.090867570915862</v>
      </c>
      <c r="CJ94" s="136">
        <v>-5.6211709208416658E-2</v>
      </c>
    </row>
    <row r="95" spans="1:88">
      <c r="A95" s="72">
        <v>250</v>
      </c>
      <c r="B95" s="82">
        <v>6</v>
      </c>
      <c r="C95" s="82">
        <v>6</v>
      </c>
      <c r="D95" s="73" t="s">
        <v>93</v>
      </c>
      <c r="E95" s="92">
        <v>1703</v>
      </c>
      <c r="F95" s="198">
        <v>1670</v>
      </c>
      <c r="G95" s="199">
        <v>-33</v>
      </c>
      <c r="H95" s="166">
        <v>-1.9377568995889608E-2</v>
      </c>
      <c r="I95" s="136"/>
      <c r="J95" s="198">
        <v>470568.72854046698</v>
      </c>
      <c r="K95" s="198">
        <v>381300.83826700092</v>
      </c>
      <c r="L95" s="199">
        <v>-89267.890273466066</v>
      </c>
      <c r="M95" s="166">
        <v>-0.18970213033565275</v>
      </c>
      <c r="N95" s="364"/>
      <c r="O95" s="198">
        <v>-52593.439429623199</v>
      </c>
      <c r="P95" s="198">
        <v>-43887.967106820128</v>
      </c>
      <c r="Q95" s="199">
        <v>8705.4723228030707</v>
      </c>
      <c r="R95" s="166">
        <v>-0.16552392118131226</v>
      </c>
      <c r="S95" s="364"/>
      <c r="T95" s="198">
        <v>417975.28911084379</v>
      </c>
      <c r="U95" s="198">
        <v>337412.87116018077</v>
      </c>
      <c r="V95" s="199">
        <v>-80562.417950663017</v>
      </c>
      <c r="W95" s="166">
        <v>-0.19274445176422497</v>
      </c>
      <c r="X95" s="136"/>
      <c r="Y95" s="198">
        <v>816629.76778005401</v>
      </c>
      <c r="Z95" s="198">
        <v>729093.13447266398</v>
      </c>
      <c r="AA95" s="199">
        <v>-87536.633307390031</v>
      </c>
      <c r="AB95" s="166">
        <v>-0.10719255746132267</v>
      </c>
      <c r="AC95" s="166"/>
      <c r="AD95" s="198">
        <v>338991.95969513513</v>
      </c>
      <c r="AE95" s="198">
        <v>353853.84092635935</v>
      </c>
      <c r="AF95" s="199">
        <v>14861.881231224223</v>
      </c>
      <c r="AG95" s="166">
        <v>4.3841397431932973E-2</v>
      </c>
      <c r="AH95" s="137"/>
      <c r="AI95" s="79">
        <v>1573597.0165860329</v>
      </c>
      <c r="AJ95" s="79">
        <v>1420359.8465592042</v>
      </c>
      <c r="AK95" s="199">
        <v>-153237.17002682877</v>
      </c>
      <c r="AL95" s="166">
        <v>-9.7380185912706876E-2</v>
      </c>
      <c r="AM95" s="136"/>
      <c r="AN95" s="198">
        <v>-377942</v>
      </c>
      <c r="AO95" s="198">
        <v>-377942</v>
      </c>
      <c r="AP95" s="199">
        <v>0</v>
      </c>
      <c r="AQ95" s="166">
        <v>0</v>
      </c>
      <c r="AR95" s="136"/>
      <c r="AS95" s="198">
        <v>1195655.0165860329</v>
      </c>
      <c r="AT95" s="198">
        <v>1042417.8465592042</v>
      </c>
      <c r="AU95" s="199">
        <v>-153237.17002682877</v>
      </c>
      <c r="AV95" s="166">
        <v>-0.1281616920442224</v>
      </c>
      <c r="AX95" s="198">
        <v>276.31751529093776</v>
      </c>
      <c r="AY95" s="198">
        <v>228.32385524970115</v>
      </c>
      <c r="AZ95" s="198">
        <v>-47.993660041236609</v>
      </c>
      <c r="BA95" s="364">
        <v>-0.17369025626444112</v>
      </c>
      <c r="BB95" s="152"/>
      <c r="BC95" s="198">
        <v>-30.882818220565589</v>
      </c>
      <c r="BD95" s="198">
        <v>-26.28021982444319</v>
      </c>
      <c r="BE95" s="198">
        <v>4.6025983961223993</v>
      </c>
      <c r="BF95" s="364">
        <v>-0.14903427411483522</v>
      </c>
      <c r="BG95" s="448"/>
      <c r="BH95" s="198">
        <v>245.43469707037215</v>
      </c>
      <c r="BI95" s="198">
        <v>202.04363542525795</v>
      </c>
      <c r="BJ95" s="198">
        <v>-43.391061645114206</v>
      </c>
      <c r="BK95" s="364">
        <v>-0.17679269542184137</v>
      </c>
      <c r="BL95" s="200"/>
      <c r="BM95" s="198">
        <v>479.52423240167587</v>
      </c>
      <c r="BN95" s="198">
        <v>436.5827152530922</v>
      </c>
      <c r="BO95" s="198">
        <v>-42.941517148583671</v>
      </c>
      <c r="BP95" s="364">
        <v>-8.955025470457037E-2</v>
      </c>
      <c r="BQ95" s="200"/>
      <c r="BR95" s="198">
        <v>199.05576024376697</v>
      </c>
      <c r="BS95" s="198">
        <v>211.88852750081398</v>
      </c>
      <c r="BT95" s="198">
        <v>12.83276725704701</v>
      </c>
      <c r="BU95" s="364">
        <v>6.4468203488971088E-2</v>
      </c>
      <c r="BV95" s="200"/>
      <c r="BW95" s="198">
        <v>924.01468971581494</v>
      </c>
      <c r="BX95" s="198">
        <v>850.51487817916416</v>
      </c>
      <c r="BY95" s="198">
        <v>-73.499811536650782</v>
      </c>
      <c r="BZ95" s="364">
        <v>-7.9543985993616617E-2</v>
      </c>
      <c r="CA95" s="201"/>
      <c r="CB95" s="198">
        <v>-221.92718731650029</v>
      </c>
      <c r="CC95" s="198">
        <v>-226.3125748502994</v>
      </c>
      <c r="CD95" s="198">
        <v>-4.3853875337991042</v>
      </c>
      <c r="CE95" s="364">
        <v>1.9760479041916152E-2</v>
      </c>
      <c r="CF95" s="136"/>
      <c r="CG95" s="198">
        <v>702.08750239931464</v>
      </c>
      <c r="CH95" s="198">
        <v>624.20230332886479</v>
      </c>
      <c r="CI95" s="733">
        <v>-77.885199070449858</v>
      </c>
      <c r="CJ95" s="136">
        <v>-0.1109337494319225</v>
      </c>
    </row>
    <row r="96" spans="1:88">
      <c r="A96" s="72">
        <v>256</v>
      </c>
      <c r="B96" s="82">
        <v>13</v>
      </c>
      <c r="C96" s="82">
        <v>13</v>
      </c>
      <c r="D96" s="73" t="s">
        <v>94</v>
      </c>
      <c r="E96" s="92">
        <v>1492</v>
      </c>
      <c r="F96" s="198">
        <v>1472</v>
      </c>
      <c r="G96" s="199">
        <v>-20</v>
      </c>
      <c r="H96" s="166">
        <v>-1.3404825737265416E-2</v>
      </c>
      <c r="I96" s="136"/>
      <c r="J96" s="198">
        <v>1575682.5767013961</v>
      </c>
      <c r="K96" s="198">
        <v>1645011.4697300007</v>
      </c>
      <c r="L96" s="199">
        <v>69328.893028604565</v>
      </c>
      <c r="M96" s="166">
        <v>4.3999276284275954E-2</v>
      </c>
      <c r="N96" s="364"/>
      <c r="O96" s="198">
        <v>-757999.06269052392</v>
      </c>
      <c r="P96" s="198">
        <v>-736873.9592882921</v>
      </c>
      <c r="Q96" s="199">
        <v>21125.10340223182</v>
      </c>
      <c r="R96" s="166">
        <v>-2.7869564016673176E-2</v>
      </c>
      <c r="S96" s="364"/>
      <c r="T96" s="198">
        <v>817683.51401087223</v>
      </c>
      <c r="U96" s="198">
        <v>908137.51044170861</v>
      </c>
      <c r="V96" s="199">
        <v>90453.996430836385</v>
      </c>
      <c r="W96" s="166">
        <v>0.11062225773287838</v>
      </c>
      <c r="X96" s="136"/>
      <c r="Y96" s="198">
        <v>928869.40732683789</v>
      </c>
      <c r="Z96" s="198">
        <v>905662.61633213377</v>
      </c>
      <c r="AA96" s="199">
        <v>-23206.790994704119</v>
      </c>
      <c r="AB96" s="166">
        <v>-2.4983911421402244E-2</v>
      </c>
      <c r="AC96" s="166"/>
      <c r="AD96" s="198">
        <v>259623.29895332569</v>
      </c>
      <c r="AE96" s="198">
        <v>274037.30992945656</v>
      </c>
      <c r="AF96" s="199">
        <v>14414.01097613087</v>
      </c>
      <c r="AG96" s="166">
        <v>5.5518942383989113E-2</v>
      </c>
      <c r="AH96" s="137"/>
      <c r="AI96" s="79">
        <v>2006176.2202910359</v>
      </c>
      <c r="AJ96" s="79">
        <v>2087837.4367032989</v>
      </c>
      <c r="AK96" s="199">
        <v>81661.216412262991</v>
      </c>
      <c r="AL96" s="166">
        <v>4.0704906969945241E-2</v>
      </c>
      <c r="AM96" s="136"/>
      <c r="AN96" s="198">
        <v>574484</v>
      </c>
      <c r="AO96" s="198">
        <v>574484</v>
      </c>
      <c r="AP96" s="199">
        <v>0</v>
      </c>
      <c r="AQ96" s="166">
        <v>0</v>
      </c>
      <c r="AR96" s="136"/>
      <c r="AS96" s="198">
        <v>2580660.2202910362</v>
      </c>
      <c r="AT96" s="198">
        <v>2662321.4367032992</v>
      </c>
      <c r="AU96" s="199">
        <v>81661.216412262991</v>
      </c>
      <c r="AV96" s="166">
        <v>3.1643536708235685E-2</v>
      </c>
      <c r="AX96" s="198">
        <v>1056.0875178963781</v>
      </c>
      <c r="AY96" s="198">
        <v>1117.5349658491853</v>
      </c>
      <c r="AZ96" s="198">
        <v>61.447447952807124</v>
      </c>
      <c r="BA96" s="364">
        <v>5.81840490598775E-2</v>
      </c>
      <c r="BB96" s="152"/>
      <c r="BC96" s="198">
        <v>-508.04226721884982</v>
      </c>
      <c r="BD96" s="198">
        <v>-500.59372234258973</v>
      </c>
      <c r="BE96" s="198">
        <v>7.4485448762600868</v>
      </c>
      <c r="BF96" s="364">
        <v>-1.4661270049508441E-2</v>
      </c>
      <c r="BG96" s="448"/>
      <c r="BH96" s="198">
        <v>548.04525067752832</v>
      </c>
      <c r="BI96" s="198">
        <v>616.94124350659547</v>
      </c>
      <c r="BJ96" s="198">
        <v>68.895992829067154</v>
      </c>
      <c r="BK96" s="364">
        <v>0.12571223406077064</v>
      </c>
      <c r="BL96" s="200"/>
      <c r="BM96" s="198">
        <v>622.5666268946635</v>
      </c>
      <c r="BN96" s="198">
        <v>615.25992957346045</v>
      </c>
      <c r="BO96" s="198">
        <v>-7.3066973212030462</v>
      </c>
      <c r="BP96" s="364">
        <v>-1.1736410217888725E-2</v>
      </c>
      <c r="BQ96" s="200"/>
      <c r="BR96" s="198">
        <v>174.01025399016467</v>
      </c>
      <c r="BS96" s="198">
        <v>186.16665076729387</v>
      </c>
      <c r="BT96" s="198">
        <v>12.156396777129203</v>
      </c>
      <c r="BU96" s="364">
        <v>6.9860232362032537E-2</v>
      </c>
      <c r="BV96" s="200"/>
      <c r="BW96" s="198">
        <v>1344.6221315623566</v>
      </c>
      <c r="BX96" s="198">
        <v>1418.3678238473499</v>
      </c>
      <c r="BY96" s="198">
        <v>73.745692284993311</v>
      </c>
      <c r="BZ96" s="364">
        <v>5.4844919292906469E-2</v>
      </c>
      <c r="CA96" s="201"/>
      <c r="CB96" s="198">
        <v>385.04289544235922</v>
      </c>
      <c r="CC96" s="198">
        <v>390.27445652173913</v>
      </c>
      <c r="CD96" s="198">
        <v>5.231561079379901</v>
      </c>
      <c r="CE96" s="364">
        <v>1.3586956521739184E-2</v>
      </c>
      <c r="CF96" s="136"/>
      <c r="CG96" s="198">
        <v>1729.665027004716</v>
      </c>
      <c r="CH96" s="198">
        <v>1808.6422803690891</v>
      </c>
      <c r="CI96" s="733">
        <v>78.977253364373155</v>
      </c>
      <c r="CJ96" s="136">
        <v>4.5660432587423659E-2</v>
      </c>
    </row>
    <row r="97" spans="1:88">
      <c r="A97" s="72">
        <v>257</v>
      </c>
      <c r="B97" s="82">
        <v>1</v>
      </c>
      <c r="C97" s="83">
        <v>33</v>
      </c>
      <c r="D97" s="73" t="s">
        <v>95</v>
      </c>
      <c r="E97" s="92">
        <v>41635</v>
      </c>
      <c r="F97" s="198">
        <v>41725</v>
      </c>
      <c r="G97" s="199">
        <v>90</v>
      </c>
      <c r="H97" s="166">
        <v>2.1616428485649094E-3</v>
      </c>
      <c r="I97" s="136"/>
      <c r="J97" s="198">
        <v>31991471.135078587</v>
      </c>
      <c r="K97" s="198">
        <v>30163726.141508676</v>
      </c>
      <c r="L97" s="199">
        <v>-1827744.9935699105</v>
      </c>
      <c r="M97" s="166">
        <v>-5.71322583401234E-2</v>
      </c>
      <c r="N97" s="364"/>
      <c r="O97" s="198">
        <v>9367840.6158067361</v>
      </c>
      <c r="P97" s="198">
        <v>8699756.2018721681</v>
      </c>
      <c r="Q97" s="199">
        <v>-668084.41393456794</v>
      </c>
      <c r="R97" s="166">
        <v>-7.1316799819083398E-2</v>
      </c>
      <c r="S97" s="364"/>
      <c r="T97" s="198">
        <v>41359311.750885323</v>
      </c>
      <c r="U97" s="198">
        <v>38863482.343380846</v>
      </c>
      <c r="V97" s="199">
        <v>-2495829.4075044766</v>
      </c>
      <c r="W97" s="166">
        <v>-6.0345042067849491E-2</v>
      </c>
      <c r="X97" s="136"/>
      <c r="Y97" s="198">
        <v>-1111643.2324221192</v>
      </c>
      <c r="Z97" s="198">
        <v>-1001248.3457759441</v>
      </c>
      <c r="AA97" s="199">
        <v>110394.88664617517</v>
      </c>
      <c r="AB97" s="166">
        <v>-9.9307838546041208E-2</v>
      </c>
      <c r="AC97" s="166"/>
      <c r="AD97" s="198">
        <v>2120381.6976990872</v>
      </c>
      <c r="AE97" s="198">
        <v>2955836.9413107522</v>
      </c>
      <c r="AF97" s="199">
        <v>835455.24361166498</v>
      </c>
      <c r="AG97" s="166">
        <v>0.3940117218132243</v>
      </c>
      <c r="AH97" s="137"/>
      <c r="AI97" s="79">
        <v>42368050.216162287</v>
      </c>
      <c r="AJ97" s="79">
        <v>40818070.938915655</v>
      </c>
      <c r="AK97" s="199">
        <v>-1549979.2772466317</v>
      </c>
      <c r="AL97" s="166">
        <v>-3.6583682027816228E-2</v>
      </c>
      <c r="AM97" s="136"/>
      <c r="AN97" s="198">
        <v>-1961757</v>
      </c>
      <c r="AO97" s="198">
        <v>-1961757</v>
      </c>
      <c r="AP97" s="199">
        <v>0</v>
      </c>
      <c r="AQ97" s="166">
        <v>0</v>
      </c>
      <c r="AR97" s="136"/>
      <c r="AS97" s="198">
        <v>40406293.216162287</v>
      </c>
      <c r="AT97" s="198">
        <v>38856313.938915655</v>
      </c>
      <c r="AU97" s="199">
        <v>-1549979.2772466317</v>
      </c>
      <c r="AV97" s="166">
        <v>-3.8359848277957076E-2</v>
      </c>
      <c r="AX97" s="198">
        <v>768.37927549125948</v>
      </c>
      <c r="AY97" s="198">
        <v>722.91734311584605</v>
      </c>
      <c r="AZ97" s="198">
        <v>-45.461932375413426</v>
      </c>
      <c r="BA97" s="364">
        <v>-5.9166005416202261E-2</v>
      </c>
      <c r="BB97" s="152"/>
      <c r="BC97" s="198">
        <v>224.99917415171697</v>
      </c>
      <c r="BD97" s="198">
        <v>208.50224570095071</v>
      </c>
      <c r="BE97" s="198">
        <v>-16.496928450766262</v>
      </c>
      <c r="BF97" s="364">
        <v>-7.3319951119653365E-2</v>
      </c>
      <c r="BG97" s="448"/>
      <c r="BH97" s="198">
        <v>993.37844964297642</v>
      </c>
      <c r="BI97" s="198">
        <v>931.41958881679682</v>
      </c>
      <c r="BJ97" s="198">
        <v>-61.958860826179603</v>
      </c>
      <c r="BK97" s="364">
        <v>-6.2371859232951778E-2</v>
      </c>
      <c r="BL97" s="200"/>
      <c r="BM97" s="198">
        <v>-26.699729372453927</v>
      </c>
      <c r="BN97" s="198">
        <v>-23.996365387080743</v>
      </c>
      <c r="BO97" s="198">
        <v>2.7033639853731835</v>
      </c>
      <c r="BP97" s="364">
        <v>-0.10125061372952493</v>
      </c>
      <c r="BQ97" s="200"/>
      <c r="BR97" s="198">
        <v>50.927865922879484</v>
      </c>
      <c r="BS97" s="198">
        <v>70.840909318412272</v>
      </c>
      <c r="BT97" s="198">
        <v>19.913043395532789</v>
      </c>
      <c r="BU97" s="364">
        <v>0.39100486609211715</v>
      </c>
      <c r="BV97" s="200"/>
      <c r="BW97" s="198">
        <v>1017.6065861934019</v>
      </c>
      <c r="BX97" s="198">
        <v>978.2641327481283</v>
      </c>
      <c r="BY97" s="198">
        <v>-39.342453445273577</v>
      </c>
      <c r="BZ97" s="364">
        <v>-3.8661751976707744E-2</v>
      </c>
      <c r="CA97" s="201"/>
      <c r="CB97" s="198">
        <v>-47.1179776630239</v>
      </c>
      <c r="CC97" s="198">
        <v>-47.016345116836426</v>
      </c>
      <c r="CD97" s="198">
        <v>0.1016325461874743</v>
      </c>
      <c r="CE97" s="364">
        <v>-2.1569802276813553E-3</v>
      </c>
      <c r="CF97" s="136"/>
      <c r="CG97" s="198">
        <v>970.48860853037797</v>
      </c>
      <c r="CH97" s="198">
        <v>931.24778763129189</v>
      </c>
      <c r="CI97" s="733">
        <v>-39.240820899086089</v>
      </c>
      <c r="CJ97" s="136">
        <v>-4.0434087071365955E-2</v>
      </c>
    </row>
    <row r="98" spans="1:88">
      <c r="A98" s="72">
        <v>260</v>
      </c>
      <c r="B98" s="82">
        <v>12</v>
      </c>
      <c r="C98" s="82">
        <v>12</v>
      </c>
      <c r="D98" s="73" t="s">
        <v>96</v>
      </c>
      <c r="E98" s="92">
        <v>9566</v>
      </c>
      <c r="F98" s="198">
        <v>9397</v>
      </c>
      <c r="G98" s="199">
        <v>-169</v>
      </c>
      <c r="H98" s="166">
        <v>-1.7666736357934351E-2</v>
      </c>
      <c r="I98" s="136"/>
      <c r="J98" s="198">
        <v>2568838.574726732</v>
      </c>
      <c r="K98" s="198">
        <v>1848806.9792940626</v>
      </c>
      <c r="L98" s="199">
        <v>-720031.59543266939</v>
      </c>
      <c r="M98" s="166">
        <v>-0.2802946057088328</v>
      </c>
      <c r="N98" s="364"/>
      <c r="O98" s="198">
        <v>4135045.836827558</v>
      </c>
      <c r="P98" s="198">
        <v>3975464.8463471895</v>
      </c>
      <c r="Q98" s="199">
        <v>-159580.99048036849</v>
      </c>
      <c r="R98" s="166">
        <v>-3.859231475963526E-2</v>
      </c>
      <c r="S98" s="364"/>
      <c r="T98" s="198">
        <v>6703884.41155429</v>
      </c>
      <c r="U98" s="198">
        <v>5824271.8256412521</v>
      </c>
      <c r="V98" s="199">
        <v>-879612.58591303788</v>
      </c>
      <c r="W98" s="166">
        <v>-0.1312093902450058</v>
      </c>
      <c r="X98" s="136"/>
      <c r="Y98" s="198">
        <v>5526111.7606845228</v>
      </c>
      <c r="Z98" s="198">
        <v>5584351.8457925376</v>
      </c>
      <c r="AA98" s="199">
        <v>58240.085108014755</v>
      </c>
      <c r="AB98" s="166">
        <v>1.0539071164351646E-2</v>
      </c>
      <c r="AC98" s="166"/>
      <c r="AD98" s="198">
        <v>1635869.354983395</v>
      </c>
      <c r="AE98" s="198">
        <v>1746141.5315037305</v>
      </c>
      <c r="AF98" s="199">
        <v>110272.17652033549</v>
      </c>
      <c r="AG98" s="166">
        <v>6.7408913911377003E-2</v>
      </c>
      <c r="AH98" s="137"/>
      <c r="AI98" s="79">
        <v>13865865.527222207</v>
      </c>
      <c r="AJ98" s="79">
        <v>13154765.202937521</v>
      </c>
      <c r="AK98" s="199">
        <v>-711100.32428468578</v>
      </c>
      <c r="AL98" s="166">
        <v>-5.128423630595693E-2</v>
      </c>
      <c r="AM98" s="136"/>
      <c r="AN98" s="198">
        <v>-916782</v>
      </c>
      <c r="AO98" s="198">
        <v>-916782</v>
      </c>
      <c r="AP98" s="199">
        <v>0</v>
      </c>
      <c r="AQ98" s="166">
        <v>0</v>
      </c>
      <c r="AR98" s="136"/>
      <c r="AS98" s="198">
        <v>12949083.527222207</v>
      </c>
      <c r="AT98" s="198">
        <v>12237983.202937521</v>
      </c>
      <c r="AU98" s="199">
        <v>-711100.32428468578</v>
      </c>
      <c r="AV98" s="166">
        <v>-5.491510830011833E-2</v>
      </c>
      <c r="AX98" s="198">
        <v>268.5384251230119</v>
      </c>
      <c r="AY98" s="198">
        <v>196.74438430286926</v>
      </c>
      <c r="AZ98" s="198">
        <v>-71.794040820142641</v>
      </c>
      <c r="BA98" s="364">
        <v>-0.2673510905832388</v>
      </c>
      <c r="BB98" s="152"/>
      <c r="BC98" s="198">
        <v>432.264879450926</v>
      </c>
      <c r="BD98" s="198">
        <v>423.05681029554</v>
      </c>
      <c r="BE98" s="198">
        <v>-9.2080691553859992</v>
      </c>
      <c r="BF98" s="364">
        <v>-2.1301913694867662E-2</v>
      </c>
      <c r="BG98" s="448"/>
      <c r="BH98" s="198">
        <v>700.80330457393791</v>
      </c>
      <c r="BI98" s="198">
        <v>619.80119459840932</v>
      </c>
      <c r="BJ98" s="198">
        <v>-81.002109975528583</v>
      </c>
      <c r="BK98" s="364">
        <v>-0.11558465755919177</v>
      </c>
      <c r="BL98" s="200"/>
      <c r="BM98" s="198">
        <v>577.68260094966786</v>
      </c>
      <c r="BN98" s="198">
        <v>594.26964411966981</v>
      </c>
      <c r="BO98" s="198">
        <v>16.587043170001948</v>
      </c>
      <c r="BP98" s="364">
        <v>2.8713073827624485E-2</v>
      </c>
      <c r="BQ98" s="200"/>
      <c r="BR98" s="198">
        <v>171.00871367169088</v>
      </c>
      <c r="BS98" s="198">
        <v>185.81904134337879</v>
      </c>
      <c r="BT98" s="198">
        <v>14.810327671687901</v>
      </c>
      <c r="BU98" s="364">
        <v>8.6605690164545293E-2</v>
      </c>
      <c r="BV98" s="200"/>
      <c r="BW98" s="198">
        <v>1449.4946191952965</v>
      </c>
      <c r="BX98" s="198">
        <v>1399.8898800614579</v>
      </c>
      <c r="BY98" s="198">
        <v>-49.604739133838621</v>
      </c>
      <c r="BZ98" s="364">
        <v>-3.4222092636243977E-2</v>
      </c>
      <c r="CA98" s="201"/>
      <c r="CB98" s="198">
        <v>-95.837549655028226</v>
      </c>
      <c r="CC98" s="198">
        <v>-97.561136532936047</v>
      </c>
      <c r="CD98" s="198">
        <v>-1.7235868779078203</v>
      </c>
      <c r="CE98" s="364">
        <v>1.7984463126529762E-2</v>
      </c>
      <c r="CF98" s="136"/>
      <c r="CG98" s="198">
        <v>1353.6570695402684</v>
      </c>
      <c r="CH98" s="198">
        <v>1302.328743528522</v>
      </c>
      <c r="CI98" s="733">
        <v>-51.328326011746412</v>
      </c>
      <c r="CJ98" s="136">
        <v>-3.7918263913901504E-2</v>
      </c>
    </row>
    <row r="99" spans="1:88">
      <c r="A99" s="72">
        <v>261</v>
      </c>
      <c r="B99" s="82">
        <v>19</v>
      </c>
      <c r="C99" s="82">
        <v>19</v>
      </c>
      <c r="D99" s="73" t="s">
        <v>97</v>
      </c>
      <c r="E99" s="92">
        <v>6837</v>
      </c>
      <c r="F99" s="198">
        <v>6973</v>
      </c>
      <c r="G99" s="199">
        <v>136</v>
      </c>
      <c r="H99" s="166">
        <v>1.9891765394178734E-2</v>
      </c>
      <c r="I99" s="136"/>
      <c r="J99" s="198">
        <v>10204667.810356092</v>
      </c>
      <c r="K99" s="198">
        <v>10529181.679787017</v>
      </c>
      <c r="L99" s="199">
        <v>324513.8694309257</v>
      </c>
      <c r="M99" s="166">
        <v>3.1800532409452513E-2</v>
      </c>
      <c r="N99" s="364"/>
      <c r="O99" s="198">
        <v>2224679.6137083918</v>
      </c>
      <c r="P99" s="198">
        <v>2115793.1087409602</v>
      </c>
      <c r="Q99" s="199">
        <v>-108886.50496743154</v>
      </c>
      <c r="R99" s="166">
        <v>-4.8944802791591656E-2</v>
      </c>
      <c r="S99" s="364"/>
      <c r="T99" s="198">
        <v>12429347.424064483</v>
      </c>
      <c r="U99" s="198">
        <v>12644974.788527977</v>
      </c>
      <c r="V99" s="199">
        <v>215627.36446349323</v>
      </c>
      <c r="W99" s="166">
        <v>1.7348245012929375E-2</v>
      </c>
      <c r="X99" s="136"/>
      <c r="Y99" s="198">
        <v>-554564.20339797006</v>
      </c>
      <c r="Z99" s="198">
        <v>-686242.23099592724</v>
      </c>
      <c r="AA99" s="199">
        <v>-131678.02759795717</v>
      </c>
      <c r="AB99" s="166">
        <v>0.23744415306853389</v>
      </c>
      <c r="AC99" s="166"/>
      <c r="AD99" s="198">
        <v>784277.79304340575</v>
      </c>
      <c r="AE99" s="198">
        <v>886695.8156872351</v>
      </c>
      <c r="AF99" s="199">
        <v>102418.02264382935</v>
      </c>
      <c r="AG99" s="166">
        <v>0.13058896165655048</v>
      </c>
      <c r="AH99" s="137"/>
      <c r="AI99" s="79">
        <v>12659061.013709918</v>
      </c>
      <c r="AJ99" s="79">
        <v>12845428.373219285</v>
      </c>
      <c r="AK99" s="199">
        <v>186367.3595093675</v>
      </c>
      <c r="AL99" s="166">
        <v>1.4722052394528265E-2</v>
      </c>
      <c r="AM99" s="136"/>
      <c r="AN99" s="198">
        <v>458089</v>
      </c>
      <c r="AO99" s="198">
        <v>458089</v>
      </c>
      <c r="AP99" s="199">
        <v>0</v>
      </c>
      <c r="AQ99" s="166">
        <v>0</v>
      </c>
      <c r="AR99" s="136"/>
      <c r="AS99" s="198">
        <v>13117150.013709918</v>
      </c>
      <c r="AT99" s="198">
        <v>13303517.373219285</v>
      </c>
      <c r="AU99" s="199">
        <v>186367.3595093675</v>
      </c>
      <c r="AV99" s="166">
        <v>1.4207915539166522E-2</v>
      </c>
      <c r="AX99" s="198">
        <v>1492.5651324200808</v>
      </c>
      <c r="AY99" s="198">
        <v>1509.9930703839118</v>
      </c>
      <c r="AZ99" s="198">
        <v>17.427937963831027</v>
      </c>
      <c r="BA99" s="364">
        <v>1.1676500800720805E-2</v>
      </c>
      <c r="BB99" s="152"/>
      <c r="BC99" s="198">
        <v>325.3882717139669</v>
      </c>
      <c r="BD99" s="198">
        <v>303.42651781743297</v>
      </c>
      <c r="BE99" s="198">
        <v>-21.961753896533935</v>
      </c>
      <c r="BF99" s="364">
        <v>-6.7493993501521937E-2</v>
      </c>
      <c r="BG99" s="448"/>
      <c r="BH99" s="198">
        <v>1817.9534041340476</v>
      </c>
      <c r="BI99" s="198">
        <v>1813.4195882013448</v>
      </c>
      <c r="BJ99" s="198">
        <v>-4.533815932702737</v>
      </c>
      <c r="BK99" s="364">
        <v>-2.4939120674890708E-3</v>
      </c>
      <c r="BL99" s="200"/>
      <c r="BM99" s="198">
        <v>-81.112213455897333</v>
      </c>
      <c r="BN99" s="198">
        <v>-98.414202064524204</v>
      </c>
      <c r="BO99" s="198">
        <v>-17.301988608626871</v>
      </c>
      <c r="BP99" s="364">
        <v>0.2133092893345141</v>
      </c>
      <c r="BQ99" s="200"/>
      <c r="BR99" s="198">
        <v>114.71080781679183</v>
      </c>
      <c r="BS99" s="198">
        <v>127.16131015161839</v>
      </c>
      <c r="BT99" s="198">
        <v>12.450502334826567</v>
      </c>
      <c r="BU99" s="364">
        <v>0.10853818024463439</v>
      </c>
      <c r="BV99" s="200"/>
      <c r="BW99" s="198">
        <v>1851.5519984949419</v>
      </c>
      <c r="BX99" s="198">
        <v>1842.166696288439</v>
      </c>
      <c r="BY99" s="198">
        <v>-9.3853022065029563</v>
      </c>
      <c r="BZ99" s="364">
        <v>-5.0688839493203113E-3</v>
      </c>
      <c r="CA99" s="201"/>
      <c r="CB99" s="198">
        <v>67.001462629808401</v>
      </c>
      <c r="CC99" s="198">
        <v>65.694679477986526</v>
      </c>
      <c r="CD99" s="198">
        <v>-1.3067831518218753</v>
      </c>
      <c r="CE99" s="364">
        <v>-1.950380037286676E-2</v>
      </c>
      <c r="CF99" s="136"/>
      <c r="CG99" s="198">
        <v>1918.5534611247504</v>
      </c>
      <c r="CH99" s="198">
        <v>1907.8613757664255</v>
      </c>
      <c r="CI99" s="733">
        <v>-10.692085358324903</v>
      </c>
      <c r="CJ99" s="136">
        <v>-5.57299318209078E-3</v>
      </c>
    </row>
    <row r="100" spans="1:88">
      <c r="A100" s="72">
        <v>263</v>
      </c>
      <c r="B100" s="82">
        <v>11</v>
      </c>
      <c r="C100" s="82">
        <v>11</v>
      </c>
      <c r="D100" s="73" t="s">
        <v>98</v>
      </c>
      <c r="E100" s="92">
        <v>7354</v>
      </c>
      <c r="F100" s="198">
        <v>7255</v>
      </c>
      <c r="G100" s="199">
        <v>-99</v>
      </c>
      <c r="H100" s="166">
        <v>-1.3462061463149306E-2</v>
      </c>
      <c r="I100" s="136"/>
      <c r="J100" s="198">
        <v>2760689.2808300387</v>
      </c>
      <c r="K100" s="198">
        <v>2490089.5427775392</v>
      </c>
      <c r="L100" s="199">
        <v>-270599.73805249948</v>
      </c>
      <c r="M100" s="166">
        <v>-9.8018904166983972E-2</v>
      </c>
      <c r="N100" s="364"/>
      <c r="O100" s="198">
        <v>1325604.126466736</v>
      </c>
      <c r="P100" s="198">
        <v>1200967.8784273246</v>
      </c>
      <c r="Q100" s="199">
        <v>-124636.24803941138</v>
      </c>
      <c r="R100" s="166">
        <v>-9.402222394374761E-2</v>
      </c>
      <c r="S100" s="364"/>
      <c r="T100" s="198">
        <v>4086293.4072967744</v>
      </c>
      <c r="U100" s="198">
        <v>3691057.421204864</v>
      </c>
      <c r="V100" s="199">
        <v>-395235.9860919104</v>
      </c>
      <c r="W100" s="166">
        <v>-9.6722370788683232E-2</v>
      </c>
      <c r="X100" s="136"/>
      <c r="Y100" s="198">
        <v>4627018.4718615329</v>
      </c>
      <c r="Z100" s="198">
        <v>4335227.4232552759</v>
      </c>
      <c r="AA100" s="199">
        <v>-291791.04860625695</v>
      </c>
      <c r="AB100" s="166">
        <v>-6.3062434347460936E-2</v>
      </c>
      <c r="AC100" s="166"/>
      <c r="AD100" s="198">
        <v>1317082.575227286</v>
      </c>
      <c r="AE100" s="198">
        <v>1404814.5382948474</v>
      </c>
      <c r="AF100" s="199">
        <v>87731.963067561388</v>
      </c>
      <c r="AG100" s="166">
        <v>6.6610829660715604E-2</v>
      </c>
      <c r="AH100" s="137"/>
      <c r="AI100" s="79">
        <v>10030394.454385594</v>
      </c>
      <c r="AJ100" s="79">
        <v>9431099.3827549871</v>
      </c>
      <c r="AK100" s="199">
        <v>-599295.07163060643</v>
      </c>
      <c r="AL100" s="166">
        <v>-5.974790666069732E-2</v>
      </c>
      <c r="AM100" s="136"/>
      <c r="AN100" s="198">
        <v>-411292</v>
      </c>
      <c r="AO100" s="198">
        <v>-411292</v>
      </c>
      <c r="AP100" s="199">
        <v>0</v>
      </c>
      <c r="AQ100" s="166">
        <v>0</v>
      </c>
      <c r="AR100" s="136"/>
      <c r="AS100" s="198">
        <v>9619102.4543855935</v>
      </c>
      <c r="AT100" s="198">
        <v>9019807.3827549871</v>
      </c>
      <c r="AU100" s="199">
        <v>-599295.07163060643</v>
      </c>
      <c r="AV100" s="166">
        <v>-6.2302597822666145E-2</v>
      </c>
      <c r="AX100" s="198">
        <v>375.39968463829734</v>
      </c>
      <c r="AY100" s="198">
        <v>343.22392043797925</v>
      </c>
      <c r="AZ100" s="198">
        <v>-32.175764200318099</v>
      </c>
      <c r="BA100" s="364">
        <v>-8.5710685216264584E-2</v>
      </c>
      <c r="BB100" s="152"/>
      <c r="BC100" s="198">
        <v>180.25620430605602</v>
      </c>
      <c r="BD100" s="198">
        <v>165.53657869432453</v>
      </c>
      <c r="BE100" s="198">
        <v>-14.719625611731487</v>
      </c>
      <c r="BF100" s="364">
        <v>-8.1659467247735429E-2</v>
      </c>
      <c r="BG100" s="448"/>
      <c r="BH100" s="198">
        <v>555.65588894435336</v>
      </c>
      <c r="BI100" s="198">
        <v>508.76049913230378</v>
      </c>
      <c r="BJ100" s="198">
        <v>-46.895389812049586</v>
      </c>
      <c r="BK100" s="364">
        <v>-8.4396459652650177E-2</v>
      </c>
      <c r="BL100" s="200"/>
      <c r="BM100" s="198">
        <v>629.1839096901731</v>
      </c>
      <c r="BN100" s="198">
        <v>597.55029955276029</v>
      </c>
      <c r="BO100" s="198">
        <v>-31.633610137412802</v>
      </c>
      <c r="BP100" s="364">
        <v>-5.0277207745172685E-2</v>
      </c>
      <c r="BQ100" s="200"/>
      <c r="BR100" s="198">
        <v>179.09744019952217</v>
      </c>
      <c r="BS100" s="198">
        <v>193.63398184629185</v>
      </c>
      <c r="BT100" s="198">
        <v>14.536541646769678</v>
      </c>
      <c r="BU100" s="364">
        <v>8.1165546702260796E-2</v>
      </c>
      <c r="BV100" s="200"/>
      <c r="BW100" s="198">
        <v>1363.9372388340487</v>
      </c>
      <c r="BX100" s="198">
        <v>1299.9447805313559</v>
      </c>
      <c r="BY100" s="198">
        <v>-63.992458302692739</v>
      </c>
      <c r="BZ100" s="364">
        <v>-4.691745080396529E-2</v>
      </c>
      <c r="CA100" s="201"/>
      <c r="CB100" s="198">
        <v>-55.927658417187928</v>
      </c>
      <c r="CC100" s="198">
        <v>-56.690833907649896</v>
      </c>
      <c r="CD100" s="198">
        <v>-0.76317549046196831</v>
      </c>
      <c r="CE100" s="364">
        <v>1.364576154376286E-2</v>
      </c>
      <c r="CF100" s="136"/>
      <c r="CG100" s="198">
        <v>1308.0095804168607</v>
      </c>
      <c r="CH100" s="198">
        <v>1243.253946623706</v>
      </c>
      <c r="CI100" s="733">
        <v>-64.75563379315463</v>
      </c>
      <c r="CJ100" s="136">
        <v>-4.9507002672348248E-2</v>
      </c>
    </row>
    <row r="101" spans="1:88">
      <c r="A101" s="72">
        <v>265</v>
      </c>
      <c r="B101" s="82">
        <v>13</v>
      </c>
      <c r="C101" s="82">
        <v>13</v>
      </c>
      <c r="D101" s="73" t="s">
        <v>99</v>
      </c>
      <c r="E101" s="92">
        <v>1011</v>
      </c>
      <c r="F101" s="198">
        <v>1001</v>
      </c>
      <c r="G101" s="199">
        <v>-10</v>
      </c>
      <c r="H101" s="166">
        <v>-9.8911968348170121E-3</v>
      </c>
      <c r="I101" s="136"/>
      <c r="J101" s="198">
        <v>720072.40887031448</v>
      </c>
      <c r="K101" s="198">
        <v>721292.49676989694</v>
      </c>
      <c r="L101" s="199">
        <v>1220.0878995824605</v>
      </c>
      <c r="M101" s="166">
        <v>1.6943961253793841E-3</v>
      </c>
      <c r="N101" s="364"/>
      <c r="O101" s="198">
        <v>538776.04653598298</v>
      </c>
      <c r="P101" s="198">
        <v>521320.08129787137</v>
      </c>
      <c r="Q101" s="199">
        <v>-17455.965238111618</v>
      </c>
      <c r="R101" s="166">
        <v>-3.2399297166871718E-2</v>
      </c>
      <c r="S101" s="364"/>
      <c r="T101" s="198">
        <v>1258848.4554062975</v>
      </c>
      <c r="U101" s="198">
        <v>1242612.5780677684</v>
      </c>
      <c r="V101" s="199">
        <v>-16235.877338529099</v>
      </c>
      <c r="W101" s="166">
        <v>-1.289740418618452E-2</v>
      </c>
      <c r="X101" s="136"/>
      <c r="Y101" s="198">
        <v>426600.81523480034</v>
      </c>
      <c r="Z101" s="198">
        <v>346419.73777580127</v>
      </c>
      <c r="AA101" s="199">
        <v>-80181.077458999061</v>
      </c>
      <c r="AB101" s="166">
        <v>-0.18795340889085629</v>
      </c>
      <c r="AC101" s="166"/>
      <c r="AD101" s="198">
        <v>181351.2195690618</v>
      </c>
      <c r="AE101" s="198">
        <v>190950.82384537009</v>
      </c>
      <c r="AF101" s="199">
        <v>9599.6042763082951</v>
      </c>
      <c r="AG101" s="166">
        <v>5.293377292482223E-2</v>
      </c>
      <c r="AH101" s="137"/>
      <c r="AI101" s="79">
        <v>1866800.4902101597</v>
      </c>
      <c r="AJ101" s="79">
        <v>1779983.1396889398</v>
      </c>
      <c r="AK101" s="199">
        <v>-86817.350521219894</v>
      </c>
      <c r="AL101" s="166">
        <v>-4.6505960854684697E-2</v>
      </c>
      <c r="AM101" s="136"/>
      <c r="AN101" s="198">
        <v>-276283</v>
      </c>
      <c r="AO101" s="198">
        <v>-276283</v>
      </c>
      <c r="AP101" s="199">
        <v>0</v>
      </c>
      <c r="AQ101" s="166">
        <v>0</v>
      </c>
      <c r="AR101" s="136"/>
      <c r="AS101" s="198">
        <v>1590517.4902101597</v>
      </c>
      <c r="AT101" s="198">
        <v>1503700.1396889398</v>
      </c>
      <c r="AU101" s="199">
        <v>-86817.350521219894</v>
      </c>
      <c r="AV101" s="166">
        <v>-5.458434192367697E-2</v>
      </c>
      <c r="AX101" s="198">
        <v>712.23779314571163</v>
      </c>
      <c r="AY101" s="198">
        <v>720.57192484505185</v>
      </c>
      <c r="AZ101" s="198">
        <v>8.3341316993402188</v>
      </c>
      <c r="BA101" s="364">
        <v>1.1701333149608924E-2</v>
      </c>
      <c r="BB101" s="152"/>
      <c r="BC101" s="198">
        <v>532.9139926171938</v>
      </c>
      <c r="BD101" s="198">
        <v>520.79928201585551</v>
      </c>
      <c r="BE101" s="198">
        <v>-12.114710601338288</v>
      </c>
      <c r="BF101" s="364">
        <v>-2.2732956479227982E-2</v>
      </c>
      <c r="BG101" s="448"/>
      <c r="BH101" s="198">
        <v>1245.1517857629055</v>
      </c>
      <c r="BI101" s="198">
        <v>1241.3712068609075</v>
      </c>
      <c r="BJ101" s="198">
        <v>-3.7805789019980693</v>
      </c>
      <c r="BK101" s="364">
        <v>-3.0362393928397295E-3</v>
      </c>
      <c r="BL101" s="200"/>
      <c r="BM101" s="198">
        <v>421.95926333808143</v>
      </c>
      <c r="BN101" s="198">
        <v>346.0736641116896</v>
      </c>
      <c r="BO101" s="198">
        <v>-75.885599226391832</v>
      </c>
      <c r="BP101" s="364">
        <v>-0.17984105533332234</v>
      </c>
      <c r="BQ101" s="200"/>
      <c r="BR101" s="198">
        <v>179.37806089917092</v>
      </c>
      <c r="BS101" s="198">
        <v>190.76006378158851</v>
      </c>
      <c r="BT101" s="198">
        <v>11.382002882417595</v>
      </c>
      <c r="BU101" s="364">
        <v>6.3452591835160166E-2</v>
      </c>
      <c r="BV101" s="200"/>
      <c r="BW101" s="198">
        <v>1846.489110000158</v>
      </c>
      <c r="BX101" s="198">
        <v>1778.2049347541856</v>
      </c>
      <c r="BY101" s="198">
        <v>-68.284175245972392</v>
      </c>
      <c r="BZ101" s="364">
        <v>-3.6980545878208052E-2</v>
      </c>
      <c r="CA101" s="201"/>
      <c r="CB101" s="198">
        <v>-273.27695351137487</v>
      </c>
      <c r="CC101" s="198">
        <v>-276.00699300699301</v>
      </c>
      <c r="CD101" s="198">
        <v>-2.7300394956181435</v>
      </c>
      <c r="CE101" s="364">
        <v>9.9900099900100368E-3</v>
      </c>
      <c r="CF101" s="136"/>
      <c r="CG101" s="198">
        <v>1573.212156488783</v>
      </c>
      <c r="CH101" s="198">
        <v>1502.1979417471925</v>
      </c>
      <c r="CI101" s="733">
        <v>-71.014214741590422</v>
      </c>
      <c r="CJ101" s="136">
        <v>-4.5139630054782602E-2</v>
      </c>
    </row>
    <row r="102" spans="1:88">
      <c r="A102" s="72">
        <v>271</v>
      </c>
      <c r="B102" s="82">
        <v>4</v>
      </c>
      <c r="C102" s="82">
        <v>4</v>
      </c>
      <c r="D102" s="73" t="s">
        <v>100</v>
      </c>
      <c r="E102" s="92">
        <v>6668</v>
      </c>
      <c r="F102" s="198">
        <v>6583</v>
      </c>
      <c r="G102" s="199">
        <v>-85</v>
      </c>
      <c r="H102" s="166">
        <v>-1.274745050989802E-2</v>
      </c>
      <c r="I102" s="136"/>
      <c r="J102" s="198">
        <v>466659.64074492408</v>
      </c>
      <c r="K102" s="198">
        <v>433803.51036491268</v>
      </c>
      <c r="L102" s="199">
        <v>-32856.130380011396</v>
      </c>
      <c r="M102" s="166">
        <v>-7.0407053688130147E-2</v>
      </c>
      <c r="N102" s="364"/>
      <c r="O102" s="198">
        <v>-895852.38374457695</v>
      </c>
      <c r="P102" s="198">
        <v>-802012.88002153626</v>
      </c>
      <c r="Q102" s="199">
        <v>93839.503723040689</v>
      </c>
      <c r="R102" s="166">
        <v>-0.10474884637890963</v>
      </c>
      <c r="S102" s="364"/>
      <c r="T102" s="198">
        <v>-429192.74299965287</v>
      </c>
      <c r="U102" s="198">
        <v>-368209.36965662357</v>
      </c>
      <c r="V102" s="199">
        <v>60983.373343029292</v>
      </c>
      <c r="W102" s="166">
        <v>-0.14208854724992082</v>
      </c>
      <c r="X102" s="136"/>
      <c r="Y102" s="198">
        <v>3098942.0266238549</v>
      </c>
      <c r="Z102" s="198">
        <v>2977288.9605099936</v>
      </c>
      <c r="AA102" s="199">
        <v>-121653.06611386128</v>
      </c>
      <c r="AB102" s="166">
        <v>-3.9256322018516851E-2</v>
      </c>
      <c r="AC102" s="166"/>
      <c r="AD102" s="198">
        <v>916433.55750251212</v>
      </c>
      <c r="AE102" s="198">
        <v>1011786.7026851994</v>
      </c>
      <c r="AF102" s="199">
        <v>95353.145182687324</v>
      </c>
      <c r="AG102" s="166">
        <v>0.10404807244569494</v>
      </c>
      <c r="AH102" s="137"/>
      <c r="AI102" s="79">
        <v>3586182.8411267139</v>
      </c>
      <c r="AJ102" s="79">
        <v>3620866.2935385695</v>
      </c>
      <c r="AK102" s="199">
        <v>34683.452411855571</v>
      </c>
      <c r="AL102" s="166">
        <v>9.671412180690335E-3</v>
      </c>
      <c r="AM102" s="136"/>
      <c r="AN102" s="198">
        <v>-327010</v>
      </c>
      <c r="AO102" s="198">
        <v>-327010</v>
      </c>
      <c r="AP102" s="199">
        <v>0</v>
      </c>
      <c r="AQ102" s="166">
        <v>0</v>
      </c>
      <c r="AR102" s="136"/>
      <c r="AS102" s="198">
        <v>3259172.8411267139</v>
      </c>
      <c r="AT102" s="198">
        <v>3293856.2935385695</v>
      </c>
      <c r="AU102" s="199">
        <v>34683.452411855571</v>
      </c>
      <c r="AV102" s="166">
        <v>1.064179597172432E-2</v>
      </c>
      <c r="AX102" s="198">
        <v>69.984949121914227</v>
      </c>
      <c r="AY102" s="198">
        <v>65.897540690401442</v>
      </c>
      <c r="AZ102" s="198">
        <v>-4.0874084315127845</v>
      </c>
      <c r="BA102" s="364">
        <v>-5.8404106637164131E-2</v>
      </c>
      <c r="BB102" s="152"/>
      <c r="BC102" s="198">
        <v>-134.35098736421369</v>
      </c>
      <c r="BD102" s="198">
        <v>-121.83090992276109</v>
      </c>
      <c r="BE102" s="198">
        <v>12.520077441452599</v>
      </c>
      <c r="BF102" s="364">
        <v>-9.3189322141055589E-2</v>
      </c>
      <c r="BG102" s="448"/>
      <c r="BH102" s="198">
        <v>-64.366038242299467</v>
      </c>
      <c r="BI102" s="198">
        <v>-55.933369232359652</v>
      </c>
      <c r="BJ102" s="198">
        <v>8.4326690099398149</v>
      </c>
      <c r="BK102" s="364">
        <v>-0.13101115495404397</v>
      </c>
      <c r="BL102" s="200"/>
      <c r="BM102" s="198">
        <v>464.74835432271368</v>
      </c>
      <c r="BN102" s="198">
        <v>452.26932409387717</v>
      </c>
      <c r="BO102" s="198">
        <v>-12.479030228836507</v>
      </c>
      <c r="BP102" s="364">
        <v>-2.6851155281706004E-2</v>
      </c>
      <c r="BQ102" s="200"/>
      <c r="BR102" s="198">
        <v>137.43754611615358</v>
      </c>
      <c r="BS102" s="198">
        <v>153.69690151681596</v>
      </c>
      <c r="BT102" s="198">
        <v>16.259355400662372</v>
      </c>
      <c r="BU102" s="364">
        <v>0.11830359214156069</v>
      </c>
      <c r="BV102" s="200"/>
      <c r="BW102" s="198">
        <v>537.81986219656778</v>
      </c>
      <c r="BX102" s="198">
        <v>550.03285637833346</v>
      </c>
      <c r="BY102" s="198">
        <v>12.21299418176568</v>
      </c>
      <c r="BZ102" s="364">
        <v>2.2708336080942196E-2</v>
      </c>
      <c r="CA102" s="201"/>
      <c r="CB102" s="198">
        <v>-49.041691661667663</v>
      </c>
      <c r="CC102" s="198">
        <v>-49.674920249126536</v>
      </c>
      <c r="CD102" s="198">
        <v>-0.63322858745887345</v>
      </c>
      <c r="CE102" s="364">
        <v>1.2912046179553435E-2</v>
      </c>
      <c r="CF102" s="136"/>
      <c r="CG102" s="198">
        <v>488.77817053490008</v>
      </c>
      <c r="CH102" s="198">
        <v>500.35793612920696</v>
      </c>
      <c r="CI102" s="733">
        <v>11.579765594306878</v>
      </c>
      <c r="CJ102" s="136">
        <v>2.3691249512298035E-2</v>
      </c>
    </row>
    <row r="103" spans="1:88">
      <c r="A103" s="72">
        <v>272</v>
      </c>
      <c r="B103" s="82">
        <v>16</v>
      </c>
      <c r="C103" s="82">
        <v>16</v>
      </c>
      <c r="D103" s="73" t="s">
        <v>101</v>
      </c>
      <c r="E103" s="92">
        <v>48367</v>
      </c>
      <c r="F103" s="198">
        <v>48338</v>
      </c>
      <c r="G103" s="199">
        <v>-29</v>
      </c>
      <c r="H103" s="166">
        <v>-5.9958235987346749E-4</v>
      </c>
      <c r="I103" s="136"/>
      <c r="J103" s="198">
        <v>33151031.737385049</v>
      </c>
      <c r="K103" s="198">
        <v>31021508.05204574</v>
      </c>
      <c r="L103" s="199">
        <v>-2129523.6853393093</v>
      </c>
      <c r="M103" s="166">
        <v>-6.4237025930562658E-2</v>
      </c>
      <c r="N103" s="364"/>
      <c r="O103" s="198">
        <v>-13011760.79602614</v>
      </c>
      <c r="P103" s="198">
        <v>-12359166.385519361</v>
      </c>
      <c r="Q103" s="199">
        <v>652594.41050677933</v>
      </c>
      <c r="R103" s="166">
        <v>-5.015419670995528E-2</v>
      </c>
      <c r="S103" s="364"/>
      <c r="T103" s="198">
        <v>20139270.941358909</v>
      </c>
      <c r="U103" s="198">
        <v>18662341.666526377</v>
      </c>
      <c r="V103" s="199">
        <v>-1476929.2748325318</v>
      </c>
      <c r="W103" s="166">
        <v>-7.3335786540288495E-2</v>
      </c>
      <c r="X103" s="136"/>
      <c r="Y103" s="198">
        <v>11202580.932091787</v>
      </c>
      <c r="Z103" s="198">
        <v>8253558.5660295365</v>
      </c>
      <c r="AA103" s="199">
        <v>-2949022.3660622509</v>
      </c>
      <c r="AB103" s="166">
        <v>-0.26324490614606955</v>
      </c>
      <c r="AC103" s="166"/>
      <c r="AD103" s="198">
        <v>3665376.6515835379</v>
      </c>
      <c r="AE103" s="198">
        <v>4533883.6988357734</v>
      </c>
      <c r="AF103" s="199">
        <v>868507.04725223547</v>
      </c>
      <c r="AG103" s="166">
        <v>0.23694892225523886</v>
      </c>
      <c r="AH103" s="137"/>
      <c r="AI103" s="79">
        <v>35007228.525034234</v>
      </c>
      <c r="AJ103" s="79">
        <v>31449783.931391686</v>
      </c>
      <c r="AK103" s="199">
        <v>-3557444.5936425477</v>
      </c>
      <c r="AL103" s="166">
        <v>-0.10162028653878045</v>
      </c>
      <c r="AM103" s="136"/>
      <c r="AN103" s="198">
        <v>965605</v>
      </c>
      <c r="AO103" s="198">
        <v>965605</v>
      </c>
      <c r="AP103" s="199">
        <v>0</v>
      </c>
      <c r="AQ103" s="166">
        <v>0</v>
      </c>
      <c r="AR103" s="136"/>
      <c r="AS103" s="198">
        <v>35972833.525034234</v>
      </c>
      <c r="AT103" s="198">
        <v>32415388.931391686</v>
      </c>
      <c r="AU103" s="199">
        <v>-3557444.5936425477</v>
      </c>
      <c r="AV103" s="166">
        <v>-9.8892532087216559E-2</v>
      </c>
      <c r="AX103" s="198">
        <v>685.4059945290187</v>
      </c>
      <c r="AY103" s="198">
        <v>641.76234126454835</v>
      </c>
      <c r="AZ103" s="198">
        <v>-43.643653264470345</v>
      </c>
      <c r="BA103" s="364">
        <v>-6.3675622350604588E-2</v>
      </c>
      <c r="BB103" s="152"/>
      <c r="BC103" s="198">
        <v>-269.02145669622138</v>
      </c>
      <c r="BD103" s="198">
        <v>-255.68220417723865</v>
      </c>
      <c r="BE103" s="198">
        <v>13.339252518982732</v>
      </c>
      <c r="BF103" s="364">
        <v>-4.9584344248218816E-2</v>
      </c>
      <c r="BG103" s="448"/>
      <c r="BH103" s="198">
        <v>416.38453783279732</v>
      </c>
      <c r="BI103" s="198">
        <v>386.08013708730971</v>
      </c>
      <c r="BJ103" s="198">
        <v>-30.304400745487612</v>
      </c>
      <c r="BK103" s="364">
        <v>-7.2779841689646504E-2</v>
      </c>
      <c r="BL103" s="200"/>
      <c r="BM103" s="198">
        <v>231.61620385990008</v>
      </c>
      <c r="BN103" s="198">
        <v>170.74679477904624</v>
      </c>
      <c r="BO103" s="198">
        <v>-60.869409080853842</v>
      </c>
      <c r="BP103" s="364">
        <v>-0.26280289576662136</v>
      </c>
      <c r="BQ103" s="200"/>
      <c r="BR103" s="198">
        <v>75.782592502812619</v>
      </c>
      <c r="BS103" s="198">
        <v>93.79543420985091</v>
      </c>
      <c r="BT103" s="198">
        <v>18.012841707038291</v>
      </c>
      <c r="BU103" s="364">
        <v>0.2376910199577793</v>
      </c>
      <c r="BV103" s="200"/>
      <c r="BW103" s="198">
        <v>723.78333419551007</v>
      </c>
      <c r="BX103" s="198">
        <v>650.62236607620684</v>
      </c>
      <c r="BY103" s="198">
        <v>-73.16096811930322</v>
      </c>
      <c r="BZ103" s="364">
        <v>-0.10108131074974545</v>
      </c>
      <c r="CA103" s="201"/>
      <c r="CB103" s="198">
        <v>19.964128434676535</v>
      </c>
      <c r="CC103" s="198">
        <v>19.976105755306385</v>
      </c>
      <c r="CD103" s="198">
        <v>1.1977320629849686E-2</v>
      </c>
      <c r="CE103" s="364">
        <v>5.9994207455837511E-4</v>
      </c>
      <c r="CF103" s="136"/>
      <c r="CG103" s="198">
        <v>743.74746263018653</v>
      </c>
      <c r="CH103" s="198">
        <v>670.59847183151328</v>
      </c>
      <c r="CI103" s="733">
        <v>-73.148990798673253</v>
      </c>
      <c r="CJ103" s="136">
        <v>-9.8351919803516846E-2</v>
      </c>
    </row>
    <row r="104" spans="1:88">
      <c r="A104" s="72">
        <v>273</v>
      </c>
      <c r="B104" s="82">
        <v>19</v>
      </c>
      <c r="C104" s="82">
        <v>19</v>
      </c>
      <c r="D104" s="73" t="s">
        <v>102</v>
      </c>
      <c r="E104" s="92">
        <v>3987</v>
      </c>
      <c r="F104" s="198">
        <v>4001</v>
      </c>
      <c r="G104" s="199">
        <v>14</v>
      </c>
      <c r="H104" s="166">
        <v>3.5114120892901931E-3</v>
      </c>
      <c r="I104" s="136"/>
      <c r="J104" s="198">
        <v>4897184.9718958037</v>
      </c>
      <c r="K104" s="198">
        <v>4624704.153571072</v>
      </c>
      <c r="L104" s="199">
        <v>-272480.81832473166</v>
      </c>
      <c r="M104" s="166">
        <v>-5.5640295371413871E-2</v>
      </c>
      <c r="N104" s="364"/>
      <c r="O104" s="198">
        <v>106026.13171836409</v>
      </c>
      <c r="P104" s="198">
        <v>40418.608234145562</v>
      </c>
      <c r="Q104" s="199">
        <v>-65607.523484218531</v>
      </c>
      <c r="R104" s="166">
        <v>-0.61878635408948979</v>
      </c>
      <c r="S104" s="364"/>
      <c r="T104" s="198">
        <v>5003211.1036141682</v>
      </c>
      <c r="U104" s="198">
        <v>4665122.7618052177</v>
      </c>
      <c r="V104" s="199">
        <v>-338088.34180895053</v>
      </c>
      <c r="W104" s="166">
        <v>-6.7574270764774597E-2</v>
      </c>
      <c r="X104" s="136"/>
      <c r="Y104" s="198">
        <v>-5170.1088781886938</v>
      </c>
      <c r="Z104" s="198">
        <v>-60566.905598744641</v>
      </c>
      <c r="AA104" s="199">
        <v>-55396.796720555947</v>
      </c>
      <c r="AB104" s="166">
        <v>10.714822071593156</v>
      </c>
      <c r="AC104" s="166"/>
      <c r="AD104" s="198">
        <v>420070.97856529488</v>
      </c>
      <c r="AE104" s="198">
        <v>483030.23856567946</v>
      </c>
      <c r="AF104" s="199">
        <v>62959.260000384587</v>
      </c>
      <c r="AG104" s="166">
        <v>0.14987767118646197</v>
      </c>
      <c r="AH104" s="137"/>
      <c r="AI104" s="79">
        <v>5418111.9733012747</v>
      </c>
      <c r="AJ104" s="79">
        <v>5087586.0947721526</v>
      </c>
      <c r="AK104" s="199">
        <v>-330525.8785291221</v>
      </c>
      <c r="AL104" s="166">
        <v>-6.1003884777178483E-2</v>
      </c>
      <c r="AM104" s="136"/>
      <c r="AN104" s="198">
        <v>-242125</v>
      </c>
      <c r="AO104" s="198">
        <v>-242125</v>
      </c>
      <c r="AP104" s="199">
        <v>0</v>
      </c>
      <c r="AQ104" s="166">
        <v>0</v>
      </c>
      <c r="AR104" s="136"/>
      <c r="AS104" s="198">
        <v>5175986.9733012747</v>
      </c>
      <c r="AT104" s="198">
        <v>4845461.0947721526</v>
      </c>
      <c r="AU104" s="199">
        <v>-330525.8785291221</v>
      </c>
      <c r="AV104" s="166">
        <v>-6.3857556101674415E-2</v>
      </c>
      <c r="AX104" s="198">
        <v>1228.2881795575129</v>
      </c>
      <c r="AY104" s="198">
        <v>1155.8870666261114</v>
      </c>
      <c r="AZ104" s="198">
        <v>-72.401112931401485</v>
      </c>
      <c r="BA104" s="364">
        <v>-5.8944728229399529E-2</v>
      </c>
      <c r="BB104" s="152"/>
      <c r="BC104" s="198">
        <v>26.592960049752719</v>
      </c>
      <c r="BD104" s="198">
        <v>10.102126526904664</v>
      </c>
      <c r="BE104" s="198">
        <v>-16.490833522848057</v>
      </c>
      <c r="BF104" s="364">
        <v>-0.62012026837160616</v>
      </c>
      <c r="BG104" s="448"/>
      <c r="BH104" s="198">
        <v>1254.8811396072656</v>
      </c>
      <c r="BI104" s="198">
        <v>1165.9891931530162</v>
      </c>
      <c r="BJ104" s="198">
        <v>-88.891946454249364</v>
      </c>
      <c r="BK104" s="364">
        <v>-7.0836945148501848E-2</v>
      </c>
      <c r="BL104" s="200"/>
      <c r="BM104" s="198">
        <v>-1.296741629844167</v>
      </c>
      <c r="BN104" s="198">
        <v>-15.137941914207609</v>
      </c>
      <c r="BO104" s="198">
        <v>-13.841200284363442</v>
      </c>
      <c r="BP104" s="364">
        <v>10.673830442249916</v>
      </c>
      <c r="BQ104" s="200"/>
      <c r="BR104" s="198">
        <v>105.36016517815271</v>
      </c>
      <c r="BS104" s="198">
        <v>120.72737779697063</v>
      </c>
      <c r="BT104" s="198">
        <v>15.367212618817916</v>
      </c>
      <c r="BU104" s="364">
        <v>0.14585410522879888</v>
      </c>
      <c r="BV104" s="200"/>
      <c r="BW104" s="198">
        <v>1358.9445631555743</v>
      </c>
      <c r="BX104" s="198">
        <v>1271.5786290357792</v>
      </c>
      <c r="BY104" s="198">
        <v>-87.365934119795156</v>
      </c>
      <c r="BZ104" s="364">
        <v>-6.4289549764211654E-2</v>
      </c>
      <c r="CA104" s="201"/>
      <c r="CB104" s="198">
        <v>-60.728618008527718</v>
      </c>
      <c r="CC104" s="198">
        <v>-60.516120969757559</v>
      </c>
      <c r="CD104" s="198">
        <v>0.21249703877015946</v>
      </c>
      <c r="CE104" s="364">
        <v>-3.4991252186954082E-3</v>
      </c>
      <c r="CF104" s="136"/>
      <c r="CG104" s="198">
        <v>1298.2159451470466</v>
      </c>
      <c r="CH104" s="198">
        <v>1211.0625080660216</v>
      </c>
      <c r="CI104" s="733">
        <v>-87.153437081025004</v>
      </c>
      <c r="CJ104" s="136">
        <v>-6.7133235735410177E-2</v>
      </c>
    </row>
    <row r="105" spans="1:88">
      <c r="A105" s="72">
        <v>275</v>
      </c>
      <c r="B105" s="82">
        <v>13</v>
      </c>
      <c r="C105" s="82">
        <v>13</v>
      </c>
      <c r="D105" s="73" t="s">
        <v>103</v>
      </c>
      <c r="E105" s="92">
        <v>2441</v>
      </c>
      <c r="F105" s="198">
        <v>2404</v>
      </c>
      <c r="G105" s="199">
        <v>-37</v>
      </c>
      <c r="H105" s="166">
        <v>-1.5157722244981565E-2</v>
      </c>
      <c r="I105" s="136"/>
      <c r="J105" s="198">
        <v>762477.22248845152</v>
      </c>
      <c r="K105" s="198">
        <v>650783.60630654509</v>
      </c>
      <c r="L105" s="199">
        <v>-111693.61618190643</v>
      </c>
      <c r="M105" s="166">
        <v>-0.14648780696343772</v>
      </c>
      <c r="N105" s="364"/>
      <c r="O105" s="198">
        <v>329462.5469971078</v>
      </c>
      <c r="P105" s="198">
        <v>288103.06545079255</v>
      </c>
      <c r="Q105" s="199">
        <v>-41359.481546315248</v>
      </c>
      <c r="R105" s="166">
        <v>-0.12553621625063902</v>
      </c>
      <c r="S105" s="364"/>
      <c r="T105" s="198">
        <v>1091939.7694855593</v>
      </c>
      <c r="U105" s="198">
        <v>938886.67175733764</v>
      </c>
      <c r="V105" s="199">
        <v>-153053.09772822168</v>
      </c>
      <c r="W105" s="166">
        <v>-0.14016624543341699</v>
      </c>
      <c r="X105" s="136"/>
      <c r="Y105" s="198">
        <v>1249600.0719835062</v>
      </c>
      <c r="Z105" s="198">
        <v>1085806.0070098157</v>
      </c>
      <c r="AA105" s="199">
        <v>-163794.06497369055</v>
      </c>
      <c r="AB105" s="166">
        <v>-0.13107718913115787</v>
      </c>
      <c r="AC105" s="166"/>
      <c r="AD105" s="198">
        <v>344330.91704432422</v>
      </c>
      <c r="AE105" s="198">
        <v>377045.90392205631</v>
      </c>
      <c r="AF105" s="199">
        <v>32714.986877732095</v>
      </c>
      <c r="AG105" s="166">
        <v>9.5010309148396449E-2</v>
      </c>
      <c r="AH105" s="137"/>
      <c r="AI105" s="79">
        <v>2685870.7585133896</v>
      </c>
      <c r="AJ105" s="79">
        <v>2401738.5826892098</v>
      </c>
      <c r="AK105" s="199">
        <v>-284132.17582417978</v>
      </c>
      <c r="AL105" s="166">
        <v>-0.10578773193891314</v>
      </c>
      <c r="AM105" s="136"/>
      <c r="AN105" s="198">
        <v>171418</v>
      </c>
      <c r="AO105" s="198">
        <v>171418</v>
      </c>
      <c r="AP105" s="199">
        <v>0</v>
      </c>
      <c r="AQ105" s="166">
        <v>0</v>
      </c>
      <c r="AR105" s="136"/>
      <c r="AS105" s="198">
        <v>2857288.7585133896</v>
      </c>
      <c r="AT105" s="198">
        <v>2573156.5826892098</v>
      </c>
      <c r="AU105" s="199">
        <v>-284132.17582417978</v>
      </c>
      <c r="AV105" s="166">
        <v>-9.9441183526725554E-2</v>
      </c>
      <c r="AX105" s="198">
        <v>312.36264747580969</v>
      </c>
      <c r="AY105" s="198">
        <v>270.70865486961111</v>
      </c>
      <c r="AZ105" s="198">
        <v>-41.653992606198585</v>
      </c>
      <c r="BA105" s="364">
        <v>-0.13335138801903129</v>
      </c>
      <c r="BB105" s="152"/>
      <c r="BC105" s="198">
        <v>134.97031831098229</v>
      </c>
      <c r="BD105" s="198">
        <v>119.84320526239291</v>
      </c>
      <c r="BE105" s="198">
        <v>-15.127113048589379</v>
      </c>
      <c r="BF105" s="364">
        <v>-0.11207733105982097</v>
      </c>
      <c r="BG105" s="448"/>
      <c r="BH105" s="198">
        <v>447.33296578679204</v>
      </c>
      <c r="BI105" s="198">
        <v>390.55186013200398</v>
      </c>
      <c r="BJ105" s="198">
        <v>-56.781105654788064</v>
      </c>
      <c r="BK105" s="364">
        <v>-0.12693253124083659</v>
      </c>
      <c r="BL105" s="200"/>
      <c r="BM105" s="198">
        <v>511.9213732009448</v>
      </c>
      <c r="BN105" s="198">
        <v>451.66639226697822</v>
      </c>
      <c r="BO105" s="198">
        <v>-60.254980933966579</v>
      </c>
      <c r="BP105" s="364">
        <v>-0.11770358513692035</v>
      </c>
      <c r="BQ105" s="200"/>
      <c r="BR105" s="198">
        <v>141.0614162410177</v>
      </c>
      <c r="BS105" s="198">
        <v>156.84105820385037</v>
      </c>
      <c r="BT105" s="198">
        <v>15.77964196283267</v>
      </c>
      <c r="BU105" s="364">
        <v>0.11186362921432431</v>
      </c>
      <c r="BV105" s="200"/>
      <c r="BW105" s="198">
        <v>1100.3157552287544</v>
      </c>
      <c r="BX105" s="198">
        <v>999.05931060283274</v>
      </c>
      <c r="BY105" s="198">
        <v>-101.25644462592163</v>
      </c>
      <c r="BZ105" s="364">
        <v>-9.202489753031895E-2</v>
      </c>
      <c r="CA105" s="201"/>
      <c r="CB105" s="198">
        <v>70.22449815649324</v>
      </c>
      <c r="CC105" s="198">
        <v>71.305324459234612</v>
      </c>
      <c r="CD105" s="198">
        <v>1.0808263027413716</v>
      </c>
      <c r="CE105" s="364">
        <v>1.5391014975041641E-2</v>
      </c>
      <c r="CF105" s="136"/>
      <c r="CG105" s="198">
        <v>1170.5402533852478</v>
      </c>
      <c r="CH105" s="198">
        <v>1070.3646350620672</v>
      </c>
      <c r="CI105" s="733">
        <v>-100.17561832318052</v>
      </c>
      <c r="CJ105" s="136">
        <v>-8.5580669296479769E-2</v>
      </c>
    </row>
    <row r="106" spans="1:88">
      <c r="A106" s="72">
        <v>276</v>
      </c>
      <c r="B106" s="82">
        <v>12</v>
      </c>
      <c r="C106" s="82">
        <v>12</v>
      </c>
      <c r="D106" s="73" t="s">
        <v>104</v>
      </c>
      <c r="E106" s="92">
        <v>15071</v>
      </c>
      <c r="F106" s="198">
        <v>15060</v>
      </c>
      <c r="G106" s="199">
        <v>-11</v>
      </c>
      <c r="H106" s="166">
        <v>-7.2987857474620136E-4</v>
      </c>
      <c r="I106" s="136"/>
      <c r="J106" s="198">
        <v>11781498.724887481</v>
      </c>
      <c r="K106" s="198">
        <v>11259222.249825791</v>
      </c>
      <c r="L106" s="199">
        <v>-522276.47506169043</v>
      </c>
      <c r="M106" s="166">
        <v>-4.4330223790494741E-2</v>
      </c>
      <c r="N106" s="364"/>
      <c r="O106" s="198">
        <v>1126469.8911211491</v>
      </c>
      <c r="P106" s="198">
        <v>1105159.4163898916</v>
      </c>
      <c r="Q106" s="199">
        <v>-21310.474731257418</v>
      </c>
      <c r="R106" s="166">
        <v>-1.8917926612354995E-2</v>
      </c>
      <c r="S106" s="364"/>
      <c r="T106" s="198">
        <v>12907968.61600863</v>
      </c>
      <c r="U106" s="198">
        <v>12364381.666215682</v>
      </c>
      <c r="V106" s="199">
        <v>-543586.94979294762</v>
      </c>
      <c r="W106" s="166">
        <v>-4.211250940901607E-2</v>
      </c>
      <c r="X106" s="136"/>
      <c r="Y106" s="198">
        <v>5169594.8426757194</v>
      </c>
      <c r="Z106" s="198">
        <v>4566961.5968148327</v>
      </c>
      <c r="AA106" s="199">
        <v>-602633.24586088676</v>
      </c>
      <c r="AB106" s="166">
        <v>-0.1165726259408312</v>
      </c>
      <c r="AC106" s="166"/>
      <c r="AD106" s="198">
        <v>535584.03976439056</v>
      </c>
      <c r="AE106" s="198">
        <v>869322.44381100289</v>
      </c>
      <c r="AF106" s="199">
        <v>333738.40404661233</v>
      </c>
      <c r="AG106" s="166">
        <v>0.62312985314765468</v>
      </c>
      <c r="AH106" s="137"/>
      <c r="AI106" s="79">
        <v>18613147.498448737</v>
      </c>
      <c r="AJ106" s="79">
        <v>17800665.706841517</v>
      </c>
      <c r="AK106" s="199">
        <v>-812481.79160721973</v>
      </c>
      <c r="AL106" s="166">
        <v>-4.36509618631096E-2</v>
      </c>
      <c r="AM106" s="136"/>
      <c r="AN106" s="198">
        <v>-1968866</v>
      </c>
      <c r="AO106" s="198">
        <v>-1968866</v>
      </c>
      <c r="AP106" s="199">
        <v>0</v>
      </c>
      <c r="AQ106" s="166">
        <v>0</v>
      </c>
      <c r="AR106" s="136"/>
      <c r="AS106" s="198">
        <v>16644281.498448737</v>
      </c>
      <c r="AT106" s="198">
        <v>15831799.706841517</v>
      </c>
      <c r="AU106" s="199">
        <v>-812481.79160721973</v>
      </c>
      <c r="AV106" s="166">
        <v>-4.8814470704724854E-2</v>
      </c>
      <c r="AX106" s="198">
        <v>781.73304524500566</v>
      </c>
      <c r="AY106" s="198">
        <v>747.62431937754252</v>
      </c>
      <c r="AZ106" s="198">
        <v>-34.108725867463136</v>
      </c>
      <c r="BA106" s="364">
        <v>-4.3632191417433304E-2</v>
      </c>
      <c r="BB106" s="152"/>
      <c r="BC106" s="198">
        <v>74.744203511455709</v>
      </c>
      <c r="BD106" s="198">
        <v>73.383759388439017</v>
      </c>
      <c r="BE106" s="198">
        <v>-1.3604441230166913</v>
      </c>
      <c r="BF106" s="364">
        <v>-1.8201332800451636E-2</v>
      </c>
      <c r="BG106" s="448"/>
      <c r="BH106" s="198">
        <v>856.47724875646145</v>
      </c>
      <c r="BI106" s="198">
        <v>821.00807876598162</v>
      </c>
      <c r="BJ106" s="198">
        <v>-35.469169990479827</v>
      </c>
      <c r="BK106" s="364">
        <v>-4.1412857191452906E-2</v>
      </c>
      <c r="BL106" s="200"/>
      <c r="BM106" s="198">
        <v>343.01604688976971</v>
      </c>
      <c r="BN106" s="198">
        <v>303.25110204613765</v>
      </c>
      <c r="BO106" s="198">
        <v>-39.764944843632065</v>
      </c>
      <c r="BP106" s="364">
        <v>-0.11592736026256746</v>
      </c>
      <c r="BQ106" s="200"/>
      <c r="BR106" s="198">
        <v>35.537392327276926</v>
      </c>
      <c r="BS106" s="198">
        <v>57.723933851992221</v>
      </c>
      <c r="BT106" s="198">
        <v>22.186541524715295</v>
      </c>
      <c r="BU106" s="364">
        <v>0.62431540616124193</v>
      </c>
      <c r="BV106" s="200"/>
      <c r="BW106" s="198">
        <v>1235.0306879735078</v>
      </c>
      <c r="BX106" s="198">
        <v>1181.9831146641113</v>
      </c>
      <c r="BY106" s="198">
        <v>-53.047573309396512</v>
      </c>
      <c r="BZ106" s="364">
        <v>-4.2952433349198217E-2</v>
      </c>
      <c r="CA106" s="201"/>
      <c r="CB106" s="198">
        <v>-130.63937363147767</v>
      </c>
      <c r="CC106" s="198">
        <v>-130.7347941567065</v>
      </c>
      <c r="CD106" s="198">
        <v>-9.5420525228831821E-2</v>
      </c>
      <c r="CE106" s="364">
        <v>7.3041168658696148E-4</v>
      </c>
      <c r="CF106" s="136"/>
      <c r="CG106" s="198">
        <v>1104.3913143420302</v>
      </c>
      <c r="CH106" s="198">
        <v>1051.248320507405</v>
      </c>
      <c r="CI106" s="733">
        <v>-53.142993834625258</v>
      </c>
      <c r="CJ106" s="136">
        <v>-4.811971367801509E-2</v>
      </c>
    </row>
    <row r="107" spans="1:88">
      <c r="A107" s="72">
        <v>280</v>
      </c>
      <c r="B107" s="82">
        <v>15</v>
      </c>
      <c r="C107" s="82">
        <v>15</v>
      </c>
      <c r="D107" s="73" t="s">
        <v>105</v>
      </c>
      <c r="E107" s="92">
        <v>1986</v>
      </c>
      <c r="F107" s="198">
        <v>1984</v>
      </c>
      <c r="G107" s="199">
        <v>-2</v>
      </c>
      <c r="H107" s="166">
        <v>-1.0070493454179255E-3</v>
      </c>
      <c r="I107" s="136"/>
      <c r="J107" s="198">
        <v>1687277.7906556211</v>
      </c>
      <c r="K107" s="198">
        <v>1594102.0305556606</v>
      </c>
      <c r="L107" s="199">
        <v>-93175.760099960491</v>
      </c>
      <c r="M107" s="166">
        <v>-5.5222536926628679E-2</v>
      </c>
      <c r="N107" s="364"/>
      <c r="O107" s="198">
        <v>328269.1134069087</v>
      </c>
      <c r="P107" s="198">
        <v>295063.40509681666</v>
      </c>
      <c r="Q107" s="199">
        <v>-33205.708310092043</v>
      </c>
      <c r="R107" s="166">
        <v>-0.1011539220533722</v>
      </c>
      <c r="S107" s="364"/>
      <c r="T107" s="198">
        <v>2015546.9040625298</v>
      </c>
      <c r="U107" s="198">
        <v>1889165.4356524772</v>
      </c>
      <c r="V107" s="199">
        <v>-126381.46841005259</v>
      </c>
      <c r="W107" s="166">
        <v>-6.270331300914829E-2</v>
      </c>
      <c r="X107" s="136"/>
      <c r="Y107" s="198">
        <v>989979.73642799642</v>
      </c>
      <c r="Z107" s="198">
        <v>926664.31194697635</v>
      </c>
      <c r="AA107" s="199">
        <v>-63315.424481020076</v>
      </c>
      <c r="AB107" s="166">
        <v>-6.3956283296739136E-2</v>
      </c>
      <c r="AC107" s="166"/>
      <c r="AD107" s="198">
        <v>382852.56043227011</v>
      </c>
      <c r="AE107" s="198">
        <v>401931.94240188861</v>
      </c>
      <c r="AF107" s="199">
        <v>19079.381969618495</v>
      </c>
      <c r="AG107" s="166">
        <v>4.983480311082783E-2</v>
      </c>
      <c r="AH107" s="137"/>
      <c r="AI107" s="79">
        <v>3388379.2009227965</v>
      </c>
      <c r="AJ107" s="79">
        <v>3217761.6900013424</v>
      </c>
      <c r="AK107" s="199">
        <v>-170617.51092145406</v>
      </c>
      <c r="AL107" s="166">
        <v>-5.0353723950078498E-2</v>
      </c>
      <c r="AM107" s="136"/>
      <c r="AN107" s="198">
        <v>-440751</v>
      </c>
      <c r="AO107" s="198">
        <v>-440751</v>
      </c>
      <c r="AP107" s="199">
        <v>0</v>
      </c>
      <c r="AQ107" s="166">
        <v>0</v>
      </c>
      <c r="AR107" s="136"/>
      <c r="AS107" s="198">
        <v>2947628.2009227965</v>
      </c>
      <c r="AT107" s="198">
        <v>2777010.6900013424</v>
      </c>
      <c r="AU107" s="199">
        <v>-170617.51092145406</v>
      </c>
      <c r="AV107" s="166">
        <v>-5.7882982279800363E-2</v>
      </c>
      <c r="AX107" s="198">
        <v>849.58599730897333</v>
      </c>
      <c r="AY107" s="198">
        <v>803.47884604619992</v>
      </c>
      <c r="AZ107" s="198">
        <v>-46.107151262773414</v>
      </c>
      <c r="BA107" s="364">
        <v>-5.4270140290465951E-2</v>
      </c>
      <c r="BB107" s="152"/>
      <c r="BC107" s="198">
        <v>165.29159788867508</v>
      </c>
      <c r="BD107" s="198">
        <v>148.72147434315355</v>
      </c>
      <c r="BE107" s="198">
        <v>-16.57012354552154</v>
      </c>
      <c r="BF107" s="364">
        <v>-0.10024782721673257</v>
      </c>
      <c r="BG107" s="448"/>
      <c r="BH107" s="198">
        <v>1014.8775951976485</v>
      </c>
      <c r="BI107" s="198">
        <v>952.20032038935346</v>
      </c>
      <c r="BJ107" s="198">
        <v>-62.67727480829501</v>
      </c>
      <c r="BK107" s="364">
        <v>-6.1758457477907515E-2</v>
      </c>
      <c r="BL107" s="200"/>
      <c r="BM107" s="198">
        <v>498.47922277341212</v>
      </c>
      <c r="BN107" s="198">
        <v>467.06870561843567</v>
      </c>
      <c r="BO107" s="198">
        <v>-31.410517154976446</v>
      </c>
      <c r="BP107" s="364">
        <v>-6.3012690840385049E-2</v>
      </c>
      <c r="BQ107" s="200"/>
      <c r="BR107" s="198">
        <v>192.77571018744717</v>
      </c>
      <c r="BS107" s="198">
        <v>202.58666451708095</v>
      </c>
      <c r="BT107" s="198">
        <v>9.8109543296337733</v>
      </c>
      <c r="BU107" s="364">
        <v>5.0893104323641213E-2</v>
      </c>
      <c r="BV107" s="200"/>
      <c r="BW107" s="198">
        <v>1706.1325281585077</v>
      </c>
      <c r="BX107" s="198">
        <v>1621.8556905248702</v>
      </c>
      <c r="BY107" s="198">
        <v>-84.27683763363757</v>
      </c>
      <c r="BZ107" s="364">
        <v>-4.9396419236318469E-2</v>
      </c>
      <c r="CA107" s="201"/>
      <c r="CB107" s="198">
        <v>-221.92900302114805</v>
      </c>
      <c r="CC107" s="198">
        <v>-222.15272177419354</v>
      </c>
      <c r="CD107" s="198">
        <v>-0.22371875304548894</v>
      </c>
      <c r="CE107" s="364">
        <v>1.0080645161289277E-3</v>
      </c>
      <c r="CF107" s="136"/>
      <c r="CG107" s="198">
        <v>1484.2035251373597</v>
      </c>
      <c r="CH107" s="198">
        <v>1399.7029687506767</v>
      </c>
      <c r="CI107" s="733">
        <v>-84.500556386683002</v>
      </c>
      <c r="CJ107" s="136">
        <v>-5.6933267544195233E-2</v>
      </c>
    </row>
    <row r="108" spans="1:88">
      <c r="A108" s="72">
        <v>284</v>
      </c>
      <c r="B108" s="82">
        <v>2</v>
      </c>
      <c r="C108" s="82">
        <v>2</v>
      </c>
      <c r="D108" s="73" t="s">
        <v>106</v>
      </c>
      <c r="E108" s="92">
        <v>2186</v>
      </c>
      <c r="F108" s="198">
        <v>2144</v>
      </c>
      <c r="G108" s="199">
        <v>-42</v>
      </c>
      <c r="H108" s="166">
        <v>-1.9213174748398901E-2</v>
      </c>
      <c r="I108" s="136"/>
      <c r="J108" s="198">
        <v>336238.16885960451</v>
      </c>
      <c r="K108" s="198">
        <v>143845.15090589551</v>
      </c>
      <c r="L108" s="199">
        <v>-192393.017953709</v>
      </c>
      <c r="M108" s="166">
        <v>-0.57219267701294874</v>
      </c>
      <c r="N108" s="364"/>
      <c r="O108" s="198">
        <v>855894.08434539335</v>
      </c>
      <c r="P108" s="198">
        <v>819357.9616148721</v>
      </c>
      <c r="Q108" s="199">
        <v>-36536.122730521252</v>
      </c>
      <c r="R108" s="166">
        <v>-4.2687668250990289E-2</v>
      </c>
      <c r="S108" s="364"/>
      <c r="T108" s="198">
        <v>1192132.2532049979</v>
      </c>
      <c r="U108" s="198">
        <v>963203.11252076761</v>
      </c>
      <c r="V108" s="199">
        <v>-228929.14068423025</v>
      </c>
      <c r="W108" s="166">
        <v>-0.19203334199604433</v>
      </c>
      <c r="X108" s="136"/>
      <c r="Y108" s="198">
        <v>119336.0247958695</v>
      </c>
      <c r="Z108" s="198">
        <v>384019.34421524953</v>
      </c>
      <c r="AA108" s="199">
        <v>264683.31941938004</v>
      </c>
      <c r="AB108" s="166">
        <v>2.2179666188155225</v>
      </c>
      <c r="AC108" s="166"/>
      <c r="AD108" s="198">
        <v>424701.54080316448</v>
      </c>
      <c r="AE108" s="198">
        <v>451208.9844507465</v>
      </c>
      <c r="AF108" s="199">
        <v>26507.443647582026</v>
      </c>
      <c r="AG108" s="166">
        <v>6.2414286506832749E-2</v>
      </c>
      <c r="AH108" s="137"/>
      <c r="AI108" s="79">
        <v>1736169.8188040319</v>
      </c>
      <c r="AJ108" s="79">
        <v>1798431.4411867636</v>
      </c>
      <c r="AK108" s="199">
        <v>62261.622382731643</v>
      </c>
      <c r="AL108" s="166">
        <v>3.5861481813812907E-2</v>
      </c>
      <c r="AM108" s="794"/>
      <c r="AN108" s="198">
        <v>883232</v>
      </c>
      <c r="AO108" s="198">
        <v>883232</v>
      </c>
      <c r="AP108" s="199">
        <v>0</v>
      </c>
      <c r="AQ108" s="166">
        <v>0</v>
      </c>
      <c r="AR108" s="136"/>
      <c r="AS108" s="198">
        <v>2619401.8188040322</v>
      </c>
      <c r="AT108" s="198">
        <v>2681663.4411867633</v>
      </c>
      <c r="AU108" s="199">
        <v>62261.622382731177</v>
      </c>
      <c r="AV108" s="166">
        <v>2.3769404883118933E-2</v>
      </c>
      <c r="AX108" s="198">
        <v>153.81434989002952</v>
      </c>
      <c r="AY108" s="198">
        <v>67.091954713570672</v>
      </c>
      <c r="AZ108" s="198">
        <v>-86.722395176458846</v>
      </c>
      <c r="BA108" s="364">
        <v>-0.56381212311115014</v>
      </c>
      <c r="BB108" s="152"/>
      <c r="BC108" s="198">
        <v>391.53434782497408</v>
      </c>
      <c r="BD108" s="198">
        <v>382.16322836514559</v>
      </c>
      <c r="BE108" s="198">
        <v>-9.3711194598284919</v>
      </c>
      <c r="BF108" s="364">
        <v>-2.3934348319339847E-2</v>
      </c>
      <c r="BG108" s="448"/>
      <c r="BH108" s="198">
        <v>545.3486977150036</v>
      </c>
      <c r="BI108" s="198">
        <v>449.25518307871624</v>
      </c>
      <c r="BJ108" s="198">
        <v>-96.093514636287352</v>
      </c>
      <c r="BK108" s="364">
        <v>-0.17620563694186234</v>
      </c>
      <c r="BL108" s="200"/>
      <c r="BM108" s="198">
        <v>54.591045194816786</v>
      </c>
      <c r="BN108" s="198">
        <v>179.11350010039624</v>
      </c>
      <c r="BO108" s="198">
        <v>124.52245490557945</v>
      </c>
      <c r="BP108" s="364">
        <v>2.2810051439975432</v>
      </c>
      <c r="BQ108" s="200"/>
      <c r="BR108" s="198">
        <v>194.28249808013013</v>
      </c>
      <c r="BS108" s="198">
        <v>210.45195170277356</v>
      </c>
      <c r="BT108" s="198">
        <v>16.169453622643431</v>
      </c>
      <c r="BU108" s="364">
        <v>8.3226506671612188E-2</v>
      </c>
      <c r="BV108" s="200"/>
      <c r="BW108" s="198">
        <v>794.22224098995059</v>
      </c>
      <c r="BX108" s="198">
        <v>838.82063488188601</v>
      </c>
      <c r="BY108" s="198">
        <v>44.598393891935416</v>
      </c>
      <c r="BZ108" s="364">
        <v>5.6153544423971531E-2</v>
      </c>
      <c r="CA108" s="201"/>
      <c r="CB108" s="198">
        <v>404.04025617566333</v>
      </c>
      <c r="CC108" s="198">
        <v>411.95522388059703</v>
      </c>
      <c r="CD108" s="198">
        <v>7.9149677049337015</v>
      </c>
      <c r="CE108" s="364">
        <v>1.9589552238805964E-2</v>
      </c>
      <c r="CF108" s="136"/>
      <c r="CG108" s="198">
        <v>1198.2624971656139</v>
      </c>
      <c r="CH108" s="198">
        <v>1250.7758587624828</v>
      </c>
      <c r="CI108" s="733">
        <v>52.51336159686889</v>
      </c>
      <c r="CJ108" s="136">
        <v>4.3824589120568067E-2</v>
      </c>
    </row>
    <row r="109" spans="1:88">
      <c r="A109" s="72">
        <v>285</v>
      </c>
      <c r="B109" s="82">
        <v>8</v>
      </c>
      <c r="C109" s="82">
        <v>8</v>
      </c>
      <c r="D109" s="73" t="s">
        <v>107</v>
      </c>
      <c r="E109" s="92">
        <v>50210</v>
      </c>
      <c r="F109" s="198">
        <v>50029</v>
      </c>
      <c r="G109" s="199">
        <v>-181</v>
      </c>
      <c r="H109" s="166">
        <v>-3.6048595897231629E-3</v>
      </c>
      <c r="I109" s="136"/>
      <c r="J109" s="198">
        <v>10135085.565242838</v>
      </c>
      <c r="K109" s="198">
        <v>7315781.8162800763</v>
      </c>
      <c r="L109" s="199">
        <v>-2819303.7489627618</v>
      </c>
      <c r="M109" s="166">
        <v>-0.27817266374457206</v>
      </c>
      <c r="N109" s="364"/>
      <c r="O109" s="198">
        <v>-10473202.41112748</v>
      </c>
      <c r="P109" s="198">
        <v>-9785114.0205800105</v>
      </c>
      <c r="Q109" s="199">
        <v>688088.39054746926</v>
      </c>
      <c r="R109" s="166">
        <v>-6.5699903767389711E-2</v>
      </c>
      <c r="S109" s="364"/>
      <c r="T109" s="198">
        <v>-338116.84588464163</v>
      </c>
      <c r="U109" s="198">
        <v>-2469332.2042999342</v>
      </c>
      <c r="V109" s="199">
        <v>-2131215.3584152926</v>
      </c>
      <c r="W109" s="166">
        <v>6.3031918827919577</v>
      </c>
      <c r="X109" s="136"/>
      <c r="Y109" s="198">
        <v>11576244.733103015</v>
      </c>
      <c r="Z109" s="198">
        <v>10982257.37590502</v>
      </c>
      <c r="AA109" s="199">
        <v>-593987.35719799437</v>
      </c>
      <c r="AB109" s="166">
        <v>-5.131088456513444E-2</v>
      </c>
      <c r="AC109" s="166"/>
      <c r="AD109" s="198">
        <v>3944635.1585827428</v>
      </c>
      <c r="AE109" s="198">
        <v>4797695.3926430214</v>
      </c>
      <c r="AF109" s="199">
        <v>853060.23406027863</v>
      </c>
      <c r="AG109" s="166">
        <v>0.21625833562938995</v>
      </c>
      <c r="AH109" s="137"/>
      <c r="AI109" s="79">
        <v>15182763.045801116</v>
      </c>
      <c r="AJ109" s="79">
        <v>13310620.564248107</v>
      </c>
      <c r="AK109" s="199">
        <v>-1872142.4815530088</v>
      </c>
      <c r="AL109" s="166">
        <v>-0.12330710002556228</v>
      </c>
      <c r="AM109" s="136"/>
      <c r="AN109" s="198">
        <v>-1061670</v>
      </c>
      <c r="AO109" s="198">
        <v>-1061670</v>
      </c>
      <c r="AP109" s="199">
        <v>0</v>
      </c>
      <c r="AQ109" s="166">
        <v>0</v>
      </c>
      <c r="AR109" s="136"/>
      <c r="AS109" s="198">
        <v>14121093.045801116</v>
      </c>
      <c r="AT109" s="198">
        <v>12248950.564248107</v>
      </c>
      <c r="AU109" s="199">
        <v>-1872142.4815530088</v>
      </c>
      <c r="AV109" s="166">
        <v>-0.132577731446199</v>
      </c>
      <c r="AX109" s="198">
        <v>201.85392482061019</v>
      </c>
      <c r="AY109" s="198">
        <v>146.23082244858134</v>
      </c>
      <c r="AZ109" s="198">
        <v>-55.623102372028853</v>
      </c>
      <c r="BA109" s="364">
        <v>-0.27556116345749393</v>
      </c>
      <c r="BB109" s="152"/>
      <c r="BC109" s="198">
        <v>-208.58797871195935</v>
      </c>
      <c r="BD109" s="198">
        <v>-195.58883888504687</v>
      </c>
      <c r="BE109" s="198">
        <v>12.999139826912483</v>
      </c>
      <c r="BF109" s="364">
        <v>-6.2319697938408469E-2</v>
      </c>
      <c r="BG109" s="448"/>
      <c r="BH109" s="198">
        <v>-6.7340538913491663</v>
      </c>
      <c r="BI109" s="198">
        <v>-49.358016436465533</v>
      </c>
      <c r="BJ109" s="198">
        <v>-42.62396254511637</v>
      </c>
      <c r="BK109" s="364">
        <v>6.3296141125144256</v>
      </c>
      <c r="BL109" s="200"/>
      <c r="BM109" s="198">
        <v>230.55655712214727</v>
      </c>
      <c r="BN109" s="198">
        <v>219.51782717833697</v>
      </c>
      <c r="BO109" s="198">
        <v>-11.038729943810296</v>
      </c>
      <c r="BP109" s="364">
        <v>-4.7878620680313393E-2</v>
      </c>
      <c r="BQ109" s="200"/>
      <c r="BR109" s="198">
        <v>78.562739665061599</v>
      </c>
      <c r="BS109" s="198">
        <v>95.898286846489469</v>
      </c>
      <c r="BT109" s="198">
        <v>17.33554718142787</v>
      </c>
      <c r="BU109" s="364">
        <v>0.22065863862862881</v>
      </c>
      <c r="BV109" s="200"/>
      <c r="BW109" s="198">
        <v>302.38524289585973</v>
      </c>
      <c r="BX109" s="198">
        <v>266.05809758836091</v>
      </c>
      <c r="BY109" s="198">
        <v>-36.327145307498824</v>
      </c>
      <c r="BZ109" s="364">
        <v>-0.12013531136507792</v>
      </c>
      <c r="CA109" s="201"/>
      <c r="CB109" s="198">
        <v>-21.144592710615417</v>
      </c>
      <c r="CC109" s="198">
        <v>-21.22109176677527</v>
      </c>
      <c r="CD109" s="198">
        <v>-7.6499056159853751E-2</v>
      </c>
      <c r="CE109" s="364">
        <v>3.6179016170620405E-3</v>
      </c>
      <c r="CF109" s="136"/>
      <c r="CG109" s="198">
        <v>281.24065018524431</v>
      </c>
      <c r="CH109" s="198">
        <v>244.83700582158562</v>
      </c>
      <c r="CI109" s="733">
        <v>-36.403644363658685</v>
      </c>
      <c r="CJ109" s="136">
        <v>-0.12943948301812258</v>
      </c>
    </row>
    <row r="110" spans="1:88">
      <c r="A110" s="72">
        <v>286</v>
      </c>
      <c r="B110" s="82">
        <v>8</v>
      </c>
      <c r="C110" s="82">
        <v>8</v>
      </c>
      <c r="D110" s="73" t="s">
        <v>108</v>
      </c>
      <c r="E110" s="92">
        <v>78386</v>
      </c>
      <c r="F110" s="198">
        <v>77625</v>
      </c>
      <c r="G110" s="199">
        <v>-761</v>
      </c>
      <c r="H110" s="166">
        <v>-9.708366289898707E-3</v>
      </c>
      <c r="I110" s="136"/>
      <c r="J110" s="198">
        <v>8396196.280732451</v>
      </c>
      <c r="K110" s="198">
        <v>5638935.3755935766</v>
      </c>
      <c r="L110" s="199">
        <v>-2757260.9051388744</v>
      </c>
      <c r="M110" s="166">
        <v>-0.32839405046618825</v>
      </c>
      <c r="N110" s="364"/>
      <c r="O110" s="198">
        <v>-19760468.03923066</v>
      </c>
      <c r="P110" s="198">
        <v>-18680708.812631007</v>
      </c>
      <c r="Q110" s="199">
        <v>1079759.2265996523</v>
      </c>
      <c r="R110" s="166">
        <v>-5.4642391286279013E-2</v>
      </c>
      <c r="S110" s="364"/>
      <c r="T110" s="198">
        <v>-11364271.758498209</v>
      </c>
      <c r="U110" s="198">
        <v>-13041773.437037431</v>
      </c>
      <c r="V110" s="199">
        <v>-1677501.6785392221</v>
      </c>
      <c r="W110" s="166">
        <v>0.14761189402961836</v>
      </c>
      <c r="X110" s="136"/>
      <c r="Y110" s="198">
        <v>14599622.428183997</v>
      </c>
      <c r="Z110" s="198">
        <v>16065023.991420239</v>
      </c>
      <c r="AA110" s="199">
        <v>1465401.5632362422</v>
      </c>
      <c r="AB110" s="166">
        <v>0.10037256582795881</v>
      </c>
      <c r="AC110" s="166"/>
      <c r="AD110" s="198">
        <v>7099678.2395863198</v>
      </c>
      <c r="AE110" s="198">
        <v>8425467.8338578828</v>
      </c>
      <c r="AF110" s="199">
        <v>1325789.594271563</v>
      </c>
      <c r="AG110" s="166">
        <v>0.18673939149512969</v>
      </c>
      <c r="AH110" s="137"/>
      <c r="AI110" s="79">
        <v>10335028.909272108</v>
      </c>
      <c r="AJ110" s="79">
        <v>11448718.388240691</v>
      </c>
      <c r="AK110" s="199">
        <v>1113689.478968583</v>
      </c>
      <c r="AL110" s="166">
        <v>0.10775871927841756</v>
      </c>
      <c r="AM110" s="136"/>
      <c r="AN110" s="198">
        <v>-5638622</v>
      </c>
      <c r="AO110" s="198">
        <v>-5638622</v>
      </c>
      <c r="AP110" s="199">
        <v>0</v>
      </c>
      <c r="AQ110" s="166">
        <v>0</v>
      </c>
      <c r="AR110" s="136"/>
      <c r="AS110" s="198">
        <v>4696406.9092721082</v>
      </c>
      <c r="AT110" s="198">
        <v>5810096.3882406913</v>
      </c>
      <c r="AU110" s="199">
        <v>1113689.478968583</v>
      </c>
      <c r="AV110" s="166">
        <v>0.2371364961519471</v>
      </c>
      <c r="AX110" s="198">
        <v>107.11346772041502</v>
      </c>
      <c r="AY110" s="198">
        <v>72.643289862719186</v>
      </c>
      <c r="AZ110" s="198">
        <v>-34.47017785769583</v>
      </c>
      <c r="BA110" s="364">
        <v>-0.32180993288042037</v>
      </c>
      <c r="BB110" s="152"/>
      <c r="BC110" s="198">
        <v>-252.09180260799963</v>
      </c>
      <c r="BD110" s="198">
        <v>-240.6532536248761</v>
      </c>
      <c r="BE110" s="198">
        <v>11.438548983123525</v>
      </c>
      <c r="BF110" s="364">
        <v>-4.5374537627906768E-2</v>
      </c>
      <c r="BG110" s="448"/>
      <c r="BH110" s="198">
        <v>-144.97833488758462</v>
      </c>
      <c r="BI110" s="198">
        <v>-168.00996376215693</v>
      </c>
      <c r="BJ110" s="198">
        <v>-23.031628874572306</v>
      </c>
      <c r="BK110" s="364">
        <v>0.158862556204904</v>
      </c>
      <c r="BL110" s="200"/>
      <c r="BM110" s="198">
        <v>186.25293328124917</v>
      </c>
      <c r="BN110" s="198">
        <v>206.95683080734608</v>
      </c>
      <c r="BO110" s="198">
        <v>20.70389752609691</v>
      </c>
      <c r="BP110" s="364">
        <v>0.11116011523337041</v>
      </c>
      <c r="BQ110" s="200"/>
      <c r="BR110" s="198">
        <v>90.573294205423409</v>
      </c>
      <c r="BS110" s="198">
        <v>108.54064842328995</v>
      </c>
      <c r="BT110" s="198">
        <v>17.967354217866543</v>
      </c>
      <c r="BU110" s="364">
        <v>0.19837364176151034</v>
      </c>
      <c r="BV110" s="200"/>
      <c r="BW110" s="198">
        <v>131.84789259908794</v>
      </c>
      <c r="BX110" s="198">
        <v>147.4875154684791</v>
      </c>
      <c r="BY110" s="198">
        <v>15.639622869391161</v>
      </c>
      <c r="BZ110" s="364">
        <v>0.11861867915437087</v>
      </c>
      <c r="CA110" s="201"/>
      <c r="CB110" s="198">
        <v>-71.934044344653387</v>
      </c>
      <c r="CC110" s="198">
        <v>-72.63925281803543</v>
      </c>
      <c r="CD110" s="198">
        <v>-0.70520847338204362</v>
      </c>
      <c r="CE110" s="364">
        <v>9.8035426731078734E-3</v>
      </c>
      <c r="CF110" s="136"/>
      <c r="CG110" s="198">
        <v>59.913848254434569</v>
      </c>
      <c r="CH110" s="198">
        <v>74.848262650443687</v>
      </c>
      <c r="CI110" s="733">
        <v>14.934414396009117</v>
      </c>
      <c r="CJ110" s="136">
        <v>0.24926481658443189</v>
      </c>
    </row>
    <row r="111" spans="1:88">
      <c r="A111" s="72">
        <v>287</v>
      </c>
      <c r="B111" s="82">
        <v>15</v>
      </c>
      <c r="C111" s="82">
        <v>15</v>
      </c>
      <c r="D111" s="73" t="s">
        <v>109</v>
      </c>
      <c r="E111" s="92">
        <v>6121</v>
      </c>
      <c r="F111" s="198">
        <v>6113</v>
      </c>
      <c r="G111" s="199">
        <v>-8</v>
      </c>
      <c r="H111" s="166">
        <v>-1.3069759843162881E-3</v>
      </c>
      <c r="I111" s="136"/>
      <c r="J111" s="198">
        <v>2459238.5136616724</v>
      </c>
      <c r="K111" s="198">
        <v>2449276.8201202527</v>
      </c>
      <c r="L111" s="199">
        <v>-9961.6935414196923</v>
      </c>
      <c r="M111" s="166">
        <v>-4.0507228095526503E-3</v>
      </c>
      <c r="N111" s="364"/>
      <c r="O111" s="198">
        <v>1905381.806861677</v>
      </c>
      <c r="P111" s="198">
        <v>1802975.6649290714</v>
      </c>
      <c r="Q111" s="199">
        <v>-102406.14193260553</v>
      </c>
      <c r="R111" s="166">
        <v>-5.374573304091583E-2</v>
      </c>
      <c r="S111" s="364"/>
      <c r="T111" s="198">
        <v>4364620.3205233496</v>
      </c>
      <c r="U111" s="198">
        <v>4252252.4850493241</v>
      </c>
      <c r="V111" s="199">
        <v>-112367.83547402546</v>
      </c>
      <c r="W111" s="166">
        <v>-2.5745157017587211E-2</v>
      </c>
      <c r="X111" s="136"/>
      <c r="Y111" s="198">
        <v>1967028.124123727</v>
      </c>
      <c r="Z111" s="198">
        <v>1910313.3823869047</v>
      </c>
      <c r="AA111" s="199">
        <v>-56714.741736822296</v>
      </c>
      <c r="AB111" s="166">
        <v>-2.8832705054528705E-2</v>
      </c>
      <c r="AC111" s="166"/>
      <c r="AD111" s="198">
        <v>1096234.079037149</v>
      </c>
      <c r="AE111" s="198">
        <v>1167723.0678233444</v>
      </c>
      <c r="AF111" s="199">
        <v>71488.988786195405</v>
      </c>
      <c r="AG111" s="166">
        <v>6.5213251579430961E-2</v>
      </c>
      <c r="AH111" s="137"/>
      <c r="AI111" s="79">
        <v>7427882.523684226</v>
      </c>
      <c r="AJ111" s="79">
        <v>7330288.9352595732</v>
      </c>
      <c r="AK111" s="199">
        <v>-97593.588424652815</v>
      </c>
      <c r="AL111" s="166">
        <v>-1.3138816898822795E-2</v>
      </c>
      <c r="AM111" s="136"/>
      <c r="AN111" s="198">
        <v>819014</v>
      </c>
      <c r="AO111" s="198">
        <v>819014</v>
      </c>
      <c r="AP111" s="199">
        <v>0</v>
      </c>
      <c r="AQ111" s="166">
        <v>0</v>
      </c>
      <c r="AR111" s="136"/>
      <c r="AS111" s="198">
        <v>8246896.523684226</v>
      </c>
      <c r="AT111" s="198">
        <v>8149302.9352595732</v>
      </c>
      <c r="AU111" s="199">
        <v>-97593.588424652815</v>
      </c>
      <c r="AV111" s="166">
        <v>-1.183397756287765E-2</v>
      </c>
      <c r="AX111" s="198">
        <v>401.77070963268625</v>
      </c>
      <c r="AY111" s="198">
        <v>400.66690988389541</v>
      </c>
      <c r="AZ111" s="198">
        <v>-1.1037997487908342</v>
      </c>
      <c r="BA111" s="364">
        <v>-2.7473375294081769E-3</v>
      </c>
      <c r="BB111" s="152"/>
      <c r="BC111" s="198">
        <v>311.28603281517348</v>
      </c>
      <c r="BD111" s="198">
        <v>294.94121788468368</v>
      </c>
      <c r="BE111" s="198">
        <v>-16.344814930489804</v>
      </c>
      <c r="BF111" s="364">
        <v>-5.2507382945108108E-2</v>
      </c>
      <c r="BG111" s="448"/>
      <c r="BH111" s="198">
        <v>713.05674244785973</v>
      </c>
      <c r="BI111" s="198">
        <v>695.60812776857915</v>
      </c>
      <c r="BJ111" s="198">
        <v>-17.448614679280581</v>
      </c>
      <c r="BK111" s="364">
        <v>-2.4470162948576932E-2</v>
      </c>
      <c r="BL111" s="200"/>
      <c r="BM111" s="198">
        <v>321.35731483805375</v>
      </c>
      <c r="BN111" s="198">
        <v>312.50014434596835</v>
      </c>
      <c r="BO111" s="198">
        <v>-8.8571704920854017</v>
      </c>
      <c r="BP111" s="364">
        <v>-2.756175161766249E-2</v>
      </c>
      <c r="BQ111" s="200"/>
      <c r="BR111" s="198">
        <v>179.09395181132967</v>
      </c>
      <c r="BS111" s="198">
        <v>191.02291310704146</v>
      </c>
      <c r="BT111" s="198">
        <v>11.928961295711787</v>
      </c>
      <c r="BU111" s="364">
        <v>6.660728168128538E-2</v>
      </c>
      <c r="BV111" s="200"/>
      <c r="BW111" s="198">
        <v>1213.5080090972433</v>
      </c>
      <c r="BX111" s="198">
        <v>1199.131185221589</v>
      </c>
      <c r="BY111" s="198">
        <v>-14.376823875654281</v>
      </c>
      <c r="BZ111" s="364">
        <v>-1.1847325083869478E-2</v>
      </c>
      <c r="CA111" s="201"/>
      <c r="CB111" s="198">
        <v>133.80395360235255</v>
      </c>
      <c r="CC111" s="198">
        <v>133.97906101750368</v>
      </c>
      <c r="CD111" s="198">
        <v>0.17510741515113182</v>
      </c>
      <c r="CE111" s="364">
        <v>1.3086864060200167E-3</v>
      </c>
      <c r="CF111" s="136"/>
      <c r="CG111" s="198">
        <v>1347.3119626995958</v>
      </c>
      <c r="CH111" s="198">
        <v>1333.1102462390927</v>
      </c>
      <c r="CI111" s="733">
        <v>-14.201716460503121</v>
      </c>
      <c r="CJ111" s="136">
        <v>-1.0540778122423319E-2</v>
      </c>
    </row>
    <row r="112" spans="1:88">
      <c r="A112" s="72">
        <v>288</v>
      </c>
      <c r="B112" s="82">
        <v>15</v>
      </c>
      <c r="C112" s="82">
        <v>15</v>
      </c>
      <c r="D112" s="73" t="s">
        <v>110</v>
      </c>
      <c r="E112" s="92">
        <v>6342</v>
      </c>
      <c r="F112" s="198">
        <v>6268</v>
      </c>
      <c r="G112" s="199">
        <v>-74</v>
      </c>
      <c r="H112" s="166">
        <v>-1.1668243456322927E-2</v>
      </c>
      <c r="I112" s="136"/>
      <c r="J112" s="198">
        <v>4875547.3574632071</v>
      </c>
      <c r="K112" s="198">
        <v>4543440.5128930882</v>
      </c>
      <c r="L112" s="199">
        <v>-332106.84457011893</v>
      </c>
      <c r="M112" s="166">
        <v>-6.8116832884773215E-2</v>
      </c>
      <c r="N112" s="364"/>
      <c r="O112" s="198">
        <v>-62404.713972820653</v>
      </c>
      <c r="P112" s="198">
        <v>-32875.120900450602</v>
      </c>
      <c r="Q112" s="199">
        <v>29529.593072370051</v>
      </c>
      <c r="R112" s="166">
        <v>-0.47319491096828326</v>
      </c>
      <c r="S112" s="364"/>
      <c r="T112" s="198">
        <v>4813142.6434903862</v>
      </c>
      <c r="U112" s="198">
        <v>4510565.3919926379</v>
      </c>
      <c r="V112" s="199">
        <v>-302577.25149774831</v>
      </c>
      <c r="W112" s="166">
        <v>-6.286480038296266E-2</v>
      </c>
      <c r="X112" s="136"/>
      <c r="Y112" s="198">
        <v>2153558.8922855393</v>
      </c>
      <c r="Z112" s="198">
        <v>2024437.22772155</v>
      </c>
      <c r="AA112" s="199">
        <v>-129121.66456398927</v>
      </c>
      <c r="AB112" s="166">
        <v>-5.9957340858672506E-2</v>
      </c>
      <c r="AC112" s="166"/>
      <c r="AD112" s="198">
        <v>932347.00042396225</v>
      </c>
      <c r="AE112" s="198">
        <v>1019549.8513888365</v>
      </c>
      <c r="AF112" s="199">
        <v>87202.850964874262</v>
      </c>
      <c r="AG112" s="166">
        <v>9.3530467653374624E-2</v>
      </c>
      <c r="AH112" s="137"/>
      <c r="AI112" s="79">
        <v>7899048.5361998882</v>
      </c>
      <c r="AJ112" s="79">
        <v>7554552.4711030237</v>
      </c>
      <c r="AK112" s="199">
        <v>-344496.06509686448</v>
      </c>
      <c r="AL112" s="166">
        <v>-4.3612349451722231E-2</v>
      </c>
      <c r="AM112" s="136"/>
      <c r="AN112" s="198">
        <v>330507</v>
      </c>
      <c r="AO112" s="198">
        <v>330507</v>
      </c>
      <c r="AP112" s="199">
        <v>0</v>
      </c>
      <c r="AQ112" s="166">
        <v>0</v>
      </c>
      <c r="AR112" s="136"/>
      <c r="AS112" s="198">
        <v>8229555.5361998882</v>
      </c>
      <c r="AT112" s="198">
        <v>7885059.4711030237</v>
      </c>
      <c r="AU112" s="199">
        <v>-344496.06509686448</v>
      </c>
      <c r="AV112" s="166">
        <v>-4.1860834838711149E-2</v>
      </c>
      <c r="AX112" s="198">
        <v>768.77126418530543</v>
      </c>
      <c r="AY112" s="198">
        <v>724.86287697719979</v>
      </c>
      <c r="AZ112" s="198">
        <v>-43.908387208105637</v>
      </c>
      <c r="BA112" s="364">
        <v>-5.7115021403195833E-2</v>
      </c>
      <c r="BB112" s="152"/>
      <c r="BC112" s="198">
        <v>-9.839910749419845</v>
      </c>
      <c r="BD112" s="198">
        <v>-5.2449139917757819</v>
      </c>
      <c r="BE112" s="198">
        <v>4.5949967576440631</v>
      </c>
      <c r="BF112" s="364">
        <v>-0.46697545075954894</v>
      </c>
      <c r="BG112" s="448"/>
      <c r="BH112" s="198">
        <v>758.93135343588551</v>
      </c>
      <c r="BI112" s="198">
        <v>719.61796298542401</v>
      </c>
      <c r="BJ112" s="198">
        <v>-39.313390450461497</v>
      </c>
      <c r="BK112" s="364">
        <v>-5.1800983412372215E-2</v>
      </c>
      <c r="BL112" s="200"/>
      <c r="BM112" s="198">
        <v>339.57093855022697</v>
      </c>
      <c r="BN112" s="198">
        <v>322.97977468435704</v>
      </c>
      <c r="BO112" s="198">
        <v>-16.59116386586993</v>
      </c>
      <c r="BP112" s="364">
        <v>-4.8859198424649287E-2</v>
      </c>
      <c r="BQ112" s="200"/>
      <c r="BR112" s="198">
        <v>147.01151063134063</v>
      </c>
      <c r="BS112" s="198">
        <v>162.65951681379013</v>
      </c>
      <c r="BT112" s="198">
        <v>15.648006182449507</v>
      </c>
      <c r="BU112" s="364">
        <v>0.10644068695879103</v>
      </c>
      <c r="BV112" s="200"/>
      <c r="BW112" s="198">
        <v>1245.5138026174532</v>
      </c>
      <c r="BX112" s="198">
        <v>1205.2572544835712</v>
      </c>
      <c r="BY112" s="198">
        <v>-40.256548133882006</v>
      </c>
      <c r="BZ112" s="364">
        <v>-3.2321238070009889E-2</v>
      </c>
      <c r="CA112" s="201"/>
      <c r="CB112" s="198">
        <v>52.114001892147584</v>
      </c>
      <c r="CC112" s="198">
        <v>52.729259731971922</v>
      </c>
      <c r="CD112" s="198">
        <v>0.61525783982433779</v>
      </c>
      <c r="CE112" s="364">
        <v>1.18059987236759E-2</v>
      </c>
      <c r="CF112" s="136"/>
      <c r="CG112" s="198">
        <v>1297.6278045096008</v>
      </c>
      <c r="CH112" s="198">
        <v>1257.9865142155431</v>
      </c>
      <c r="CI112" s="733">
        <v>-39.641290294057626</v>
      </c>
      <c r="CJ112" s="136">
        <v>-3.0549045077713062E-2</v>
      </c>
    </row>
    <row r="113" spans="1:88">
      <c r="A113" s="72">
        <v>290</v>
      </c>
      <c r="B113" s="82">
        <v>18</v>
      </c>
      <c r="C113" s="82">
        <v>18</v>
      </c>
      <c r="D113" s="73" t="s">
        <v>111</v>
      </c>
      <c r="E113" s="92">
        <v>7483</v>
      </c>
      <c r="F113" s="198">
        <v>7300</v>
      </c>
      <c r="G113" s="199">
        <v>-183</v>
      </c>
      <c r="H113" s="166">
        <v>-2.4455432313243351E-2</v>
      </c>
      <c r="I113" s="136"/>
      <c r="J113" s="198">
        <v>3912626.3455124823</v>
      </c>
      <c r="K113" s="198">
        <v>3154183.5206016647</v>
      </c>
      <c r="L113" s="199">
        <v>-758442.82491081767</v>
      </c>
      <c r="M113" s="166">
        <v>-0.19384494146258058</v>
      </c>
      <c r="N113" s="364"/>
      <c r="O113" s="198">
        <v>841825.8832450991</v>
      </c>
      <c r="P113" s="198">
        <v>714597.48999175732</v>
      </c>
      <c r="Q113" s="199">
        <v>-127228.39325334178</v>
      </c>
      <c r="R113" s="166">
        <v>-0.15113385770807788</v>
      </c>
      <c r="S113" s="364"/>
      <c r="T113" s="198">
        <v>4754452.2287575817</v>
      </c>
      <c r="U113" s="198">
        <v>3868781.0105934218</v>
      </c>
      <c r="V113" s="199">
        <v>-885671.21816415992</v>
      </c>
      <c r="W113" s="166">
        <v>-0.18628249387113954</v>
      </c>
      <c r="X113" s="136"/>
      <c r="Y113" s="198">
        <v>2367937.700322228</v>
      </c>
      <c r="Z113" s="198">
        <v>2545258.7336713285</v>
      </c>
      <c r="AA113" s="199">
        <v>177321.0333491005</v>
      </c>
      <c r="AB113" s="166">
        <v>7.488416326365796E-2</v>
      </c>
      <c r="AC113" s="166"/>
      <c r="AD113" s="198">
        <v>1133386.3345160689</v>
      </c>
      <c r="AE113" s="198">
        <v>1227851.5251661914</v>
      </c>
      <c r="AF113" s="199">
        <v>94465.190650122473</v>
      </c>
      <c r="AG113" s="166">
        <v>8.3347740989357377E-2</v>
      </c>
      <c r="AH113" s="137"/>
      <c r="AI113" s="79">
        <v>8255776.2635958791</v>
      </c>
      <c r="AJ113" s="79">
        <v>7641891.269430941</v>
      </c>
      <c r="AK113" s="199">
        <v>-613884.99416493811</v>
      </c>
      <c r="AL113" s="166">
        <v>-7.4358240165965317E-2</v>
      </c>
      <c r="AM113" s="136"/>
      <c r="AN113" s="198">
        <v>-374788</v>
      </c>
      <c r="AO113" s="198">
        <v>-374788</v>
      </c>
      <c r="AP113" s="199">
        <v>0</v>
      </c>
      <c r="AQ113" s="166">
        <v>0</v>
      </c>
      <c r="AR113" s="136"/>
      <c r="AS113" s="198">
        <v>7880988.2635958791</v>
      </c>
      <c r="AT113" s="198">
        <v>7267103.269430941</v>
      </c>
      <c r="AU113" s="199">
        <v>-613884.99416493811</v>
      </c>
      <c r="AV113" s="166">
        <v>-7.7894418013615865E-2</v>
      </c>
      <c r="AX113" s="198">
        <v>522.86868174695746</v>
      </c>
      <c r="AY113" s="198">
        <v>432.07993432899514</v>
      </c>
      <c r="AZ113" s="198">
        <v>-90.788747417962327</v>
      </c>
      <c r="BA113" s="364">
        <v>-0.17363584889924538</v>
      </c>
      <c r="BB113" s="152"/>
      <c r="BC113" s="198">
        <v>112.49844758052907</v>
      </c>
      <c r="BD113" s="198">
        <v>97.890067122158541</v>
      </c>
      <c r="BE113" s="198">
        <v>-14.608380458370533</v>
      </c>
      <c r="BF113" s="364">
        <v>-0.12985406263418439</v>
      </c>
      <c r="BG113" s="448"/>
      <c r="BH113" s="198">
        <v>635.36712932748651</v>
      </c>
      <c r="BI113" s="198">
        <v>529.97000145115362</v>
      </c>
      <c r="BJ113" s="198">
        <v>-105.39712787633289</v>
      </c>
      <c r="BK113" s="364">
        <v>-0.16588382214215583</v>
      </c>
      <c r="BL113" s="200"/>
      <c r="BM113" s="198">
        <v>316.44229591370146</v>
      </c>
      <c r="BN113" s="198">
        <v>348.66557995497652</v>
      </c>
      <c r="BO113" s="198">
        <v>32.223284041275065</v>
      </c>
      <c r="BP113" s="364">
        <v>0.10182988954821272</v>
      </c>
      <c r="BQ113" s="200"/>
      <c r="BR113" s="198">
        <v>151.46149064761045</v>
      </c>
      <c r="BS113" s="198">
        <v>168.19883906386184</v>
      </c>
      <c r="BT113" s="198">
        <v>16.737348416251393</v>
      </c>
      <c r="BU113" s="364">
        <v>0.11050563641415906</v>
      </c>
      <c r="BV113" s="200"/>
      <c r="BW113" s="198">
        <v>1103.2709158887985</v>
      </c>
      <c r="BX113" s="198">
        <v>1046.834420469992</v>
      </c>
      <c r="BY113" s="198">
        <v>-56.436495418806544</v>
      </c>
      <c r="BZ113" s="364">
        <v>-5.1153796049577836E-2</v>
      </c>
      <c r="CA113" s="201"/>
      <c r="CB113" s="198">
        <v>-50.085259922490977</v>
      </c>
      <c r="CC113" s="198">
        <v>-51.340821917808221</v>
      </c>
      <c r="CD113" s="198">
        <v>-1.2555619953172439</v>
      </c>
      <c r="CE113" s="364">
        <v>2.5068493150685017E-2</v>
      </c>
      <c r="CF113" s="136"/>
      <c r="CG113" s="198">
        <v>1053.1856559663074</v>
      </c>
      <c r="CH113" s="198">
        <v>995.4935985521837</v>
      </c>
      <c r="CI113" s="733">
        <v>-57.692057414123724</v>
      </c>
      <c r="CJ113" s="136">
        <v>-5.4778620547381779E-2</v>
      </c>
    </row>
    <row r="114" spans="1:88">
      <c r="A114" s="72">
        <v>291</v>
      </c>
      <c r="B114" s="82">
        <v>6</v>
      </c>
      <c r="C114" s="82">
        <v>6</v>
      </c>
      <c r="D114" s="73" t="s">
        <v>112</v>
      </c>
      <c r="E114" s="92">
        <v>2038</v>
      </c>
      <c r="F114" s="198">
        <v>1979</v>
      </c>
      <c r="G114" s="199">
        <v>-59</v>
      </c>
      <c r="H114" s="166">
        <v>-2.8949950932286556E-2</v>
      </c>
      <c r="I114" s="136"/>
      <c r="J114" s="198">
        <v>60992.749784268439</v>
      </c>
      <c r="K114" s="198">
        <v>-19021.68355466309</v>
      </c>
      <c r="L114" s="199">
        <v>-80014.433338931529</v>
      </c>
      <c r="M114" s="166">
        <v>-1.3118679453204332</v>
      </c>
      <c r="N114" s="364"/>
      <c r="O114" s="198">
        <v>1905791.7483304869</v>
      </c>
      <c r="P114" s="198">
        <v>1871027.4716955638</v>
      </c>
      <c r="Q114" s="199">
        <v>-34764.276634923182</v>
      </c>
      <c r="R114" s="166">
        <v>-1.8241382703738439E-2</v>
      </c>
      <c r="S114" s="364"/>
      <c r="T114" s="198">
        <v>1966784.4981147554</v>
      </c>
      <c r="U114" s="198">
        <v>1852005.7881409007</v>
      </c>
      <c r="V114" s="199">
        <v>-114778.70997385471</v>
      </c>
      <c r="W114" s="166">
        <v>-5.8358559406927843E-2</v>
      </c>
      <c r="X114" s="136"/>
      <c r="Y114" s="198">
        <v>357453.57575062511</v>
      </c>
      <c r="Z114" s="198">
        <v>172796.42306996157</v>
      </c>
      <c r="AA114" s="199">
        <v>-184657.15268066354</v>
      </c>
      <c r="AB114" s="166">
        <v>-0.51659058744313213</v>
      </c>
      <c r="AC114" s="166"/>
      <c r="AD114" s="198">
        <v>334008.07439952611</v>
      </c>
      <c r="AE114" s="198">
        <v>355351.32586680411</v>
      </c>
      <c r="AF114" s="199">
        <v>21343.251467277994</v>
      </c>
      <c r="AG114" s="166">
        <v>6.3900405718180675E-2</v>
      </c>
      <c r="AH114" s="137"/>
      <c r="AI114" s="79">
        <v>2658246.1482649068</v>
      </c>
      <c r="AJ114" s="79">
        <v>2380153.5370776663</v>
      </c>
      <c r="AK114" s="199">
        <v>-278092.61118724057</v>
      </c>
      <c r="AL114" s="166">
        <v>-0.10461507162109779</v>
      </c>
      <c r="AM114" s="136"/>
      <c r="AN114" s="198">
        <v>32248</v>
      </c>
      <c r="AO114" s="198">
        <v>32248</v>
      </c>
      <c r="AP114" s="199">
        <v>0</v>
      </c>
      <c r="AQ114" s="166">
        <v>0</v>
      </c>
      <c r="AR114" s="136"/>
      <c r="AS114" s="198">
        <v>2690494.1482649068</v>
      </c>
      <c r="AT114" s="198">
        <v>2412401.5370776663</v>
      </c>
      <c r="AU114" s="199">
        <v>-278092.61118724057</v>
      </c>
      <c r="AV114" s="166">
        <v>-0.10336116559353301</v>
      </c>
      <c r="AX114" s="198">
        <v>29.92774768609835</v>
      </c>
      <c r="AY114" s="198">
        <v>-9.6117653131192977</v>
      </c>
      <c r="AZ114" s="198">
        <v>-39.539512999217649</v>
      </c>
      <c r="BA114" s="364">
        <v>-1.3211656758782431</v>
      </c>
      <c r="BB114" s="152"/>
      <c r="BC114" s="198">
        <v>935.12843392074922</v>
      </c>
      <c r="BD114" s="198">
        <v>945.44086492954204</v>
      </c>
      <c r="BE114" s="198">
        <v>10.312431008792828</v>
      </c>
      <c r="BF114" s="364">
        <v>1.1027823168156163E-2</v>
      </c>
      <c r="BG114" s="448"/>
      <c r="BH114" s="198">
        <v>965.05618160684753</v>
      </c>
      <c r="BI114" s="198">
        <v>935.82909961642281</v>
      </c>
      <c r="BJ114" s="198">
        <v>-29.227081990424722</v>
      </c>
      <c r="BK114" s="364">
        <v>-3.0285368403900333E-2</v>
      </c>
      <c r="BL114" s="200"/>
      <c r="BM114" s="198">
        <v>175.39429624662665</v>
      </c>
      <c r="BN114" s="198">
        <v>87.315019236968965</v>
      </c>
      <c r="BO114" s="198">
        <v>-88.079277009657687</v>
      </c>
      <c r="BP114" s="364">
        <v>-0.50217868479489802</v>
      </c>
      <c r="BQ114" s="200"/>
      <c r="BR114" s="198">
        <v>163.89012482803048</v>
      </c>
      <c r="BS114" s="198">
        <v>179.56105400040633</v>
      </c>
      <c r="BT114" s="198">
        <v>15.67092917237585</v>
      </c>
      <c r="BU114" s="364">
        <v>9.5618507758288174E-2</v>
      </c>
      <c r="BV114" s="200"/>
      <c r="BW114" s="198">
        <v>1304.3406026815048</v>
      </c>
      <c r="BX114" s="198">
        <v>1202.7051728537981</v>
      </c>
      <c r="BY114" s="198">
        <v>-101.63542982770673</v>
      </c>
      <c r="BZ114" s="364">
        <v>-7.7920927722989974E-2</v>
      </c>
      <c r="CA114" s="201"/>
      <c r="CB114" s="198">
        <v>15.823356231599607</v>
      </c>
      <c r="CC114" s="198">
        <v>16.295098534613441</v>
      </c>
      <c r="CD114" s="198">
        <v>0.47174230301383346</v>
      </c>
      <c r="CE114" s="364">
        <v>2.9813036887316815E-2</v>
      </c>
      <c r="CF114" s="136"/>
      <c r="CG114" s="198">
        <v>1320.1639589131044</v>
      </c>
      <c r="CH114" s="198">
        <v>1219.0002713884114</v>
      </c>
      <c r="CI114" s="733">
        <v>-101.16368752469293</v>
      </c>
      <c r="CJ114" s="136">
        <v>-7.66296389487722E-2</v>
      </c>
    </row>
    <row r="115" spans="1:88">
      <c r="A115" s="72">
        <v>297</v>
      </c>
      <c r="B115" s="82">
        <v>11</v>
      </c>
      <c r="C115" s="82">
        <v>11</v>
      </c>
      <c r="D115" s="73" t="s">
        <v>113</v>
      </c>
      <c r="E115" s="92">
        <v>125666</v>
      </c>
      <c r="F115" s="198">
        <v>126572</v>
      </c>
      <c r="G115" s="199">
        <v>906</v>
      </c>
      <c r="H115" s="166">
        <v>7.2095873187656171E-3</v>
      </c>
      <c r="I115" s="136"/>
      <c r="J115" s="198">
        <v>29610244.416369114</v>
      </c>
      <c r="K115" s="198">
        <v>27494606.482965343</v>
      </c>
      <c r="L115" s="199">
        <v>-2115637.9334037714</v>
      </c>
      <c r="M115" s="166">
        <v>-7.1449526172577146E-2</v>
      </c>
      <c r="N115" s="364"/>
      <c r="O115" s="198">
        <v>-13871788.03582488</v>
      </c>
      <c r="P115" s="198">
        <v>-13438205.555130525</v>
      </c>
      <c r="Q115" s="199">
        <v>433582.48069435544</v>
      </c>
      <c r="R115" s="166">
        <v>-3.12564234383194E-2</v>
      </c>
      <c r="S115" s="364"/>
      <c r="T115" s="198">
        <v>15738456.380544234</v>
      </c>
      <c r="U115" s="198">
        <v>14056400.927834816</v>
      </c>
      <c r="V115" s="199">
        <v>-1682055.4527094178</v>
      </c>
      <c r="W115" s="166">
        <v>-0.1068755036732041</v>
      </c>
      <c r="X115" s="136"/>
      <c r="Y115" s="198">
        <v>24749627.856076535</v>
      </c>
      <c r="Z115" s="198">
        <v>26721042.106378086</v>
      </c>
      <c r="AA115" s="199">
        <v>1971414.2503015511</v>
      </c>
      <c r="AB115" s="166">
        <v>7.9654298713729102E-2</v>
      </c>
      <c r="AC115" s="166"/>
      <c r="AD115" s="198">
        <v>12020437.986465249</v>
      </c>
      <c r="AE115" s="198">
        <v>13938841.685270425</v>
      </c>
      <c r="AF115" s="199">
        <v>1918403.6988051757</v>
      </c>
      <c r="AG115" s="166">
        <v>0.15959515792729487</v>
      </c>
      <c r="AH115" s="137"/>
      <c r="AI115" s="79">
        <v>52508522.223086014</v>
      </c>
      <c r="AJ115" s="79">
        <v>54716284.719483331</v>
      </c>
      <c r="AK115" s="199">
        <v>2207762.4963973165</v>
      </c>
      <c r="AL115" s="166">
        <v>4.2045793766914405E-2</v>
      </c>
      <c r="AM115" s="136"/>
      <c r="AN115" s="198">
        <v>3059800</v>
      </c>
      <c r="AO115" s="198">
        <v>3059800</v>
      </c>
      <c r="AP115" s="199">
        <v>0</v>
      </c>
      <c r="AQ115" s="166">
        <v>0</v>
      </c>
      <c r="AR115" s="136"/>
      <c r="AS115" s="198">
        <v>55568322.223086014</v>
      </c>
      <c r="AT115" s="198">
        <v>57776084.719483331</v>
      </c>
      <c r="AU115" s="199">
        <v>2207762.4963973165</v>
      </c>
      <c r="AV115" s="166">
        <v>3.973059484383884E-2</v>
      </c>
      <c r="AX115" s="198">
        <v>235.62653714106531</v>
      </c>
      <c r="AY115" s="198">
        <v>217.22502988785311</v>
      </c>
      <c r="AZ115" s="198">
        <v>-18.401507253212202</v>
      </c>
      <c r="BA115" s="364">
        <v>-7.8096073033554606E-2</v>
      </c>
      <c r="BB115" s="152"/>
      <c r="BC115" s="198">
        <v>-110.38616678994222</v>
      </c>
      <c r="BD115" s="198">
        <v>-106.17044492565911</v>
      </c>
      <c r="BE115" s="198">
        <v>4.2157218642831111</v>
      </c>
      <c r="BF115" s="364">
        <v>-3.8190671774166768E-2</v>
      </c>
      <c r="BG115" s="448"/>
      <c r="BH115" s="198">
        <v>125.24037035112309</v>
      </c>
      <c r="BI115" s="198">
        <v>111.05458496219399</v>
      </c>
      <c r="BJ115" s="198">
        <v>-14.185785388929105</v>
      </c>
      <c r="BK115" s="364">
        <v>-0.11326847205224584</v>
      </c>
      <c r="BL115" s="200"/>
      <c r="BM115" s="198">
        <v>196.94768557984287</v>
      </c>
      <c r="BN115" s="198">
        <v>211.11337504644064</v>
      </c>
      <c r="BO115" s="198">
        <v>14.165689466597769</v>
      </c>
      <c r="BP115" s="364">
        <v>7.1926153510724955E-2</v>
      </c>
      <c r="BQ115" s="200"/>
      <c r="BR115" s="198">
        <v>95.65386012497612</v>
      </c>
      <c r="BS115" s="198">
        <v>110.12579152790842</v>
      </c>
      <c r="BT115" s="198">
        <v>14.471931402932299</v>
      </c>
      <c r="BU115" s="364">
        <v>0.15129479755468375</v>
      </c>
      <c r="BV115" s="200"/>
      <c r="BW115" s="198">
        <v>417.84191605594208</v>
      </c>
      <c r="BX115" s="198">
        <v>432.29375153654308</v>
      </c>
      <c r="BY115" s="198">
        <v>14.451835480601005</v>
      </c>
      <c r="BZ115" s="364">
        <v>3.4586849536335521E-2</v>
      </c>
      <c r="CA115" s="201"/>
      <c r="CB115" s="198">
        <v>24.348670284722996</v>
      </c>
      <c r="CC115" s="198">
        <v>24.174382959896345</v>
      </c>
      <c r="CD115" s="198">
        <v>-0.17428732482665055</v>
      </c>
      <c r="CE115" s="364">
        <v>-7.1579812280756477E-3</v>
      </c>
      <c r="CF115" s="136"/>
      <c r="CG115" s="198">
        <v>442.19058634066505</v>
      </c>
      <c r="CH115" s="198">
        <v>456.4681344964394</v>
      </c>
      <c r="CI115" s="733">
        <v>14.277548155774355</v>
      </c>
      <c r="CJ115" s="136">
        <v>3.2288222763690602E-2</v>
      </c>
    </row>
    <row r="116" spans="1:88">
      <c r="A116" s="72">
        <v>300</v>
      </c>
      <c r="B116" s="82">
        <v>14</v>
      </c>
      <c r="C116" s="82">
        <v>14</v>
      </c>
      <c r="D116" s="73" t="s">
        <v>114</v>
      </c>
      <c r="E116" s="92">
        <v>3335</v>
      </c>
      <c r="F116" s="198">
        <v>3306</v>
      </c>
      <c r="G116" s="199">
        <v>-29</v>
      </c>
      <c r="H116" s="166">
        <v>-8.6956521739130436E-3</v>
      </c>
      <c r="I116" s="136"/>
      <c r="J116" s="198">
        <v>313989.79196345992</v>
      </c>
      <c r="K116" s="198">
        <v>83582.544384133304</v>
      </c>
      <c r="L116" s="199">
        <v>-230407.24757932662</v>
      </c>
      <c r="M116" s="166">
        <v>-0.73380489900174817</v>
      </c>
      <c r="N116" s="364"/>
      <c r="O116" s="198">
        <v>2008571.530156536</v>
      </c>
      <c r="P116" s="198">
        <v>1952184.1687623728</v>
      </c>
      <c r="Q116" s="199">
        <v>-56387.361394163221</v>
      </c>
      <c r="R116" s="166">
        <v>-2.8073364850376391E-2</v>
      </c>
      <c r="S116" s="364"/>
      <c r="T116" s="198">
        <v>2322561.322119996</v>
      </c>
      <c r="U116" s="198">
        <v>2035766.7131465061</v>
      </c>
      <c r="V116" s="199">
        <v>-286794.60897348984</v>
      </c>
      <c r="W116" s="166">
        <v>-0.12348203952337776</v>
      </c>
      <c r="X116" s="136"/>
      <c r="Y116" s="198">
        <v>1643637.2721073977</v>
      </c>
      <c r="Z116" s="198">
        <v>1614485.5621607674</v>
      </c>
      <c r="AA116" s="199">
        <v>-29151.70994663029</v>
      </c>
      <c r="AB116" s="166">
        <v>-1.7736096912217912E-2</v>
      </c>
      <c r="AC116" s="166"/>
      <c r="AD116" s="198">
        <v>562639.74207269074</v>
      </c>
      <c r="AE116" s="198">
        <v>607132.23779731861</v>
      </c>
      <c r="AF116" s="199">
        <v>44492.495724627865</v>
      </c>
      <c r="AG116" s="166">
        <v>7.9078124770787378E-2</v>
      </c>
      <c r="AH116" s="137"/>
      <c r="AI116" s="79">
        <v>4528838.3363000844</v>
      </c>
      <c r="AJ116" s="79">
        <v>4257384.5131045924</v>
      </c>
      <c r="AK116" s="199">
        <v>-271453.82319549192</v>
      </c>
      <c r="AL116" s="166">
        <v>-5.9938951898481981E-2</v>
      </c>
      <c r="AM116" s="136"/>
      <c r="AN116" s="198">
        <v>1702978</v>
      </c>
      <c r="AO116" s="198">
        <v>1702978</v>
      </c>
      <c r="AP116" s="199">
        <v>0</v>
      </c>
      <c r="AQ116" s="166">
        <v>0</v>
      </c>
      <c r="AR116" s="136"/>
      <c r="AS116" s="198">
        <v>6231816.3363000844</v>
      </c>
      <c r="AT116" s="198">
        <v>5960362.5131045924</v>
      </c>
      <c r="AU116" s="199">
        <v>-271453.82319549192</v>
      </c>
      <c r="AV116" s="166">
        <v>-4.3559342661349643E-2</v>
      </c>
      <c r="AX116" s="198">
        <v>94.149862657709122</v>
      </c>
      <c r="AY116" s="198">
        <v>25.282076341238145</v>
      </c>
      <c r="AZ116" s="198">
        <v>-68.867786316470983</v>
      </c>
      <c r="BA116" s="364">
        <v>-0.73146985425614952</v>
      </c>
      <c r="BB116" s="152"/>
      <c r="BC116" s="198">
        <v>602.27032388501834</v>
      </c>
      <c r="BD116" s="198">
        <v>590.49732872425068</v>
      </c>
      <c r="BE116" s="198">
        <v>-11.772995160767664</v>
      </c>
      <c r="BF116" s="364">
        <v>-1.95476926122219E-2</v>
      </c>
      <c r="BG116" s="448"/>
      <c r="BH116" s="198">
        <v>696.42018654272738</v>
      </c>
      <c r="BI116" s="198">
        <v>615.77940506548885</v>
      </c>
      <c r="BJ116" s="198">
        <v>-80.640781477238534</v>
      </c>
      <c r="BK116" s="364">
        <v>-0.11579328548410908</v>
      </c>
      <c r="BL116" s="200"/>
      <c r="BM116" s="198">
        <v>492.84475925259301</v>
      </c>
      <c r="BN116" s="198">
        <v>488.3501397945455</v>
      </c>
      <c r="BO116" s="198">
        <v>-4.4946194580475094</v>
      </c>
      <c r="BP116" s="364">
        <v>-9.1197468851320889E-3</v>
      </c>
      <c r="BQ116" s="200"/>
      <c r="BR116" s="198">
        <v>168.70756883738852</v>
      </c>
      <c r="BS116" s="198">
        <v>183.64556497196571</v>
      </c>
      <c r="BT116" s="198">
        <v>14.93799613457719</v>
      </c>
      <c r="BU116" s="364">
        <v>8.8543722356496143E-2</v>
      </c>
      <c r="BV116" s="200"/>
      <c r="BW116" s="198">
        <v>1357.9725146327089</v>
      </c>
      <c r="BX116" s="198">
        <v>1287.7751098320002</v>
      </c>
      <c r="BY116" s="198">
        <v>-70.197404800708682</v>
      </c>
      <c r="BZ116" s="364">
        <v>-5.169280235373172E-2</v>
      </c>
      <c r="CA116" s="201"/>
      <c r="CB116" s="198">
        <v>510.63808095952027</v>
      </c>
      <c r="CC116" s="198">
        <v>515.11736237144589</v>
      </c>
      <c r="CD116" s="198">
        <v>4.4792814119256263</v>
      </c>
      <c r="CE116" s="364">
        <v>8.7719298245614238E-3</v>
      </c>
      <c r="CF116" s="136"/>
      <c r="CG116" s="198">
        <v>1868.6105955922292</v>
      </c>
      <c r="CH116" s="198">
        <v>1802.892472203446</v>
      </c>
      <c r="CI116" s="733">
        <v>-65.71812338878317</v>
      </c>
      <c r="CJ116" s="136">
        <v>-3.5169512333817605E-2</v>
      </c>
    </row>
    <row r="117" spans="1:88">
      <c r="A117" s="72">
        <v>301</v>
      </c>
      <c r="B117" s="82">
        <v>14</v>
      </c>
      <c r="C117" s="82">
        <v>14</v>
      </c>
      <c r="D117" s="73" t="s">
        <v>115</v>
      </c>
      <c r="E117" s="92">
        <v>19509</v>
      </c>
      <c r="F117" s="198">
        <v>19441</v>
      </c>
      <c r="G117" s="199">
        <v>-68</v>
      </c>
      <c r="H117" s="166">
        <v>-3.4855707622123123E-3</v>
      </c>
      <c r="I117" s="136"/>
      <c r="J117" s="198">
        <v>4957445.9002475981</v>
      </c>
      <c r="K117" s="198">
        <v>4456459.9228086397</v>
      </c>
      <c r="L117" s="199">
        <v>-500985.97743895836</v>
      </c>
      <c r="M117" s="166">
        <v>-0.10105727576652662</v>
      </c>
      <c r="N117" s="364"/>
      <c r="O117" s="198">
        <v>-3243229.3461540448</v>
      </c>
      <c r="P117" s="198">
        <v>-2972844.3354266398</v>
      </c>
      <c r="Q117" s="199">
        <v>270385.01072740508</v>
      </c>
      <c r="R117" s="166">
        <v>-8.3369068872060734E-2</v>
      </c>
      <c r="S117" s="364"/>
      <c r="T117" s="198">
        <v>1714216.5540935537</v>
      </c>
      <c r="U117" s="198">
        <v>1483615.5873819999</v>
      </c>
      <c r="V117" s="199">
        <v>-230600.96671155374</v>
      </c>
      <c r="W117" s="166">
        <v>-0.13452265768923888</v>
      </c>
      <c r="X117" s="136"/>
      <c r="Y117" s="198">
        <v>10355361.918266688</v>
      </c>
      <c r="Z117" s="198">
        <v>10300284.589020737</v>
      </c>
      <c r="AA117" s="199">
        <v>-55077.329245951027</v>
      </c>
      <c r="AB117" s="166">
        <v>-5.3187256689498728E-3</v>
      </c>
      <c r="AC117" s="166"/>
      <c r="AD117" s="198">
        <v>3175120.0561570008</v>
      </c>
      <c r="AE117" s="198">
        <v>3449343.5572621464</v>
      </c>
      <c r="AF117" s="199">
        <v>274223.50110514555</v>
      </c>
      <c r="AG117" s="166">
        <v>8.6366340880052059E-2</v>
      </c>
      <c r="AH117" s="137"/>
      <c r="AI117" s="79">
        <v>15244698.528517243</v>
      </c>
      <c r="AJ117" s="79">
        <v>15233243.733664883</v>
      </c>
      <c r="AK117" s="199">
        <v>-11454.79485235922</v>
      </c>
      <c r="AL117" s="166">
        <v>-7.5139530184421149E-4</v>
      </c>
      <c r="AM117" s="136"/>
      <c r="AN117" s="198">
        <v>-1912440</v>
      </c>
      <c r="AO117" s="198">
        <v>-1912440</v>
      </c>
      <c r="AP117" s="199">
        <v>0</v>
      </c>
      <c r="AQ117" s="166">
        <v>0</v>
      </c>
      <c r="AR117" s="136"/>
      <c r="AS117" s="198">
        <v>13332258.528517243</v>
      </c>
      <c r="AT117" s="198">
        <v>13320803.733664883</v>
      </c>
      <c r="AU117" s="199">
        <v>-11454.79485235922</v>
      </c>
      <c r="AV117" s="166">
        <v>-8.5917887264620675E-4</v>
      </c>
      <c r="AX117" s="198">
        <v>254.11071301694594</v>
      </c>
      <c r="AY117" s="198">
        <v>229.22997391125148</v>
      </c>
      <c r="AZ117" s="198">
        <v>-24.88073910569446</v>
      </c>
      <c r="BA117" s="364">
        <v>-9.7912987651312566E-2</v>
      </c>
      <c r="BB117" s="152"/>
      <c r="BC117" s="198">
        <v>-166.24272623681608</v>
      </c>
      <c r="BD117" s="198">
        <v>-152.91622526756029</v>
      </c>
      <c r="BE117" s="198">
        <v>13.32650096925579</v>
      </c>
      <c r="BF117" s="364">
        <v>-8.0162911610772811E-2</v>
      </c>
      <c r="BG117" s="448"/>
      <c r="BH117" s="198">
        <v>87.867986780129868</v>
      </c>
      <c r="BI117" s="198">
        <v>76.31374864369117</v>
      </c>
      <c r="BJ117" s="198">
        <v>-11.554238136438698</v>
      </c>
      <c r="BK117" s="364">
        <v>-0.13149542353064961</v>
      </c>
      <c r="BL117" s="200"/>
      <c r="BM117" s="198">
        <v>530.79921668289956</v>
      </c>
      <c r="BN117" s="198">
        <v>529.82277604139381</v>
      </c>
      <c r="BO117" s="198">
        <v>-0.9764406415057465</v>
      </c>
      <c r="BP117" s="364">
        <v>-1.8395668471550778E-3</v>
      </c>
      <c r="BQ117" s="200"/>
      <c r="BR117" s="198">
        <v>162.75155344492291</v>
      </c>
      <c r="BS117" s="198">
        <v>177.42624130765631</v>
      </c>
      <c r="BT117" s="198">
        <v>14.674687862733407</v>
      </c>
      <c r="BU117" s="364">
        <v>9.0166192285835833E-2</v>
      </c>
      <c r="BV117" s="200"/>
      <c r="BW117" s="198">
        <v>781.41875690795234</v>
      </c>
      <c r="BX117" s="198">
        <v>783.56276599274133</v>
      </c>
      <c r="BY117" s="198">
        <v>2.1440090847889905</v>
      </c>
      <c r="BZ117" s="364">
        <v>2.7437389566546395E-3</v>
      </c>
      <c r="CA117" s="201"/>
      <c r="CB117" s="198">
        <v>-98.028602183607561</v>
      </c>
      <c r="CC117" s="198">
        <v>-98.371482948408001</v>
      </c>
      <c r="CD117" s="198">
        <v>-0.34288076480044083</v>
      </c>
      <c r="CE117" s="364">
        <v>3.4977624607787959E-3</v>
      </c>
      <c r="CF117" s="136"/>
      <c r="CG117" s="198">
        <v>683.39015472434482</v>
      </c>
      <c r="CH117" s="198">
        <v>685.19128304433332</v>
      </c>
      <c r="CI117" s="733">
        <v>1.8011283199884929</v>
      </c>
      <c r="CJ117" s="136">
        <v>2.6355783845247284E-3</v>
      </c>
    </row>
    <row r="118" spans="1:88">
      <c r="A118" s="72">
        <v>304</v>
      </c>
      <c r="B118" s="82">
        <v>2</v>
      </c>
      <c r="C118" s="82">
        <v>2</v>
      </c>
      <c r="D118" s="73" t="s">
        <v>116</v>
      </c>
      <c r="E118" s="92">
        <v>970</v>
      </c>
      <c r="F118" s="198">
        <v>972</v>
      </c>
      <c r="G118" s="199">
        <v>2</v>
      </c>
      <c r="H118" s="166">
        <v>2.0618556701030928E-3</v>
      </c>
      <c r="I118" s="136"/>
      <c r="J118" s="198">
        <v>224242.81916591665</v>
      </c>
      <c r="K118" s="198">
        <v>304538.1456673331</v>
      </c>
      <c r="L118" s="199">
        <v>80295.32650141645</v>
      </c>
      <c r="M118" s="166">
        <v>0.35807312269832892</v>
      </c>
      <c r="N118" s="364"/>
      <c r="O118" s="198">
        <v>-271790.4708109257</v>
      </c>
      <c r="P118" s="198">
        <v>-273126.15405923966</v>
      </c>
      <c r="Q118" s="199">
        <v>-1335.6832483139588</v>
      </c>
      <c r="R118" s="166">
        <v>4.9143858661738838E-3</v>
      </c>
      <c r="S118" s="364"/>
      <c r="T118" s="198">
        <v>-47547.651645009057</v>
      </c>
      <c r="U118" s="198">
        <v>31411.991608093434</v>
      </c>
      <c r="V118" s="199">
        <v>78959.643253102491</v>
      </c>
      <c r="W118" s="166">
        <v>-1.6606423350329786</v>
      </c>
      <c r="X118" s="136"/>
      <c r="Y118" s="198">
        <v>-90313.519966667271</v>
      </c>
      <c r="Z118" s="198">
        <v>-95565.612537624635</v>
      </c>
      <c r="AA118" s="199">
        <v>-5252.0925709573639</v>
      </c>
      <c r="AB118" s="166">
        <v>5.8154001448463034E-2</v>
      </c>
      <c r="AC118" s="166"/>
      <c r="AD118" s="198">
        <v>153409.66554334611</v>
      </c>
      <c r="AE118" s="198">
        <v>167754.07046425474</v>
      </c>
      <c r="AF118" s="199">
        <v>14344.404920908622</v>
      </c>
      <c r="AG118" s="166">
        <v>9.3503918870454686E-2</v>
      </c>
      <c r="AH118" s="137"/>
      <c r="AI118" s="79">
        <v>15548.493931669771</v>
      </c>
      <c r="AJ118" s="79">
        <v>103600.44953472354</v>
      </c>
      <c r="AK118" s="199">
        <v>88051.955603053764</v>
      </c>
      <c r="AL118" s="166">
        <v>5.6630536687354747</v>
      </c>
      <c r="AM118" s="136"/>
      <c r="AN118" s="198">
        <v>-271482</v>
      </c>
      <c r="AO118" s="198">
        <v>-271482</v>
      </c>
      <c r="AP118" s="199">
        <v>0</v>
      </c>
      <c r="AQ118" s="166">
        <v>0</v>
      </c>
      <c r="AR118" s="136"/>
      <c r="AS118" s="198">
        <v>-255933.50606833023</v>
      </c>
      <c r="AT118" s="198">
        <v>-167881.55046527646</v>
      </c>
      <c r="AU118" s="199">
        <v>88051.955603053764</v>
      </c>
      <c r="AV118" s="166">
        <v>-0.34404231378577399</v>
      </c>
      <c r="AX118" s="198">
        <v>231.17816408857385</v>
      </c>
      <c r="AY118" s="198">
        <v>313.31084945198876</v>
      </c>
      <c r="AZ118" s="198">
        <v>82.132685363414907</v>
      </c>
      <c r="BA118" s="364">
        <v>0.35527873355697426</v>
      </c>
      <c r="BB118" s="152"/>
      <c r="BC118" s="198">
        <v>-280.19636166074815</v>
      </c>
      <c r="BD118" s="198">
        <v>-280.99398565765398</v>
      </c>
      <c r="BE118" s="198">
        <v>-0.79762399690582697</v>
      </c>
      <c r="BF118" s="364">
        <v>2.8466607923751767E-3</v>
      </c>
      <c r="BG118" s="448"/>
      <c r="BH118" s="198">
        <v>-49.018197572174287</v>
      </c>
      <c r="BI118" s="198">
        <v>32.316863794334807</v>
      </c>
      <c r="BJ118" s="198">
        <v>81.335061366509095</v>
      </c>
      <c r="BK118" s="364">
        <v>-1.6592829886645981</v>
      </c>
      <c r="BL118" s="200"/>
      <c r="BM118" s="198">
        <v>-93.106721615120904</v>
      </c>
      <c r="BN118" s="198">
        <v>-98.318531417309302</v>
      </c>
      <c r="BO118" s="198">
        <v>-5.2118098021883981</v>
      </c>
      <c r="BP118" s="364">
        <v>5.5976729840544394E-2</v>
      </c>
      <c r="BQ118" s="200"/>
      <c r="BR118" s="198">
        <v>158.15429437458363</v>
      </c>
      <c r="BS118" s="198">
        <v>172.58649224717564</v>
      </c>
      <c r="BT118" s="198">
        <v>14.432197872592013</v>
      </c>
      <c r="BU118" s="364">
        <v>9.125391080693511E-2</v>
      </c>
      <c r="BV118" s="200"/>
      <c r="BW118" s="198">
        <v>16.029375187288423</v>
      </c>
      <c r="BX118" s="198">
        <v>106.58482462420116</v>
      </c>
      <c r="BY118" s="198">
        <v>90.555449436912738</v>
      </c>
      <c r="BZ118" s="364">
        <v>5.649343681762768</v>
      </c>
      <c r="CA118" s="201"/>
      <c r="CB118" s="198">
        <v>-279.87835051546392</v>
      </c>
      <c r="CC118" s="198">
        <v>-279.30246913580248</v>
      </c>
      <c r="CD118" s="198">
        <v>0.57588137966143904</v>
      </c>
      <c r="CE118" s="364">
        <v>-2.0576131687242466E-3</v>
      </c>
      <c r="CF118" s="136"/>
      <c r="CG118" s="198">
        <v>-263.84897532817547</v>
      </c>
      <c r="CH118" s="198">
        <v>-172.71764451160129</v>
      </c>
      <c r="CI118" s="733">
        <v>91.131330816574177</v>
      </c>
      <c r="CJ118" s="136">
        <v>-0.3453920209590543</v>
      </c>
    </row>
    <row r="119" spans="1:88">
      <c r="A119" s="72">
        <v>305</v>
      </c>
      <c r="B119" s="82">
        <v>17</v>
      </c>
      <c r="C119" s="82">
        <v>17</v>
      </c>
      <c r="D119" s="73" t="s">
        <v>117</v>
      </c>
      <c r="E119" s="92">
        <v>14876</v>
      </c>
      <c r="F119" s="198">
        <v>14800</v>
      </c>
      <c r="G119" s="199">
        <v>-76</v>
      </c>
      <c r="H119" s="166">
        <v>-5.1089002420005381E-3</v>
      </c>
      <c r="I119" s="136"/>
      <c r="J119" s="198">
        <v>8797428.1025860067</v>
      </c>
      <c r="K119" s="198">
        <v>8323130.620828785</v>
      </c>
      <c r="L119" s="199">
        <v>-474297.48175722174</v>
      </c>
      <c r="M119" s="166">
        <v>-5.3913197837650056E-2</v>
      </c>
      <c r="N119" s="364"/>
      <c r="O119" s="198">
        <v>1459053.05090984</v>
      </c>
      <c r="P119" s="198">
        <v>1210568.0419846154</v>
      </c>
      <c r="Q119" s="199">
        <v>-248485.00892522465</v>
      </c>
      <c r="R119" s="166">
        <v>-0.17030567104484223</v>
      </c>
      <c r="S119" s="364"/>
      <c r="T119" s="198">
        <v>10256481.153495846</v>
      </c>
      <c r="U119" s="198">
        <v>9533698.6628134008</v>
      </c>
      <c r="V119" s="199">
        <v>-722782.49068244547</v>
      </c>
      <c r="W119" s="166">
        <v>-7.0470805714500859E-2</v>
      </c>
      <c r="X119" s="136"/>
      <c r="Y119" s="198">
        <v>3433250.3386248783</v>
      </c>
      <c r="Z119" s="198">
        <v>3609160.0043474627</v>
      </c>
      <c r="AA119" s="199">
        <v>175909.66572258435</v>
      </c>
      <c r="AB119" s="166">
        <v>5.1237063532349802E-2</v>
      </c>
      <c r="AC119" s="166"/>
      <c r="AD119" s="198">
        <v>1579273.4886714229</v>
      </c>
      <c r="AE119" s="198">
        <v>1797131.168393289</v>
      </c>
      <c r="AF119" s="199">
        <v>217857.67972186604</v>
      </c>
      <c r="AG119" s="166">
        <v>0.13794803831294644</v>
      </c>
      <c r="AH119" s="137"/>
      <c r="AI119" s="79">
        <v>15269004.980792146</v>
      </c>
      <c r="AJ119" s="79">
        <v>14939989.835554153</v>
      </c>
      <c r="AK119" s="199">
        <v>-329015.14523799345</v>
      </c>
      <c r="AL119" s="166">
        <v>-2.1547910008011824E-2</v>
      </c>
      <c r="AM119" s="136"/>
      <c r="AN119" s="198">
        <v>-785790</v>
      </c>
      <c r="AO119" s="198">
        <v>-785790</v>
      </c>
      <c r="AP119" s="199">
        <v>0</v>
      </c>
      <c r="AQ119" s="166">
        <v>0</v>
      </c>
      <c r="AR119" s="136"/>
      <c r="AS119" s="198">
        <v>14483214.980792146</v>
      </c>
      <c r="AT119" s="198">
        <v>14154199.835554153</v>
      </c>
      <c r="AU119" s="199">
        <v>-329015.14523799345</v>
      </c>
      <c r="AV119" s="166">
        <v>-2.2716996583585773E-2</v>
      </c>
      <c r="AX119" s="198">
        <v>591.38398108268393</v>
      </c>
      <c r="AY119" s="198">
        <v>562.37369059653952</v>
      </c>
      <c r="AZ119" s="198">
        <v>-29.010290486144413</v>
      </c>
      <c r="BA119" s="364">
        <v>-4.9054914258978483E-2</v>
      </c>
      <c r="BB119" s="152"/>
      <c r="BC119" s="198">
        <v>98.081006380064537</v>
      </c>
      <c r="BD119" s="198">
        <v>81.795137971933471</v>
      </c>
      <c r="BE119" s="198">
        <v>-16.285868408131066</v>
      </c>
      <c r="BF119" s="364">
        <v>-0.16604507854480224</v>
      </c>
      <c r="BG119" s="448"/>
      <c r="BH119" s="198">
        <v>689.46498746274847</v>
      </c>
      <c r="BI119" s="198">
        <v>644.16882856847303</v>
      </c>
      <c r="BJ119" s="198">
        <v>-45.296158894275436</v>
      </c>
      <c r="BK119" s="364">
        <v>-6.5697547689791524E-2</v>
      </c>
      <c r="BL119" s="200"/>
      <c r="BM119" s="198">
        <v>230.79123007696143</v>
      </c>
      <c r="BN119" s="198">
        <v>243.86216245590964</v>
      </c>
      <c r="BO119" s="198">
        <v>13.070932378948214</v>
      </c>
      <c r="BP119" s="364">
        <v>5.6635307912651103E-2</v>
      </c>
      <c r="BQ119" s="200"/>
      <c r="BR119" s="198">
        <v>106.16250932182193</v>
      </c>
      <c r="BS119" s="198">
        <v>121.42778164819521</v>
      </c>
      <c r="BT119" s="198">
        <v>15.265272326373278</v>
      </c>
      <c r="BU119" s="364">
        <v>0.14379155526644535</v>
      </c>
      <c r="BV119" s="200"/>
      <c r="BW119" s="198">
        <v>1026.4187268615317</v>
      </c>
      <c r="BX119" s="198">
        <v>1009.4587726725779</v>
      </c>
      <c r="BY119" s="198">
        <v>-16.959954188953816</v>
      </c>
      <c r="BZ119" s="364">
        <v>-1.6523426302647522E-2</v>
      </c>
      <c r="CA119" s="201"/>
      <c r="CB119" s="198">
        <v>-52.822667383705294</v>
      </c>
      <c r="CC119" s="198">
        <v>-53.093918918918916</v>
      </c>
      <c r="CD119" s="198">
        <v>-0.27125153521362222</v>
      </c>
      <c r="CE119" s="364">
        <v>5.1351351351351434E-3</v>
      </c>
      <c r="CF119" s="136"/>
      <c r="CG119" s="198">
        <v>973.59605947782643</v>
      </c>
      <c r="CH119" s="198">
        <v>956.36485375365896</v>
      </c>
      <c r="CI119" s="733">
        <v>-17.231205724167467</v>
      </c>
      <c r="CJ119" s="136">
        <v>-1.7698516295771745E-2</v>
      </c>
    </row>
    <row r="120" spans="1:88">
      <c r="A120" s="72">
        <v>309</v>
      </c>
      <c r="B120" s="82">
        <v>12</v>
      </c>
      <c r="C120" s="82">
        <v>12</v>
      </c>
      <c r="D120" s="73" t="s">
        <v>118</v>
      </c>
      <c r="E120" s="92">
        <v>6444</v>
      </c>
      <c r="F120" s="198">
        <v>6365</v>
      </c>
      <c r="G120" s="199">
        <v>-79</v>
      </c>
      <c r="H120" s="166">
        <v>-1.2259466170080694E-2</v>
      </c>
      <c r="I120" s="136"/>
      <c r="J120" s="198">
        <v>2269913.2260617353</v>
      </c>
      <c r="K120" s="198">
        <v>1423960.093256003</v>
      </c>
      <c r="L120" s="199">
        <v>-845953.13280573231</v>
      </c>
      <c r="M120" s="166">
        <v>-0.37268082457647422</v>
      </c>
      <c r="N120" s="364"/>
      <c r="O120" s="198">
        <v>-2142110.831172009</v>
      </c>
      <c r="P120" s="198">
        <v>-2054334.2593134439</v>
      </c>
      <c r="Q120" s="199">
        <v>87776.57185856509</v>
      </c>
      <c r="R120" s="166">
        <v>-4.0976671506086387E-2</v>
      </c>
      <c r="S120" s="364"/>
      <c r="T120" s="198">
        <v>127802.3948897263</v>
      </c>
      <c r="U120" s="198">
        <v>-630374.16605744092</v>
      </c>
      <c r="V120" s="199">
        <v>-758176.56094716722</v>
      </c>
      <c r="W120" s="166">
        <v>-5.9324127814768755</v>
      </c>
      <c r="X120" s="136"/>
      <c r="Y120" s="198">
        <v>3886978.9762536823</v>
      </c>
      <c r="Z120" s="198">
        <v>4083074.3396313568</v>
      </c>
      <c r="AA120" s="199">
        <v>196095.36337767448</v>
      </c>
      <c r="AB120" s="166">
        <v>5.0449298690746609E-2</v>
      </c>
      <c r="AC120" s="166"/>
      <c r="AD120" s="198">
        <v>824499.90431582299</v>
      </c>
      <c r="AE120" s="198">
        <v>918310.98808414477</v>
      </c>
      <c r="AF120" s="199">
        <v>93811.083768321783</v>
      </c>
      <c r="AG120" s="166">
        <v>0.113779374960834</v>
      </c>
      <c r="AH120" s="137"/>
      <c r="AI120" s="79">
        <v>4839281.2754592318</v>
      </c>
      <c r="AJ120" s="79">
        <v>4371011.1616580607</v>
      </c>
      <c r="AK120" s="199">
        <v>-468270.11380117107</v>
      </c>
      <c r="AL120" s="166">
        <v>-9.676439271588605E-2</v>
      </c>
      <c r="AM120" s="136"/>
      <c r="AN120" s="198">
        <v>-271433</v>
      </c>
      <c r="AO120" s="198">
        <v>-271433</v>
      </c>
      <c r="AP120" s="199">
        <v>0</v>
      </c>
      <c r="AQ120" s="166">
        <v>0</v>
      </c>
      <c r="AR120" s="136"/>
      <c r="AS120" s="198">
        <v>4567848.2754592318</v>
      </c>
      <c r="AT120" s="198">
        <v>4099578.1616580607</v>
      </c>
      <c r="AU120" s="199">
        <v>-468270.11380117107</v>
      </c>
      <c r="AV120" s="166">
        <v>-0.10251437560151737</v>
      </c>
      <c r="AX120" s="198">
        <v>352.25220764458959</v>
      </c>
      <c r="AY120" s="198">
        <v>223.71721810777737</v>
      </c>
      <c r="AZ120" s="198">
        <v>-128.53498953681222</v>
      </c>
      <c r="BA120" s="364">
        <v>-0.36489477353822469</v>
      </c>
      <c r="BB120" s="152"/>
      <c r="BC120" s="198">
        <v>-332.41943376350235</v>
      </c>
      <c r="BD120" s="198">
        <v>-322.75479329354971</v>
      </c>
      <c r="BE120" s="198">
        <v>9.6646404699526443</v>
      </c>
      <c r="BF120" s="364">
        <v>-2.9073632550702465E-2</v>
      </c>
      <c r="BG120" s="448"/>
      <c r="BH120" s="198">
        <v>19.83277388108726</v>
      </c>
      <c r="BI120" s="198">
        <v>-99.03757518577234</v>
      </c>
      <c r="BJ120" s="198">
        <v>-118.8703490668596</v>
      </c>
      <c r="BK120" s="364">
        <v>-5.9936320445933999</v>
      </c>
      <c r="BL120" s="200"/>
      <c r="BM120" s="198">
        <v>603.19350966072045</v>
      </c>
      <c r="BN120" s="198">
        <v>641.48850583367744</v>
      </c>
      <c r="BO120" s="198">
        <v>38.294996172956985</v>
      </c>
      <c r="BP120" s="364">
        <v>6.3487082602226366E-2</v>
      </c>
      <c r="BQ120" s="200"/>
      <c r="BR120" s="198">
        <v>127.94846435689369</v>
      </c>
      <c r="BS120" s="198">
        <v>144.27509632115394</v>
      </c>
      <c r="BT120" s="198">
        <v>16.326631964260244</v>
      </c>
      <c r="BU120" s="364">
        <v>0.12760318809860408</v>
      </c>
      <c r="BV120" s="200"/>
      <c r="BW120" s="198">
        <v>750.97474789870137</v>
      </c>
      <c r="BX120" s="198">
        <v>686.72602696905903</v>
      </c>
      <c r="BY120" s="198">
        <v>-64.248720929642332</v>
      </c>
      <c r="BZ120" s="364">
        <v>-8.5553770096020346E-2</v>
      </c>
      <c r="CA120" s="201"/>
      <c r="CB120" s="198">
        <v>-42.121818746120425</v>
      </c>
      <c r="CC120" s="198">
        <v>-42.644619010212097</v>
      </c>
      <c r="CD120" s="198">
        <v>-0.52280026409167135</v>
      </c>
      <c r="CE120" s="364">
        <v>1.2411626080125592E-2</v>
      </c>
      <c r="CF120" s="136"/>
      <c r="CG120" s="198">
        <v>708.85292915258094</v>
      </c>
      <c r="CH120" s="198">
        <v>644.08140795884697</v>
      </c>
      <c r="CI120" s="733">
        <v>-64.771521193733975</v>
      </c>
      <c r="CJ120" s="136">
        <v>-9.1375119619195186E-2</v>
      </c>
    </row>
    <row r="121" spans="1:88">
      <c r="A121" s="72">
        <v>312</v>
      </c>
      <c r="B121" s="82">
        <v>13</v>
      </c>
      <c r="C121" s="82">
        <v>13</v>
      </c>
      <c r="D121" s="73" t="s">
        <v>119</v>
      </c>
      <c r="E121" s="92">
        <v>1155</v>
      </c>
      <c r="F121" s="198">
        <v>1129</v>
      </c>
      <c r="G121" s="199">
        <v>-26</v>
      </c>
      <c r="H121" s="166">
        <v>-2.2510822510822513E-2</v>
      </c>
      <c r="I121" s="136"/>
      <c r="J121" s="198">
        <v>962197.94675104867</v>
      </c>
      <c r="K121" s="198">
        <v>939431.69775217213</v>
      </c>
      <c r="L121" s="199">
        <v>-22766.248998876545</v>
      </c>
      <c r="M121" s="166">
        <v>-2.3660670941721414E-2</v>
      </c>
      <c r="N121" s="364"/>
      <c r="O121" s="198">
        <v>-189427.14174993231</v>
      </c>
      <c r="P121" s="198">
        <v>-173168.69666044129</v>
      </c>
      <c r="Q121" s="199">
        <v>16258.445089491026</v>
      </c>
      <c r="R121" s="166">
        <v>-8.5829543429178812E-2</v>
      </c>
      <c r="S121" s="364"/>
      <c r="T121" s="198">
        <v>772770.80500111636</v>
      </c>
      <c r="U121" s="198">
        <v>766263.00109173078</v>
      </c>
      <c r="V121" s="199">
        <v>-6507.8039093855768</v>
      </c>
      <c r="W121" s="166">
        <v>-8.4213894563164495E-3</v>
      </c>
      <c r="X121" s="136"/>
      <c r="Y121" s="198">
        <v>388029.66696440201</v>
      </c>
      <c r="Z121" s="198">
        <v>382204.93320035702</v>
      </c>
      <c r="AA121" s="199">
        <v>-5824.7337640449987</v>
      </c>
      <c r="AB121" s="166">
        <v>-1.5011052658969402E-2</v>
      </c>
      <c r="AC121" s="166"/>
      <c r="AD121" s="198">
        <v>205380.96306176961</v>
      </c>
      <c r="AE121" s="198">
        <v>218932.039962273</v>
      </c>
      <c r="AF121" s="199">
        <v>13551.076900503394</v>
      </c>
      <c r="AG121" s="166">
        <v>6.5980199423000194E-2</v>
      </c>
      <c r="AH121" s="137"/>
      <c r="AI121" s="79">
        <v>1366181.4350272878</v>
      </c>
      <c r="AJ121" s="79">
        <v>1367399.9742543609</v>
      </c>
      <c r="AK121" s="199">
        <v>1218.5392270730808</v>
      </c>
      <c r="AL121" s="166">
        <v>8.9193074640832163E-4</v>
      </c>
      <c r="AM121" s="136"/>
      <c r="AN121" s="198">
        <v>-395532</v>
      </c>
      <c r="AO121" s="198">
        <v>-395532</v>
      </c>
      <c r="AP121" s="199">
        <v>0</v>
      </c>
      <c r="AQ121" s="166">
        <v>0</v>
      </c>
      <c r="AR121" s="136"/>
      <c r="AS121" s="198">
        <v>970649.43502728781</v>
      </c>
      <c r="AT121" s="198">
        <v>971867.97425436089</v>
      </c>
      <c r="AU121" s="199">
        <v>1218.5392270730808</v>
      </c>
      <c r="AV121" s="166">
        <v>1.2553855007795107E-3</v>
      </c>
      <c r="AX121" s="198">
        <v>833.07181536887333</v>
      </c>
      <c r="AY121" s="198">
        <v>832.09184920475832</v>
      </c>
      <c r="AZ121" s="198">
        <v>-0.97996616411501236</v>
      </c>
      <c r="BA121" s="364">
        <v>-1.1763285541968504E-3</v>
      </c>
      <c r="BB121" s="152"/>
      <c r="BC121" s="198">
        <v>-164.00618333327472</v>
      </c>
      <c r="BD121" s="198">
        <v>-153.38237082412869</v>
      </c>
      <c r="BE121" s="198">
        <v>10.623812509146035</v>
      </c>
      <c r="BF121" s="364">
        <v>-6.4776902268114681E-2</v>
      </c>
      <c r="BG121" s="448"/>
      <c r="BH121" s="198">
        <v>669.06563203559858</v>
      </c>
      <c r="BI121" s="198">
        <v>678.70947838062955</v>
      </c>
      <c r="BJ121" s="198">
        <v>9.6438463450309655</v>
      </c>
      <c r="BK121" s="364">
        <v>1.4413901840526537E-2</v>
      </c>
      <c r="BL121" s="200"/>
      <c r="BM121" s="198">
        <v>335.95642161420091</v>
      </c>
      <c r="BN121" s="198">
        <v>338.53404180722498</v>
      </c>
      <c r="BO121" s="198">
        <v>2.5776201930240745</v>
      </c>
      <c r="BP121" s="364">
        <v>7.6724837722676777E-3</v>
      </c>
      <c r="BQ121" s="200"/>
      <c r="BR121" s="198">
        <v>177.81901563789577</v>
      </c>
      <c r="BS121" s="198">
        <v>193.91677587446679</v>
      </c>
      <c r="BT121" s="198">
        <v>16.09776023657102</v>
      </c>
      <c r="BU121" s="364">
        <v>9.0528901978357126E-2</v>
      </c>
      <c r="BV121" s="200"/>
      <c r="BW121" s="198">
        <v>1182.8410692876951</v>
      </c>
      <c r="BX121" s="198">
        <v>1211.1602960623213</v>
      </c>
      <c r="BY121" s="198">
        <v>28.319226774626259</v>
      </c>
      <c r="BZ121" s="364">
        <v>2.3941700630736511E-2</v>
      </c>
      <c r="CA121" s="201"/>
      <c r="CB121" s="198">
        <v>-342.45194805194808</v>
      </c>
      <c r="CC121" s="198">
        <v>-350.33835252435784</v>
      </c>
      <c r="CD121" s="198">
        <v>-7.8864044724097653</v>
      </c>
      <c r="CE121" s="364">
        <v>2.3029229406554406E-2</v>
      </c>
      <c r="CF121" s="136"/>
      <c r="CG121" s="198">
        <v>840.38912123574698</v>
      </c>
      <c r="CH121" s="198">
        <v>860.82194353796353</v>
      </c>
      <c r="CI121" s="733">
        <v>20.43282230221655</v>
      </c>
      <c r="CJ121" s="136">
        <v>2.431352546802508E-2</v>
      </c>
    </row>
    <row r="122" spans="1:88">
      <c r="A122" s="72">
        <v>316</v>
      </c>
      <c r="B122" s="82">
        <v>7</v>
      </c>
      <c r="C122" s="82">
        <v>7</v>
      </c>
      <c r="D122" s="73" t="s">
        <v>120</v>
      </c>
      <c r="E122" s="92">
        <v>4093</v>
      </c>
      <c r="F122" s="198">
        <v>4052</v>
      </c>
      <c r="G122" s="199">
        <v>-41</v>
      </c>
      <c r="H122" s="166">
        <v>-1.0017102369899829E-2</v>
      </c>
      <c r="I122" s="136"/>
      <c r="J122" s="198">
        <v>559596.62931208103</v>
      </c>
      <c r="K122" s="198">
        <v>441479.25016369531</v>
      </c>
      <c r="L122" s="199">
        <v>-118117.37914838572</v>
      </c>
      <c r="M122" s="166">
        <v>-0.21107593034216246</v>
      </c>
      <c r="N122" s="364"/>
      <c r="O122" s="198">
        <v>-282869.29481699591</v>
      </c>
      <c r="P122" s="198">
        <v>-236909.97539763383</v>
      </c>
      <c r="Q122" s="199">
        <v>45959.319419362088</v>
      </c>
      <c r="R122" s="166">
        <v>-0.16247546220630191</v>
      </c>
      <c r="S122" s="364"/>
      <c r="T122" s="198">
        <v>276727.33449508518</v>
      </c>
      <c r="U122" s="198">
        <v>204569.27476606146</v>
      </c>
      <c r="V122" s="199">
        <v>-72158.05972902372</v>
      </c>
      <c r="W122" s="166">
        <v>-0.26075508536474296</v>
      </c>
      <c r="X122" s="136"/>
      <c r="Y122" s="198">
        <v>443932.88550476247</v>
      </c>
      <c r="Z122" s="198">
        <v>1001993.6567623592</v>
      </c>
      <c r="AA122" s="199">
        <v>558060.77125759679</v>
      </c>
      <c r="AB122" s="166">
        <v>1.2570836481804408</v>
      </c>
      <c r="AC122" s="166"/>
      <c r="AD122" s="198">
        <v>487796.10580790829</v>
      </c>
      <c r="AE122" s="198">
        <v>546684.23038515507</v>
      </c>
      <c r="AF122" s="199">
        <v>58888.124577246781</v>
      </c>
      <c r="AG122" s="166">
        <v>0.12072282635326456</v>
      </c>
      <c r="AH122" s="137"/>
      <c r="AI122" s="79">
        <v>1208456.325807756</v>
      </c>
      <c r="AJ122" s="79">
        <v>1753247.1619135756</v>
      </c>
      <c r="AK122" s="199">
        <v>544790.83610581956</v>
      </c>
      <c r="AL122" s="166">
        <v>0.45081549450425579</v>
      </c>
      <c r="AM122" s="136"/>
      <c r="AN122" s="198">
        <v>-1031074</v>
      </c>
      <c r="AO122" s="198">
        <v>-1031074</v>
      </c>
      <c r="AP122" s="199">
        <v>0</v>
      </c>
      <c r="AQ122" s="166">
        <v>0</v>
      </c>
      <c r="AR122" s="136"/>
      <c r="AS122" s="198">
        <v>177382.32580775605</v>
      </c>
      <c r="AT122" s="198">
        <v>722173.1619135756</v>
      </c>
      <c r="AU122" s="199">
        <v>544790.83610581956</v>
      </c>
      <c r="AV122" s="166">
        <v>3.0712802621398403</v>
      </c>
      <c r="AX122" s="198">
        <v>136.72040784560983</v>
      </c>
      <c r="AY122" s="198">
        <v>108.95341810555166</v>
      </c>
      <c r="AZ122" s="198">
        <v>-27.766989740058165</v>
      </c>
      <c r="BA122" s="364">
        <v>-0.20309323368471635</v>
      </c>
      <c r="BB122" s="152"/>
      <c r="BC122" s="198">
        <v>-69.110504475200571</v>
      </c>
      <c r="BD122" s="198">
        <v>-58.467417422910621</v>
      </c>
      <c r="BE122" s="198">
        <v>10.64308705228995</v>
      </c>
      <c r="BF122" s="364">
        <v>-0.15400100365508237</v>
      </c>
      <c r="BG122" s="448"/>
      <c r="BH122" s="198">
        <v>67.609903370409285</v>
      </c>
      <c r="BI122" s="198">
        <v>50.486000682641027</v>
      </c>
      <c r="BJ122" s="198">
        <v>-17.123902687768258</v>
      </c>
      <c r="BK122" s="364">
        <v>-0.25327506525120769</v>
      </c>
      <c r="BL122" s="200"/>
      <c r="BM122" s="198">
        <v>108.46149169429819</v>
      </c>
      <c r="BN122" s="198">
        <v>247.28372575576486</v>
      </c>
      <c r="BO122" s="198">
        <v>138.82223406146667</v>
      </c>
      <c r="BP122" s="364">
        <v>1.279921858835771</v>
      </c>
      <c r="BQ122" s="200"/>
      <c r="BR122" s="198">
        <v>119.17813481747088</v>
      </c>
      <c r="BS122" s="198">
        <v>134.91713484332553</v>
      </c>
      <c r="BT122" s="198">
        <v>15.739000025854651</v>
      </c>
      <c r="BU122" s="364">
        <v>0.13206281546493373</v>
      </c>
      <c r="BV122" s="200"/>
      <c r="BW122" s="198">
        <v>295.24952988217836</v>
      </c>
      <c r="BX122" s="198">
        <v>432.68686128173141</v>
      </c>
      <c r="BY122" s="198">
        <v>137.43733139955305</v>
      </c>
      <c r="BZ122" s="364">
        <v>0.46549551308142129</v>
      </c>
      <c r="CA122" s="201"/>
      <c r="CB122" s="198">
        <v>-251.91155631566087</v>
      </c>
      <c r="CC122" s="198">
        <v>-254.46051332675222</v>
      </c>
      <c r="CD122" s="198">
        <v>-2.5489570110913462</v>
      </c>
      <c r="CE122" s="364">
        <v>1.0118460019743375E-2</v>
      </c>
      <c r="CF122" s="136"/>
      <c r="CG122" s="198">
        <v>43.337973566517483</v>
      </c>
      <c r="CH122" s="198">
        <v>178.22634795497916</v>
      </c>
      <c r="CI122" s="733">
        <v>134.88837438846167</v>
      </c>
      <c r="CJ122" s="136">
        <v>3.1124753487014716</v>
      </c>
    </row>
    <row r="123" spans="1:88">
      <c r="A123" s="72">
        <v>317</v>
      </c>
      <c r="B123" s="82">
        <v>17</v>
      </c>
      <c r="C123" s="82">
        <v>17</v>
      </c>
      <c r="D123" s="73" t="s">
        <v>121</v>
      </c>
      <c r="E123" s="92">
        <v>2373</v>
      </c>
      <c r="F123" s="198">
        <v>2324</v>
      </c>
      <c r="G123" s="199">
        <v>-49</v>
      </c>
      <c r="H123" s="166">
        <v>-2.0648967551622419E-2</v>
      </c>
      <c r="I123" s="136"/>
      <c r="J123" s="198">
        <v>1955593.9344317487</v>
      </c>
      <c r="K123" s="198">
        <v>1723616.4062828892</v>
      </c>
      <c r="L123" s="199">
        <v>-231977.52814885951</v>
      </c>
      <c r="M123" s="166">
        <v>-0.11862254431478737</v>
      </c>
      <c r="N123" s="364"/>
      <c r="O123" s="198">
        <v>744044.27635468612</v>
      </c>
      <c r="P123" s="198">
        <v>703455.87597960327</v>
      </c>
      <c r="Q123" s="199">
        <v>-40588.400375082856</v>
      </c>
      <c r="R123" s="166">
        <v>-5.4551055179052753E-2</v>
      </c>
      <c r="S123" s="364"/>
      <c r="T123" s="198">
        <v>2699638.2107864348</v>
      </c>
      <c r="U123" s="198">
        <v>2427072.2822624925</v>
      </c>
      <c r="V123" s="199">
        <v>-272565.92852394236</v>
      </c>
      <c r="W123" s="166">
        <v>-0.10096387265334375</v>
      </c>
      <c r="X123" s="136"/>
      <c r="Y123" s="198">
        <v>1621605.52445666</v>
      </c>
      <c r="Z123" s="198">
        <v>1553293.5794887843</v>
      </c>
      <c r="AA123" s="199">
        <v>-68311.944967875723</v>
      </c>
      <c r="AB123" s="166">
        <v>-4.2126117565345941E-2</v>
      </c>
      <c r="AC123" s="166"/>
      <c r="AD123" s="198">
        <v>468987.44816928211</v>
      </c>
      <c r="AE123" s="198">
        <v>488652.72728111956</v>
      </c>
      <c r="AF123" s="199">
        <v>19665.279111837444</v>
      </c>
      <c r="AG123" s="166">
        <v>4.193135485523531E-2</v>
      </c>
      <c r="AH123" s="137"/>
      <c r="AI123" s="79">
        <v>4790231.1834123768</v>
      </c>
      <c r="AJ123" s="79">
        <v>4469018.5890323967</v>
      </c>
      <c r="AK123" s="199">
        <v>-321212.59437998012</v>
      </c>
      <c r="AL123" s="166">
        <v>-6.7055760375882442E-2</v>
      </c>
      <c r="AM123" s="136"/>
      <c r="AN123" s="198">
        <v>95324</v>
      </c>
      <c r="AO123" s="198">
        <v>95324</v>
      </c>
      <c r="AP123" s="199">
        <v>0</v>
      </c>
      <c r="AQ123" s="166">
        <v>0</v>
      </c>
      <c r="AR123" s="136"/>
      <c r="AS123" s="198">
        <v>4885555.1834123768</v>
      </c>
      <c r="AT123" s="198">
        <v>4564342.5890323967</v>
      </c>
      <c r="AU123" s="199">
        <v>-321212.59437998012</v>
      </c>
      <c r="AV123" s="166">
        <v>-6.5747408906683388E-2</v>
      </c>
      <c r="AX123" s="198">
        <v>824.10195298430199</v>
      </c>
      <c r="AY123" s="198">
        <v>741.65938308213822</v>
      </c>
      <c r="AZ123" s="198">
        <v>-82.442569902163768</v>
      </c>
      <c r="BA123" s="364">
        <v>-0.10003928470696657</v>
      </c>
      <c r="BB123" s="152"/>
      <c r="BC123" s="198">
        <v>313.54583917180202</v>
      </c>
      <c r="BD123" s="198">
        <v>302.69185713408058</v>
      </c>
      <c r="BE123" s="198">
        <v>-10.853982037721437</v>
      </c>
      <c r="BF123" s="364">
        <v>-3.4616890679815993E-2</v>
      </c>
      <c r="BG123" s="448"/>
      <c r="BH123" s="198">
        <v>1137.6477921561041</v>
      </c>
      <c r="BI123" s="198">
        <v>1044.3512402162187</v>
      </c>
      <c r="BJ123" s="198">
        <v>-93.296551939885376</v>
      </c>
      <c r="BK123" s="364">
        <v>-8.2008291655070994E-2</v>
      </c>
      <c r="BL123" s="200"/>
      <c r="BM123" s="198">
        <v>683.3567317558618</v>
      </c>
      <c r="BN123" s="198">
        <v>668.37073127744588</v>
      </c>
      <c r="BO123" s="198">
        <v>-14.986000478415917</v>
      </c>
      <c r="BP123" s="364">
        <v>-2.1929981489916549E-2</v>
      </c>
      <c r="BQ123" s="200"/>
      <c r="BR123" s="198">
        <v>197.63482855848383</v>
      </c>
      <c r="BS123" s="198">
        <v>210.26365201425111</v>
      </c>
      <c r="BT123" s="198">
        <v>12.628823455767275</v>
      </c>
      <c r="BU123" s="364">
        <v>6.3899787035917963E-2</v>
      </c>
      <c r="BV123" s="200"/>
      <c r="BW123" s="198">
        <v>2018.6393524704495</v>
      </c>
      <c r="BX123" s="198">
        <v>1922.985623507916</v>
      </c>
      <c r="BY123" s="198">
        <v>-95.653728962533478</v>
      </c>
      <c r="BZ123" s="364">
        <v>-4.7385249299470265E-2</v>
      </c>
      <c r="CA123" s="201"/>
      <c r="CB123" s="198">
        <v>40.170248630425618</v>
      </c>
      <c r="CC123" s="198">
        <v>41.017211703958694</v>
      </c>
      <c r="CD123" s="198">
        <v>0.84696307353307532</v>
      </c>
      <c r="CE123" s="364">
        <v>2.1084337349397717E-2</v>
      </c>
      <c r="CF123" s="136"/>
      <c r="CG123" s="198">
        <v>2058.8096011008752</v>
      </c>
      <c r="CH123" s="198">
        <v>1964.0028352118748</v>
      </c>
      <c r="CI123" s="733">
        <v>-94.806765889000417</v>
      </c>
      <c r="CJ123" s="136">
        <v>-4.6049312106523049E-2</v>
      </c>
    </row>
    <row r="124" spans="1:88">
      <c r="A124" s="72">
        <v>320</v>
      </c>
      <c r="B124" s="82">
        <v>19</v>
      </c>
      <c r="C124" s="82">
        <v>19</v>
      </c>
      <c r="D124" s="73" t="s">
        <v>122</v>
      </c>
      <c r="E124" s="92">
        <v>6954</v>
      </c>
      <c r="F124" s="198">
        <v>6919</v>
      </c>
      <c r="G124" s="199">
        <v>-35</v>
      </c>
      <c r="H124" s="166">
        <v>-5.0330744895024449E-3</v>
      </c>
      <c r="I124" s="136"/>
      <c r="J124" s="198">
        <v>2768196.3539913986</v>
      </c>
      <c r="K124" s="198">
        <v>2559974.9356439863</v>
      </c>
      <c r="L124" s="199">
        <v>-208221.41834741225</v>
      </c>
      <c r="M124" s="166">
        <v>-7.5219165015943529E-2</v>
      </c>
      <c r="N124" s="364"/>
      <c r="O124" s="198">
        <v>910761.80743575958</v>
      </c>
      <c r="P124" s="198">
        <v>795985.55479870224</v>
      </c>
      <c r="Q124" s="199">
        <v>-114776.25263705733</v>
      </c>
      <c r="R124" s="166">
        <v>-0.1260222504940218</v>
      </c>
      <c r="S124" s="364"/>
      <c r="T124" s="198">
        <v>3678958.1614271584</v>
      </c>
      <c r="U124" s="198">
        <v>3355960.4904426886</v>
      </c>
      <c r="V124" s="199">
        <v>-322997.67098446982</v>
      </c>
      <c r="W124" s="166">
        <v>-8.7795962012020015E-2</v>
      </c>
      <c r="X124" s="136"/>
      <c r="Y124" s="198">
        <v>2103775.2953865561</v>
      </c>
      <c r="Z124" s="198">
        <v>2364316.2644820907</v>
      </c>
      <c r="AA124" s="199">
        <v>260540.96909553465</v>
      </c>
      <c r="AB124" s="166">
        <v>0.12384448551462898</v>
      </c>
      <c r="AC124" s="166"/>
      <c r="AD124" s="198">
        <v>856114.87383685366</v>
      </c>
      <c r="AE124" s="198">
        <v>948161.06952729495</v>
      </c>
      <c r="AF124" s="199">
        <v>92046.195690441295</v>
      </c>
      <c r="AG124" s="166">
        <v>0.10751617394277647</v>
      </c>
      <c r="AH124" s="137"/>
      <c r="AI124" s="79">
        <v>6638848.330650568</v>
      </c>
      <c r="AJ124" s="79">
        <v>6668437.8244520742</v>
      </c>
      <c r="AK124" s="199">
        <v>29589.493801506236</v>
      </c>
      <c r="AL124" s="166">
        <v>4.4570221110333211E-3</v>
      </c>
      <c r="AM124" s="136"/>
      <c r="AN124" s="198">
        <v>-513873</v>
      </c>
      <c r="AO124" s="198">
        <v>-513873</v>
      </c>
      <c r="AP124" s="199">
        <v>0</v>
      </c>
      <c r="AQ124" s="166">
        <v>0</v>
      </c>
      <c r="AR124" s="136"/>
      <c r="AS124" s="198">
        <v>6124975.330650568</v>
      </c>
      <c r="AT124" s="198">
        <v>6154564.8244520742</v>
      </c>
      <c r="AU124" s="199">
        <v>29589.493801506236</v>
      </c>
      <c r="AV124" s="166">
        <v>4.8309572209106954E-3</v>
      </c>
      <c r="AX124" s="198">
        <v>398.07252717736532</v>
      </c>
      <c r="AY124" s="198">
        <v>369.99204157305769</v>
      </c>
      <c r="AZ124" s="198">
        <v>-28.080485604307626</v>
      </c>
      <c r="BA124" s="364">
        <v>-7.0541129284704629E-2</v>
      </c>
      <c r="BB124" s="152"/>
      <c r="BC124" s="198">
        <v>130.96948625765884</v>
      </c>
      <c r="BD124" s="198">
        <v>115.04343905169854</v>
      </c>
      <c r="BE124" s="198">
        <v>-15.926047205960302</v>
      </c>
      <c r="BF124" s="364">
        <v>-0.12160120392187136</v>
      </c>
      <c r="BG124" s="448"/>
      <c r="BH124" s="198">
        <v>529.04201343502416</v>
      </c>
      <c r="BI124" s="198">
        <v>485.03548062475625</v>
      </c>
      <c r="BJ124" s="198">
        <v>-44.006532810267913</v>
      </c>
      <c r="BK124" s="364">
        <v>-8.3181546441911655E-2</v>
      </c>
      <c r="BL124" s="200"/>
      <c r="BM124" s="198">
        <v>302.527364881587</v>
      </c>
      <c r="BN124" s="198">
        <v>341.71358064490397</v>
      </c>
      <c r="BO124" s="198">
        <v>39.186215763316966</v>
      </c>
      <c r="BP124" s="364">
        <v>0.12952949158386032</v>
      </c>
      <c r="BQ124" s="200"/>
      <c r="BR124" s="198">
        <v>123.11114090262491</v>
      </c>
      <c r="BS124" s="198">
        <v>137.03729867427302</v>
      </c>
      <c r="BT124" s="198">
        <v>13.926157771648107</v>
      </c>
      <c r="BU124" s="364">
        <v>0.11311858268507997</v>
      </c>
      <c r="BV124" s="200"/>
      <c r="BW124" s="198">
        <v>954.68051921923609</v>
      </c>
      <c r="BX124" s="198">
        <v>963.78635994393323</v>
      </c>
      <c r="BY124" s="198">
        <v>9.1058407246971456</v>
      </c>
      <c r="BZ124" s="364">
        <v>9.5381025813160523E-3</v>
      </c>
      <c r="CA124" s="201"/>
      <c r="CB124" s="198">
        <v>-73.896031061259706</v>
      </c>
      <c r="CC124" s="198">
        <v>-74.26983668160139</v>
      </c>
      <c r="CD124" s="198">
        <v>-0.37380562034168463</v>
      </c>
      <c r="CE124" s="364">
        <v>5.0585344702992275E-3</v>
      </c>
      <c r="CF124" s="136"/>
      <c r="CG124" s="198">
        <v>880.7844881579764</v>
      </c>
      <c r="CH124" s="198">
        <v>889.51652326233193</v>
      </c>
      <c r="CI124" s="733">
        <v>8.732035104355532</v>
      </c>
      <c r="CJ124" s="136">
        <v>9.9139292548364732E-3</v>
      </c>
    </row>
    <row r="125" spans="1:88">
      <c r="A125" s="72">
        <v>322</v>
      </c>
      <c r="B125" s="82">
        <v>2</v>
      </c>
      <c r="C125" s="82">
        <v>2</v>
      </c>
      <c r="D125" s="73" t="s">
        <v>123</v>
      </c>
      <c r="E125" s="92">
        <v>6371</v>
      </c>
      <c r="F125" s="198">
        <v>6340</v>
      </c>
      <c r="G125" s="199">
        <v>-31</v>
      </c>
      <c r="H125" s="166">
        <v>-4.865798147857479E-3</v>
      </c>
      <c r="I125" s="136"/>
      <c r="J125" s="198">
        <v>5133078.3214774728</v>
      </c>
      <c r="K125" s="198">
        <v>5057060.8802927891</v>
      </c>
      <c r="L125" s="199">
        <v>-76017.441184683703</v>
      </c>
      <c r="M125" s="166">
        <v>-1.4809328130961252E-2</v>
      </c>
      <c r="N125" s="364"/>
      <c r="O125" s="198">
        <v>1936259.9079959679</v>
      </c>
      <c r="P125" s="198">
        <v>1828817.1294768017</v>
      </c>
      <c r="Q125" s="199">
        <v>-107442.77851916617</v>
      </c>
      <c r="R125" s="166">
        <v>-5.5489853441405813E-2</v>
      </c>
      <c r="S125" s="364"/>
      <c r="T125" s="198">
        <v>7069338.2294734409</v>
      </c>
      <c r="U125" s="198">
        <v>6885878.0097695906</v>
      </c>
      <c r="V125" s="199">
        <v>-183460.21970385034</v>
      </c>
      <c r="W125" s="166">
        <v>-2.5951540830083518E-2</v>
      </c>
      <c r="X125" s="136"/>
      <c r="Y125" s="198">
        <v>1660215.4302906964</v>
      </c>
      <c r="Z125" s="198">
        <v>1446756.5490476089</v>
      </c>
      <c r="AA125" s="199">
        <v>-213458.88124308758</v>
      </c>
      <c r="AB125" s="166">
        <v>-0.12857300164094479</v>
      </c>
      <c r="AC125" s="166"/>
      <c r="AD125" s="198">
        <v>1022523.046772392</v>
      </c>
      <c r="AE125" s="198">
        <v>1105621.6194125044</v>
      </c>
      <c r="AF125" s="199">
        <v>83098.572640112368</v>
      </c>
      <c r="AG125" s="166">
        <v>8.1268165937593437E-2</v>
      </c>
      <c r="AH125" s="137"/>
      <c r="AI125" s="79">
        <v>9752076.7065365296</v>
      </c>
      <c r="AJ125" s="79">
        <v>9438256.1782297045</v>
      </c>
      <c r="AK125" s="199">
        <v>-313820.52830682509</v>
      </c>
      <c r="AL125" s="166">
        <v>-3.217986668382955E-2</v>
      </c>
      <c r="AM125" s="136"/>
      <c r="AN125" s="198">
        <v>-493758</v>
      </c>
      <c r="AO125" s="198">
        <v>-493758</v>
      </c>
      <c r="AP125" s="199">
        <v>0</v>
      </c>
      <c r="AQ125" s="166">
        <v>0</v>
      </c>
      <c r="AR125" s="136"/>
      <c r="AS125" s="198">
        <v>9258318.7065365296</v>
      </c>
      <c r="AT125" s="198">
        <v>8944498.1782297045</v>
      </c>
      <c r="AU125" s="199">
        <v>-313820.52830682509</v>
      </c>
      <c r="AV125" s="166">
        <v>-3.3896060208562756E-2</v>
      </c>
      <c r="AX125" s="198">
        <v>805.69428998233764</v>
      </c>
      <c r="AY125" s="198">
        <v>797.64367197047147</v>
      </c>
      <c r="AZ125" s="198">
        <v>-8.0506180118661632</v>
      </c>
      <c r="BA125" s="364">
        <v>-9.9921497669328754E-3</v>
      </c>
      <c r="BB125" s="152"/>
      <c r="BC125" s="198">
        <v>303.91773787411205</v>
      </c>
      <c r="BD125" s="198">
        <v>288.45696048529993</v>
      </c>
      <c r="BE125" s="198">
        <v>-15.460777388812119</v>
      </c>
      <c r="BF125" s="364">
        <v>-5.0871586163280268E-2</v>
      </c>
      <c r="BG125" s="448"/>
      <c r="BH125" s="198">
        <v>1109.6120278564497</v>
      </c>
      <c r="BI125" s="198">
        <v>1086.1006324557713</v>
      </c>
      <c r="BJ125" s="198">
        <v>-23.511395400678339</v>
      </c>
      <c r="BK125" s="364">
        <v>-2.1188843316792168E-2</v>
      </c>
      <c r="BL125" s="200"/>
      <c r="BM125" s="198">
        <v>260.5894569597703</v>
      </c>
      <c r="BN125" s="198">
        <v>228.19503928195724</v>
      </c>
      <c r="BO125" s="198">
        <v>-32.394417677813067</v>
      </c>
      <c r="BP125" s="364">
        <v>-0.12431208098650785</v>
      </c>
      <c r="BQ125" s="200"/>
      <c r="BR125" s="198">
        <v>160.49647571376426</v>
      </c>
      <c r="BS125" s="198">
        <v>174.38826804613635</v>
      </c>
      <c r="BT125" s="198">
        <v>13.891792332372091</v>
      </c>
      <c r="BU125" s="364">
        <v>8.6555123846752013E-2</v>
      </c>
      <c r="BV125" s="200"/>
      <c r="BW125" s="198">
        <v>1530.6979605299841</v>
      </c>
      <c r="BX125" s="198">
        <v>1488.6839397838651</v>
      </c>
      <c r="BY125" s="198">
        <v>-42.014020746119058</v>
      </c>
      <c r="BZ125" s="364">
        <v>-2.7447623129759874E-2</v>
      </c>
      <c r="CA125" s="201"/>
      <c r="CB125" s="198">
        <v>-77.500863286768165</v>
      </c>
      <c r="CC125" s="198">
        <v>-77.879810725552048</v>
      </c>
      <c r="CD125" s="198">
        <v>-0.37894743878388226</v>
      </c>
      <c r="CE125" s="364">
        <v>4.8895899053627767E-3</v>
      </c>
      <c r="CF125" s="136"/>
      <c r="CG125" s="198">
        <v>1453.1970972432161</v>
      </c>
      <c r="CH125" s="198">
        <v>1410.804129058313</v>
      </c>
      <c r="CI125" s="733">
        <v>-42.392968184903111</v>
      </c>
      <c r="CJ125" s="136">
        <v>-2.9172208137027374E-2</v>
      </c>
    </row>
    <row r="126" spans="1:88">
      <c r="A126" s="72">
        <v>398</v>
      </c>
      <c r="B126" s="82">
        <v>7</v>
      </c>
      <c r="C126" s="82">
        <v>7</v>
      </c>
      <c r="D126" s="73" t="s">
        <v>124</v>
      </c>
      <c r="E126" s="92">
        <v>121337</v>
      </c>
      <c r="F126" s="198">
        <v>121832</v>
      </c>
      <c r="G126" s="199">
        <v>495</v>
      </c>
      <c r="H126" s="166">
        <v>4.0795470466551834E-3</v>
      </c>
      <c r="I126" s="136"/>
      <c r="J126" s="198">
        <v>32977083.098068088</v>
      </c>
      <c r="K126" s="198">
        <v>29146151.16380934</v>
      </c>
      <c r="L126" s="199">
        <v>-3830931.9342587478</v>
      </c>
      <c r="M126" s="166">
        <v>-0.11616952059908467</v>
      </c>
      <c r="N126" s="364"/>
      <c r="O126" s="198">
        <v>19610783.994056672</v>
      </c>
      <c r="P126" s="198">
        <v>17639195.063144956</v>
      </c>
      <c r="Q126" s="199">
        <v>-1971588.9309117161</v>
      </c>
      <c r="R126" s="166">
        <v>-0.10053595672203795</v>
      </c>
      <c r="S126" s="364"/>
      <c r="T126" s="198">
        <v>52587867.09212476</v>
      </c>
      <c r="U126" s="198">
        <v>46785346.226954296</v>
      </c>
      <c r="V126" s="199">
        <v>-5802520.8651704639</v>
      </c>
      <c r="W126" s="166">
        <v>-0.11033953620909288</v>
      </c>
      <c r="X126" s="136"/>
      <c r="Y126" s="198">
        <v>26647206.125991024</v>
      </c>
      <c r="Z126" s="198">
        <v>30281442.105614167</v>
      </c>
      <c r="AA126" s="199">
        <v>3634235.9796231426</v>
      </c>
      <c r="AB126" s="166">
        <v>0.13638337777101514</v>
      </c>
      <c r="AC126" s="166"/>
      <c r="AD126" s="198">
        <v>10390435.034834409</v>
      </c>
      <c r="AE126" s="198">
        <v>12486908.239664227</v>
      </c>
      <c r="AF126" s="199">
        <v>2096473.2048298176</v>
      </c>
      <c r="AG126" s="166">
        <v>0.20176953109290374</v>
      </c>
      <c r="AH126" s="137"/>
      <c r="AI126" s="79">
        <v>89625508.252950191</v>
      </c>
      <c r="AJ126" s="79">
        <v>89553696.572232693</v>
      </c>
      <c r="AK126" s="199">
        <v>-71811.680717498064</v>
      </c>
      <c r="AL126" s="166">
        <v>-8.0124154515055985E-4</v>
      </c>
      <c r="AM126" s="136"/>
      <c r="AN126" s="198">
        <v>60607</v>
      </c>
      <c r="AO126" s="198">
        <v>60607</v>
      </c>
      <c r="AP126" s="199">
        <v>0</v>
      </c>
      <c r="AQ126" s="166">
        <v>0</v>
      </c>
      <c r="AR126" s="136"/>
      <c r="AS126" s="198">
        <v>89686115.252950191</v>
      </c>
      <c r="AT126" s="198">
        <v>89614303.572232693</v>
      </c>
      <c r="AU126" s="199">
        <v>-71811.680717498064</v>
      </c>
      <c r="AV126" s="166">
        <v>-8.0070009181422148E-4</v>
      </c>
      <c r="AX126" s="198">
        <v>271.78093325257828</v>
      </c>
      <c r="AY126" s="198">
        <v>239.23231305247668</v>
      </c>
      <c r="AZ126" s="198">
        <v>-32.548620200101595</v>
      </c>
      <c r="BA126" s="364">
        <v>-0.11976049905551209</v>
      </c>
      <c r="BB126" s="152"/>
      <c r="BC126" s="198">
        <v>161.62245641524572</v>
      </c>
      <c r="BD126" s="198">
        <v>144.78293931926714</v>
      </c>
      <c r="BE126" s="198">
        <v>-16.839517095978579</v>
      </c>
      <c r="BF126" s="364">
        <v>-0.10419045391015429</v>
      </c>
      <c r="BG126" s="448"/>
      <c r="BH126" s="198">
        <v>433.403389667824</v>
      </c>
      <c r="BI126" s="198">
        <v>384.01525237174383</v>
      </c>
      <c r="BJ126" s="198">
        <v>-49.388137296080174</v>
      </c>
      <c r="BK126" s="364">
        <v>-0.11395420172863213</v>
      </c>
      <c r="BL126" s="200"/>
      <c r="BM126" s="198">
        <v>219.61319404625979</v>
      </c>
      <c r="BN126" s="198">
        <v>248.5508085364614</v>
      </c>
      <c r="BO126" s="198">
        <v>28.937614490201611</v>
      </c>
      <c r="BP126" s="364">
        <v>0.13176628396974241</v>
      </c>
      <c r="BQ126" s="200"/>
      <c r="BR126" s="198">
        <v>85.632865777416697</v>
      </c>
      <c r="BS126" s="198">
        <v>102.49284457009838</v>
      </c>
      <c r="BT126" s="198">
        <v>16.859978792681687</v>
      </c>
      <c r="BU126" s="364">
        <v>0.19688677518402101</v>
      </c>
      <c r="BV126" s="200"/>
      <c r="BW126" s="198">
        <v>738.64944949150049</v>
      </c>
      <c r="BX126" s="198">
        <v>735.0589054783037</v>
      </c>
      <c r="BY126" s="198">
        <v>-3.5905440131967907</v>
      </c>
      <c r="BZ126" s="364">
        <v>-4.8609580846077733E-3</v>
      </c>
      <c r="CA126" s="201"/>
      <c r="CB126" s="198">
        <v>0.49949314718511256</v>
      </c>
      <c r="CC126" s="198">
        <v>0.49746372053319327</v>
      </c>
      <c r="CD126" s="198">
        <v>-2.0294266519192972E-3</v>
      </c>
      <c r="CE126" s="364">
        <v>-4.0629719613894727E-3</v>
      </c>
      <c r="CF126" s="136"/>
      <c r="CG126" s="198">
        <v>739.14894263868553</v>
      </c>
      <c r="CH126" s="198">
        <v>735.55636919883682</v>
      </c>
      <c r="CI126" s="733">
        <v>-3.5925734398487066</v>
      </c>
      <c r="CJ126" s="136">
        <v>-4.8604188311811552E-3</v>
      </c>
    </row>
    <row r="127" spans="1:88">
      <c r="A127" s="72">
        <v>399</v>
      </c>
      <c r="B127" s="82">
        <v>15</v>
      </c>
      <c r="C127" s="82">
        <v>15</v>
      </c>
      <c r="D127" s="73" t="s">
        <v>125</v>
      </c>
      <c r="E127" s="92">
        <v>7656</v>
      </c>
      <c r="F127" s="198">
        <v>7534</v>
      </c>
      <c r="G127" s="199">
        <v>-122</v>
      </c>
      <c r="H127" s="166">
        <v>-1.5935214211076281E-2</v>
      </c>
      <c r="I127" s="136"/>
      <c r="J127" s="198">
        <v>4510222.1383616813</v>
      </c>
      <c r="K127" s="198">
        <v>3941051.2379621197</v>
      </c>
      <c r="L127" s="199">
        <v>-569170.90039956151</v>
      </c>
      <c r="M127" s="166">
        <v>-0.12619575775624886</v>
      </c>
      <c r="N127" s="364"/>
      <c r="O127" s="198">
        <v>-3004751.6369205811</v>
      </c>
      <c r="P127" s="198">
        <v>-2898487.2010806547</v>
      </c>
      <c r="Q127" s="199">
        <v>106264.43583992636</v>
      </c>
      <c r="R127" s="166">
        <v>-3.5365463998492545E-2</v>
      </c>
      <c r="S127" s="364"/>
      <c r="T127" s="198">
        <v>1505470.5014410997</v>
      </c>
      <c r="U127" s="198">
        <v>1042564.036881465</v>
      </c>
      <c r="V127" s="199">
        <v>-462906.46455963468</v>
      </c>
      <c r="W127" s="166">
        <v>-0.30748291920467463</v>
      </c>
      <c r="X127" s="136"/>
      <c r="Y127" s="198">
        <v>2430088.9477835274</v>
      </c>
      <c r="Z127" s="198">
        <v>2469083.392142131</v>
      </c>
      <c r="AA127" s="199">
        <v>38994.444358603563</v>
      </c>
      <c r="AB127" s="166">
        <v>1.604650907703202E-2</v>
      </c>
      <c r="AC127" s="166"/>
      <c r="AD127" s="198">
        <v>556802.52703222015</v>
      </c>
      <c r="AE127" s="198">
        <v>709442.76799167658</v>
      </c>
      <c r="AF127" s="199">
        <v>152640.24095945642</v>
      </c>
      <c r="AG127" s="166">
        <v>0.27413711962306464</v>
      </c>
      <c r="AH127" s="137"/>
      <c r="AI127" s="79">
        <v>4492361.9762568474</v>
      </c>
      <c r="AJ127" s="79">
        <v>4221090.1970152725</v>
      </c>
      <c r="AK127" s="199">
        <v>-271271.77924157493</v>
      </c>
      <c r="AL127" s="166">
        <v>-6.0385111590585946E-2</v>
      </c>
      <c r="AM127" s="136"/>
      <c r="AN127" s="198">
        <v>-326699</v>
      </c>
      <c r="AO127" s="198">
        <v>-326699</v>
      </c>
      <c r="AP127" s="199">
        <v>0</v>
      </c>
      <c r="AQ127" s="166">
        <v>0</v>
      </c>
      <c r="AR127" s="136"/>
      <c r="AS127" s="198">
        <v>4165662.9762568474</v>
      </c>
      <c r="AT127" s="198">
        <v>3894391.1970152725</v>
      </c>
      <c r="AU127" s="199">
        <v>-271271.77924157493</v>
      </c>
      <c r="AV127" s="166">
        <v>-6.5120913714755785E-2</v>
      </c>
      <c r="AX127" s="198">
        <v>589.10947470763858</v>
      </c>
      <c r="AY127" s="198">
        <v>523.10210219831697</v>
      </c>
      <c r="AZ127" s="198">
        <v>-66.007372509321613</v>
      </c>
      <c r="BA127" s="364">
        <v>-0.11204602088954611</v>
      </c>
      <c r="BB127" s="152"/>
      <c r="BC127" s="198">
        <v>-392.47017201157013</v>
      </c>
      <c r="BD127" s="198">
        <v>-384.72089209990111</v>
      </c>
      <c r="BE127" s="198">
        <v>7.7492799116690207</v>
      </c>
      <c r="BF127" s="364">
        <v>-1.9744888820342175E-2</v>
      </c>
      <c r="BG127" s="448"/>
      <c r="BH127" s="198">
        <v>196.6393026960684</v>
      </c>
      <c r="BI127" s="198">
        <v>138.38121009841583</v>
      </c>
      <c r="BJ127" s="198">
        <v>-58.258092597652563</v>
      </c>
      <c r="BK127" s="364">
        <v>-0.29626881197650512</v>
      </c>
      <c r="BL127" s="200"/>
      <c r="BM127" s="198">
        <v>317.40973717130714</v>
      </c>
      <c r="BN127" s="198">
        <v>327.72543033476654</v>
      </c>
      <c r="BO127" s="198">
        <v>10.3156931634594</v>
      </c>
      <c r="BP127" s="364">
        <v>3.2499611560095225E-2</v>
      </c>
      <c r="BQ127" s="200"/>
      <c r="BR127" s="198">
        <v>72.727602799401794</v>
      </c>
      <c r="BS127" s="198">
        <v>94.165485531149002</v>
      </c>
      <c r="BT127" s="198">
        <v>21.437882731747209</v>
      </c>
      <c r="BU127" s="364">
        <v>0.29476954975234715</v>
      </c>
      <c r="BV127" s="200"/>
      <c r="BW127" s="198">
        <v>586.77664266677732</v>
      </c>
      <c r="BX127" s="198">
        <v>560.27212596433139</v>
      </c>
      <c r="BY127" s="198">
        <v>-26.504516702445926</v>
      </c>
      <c r="BZ127" s="364">
        <v>-4.5169686001795217E-2</v>
      </c>
      <c r="CA127" s="201"/>
      <c r="CB127" s="198">
        <v>-42.672283176593524</v>
      </c>
      <c r="CC127" s="198">
        <v>-43.36328643482878</v>
      </c>
      <c r="CD127" s="198">
        <v>-0.69100325823525566</v>
      </c>
      <c r="CE127" s="364">
        <v>1.6193257233873128E-2</v>
      </c>
      <c r="CF127" s="136"/>
      <c r="CG127" s="198">
        <v>544.10435949018381</v>
      </c>
      <c r="CH127" s="198">
        <v>516.90883952950253</v>
      </c>
      <c r="CI127" s="733">
        <v>-27.195519960681281</v>
      </c>
      <c r="CJ127" s="136">
        <v>-4.9982176187970635E-2</v>
      </c>
    </row>
    <row r="128" spans="1:88">
      <c r="A128" s="72">
        <v>400</v>
      </c>
      <c r="B128" s="82">
        <v>2</v>
      </c>
      <c r="C128" s="82">
        <v>2</v>
      </c>
      <c r="D128" s="73" t="s">
        <v>126</v>
      </c>
      <c r="E128" s="92">
        <v>8479</v>
      </c>
      <c r="F128" s="198">
        <v>8400</v>
      </c>
      <c r="G128" s="199">
        <v>-79</v>
      </c>
      <c r="H128" s="166">
        <v>-9.3171364547706102E-3</v>
      </c>
      <c r="I128" s="136"/>
      <c r="J128" s="198">
        <v>5418929.2041495871</v>
      </c>
      <c r="K128" s="198">
        <v>4842329.5763116116</v>
      </c>
      <c r="L128" s="199">
        <v>-576599.62783797551</v>
      </c>
      <c r="M128" s="166">
        <v>-0.10640471689433401</v>
      </c>
      <c r="N128" s="364"/>
      <c r="O128" s="198">
        <v>2336926.777355731</v>
      </c>
      <c r="P128" s="198">
        <v>2199674.3288763678</v>
      </c>
      <c r="Q128" s="199">
        <v>-137252.44847936323</v>
      </c>
      <c r="R128" s="166">
        <v>-5.8732027810758584E-2</v>
      </c>
      <c r="S128" s="364"/>
      <c r="T128" s="198">
        <v>7755855.9815053185</v>
      </c>
      <c r="U128" s="198">
        <v>7042003.9051879793</v>
      </c>
      <c r="V128" s="199">
        <v>-713852.0763173392</v>
      </c>
      <c r="W128" s="166">
        <v>-9.2040398638086759E-2</v>
      </c>
      <c r="X128" s="136"/>
      <c r="Y128" s="198">
        <v>3122787.9028264717</v>
      </c>
      <c r="Z128" s="198">
        <v>2967341.9005450881</v>
      </c>
      <c r="AA128" s="199">
        <v>-155446.00228138361</v>
      </c>
      <c r="AB128" s="166">
        <v>-4.9777957107073341E-2</v>
      </c>
      <c r="AC128" s="166"/>
      <c r="AD128" s="198">
        <v>1159670.322937659</v>
      </c>
      <c r="AE128" s="198">
        <v>1269360.7798026849</v>
      </c>
      <c r="AF128" s="199">
        <v>109690.45686502592</v>
      </c>
      <c r="AG128" s="166">
        <v>9.4587620891392429E-2</v>
      </c>
      <c r="AH128" s="137"/>
      <c r="AI128" s="79">
        <v>12038314.207269451</v>
      </c>
      <c r="AJ128" s="79">
        <v>11278706.585535754</v>
      </c>
      <c r="AK128" s="199">
        <v>-759607.62173369713</v>
      </c>
      <c r="AL128" s="166">
        <v>-6.3099168924748691E-2</v>
      </c>
      <c r="AM128" s="136"/>
      <c r="AN128" s="198">
        <v>314300</v>
      </c>
      <c r="AO128" s="198">
        <v>314300</v>
      </c>
      <c r="AP128" s="199">
        <v>0</v>
      </c>
      <c r="AQ128" s="166">
        <v>0</v>
      </c>
      <c r="AR128" s="136"/>
      <c r="AS128" s="198">
        <v>12352614.207269451</v>
      </c>
      <c r="AT128" s="198">
        <v>11593006.585535754</v>
      </c>
      <c r="AU128" s="199">
        <v>-759607.62173369713</v>
      </c>
      <c r="AV128" s="166">
        <v>-6.1493673240978569E-2</v>
      </c>
      <c r="AX128" s="198">
        <v>639.1000358709266</v>
      </c>
      <c r="AY128" s="198">
        <v>576.46780670376324</v>
      </c>
      <c r="AZ128" s="198">
        <v>-62.632229167163359</v>
      </c>
      <c r="BA128" s="364">
        <v>-9.8000666017506899E-2</v>
      </c>
      <c r="BB128" s="152"/>
      <c r="BC128" s="198">
        <v>275.61348948646435</v>
      </c>
      <c r="BD128" s="198">
        <v>261.86599153290092</v>
      </c>
      <c r="BE128" s="198">
        <v>-13.747497953563425</v>
      </c>
      <c r="BF128" s="364">
        <v>-4.9879626643740814E-2</v>
      </c>
      <c r="BG128" s="448"/>
      <c r="BH128" s="198">
        <v>914.71352535739106</v>
      </c>
      <c r="BI128" s="198">
        <v>838.33379823666417</v>
      </c>
      <c r="BJ128" s="198">
        <v>-76.379727120726898</v>
      </c>
      <c r="BK128" s="364">
        <v>-8.3501254768135511E-2</v>
      </c>
      <c r="BL128" s="200"/>
      <c r="BM128" s="198">
        <v>368.29672164482508</v>
      </c>
      <c r="BN128" s="198">
        <v>353.25498816012953</v>
      </c>
      <c r="BO128" s="198">
        <v>-15.041733484695555</v>
      </c>
      <c r="BP128" s="364">
        <v>-4.084134503700898E-2</v>
      </c>
      <c r="BQ128" s="200"/>
      <c r="BR128" s="198">
        <v>136.76970432098821</v>
      </c>
      <c r="BS128" s="198">
        <v>151.11437854793868</v>
      </c>
      <c r="BT128" s="198">
        <v>14.344674226950474</v>
      </c>
      <c r="BU128" s="364">
        <v>0.10488195684977575</v>
      </c>
      <c r="BV128" s="200"/>
      <c r="BW128" s="198">
        <v>1419.7799513232044</v>
      </c>
      <c r="BX128" s="198">
        <v>1342.7031649447326</v>
      </c>
      <c r="BY128" s="198">
        <v>-77.076786378471752</v>
      </c>
      <c r="BZ128" s="364">
        <v>-5.428783968011229E-2</v>
      </c>
      <c r="CA128" s="201"/>
      <c r="CB128" s="198">
        <v>37.068050477650665</v>
      </c>
      <c r="CC128" s="198">
        <v>37.416666666666664</v>
      </c>
      <c r="CD128" s="198">
        <v>0.34861618901599911</v>
      </c>
      <c r="CE128" s="364">
        <v>9.4047619047618724E-3</v>
      </c>
      <c r="CF128" s="136"/>
      <c r="CG128" s="198">
        <v>1456.8480018008552</v>
      </c>
      <c r="CH128" s="198">
        <v>1380.1198316113991</v>
      </c>
      <c r="CI128" s="733">
        <v>-76.728170189456023</v>
      </c>
      <c r="CJ128" s="136">
        <v>-5.2667244691697382E-2</v>
      </c>
    </row>
    <row r="129" spans="1:88">
      <c r="A129" s="72">
        <v>402</v>
      </c>
      <c r="B129" s="82">
        <v>11</v>
      </c>
      <c r="C129" s="82">
        <v>11</v>
      </c>
      <c r="D129" s="73" t="s">
        <v>127</v>
      </c>
      <c r="E129" s="92">
        <v>8865</v>
      </c>
      <c r="F129" s="198">
        <v>8803</v>
      </c>
      <c r="G129" s="199">
        <v>-62</v>
      </c>
      <c r="H129" s="166">
        <v>-6.9937958262831362E-3</v>
      </c>
      <c r="I129" s="136"/>
      <c r="J129" s="198">
        <v>2815182.8325967225</v>
      </c>
      <c r="K129" s="198">
        <v>2210505.7767408593</v>
      </c>
      <c r="L129" s="199">
        <v>-604677.05585586326</v>
      </c>
      <c r="M129" s="166">
        <v>-0.21479139786388565</v>
      </c>
      <c r="N129" s="364"/>
      <c r="O129" s="198">
        <v>-3220172.2861863431</v>
      </c>
      <c r="P129" s="198">
        <v>-3096480.3197404575</v>
      </c>
      <c r="Q129" s="199">
        <v>123691.9664458856</v>
      </c>
      <c r="R129" s="166">
        <v>-3.8411598962108412E-2</v>
      </c>
      <c r="S129" s="364"/>
      <c r="T129" s="198">
        <v>-404989.45358962053</v>
      </c>
      <c r="U129" s="198">
        <v>-885974.5429995982</v>
      </c>
      <c r="V129" s="199">
        <v>-480985.08940997766</v>
      </c>
      <c r="W129" s="166">
        <v>1.1876484316980862</v>
      </c>
      <c r="X129" s="136"/>
      <c r="Y129" s="198">
        <v>4797964.2892548116</v>
      </c>
      <c r="Z129" s="198">
        <v>4533378.3070637118</v>
      </c>
      <c r="AA129" s="199">
        <v>-264585.98219109979</v>
      </c>
      <c r="AB129" s="166">
        <v>-5.5145467168992532E-2</v>
      </c>
      <c r="AC129" s="166"/>
      <c r="AD129" s="198">
        <v>1231620.810790251</v>
      </c>
      <c r="AE129" s="198">
        <v>1349364.0241477201</v>
      </c>
      <c r="AF129" s="199">
        <v>117743.21335746907</v>
      </c>
      <c r="AG129" s="166">
        <v>9.5600214226585614E-2</v>
      </c>
      <c r="AH129" s="137"/>
      <c r="AI129" s="79">
        <v>5624595.6464554425</v>
      </c>
      <c r="AJ129" s="79">
        <v>4996767.7882118337</v>
      </c>
      <c r="AK129" s="199">
        <v>-627827.85824360885</v>
      </c>
      <c r="AL129" s="166">
        <v>-0.11162186541165123</v>
      </c>
      <c r="AM129" s="136"/>
      <c r="AN129" s="198">
        <v>-197086</v>
      </c>
      <c r="AO129" s="198">
        <v>-197086</v>
      </c>
      <c r="AP129" s="199">
        <v>0</v>
      </c>
      <c r="AQ129" s="166">
        <v>0</v>
      </c>
      <c r="AR129" s="136"/>
      <c r="AS129" s="198">
        <v>5427509.6464554425</v>
      </c>
      <c r="AT129" s="198">
        <v>4799681.7882118337</v>
      </c>
      <c r="AU129" s="199">
        <v>-627827.85824360885</v>
      </c>
      <c r="AV129" s="166">
        <v>-0.11567512526737303</v>
      </c>
      <c r="AX129" s="198">
        <v>317.56151523933698</v>
      </c>
      <c r="AY129" s="198">
        <v>251.10823318651134</v>
      </c>
      <c r="AZ129" s="198">
        <v>-66.453282052825642</v>
      </c>
      <c r="BA129" s="364">
        <v>-0.20926113166685742</v>
      </c>
      <c r="BB129" s="152"/>
      <c r="BC129" s="198">
        <v>-363.24560475875273</v>
      </c>
      <c r="BD129" s="198">
        <v>-351.75284786328041</v>
      </c>
      <c r="BE129" s="198">
        <v>11.492756895472326</v>
      </c>
      <c r="BF129" s="364">
        <v>-3.1639080404304319E-2</v>
      </c>
      <c r="BG129" s="448"/>
      <c r="BH129" s="198">
        <v>-45.684089519415743</v>
      </c>
      <c r="BI129" s="198">
        <v>-100.64461467676908</v>
      </c>
      <c r="BJ129" s="198">
        <v>-54.960525157353338</v>
      </c>
      <c r="BK129" s="364">
        <v>1.203056156651543</v>
      </c>
      <c r="BL129" s="200"/>
      <c r="BM129" s="198">
        <v>541.22552614267477</v>
      </c>
      <c r="BN129" s="198">
        <v>514.98106407630485</v>
      </c>
      <c r="BO129" s="198">
        <v>-26.24446206636992</v>
      </c>
      <c r="BP129" s="364">
        <v>-4.8490806140306666E-2</v>
      </c>
      <c r="BQ129" s="200"/>
      <c r="BR129" s="198">
        <v>138.93071751723079</v>
      </c>
      <c r="BS129" s="198">
        <v>153.28456482423266</v>
      </c>
      <c r="BT129" s="198">
        <v>14.353847307001871</v>
      </c>
      <c r="BU129" s="364">
        <v>0.10331658515491107</v>
      </c>
      <c r="BV129" s="200"/>
      <c r="BW129" s="198">
        <v>634.47215414048981</v>
      </c>
      <c r="BX129" s="198">
        <v>567.6210142237685</v>
      </c>
      <c r="BY129" s="198">
        <v>-66.851139916721309</v>
      </c>
      <c r="BZ129" s="364">
        <v>-0.10536497067752891</v>
      </c>
      <c r="CA129" s="201"/>
      <c r="CB129" s="198">
        <v>-22.231923293852226</v>
      </c>
      <c r="CC129" s="198">
        <v>-22.388503919118481</v>
      </c>
      <c r="CD129" s="198">
        <v>-0.15658062526625471</v>
      </c>
      <c r="CE129" s="364">
        <v>7.0430535044871184E-3</v>
      </c>
      <c r="CF129" s="136"/>
      <c r="CG129" s="198">
        <v>612.24023084663759</v>
      </c>
      <c r="CH129" s="198">
        <v>545.23251030464996</v>
      </c>
      <c r="CI129" s="733">
        <v>-67.007720541987624</v>
      </c>
      <c r="CJ129" s="136">
        <v>-0.10944677785928224</v>
      </c>
    </row>
    <row r="130" spans="1:88">
      <c r="A130" s="72">
        <v>403</v>
      </c>
      <c r="B130" s="82">
        <v>14</v>
      </c>
      <c r="C130" s="82">
        <v>14</v>
      </c>
      <c r="D130" s="73" t="s">
        <v>128</v>
      </c>
      <c r="E130" s="92">
        <v>2758</v>
      </c>
      <c r="F130" s="198">
        <v>2704</v>
      </c>
      <c r="G130" s="199">
        <v>-54</v>
      </c>
      <c r="H130" s="166">
        <v>-1.9579405366207395E-2</v>
      </c>
      <c r="I130" s="136"/>
      <c r="J130" s="198">
        <v>930782.85133396531</v>
      </c>
      <c r="K130" s="198">
        <v>780815.57650882297</v>
      </c>
      <c r="L130" s="199">
        <v>-149967.27482514235</v>
      </c>
      <c r="M130" s="166">
        <v>-0.16111950774578035</v>
      </c>
      <c r="N130" s="364"/>
      <c r="O130" s="198">
        <v>264022.38409128733</v>
      </c>
      <c r="P130" s="198">
        <v>260057.51381734482</v>
      </c>
      <c r="Q130" s="199">
        <v>-3964.8702739425062</v>
      </c>
      <c r="R130" s="166">
        <v>-1.5017174727774705E-2</v>
      </c>
      <c r="S130" s="364"/>
      <c r="T130" s="198">
        <v>1194805.2354252527</v>
      </c>
      <c r="U130" s="198">
        <v>1040873.0903261678</v>
      </c>
      <c r="V130" s="199">
        <v>-153932.14509908494</v>
      </c>
      <c r="W130" s="166">
        <v>-0.12883450836595783</v>
      </c>
      <c r="X130" s="136"/>
      <c r="Y130" s="198">
        <v>1649236.0143315599</v>
      </c>
      <c r="Z130" s="198">
        <v>1616451.9652783929</v>
      </c>
      <c r="AA130" s="199">
        <v>-32784.049053166993</v>
      </c>
      <c r="AB130" s="166">
        <v>-1.9878324732348549E-2</v>
      </c>
      <c r="AC130" s="166"/>
      <c r="AD130" s="198">
        <v>494037.21242907533</v>
      </c>
      <c r="AE130" s="198">
        <v>522928.56710112246</v>
      </c>
      <c r="AF130" s="199">
        <v>28891.354672047135</v>
      </c>
      <c r="AG130" s="166">
        <v>5.8480118390261578E-2</v>
      </c>
      <c r="AH130" s="137"/>
      <c r="AI130" s="79">
        <v>3338078.4621858881</v>
      </c>
      <c r="AJ130" s="79">
        <v>3180253.6227056831</v>
      </c>
      <c r="AK130" s="199">
        <v>-157824.83948020497</v>
      </c>
      <c r="AL130" s="166">
        <v>-4.7280146727544527E-2</v>
      </c>
      <c r="AM130" s="136"/>
      <c r="AN130" s="198">
        <v>-5285</v>
      </c>
      <c r="AO130" s="198">
        <v>-5285</v>
      </c>
      <c r="AP130" s="199">
        <v>0</v>
      </c>
      <c r="AQ130" s="166">
        <v>0</v>
      </c>
      <c r="AR130" s="136"/>
      <c r="AS130" s="198">
        <v>3332793.4621858881</v>
      </c>
      <c r="AT130" s="198">
        <v>3174968.6227056831</v>
      </c>
      <c r="AU130" s="199">
        <v>-157824.83948020497</v>
      </c>
      <c r="AV130" s="166">
        <v>-4.7355121543202976E-2</v>
      </c>
      <c r="AX130" s="198">
        <v>337.48471767003821</v>
      </c>
      <c r="AY130" s="198">
        <v>288.76315699290791</v>
      </c>
      <c r="AZ130" s="198">
        <v>-48.721560677130299</v>
      </c>
      <c r="BA130" s="364">
        <v>-0.14436671685017097</v>
      </c>
      <c r="BB130" s="152"/>
      <c r="BC130" s="198">
        <v>95.729653405107811</v>
      </c>
      <c r="BD130" s="198">
        <v>96.175116056710365</v>
      </c>
      <c r="BE130" s="198">
        <v>0.44546265160255416</v>
      </c>
      <c r="BF130" s="364">
        <v>4.6533402739634879E-3</v>
      </c>
      <c r="BG130" s="448"/>
      <c r="BH130" s="198">
        <v>433.214371075146</v>
      </c>
      <c r="BI130" s="198">
        <v>384.93827304961826</v>
      </c>
      <c r="BJ130" s="198">
        <v>-48.276098025527745</v>
      </c>
      <c r="BK130" s="364">
        <v>-0.11143697266024839</v>
      </c>
      <c r="BL130" s="200"/>
      <c r="BM130" s="198">
        <v>597.98260128047855</v>
      </c>
      <c r="BN130" s="198">
        <v>597.80028301715708</v>
      </c>
      <c r="BO130" s="198">
        <v>-0.18231826332146284</v>
      </c>
      <c r="BP130" s="364">
        <v>-3.0488890969579906E-4</v>
      </c>
      <c r="BQ130" s="200"/>
      <c r="BR130" s="198">
        <v>179.12879348407373</v>
      </c>
      <c r="BS130" s="198">
        <v>193.39074227112516</v>
      </c>
      <c r="BT130" s="198">
        <v>14.261948787051438</v>
      </c>
      <c r="BU130" s="364">
        <v>7.9618404778232718E-2</v>
      </c>
      <c r="BV130" s="200"/>
      <c r="BW130" s="198">
        <v>1210.3257658396983</v>
      </c>
      <c r="BX130" s="198">
        <v>1176.1292983379005</v>
      </c>
      <c r="BY130" s="198">
        <v>-34.19646750179777</v>
      </c>
      <c r="BZ130" s="364">
        <v>-2.8253936640002857E-2</v>
      </c>
      <c r="CA130" s="201"/>
      <c r="CB130" s="198">
        <v>-1.9162436548223349</v>
      </c>
      <c r="CC130" s="198">
        <v>-1.9545118343195267</v>
      </c>
      <c r="CD130" s="198">
        <v>-3.8268179497191745E-2</v>
      </c>
      <c r="CE130" s="364">
        <v>1.9970414201183506E-2</v>
      </c>
      <c r="CF130" s="136"/>
      <c r="CG130" s="198">
        <v>1208.4095221848761</v>
      </c>
      <c r="CH130" s="198">
        <v>1174.1747865035811</v>
      </c>
      <c r="CI130" s="733">
        <v>-34.234735681294978</v>
      </c>
      <c r="CJ130" s="136">
        <v>-2.8330408733784673E-2</v>
      </c>
    </row>
    <row r="131" spans="1:88">
      <c r="A131" s="72">
        <v>405</v>
      </c>
      <c r="B131" s="82">
        <v>9</v>
      </c>
      <c r="C131" s="82">
        <v>9</v>
      </c>
      <c r="D131" s="73" t="s">
        <v>129</v>
      </c>
      <c r="E131" s="92">
        <v>73327</v>
      </c>
      <c r="F131" s="198">
        <v>73241</v>
      </c>
      <c r="G131" s="199">
        <v>-86</v>
      </c>
      <c r="H131" s="166">
        <v>-1.1728285624667584E-3</v>
      </c>
      <c r="I131" s="136"/>
      <c r="J131" s="198">
        <v>19304941.340691764</v>
      </c>
      <c r="K131" s="198">
        <v>18134096.962573353</v>
      </c>
      <c r="L131" s="199">
        <v>-1170844.3781184107</v>
      </c>
      <c r="M131" s="166">
        <v>-6.0649983724656853E-2</v>
      </c>
      <c r="N131" s="364"/>
      <c r="O131" s="198">
        <v>-2987625.5677285879</v>
      </c>
      <c r="P131" s="198">
        <v>-3089770.18666544</v>
      </c>
      <c r="Q131" s="199">
        <v>-102144.61893685209</v>
      </c>
      <c r="R131" s="166">
        <v>3.4189230417689162E-2</v>
      </c>
      <c r="S131" s="364"/>
      <c r="T131" s="198">
        <v>16317315.772963177</v>
      </c>
      <c r="U131" s="198">
        <v>15044326.775907913</v>
      </c>
      <c r="V131" s="199">
        <v>-1272988.9970552642</v>
      </c>
      <c r="W131" s="166">
        <v>-7.8014608209306779E-2</v>
      </c>
      <c r="X131" s="136"/>
      <c r="Y131" s="198">
        <v>8623858.5899032541</v>
      </c>
      <c r="Z131" s="198">
        <v>13019185.571945563</v>
      </c>
      <c r="AA131" s="199">
        <v>4395326.9820423089</v>
      </c>
      <c r="AB131" s="166">
        <v>0.50967057683301109</v>
      </c>
      <c r="AC131" s="166"/>
      <c r="AD131" s="198">
        <v>7574481.7658018814</v>
      </c>
      <c r="AE131" s="198">
        <v>8681624.9130690396</v>
      </c>
      <c r="AF131" s="199">
        <v>1107143.1472671581</v>
      </c>
      <c r="AG131" s="166">
        <v>0.1461675110587515</v>
      </c>
      <c r="AH131" s="137"/>
      <c r="AI131" s="79">
        <v>32515656.128668312</v>
      </c>
      <c r="AJ131" s="79">
        <v>36745137.260922514</v>
      </c>
      <c r="AK131" s="199">
        <v>4229481.1322542019</v>
      </c>
      <c r="AL131" s="166">
        <v>0.13007522024213944</v>
      </c>
      <c r="AM131" s="136"/>
      <c r="AN131" s="198">
        <v>-2731032</v>
      </c>
      <c r="AO131" s="198">
        <v>-2731032</v>
      </c>
      <c r="AP131" s="199">
        <v>0</v>
      </c>
      <c r="AQ131" s="166">
        <v>0</v>
      </c>
      <c r="AR131" s="136"/>
      <c r="AS131" s="198">
        <v>29784624.128668312</v>
      </c>
      <c r="AT131" s="198">
        <v>34014105.260922514</v>
      </c>
      <c r="AU131" s="199">
        <v>4229481.1322542019</v>
      </c>
      <c r="AV131" s="166">
        <v>0.1420021657477705</v>
      </c>
      <c r="AX131" s="198">
        <v>263.27193722219323</v>
      </c>
      <c r="AY131" s="198">
        <v>247.5948848674015</v>
      </c>
      <c r="AZ131" s="198">
        <v>-15.677052354791726</v>
      </c>
      <c r="BA131" s="364">
        <v>-5.9546993577066241E-2</v>
      </c>
      <c r="BB131" s="152"/>
      <c r="BC131" s="198">
        <v>-40.743867439395963</v>
      </c>
      <c r="BD131" s="198">
        <v>-42.186346263232892</v>
      </c>
      <c r="BE131" s="198">
        <v>-1.4424788238369288</v>
      </c>
      <c r="BF131" s="364">
        <v>3.5403581311531825E-2</v>
      </c>
      <c r="BG131" s="448"/>
      <c r="BH131" s="198">
        <v>222.5280697827973</v>
      </c>
      <c r="BI131" s="198">
        <v>205.4085386041686</v>
      </c>
      <c r="BJ131" s="198">
        <v>-17.119531178628705</v>
      </c>
      <c r="BK131" s="364">
        <v>-7.693200770284192E-2</v>
      </c>
      <c r="BL131" s="200"/>
      <c r="BM131" s="198">
        <v>117.60822875480046</v>
      </c>
      <c r="BN131" s="198">
        <v>177.75816239463637</v>
      </c>
      <c r="BO131" s="198">
        <v>60.149933639835908</v>
      </c>
      <c r="BP131" s="364">
        <v>0.51144324063617652</v>
      </c>
      <c r="BQ131" s="200"/>
      <c r="BR131" s="198">
        <v>103.29730884669878</v>
      </c>
      <c r="BS131" s="198">
        <v>118.53504066122854</v>
      </c>
      <c r="BT131" s="198">
        <v>15.237731814529752</v>
      </c>
      <c r="BU131" s="364">
        <v>0.14751334748849776</v>
      </c>
      <c r="BV131" s="200"/>
      <c r="BW131" s="198">
        <v>443.43360738429652</v>
      </c>
      <c r="BX131" s="198">
        <v>501.70174166003352</v>
      </c>
      <c r="BY131" s="198">
        <v>58.268134275736998</v>
      </c>
      <c r="BZ131" s="364">
        <v>0.13140216101221125</v>
      </c>
      <c r="CA131" s="201"/>
      <c r="CB131" s="198">
        <v>-37.244562030357166</v>
      </c>
      <c r="CC131" s="198">
        <v>-37.288294807553143</v>
      </c>
      <c r="CD131" s="198">
        <v>-4.3732777195977235E-2</v>
      </c>
      <c r="CE131" s="364">
        <v>1.1742057044551008E-3</v>
      </c>
      <c r="CF131" s="136"/>
      <c r="CG131" s="198">
        <v>406.18904535393938</v>
      </c>
      <c r="CH131" s="198">
        <v>464.41344685248038</v>
      </c>
      <c r="CI131" s="733">
        <v>58.224401498540999</v>
      </c>
      <c r="CJ131" s="136">
        <v>0.1433431112052917</v>
      </c>
    </row>
    <row r="132" spans="1:88">
      <c r="A132" s="72">
        <v>407</v>
      </c>
      <c r="B132" s="82">
        <v>1</v>
      </c>
      <c r="C132" s="83">
        <v>34</v>
      </c>
      <c r="D132" s="73" t="s">
        <v>130</v>
      </c>
      <c r="E132" s="92">
        <v>2429</v>
      </c>
      <c r="F132" s="198">
        <v>2430</v>
      </c>
      <c r="G132" s="199">
        <v>1</v>
      </c>
      <c r="H132" s="166">
        <v>4.1169205434335118E-4</v>
      </c>
      <c r="I132" s="136"/>
      <c r="J132" s="198">
        <v>777325.17802177044</v>
      </c>
      <c r="K132" s="198">
        <v>698716.65517975111</v>
      </c>
      <c r="L132" s="199">
        <v>-78608.522842019331</v>
      </c>
      <c r="M132" s="166">
        <v>-0.10112694798085874</v>
      </c>
      <c r="N132" s="364"/>
      <c r="O132" s="198">
        <v>208542.90870543561</v>
      </c>
      <c r="P132" s="198">
        <v>205002.64510622033</v>
      </c>
      <c r="Q132" s="199">
        <v>-3540.2635992152791</v>
      </c>
      <c r="R132" s="166">
        <v>-1.6976187879952608E-2</v>
      </c>
      <c r="S132" s="364"/>
      <c r="T132" s="198">
        <v>985868.08672720601</v>
      </c>
      <c r="U132" s="198">
        <v>903719.30028597137</v>
      </c>
      <c r="V132" s="199">
        <v>-82148.786441234639</v>
      </c>
      <c r="W132" s="166">
        <v>-8.3326347152532954E-2</v>
      </c>
      <c r="X132" s="136"/>
      <c r="Y132" s="198">
        <v>1106426.6104451679</v>
      </c>
      <c r="Z132" s="198">
        <v>1089497.056759407</v>
      </c>
      <c r="AA132" s="199">
        <v>-16929.553685760824</v>
      </c>
      <c r="AB132" s="166">
        <v>-1.5301108565121424E-2</v>
      </c>
      <c r="AC132" s="166"/>
      <c r="AD132" s="198">
        <v>500327.63992046512</v>
      </c>
      <c r="AE132" s="198">
        <v>529606.69191814982</v>
      </c>
      <c r="AF132" s="199">
        <v>29279.051997684699</v>
      </c>
      <c r="AG132" s="166">
        <v>5.8519757178194395E-2</v>
      </c>
      <c r="AH132" s="137"/>
      <c r="AI132" s="79">
        <v>2592622.3370928392</v>
      </c>
      <c r="AJ132" s="79">
        <v>2522823.0489635281</v>
      </c>
      <c r="AK132" s="199">
        <v>-69799.288129311055</v>
      </c>
      <c r="AL132" s="166">
        <v>-2.6922273688183382E-2</v>
      </c>
      <c r="AM132" s="136"/>
      <c r="AN132" s="198">
        <v>-677039</v>
      </c>
      <c r="AO132" s="198">
        <v>-677039</v>
      </c>
      <c r="AP132" s="199">
        <v>0</v>
      </c>
      <c r="AQ132" s="166">
        <v>0</v>
      </c>
      <c r="AR132" s="136"/>
      <c r="AS132" s="198">
        <v>1915583.3370928392</v>
      </c>
      <c r="AT132" s="198">
        <v>1845784.0489635281</v>
      </c>
      <c r="AU132" s="199">
        <v>-69799.288129311055</v>
      </c>
      <c r="AV132" s="166">
        <v>-3.6437614995775157E-2</v>
      </c>
      <c r="AX132" s="198">
        <v>320.01859943259382</v>
      </c>
      <c r="AY132" s="198">
        <v>287.53771818096754</v>
      </c>
      <c r="AZ132" s="198">
        <v>-32.480881251626272</v>
      </c>
      <c r="BA132" s="364">
        <v>-0.10149685458662783</v>
      </c>
      <c r="BB132" s="152"/>
      <c r="BC132" s="198">
        <v>85.855458503678719</v>
      </c>
      <c r="BD132" s="198">
        <v>84.363228438773803</v>
      </c>
      <c r="BE132" s="198">
        <v>-1.4922300649049163</v>
      </c>
      <c r="BF132" s="364">
        <v>-1.7380724428150102E-2</v>
      </c>
      <c r="BG132" s="448"/>
      <c r="BH132" s="198">
        <v>405.87405793627255</v>
      </c>
      <c r="BI132" s="198">
        <v>371.90094661974132</v>
      </c>
      <c r="BJ132" s="198">
        <v>-33.973111316531231</v>
      </c>
      <c r="BK132" s="364">
        <v>-8.3703579108437245E-2</v>
      </c>
      <c r="BL132" s="200"/>
      <c r="BM132" s="198">
        <v>455.50704423432188</v>
      </c>
      <c r="BN132" s="198">
        <v>448.35269825490002</v>
      </c>
      <c r="BO132" s="198">
        <v>-7.154345979421862</v>
      </c>
      <c r="BP132" s="364">
        <v>-1.5706334446370328E-2</v>
      </c>
      <c r="BQ132" s="200"/>
      <c r="BR132" s="198">
        <v>205.98091392361675</v>
      </c>
      <c r="BS132" s="198">
        <v>217.94514070705753</v>
      </c>
      <c r="BT132" s="198">
        <v>11.964226783440779</v>
      </c>
      <c r="BU132" s="364">
        <v>5.8084152339849482E-2</v>
      </c>
      <c r="BV132" s="200"/>
      <c r="BW132" s="198">
        <v>1067.3620160942112</v>
      </c>
      <c r="BX132" s="198">
        <v>1038.1987855816988</v>
      </c>
      <c r="BY132" s="198">
        <v>-29.163230512512428</v>
      </c>
      <c r="BZ132" s="364">
        <v>-2.7322717196953655E-2</v>
      </c>
      <c r="CA132" s="201"/>
      <c r="CB132" s="198">
        <v>-278.73157678056816</v>
      </c>
      <c r="CC132" s="198">
        <v>-278.61687242798354</v>
      </c>
      <c r="CD132" s="198">
        <v>0.1147043525846243</v>
      </c>
      <c r="CE132" s="364">
        <v>-4.1152263374495766E-4</v>
      </c>
      <c r="CF132" s="136"/>
      <c r="CG132" s="198">
        <v>788.63043931364314</v>
      </c>
      <c r="CH132" s="198">
        <v>759.58191315371528</v>
      </c>
      <c r="CI132" s="733">
        <v>-29.04852615992786</v>
      </c>
      <c r="CJ132" s="136">
        <v>-3.683414272622957E-2</v>
      </c>
    </row>
    <row r="133" spans="1:88">
      <c r="A133" s="72">
        <v>408</v>
      </c>
      <c r="B133" s="82">
        <v>14</v>
      </c>
      <c r="C133" s="82">
        <v>14</v>
      </c>
      <c r="D133" s="73" t="s">
        <v>131</v>
      </c>
      <c r="E133" s="92">
        <v>14028</v>
      </c>
      <c r="F133" s="198">
        <v>13927</v>
      </c>
      <c r="G133" s="199">
        <v>-101</v>
      </c>
      <c r="H133" s="166">
        <v>-7.1998859424009121E-3</v>
      </c>
      <c r="I133" s="136"/>
      <c r="J133" s="198">
        <v>6619984.9219517531</v>
      </c>
      <c r="K133" s="198">
        <v>5774577.128598108</v>
      </c>
      <c r="L133" s="199">
        <v>-845407.79335364513</v>
      </c>
      <c r="M133" s="166">
        <v>-0.12770539560449568</v>
      </c>
      <c r="N133" s="364"/>
      <c r="O133" s="198">
        <v>520414.29442712112</v>
      </c>
      <c r="P133" s="198">
        <v>500591.34903977538</v>
      </c>
      <c r="Q133" s="199">
        <v>-19822.945387345739</v>
      </c>
      <c r="R133" s="166">
        <v>-3.8090701196374893E-2</v>
      </c>
      <c r="S133" s="364"/>
      <c r="T133" s="198">
        <v>7140399.2163788741</v>
      </c>
      <c r="U133" s="198">
        <v>6275168.4776378833</v>
      </c>
      <c r="V133" s="199">
        <v>-865230.73874099087</v>
      </c>
      <c r="W133" s="166">
        <v>-0.12117400057356698</v>
      </c>
      <c r="X133" s="136"/>
      <c r="Y133" s="198">
        <v>5834160.3932959847</v>
      </c>
      <c r="Z133" s="198">
        <v>5695647.393073638</v>
      </c>
      <c r="AA133" s="199">
        <v>-138513.00022234675</v>
      </c>
      <c r="AB133" s="166">
        <v>-2.374171961084779E-2</v>
      </c>
      <c r="AC133" s="166"/>
      <c r="AD133" s="198">
        <v>1448913.393237544</v>
      </c>
      <c r="AE133" s="198">
        <v>1672305.5168901505</v>
      </c>
      <c r="AF133" s="199">
        <v>223392.1236526065</v>
      </c>
      <c r="AG133" s="166">
        <v>0.15417907287988067</v>
      </c>
      <c r="AH133" s="137"/>
      <c r="AI133" s="79">
        <v>14423473.002912404</v>
      </c>
      <c r="AJ133" s="79">
        <v>13643121.38760167</v>
      </c>
      <c r="AK133" s="199">
        <v>-780351.61531073414</v>
      </c>
      <c r="AL133" s="166">
        <v>-5.4102892913042835E-2</v>
      </c>
      <c r="AM133" s="136"/>
      <c r="AN133" s="198">
        <v>64614</v>
      </c>
      <c r="AO133" s="198">
        <v>64614</v>
      </c>
      <c r="AP133" s="199">
        <v>0</v>
      </c>
      <c r="AQ133" s="166">
        <v>0</v>
      </c>
      <c r="AR133" s="136"/>
      <c r="AS133" s="198">
        <v>14488087.002912404</v>
      </c>
      <c r="AT133" s="198">
        <v>13707735.38760167</v>
      </c>
      <c r="AU133" s="199">
        <v>-780351.61531073414</v>
      </c>
      <c r="AV133" s="166">
        <v>-5.3861604720752118E-2</v>
      </c>
      <c r="AX133" s="198">
        <v>471.91224137095475</v>
      </c>
      <c r="AY133" s="198">
        <v>414.63180359001279</v>
      </c>
      <c r="AZ133" s="198">
        <v>-57.280437780941952</v>
      </c>
      <c r="BA133" s="364">
        <v>-0.12137942769726899</v>
      </c>
      <c r="BB133" s="152"/>
      <c r="BC133" s="198">
        <v>37.098253095745733</v>
      </c>
      <c r="BD133" s="198">
        <v>35.943946940459206</v>
      </c>
      <c r="BE133" s="198">
        <v>-1.1543061552865268</v>
      </c>
      <c r="BF133" s="364">
        <v>-3.1114838542596973E-2</v>
      </c>
      <c r="BG133" s="448"/>
      <c r="BH133" s="198">
        <v>509.01049446670049</v>
      </c>
      <c r="BI133" s="198">
        <v>450.57575053047196</v>
      </c>
      <c r="BJ133" s="198">
        <v>-58.434743936228529</v>
      </c>
      <c r="BK133" s="364">
        <v>-0.11480066633488896</v>
      </c>
      <c r="BL133" s="200"/>
      <c r="BM133" s="198">
        <v>415.89395446934594</v>
      </c>
      <c r="BN133" s="198">
        <v>408.96441394942474</v>
      </c>
      <c r="BO133" s="198">
        <v>-6.9295405199212041</v>
      </c>
      <c r="BP133" s="364">
        <v>-1.6661796704313371E-2</v>
      </c>
      <c r="BQ133" s="200"/>
      <c r="BR133" s="198">
        <v>103.28723932403365</v>
      </c>
      <c r="BS133" s="198">
        <v>120.0765072801142</v>
      </c>
      <c r="BT133" s="198">
        <v>16.78926795608055</v>
      </c>
      <c r="BU133" s="364">
        <v>0.16254929520779532</v>
      </c>
      <c r="BV133" s="200"/>
      <c r="BW133" s="198">
        <v>1028.1916882600801</v>
      </c>
      <c r="BX133" s="198">
        <v>979.61667176001072</v>
      </c>
      <c r="BY133" s="198">
        <v>-48.57501650006941</v>
      </c>
      <c r="BZ133" s="364">
        <v>-4.7243152278607418E-2</v>
      </c>
      <c r="CA133" s="201"/>
      <c r="CB133" s="198">
        <v>4.6060735671514115</v>
      </c>
      <c r="CC133" s="198">
        <v>4.6394772743591588</v>
      </c>
      <c r="CD133" s="198">
        <v>3.3403707207747324E-2</v>
      </c>
      <c r="CE133" s="364">
        <v>7.252100236949879E-3</v>
      </c>
      <c r="CF133" s="136"/>
      <c r="CG133" s="198">
        <v>1032.7977618272316</v>
      </c>
      <c r="CH133" s="198">
        <v>984.25614903436997</v>
      </c>
      <c r="CI133" s="733">
        <v>-48.541612792861656</v>
      </c>
      <c r="CJ133" s="136">
        <v>-4.7000114240160207E-2</v>
      </c>
    </row>
    <row r="134" spans="1:88">
      <c r="A134" s="72">
        <v>410</v>
      </c>
      <c r="B134" s="82">
        <v>13</v>
      </c>
      <c r="C134" s="82">
        <v>13</v>
      </c>
      <c r="D134" s="73" t="s">
        <v>132</v>
      </c>
      <c r="E134" s="92">
        <v>18878</v>
      </c>
      <c r="F134" s="198">
        <v>18808</v>
      </c>
      <c r="G134" s="199">
        <v>-70</v>
      </c>
      <c r="H134" s="166">
        <v>-3.7080199173641277E-3</v>
      </c>
      <c r="I134" s="136"/>
      <c r="J134" s="198">
        <v>17163818.597921699</v>
      </c>
      <c r="K134" s="198">
        <v>16102854.664234161</v>
      </c>
      <c r="L134" s="199">
        <v>-1060963.9336875379</v>
      </c>
      <c r="M134" s="166">
        <v>-6.1813979659281995E-2</v>
      </c>
      <c r="N134" s="364"/>
      <c r="O134" s="198">
        <v>-6068927.7986383447</v>
      </c>
      <c r="P134" s="198">
        <v>-5813700.1175721288</v>
      </c>
      <c r="Q134" s="199">
        <v>255227.68106621597</v>
      </c>
      <c r="R134" s="166">
        <v>-4.2054822455373439E-2</v>
      </c>
      <c r="S134" s="364"/>
      <c r="T134" s="198">
        <v>11094890.799283355</v>
      </c>
      <c r="U134" s="198">
        <v>10289154.546662033</v>
      </c>
      <c r="V134" s="199">
        <v>-805736.25262132287</v>
      </c>
      <c r="W134" s="166">
        <v>-7.262227877658492E-2</v>
      </c>
      <c r="X134" s="136"/>
      <c r="Y134" s="198">
        <v>7940516.2780958051</v>
      </c>
      <c r="Z134" s="198">
        <v>8009951.2574783368</v>
      </c>
      <c r="AA134" s="199">
        <v>69434.979382531717</v>
      </c>
      <c r="AB134" s="166">
        <v>8.7443910384102565E-3</v>
      </c>
      <c r="AC134" s="166"/>
      <c r="AD134" s="198">
        <v>825636.96862126724</v>
      </c>
      <c r="AE134" s="198">
        <v>1191452.884672188</v>
      </c>
      <c r="AF134" s="199">
        <v>365815.91605092073</v>
      </c>
      <c r="AG134" s="166">
        <v>0.44307114380040108</v>
      </c>
      <c r="AH134" s="137"/>
      <c r="AI134" s="79">
        <v>19861044.046000428</v>
      </c>
      <c r="AJ134" s="79">
        <v>19490558.688812558</v>
      </c>
      <c r="AK134" s="199">
        <v>-370485.35718787089</v>
      </c>
      <c r="AL134" s="166">
        <v>-1.865387118269235E-2</v>
      </c>
      <c r="AM134" s="136"/>
      <c r="AN134" s="198">
        <v>-1236511</v>
      </c>
      <c r="AO134" s="198">
        <v>-1236511</v>
      </c>
      <c r="AP134" s="199">
        <v>0</v>
      </c>
      <c r="AQ134" s="166">
        <v>0</v>
      </c>
      <c r="AR134" s="136"/>
      <c r="AS134" s="198">
        <v>18624533.046000428</v>
      </c>
      <c r="AT134" s="198">
        <v>18254047.688812558</v>
      </c>
      <c r="AU134" s="199">
        <v>-370485.35718787089</v>
      </c>
      <c r="AV134" s="166">
        <v>-1.9892329986089596E-2</v>
      </c>
      <c r="AX134" s="198">
        <v>909.19687455883559</v>
      </c>
      <c r="AY134" s="198">
        <v>856.17049469556366</v>
      </c>
      <c r="AZ134" s="198">
        <v>-53.026379863271927</v>
      </c>
      <c r="BA134" s="364">
        <v>-5.8322219694168675E-2</v>
      </c>
      <c r="BB134" s="152"/>
      <c r="BC134" s="198">
        <v>-321.48150220565446</v>
      </c>
      <c r="BD134" s="198">
        <v>-309.10783270800346</v>
      </c>
      <c r="BE134" s="198">
        <v>12.373669497651008</v>
      </c>
      <c r="BF134" s="364">
        <v>-3.8489522453878128E-2</v>
      </c>
      <c r="BG134" s="448"/>
      <c r="BH134" s="198">
        <v>587.71537235318124</v>
      </c>
      <c r="BI134" s="198">
        <v>547.0626619875602</v>
      </c>
      <c r="BJ134" s="198">
        <v>-40.652710365621033</v>
      </c>
      <c r="BK134" s="364">
        <v>-6.9170745360717267E-2</v>
      </c>
      <c r="BL134" s="200"/>
      <c r="BM134" s="198">
        <v>420.62275019047598</v>
      </c>
      <c r="BN134" s="198">
        <v>425.88001156307615</v>
      </c>
      <c r="BO134" s="198">
        <v>5.2572613726001691</v>
      </c>
      <c r="BP134" s="364">
        <v>1.249875659416771E-2</v>
      </c>
      <c r="BQ134" s="200"/>
      <c r="BR134" s="198">
        <v>43.735404630854291</v>
      </c>
      <c r="BS134" s="198">
        <v>63.348196760537427</v>
      </c>
      <c r="BT134" s="198">
        <v>19.612792129683136</v>
      </c>
      <c r="BU134" s="364">
        <v>0.44844199556911785</v>
      </c>
      <c r="BV134" s="200"/>
      <c r="BW134" s="198">
        <v>1052.0735271745116</v>
      </c>
      <c r="BX134" s="198">
        <v>1036.2908703111739</v>
      </c>
      <c r="BY134" s="198">
        <v>-15.782656863337706</v>
      </c>
      <c r="BZ134" s="364">
        <v>-1.5001477040986104E-2</v>
      </c>
      <c r="CA134" s="201"/>
      <c r="CB134" s="198">
        <v>-65.500105943426206</v>
      </c>
      <c r="CC134" s="198">
        <v>-65.743885580604001</v>
      </c>
      <c r="CD134" s="198">
        <v>-0.24377963717779494</v>
      </c>
      <c r="CE134" s="364">
        <v>3.7218205019141871E-3</v>
      </c>
      <c r="CF134" s="136"/>
      <c r="CG134" s="198">
        <v>986.57342123108526</v>
      </c>
      <c r="CH134" s="198">
        <v>970.54698473056987</v>
      </c>
      <c r="CI134" s="733">
        <v>-16.026436500515388</v>
      </c>
      <c r="CJ134" s="136">
        <v>-1.6244545165748504E-2</v>
      </c>
    </row>
    <row r="135" spans="1:88">
      <c r="A135" s="72">
        <v>416</v>
      </c>
      <c r="B135" s="82">
        <v>9</v>
      </c>
      <c r="C135" s="82">
        <v>9</v>
      </c>
      <c r="D135" s="73" t="s">
        <v>133</v>
      </c>
      <c r="E135" s="92">
        <v>2849</v>
      </c>
      <c r="F135" s="198">
        <v>2878</v>
      </c>
      <c r="G135" s="199">
        <v>29</v>
      </c>
      <c r="H135" s="166">
        <v>1.0179010179010179E-2</v>
      </c>
      <c r="I135" s="136"/>
      <c r="J135" s="198">
        <v>1355566.529724916</v>
      </c>
      <c r="K135" s="198">
        <v>1241290.3476682804</v>
      </c>
      <c r="L135" s="199">
        <v>-114276.18205663562</v>
      </c>
      <c r="M135" s="166">
        <v>-8.4301419038300976E-2</v>
      </c>
      <c r="N135" s="364"/>
      <c r="O135" s="198">
        <v>-684177.39684796985</v>
      </c>
      <c r="P135" s="198">
        <v>-644945.06195811101</v>
      </c>
      <c r="Q135" s="199">
        <v>39232.334889858845</v>
      </c>
      <c r="R135" s="166">
        <v>-5.7342342893237391E-2</v>
      </c>
      <c r="S135" s="364"/>
      <c r="T135" s="198">
        <v>671389.13287694601</v>
      </c>
      <c r="U135" s="198">
        <v>596345.28571016947</v>
      </c>
      <c r="V135" s="199">
        <v>-75043.847166776541</v>
      </c>
      <c r="W135" s="166">
        <v>-0.11177399736157299</v>
      </c>
      <c r="X135" s="136"/>
      <c r="Y135" s="198">
        <v>1231686.5616980614</v>
      </c>
      <c r="Z135" s="198">
        <v>1180798.3131083895</v>
      </c>
      <c r="AA135" s="199">
        <v>-50888.248589671915</v>
      </c>
      <c r="AB135" s="166">
        <v>-4.1315907936443644E-2</v>
      </c>
      <c r="AC135" s="166"/>
      <c r="AD135" s="198">
        <v>242723.7605364215</v>
      </c>
      <c r="AE135" s="198">
        <v>292688.79836212791</v>
      </c>
      <c r="AF135" s="199">
        <v>49965.037825706415</v>
      </c>
      <c r="AG135" s="166">
        <v>0.20585144905172559</v>
      </c>
      <c r="AH135" s="137"/>
      <c r="AI135" s="79">
        <v>2145799.4551114291</v>
      </c>
      <c r="AJ135" s="79">
        <v>2069832.3971806869</v>
      </c>
      <c r="AK135" s="199">
        <v>-75967.057930742158</v>
      </c>
      <c r="AL135" s="166">
        <v>-3.5402683018575597E-2</v>
      </c>
      <c r="AM135" s="136"/>
      <c r="AN135" s="198">
        <v>-700749</v>
      </c>
      <c r="AO135" s="198">
        <v>-700749</v>
      </c>
      <c r="AP135" s="199">
        <v>0</v>
      </c>
      <c r="AQ135" s="166">
        <v>0</v>
      </c>
      <c r="AR135" s="136"/>
      <c r="AS135" s="198">
        <v>1445050.4551114291</v>
      </c>
      <c r="AT135" s="198">
        <v>1369083.3971806869</v>
      </c>
      <c r="AU135" s="199">
        <v>-75967.057930742158</v>
      </c>
      <c r="AV135" s="166">
        <v>-5.2570522822944804E-2</v>
      </c>
      <c r="AX135" s="198">
        <v>475.80432773777324</v>
      </c>
      <c r="AY135" s="198">
        <v>431.30310898828367</v>
      </c>
      <c r="AZ135" s="198">
        <v>-44.501218749489567</v>
      </c>
      <c r="BA135" s="364">
        <v>-9.3528402654662737E-2</v>
      </c>
      <c r="BB135" s="152"/>
      <c r="BC135" s="198">
        <v>-240.14650644014387</v>
      </c>
      <c r="BD135" s="198">
        <v>-224.09487906814141</v>
      </c>
      <c r="BE135" s="198">
        <v>16.051627372002457</v>
      </c>
      <c r="BF135" s="364">
        <v>-6.6840978076036672E-2</v>
      </c>
      <c r="BG135" s="448"/>
      <c r="BH135" s="198">
        <v>235.65782129762934</v>
      </c>
      <c r="BI135" s="198">
        <v>207.20822992014229</v>
      </c>
      <c r="BJ135" s="198">
        <v>-28.449591377487053</v>
      </c>
      <c r="BK135" s="364">
        <v>-0.12072415513659529</v>
      </c>
      <c r="BL135" s="200"/>
      <c r="BM135" s="198">
        <v>432.32241547843506</v>
      </c>
      <c r="BN135" s="198">
        <v>410.28433395010057</v>
      </c>
      <c r="BO135" s="198">
        <v>-22.038081528334487</v>
      </c>
      <c r="BP135" s="364">
        <v>-5.0976032561128634E-2</v>
      </c>
      <c r="BQ135" s="200"/>
      <c r="BR135" s="198">
        <v>85.196125144409095</v>
      </c>
      <c r="BS135" s="198">
        <v>101.69867906953715</v>
      </c>
      <c r="BT135" s="198">
        <v>16.502553925128055</v>
      </c>
      <c r="BU135" s="364">
        <v>0.19370075689658309</v>
      </c>
      <c r="BV135" s="200"/>
      <c r="BW135" s="198">
        <v>753.17636192047348</v>
      </c>
      <c r="BX135" s="198">
        <v>719.19124293978007</v>
      </c>
      <c r="BY135" s="198">
        <v>-33.985118980693414</v>
      </c>
      <c r="BZ135" s="364">
        <v>-4.5122391911022082E-2</v>
      </c>
      <c r="CA135" s="201"/>
      <c r="CB135" s="198">
        <v>-245.96314496314497</v>
      </c>
      <c r="CC135" s="198">
        <v>-243.48471160528143</v>
      </c>
      <c r="CD135" s="198">
        <v>2.4784333578635369</v>
      </c>
      <c r="CE135" s="364">
        <v>-1.0076441973592851E-2</v>
      </c>
      <c r="CF135" s="136"/>
      <c r="CG135" s="198">
        <v>507.2132169573286</v>
      </c>
      <c r="CH135" s="198">
        <v>475.70653133449861</v>
      </c>
      <c r="CI135" s="733">
        <v>-31.506685622829991</v>
      </c>
      <c r="CJ135" s="136">
        <v>-6.2117240973790754E-2</v>
      </c>
    </row>
    <row r="136" spans="1:88">
      <c r="A136" s="72">
        <v>418</v>
      </c>
      <c r="B136" s="82">
        <v>6</v>
      </c>
      <c r="C136" s="82">
        <v>6</v>
      </c>
      <c r="D136" s="73" t="s">
        <v>134</v>
      </c>
      <c r="E136" s="92">
        <v>24854</v>
      </c>
      <c r="F136" s="198">
        <v>25041</v>
      </c>
      <c r="G136" s="199">
        <v>187</v>
      </c>
      <c r="H136" s="166">
        <v>7.523939808481532E-3</v>
      </c>
      <c r="I136" s="136"/>
      <c r="J136" s="198">
        <v>20119299.103415895</v>
      </c>
      <c r="K136" s="198">
        <v>19032104.484246369</v>
      </c>
      <c r="L136" s="199">
        <v>-1087194.6191695258</v>
      </c>
      <c r="M136" s="166">
        <v>-5.4037400288210823E-2</v>
      </c>
      <c r="N136" s="364"/>
      <c r="O136" s="198">
        <v>-16364.674828251391</v>
      </c>
      <c r="P136" s="198">
        <v>-50923.721400416704</v>
      </c>
      <c r="Q136" s="199">
        <v>-34559.046572165316</v>
      </c>
      <c r="R136" s="166">
        <v>2.1118077160020197</v>
      </c>
      <c r="S136" s="364"/>
      <c r="T136" s="198">
        <v>20102934.428587645</v>
      </c>
      <c r="U136" s="198">
        <v>18981180.762845952</v>
      </c>
      <c r="V136" s="199">
        <v>-1121753.6657416932</v>
      </c>
      <c r="W136" s="166">
        <v>-5.5800493690437977E-2</v>
      </c>
      <c r="X136" s="136"/>
      <c r="Y136" s="198">
        <v>1306746.3677039647</v>
      </c>
      <c r="Z136" s="198">
        <v>1198211.9010482342</v>
      </c>
      <c r="AA136" s="199">
        <v>-108534.4666557305</v>
      </c>
      <c r="AB136" s="166">
        <v>-8.3057025707622481E-2</v>
      </c>
      <c r="AC136" s="166"/>
      <c r="AD136" s="198">
        <v>787291.54827761394</v>
      </c>
      <c r="AE136" s="198">
        <v>1353799.7230273744</v>
      </c>
      <c r="AF136" s="199">
        <v>566508.17474976042</v>
      </c>
      <c r="AG136" s="166">
        <v>0.71956592953287857</v>
      </c>
      <c r="AH136" s="137"/>
      <c r="AI136" s="79">
        <v>22196972.344569221</v>
      </c>
      <c r="AJ136" s="79">
        <v>21533192.386921562</v>
      </c>
      <c r="AK136" s="199">
        <v>-663779.95764765888</v>
      </c>
      <c r="AL136" s="166">
        <v>-2.9904076436355127E-2</v>
      </c>
      <c r="AM136" s="136"/>
      <c r="AN136" s="198">
        <v>-2432683</v>
      </c>
      <c r="AO136" s="198">
        <v>-2432683</v>
      </c>
      <c r="AP136" s="199">
        <v>0</v>
      </c>
      <c r="AQ136" s="166">
        <v>0</v>
      </c>
      <c r="AR136" s="136"/>
      <c r="AS136" s="198">
        <v>19764289.344569221</v>
      </c>
      <c r="AT136" s="198">
        <v>19100509.386921562</v>
      </c>
      <c r="AU136" s="199">
        <v>-663779.95764765888</v>
      </c>
      <c r="AV136" s="166">
        <v>-3.3584812794194931E-2</v>
      </c>
      <c r="AX136" s="198">
        <v>809.4994408713244</v>
      </c>
      <c r="AY136" s="198">
        <v>760.0377175131332</v>
      </c>
      <c r="AZ136" s="198">
        <v>-49.461723358191193</v>
      </c>
      <c r="BA136" s="364">
        <v>-6.1101615221564411E-2</v>
      </c>
      <c r="BB136" s="152"/>
      <c r="BC136" s="198">
        <v>-0.65843223739645096</v>
      </c>
      <c r="BD136" s="198">
        <v>-2.0336137295002876</v>
      </c>
      <c r="BE136" s="198">
        <v>-1.3751814921038368</v>
      </c>
      <c r="BF136" s="364">
        <v>2.0885695049524458</v>
      </c>
      <c r="BG136" s="448"/>
      <c r="BH136" s="198">
        <v>808.84100863392791</v>
      </c>
      <c r="BI136" s="198">
        <v>758.0041037836329</v>
      </c>
      <c r="BJ136" s="198">
        <v>-50.836904850295014</v>
      </c>
      <c r="BK136" s="364">
        <v>-6.2851542277949965E-2</v>
      </c>
      <c r="BL136" s="200"/>
      <c r="BM136" s="198">
        <v>52.576903826505379</v>
      </c>
      <c r="BN136" s="198">
        <v>47.850002038586084</v>
      </c>
      <c r="BO136" s="198">
        <v>-4.7269017879192958</v>
      </c>
      <c r="BP136" s="364">
        <v>-8.9904529249520818E-2</v>
      </c>
      <c r="BQ136" s="200"/>
      <c r="BR136" s="198">
        <v>31.676653588058819</v>
      </c>
      <c r="BS136" s="198">
        <v>54.063325067983484</v>
      </c>
      <c r="BT136" s="198">
        <v>22.386671479924665</v>
      </c>
      <c r="BU136" s="364">
        <v>0.70672463610120073</v>
      </c>
      <c r="BV136" s="200"/>
      <c r="BW136" s="198">
        <v>893.09456604849208</v>
      </c>
      <c r="BX136" s="198">
        <v>859.91743089020258</v>
      </c>
      <c r="BY136" s="198">
        <v>-33.177135158289502</v>
      </c>
      <c r="BZ136" s="364">
        <v>-3.7148513068534436E-2</v>
      </c>
      <c r="CA136" s="201"/>
      <c r="CB136" s="198">
        <v>-97.878932968536247</v>
      </c>
      <c r="CC136" s="198">
        <v>-97.147997284453496</v>
      </c>
      <c r="CD136" s="198">
        <v>0.73093568408275189</v>
      </c>
      <c r="CE136" s="364">
        <v>-7.4677528852681238E-3</v>
      </c>
      <c r="CF136" s="136"/>
      <c r="CG136" s="198">
        <v>795.21563307995575</v>
      </c>
      <c r="CH136" s="198">
        <v>762.7694336057491</v>
      </c>
      <c r="CI136" s="733">
        <v>-32.446199474206651</v>
      </c>
      <c r="CJ136" s="136">
        <v>-4.0801762596817955E-2</v>
      </c>
    </row>
    <row r="137" spans="1:88">
      <c r="A137" s="72">
        <v>420</v>
      </c>
      <c r="B137" s="82">
        <v>11</v>
      </c>
      <c r="C137" s="82">
        <v>11</v>
      </c>
      <c r="D137" s="73" t="s">
        <v>135</v>
      </c>
      <c r="E137" s="92">
        <v>8971</v>
      </c>
      <c r="F137" s="198">
        <v>8924</v>
      </c>
      <c r="G137" s="199">
        <v>-47</v>
      </c>
      <c r="H137" s="166">
        <v>-5.2391037788429382E-3</v>
      </c>
      <c r="I137" s="136"/>
      <c r="J137" s="198">
        <v>1599028.1349247387</v>
      </c>
      <c r="K137" s="198">
        <v>1144104.0402798713</v>
      </c>
      <c r="L137" s="199">
        <v>-454924.09464486735</v>
      </c>
      <c r="M137" s="166">
        <v>-0.28450036913595594</v>
      </c>
      <c r="N137" s="364"/>
      <c r="O137" s="198">
        <v>803705.44016346929</v>
      </c>
      <c r="P137" s="198">
        <v>778785.8967759331</v>
      </c>
      <c r="Q137" s="199">
        <v>-24919.543387536192</v>
      </c>
      <c r="R137" s="166">
        <v>-3.1005816487278837E-2</v>
      </c>
      <c r="S137" s="364"/>
      <c r="T137" s="198">
        <v>2402733.5750882081</v>
      </c>
      <c r="U137" s="198">
        <v>1922889.9370558043</v>
      </c>
      <c r="V137" s="199">
        <v>-479843.63803240377</v>
      </c>
      <c r="W137" s="166">
        <v>-0.19970738454212011</v>
      </c>
      <c r="X137" s="136"/>
      <c r="Y137" s="198">
        <v>2628421.4579555523</v>
      </c>
      <c r="Z137" s="198">
        <v>2531635.6875174744</v>
      </c>
      <c r="AA137" s="199">
        <v>-96785.77043807786</v>
      </c>
      <c r="AB137" s="166">
        <v>-3.6822774424220418E-2</v>
      </c>
      <c r="AC137" s="166"/>
      <c r="AD137" s="198">
        <v>998868.76567691891</v>
      </c>
      <c r="AE137" s="198">
        <v>1146474.0025420536</v>
      </c>
      <c r="AF137" s="199">
        <v>147605.23686513468</v>
      </c>
      <c r="AG137" s="166">
        <v>0.14777240207836986</v>
      </c>
      <c r="AH137" s="137"/>
      <c r="AI137" s="79">
        <v>6030023.7987206802</v>
      </c>
      <c r="AJ137" s="79">
        <v>5600999.6271153325</v>
      </c>
      <c r="AK137" s="199">
        <v>-429024.17160534766</v>
      </c>
      <c r="AL137" s="166">
        <v>-7.1148006363817129E-2</v>
      </c>
      <c r="AM137" s="136"/>
      <c r="AN137" s="198">
        <v>-1336697</v>
      </c>
      <c r="AO137" s="198">
        <v>-1336697</v>
      </c>
      <c r="AP137" s="199">
        <v>0</v>
      </c>
      <c r="AQ137" s="166">
        <v>0</v>
      </c>
      <c r="AR137" s="136"/>
      <c r="AS137" s="198">
        <v>4693326.7987206802</v>
      </c>
      <c r="AT137" s="198">
        <v>4264302.6271153325</v>
      </c>
      <c r="AU137" s="199">
        <v>-429024.17160534766</v>
      </c>
      <c r="AV137" s="166">
        <v>-9.1411527473921533E-2</v>
      </c>
      <c r="AX137" s="198">
        <v>178.24413498213562</v>
      </c>
      <c r="AY137" s="198">
        <v>128.20529362167989</v>
      </c>
      <c r="AZ137" s="198">
        <v>-50.038841360455734</v>
      </c>
      <c r="BA137" s="364">
        <v>-0.28073204969953619</v>
      </c>
      <c r="BB137" s="152"/>
      <c r="BC137" s="198">
        <v>89.589281034831046</v>
      </c>
      <c r="BD137" s="198">
        <v>87.268702014335844</v>
      </c>
      <c r="BE137" s="198">
        <v>-2.3205790204952024</v>
      </c>
      <c r="BF137" s="364">
        <v>-2.5902418165327099E-2</v>
      </c>
      <c r="BG137" s="448"/>
      <c r="BH137" s="198">
        <v>267.83341601696668</v>
      </c>
      <c r="BI137" s="198">
        <v>215.47399563601573</v>
      </c>
      <c r="BJ137" s="198">
        <v>-52.359420380950951</v>
      </c>
      <c r="BK137" s="364">
        <v>-0.19549248618639167</v>
      </c>
      <c r="BL137" s="200"/>
      <c r="BM137" s="198">
        <v>292.99091048439999</v>
      </c>
      <c r="BN137" s="198">
        <v>283.68844548604596</v>
      </c>
      <c r="BO137" s="198">
        <v>-9.3024649983540257</v>
      </c>
      <c r="BP137" s="364">
        <v>-3.175001225455875E-2</v>
      </c>
      <c r="BQ137" s="200"/>
      <c r="BR137" s="198">
        <v>111.34419414523676</v>
      </c>
      <c r="BS137" s="198">
        <v>128.47086536777832</v>
      </c>
      <c r="BT137" s="198">
        <v>17.12667122254156</v>
      </c>
      <c r="BU137" s="364">
        <v>0.15381737102701218</v>
      </c>
      <c r="BV137" s="200"/>
      <c r="BW137" s="198">
        <v>672.1685206466035</v>
      </c>
      <c r="BX137" s="198">
        <v>627.63330648984004</v>
      </c>
      <c r="BY137" s="198">
        <v>-44.535214156763459</v>
      </c>
      <c r="BZ137" s="364">
        <v>-6.6256024774742628E-2</v>
      </c>
      <c r="CA137" s="201"/>
      <c r="CB137" s="198">
        <v>-149.00200646527699</v>
      </c>
      <c r="CC137" s="198">
        <v>-149.78675481846705</v>
      </c>
      <c r="CD137" s="198">
        <v>-0.78474835319005365</v>
      </c>
      <c r="CE137" s="364">
        <v>5.2666965486329155E-3</v>
      </c>
      <c r="CF137" s="136"/>
      <c r="CG137" s="198">
        <v>523.16651418132653</v>
      </c>
      <c r="CH137" s="198">
        <v>477.84655167137299</v>
      </c>
      <c r="CI137" s="733">
        <v>-45.319962509953541</v>
      </c>
      <c r="CJ137" s="136">
        <v>-8.6626267701540818E-2</v>
      </c>
    </row>
    <row r="138" spans="1:88">
      <c r="A138" s="72">
        <v>421</v>
      </c>
      <c r="B138" s="82">
        <v>16</v>
      </c>
      <c r="C138" s="82">
        <v>16</v>
      </c>
      <c r="D138" s="73" t="s">
        <v>136</v>
      </c>
      <c r="E138" s="92">
        <v>665</v>
      </c>
      <c r="F138" s="198">
        <v>656</v>
      </c>
      <c r="G138" s="199">
        <v>-9</v>
      </c>
      <c r="H138" s="166">
        <v>-1.3533834586466165E-2</v>
      </c>
      <c r="I138" s="136"/>
      <c r="J138" s="198">
        <v>693388.22577400412</v>
      </c>
      <c r="K138" s="198">
        <v>640184.33338764531</v>
      </c>
      <c r="L138" s="199">
        <v>-53203.892386358813</v>
      </c>
      <c r="M138" s="166">
        <v>-7.6730308373738593E-2</v>
      </c>
      <c r="N138" s="364"/>
      <c r="O138" s="198">
        <v>438384.76679980202</v>
      </c>
      <c r="P138" s="198">
        <v>426982.60905498278</v>
      </c>
      <c r="Q138" s="199">
        <v>-11402.15774481924</v>
      </c>
      <c r="R138" s="166">
        <v>-2.6009475256302154E-2</v>
      </c>
      <c r="S138" s="364"/>
      <c r="T138" s="198">
        <v>1131772.9925738061</v>
      </c>
      <c r="U138" s="198">
        <v>1067166.9424426281</v>
      </c>
      <c r="V138" s="199">
        <v>-64606.050131177995</v>
      </c>
      <c r="W138" s="166">
        <v>-5.7083929864994422E-2</v>
      </c>
      <c r="X138" s="136"/>
      <c r="Y138" s="198">
        <v>26927.479013271695</v>
      </c>
      <c r="Z138" s="198">
        <v>-11930.18953373439</v>
      </c>
      <c r="AA138" s="199">
        <v>-38857.668547006084</v>
      </c>
      <c r="AB138" s="166">
        <v>-1.4430488842960152</v>
      </c>
      <c r="AC138" s="166"/>
      <c r="AD138" s="198">
        <v>138086.52591539401</v>
      </c>
      <c r="AE138" s="198">
        <v>146409.35452132611</v>
      </c>
      <c r="AF138" s="199">
        <v>8322.8286059320963</v>
      </c>
      <c r="AG138" s="166">
        <v>6.0272561357880172E-2</v>
      </c>
      <c r="AH138" s="137"/>
      <c r="AI138" s="79">
        <v>1296786.9975024718</v>
      </c>
      <c r="AJ138" s="79">
        <v>1201646.1074302197</v>
      </c>
      <c r="AK138" s="199">
        <v>-95140.890072252136</v>
      </c>
      <c r="AL138" s="166">
        <v>-7.3366628641008402E-2</v>
      </c>
      <c r="AM138" s="136"/>
      <c r="AN138" s="198">
        <v>-170879</v>
      </c>
      <c r="AO138" s="198">
        <v>-170879</v>
      </c>
      <c r="AP138" s="199">
        <v>0</v>
      </c>
      <c r="AQ138" s="166">
        <v>0</v>
      </c>
      <c r="AR138" s="136"/>
      <c r="AS138" s="198">
        <v>1125907.9975024718</v>
      </c>
      <c r="AT138" s="198">
        <v>1030767.1074302197</v>
      </c>
      <c r="AU138" s="199">
        <v>-95140.890072252136</v>
      </c>
      <c r="AV138" s="166">
        <v>-8.4501478169883293E-2</v>
      </c>
      <c r="AX138" s="198">
        <v>1042.6890613142918</v>
      </c>
      <c r="AY138" s="198">
        <v>975.89075211531292</v>
      </c>
      <c r="AZ138" s="198">
        <v>-66.798309198978927</v>
      </c>
      <c r="BA138" s="364">
        <v>-6.4063498580085601E-2</v>
      </c>
      <c r="BB138" s="152"/>
      <c r="BC138" s="198">
        <v>659.22521323278499</v>
      </c>
      <c r="BD138" s="198">
        <v>650.88812355942491</v>
      </c>
      <c r="BE138" s="198">
        <v>-8.337089673360083</v>
      </c>
      <c r="BF138" s="364">
        <v>-1.2646800374147853E-2</v>
      </c>
      <c r="BG138" s="448"/>
      <c r="BH138" s="198">
        <v>1701.9142745470767</v>
      </c>
      <c r="BI138" s="198">
        <v>1626.7788756747379</v>
      </c>
      <c r="BJ138" s="198">
        <v>-75.135398872338783</v>
      </c>
      <c r="BK138" s="364">
        <v>-4.414758134180069E-2</v>
      </c>
      <c r="BL138" s="200"/>
      <c r="BM138" s="198">
        <v>40.49244964401759</v>
      </c>
      <c r="BN138" s="198">
        <v>-18.186264533131691</v>
      </c>
      <c r="BO138" s="198">
        <v>-58.678714177149281</v>
      </c>
      <c r="BP138" s="364">
        <v>-1.4491272988671495</v>
      </c>
      <c r="BQ138" s="200"/>
      <c r="BR138" s="198">
        <v>207.64891115096844</v>
      </c>
      <c r="BS138" s="198">
        <v>223.18499164836297</v>
      </c>
      <c r="BT138" s="198">
        <v>15.536080497394522</v>
      </c>
      <c r="BU138" s="364">
        <v>7.4818983693582752E-2</v>
      </c>
      <c r="BV138" s="200"/>
      <c r="BW138" s="198">
        <v>1950.0556353420629</v>
      </c>
      <c r="BX138" s="198">
        <v>1831.777602789969</v>
      </c>
      <c r="BY138" s="198">
        <v>-118.27803255209392</v>
      </c>
      <c r="BZ138" s="364">
        <v>-6.0653670802241773E-2</v>
      </c>
      <c r="CA138" s="201"/>
      <c r="CB138" s="198">
        <v>-256.9609022556391</v>
      </c>
      <c r="CC138" s="198">
        <v>-260.48628048780489</v>
      </c>
      <c r="CD138" s="198">
        <v>-3.5253782321657923</v>
      </c>
      <c r="CE138" s="364">
        <v>1.3719512195121998E-2</v>
      </c>
      <c r="CF138" s="136"/>
      <c r="CG138" s="198">
        <v>1693.0947330864237</v>
      </c>
      <c r="CH138" s="198">
        <v>1571.2913223021642</v>
      </c>
      <c r="CI138" s="733">
        <v>-121.80341078425954</v>
      </c>
      <c r="CJ138" s="136">
        <v>-7.1941285035018829E-2</v>
      </c>
    </row>
    <row r="139" spans="1:88">
      <c r="A139" s="72">
        <v>422</v>
      </c>
      <c r="B139" s="82">
        <v>12</v>
      </c>
      <c r="C139" s="82">
        <v>12</v>
      </c>
      <c r="D139" s="73" t="s">
        <v>137</v>
      </c>
      <c r="E139" s="92">
        <v>10049</v>
      </c>
      <c r="F139" s="198">
        <v>9846</v>
      </c>
      <c r="G139" s="199">
        <v>-203</v>
      </c>
      <c r="H139" s="166">
        <v>-2.0201015026370783E-2</v>
      </c>
      <c r="I139" s="136"/>
      <c r="J139" s="198">
        <v>2747401.9465840715</v>
      </c>
      <c r="K139" s="198">
        <v>2244587.2986858133</v>
      </c>
      <c r="L139" s="199">
        <v>-502814.64789825818</v>
      </c>
      <c r="M139" s="166">
        <v>-0.18301459257660604</v>
      </c>
      <c r="N139" s="364"/>
      <c r="O139" s="198">
        <v>-347644.95706427598</v>
      </c>
      <c r="P139" s="198">
        <v>-362227.80617113109</v>
      </c>
      <c r="Q139" s="199">
        <v>-14582.849106855108</v>
      </c>
      <c r="R139" s="166">
        <v>4.1947535295784225E-2</v>
      </c>
      <c r="S139" s="364"/>
      <c r="T139" s="198">
        <v>2399756.9895197954</v>
      </c>
      <c r="U139" s="198">
        <v>1882359.4925146825</v>
      </c>
      <c r="V139" s="199">
        <v>-517397.49700511293</v>
      </c>
      <c r="W139" s="166">
        <v>-0.21560412127756612</v>
      </c>
      <c r="X139" s="136"/>
      <c r="Y139" s="198">
        <v>2664680.9825411793</v>
      </c>
      <c r="Z139" s="198">
        <v>2202053.2568232417</v>
      </c>
      <c r="AA139" s="199">
        <v>-462627.72571793757</v>
      </c>
      <c r="AB139" s="166">
        <v>-0.17361467610908962</v>
      </c>
      <c r="AC139" s="166"/>
      <c r="AD139" s="198">
        <v>1505498.9980920821</v>
      </c>
      <c r="AE139" s="198">
        <v>1632829.3858962792</v>
      </c>
      <c r="AF139" s="199">
        <v>127330.38780419715</v>
      </c>
      <c r="AG139" s="166">
        <v>8.4576866517721283E-2</v>
      </c>
      <c r="AH139" s="137"/>
      <c r="AI139" s="79">
        <v>6569936.970153057</v>
      </c>
      <c r="AJ139" s="79">
        <v>5717242.1352342032</v>
      </c>
      <c r="AK139" s="199">
        <v>-852694.83491885383</v>
      </c>
      <c r="AL139" s="166">
        <v>-0.12978736916238467</v>
      </c>
      <c r="AM139" s="136"/>
      <c r="AN139" s="198">
        <v>-233645</v>
      </c>
      <c r="AO139" s="198">
        <v>-233645</v>
      </c>
      <c r="AP139" s="199">
        <v>0</v>
      </c>
      <c r="AQ139" s="166">
        <v>0</v>
      </c>
      <c r="AR139" s="136"/>
      <c r="AS139" s="198">
        <v>6336291.970153057</v>
      </c>
      <c r="AT139" s="198">
        <v>5483597.1352342032</v>
      </c>
      <c r="AU139" s="199">
        <v>-852694.83491885383</v>
      </c>
      <c r="AV139" s="166">
        <v>-0.13457316028608707</v>
      </c>
      <c r="AX139" s="198">
        <v>273.40053205135553</v>
      </c>
      <c r="AY139" s="198">
        <v>227.96945954558331</v>
      </c>
      <c r="AZ139" s="198">
        <v>-45.431072505772221</v>
      </c>
      <c r="BA139" s="364">
        <v>-0.1661703880562985</v>
      </c>
      <c r="BB139" s="152"/>
      <c r="BC139" s="198">
        <v>-34.594980302943178</v>
      </c>
      <c r="BD139" s="198">
        <v>-36.789336397636717</v>
      </c>
      <c r="BE139" s="198">
        <v>-2.1943560946935392</v>
      </c>
      <c r="BF139" s="364">
        <v>6.3429898658067849E-2</v>
      </c>
      <c r="BG139" s="448"/>
      <c r="BH139" s="198">
        <v>238.80555174841231</v>
      </c>
      <c r="BI139" s="198">
        <v>191.18012314794663</v>
      </c>
      <c r="BJ139" s="198">
        <v>-47.625428600465682</v>
      </c>
      <c r="BK139" s="364">
        <v>-0.19943183167969342</v>
      </c>
      <c r="BL139" s="200"/>
      <c r="BM139" s="198">
        <v>265.16877127487106</v>
      </c>
      <c r="BN139" s="198">
        <v>223.64952841999204</v>
      </c>
      <c r="BO139" s="198">
        <v>-41.519242854879025</v>
      </c>
      <c r="BP139" s="364">
        <v>-0.15657666872031711</v>
      </c>
      <c r="BQ139" s="200"/>
      <c r="BR139" s="198">
        <v>149.81580237755819</v>
      </c>
      <c r="BS139" s="198">
        <v>165.83682570549252</v>
      </c>
      <c r="BT139" s="198">
        <v>16.02102332793433</v>
      </c>
      <c r="BU139" s="364">
        <v>0.10693814052778598</v>
      </c>
      <c r="BV139" s="200"/>
      <c r="BW139" s="198">
        <v>653.79012540084159</v>
      </c>
      <c r="BX139" s="198">
        <v>580.66647727343116</v>
      </c>
      <c r="BY139" s="198">
        <v>-73.123648127410434</v>
      </c>
      <c r="BZ139" s="364">
        <v>-0.11184575184976678</v>
      </c>
      <c r="CA139" s="201"/>
      <c r="CB139" s="198">
        <v>-23.25057219623843</v>
      </c>
      <c r="CC139" s="198">
        <v>-23.729941092829577</v>
      </c>
      <c r="CD139" s="198">
        <v>-0.47936889659114712</v>
      </c>
      <c r="CE139" s="364">
        <v>2.0617509648588404E-2</v>
      </c>
      <c r="CF139" s="136"/>
      <c r="CG139" s="198">
        <v>630.53955320460318</v>
      </c>
      <c r="CH139" s="198">
        <v>556.93653618060159</v>
      </c>
      <c r="CI139" s="733">
        <v>-73.603017024001588</v>
      </c>
      <c r="CJ139" s="136">
        <v>-0.11673021406813827</v>
      </c>
    </row>
    <row r="140" spans="1:88">
      <c r="A140" s="72">
        <v>423</v>
      </c>
      <c r="B140" s="82">
        <v>2</v>
      </c>
      <c r="C140" s="82">
        <v>2</v>
      </c>
      <c r="D140" s="73" t="s">
        <v>138</v>
      </c>
      <c r="E140" s="92">
        <v>20666</v>
      </c>
      <c r="F140" s="198">
        <v>20732</v>
      </c>
      <c r="G140" s="199">
        <v>66</v>
      </c>
      <c r="H140" s="166">
        <v>3.1936514081099391E-3</v>
      </c>
      <c r="I140" s="136"/>
      <c r="J140" s="198">
        <v>13507586.944692884</v>
      </c>
      <c r="K140" s="198">
        <v>12604227.703505542</v>
      </c>
      <c r="L140" s="199">
        <v>-903359.24118734151</v>
      </c>
      <c r="M140" s="166">
        <v>-6.6877914233398325E-2</v>
      </c>
      <c r="N140" s="364"/>
      <c r="O140" s="198">
        <v>2643560.7346864399</v>
      </c>
      <c r="P140" s="198">
        <v>2576820.4599611247</v>
      </c>
      <c r="Q140" s="199">
        <v>-66740.274725315161</v>
      </c>
      <c r="R140" s="166">
        <v>-2.5246355738912658E-2</v>
      </c>
      <c r="S140" s="364"/>
      <c r="T140" s="198">
        <v>16151147.679379323</v>
      </c>
      <c r="U140" s="198">
        <v>15181048.163466666</v>
      </c>
      <c r="V140" s="199">
        <v>-970099.5159126576</v>
      </c>
      <c r="W140" s="166">
        <v>-6.0063813121541451E-2</v>
      </c>
      <c r="X140" s="136"/>
      <c r="Y140" s="198">
        <v>1164204.72186961</v>
      </c>
      <c r="Z140" s="198">
        <v>872405.13768278831</v>
      </c>
      <c r="AA140" s="199">
        <v>-291799.58418682171</v>
      </c>
      <c r="AB140" s="166">
        <v>-0.25064284545953169</v>
      </c>
      <c r="AC140" s="166"/>
      <c r="AD140" s="198">
        <v>1111127.287426353</v>
      </c>
      <c r="AE140" s="198">
        <v>1534118.5175328862</v>
      </c>
      <c r="AF140" s="199">
        <v>422991.23010653327</v>
      </c>
      <c r="AG140" s="166">
        <v>0.38068656480058743</v>
      </c>
      <c r="AH140" s="137"/>
      <c r="AI140" s="79">
        <v>18426479.688675284</v>
      </c>
      <c r="AJ140" s="79">
        <v>17587571.818682339</v>
      </c>
      <c r="AK140" s="199">
        <v>-838907.86999294534</v>
      </c>
      <c r="AL140" s="166">
        <v>-4.552730006852742E-2</v>
      </c>
      <c r="AM140" s="136"/>
      <c r="AN140" s="198">
        <v>-2230400</v>
      </c>
      <c r="AO140" s="198">
        <v>-2230400</v>
      </c>
      <c r="AP140" s="199">
        <v>0</v>
      </c>
      <c r="AQ140" s="166">
        <v>0</v>
      </c>
      <c r="AR140" s="136"/>
      <c r="AS140" s="198">
        <v>16196079.688675284</v>
      </c>
      <c r="AT140" s="198">
        <v>15357171.818682339</v>
      </c>
      <c r="AU140" s="199">
        <v>-838907.86999294534</v>
      </c>
      <c r="AV140" s="166">
        <v>-5.1796971002774909E-2</v>
      </c>
      <c r="AX140" s="198">
        <v>653.61400100130084</v>
      </c>
      <c r="AY140" s="198">
        <v>607.96004743900937</v>
      </c>
      <c r="AZ140" s="198">
        <v>-45.653953562291463</v>
      </c>
      <c r="BA140" s="364">
        <v>-6.9848493900608169E-2</v>
      </c>
      <c r="BB140" s="152"/>
      <c r="BC140" s="198">
        <v>127.91835549629536</v>
      </c>
      <c r="BD140" s="198">
        <v>124.29193806488156</v>
      </c>
      <c r="BE140" s="198">
        <v>-3.6264174314137989</v>
      </c>
      <c r="BF140" s="364">
        <v>-2.8349468825987396E-2</v>
      </c>
      <c r="BG140" s="448"/>
      <c r="BH140" s="198">
        <v>781.5323564975962</v>
      </c>
      <c r="BI140" s="198">
        <v>732.25198550389086</v>
      </c>
      <c r="BJ140" s="198">
        <v>-49.280370993705333</v>
      </c>
      <c r="BK140" s="364">
        <v>-6.3056085373807427E-2</v>
      </c>
      <c r="BL140" s="200"/>
      <c r="BM140" s="198">
        <v>56.334303777683637</v>
      </c>
      <c r="BN140" s="198">
        <v>42.08012433353214</v>
      </c>
      <c r="BO140" s="198">
        <v>-14.254179444151497</v>
      </c>
      <c r="BP140" s="364">
        <v>-0.25302841232233653</v>
      </c>
      <c r="BQ140" s="200"/>
      <c r="BR140" s="198">
        <v>53.765957970887108</v>
      </c>
      <c r="BS140" s="198">
        <v>73.99761323234064</v>
      </c>
      <c r="BT140" s="198">
        <v>20.231655261453533</v>
      </c>
      <c r="BU140" s="364">
        <v>0.3762911705657408</v>
      </c>
      <c r="BV140" s="200"/>
      <c r="BW140" s="198">
        <v>891.63261824616689</v>
      </c>
      <c r="BX140" s="198">
        <v>848.32972306976365</v>
      </c>
      <c r="BY140" s="198">
        <v>-43.30289517640324</v>
      </c>
      <c r="BZ140" s="364">
        <v>-4.8565849084323133E-2</v>
      </c>
      <c r="CA140" s="201"/>
      <c r="CB140" s="198">
        <v>-107.92606213103649</v>
      </c>
      <c r="CC140" s="198">
        <v>-107.58248118850086</v>
      </c>
      <c r="CD140" s="198">
        <v>0.34358094253562399</v>
      </c>
      <c r="CE140" s="364">
        <v>-3.1834844684546291E-3</v>
      </c>
      <c r="CF140" s="136"/>
      <c r="CG140" s="198">
        <v>783.70655611513041</v>
      </c>
      <c r="CH140" s="198">
        <v>740.74724188126277</v>
      </c>
      <c r="CI140" s="733">
        <v>-42.959314233867644</v>
      </c>
      <c r="CJ140" s="136">
        <v>-5.4815560618529144E-2</v>
      </c>
    </row>
    <row r="141" spans="1:88">
      <c r="A141" s="72">
        <v>425</v>
      </c>
      <c r="B141" s="82">
        <v>17</v>
      </c>
      <c r="C141" s="82">
        <v>17</v>
      </c>
      <c r="D141" s="73" t="s">
        <v>139</v>
      </c>
      <c r="E141" s="92">
        <v>10190</v>
      </c>
      <c r="F141" s="198">
        <v>10116</v>
      </c>
      <c r="G141" s="199">
        <v>-74</v>
      </c>
      <c r="H141" s="166">
        <v>-7.2620215897939155E-3</v>
      </c>
      <c r="I141" s="136"/>
      <c r="J141" s="198">
        <v>17115185.428648725</v>
      </c>
      <c r="K141" s="198">
        <v>16327790.440329038</v>
      </c>
      <c r="L141" s="199">
        <v>-787394.98831968755</v>
      </c>
      <c r="M141" s="166">
        <v>-4.6005635849067972E-2</v>
      </c>
      <c r="N141" s="364"/>
      <c r="O141" s="198">
        <v>-1845910.5793786061</v>
      </c>
      <c r="P141" s="198">
        <v>-1706463.1464956636</v>
      </c>
      <c r="Q141" s="199">
        <v>139447.43288294249</v>
      </c>
      <c r="R141" s="166">
        <v>-7.5543980537716549E-2</v>
      </c>
      <c r="S141" s="364"/>
      <c r="T141" s="198">
        <v>15269274.849270118</v>
      </c>
      <c r="U141" s="198">
        <v>14621327.293833373</v>
      </c>
      <c r="V141" s="199">
        <v>-647947.55543674529</v>
      </c>
      <c r="W141" s="166">
        <v>-4.2434729994248389E-2</v>
      </c>
      <c r="X141" s="136"/>
      <c r="Y141" s="198">
        <v>5320493.9853960956</v>
      </c>
      <c r="Z141" s="198">
        <v>5143777.4040298732</v>
      </c>
      <c r="AA141" s="199">
        <v>-176716.58136622235</v>
      </c>
      <c r="AB141" s="166">
        <v>-3.3214318416914121E-2</v>
      </c>
      <c r="AC141" s="166"/>
      <c r="AD141" s="198">
        <v>270674.82891565718</v>
      </c>
      <c r="AE141" s="198">
        <v>491436.43442384794</v>
      </c>
      <c r="AF141" s="199">
        <v>220761.60550819075</v>
      </c>
      <c r="AG141" s="166">
        <v>0.81559710000585428</v>
      </c>
      <c r="AH141" s="137"/>
      <c r="AI141" s="79">
        <v>20860443.66358187</v>
      </c>
      <c r="AJ141" s="79">
        <v>20256541.132287096</v>
      </c>
      <c r="AK141" s="199">
        <v>-603902.53129477426</v>
      </c>
      <c r="AL141" s="166">
        <v>-2.894964944341363E-2</v>
      </c>
      <c r="AM141" s="136"/>
      <c r="AN141" s="198">
        <v>1565155</v>
      </c>
      <c r="AO141" s="198">
        <v>1565155</v>
      </c>
      <c r="AP141" s="199">
        <v>0</v>
      </c>
      <c r="AQ141" s="166">
        <v>0</v>
      </c>
      <c r="AR141" s="136"/>
      <c r="AS141" s="198">
        <v>22425598.66358187</v>
      </c>
      <c r="AT141" s="198">
        <v>21821696.132287096</v>
      </c>
      <c r="AU141" s="199">
        <v>-603902.53129477426</v>
      </c>
      <c r="AV141" s="166">
        <v>-2.6929159856743708E-2</v>
      </c>
      <c r="AX141" s="198">
        <v>1679.6060283266659</v>
      </c>
      <c r="AY141" s="198">
        <v>1614.0559944967415</v>
      </c>
      <c r="AZ141" s="198">
        <v>-65.550033829924359</v>
      </c>
      <c r="BA141" s="364">
        <v>-3.9027029389284595E-2</v>
      </c>
      <c r="BB141" s="152"/>
      <c r="BC141" s="198">
        <v>-181.14922270643828</v>
      </c>
      <c r="BD141" s="198">
        <v>-168.68951626093946</v>
      </c>
      <c r="BE141" s="198">
        <v>12.459706445498824</v>
      </c>
      <c r="BF141" s="364">
        <v>-6.8781451332476456E-2</v>
      </c>
      <c r="BG141" s="448"/>
      <c r="BH141" s="198">
        <v>1498.4568056202274</v>
      </c>
      <c r="BI141" s="198">
        <v>1445.3664782358021</v>
      </c>
      <c r="BJ141" s="198">
        <v>-53.090327384425336</v>
      </c>
      <c r="BK141" s="364">
        <v>-3.5430001842762945E-2</v>
      </c>
      <c r="BL141" s="200"/>
      <c r="BM141" s="198">
        <v>522.12894851777185</v>
      </c>
      <c r="BN141" s="198">
        <v>508.47937959963161</v>
      </c>
      <c r="BO141" s="198">
        <v>-13.649568918140233</v>
      </c>
      <c r="BP141" s="364">
        <v>-2.6142141623997004E-2</v>
      </c>
      <c r="BQ141" s="200"/>
      <c r="BR141" s="198">
        <v>26.562789883774013</v>
      </c>
      <c r="BS141" s="198">
        <v>48.580114118608932</v>
      </c>
      <c r="BT141" s="198">
        <v>22.01732423483492</v>
      </c>
      <c r="BU141" s="364">
        <v>0.82887845482993827</v>
      </c>
      <c r="BV141" s="200"/>
      <c r="BW141" s="198">
        <v>2047.1485440217734</v>
      </c>
      <c r="BX141" s="198">
        <v>2002.4259719540428</v>
      </c>
      <c r="BY141" s="198">
        <v>-44.722572067730653</v>
      </c>
      <c r="BZ141" s="364">
        <v>-2.1846275981453635E-2</v>
      </c>
      <c r="CA141" s="201"/>
      <c r="CB141" s="198">
        <v>153.59715407262021</v>
      </c>
      <c r="CC141" s="198">
        <v>154.72073942269671</v>
      </c>
      <c r="CD141" s="198">
        <v>1.1235853500764961</v>
      </c>
      <c r="CE141" s="364">
        <v>7.3151443258204427E-3</v>
      </c>
      <c r="CF141" s="136"/>
      <c r="CG141" s="198">
        <v>2200.7456980943934</v>
      </c>
      <c r="CH141" s="198">
        <v>2157.1467113767394</v>
      </c>
      <c r="CI141" s="733">
        <v>-43.598986717654043</v>
      </c>
      <c r="CJ141" s="136">
        <v>-1.9811006221848362E-2</v>
      </c>
    </row>
    <row r="142" spans="1:88">
      <c r="A142" s="72">
        <v>426</v>
      </c>
      <c r="B142" s="82">
        <v>12</v>
      </c>
      <c r="C142" s="82">
        <v>12</v>
      </c>
      <c r="D142" s="73" t="s">
        <v>140</v>
      </c>
      <c r="E142" s="92">
        <v>11913</v>
      </c>
      <c r="F142" s="198">
        <v>11980</v>
      </c>
      <c r="G142" s="199">
        <v>67</v>
      </c>
      <c r="H142" s="166">
        <v>5.6241081171829093E-3</v>
      </c>
      <c r="I142" s="136"/>
      <c r="J142" s="198">
        <v>6739467.5059600715</v>
      </c>
      <c r="K142" s="198">
        <v>6260066.7621908374</v>
      </c>
      <c r="L142" s="199">
        <v>-479400.74376923405</v>
      </c>
      <c r="M142" s="166">
        <v>-7.1133326682749687E-2</v>
      </c>
      <c r="N142" s="364"/>
      <c r="O142" s="198">
        <v>-2503384.7092257501</v>
      </c>
      <c r="P142" s="198">
        <v>-2340773.0702955723</v>
      </c>
      <c r="Q142" s="199">
        <v>162611.63893017778</v>
      </c>
      <c r="R142" s="166">
        <v>-6.4956711739471526E-2</v>
      </c>
      <c r="S142" s="364"/>
      <c r="T142" s="198">
        <v>4236082.7967343219</v>
      </c>
      <c r="U142" s="198">
        <v>3919293.6918952651</v>
      </c>
      <c r="V142" s="199">
        <v>-316789.10483905673</v>
      </c>
      <c r="W142" s="166">
        <v>-7.478350165470693E-2</v>
      </c>
      <c r="X142" s="136"/>
      <c r="Y142" s="198">
        <v>5760236.2431890173</v>
      </c>
      <c r="Z142" s="198">
        <v>5876167.2111869352</v>
      </c>
      <c r="AA142" s="199">
        <v>115930.96799791791</v>
      </c>
      <c r="AB142" s="166">
        <v>2.0126078706406578E-2</v>
      </c>
      <c r="AC142" s="166"/>
      <c r="AD142" s="198">
        <v>956117.90807904513</v>
      </c>
      <c r="AE142" s="198">
        <v>1182107.3002140098</v>
      </c>
      <c r="AF142" s="199">
        <v>225989.3921349647</v>
      </c>
      <c r="AG142" s="166">
        <v>0.23636142595530329</v>
      </c>
      <c r="AH142" s="137"/>
      <c r="AI142" s="79">
        <v>10952436.948002385</v>
      </c>
      <c r="AJ142" s="79">
        <v>10977568.203296209</v>
      </c>
      <c r="AK142" s="199">
        <v>25131.255293823779</v>
      </c>
      <c r="AL142" s="166">
        <v>2.2945811432776584E-3</v>
      </c>
      <c r="AM142" s="136"/>
      <c r="AN142" s="198">
        <v>-1842217</v>
      </c>
      <c r="AO142" s="198">
        <v>-1842217</v>
      </c>
      <c r="AP142" s="199">
        <v>0</v>
      </c>
      <c r="AQ142" s="166">
        <v>0</v>
      </c>
      <c r="AR142" s="136"/>
      <c r="AS142" s="198">
        <v>9110219.948002385</v>
      </c>
      <c r="AT142" s="198">
        <v>9135351.2032962088</v>
      </c>
      <c r="AU142" s="199">
        <v>25131.255293823779</v>
      </c>
      <c r="AV142" s="166">
        <v>2.7585783260188307E-3</v>
      </c>
      <c r="AX142" s="198">
        <v>565.72378963821632</v>
      </c>
      <c r="AY142" s="198">
        <v>522.54313540825024</v>
      </c>
      <c r="AZ142" s="198">
        <v>-43.18065422996608</v>
      </c>
      <c r="BA142" s="364">
        <v>-7.632815699262066E-2</v>
      </c>
      <c r="BB142" s="152"/>
      <c r="BC142" s="198">
        <v>-210.13889945653909</v>
      </c>
      <c r="BD142" s="198">
        <v>-195.39007264570719</v>
      </c>
      <c r="BE142" s="198">
        <v>14.748826810831901</v>
      </c>
      <c r="BF142" s="364">
        <v>-7.018608572223084E-2</v>
      </c>
      <c r="BG142" s="448"/>
      <c r="BH142" s="198">
        <v>355.58489018167734</v>
      </c>
      <c r="BI142" s="198">
        <v>327.15306276254302</v>
      </c>
      <c r="BJ142" s="198">
        <v>-28.431827419134322</v>
      </c>
      <c r="BK142" s="364">
        <v>-7.9957917797372602E-2</v>
      </c>
      <c r="BL142" s="200"/>
      <c r="BM142" s="198">
        <v>483.52524495836627</v>
      </c>
      <c r="BN142" s="198">
        <v>490.4980977618477</v>
      </c>
      <c r="BO142" s="198">
        <v>6.9728528034814303</v>
      </c>
      <c r="BP142" s="364">
        <v>1.4420866079250578E-2</v>
      </c>
      <c r="BQ142" s="200"/>
      <c r="BR142" s="198">
        <v>80.258365489720902</v>
      </c>
      <c r="BS142" s="198">
        <v>98.673397346745389</v>
      </c>
      <c r="BT142" s="198">
        <v>18.415031857024488</v>
      </c>
      <c r="BU142" s="364">
        <v>0.22944688375672184</v>
      </c>
      <c r="BV142" s="200"/>
      <c r="BW142" s="198">
        <v>919.36850062976453</v>
      </c>
      <c r="BX142" s="198">
        <v>916.32455787113599</v>
      </c>
      <c r="BY142" s="198">
        <v>-3.0439427586285319</v>
      </c>
      <c r="BZ142" s="364">
        <v>-3.3109060801446216E-3</v>
      </c>
      <c r="CA142" s="201"/>
      <c r="CB142" s="198">
        <v>-154.63921766137832</v>
      </c>
      <c r="CC142" s="198">
        <v>-153.77437395659433</v>
      </c>
      <c r="CD142" s="198">
        <v>0.86484370478399342</v>
      </c>
      <c r="CE142" s="364">
        <v>-5.5926544240400096E-3</v>
      </c>
      <c r="CF142" s="136"/>
      <c r="CG142" s="198">
        <v>764.7292829683862</v>
      </c>
      <c r="CH142" s="198">
        <v>762.55018391454166</v>
      </c>
      <c r="CI142" s="733">
        <v>-2.1790990538445385</v>
      </c>
      <c r="CJ142" s="136">
        <v>-2.8495038733002487E-3</v>
      </c>
    </row>
    <row r="143" spans="1:88">
      <c r="A143" s="72">
        <v>430</v>
      </c>
      <c r="B143" s="82">
        <v>2</v>
      </c>
      <c r="C143" s="82">
        <v>2</v>
      </c>
      <c r="D143" s="73" t="s">
        <v>141</v>
      </c>
      <c r="E143" s="92">
        <v>15295</v>
      </c>
      <c r="F143" s="198">
        <v>15124</v>
      </c>
      <c r="G143" s="199">
        <v>-171</v>
      </c>
      <c r="H143" s="166">
        <v>-1.1180124223602485E-2</v>
      </c>
      <c r="I143" s="136"/>
      <c r="J143" s="198">
        <v>3112035.4723425973</v>
      </c>
      <c r="K143" s="198">
        <v>2493462.9897813518</v>
      </c>
      <c r="L143" s="199">
        <v>-618572.48256124556</v>
      </c>
      <c r="M143" s="166">
        <v>-0.19876781227548559</v>
      </c>
      <c r="N143" s="364"/>
      <c r="O143" s="198">
        <v>1196430.861905965</v>
      </c>
      <c r="P143" s="198">
        <v>1174789.981318546</v>
      </c>
      <c r="Q143" s="199">
        <v>-21640.880587419029</v>
      </c>
      <c r="R143" s="166">
        <v>-1.8087865564537672E-2</v>
      </c>
      <c r="S143" s="364"/>
      <c r="T143" s="198">
        <v>4308466.3342485623</v>
      </c>
      <c r="U143" s="198">
        <v>3668252.9710998978</v>
      </c>
      <c r="V143" s="199">
        <v>-640213.36314866459</v>
      </c>
      <c r="W143" s="166">
        <v>-0.14859425918209568</v>
      </c>
      <c r="X143" s="136"/>
      <c r="Y143" s="198">
        <v>6532069.7233023737</v>
      </c>
      <c r="Z143" s="198">
        <v>6628022.6320171095</v>
      </c>
      <c r="AA143" s="199">
        <v>95952.90871473588</v>
      </c>
      <c r="AB143" s="166">
        <v>1.4689510795090783E-2</v>
      </c>
      <c r="AC143" s="166"/>
      <c r="AD143" s="198">
        <v>2368162.0583124449</v>
      </c>
      <c r="AE143" s="198">
        <v>2559851.18528591</v>
      </c>
      <c r="AF143" s="199">
        <v>191689.12697346509</v>
      </c>
      <c r="AG143" s="166">
        <v>8.0944260677017599E-2</v>
      </c>
      <c r="AH143" s="137"/>
      <c r="AI143" s="79">
        <v>13208698.115863383</v>
      </c>
      <c r="AJ143" s="79">
        <v>12856126.788402919</v>
      </c>
      <c r="AK143" s="199">
        <v>-352571.32746046409</v>
      </c>
      <c r="AL143" s="166">
        <v>-2.6692360168110205E-2</v>
      </c>
      <c r="AM143" s="136"/>
      <c r="AN143" s="198">
        <v>-2470883</v>
      </c>
      <c r="AO143" s="198">
        <v>-2470883</v>
      </c>
      <c r="AP143" s="199">
        <v>0</v>
      </c>
      <c r="AQ143" s="166">
        <v>0</v>
      </c>
      <c r="AR143" s="136"/>
      <c r="AS143" s="198">
        <v>10737815.115863383</v>
      </c>
      <c r="AT143" s="198">
        <v>10385243.788402919</v>
      </c>
      <c r="AU143" s="199">
        <v>-352571.32746046409</v>
      </c>
      <c r="AV143" s="166">
        <v>-3.2834550013773015E-2</v>
      </c>
      <c r="AX143" s="198">
        <v>203.46750391255949</v>
      </c>
      <c r="AY143" s="198">
        <v>164.86795753645541</v>
      </c>
      <c r="AZ143" s="198">
        <v>-38.599546376104087</v>
      </c>
      <c r="BA143" s="364">
        <v>-0.18970865437407788</v>
      </c>
      <c r="BB143" s="152"/>
      <c r="BC143" s="198">
        <v>78.22365883661098</v>
      </c>
      <c r="BD143" s="198">
        <v>77.677200563246899</v>
      </c>
      <c r="BE143" s="198">
        <v>-0.54645827336408104</v>
      </c>
      <c r="BF143" s="364">
        <v>-6.9858439440360518E-3</v>
      </c>
      <c r="BG143" s="448"/>
      <c r="BH143" s="198">
        <v>281.69116274917047</v>
      </c>
      <c r="BI143" s="198">
        <v>242.54515809970232</v>
      </c>
      <c r="BJ143" s="198">
        <v>-39.146004649468154</v>
      </c>
      <c r="BK143" s="364">
        <v>-0.13896781236380279</v>
      </c>
      <c r="BL143" s="200"/>
      <c r="BM143" s="198">
        <v>427.07222774124705</v>
      </c>
      <c r="BN143" s="198">
        <v>438.24534726376021</v>
      </c>
      <c r="BO143" s="198">
        <v>11.173119522513161</v>
      </c>
      <c r="BP143" s="364">
        <v>2.6162130892020189E-2</v>
      </c>
      <c r="BQ143" s="200"/>
      <c r="BR143" s="198">
        <v>154.83243271084962</v>
      </c>
      <c r="BS143" s="198">
        <v>169.25754993956031</v>
      </c>
      <c r="BT143" s="198">
        <v>14.42511722871069</v>
      </c>
      <c r="BU143" s="364">
        <v>9.3165992267586928E-2</v>
      </c>
      <c r="BV143" s="200"/>
      <c r="BW143" s="198">
        <v>863.59582320126731</v>
      </c>
      <c r="BX143" s="198">
        <v>850.04805530302292</v>
      </c>
      <c r="BY143" s="198">
        <v>-13.547767898244388</v>
      </c>
      <c r="BZ143" s="364">
        <v>-1.5687625546895428E-2</v>
      </c>
      <c r="CA143" s="201"/>
      <c r="CB143" s="198">
        <v>-161.54841451454723</v>
      </c>
      <c r="CC143" s="198">
        <v>-163.37496693996297</v>
      </c>
      <c r="CD143" s="198">
        <v>-1.8265524254157413</v>
      </c>
      <c r="CE143" s="364">
        <v>1.1306532663316621E-2</v>
      </c>
      <c r="CF143" s="136"/>
      <c r="CG143" s="198">
        <v>702.04740868672002</v>
      </c>
      <c r="CH143" s="198">
        <v>686.67308836305995</v>
      </c>
      <c r="CI143" s="733">
        <v>-15.374320323660072</v>
      </c>
      <c r="CJ143" s="136">
        <v>-2.1899262262672452E-2</v>
      </c>
    </row>
    <row r="144" spans="1:88">
      <c r="A144" s="72">
        <v>433</v>
      </c>
      <c r="B144" s="82">
        <v>5</v>
      </c>
      <c r="C144" s="82">
        <v>5</v>
      </c>
      <c r="D144" s="73" t="s">
        <v>142</v>
      </c>
      <c r="E144" s="92">
        <v>7657</v>
      </c>
      <c r="F144" s="198">
        <v>7574</v>
      </c>
      <c r="G144" s="199">
        <v>-83</v>
      </c>
      <c r="H144" s="166">
        <v>-1.0839754473031213E-2</v>
      </c>
      <c r="I144" s="136"/>
      <c r="J144" s="198">
        <v>2620961.5994003955</v>
      </c>
      <c r="K144" s="198">
        <v>2002578.4082776639</v>
      </c>
      <c r="L144" s="199">
        <v>-618383.19112273166</v>
      </c>
      <c r="M144" s="166">
        <v>-0.23593752432855211</v>
      </c>
      <c r="N144" s="364"/>
      <c r="O144" s="198">
        <v>22538.906004931181</v>
      </c>
      <c r="P144" s="198">
        <v>11643.948645789234</v>
      </c>
      <c r="Q144" s="199">
        <v>-10894.957359141947</v>
      </c>
      <c r="R144" s="166">
        <v>-0.48338448000796003</v>
      </c>
      <c r="S144" s="364"/>
      <c r="T144" s="198">
        <v>2643500.5054053268</v>
      </c>
      <c r="U144" s="198">
        <v>2014222.356923453</v>
      </c>
      <c r="V144" s="199">
        <v>-629278.1484818738</v>
      </c>
      <c r="W144" s="166">
        <v>-0.23804729645224215</v>
      </c>
      <c r="X144" s="136"/>
      <c r="Y144" s="198">
        <v>2212893.1715544118</v>
      </c>
      <c r="Z144" s="198">
        <v>2022909.0100152097</v>
      </c>
      <c r="AA144" s="199">
        <v>-189984.16153920209</v>
      </c>
      <c r="AB144" s="166">
        <v>-8.5853291058669012E-2</v>
      </c>
      <c r="AC144" s="166"/>
      <c r="AD144" s="198">
        <v>872011.39828710165</v>
      </c>
      <c r="AE144" s="198">
        <v>986662.20444821008</v>
      </c>
      <c r="AF144" s="199">
        <v>114650.80616110843</v>
      </c>
      <c r="AG144" s="166">
        <v>0.1314785636819861</v>
      </c>
      <c r="AH144" s="137"/>
      <c r="AI144" s="79">
        <v>5728405.0752468398</v>
      </c>
      <c r="AJ144" s="79">
        <v>5023793.5713868728</v>
      </c>
      <c r="AK144" s="199">
        <v>-704611.50385996699</v>
      </c>
      <c r="AL144" s="166">
        <v>-0.12300308630489176</v>
      </c>
      <c r="AM144" s="136"/>
      <c r="AN144" s="198">
        <v>-1204795</v>
      </c>
      <c r="AO144" s="198">
        <v>-1204795</v>
      </c>
      <c r="AP144" s="199">
        <v>0</v>
      </c>
      <c r="AQ144" s="166">
        <v>0</v>
      </c>
      <c r="AR144" s="136"/>
      <c r="AS144" s="198">
        <v>4523610.0752468398</v>
      </c>
      <c r="AT144" s="198">
        <v>3818998.5713868728</v>
      </c>
      <c r="AU144" s="199">
        <v>-704611.50385996699</v>
      </c>
      <c r="AV144" s="166">
        <v>-0.15576309455043347</v>
      </c>
      <c r="AX144" s="198">
        <v>342.29614723787324</v>
      </c>
      <c r="AY144" s="198">
        <v>264.40169108498333</v>
      </c>
      <c r="AZ144" s="198">
        <v>-77.894456152889916</v>
      </c>
      <c r="BA144" s="364">
        <v>-0.22756451330653865</v>
      </c>
      <c r="BB144" s="152"/>
      <c r="BC144" s="198">
        <v>2.9435687612552148</v>
      </c>
      <c r="BD144" s="198">
        <v>1.5373578882742587</v>
      </c>
      <c r="BE144" s="198">
        <v>-1.4062108729809562</v>
      </c>
      <c r="BF144" s="364">
        <v>-0.47772312693701469</v>
      </c>
      <c r="BG144" s="448"/>
      <c r="BH144" s="198">
        <v>345.23971599912846</v>
      </c>
      <c r="BI144" s="198">
        <v>265.93904897325757</v>
      </c>
      <c r="BJ144" s="198">
        <v>-79.300667025870894</v>
      </c>
      <c r="BK144" s="364">
        <v>-0.22969740545746214</v>
      </c>
      <c r="BL144" s="200"/>
      <c r="BM144" s="198">
        <v>289.00263439394172</v>
      </c>
      <c r="BN144" s="198">
        <v>267.08595326316475</v>
      </c>
      <c r="BO144" s="198">
        <v>-21.916681130776965</v>
      </c>
      <c r="BP144" s="364">
        <v>-7.5835575605522565E-2</v>
      </c>
      <c r="BQ144" s="200"/>
      <c r="BR144" s="198">
        <v>113.8842103026122</v>
      </c>
      <c r="BS144" s="198">
        <v>130.2696335421455</v>
      </c>
      <c r="BT144" s="198">
        <v>16.385423239533296</v>
      </c>
      <c r="BU144" s="364">
        <v>0.14387791947623013</v>
      </c>
      <c r="BV144" s="200"/>
      <c r="BW144" s="198">
        <v>748.12656069568231</v>
      </c>
      <c r="BX144" s="198">
        <v>663.29463577856779</v>
      </c>
      <c r="BY144" s="198">
        <v>-84.83192491711452</v>
      </c>
      <c r="BZ144" s="364">
        <v>-0.11339247845742755</v>
      </c>
      <c r="CA144" s="201"/>
      <c r="CB144" s="198">
        <v>-157.34556614862217</v>
      </c>
      <c r="CC144" s="198">
        <v>-159.0698442038553</v>
      </c>
      <c r="CD144" s="198">
        <v>-1.7242780552331283</v>
      </c>
      <c r="CE144" s="364">
        <v>1.0958542381832647E-2</v>
      </c>
      <c r="CF144" s="136"/>
      <c r="CG144" s="198">
        <v>590.78099454706023</v>
      </c>
      <c r="CH144" s="198">
        <v>504.22479157471253</v>
      </c>
      <c r="CI144" s="733">
        <v>-86.556202972347705</v>
      </c>
      <c r="CJ144" s="136">
        <v>-0.14651148864175731</v>
      </c>
    </row>
    <row r="145" spans="1:88">
      <c r="A145" s="72">
        <v>434</v>
      </c>
      <c r="B145" s="82">
        <v>1</v>
      </c>
      <c r="C145" s="83">
        <v>34</v>
      </c>
      <c r="D145" s="73" t="s">
        <v>143</v>
      </c>
      <c r="E145" s="92">
        <v>14352</v>
      </c>
      <c r="F145" s="198">
        <v>14196</v>
      </c>
      <c r="G145" s="199">
        <v>-156</v>
      </c>
      <c r="H145" s="166">
        <v>-1.0869565217391304E-2</v>
      </c>
      <c r="I145" s="136"/>
      <c r="J145" s="198">
        <v>4471235.6402697749</v>
      </c>
      <c r="K145" s="198">
        <v>4120804.9647205393</v>
      </c>
      <c r="L145" s="199">
        <v>-350430.67554923566</v>
      </c>
      <c r="M145" s="166">
        <v>-7.8374459264261051E-2</v>
      </c>
      <c r="N145" s="364"/>
      <c r="O145" s="198">
        <v>2906607.9438304491</v>
      </c>
      <c r="P145" s="198">
        <v>2667605.592713146</v>
      </c>
      <c r="Q145" s="199">
        <v>-239002.35111730313</v>
      </c>
      <c r="R145" s="166">
        <v>-8.2227240734206439E-2</v>
      </c>
      <c r="S145" s="364"/>
      <c r="T145" s="198">
        <v>7377843.5841002241</v>
      </c>
      <c r="U145" s="198">
        <v>6788410.5574336853</v>
      </c>
      <c r="V145" s="199">
        <v>-589433.02666653879</v>
      </c>
      <c r="W145" s="166">
        <v>-7.9892318120813613E-2</v>
      </c>
      <c r="X145" s="136"/>
      <c r="Y145" s="198">
        <v>-426985.54789886501</v>
      </c>
      <c r="Z145" s="198">
        <v>-457540.7013110175</v>
      </c>
      <c r="AA145" s="199">
        <v>-30555.153412152489</v>
      </c>
      <c r="AB145" s="166">
        <v>7.1560158329737486E-2</v>
      </c>
      <c r="AC145" s="166"/>
      <c r="AD145" s="198">
        <v>1751414.388448294</v>
      </c>
      <c r="AE145" s="198">
        <v>1970823.0075913474</v>
      </c>
      <c r="AF145" s="199">
        <v>219408.61914305342</v>
      </c>
      <c r="AG145" s="166">
        <v>0.12527510370486539</v>
      </c>
      <c r="AH145" s="137"/>
      <c r="AI145" s="79">
        <v>8702272.4246496521</v>
      </c>
      <c r="AJ145" s="79">
        <v>8301692.8637140151</v>
      </c>
      <c r="AK145" s="199">
        <v>-400579.56093563698</v>
      </c>
      <c r="AL145" s="166">
        <v>-4.6031604319921537E-2</v>
      </c>
      <c r="AM145" s="136"/>
      <c r="AN145" s="198">
        <v>-491395</v>
      </c>
      <c r="AO145" s="198">
        <v>-491395</v>
      </c>
      <c r="AP145" s="199">
        <v>0</v>
      </c>
      <c r="AQ145" s="166">
        <v>0</v>
      </c>
      <c r="AR145" s="136"/>
      <c r="AS145" s="198">
        <v>8210877.4246496521</v>
      </c>
      <c r="AT145" s="198">
        <v>7810297.8637140151</v>
      </c>
      <c r="AU145" s="199">
        <v>-400579.56093563698</v>
      </c>
      <c r="AV145" s="166">
        <v>-4.8786450000223844E-2</v>
      </c>
      <c r="AX145" s="198">
        <v>311.54094483485056</v>
      </c>
      <c r="AY145" s="198">
        <v>290.27930154413491</v>
      </c>
      <c r="AZ145" s="198">
        <v>-21.261643290715654</v>
      </c>
      <c r="BA145" s="364">
        <v>-6.8246706069362922E-2</v>
      </c>
      <c r="BB145" s="152"/>
      <c r="BC145" s="198">
        <v>202.5228500439276</v>
      </c>
      <c r="BD145" s="198">
        <v>187.91248187610213</v>
      </c>
      <c r="BE145" s="198">
        <v>-14.61036816782547</v>
      </c>
      <c r="BF145" s="364">
        <v>-7.2141825797219686E-2</v>
      </c>
      <c r="BG145" s="448"/>
      <c r="BH145" s="198">
        <v>514.06379487877814</v>
      </c>
      <c r="BI145" s="198">
        <v>478.19178342023707</v>
      </c>
      <c r="BJ145" s="198">
        <v>-35.872011458541067</v>
      </c>
      <c r="BK145" s="364">
        <v>-6.9781244693569749E-2</v>
      </c>
      <c r="BL145" s="200"/>
      <c r="BM145" s="198">
        <v>-29.750943972886358</v>
      </c>
      <c r="BN145" s="198">
        <v>-32.230255093760036</v>
      </c>
      <c r="BO145" s="198">
        <v>-2.4793111208736782</v>
      </c>
      <c r="BP145" s="364">
        <v>8.3335544685009269E-2</v>
      </c>
      <c r="BQ145" s="200"/>
      <c r="BR145" s="198">
        <v>122.03277511484769</v>
      </c>
      <c r="BS145" s="198">
        <v>138.8294595372885</v>
      </c>
      <c r="BT145" s="198">
        <v>16.796684422440805</v>
      </c>
      <c r="BU145" s="364">
        <v>0.13764076418513863</v>
      </c>
      <c r="BV145" s="200"/>
      <c r="BW145" s="198">
        <v>606.34562602073936</v>
      </c>
      <c r="BX145" s="198">
        <v>584.79098786376551</v>
      </c>
      <c r="BY145" s="198">
        <v>-21.554638156973851</v>
      </c>
      <c r="BZ145" s="364">
        <v>-3.5548435136623875E-2</v>
      </c>
      <c r="CA145" s="201"/>
      <c r="CB145" s="198">
        <v>-34.238782051282051</v>
      </c>
      <c r="CC145" s="198">
        <v>-34.615032403493942</v>
      </c>
      <c r="CD145" s="198">
        <v>-0.37625035221189052</v>
      </c>
      <c r="CE145" s="364">
        <v>1.0989010989010985E-2</v>
      </c>
      <c r="CF145" s="136"/>
      <c r="CG145" s="198">
        <v>572.10684396945737</v>
      </c>
      <c r="CH145" s="198">
        <v>550.17595546027155</v>
      </c>
      <c r="CI145" s="733">
        <v>-21.93088850918582</v>
      </c>
      <c r="CJ145" s="136">
        <v>-3.8333553846380181E-2</v>
      </c>
    </row>
    <row r="146" spans="1:88">
      <c r="A146" s="72">
        <v>435</v>
      </c>
      <c r="B146" s="82">
        <v>13</v>
      </c>
      <c r="C146" s="82">
        <v>13</v>
      </c>
      <c r="D146" s="73" t="s">
        <v>144</v>
      </c>
      <c r="E146" s="92">
        <v>711</v>
      </c>
      <c r="F146" s="198">
        <v>695</v>
      </c>
      <c r="G146" s="199">
        <v>-16</v>
      </c>
      <c r="H146" s="166">
        <v>-2.2503516174402251E-2</v>
      </c>
      <c r="I146" s="136"/>
      <c r="J146" s="198">
        <v>277512.42399782303</v>
      </c>
      <c r="K146" s="198">
        <v>225425.57163573999</v>
      </c>
      <c r="L146" s="199">
        <v>-52086.852362083038</v>
      </c>
      <c r="M146" s="166">
        <v>-0.1876919656847206</v>
      </c>
      <c r="N146" s="364"/>
      <c r="O146" s="198">
        <v>761200.96985747025</v>
      </c>
      <c r="P146" s="198">
        <v>749848.03005975101</v>
      </c>
      <c r="Q146" s="199">
        <v>-11352.939797719242</v>
      </c>
      <c r="R146" s="166">
        <v>-1.4914510421400282E-2</v>
      </c>
      <c r="S146" s="364"/>
      <c r="T146" s="198">
        <v>1038713.3938552933</v>
      </c>
      <c r="U146" s="198">
        <v>975273.601695491</v>
      </c>
      <c r="V146" s="199">
        <v>-63439.79215980228</v>
      </c>
      <c r="W146" s="166">
        <v>-6.107535777924155E-2</v>
      </c>
      <c r="X146" s="136"/>
      <c r="Y146" s="198">
        <v>51505.533814607443</v>
      </c>
      <c r="Z146" s="198">
        <v>15135.806998041277</v>
      </c>
      <c r="AA146" s="199">
        <v>-36369.726816566166</v>
      </c>
      <c r="AB146" s="166">
        <v>-0.70613241185845899</v>
      </c>
      <c r="AC146" s="166"/>
      <c r="AD146" s="198">
        <v>128822.0170506219</v>
      </c>
      <c r="AE146" s="198">
        <v>137957.40316097962</v>
      </c>
      <c r="AF146" s="199">
        <v>9135.3861103577219</v>
      </c>
      <c r="AG146" s="166">
        <v>7.0914788632504333E-2</v>
      </c>
      <c r="AH146" s="137"/>
      <c r="AI146" s="79">
        <v>1219040.9447205225</v>
      </c>
      <c r="AJ146" s="79">
        <v>1128366.811854512</v>
      </c>
      <c r="AK146" s="199">
        <v>-90674.132866010536</v>
      </c>
      <c r="AL146" s="166">
        <v>-7.4381531858061178E-2</v>
      </c>
      <c r="AM146" s="136"/>
      <c r="AN146" s="198">
        <v>-208768</v>
      </c>
      <c r="AO146" s="198">
        <v>-208768</v>
      </c>
      <c r="AP146" s="199">
        <v>0</v>
      </c>
      <c r="AQ146" s="166">
        <v>0</v>
      </c>
      <c r="AR146" s="136"/>
      <c r="AS146" s="198">
        <v>1010272.9447205225</v>
      </c>
      <c r="AT146" s="198">
        <v>919598.81185451197</v>
      </c>
      <c r="AU146" s="199">
        <v>-90674.132866010536</v>
      </c>
      <c r="AV146" s="166">
        <v>-8.9752114356674406E-2</v>
      </c>
      <c r="AX146" s="198">
        <v>390.31283262703664</v>
      </c>
      <c r="AY146" s="198">
        <v>324.35334048307914</v>
      </c>
      <c r="AZ146" s="198">
        <v>-65.959492143957505</v>
      </c>
      <c r="BA146" s="364">
        <v>-0.16899134906739047</v>
      </c>
      <c r="BB146" s="152"/>
      <c r="BC146" s="198">
        <v>1070.6061460723913</v>
      </c>
      <c r="BD146" s="198">
        <v>1078.9180288629511</v>
      </c>
      <c r="BE146" s="198">
        <v>8.3118827905598209</v>
      </c>
      <c r="BF146" s="364">
        <v>7.7637166768121614E-3</v>
      </c>
      <c r="BG146" s="448"/>
      <c r="BH146" s="198">
        <v>1460.918978699428</v>
      </c>
      <c r="BI146" s="198">
        <v>1403.2713693460303</v>
      </c>
      <c r="BJ146" s="198">
        <v>-57.647609353397684</v>
      </c>
      <c r="BK146" s="364">
        <v>-3.9459826447540598E-2</v>
      </c>
      <c r="BL146" s="200"/>
      <c r="BM146" s="198">
        <v>72.440975829265042</v>
      </c>
      <c r="BN146" s="198">
        <v>21.778139565527017</v>
      </c>
      <c r="BO146" s="198">
        <v>-50.662836263738029</v>
      </c>
      <c r="BP146" s="364">
        <v>-0.69936711486527248</v>
      </c>
      <c r="BQ146" s="200"/>
      <c r="BR146" s="198">
        <v>181.18427151986202</v>
      </c>
      <c r="BS146" s="198">
        <v>198.49986066328003</v>
      </c>
      <c r="BT146" s="198">
        <v>17.315589143418009</v>
      </c>
      <c r="BU146" s="364">
        <v>9.556894203987136E-2</v>
      </c>
      <c r="BV146" s="200"/>
      <c r="BW146" s="198">
        <v>1714.5442260485549</v>
      </c>
      <c r="BX146" s="198">
        <v>1623.5493695748373</v>
      </c>
      <c r="BY146" s="198">
        <v>-90.994856473717618</v>
      </c>
      <c r="BZ146" s="364">
        <v>-5.3072329713786393E-2</v>
      </c>
      <c r="CA146" s="201"/>
      <c r="CB146" s="198">
        <v>-293.62587904360055</v>
      </c>
      <c r="CC146" s="198">
        <v>-300.38561151079136</v>
      </c>
      <c r="CD146" s="198">
        <v>-6.7597324671908154</v>
      </c>
      <c r="CE146" s="364">
        <v>2.3021582733812988E-2</v>
      </c>
      <c r="CF146" s="136"/>
      <c r="CG146" s="198">
        <v>1420.9183470049543</v>
      </c>
      <c r="CH146" s="198">
        <v>1323.1637580640461</v>
      </c>
      <c r="CI146" s="733">
        <v>-97.754588940908206</v>
      </c>
      <c r="CJ146" s="136">
        <v>-6.8796767349058208E-2</v>
      </c>
    </row>
    <row r="147" spans="1:88">
      <c r="A147" s="72">
        <v>436</v>
      </c>
      <c r="B147" s="82">
        <v>17</v>
      </c>
      <c r="C147" s="82">
        <v>17</v>
      </c>
      <c r="D147" s="73" t="s">
        <v>145</v>
      </c>
      <c r="E147" s="92">
        <v>2008</v>
      </c>
      <c r="F147" s="198">
        <v>2018</v>
      </c>
      <c r="G147" s="199">
        <v>10</v>
      </c>
      <c r="H147" s="166">
        <v>4.9800796812749003E-3</v>
      </c>
      <c r="I147" s="136"/>
      <c r="J147" s="198">
        <v>2706957.8959293542</v>
      </c>
      <c r="K147" s="198">
        <v>2506061.4141758033</v>
      </c>
      <c r="L147" s="199">
        <v>-200896.48175355094</v>
      </c>
      <c r="M147" s="166">
        <v>-7.4214852789418445E-2</v>
      </c>
      <c r="N147" s="364"/>
      <c r="O147" s="198">
        <v>-241465.61425269771</v>
      </c>
      <c r="P147" s="198">
        <v>-214440.70719759044</v>
      </c>
      <c r="Q147" s="199">
        <v>27024.907055107265</v>
      </c>
      <c r="R147" s="166">
        <v>-0.111920312706824</v>
      </c>
      <c r="S147" s="364"/>
      <c r="T147" s="198">
        <v>2465492.2816766566</v>
      </c>
      <c r="U147" s="198">
        <v>2291620.706978213</v>
      </c>
      <c r="V147" s="199">
        <v>-173871.57469844352</v>
      </c>
      <c r="W147" s="166">
        <v>-7.0522051920682657E-2</v>
      </c>
      <c r="X147" s="136"/>
      <c r="Y147" s="198">
        <v>1436760.6980171942</v>
      </c>
      <c r="Z147" s="198">
        <v>1391189.1527019069</v>
      </c>
      <c r="AA147" s="199">
        <v>-45571.545315287309</v>
      </c>
      <c r="AB147" s="166">
        <v>-3.1718257172665187E-2</v>
      </c>
      <c r="AC147" s="166"/>
      <c r="AD147" s="198">
        <v>207475.8325431734</v>
      </c>
      <c r="AE147" s="198">
        <v>232365.41740985398</v>
      </c>
      <c r="AF147" s="199">
        <v>24889.584866680583</v>
      </c>
      <c r="AG147" s="166">
        <v>0.11996377872830725</v>
      </c>
      <c r="AH147" s="137"/>
      <c r="AI147" s="79">
        <v>4109728.8122370238</v>
      </c>
      <c r="AJ147" s="79">
        <v>3915175.2770899739</v>
      </c>
      <c r="AK147" s="199">
        <v>-194553.53514704993</v>
      </c>
      <c r="AL147" s="166">
        <v>-4.7339750147930022E-2</v>
      </c>
      <c r="AM147" s="136"/>
      <c r="AN147" s="198">
        <v>-409421</v>
      </c>
      <c r="AO147" s="198">
        <v>-409421</v>
      </c>
      <c r="AP147" s="199">
        <v>0</v>
      </c>
      <c r="AQ147" s="166">
        <v>0</v>
      </c>
      <c r="AR147" s="136"/>
      <c r="AS147" s="198">
        <v>3700307.8122370238</v>
      </c>
      <c r="AT147" s="198">
        <v>3505754.2770899739</v>
      </c>
      <c r="AU147" s="199">
        <v>-194553.53514704993</v>
      </c>
      <c r="AV147" s="166">
        <v>-5.2577662459229964E-2</v>
      </c>
      <c r="AX147" s="198">
        <v>1348.0866015584434</v>
      </c>
      <c r="AY147" s="198">
        <v>1241.8540208998033</v>
      </c>
      <c r="AZ147" s="198">
        <v>-106.23258065864002</v>
      </c>
      <c r="BA147" s="364">
        <v>-7.8802489792444197E-2</v>
      </c>
      <c r="BB147" s="152"/>
      <c r="BC147" s="198">
        <v>-120.25179992664228</v>
      </c>
      <c r="BD147" s="198">
        <v>-106.26397779860775</v>
      </c>
      <c r="BE147" s="198">
        <v>13.987822128034523</v>
      </c>
      <c r="BF147" s="364">
        <v>-0.11632110402145809</v>
      </c>
      <c r="BG147" s="448"/>
      <c r="BH147" s="198">
        <v>1227.8348016318012</v>
      </c>
      <c r="BI147" s="198">
        <v>1135.5900431011958</v>
      </c>
      <c r="BJ147" s="198">
        <v>-92.244758530605395</v>
      </c>
      <c r="BK147" s="364">
        <v>-7.5127988234257134E-2</v>
      </c>
      <c r="BL147" s="200"/>
      <c r="BM147" s="198">
        <v>715.51827590497714</v>
      </c>
      <c r="BN147" s="198">
        <v>689.39006575912128</v>
      </c>
      <c r="BO147" s="198">
        <v>-26.12821014585586</v>
      </c>
      <c r="BP147" s="364">
        <v>-3.6516481864574707E-2</v>
      </c>
      <c r="BQ147" s="200"/>
      <c r="BR147" s="198">
        <v>103.32461780038516</v>
      </c>
      <c r="BS147" s="198">
        <v>115.14639118426857</v>
      </c>
      <c r="BT147" s="198">
        <v>11.821773383883411</v>
      </c>
      <c r="BU147" s="364">
        <v>0.11441390866523335</v>
      </c>
      <c r="BV147" s="200"/>
      <c r="BW147" s="198">
        <v>2046.6776953371632</v>
      </c>
      <c r="BX147" s="198">
        <v>1940.1265000445858</v>
      </c>
      <c r="BY147" s="198">
        <v>-106.5511952925774</v>
      </c>
      <c r="BZ147" s="364">
        <v>-5.2060564071874788E-2</v>
      </c>
      <c r="CA147" s="201"/>
      <c r="CB147" s="198">
        <v>-203.8949203187251</v>
      </c>
      <c r="CC147" s="198">
        <v>-202.88453914767095</v>
      </c>
      <c r="CD147" s="198">
        <v>1.0103811710541493</v>
      </c>
      <c r="CE147" s="364">
        <v>-4.9554013875124422E-3</v>
      </c>
      <c r="CF147" s="136"/>
      <c r="CG147" s="198">
        <v>1842.7827750184381</v>
      </c>
      <c r="CH147" s="198">
        <v>1737.2419608969146</v>
      </c>
      <c r="CI147" s="733">
        <v>-105.54081412152345</v>
      </c>
      <c r="CJ147" s="136">
        <v>-5.7272520425239733E-2</v>
      </c>
    </row>
    <row r="148" spans="1:88">
      <c r="A148" s="72">
        <v>440</v>
      </c>
      <c r="B148" s="82">
        <v>15</v>
      </c>
      <c r="C148" s="82">
        <v>15</v>
      </c>
      <c r="D148" s="73" t="s">
        <v>146</v>
      </c>
      <c r="E148" s="92">
        <v>5884</v>
      </c>
      <c r="F148" s="198">
        <v>5955</v>
      </c>
      <c r="G148" s="199">
        <v>71</v>
      </c>
      <c r="H148" s="166">
        <v>1.2066621346023114E-2</v>
      </c>
      <c r="I148" s="136"/>
      <c r="J148" s="198">
        <v>11920817.659675529</v>
      </c>
      <c r="K148" s="198">
        <v>12300286.536141593</v>
      </c>
      <c r="L148" s="199">
        <v>379468.87646606378</v>
      </c>
      <c r="M148" s="166">
        <v>3.1832453720829122E-2</v>
      </c>
      <c r="N148" s="364"/>
      <c r="O148" s="198">
        <v>-2104830.8211325202</v>
      </c>
      <c r="P148" s="198">
        <v>-2026909.9120581364</v>
      </c>
      <c r="Q148" s="199">
        <v>77920.909074383788</v>
      </c>
      <c r="R148" s="166">
        <v>-3.7020034243159673E-2</v>
      </c>
      <c r="S148" s="364"/>
      <c r="T148" s="198">
        <v>9815986.838543009</v>
      </c>
      <c r="U148" s="198">
        <v>10273376.624083456</v>
      </c>
      <c r="V148" s="199">
        <v>457389.78554044664</v>
      </c>
      <c r="W148" s="166">
        <v>4.6596413897427066E-2</v>
      </c>
      <c r="X148" s="136"/>
      <c r="Y148" s="198">
        <v>3262995.341599443</v>
      </c>
      <c r="Z148" s="198">
        <v>3250016.7870805482</v>
      </c>
      <c r="AA148" s="199">
        <v>-12978.554518894758</v>
      </c>
      <c r="AB148" s="166">
        <v>-3.9774971031778976E-3</v>
      </c>
      <c r="AC148" s="166"/>
      <c r="AD148" s="198">
        <v>375551.72333187959</v>
      </c>
      <c r="AE148" s="198">
        <v>450119.12234613544</v>
      </c>
      <c r="AF148" s="199">
        <v>74567.399014255847</v>
      </c>
      <c r="AG148" s="166">
        <v>0.19855427197270437</v>
      </c>
      <c r="AH148" s="137"/>
      <c r="AI148" s="79">
        <v>13454533.903474331</v>
      </c>
      <c r="AJ148" s="79">
        <v>13973512.533510139</v>
      </c>
      <c r="AK148" s="199">
        <v>518978.63003580831</v>
      </c>
      <c r="AL148" s="166">
        <v>3.8572769131883025E-2</v>
      </c>
      <c r="AM148" s="136"/>
      <c r="AN148" s="198">
        <v>-1605702</v>
      </c>
      <c r="AO148" s="198">
        <v>-1605702</v>
      </c>
      <c r="AP148" s="199">
        <v>0</v>
      </c>
      <c r="AQ148" s="166">
        <v>0</v>
      </c>
      <c r="AR148" s="136"/>
      <c r="AS148" s="198">
        <v>11848831.903474331</v>
      </c>
      <c r="AT148" s="198">
        <v>12367810.533510139</v>
      </c>
      <c r="AU148" s="199">
        <v>518978.63003580831</v>
      </c>
      <c r="AV148" s="166">
        <v>4.3799982501535252E-2</v>
      </c>
      <c r="AX148" s="198">
        <v>2025.9717300604229</v>
      </c>
      <c r="AY148" s="198">
        <v>2065.5393007794446</v>
      </c>
      <c r="AZ148" s="198">
        <v>39.56757071902166</v>
      </c>
      <c r="BA148" s="364">
        <v>1.9530169218028325E-2</v>
      </c>
      <c r="BB148" s="152"/>
      <c r="BC148" s="198">
        <v>-357.72107769077502</v>
      </c>
      <c r="BD148" s="198">
        <v>-340.37110194091292</v>
      </c>
      <c r="BE148" s="198">
        <v>17.349975749862097</v>
      </c>
      <c r="BF148" s="364">
        <v>-4.8501407470487222E-2</v>
      </c>
      <c r="BG148" s="448"/>
      <c r="BH148" s="198">
        <v>1668.2506523696479</v>
      </c>
      <c r="BI148" s="198">
        <v>1725.1681988385317</v>
      </c>
      <c r="BJ148" s="198">
        <v>56.917546468883756</v>
      </c>
      <c r="BK148" s="364">
        <v>3.4118102329548539E-2</v>
      </c>
      <c r="BL148" s="200"/>
      <c r="BM148" s="198">
        <v>554.55393297067349</v>
      </c>
      <c r="BN148" s="198">
        <v>545.76268464828684</v>
      </c>
      <c r="BO148" s="198">
        <v>-8.7912483223866502</v>
      </c>
      <c r="BP148" s="364">
        <v>-1.58528283719729E-2</v>
      </c>
      <c r="BQ148" s="200"/>
      <c r="BR148" s="198">
        <v>63.825921708341198</v>
      </c>
      <c r="BS148" s="198">
        <v>75.58675438222258</v>
      </c>
      <c r="BT148" s="198">
        <v>11.760832673881382</v>
      </c>
      <c r="BU148" s="364">
        <v>0.18426420424641352</v>
      </c>
      <c r="BV148" s="200"/>
      <c r="BW148" s="198">
        <v>2286.6305070486628</v>
      </c>
      <c r="BX148" s="198">
        <v>2346.5176378690412</v>
      </c>
      <c r="BY148" s="198">
        <v>59.887130820378388</v>
      </c>
      <c r="BZ148" s="364">
        <v>2.6190121506633034E-2</v>
      </c>
      <c r="CA148" s="201"/>
      <c r="CB148" s="198">
        <v>-272.8929299796057</v>
      </c>
      <c r="CC148" s="198">
        <v>-269.63929471032748</v>
      </c>
      <c r="CD148" s="198">
        <v>3.2536352692782202</v>
      </c>
      <c r="CE148" s="364">
        <v>-1.1922753988245048E-2</v>
      </c>
      <c r="CF148" s="136"/>
      <c r="CG148" s="198">
        <v>2013.7375770690569</v>
      </c>
      <c r="CH148" s="198">
        <v>2076.8783431587135</v>
      </c>
      <c r="CI148" s="733">
        <v>63.140766089656609</v>
      </c>
      <c r="CJ148" s="136">
        <v>3.1355012097234819E-2</v>
      </c>
    </row>
    <row r="149" spans="1:88">
      <c r="A149" s="72">
        <v>441</v>
      </c>
      <c r="B149" s="82">
        <v>9</v>
      </c>
      <c r="C149" s="82">
        <v>9</v>
      </c>
      <c r="D149" s="73" t="s">
        <v>147</v>
      </c>
      <c r="E149" s="92">
        <v>4358</v>
      </c>
      <c r="F149" s="198">
        <v>4304</v>
      </c>
      <c r="G149" s="199">
        <v>-54</v>
      </c>
      <c r="H149" s="166">
        <v>-1.2391005048187242E-2</v>
      </c>
      <c r="I149" s="136"/>
      <c r="J149" s="198">
        <v>694035.64049258083</v>
      </c>
      <c r="K149" s="198">
        <v>709546.16097204736</v>
      </c>
      <c r="L149" s="199">
        <v>15510.520479466533</v>
      </c>
      <c r="M149" s="166">
        <v>2.2348305439268489E-2</v>
      </c>
      <c r="N149" s="364"/>
      <c r="O149" s="198">
        <v>-965247.19529647555</v>
      </c>
      <c r="P149" s="198">
        <v>-905148.04333941871</v>
      </c>
      <c r="Q149" s="199">
        <v>60099.151957056834</v>
      </c>
      <c r="R149" s="166">
        <v>-6.2262964606281383E-2</v>
      </c>
      <c r="S149" s="364"/>
      <c r="T149" s="198">
        <v>-271211.55480389472</v>
      </c>
      <c r="U149" s="198">
        <v>-195601.88236737135</v>
      </c>
      <c r="V149" s="199">
        <v>75609.672436523368</v>
      </c>
      <c r="W149" s="166">
        <v>-0.27878484930774633</v>
      </c>
      <c r="X149" s="136"/>
      <c r="Y149" s="198">
        <v>1275806.9872389517</v>
      </c>
      <c r="Z149" s="198">
        <v>1196289.0586693748</v>
      </c>
      <c r="AA149" s="199">
        <v>-79517.928569576936</v>
      </c>
      <c r="AB149" s="166">
        <v>-6.2327553748287835E-2</v>
      </c>
      <c r="AC149" s="166"/>
      <c r="AD149" s="198">
        <v>601870.83843250549</v>
      </c>
      <c r="AE149" s="198">
        <v>661298.64827593649</v>
      </c>
      <c r="AF149" s="199">
        <v>59427.809843430994</v>
      </c>
      <c r="AG149" s="166">
        <v>9.8738476843641426E-2</v>
      </c>
      <c r="AH149" s="137"/>
      <c r="AI149" s="79">
        <v>1606466.2708675624</v>
      </c>
      <c r="AJ149" s="79">
        <v>1661985.8245779399</v>
      </c>
      <c r="AK149" s="199">
        <v>55519.553710377542</v>
      </c>
      <c r="AL149" s="166">
        <v>3.4560049418525633E-2</v>
      </c>
      <c r="AM149" s="136"/>
      <c r="AN149" s="198">
        <v>-321132</v>
      </c>
      <c r="AO149" s="198">
        <v>-321132</v>
      </c>
      <c r="AP149" s="199">
        <v>0</v>
      </c>
      <c r="AQ149" s="166">
        <v>0</v>
      </c>
      <c r="AR149" s="136"/>
      <c r="AS149" s="198">
        <v>1285334.2708675624</v>
      </c>
      <c r="AT149" s="198">
        <v>1340853.8245779399</v>
      </c>
      <c r="AU149" s="199">
        <v>55519.553710377542</v>
      </c>
      <c r="AV149" s="166">
        <v>4.3194642023279668E-2</v>
      </c>
      <c r="AX149" s="198">
        <v>159.25553935121175</v>
      </c>
      <c r="AY149" s="198">
        <v>164.85737940800357</v>
      </c>
      <c r="AZ149" s="198">
        <v>5.601840056791815</v>
      </c>
      <c r="BA149" s="364">
        <v>3.5175166148776048E-2</v>
      </c>
      <c r="BB149" s="152"/>
      <c r="BC149" s="198">
        <v>-221.48857166050379</v>
      </c>
      <c r="BD149" s="198">
        <v>-210.30391341529244</v>
      </c>
      <c r="BE149" s="198">
        <v>11.184658245211352</v>
      </c>
      <c r="BF149" s="364">
        <v>-5.0497676522810044E-2</v>
      </c>
      <c r="BG149" s="448"/>
      <c r="BH149" s="198">
        <v>-62.233032309292042</v>
      </c>
      <c r="BI149" s="198">
        <v>-45.446534007288882</v>
      </c>
      <c r="BJ149" s="198">
        <v>16.78649830200316</v>
      </c>
      <c r="BK149" s="364">
        <v>-0.26973614620891229</v>
      </c>
      <c r="BL149" s="200"/>
      <c r="BM149" s="198">
        <v>292.75057072945197</v>
      </c>
      <c r="BN149" s="198">
        <v>277.94820136370231</v>
      </c>
      <c r="BO149" s="198">
        <v>-14.802369365749655</v>
      </c>
      <c r="BP149" s="364">
        <v>-5.0563076030445714E-2</v>
      </c>
      <c r="BQ149" s="200"/>
      <c r="BR149" s="198">
        <v>138.10712217359006</v>
      </c>
      <c r="BS149" s="198">
        <v>153.6474554544462</v>
      </c>
      <c r="BT149" s="198">
        <v>15.540333280856146</v>
      </c>
      <c r="BU149" s="364">
        <v>0.11252376442485812</v>
      </c>
      <c r="BV149" s="200"/>
      <c r="BW149" s="198">
        <v>368.62466059374998</v>
      </c>
      <c r="BX149" s="198">
        <v>386.14912281085964</v>
      </c>
      <c r="BY149" s="198">
        <v>17.524462217109658</v>
      </c>
      <c r="BZ149" s="364">
        <v>4.7540124387995937E-2</v>
      </c>
      <c r="CA149" s="201"/>
      <c r="CB149" s="198">
        <v>-73.687930243230838</v>
      </c>
      <c r="CC149" s="198">
        <v>-74.612453531598518</v>
      </c>
      <c r="CD149" s="198">
        <v>-0.92452328836768061</v>
      </c>
      <c r="CE149" s="364">
        <v>1.254646840148709E-2</v>
      </c>
      <c r="CF149" s="136"/>
      <c r="CG149" s="198">
        <v>294.93673035051916</v>
      </c>
      <c r="CH149" s="198">
        <v>311.53666927926116</v>
      </c>
      <c r="CI149" s="733">
        <v>16.599938928742006</v>
      </c>
      <c r="CJ149" s="136">
        <v>5.6283050636025289E-2</v>
      </c>
    </row>
    <row r="150" spans="1:88">
      <c r="A150" s="72">
        <v>444</v>
      </c>
      <c r="B150" s="82">
        <v>1</v>
      </c>
      <c r="C150" s="83">
        <v>33</v>
      </c>
      <c r="D150" s="73" t="s">
        <v>148</v>
      </c>
      <c r="E150" s="92">
        <v>45687</v>
      </c>
      <c r="F150" s="198">
        <v>45435</v>
      </c>
      <c r="G150" s="199">
        <v>-252</v>
      </c>
      <c r="H150" s="166">
        <v>-5.5157922384923503E-3</v>
      </c>
      <c r="I150" s="136"/>
      <c r="J150" s="198">
        <v>16523550.139862886</v>
      </c>
      <c r="K150" s="198">
        <v>14688844.493142748</v>
      </c>
      <c r="L150" s="199">
        <v>-1834705.6467201374</v>
      </c>
      <c r="M150" s="166">
        <v>-0.11103580230582107</v>
      </c>
      <c r="N150" s="364"/>
      <c r="O150" s="198">
        <v>4461718.0588508118</v>
      </c>
      <c r="P150" s="198">
        <v>3710143.6006523794</v>
      </c>
      <c r="Q150" s="199">
        <v>-751574.45819843234</v>
      </c>
      <c r="R150" s="166">
        <v>-0.1684495632142235</v>
      </c>
      <c r="S150" s="364"/>
      <c r="T150" s="198">
        <v>20985268.198713697</v>
      </c>
      <c r="U150" s="198">
        <v>18398988.093795128</v>
      </c>
      <c r="V150" s="199">
        <v>-2586280.1049185693</v>
      </c>
      <c r="W150" s="166">
        <v>-0.12324265196082157</v>
      </c>
      <c r="X150" s="136"/>
      <c r="Y150" s="198">
        <v>4361149.6003389405</v>
      </c>
      <c r="Z150" s="198">
        <v>6036732.3269213149</v>
      </c>
      <c r="AA150" s="199">
        <v>1675582.7265823744</v>
      </c>
      <c r="AB150" s="166">
        <v>0.38420666111801144</v>
      </c>
      <c r="AC150" s="166"/>
      <c r="AD150" s="198">
        <v>4014801.378002658</v>
      </c>
      <c r="AE150" s="198">
        <v>4794277.8470525956</v>
      </c>
      <c r="AF150" s="199">
        <v>779476.46904993756</v>
      </c>
      <c r="AG150" s="166">
        <v>0.1941506928140298</v>
      </c>
      <c r="AH150" s="137"/>
      <c r="AI150" s="79">
        <v>29361219.177055296</v>
      </c>
      <c r="AJ150" s="79">
        <v>29229998.267769039</v>
      </c>
      <c r="AK150" s="199">
        <v>-131220.90928625688</v>
      </c>
      <c r="AL150" s="166">
        <v>-4.4691914356472353E-3</v>
      </c>
      <c r="AM150" s="136"/>
      <c r="AN150" s="198">
        <v>-96820</v>
      </c>
      <c r="AO150" s="198">
        <v>-96820</v>
      </c>
      <c r="AP150" s="199">
        <v>0</v>
      </c>
      <c r="AQ150" s="166">
        <v>0</v>
      </c>
      <c r="AR150" s="136"/>
      <c r="AS150" s="198">
        <v>29264399.177055296</v>
      </c>
      <c r="AT150" s="198">
        <v>29133178.267769039</v>
      </c>
      <c r="AU150" s="199">
        <v>-131220.90928625688</v>
      </c>
      <c r="AV150" s="166">
        <v>-4.4839775623734804E-3</v>
      </c>
      <c r="AX150" s="198">
        <v>361.6685302134718</v>
      </c>
      <c r="AY150" s="198">
        <v>323.29359509503132</v>
      </c>
      <c r="AZ150" s="198">
        <v>-38.374935118440476</v>
      </c>
      <c r="BA150" s="364">
        <v>-0.10610526466261799</v>
      </c>
      <c r="BB150" s="152"/>
      <c r="BC150" s="198">
        <v>97.65837237837485</v>
      </c>
      <c r="BD150" s="198">
        <v>81.658272271429055</v>
      </c>
      <c r="BE150" s="198">
        <v>-16.000100106945794</v>
      </c>
      <c r="BF150" s="364">
        <v>-0.16383746439018887</v>
      </c>
      <c r="BG150" s="448"/>
      <c r="BH150" s="198">
        <v>459.32690259184665</v>
      </c>
      <c r="BI150" s="198">
        <v>404.95186736646042</v>
      </c>
      <c r="BJ150" s="198">
        <v>-54.375035225386227</v>
      </c>
      <c r="BK150" s="364">
        <v>-0.11837981820477723</v>
      </c>
      <c r="BL150" s="200"/>
      <c r="BM150" s="198">
        <v>95.457123477990251</v>
      </c>
      <c r="BN150" s="198">
        <v>132.86524324686508</v>
      </c>
      <c r="BO150" s="198">
        <v>37.408119768874826</v>
      </c>
      <c r="BP150" s="364">
        <v>0.39188400410473395</v>
      </c>
      <c r="BQ150" s="200"/>
      <c r="BR150" s="198">
        <v>87.876231269347031</v>
      </c>
      <c r="BS150" s="198">
        <v>105.51948601414318</v>
      </c>
      <c r="BT150" s="198">
        <v>17.643254744796153</v>
      </c>
      <c r="BU150" s="364">
        <v>0.20077391223934371</v>
      </c>
      <c r="BV150" s="200"/>
      <c r="BW150" s="198">
        <v>642.66025733918389</v>
      </c>
      <c r="BX150" s="198">
        <v>643.33659662746868</v>
      </c>
      <c r="BY150" s="198">
        <v>0.67633928828479384</v>
      </c>
      <c r="BZ150" s="364">
        <v>1.0524056537820649E-3</v>
      </c>
      <c r="CA150" s="201"/>
      <c r="CB150" s="198">
        <v>-2.1192023989318622</v>
      </c>
      <c r="CC150" s="198">
        <v>-2.1309563112138221</v>
      </c>
      <c r="CD150" s="198">
        <v>-1.1753912281959877E-2</v>
      </c>
      <c r="CE150" s="364">
        <v>5.5463849455267607E-3</v>
      </c>
      <c r="CF150" s="136"/>
      <c r="CG150" s="198">
        <v>640.54105494025202</v>
      </c>
      <c r="CH150" s="198">
        <v>641.20564031625486</v>
      </c>
      <c r="CI150" s="733">
        <v>0.66458537600283307</v>
      </c>
      <c r="CJ150" s="136">
        <v>1.0375375175051408E-3</v>
      </c>
    </row>
    <row r="151" spans="1:88">
      <c r="A151" s="72">
        <v>445</v>
      </c>
      <c r="B151" s="82">
        <v>2</v>
      </c>
      <c r="C151" s="82">
        <v>2</v>
      </c>
      <c r="D151" s="73" t="s">
        <v>149</v>
      </c>
      <c r="E151" s="92">
        <v>14868</v>
      </c>
      <c r="F151" s="198">
        <v>14712</v>
      </c>
      <c r="G151" s="199">
        <v>-156</v>
      </c>
      <c r="H151" s="166">
        <v>-1.0492332526230832E-2</v>
      </c>
      <c r="I151" s="136"/>
      <c r="J151" s="198">
        <v>13136622.700588915</v>
      </c>
      <c r="K151" s="198">
        <v>12231862.646774838</v>
      </c>
      <c r="L151" s="199">
        <v>-904760.05381407775</v>
      </c>
      <c r="M151" s="166">
        <v>-6.8873109507325447E-2</v>
      </c>
      <c r="N151" s="364"/>
      <c r="O151" s="198">
        <v>-4913754.8336391281</v>
      </c>
      <c r="P151" s="198">
        <v>-4709966.9152975231</v>
      </c>
      <c r="Q151" s="199">
        <v>203787.91834160499</v>
      </c>
      <c r="R151" s="166">
        <v>-4.1472951997216276E-2</v>
      </c>
      <c r="S151" s="364"/>
      <c r="T151" s="198">
        <v>8222867.8669497874</v>
      </c>
      <c r="U151" s="198">
        <v>7521895.7314773146</v>
      </c>
      <c r="V151" s="199">
        <v>-700972.13547247276</v>
      </c>
      <c r="W151" s="166">
        <v>-8.5246673887329927E-2</v>
      </c>
      <c r="X151" s="136"/>
      <c r="Y151" s="198">
        <v>-40426.091639857535</v>
      </c>
      <c r="Z151" s="198">
        <v>-77886.545660158576</v>
      </c>
      <c r="AA151" s="199">
        <v>-37460.45402030104</v>
      </c>
      <c r="AB151" s="166">
        <v>0.92664050618654004</v>
      </c>
      <c r="AC151" s="166"/>
      <c r="AD151" s="198">
        <v>1420571.82060202</v>
      </c>
      <c r="AE151" s="198">
        <v>1690938.1119191956</v>
      </c>
      <c r="AF151" s="199">
        <v>270366.29131717561</v>
      </c>
      <c r="AG151" s="166">
        <v>0.1903221557658365</v>
      </c>
      <c r="AH151" s="137"/>
      <c r="AI151" s="79">
        <v>9603013.5959119499</v>
      </c>
      <c r="AJ151" s="79">
        <v>9134947.2977363523</v>
      </c>
      <c r="AK151" s="199">
        <v>-468066.29817559756</v>
      </c>
      <c r="AL151" s="166">
        <v>-4.874160527845714E-2</v>
      </c>
      <c r="AM151" s="136"/>
      <c r="AN151" s="198">
        <v>-658718</v>
      </c>
      <c r="AO151" s="198">
        <v>-658718</v>
      </c>
      <c r="AP151" s="199">
        <v>0</v>
      </c>
      <c r="AQ151" s="166">
        <v>0</v>
      </c>
      <c r="AR151" s="136"/>
      <c r="AS151" s="198">
        <v>8944295.5959119499</v>
      </c>
      <c r="AT151" s="198">
        <v>8476229.2977363523</v>
      </c>
      <c r="AU151" s="199">
        <v>-468066.29817559756</v>
      </c>
      <c r="AV151" s="166">
        <v>-5.2331264453014094E-2</v>
      </c>
      <c r="AX151" s="198">
        <v>883.55008747571401</v>
      </c>
      <c r="AY151" s="198">
        <v>831.420788932493</v>
      </c>
      <c r="AZ151" s="198">
        <v>-52.129298543221012</v>
      </c>
      <c r="BA151" s="364">
        <v>-5.8999822740274335E-2</v>
      </c>
      <c r="BB151" s="152"/>
      <c r="BC151" s="198">
        <v>-330.49198504433201</v>
      </c>
      <c r="BD151" s="198">
        <v>-320.14457009907034</v>
      </c>
      <c r="BE151" s="198">
        <v>10.347414945261676</v>
      </c>
      <c r="BF151" s="364">
        <v>-3.130912522394054E-2</v>
      </c>
      <c r="BG151" s="448"/>
      <c r="BH151" s="198">
        <v>553.05810243138194</v>
      </c>
      <c r="BI151" s="198">
        <v>511.27621883342272</v>
      </c>
      <c r="BJ151" s="198">
        <v>-41.781883597959222</v>
      </c>
      <c r="BK151" s="364">
        <v>-7.5547005665906705E-2</v>
      </c>
      <c r="BL151" s="200"/>
      <c r="BM151" s="198">
        <v>-2.7189999757773431</v>
      </c>
      <c r="BN151" s="198">
        <v>-5.2940827664599359</v>
      </c>
      <c r="BO151" s="198">
        <v>-2.5750827906825928</v>
      </c>
      <c r="BP151" s="364">
        <v>0.94706981008574476</v>
      </c>
      <c r="BQ151" s="200"/>
      <c r="BR151" s="198">
        <v>95.545589225317457</v>
      </c>
      <c r="BS151" s="198">
        <v>114.93597824355598</v>
      </c>
      <c r="BT151" s="198">
        <v>19.390389018238523</v>
      </c>
      <c r="BU151" s="364">
        <v>0.20294384257248896</v>
      </c>
      <c r="BV151" s="200"/>
      <c r="BW151" s="198">
        <v>645.88469168092206</v>
      </c>
      <c r="BX151" s="198">
        <v>620.91811431051883</v>
      </c>
      <c r="BY151" s="198">
        <v>-24.966577370403229</v>
      </c>
      <c r="BZ151" s="364">
        <v>-3.8654852316483045E-2</v>
      </c>
      <c r="CA151" s="201"/>
      <c r="CB151" s="198">
        <v>-44.304412160344363</v>
      </c>
      <c r="CC151" s="198">
        <v>-44.7741979336596</v>
      </c>
      <c r="CD151" s="198">
        <v>-0.46978577331523752</v>
      </c>
      <c r="CE151" s="364">
        <v>1.0603588907014764E-2</v>
      </c>
      <c r="CF151" s="136"/>
      <c r="CG151" s="198">
        <v>601.58027952057773</v>
      </c>
      <c r="CH151" s="198">
        <v>576.14391637685924</v>
      </c>
      <c r="CI151" s="733">
        <v>-25.436363143718495</v>
      </c>
      <c r="CJ151" s="136">
        <v>-4.2282574761243343E-2</v>
      </c>
    </row>
    <row r="152" spans="1:88">
      <c r="A152" s="72">
        <v>475</v>
      </c>
      <c r="B152" s="82">
        <v>15</v>
      </c>
      <c r="C152" s="82">
        <v>15</v>
      </c>
      <c r="D152" s="73" t="s">
        <v>150</v>
      </c>
      <c r="E152" s="92">
        <v>5415</v>
      </c>
      <c r="F152" s="198">
        <v>5392</v>
      </c>
      <c r="G152" s="199">
        <v>-23</v>
      </c>
      <c r="H152" s="166">
        <v>-4.2474607571560477E-3</v>
      </c>
      <c r="I152" s="136"/>
      <c r="J152" s="198">
        <v>6118719.5049461666</v>
      </c>
      <c r="K152" s="198">
        <v>5586154.3325655144</v>
      </c>
      <c r="L152" s="199">
        <v>-532565.17238065228</v>
      </c>
      <c r="M152" s="166">
        <v>-8.7038664209095465E-2</v>
      </c>
      <c r="N152" s="364"/>
      <c r="O152" s="198">
        <v>-2212043.3394718491</v>
      </c>
      <c r="P152" s="198">
        <v>-2137561.7168587041</v>
      </c>
      <c r="Q152" s="199">
        <v>74481.622613145038</v>
      </c>
      <c r="R152" s="166">
        <v>-3.3670959914794608E-2</v>
      </c>
      <c r="S152" s="364"/>
      <c r="T152" s="198">
        <v>3906676.1654743175</v>
      </c>
      <c r="U152" s="198">
        <v>3448592.6157068103</v>
      </c>
      <c r="V152" s="199">
        <v>-458083.54976750724</v>
      </c>
      <c r="W152" s="166">
        <v>-0.11725659623796598</v>
      </c>
      <c r="X152" s="136"/>
      <c r="Y152" s="198">
        <v>1714029.7847665648</v>
      </c>
      <c r="Z152" s="198">
        <v>1610968.1885703485</v>
      </c>
      <c r="AA152" s="199">
        <v>-103061.5961962163</v>
      </c>
      <c r="AB152" s="166">
        <v>-6.0128241126365459E-2</v>
      </c>
      <c r="AC152" s="166"/>
      <c r="AD152" s="198">
        <v>695235.44364162406</v>
      </c>
      <c r="AE152" s="198">
        <v>777435.38450093428</v>
      </c>
      <c r="AF152" s="199">
        <v>82199.940859310213</v>
      </c>
      <c r="AG152" s="166">
        <v>0.1182332425814616</v>
      </c>
      <c r="AH152" s="137"/>
      <c r="AI152" s="79">
        <v>6315941.3938825065</v>
      </c>
      <c r="AJ152" s="79">
        <v>5836996.1887780931</v>
      </c>
      <c r="AK152" s="199">
        <v>-478945.20510441344</v>
      </c>
      <c r="AL152" s="166">
        <v>-7.5831166762932625E-2</v>
      </c>
      <c r="AM152" s="136"/>
      <c r="AN152" s="198">
        <v>200038</v>
      </c>
      <c r="AO152" s="198">
        <v>200038</v>
      </c>
      <c r="AP152" s="199">
        <v>0</v>
      </c>
      <c r="AQ152" s="166">
        <v>0</v>
      </c>
      <c r="AR152" s="136"/>
      <c r="AS152" s="198">
        <v>6515979.3938825065</v>
      </c>
      <c r="AT152" s="198">
        <v>6037034.1887780931</v>
      </c>
      <c r="AU152" s="199">
        <v>-478945.20510441344</v>
      </c>
      <c r="AV152" s="166">
        <v>-7.3503179821911138E-2</v>
      </c>
      <c r="AX152" s="198">
        <v>1129.9574339697444</v>
      </c>
      <c r="AY152" s="198">
        <v>1036.0078509950879</v>
      </c>
      <c r="AZ152" s="198">
        <v>-93.949582974656551</v>
      </c>
      <c r="BA152" s="364">
        <v>-8.3144355840551187E-2</v>
      </c>
      <c r="BB152" s="152"/>
      <c r="BC152" s="198">
        <v>-408.50292511022144</v>
      </c>
      <c r="BD152" s="198">
        <v>-396.43206915035313</v>
      </c>
      <c r="BE152" s="198">
        <v>12.070855959868311</v>
      </c>
      <c r="BF152" s="364">
        <v>-2.9549007407012755E-2</v>
      </c>
      <c r="BG152" s="448"/>
      <c r="BH152" s="198">
        <v>721.45450885952312</v>
      </c>
      <c r="BI152" s="198">
        <v>639.57578184473482</v>
      </c>
      <c r="BJ152" s="198">
        <v>-81.878727014788296</v>
      </c>
      <c r="BK152" s="364">
        <v>-0.11349118483467845</v>
      </c>
      <c r="BL152" s="200"/>
      <c r="BM152" s="198">
        <v>316.53366293011356</v>
      </c>
      <c r="BN152" s="198">
        <v>298.77006464583616</v>
      </c>
      <c r="BO152" s="198">
        <v>-17.763598284277407</v>
      </c>
      <c r="BP152" s="364">
        <v>-5.6119144232060318E-2</v>
      </c>
      <c r="BQ152" s="200"/>
      <c r="BR152" s="198">
        <v>128.39066364572929</v>
      </c>
      <c r="BS152" s="198">
        <v>144.18312027094478</v>
      </c>
      <c r="BT152" s="198">
        <v>15.792456625215493</v>
      </c>
      <c r="BU152" s="364">
        <v>0.12300315440998037</v>
      </c>
      <c r="BV152" s="200"/>
      <c r="BW152" s="198">
        <v>1166.378835435366</v>
      </c>
      <c r="BX152" s="198">
        <v>1082.5289667615157</v>
      </c>
      <c r="BY152" s="198">
        <v>-83.849868673850324</v>
      </c>
      <c r="BZ152" s="364">
        <v>-7.1889051932730139E-2</v>
      </c>
      <c r="CA152" s="201"/>
      <c r="CB152" s="198">
        <v>36.94145891043398</v>
      </c>
      <c r="CC152" s="198">
        <v>37.099035608308604</v>
      </c>
      <c r="CD152" s="198">
        <v>0.15757669787462447</v>
      </c>
      <c r="CE152" s="364">
        <v>4.2655786350148045E-3</v>
      </c>
      <c r="CF152" s="136"/>
      <c r="CG152" s="198">
        <v>1203.3202943458</v>
      </c>
      <c r="CH152" s="198">
        <v>1119.6280023698243</v>
      </c>
      <c r="CI152" s="733">
        <v>-83.69229197597565</v>
      </c>
      <c r="CJ152" s="136">
        <v>-6.9551134780350396E-2</v>
      </c>
    </row>
    <row r="153" spans="1:88">
      <c r="A153" s="72">
        <v>480</v>
      </c>
      <c r="B153" s="82">
        <v>2</v>
      </c>
      <c r="C153" s="82">
        <v>2</v>
      </c>
      <c r="D153" s="73" t="s">
        <v>151</v>
      </c>
      <c r="E153" s="92">
        <v>1910</v>
      </c>
      <c r="F153" s="198">
        <v>1890</v>
      </c>
      <c r="G153" s="199">
        <v>-20</v>
      </c>
      <c r="H153" s="166">
        <v>-1.0471204188481676E-2</v>
      </c>
      <c r="I153" s="136"/>
      <c r="J153" s="198">
        <v>685481.60295579827</v>
      </c>
      <c r="K153" s="198">
        <v>575891.69325256522</v>
      </c>
      <c r="L153" s="199">
        <v>-109589.90970323305</v>
      </c>
      <c r="M153" s="166">
        <v>-0.15987286782122395</v>
      </c>
      <c r="N153" s="364"/>
      <c r="O153" s="198">
        <v>103476.5296211302</v>
      </c>
      <c r="P153" s="198">
        <v>100695.49649990394</v>
      </c>
      <c r="Q153" s="199">
        <v>-2781.0331212262681</v>
      </c>
      <c r="R153" s="166">
        <v>-2.6875979813091578E-2</v>
      </c>
      <c r="S153" s="364"/>
      <c r="T153" s="198">
        <v>788958.13257692847</v>
      </c>
      <c r="U153" s="198">
        <v>676587.18975246919</v>
      </c>
      <c r="V153" s="199">
        <v>-112370.94282445929</v>
      </c>
      <c r="W153" s="166">
        <v>-0.1424295386339812</v>
      </c>
      <c r="X153" s="136"/>
      <c r="Y153" s="198">
        <v>989567.7888727173</v>
      </c>
      <c r="Z153" s="198">
        <v>1046810.4384768932</v>
      </c>
      <c r="AA153" s="199">
        <v>57242.649604175938</v>
      </c>
      <c r="AB153" s="166">
        <v>5.7846112462274932E-2</v>
      </c>
      <c r="AC153" s="166"/>
      <c r="AD153" s="198">
        <v>332394.23703384591</v>
      </c>
      <c r="AE153" s="198">
        <v>355671.15557000705</v>
      </c>
      <c r="AF153" s="199">
        <v>23276.918536161131</v>
      </c>
      <c r="AG153" s="166">
        <v>7.0028044841797199E-2</v>
      </c>
      <c r="AH153" s="137"/>
      <c r="AI153" s="79">
        <v>2110920.1584834917</v>
      </c>
      <c r="AJ153" s="79">
        <v>2079068.7837993694</v>
      </c>
      <c r="AK153" s="199">
        <v>-31851.374684122391</v>
      </c>
      <c r="AL153" s="166">
        <v>-1.5088858077420024E-2</v>
      </c>
      <c r="AM153" s="136"/>
      <c r="AN153" s="198">
        <v>-565082</v>
      </c>
      <c r="AO153" s="198">
        <v>-565082</v>
      </c>
      <c r="AP153" s="199">
        <v>0</v>
      </c>
      <c r="AQ153" s="166">
        <v>0</v>
      </c>
      <c r="AR153" s="136"/>
      <c r="AS153" s="198">
        <v>1545838.1584834917</v>
      </c>
      <c r="AT153" s="198">
        <v>1513986.7837993694</v>
      </c>
      <c r="AU153" s="199">
        <v>-31851.374684122391</v>
      </c>
      <c r="AV153" s="166">
        <v>-2.0604598553427764E-2</v>
      </c>
      <c r="AX153" s="198">
        <v>358.89089159989436</v>
      </c>
      <c r="AY153" s="198">
        <v>304.70459960453184</v>
      </c>
      <c r="AZ153" s="198">
        <v>-54.186291995362524</v>
      </c>
      <c r="BA153" s="364">
        <v>-0.15098263361827396</v>
      </c>
      <c r="BB153" s="152"/>
      <c r="BC153" s="198">
        <v>54.176193518916335</v>
      </c>
      <c r="BD153" s="198">
        <v>53.278040476139651</v>
      </c>
      <c r="BE153" s="198">
        <v>-0.89815304277668417</v>
      </c>
      <c r="BF153" s="364">
        <v>-1.6578371133864955E-2</v>
      </c>
      <c r="BG153" s="448"/>
      <c r="BH153" s="198">
        <v>413.06708511881072</v>
      </c>
      <c r="BI153" s="198">
        <v>357.9826400806715</v>
      </c>
      <c r="BJ153" s="198">
        <v>-55.084445038139222</v>
      </c>
      <c r="BK153" s="364">
        <v>-0.13335471893698636</v>
      </c>
      <c r="BL153" s="200"/>
      <c r="BM153" s="198">
        <v>518.09831878152738</v>
      </c>
      <c r="BN153" s="198">
        <v>553.86795686608104</v>
      </c>
      <c r="BO153" s="198">
        <v>35.769638084553662</v>
      </c>
      <c r="BP153" s="364">
        <v>6.9040251218489418E-2</v>
      </c>
      <c r="BQ153" s="200"/>
      <c r="BR153" s="198">
        <v>174.02839635279892</v>
      </c>
      <c r="BS153" s="198">
        <v>188.18579659788733</v>
      </c>
      <c r="BT153" s="198">
        <v>14.157400245088411</v>
      </c>
      <c r="BU153" s="364">
        <v>8.1351092935361149E-2</v>
      </c>
      <c r="BV153" s="200"/>
      <c r="BW153" s="198">
        <v>1105.1938002531369</v>
      </c>
      <c r="BX153" s="198">
        <v>1100.0363935446399</v>
      </c>
      <c r="BY153" s="198">
        <v>-5.157406708497092</v>
      </c>
      <c r="BZ153" s="364">
        <v>-4.6665179512550862E-3</v>
      </c>
      <c r="CA153" s="201"/>
      <c r="CB153" s="198">
        <v>-295.85445026178013</v>
      </c>
      <c r="CC153" s="198">
        <v>-298.98518518518517</v>
      </c>
      <c r="CD153" s="198">
        <v>-3.1307349234050434</v>
      </c>
      <c r="CE153" s="364">
        <v>1.0582010582010457E-2</v>
      </c>
      <c r="CF153" s="136"/>
      <c r="CG153" s="198">
        <v>809.33934999135693</v>
      </c>
      <c r="CH153" s="198">
        <v>801.05120835945468</v>
      </c>
      <c r="CI153" s="733">
        <v>-8.2881416319022492</v>
      </c>
      <c r="CJ153" s="136">
        <v>-1.0240626051347632E-2</v>
      </c>
    </row>
    <row r="154" spans="1:88">
      <c r="A154" s="72">
        <v>481</v>
      </c>
      <c r="B154" s="82">
        <v>2</v>
      </c>
      <c r="C154" s="82">
        <v>2</v>
      </c>
      <c r="D154" s="73" t="s">
        <v>152</v>
      </c>
      <c r="E154" s="92">
        <v>9592</v>
      </c>
      <c r="F154" s="198">
        <v>9612</v>
      </c>
      <c r="G154" s="199">
        <v>20</v>
      </c>
      <c r="H154" s="166">
        <v>2.0850708924103419E-3</v>
      </c>
      <c r="I154" s="136"/>
      <c r="J154" s="198">
        <v>5796320.9791812021</v>
      </c>
      <c r="K154" s="198">
        <v>5494154.5935496911</v>
      </c>
      <c r="L154" s="199">
        <v>-302166.38563151099</v>
      </c>
      <c r="M154" s="166">
        <v>-5.2130719937148046E-2</v>
      </c>
      <c r="N154" s="364"/>
      <c r="O154" s="198">
        <v>287754.10809162317</v>
      </c>
      <c r="P154" s="198">
        <v>274197.62611241988</v>
      </c>
      <c r="Q154" s="199">
        <v>-13556.481979203294</v>
      </c>
      <c r="R154" s="166">
        <v>-4.7111341238912231E-2</v>
      </c>
      <c r="S154" s="364"/>
      <c r="T154" s="198">
        <v>6084075.0872728257</v>
      </c>
      <c r="U154" s="198">
        <v>5768352.2196621113</v>
      </c>
      <c r="V154" s="199">
        <v>-315722.8676107144</v>
      </c>
      <c r="W154" s="166">
        <v>-5.1893322005701369E-2</v>
      </c>
      <c r="X154" s="136"/>
      <c r="Y154" s="198">
        <v>526615.63007537602</v>
      </c>
      <c r="Z154" s="198">
        <v>382909.54386588995</v>
      </c>
      <c r="AA154" s="199">
        <v>-143706.08620948606</v>
      </c>
      <c r="AB154" s="166">
        <v>-0.27288610136565261</v>
      </c>
      <c r="AC154" s="166"/>
      <c r="AD154" s="198">
        <v>378544.86790904042</v>
      </c>
      <c r="AE154" s="198">
        <v>601913.89257351658</v>
      </c>
      <c r="AF154" s="199">
        <v>223369.02466447616</v>
      </c>
      <c r="AG154" s="166">
        <v>0.5900727855545751</v>
      </c>
      <c r="AH154" s="137"/>
      <c r="AI154" s="79">
        <v>6989235.5852572415</v>
      </c>
      <c r="AJ154" s="79">
        <v>6753175.6561015183</v>
      </c>
      <c r="AK154" s="199">
        <v>-236059.92915572319</v>
      </c>
      <c r="AL154" s="166">
        <v>-3.3774784992747518E-2</v>
      </c>
      <c r="AM154" s="136"/>
      <c r="AN154" s="198">
        <v>-2403637</v>
      </c>
      <c r="AO154" s="198">
        <v>-2403637</v>
      </c>
      <c r="AP154" s="199">
        <v>0</v>
      </c>
      <c r="AQ154" s="166">
        <v>0</v>
      </c>
      <c r="AR154" s="136"/>
      <c r="AS154" s="198">
        <v>4585598.5852572415</v>
      </c>
      <c r="AT154" s="198">
        <v>4349538.6561015183</v>
      </c>
      <c r="AU154" s="199">
        <v>-236059.92915572319</v>
      </c>
      <c r="AV154" s="166">
        <v>-5.1478541954077466E-2</v>
      </c>
      <c r="AX154" s="198">
        <v>604.2870078379068</v>
      </c>
      <c r="AY154" s="198">
        <v>571.59327856322216</v>
      </c>
      <c r="AZ154" s="198">
        <v>-32.693729274684642</v>
      </c>
      <c r="BA154" s="364">
        <v>-5.4102982276022005E-2</v>
      </c>
      <c r="BB154" s="152"/>
      <c r="BC154" s="198">
        <v>29.999385747667137</v>
      </c>
      <c r="BD154" s="198">
        <v>28.526594476947555</v>
      </c>
      <c r="BE154" s="198">
        <v>-1.4727912707195827</v>
      </c>
      <c r="BF154" s="364">
        <v>-4.9094047561760903E-2</v>
      </c>
      <c r="BG154" s="448"/>
      <c r="BH154" s="198">
        <v>634.28639358557393</v>
      </c>
      <c r="BI154" s="198">
        <v>600.11987304016975</v>
      </c>
      <c r="BJ154" s="198">
        <v>-34.166520545404182</v>
      </c>
      <c r="BK154" s="364">
        <v>-5.3866078306147126E-2</v>
      </c>
      <c r="BL154" s="200"/>
      <c r="BM154" s="198">
        <v>54.901546087924942</v>
      </c>
      <c r="BN154" s="198">
        <v>39.83661505055035</v>
      </c>
      <c r="BO154" s="198">
        <v>-15.064931037374592</v>
      </c>
      <c r="BP154" s="364">
        <v>-0.2743990308259821</v>
      </c>
      <c r="BQ154" s="200"/>
      <c r="BR154" s="198">
        <v>39.464644277422899</v>
      </c>
      <c r="BS154" s="198">
        <v>62.621087450428277</v>
      </c>
      <c r="BT154" s="198">
        <v>23.156443173005378</v>
      </c>
      <c r="BU154" s="364">
        <v>0.58676426956299244</v>
      </c>
      <c r="BV154" s="200"/>
      <c r="BW154" s="198">
        <v>728.65258395092178</v>
      </c>
      <c r="BX154" s="198">
        <v>702.57757554114835</v>
      </c>
      <c r="BY154" s="198">
        <v>-26.075008409773432</v>
      </c>
      <c r="BZ154" s="364">
        <v>-3.5785241120519659E-2</v>
      </c>
      <c r="CA154" s="201"/>
      <c r="CB154" s="198">
        <v>-250.58767723102585</v>
      </c>
      <c r="CC154" s="198">
        <v>-250.06627132750728</v>
      </c>
      <c r="CD154" s="198">
        <v>0.52140590351856986</v>
      </c>
      <c r="CE154" s="364">
        <v>-2.0807324178110597E-3</v>
      </c>
      <c r="CF154" s="136"/>
      <c r="CG154" s="198">
        <v>478.06490671989593</v>
      </c>
      <c r="CH154" s="198">
        <v>452.5113042136411</v>
      </c>
      <c r="CI154" s="733">
        <v>-25.553602506254833</v>
      </c>
      <c r="CJ154" s="136">
        <v>-5.3452161300823114E-2</v>
      </c>
    </row>
    <row r="155" spans="1:88">
      <c r="A155" s="72">
        <v>483</v>
      </c>
      <c r="B155" s="82">
        <v>17</v>
      </c>
      <c r="C155" s="82">
        <v>17</v>
      </c>
      <c r="D155" s="73" t="s">
        <v>153</v>
      </c>
      <c r="E155" s="92">
        <v>1059</v>
      </c>
      <c r="F155" s="198">
        <v>1031</v>
      </c>
      <c r="G155" s="199">
        <v>-28</v>
      </c>
      <c r="H155" s="166">
        <v>-2.644003777148253E-2</v>
      </c>
      <c r="I155" s="136"/>
      <c r="J155" s="198">
        <v>1337056.2805719306</v>
      </c>
      <c r="K155" s="198">
        <v>1305894.518278054</v>
      </c>
      <c r="L155" s="199">
        <v>-31161.762293876614</v>
      </c>
      <c r="M155" s="166">
        <v>-2.3306245777886821E-2</v>
      </c>
      <c r="N155" s="364"/>
      <c r="O155" s="198">
        <v>-460479.65748801187</v>
      </c>
      <c r="P155" s="198">
        <v>-445974.84067322349</v>
      </c>
      <c r="Q155" s="199">
        <v>14504.816814788384</v>
      </c>
      <c r="R155" s="166">
        <v>-3.1499365018455787E-2</v>
      </c>
      <c r="S155" s="364"/>
      <c r="T155" s="198">
        <v>876576.6230839187</v>
      </c>
      <c r="U155" s="198">
        <v>859919.67760483059</v>
      </c>
      <c r="V155" s="199">
        <v>-16656.945479088114</v>
      </c>
      <c r="W155" s="166">
        <v>-1.9002269785026504E-2</v>
      </c>
      <c r="X155" s="136"/>
      <c r="Y155" s="198">
        <v>951157.57373895729</v>
      </c>
      <c r="Z155" s="198">
        <v>964461.95564154349</v>
      </c>
      <c r="AA155" s="199">
        <v>13304.381902586203</v>
      </c>
      <c r="AB155" s="166">
        <v>1.3987568695150353E-2</v>
      </c>
      <c r="AC155" s="166"/>
      <c r="AD155" s="198">
        <v>168221.12648085249</v>
      </c>
      <c r="AE155" s="198">
        <v>179113.54004400285</v>
      </c>
      <c r="AF155" s="199">
        <v>10892.41356315036</v>
      </c>
      <c r="AG155" s="166">
        <v>6.4750568439393794E-2</v>
      </c>
      <c r="AH155" s="137"/>
      <c r="AI155" s="79">
        <v>1995955.3233037286</v>
      </c>
      <c r="AJ155" s="79">
        <v>2003495.173290377</v>
      </c>
      <c r="AK155" s="199">
        <v>7539.8499866484199</v>
      </c>
      <c r="AL155" s="166">
        <v>3.7775645068890478E-3</v>
      </c>
      <c r="AM155" s="136"/>
      <c r="AN155" s="198">
        <v>-212276</v>
      </c>
      <c r="AO155" s="198">
        <v>-212276</v>
      </c>
      <c r="AP155" s="199">
        <v>0</v>
      </c>
      <c r="AQ155" s="166">
        <v>0</v>
      </c>
      <c r="AR155" s="136"/>
      <c r="AS155" s="198">
        <v>1783679.3233037286</v>
      </c>
      <c r="AT155" s="198">
        <v>1791219.173290377</v>
      </c>
      <c r="AU155" s="199">
        <v>7539.8499866484199</v>
      </c>
      <c r="AV155" s="166">
        <v>4.2271331444730317E-3</v>
      </c>
      <c r="AX155" s="198">
        <v>1262.5649486042782</v>
      </c>
      <c r="AY155" s="198">
        <v>1266.6290186984033</v>
      </c>
      <c r="AZ155" s="198">
        <v>4.0640700941250998</v>
      </c>
      <c r="BA155" s="364">
        <v>3.2188998265933076E-3</v>
      </c>
      <c r="BB155" s="152"/>
      <c r="BC155" s="198">
        <v>-434.82498346365617</v>
      </c>
      <c r="BD155" s="198">
        <v>-432.56531588091514</v>
      </c>
      <c r="BE155" s="198">
        <v>2.2596675827410309</v>
      </c>
      <c r="BF155" s="364">
        <v>-5.1967289568813375E-3</v>
      </c>
      <c r="BG155" s="448"/>
      <c r="BH155" s="198">
        <v>827.73996514062196</v>
      </c>
      <c r="BI155" s="198">
        <v>834.06370281748843</v>
      </c>
      <c r="BJ155" s="198">
        <v>6.3237376768664717</v>
      </c>
      <c r="BK155" s="364">
        <v>7.6397636252734918E-3</v>
      </c>
      <c r="BL155" s="200"/>
      <c r="BM155" s="198">
        <v>898.16579201034688</v>
      </c>
      <c r="BN155" s="198">
        <v>935.46261458927597</v>
      </c>
      <c r="BO155" s="198">
        <v>37.296822578929095</v>
      </c>
      <c r="BP155" s="364">
        <v>4.1525543402681088E-2</v>
      </c>
      <c r="BQ155" s="200"/>
      <c r="BR155" s="198">
        <v>158.84903350411</v>
      </c>
      <c r="BS155" s="198">
        <v>173.72797288458085</v>
      </c>
      <c r="BT155" s="198">
        <v>14.878939380470854</v>
      </c>
      <c r="BU155" s="364">
        <v>9.3667169716118437E-2</v>
      </c>
      <c r="BV155" s="200"/>
      <c r="BW155" s="198">
        <v>1884.754790655079</v>
      </c>
      <c r="BX155" s="198">
        <v>1943.2542902913453</v>
      </c>
      <c r="BY155" s="198">
        <v>58.499499636266364</v>
      </c>
      <c r="BZ155" s="364">
        <v>3.1038254910567893E-2</v>
      </c>
      <c r="CA155" s="201"/>
      <c r="CB155" s="198">
        <v>-200.44948064211519</v>
      </c>
      <c r="CC155" s="198">
        <v>-205.89330746847722</v>
      </c>
      <c r="CD155" s="198">
        <v>-5.4438268263620273</v>
      </c>
      <c r="CE155" s="364">
        <v>2.7158098933074803E-2</v>
      </c>
      <c r="CF155" s="136"/>
      <c r="CG155" s="198">
        <v>1684.3053100129637</v>
      </c>
      <c r="CH155" s="198">
        <v>1737.3609828228682</v>
      </c>
      <c r="CI155" s="733">
        <v>53.055672809904536</v>
      </c>
      <c r="CJ155" s="136">
        <v>3.1500032977688691E-2</v>
      </c>
    </row>
    <row r="156" spans="1:88">
      <c r="A156" s="72">
        <v>484</v>
      </c>
      <c r="B156" s="82">
        <v>4</v>
      </c>
      <c r="C156" s="82">
        <v>4</v>
      </c>
      <c r="D156" s="73" t="s">
        <v>154</v>
      </c>
      <c r="E156" s="92">
        <v>2904</v>
      </c>
      <c r="F156" s="198">
        <v>2834</v>
      </c>
      <c r="G156" s="199">
        <v>-70</v>
      </c>
      <c r="H156" s="166">
        <v>-2.4104683195592287E-2</v>
      </c>
      <c r="I156" s="136"/>
      <c r="J156" s="198">
        <v>1227845.5032428917</v>
      </c>
      <c r="K156" s="198">
        <v>1216729.5635760324</v>
      </c>
      <c r="L156" s="199">
        <v>-11115.93966685934</v>
      </c>
      <c r="M156" s="166">
        <v>-9.0532071319239828E-3</v>
      </c>
      <c r="N156" s="364"/>
      <c r="O156" s="198">
        <v>-383416.84732800751</v>
      </c>
      <c r="P156" s="198">
        <v>-387588.39700984699</v>
      </c>
      <c r="Q156" s="199">
        <v>-4171.5496818394749</v>
      </c>
      <c r="R156" s="166">
        <v>1.0879933187366634E-2</v>
      </c>
      <c r="S156" s="364"/>
      <c r="T156" s="198">
        <v>844428.65591488418</v>
      </c>
      <c r="U156" s="198">
        <v>829141.16656618554</v>
      </c>
      <c r="V156" s="199">
        <v>-15287.48934869864</v>
      </c>
      <c r="W156" s="166">
        <v>-1.8103944296082218E-2</v>
      </c>
      <c r="X156" s="136"/>
      <c r="Y156" s="198">
        <v>-40993.556097121997</v>
      </c>
      <c r="Z156" s="198">
        <v>125700.18345115295</v>
      </c>
      <c r="AA156" s="199">
        <v>166693.73954827496</v>
      </c>
      <c r="AB156" s="166">
        <v>-4.0663400646029313</v>
      </c>
      <c r="AC156" s="166"/>
      <c r="AD156" s="198">
        <v>397854.57584416919</v>
      </c>
      <c r="AE156" s="198">
        <v>439888.65284506802</v>
      </c>
      <c r="AF156" s="199">
        <v>42034.077000898833</v>
      </c>
      <c r="AG156" s="166">
        <v>0.10565186264783001</v>
      </c>
      <c r="AH156" s="137"/>
      <c r="AI156" s="79">
        <v>1201289.6756619313</v>
      </c>
      <c r="AJ156" s="79">
        <v>1394730.0028624064</v>
      </c>
      <c r="AK156" s="199">
        <v>193440.32720047515</v>
      </c>
      <c r="AL156" s="166">
        <v>0.16102721193694286</v>
      </c>
      <c r="AM156" s="136"/>
      <c r="AN156" s="198">
        <v>539161</v>
      </c>
      <c r="AO156" s="198">
        <v>539161</v>
      </c>
      <c r="AP156" s="199">
        <v>0</v>
      </c>
      <c r="AQ156" s="166">
        <v>0</v>
      </c>
      <c r="AR156" s="136"/>
      <c r="AS156" s="198">
        <v>1740450.6756619313</v>
      </c>
      <c r="AT156" s="198">
        <v>1933891.0028624064</v>
      </c>
      <c r="AU156" s="199">
        <v>193440.32720047515</v>
      </c>
      <c r="AV156" s="166">
        <v>0.11114381459095678</v>
      </c>
      <c r="AX156" s="198">
        <v>422.81181241146408</v>
      </c>
      <c r="AY156" s="198">
        <v>429.33294409881171</v>
      </c>
      <c r="AZ156" s="198">
        <v>6.5211316873476335</v>
      </c>
      <c r="BA156" s="364">
        <v>1.5423248584648153E-2</v>
      </c>
      <c r="BB156" s="152"/>
      <c r="BC156" s="198">
        <v>-132.03059480991993</v>
      </c>
      <c r="BD156" s="198">
        <v>-136.76372512697495</v>
      </c>
      <c r="BE156" s="198">
        <v>-4.7331303170550143</v>
      </c>
      <c r="BF156" s="364">
        <v>3.5848738876539527E-2</v>
      </c>
      <c r="BG156" s="448"/>
      <c r="BH156" s="198">
        <v>290.78121760154414</v>
      </c>
      <c r="BI156" s="198">
        <v>292.56921897183679</v>
      </c>
      <c r="BJ156" s="198">
        <v>1.7880013702926476</v>
      </c>
      <c r="BK156" s="364">
        <v>6.1489575738097905E-3</v>
      </c>
      <c r="BL156" s="200"/>
      <c r="BM156" s="198">
        <v>-14.116238325455233</v>
      </c>
      <c r="BN156" s="198">
        <v>44.354334315862012</v>
      </c>
      <c r="BO156" s="198">
        <v>58.470572641317247</v>
      </c>
      <c r="BP156" s="364">
        <v>-4.1420788805952409</v>
      </c>
      <c r="BQ156" s="200"/>
      <c r="BR156" s="198">
        <v>137.00226440914918</v>
      </c>
      <c r="BS156" s="198">
        <v>155.21829669903599</v>
      </c>
      <c r="BT156" s="198">
        <v>18.216032289886812</v>
      </c>
      <c r="BU156" s="364">
        <v>0.13296154168288565</v>
      </c>
      <c r="BV156" s="200"/>
      <c r="BW156" s="198">
        <v>413.66724368523802</v>
      </c>
      <c r="BX156" s="198">
        <v>492.14184998673483</v>
      </c>
      <c r="BY156" s="198">
        <v>78.474606301496806</v>
      </c>
      <c r="BZ156" s="364">
        <v>0.18970466600736852</v>
      </c>
      <c r="CA156" s="201"/>
      <c r="CB156" s="198">
        <v>185.66150137741047</v>
      </c>
      <c r="CC156" s="198">
        <v>190.24735356386734</v>
      </c>
      <c r="CD156" s="198">
        <v>4.5858521864568615</v>
      </c>
      <c r="CE156" s="364">
        <v>2.4700070571630227E-2</v>
      </c>
      <c r="CF156" s="136"/>
      <c r="CG156" s="198">
        <v>599.32874506264852</v>
      </c>
      <c r="CH156" s="198">
        <v>682.38920355060213</v>
      </c>
      <c r="CI156" s="733">
        <v>83.060458487953611</v>
      </c>
      <c r="CJ156" s="136">
        <v>0.1385891452265838</v>
      </c>
    </row>
    <row r="157" spans="1:88">
      <c r="A157" s="72">
        <v>489</v>
      </c>
      <c r="B157" s="82">
        <v>8</v>
      </c>
      <c r="C157" s="82">
        <v>8</v>
      </c>
      <c r="D157" s="73" t="s">
        <v>155</v>
      </c>
      <c r="E157" s="92">
        <v>1703</v>
      </c>
      <c r="F157" s="198">
        <v>1664</v>
      </c>
      <c r="G157" s="199">
        <v>-39</v>
      </c>
      <c r="H157" s="166">
        <v>-2.2900763358778626E-2</v>
      </c>
      <c r="I157" s="136"/>
      <c r="J157" s="198">
        <v>251613.71537717199</v>
      </c>
      <c r="K157" s="198">
        <v>116948.05486969906</v>
      </c>
      <c r="L157" s="199">
        <v>-134665.66050747293</v>
      </c>
      <c r="M157" s="166">
        <v>-0.53520794884176914</v>
      </c>
      <c r="N157" s="364"/>
      <c r="O157" s="198">
        <v>901490.90162365418</v>
      </c>
      <c r="P157" s="198">
        <v>872107.78720499063</v>
      </c>
      <c r="Q157" s="199">
        <v>-29383.11441866355</v>
      </c>
      <c r="R157" s="166">
        <v>-3.2593911226105901E-2</v>
      </c>
      <c r="S157" s="364"/>
      <c r="T157" s="198">
        <v>1153104.6170008262</v>
      </c>
      <c r="U157" s="198">
        <v>989055.84207468969</v>
      </c>
      <c r="V157" s="199">
        <v>-164048.77492613648</v>
      </c>
      <c r="W157" s="166">
        <v>-0.14226703501788074</v>
      </c>
      <c r="X157" s="136"/>
      <c r="Y157" s="198">
        <v>936707.44322740426</v>
      </c>
      <c r="Z157" s="198">
        <v>871402.055491657</v>
      </c>
      <c r="AA157" s="199">
        <v>-65305.387735747267</v>
      </c>
      <c r="AB157" s="166">
        <v>-6.9718019439174134E-2</v>
      </c>
      <c r="AC157" s="166"/>
      <c r="AD157" s="198">
        <v>319740.89382928901</v>
      </c>
      <c r="AE157" s="198">
        <v>339897.22092130181</v>
      </c>
      <c r="AF157" s="199">
        <v>20156.327092012798</v>
      </c>
      <c r="AG157" s="166">
        <v>6.3039565726535893E-2</v>
      </c>
      <c r="AH157" s="137"/>
      <c r="AI157" s="79">
        <v>2409552.9540575193</v>
      </c>
      <c r="AJ157" s="79">
        <v>2200355.1184876487</v>
      </c>
      <c r="AK157" s="199">
        <v>-209197.83556987066</v>
      </c>
      <c r="AL157" s="166">
        <v>-8.6820185967524013E-2</v>
      </c>
      <c r="AM157" s="136"/>
      <c r="AN157" s="198">
        <v>-486900</v>
      </c>
      <c r="AO157" s="198">
        <v>-486900</v>
      </c>
      <c r="AP157" s="199">
        <v>0</v>
      </c>
      <c r="AQ157" s="166">
        <v>0</v>
      </c>
      <c r="AR157" s="136"/>
      <c r="AS157" s="198">
        <v>1922652.9540575193</v>
      </c>
      <c r="AT157" s="198">
        <v>1713455.1184876487</v>
      </c>
      <c r="AU157" s="199">
        <v>-209197.83556987066</v>
      </c>
      <c r="AV157" s="166">
        <v>-0.10880686248050368</v>
      </c>
      <c r="AX157" s="198">
        <v>147.74733727373575</v>
      </c>
      <c r="AY157" s="198">
        <v>70.281282974578758</v>
      </c>
      <c r="AZ157" s="198">
        <v>-77.466054299156994</v>
      </c>
      <c r="BA157" s="364">
        <v>-0.52431438514274809</v>
      </c>
      <c r="BB157" s="152"/>
      <c r="BC157" s="198">
        <v>529.35461046603302</v>
      </c>
      <c r="BD157" s="198">
        <v>524.10323750299915</v>
      </c>
      <c r="BE157" s="198">
        <v>-5.251372963033873</v>
      </c>
      <c r="BF157" s="364">
        <v>-9.9203310204678697E-3</v>
      </c>
      <c r="BG157" s="448"/>
      <c r="BH157" s="198">
        <v>677.10194773976878</v>
      </c>
      <c r="BI157" s="198">
        <v>594.38452047757789</v>
      </c>
      <c r="BJ157" s="198">
        <v>-82.717427262190881</v>
      </c>
      <c r="BK157" s="364">
        <v>-0.12216391865111241</v>
      </c>
      <c r="BL157" s="200"/>
      <c r="BM157" s="198">
        <v>550.03373060916283</v>
      </c>
      <c r="BN157" s="198">
        <v>523.67911988681306</v>
      </c>
      <c r="BO157" s="198">
        <v>-26.354610722349776</v>
      </c>
      <c r="BP157" s="364">
        <v>-4.7914535519779887E-2</v>
      </c>
      <c r="BQ157" s="200"/>
      <c r="BR157" s="198">
        <v>187.75155245407458</v>
      </c>
      <c r="BS157" s="198">
        <v>204.26515680366694</v>
      </c>
      <c r="BT157" s="198">
        <v>16.513604349592356</v>
      </c>
      <c r="BU157" s="364">
        <v>8.795455554825149E-2</v>
      </c>
      <c r="BV157" s="200"/>
      <c r="BW157" s="198">
        <v>1414.8872308030061</v>
      </c>
      <c r="BX157" s="198">
        <v>1322.3287971680581</v>
      </c>
      <c r="BY157" s="198">
        <v>-92.55843363494796</v>
      </c>
      <c r="BZ157" s="364">
        <v>-6.5417534076137845E-2</v>
      </c>
      <c r="CA157" s="201"/>
      <c r="CB157" s="198">
        <v>-285.90722254844394</v>
      </c>
      <c r="CC157" s="198">
        <v>-292.60817307692309</v>
      </c>
      <c r="CD157" s="198">
        <v>-6.7009505284791544</v>
      </c>
      <c r="CE157" s="364">
        <v>2.34375E-2</v>
      </c>
      <c r="CF157" s="136"/>
      <c r="CG157" s="198">
        <v>1128.9800082545621</v>
      </c>
      <c r="CH157" s="198">
        <v>1029.7206240911351</v>
      </c>
      <c r="CI157" s="733">
        <v>-99.259384163427058</v>
      </c>
      <c r="CJ157" s="136">
        <v>-8.7919523319890419E-2</v>
      </c>
    </row>
    <row r="158" spans="1:88">
      <c r="A158" s="72">
        <v>491</v>
      </c>
      <c r="B158" s="82">
        <v>10</v>
      </c>
      <c r="C158" s="82">
        <v>10</v>
      </c>
      <c r="D158" s="73" t="s">
        <v>156</v>
      </c>
      <c r="E158" s="92">
        <v>51890</v>
      </c>
      <c r="F158" s="198">
        <v>51551</v>
      </c>
      <c r="G158" s="199">
        <v>-339</v>
      </c>
      <c r="H158" s="166">
        <v>-6.5330506841395257E-3</v>
      </c>
      <c r="I158" s="136"/>
      <c r="J158" s="198">
        <v>11950881.097745152</v>
      </c>
      <c r="K158" s="198">
        <v>8676281.6132300049</v>
      </c>
      <c r="L158" s="199">
        <v>-3274599.4845151473</v>
      </c>
      <c r="M158" s="166">
        <v>-0.27400485853155937</v>
      </c>
      <c r="N158" s="364"/>
      <c r="O158" s="198">
        <v>-15836332.61065831</v>
      </c>
      <c r="P158" s="198">
        <v>-15129715.574076584</v>
      </c>
      <c r="Q158" s="199">
        <v>706617.03658172674</v>
      </c>
      <c r="R158" s="166">
        <v>-4.4619992137962104E-2</v>
      </c>
      <c r="S158" s="364"/>
      <c r="T158" s="198">
        <v>-3885451.5129131582</v>
      </c>
      <c r="U158" s="198">
        <v>-6453433.9608465787</v>
      </c>
      <c r="V158" s="199">
        <v>-2567982.4479334205</v>
      </c>
      <c r="W158" s="166">
        <v>0.66092253098483489</v>
      </c>
      <c r="X158" s="136"/>
      <c r="Y158" s="198">
        <v>10805699.528021771</v>
      </c>
      <c r="Z158" s="198">
        <v>10723453.533089919</v>
      </c>
      <c r="AA158" s="199">
        <v>-82245.994931852445</v>
      </c>
      <c r="AB158" s="166">
        <v>-7.6113531306852321E-3</v>
      </c>
      <c r="AC158" s="166"/>
      <c r="AD158" s="198">
        <v>4766282.3133836016</v>
      </c>
      <c r="AE158" s="198">
        <v>5621404.9110377533</v>
      </c>
      <c r="AF158" s="199">
        <v>855122.59765415173</v>
      </c>
      <c r="AG158" s="166">
        <v>0.17941081569024747</v>
      </c>
      <c r="AH158" s="137"/>
      <c r="AI158" s="79">
        <v>11686530.328492215</v>
      </c>
      <c r="AJ158" s="79">
        <v>9891424.4832810946</v>
      </c>
      <c r="AK158" s="199">
        <v>-1795105.8452111203</v>
      </c>
      <c r="AL158" s="166">
        <v>-0.15360468802571645</v>
      </c>
      <c r="AM158" s="136"/>
      <c r="AN158" s="198">
        <v>3436757</v>
      </c>
      <c r="AO158" s="198">
        <v>3436757</v>
      </c>
      <c r="AP158" s="199">
        <v>0</v>
      </c>
      <c r="AQ158" s="166">
        <v>0</v>
      </c>
      <c r="AR158" s="136"/>
      <c r="AS158" s="198">
        <v>15123287.328492215</v>
      </c>
      <c r="AT158" s="198">
        <v>13328181.483281095</v>
      </c>
      <c r="AU158" s="199">
        <v>-1795105.8452111203</v>
      </c>
      <c r="AV158" s="166">
        <v>-0.11869812470131066</v>
      </c>
      <c r="AX158" s="198">
        <v>230.31183460676723</v>
      </c>
      <c r="AY158" s="198">
        <v>168.30481684603606</v>
      </c>
      <c r="AZ158" s="198">
        <v>-62.007017760731173</v>
      </c>
      <c r="BA158" s="364">
        <v>-0.26923070569344171</v>
      </c>
      <c r="BB158" s="152"/>
      <c r="BC158" s="198">
        <v>-305.19045308649663</v>
      </c>
      <c r="BD158" s="198">
        <v>-293.49024410926233</v>
      </c>
      <c r="BE158" s="198">
        <v>11.700208977234297</v>
      </c>
      <c r="BF158" s="364">
        <v>-3.8337401641847034E-2</v>
      </c>
      <c r="BG158" s="448"/>
      <c r="BH158" s="198">
        <v>-74.878618479729397</v>
      </c>
      <c r="BI158" s="198">
        <v>-125.18542726322629</v>
      </c>
      <c r="BJ158" s="198">
        <v>-50.306808783496891</v>
      </c>
      <c r="BK158" s="364">
        <v>0.67184477765325745</v>
      </c>
      <c r="BL158" s="200"/>
      <c r="BM158" s="198">
        <v>208.2424268263976</v>
      </c>
      <c r="BN158" s="198">
        <v>208.01640187561674</v>
      </c>
      <c r="BO158" s="198">
        <v>-0.22602495078086804</v>
      </c>
      <c r="BP158" s="364">
        <v>-1.085393376486603E-3</v>
      </c>
      <c r="BQ158" s="200"/>
      <c r="BR158" s="198">
        <v>91.853580909300476</v>
      </c>
      <c r="BS158" s="198">
        <v>109.04550660584185</v>
      </c>
      <c r="BT158" s="198">
        <v>17.191925696541375</v>
      </c>
      <c r="BU158" s="364">
        <v>0.18716663549042578</v>
      </c>
      <c r="BV158" s="200"/>
      <c r="BW158" s="198">
        <v>225.21738925596867</v>
      </c>
      <c r="BX158" s="198">
        <v>191.87648121823233</v>
      </c>
      <c r="BY158" s="198">
        <v>-33.340908037736341</v>
      </c>
      <c r="BZ158" s="364">
        <v>-0.14803878220896632</v>
      </c>
      <c r="CA158" s="201"/>
      <c r="CB158" s="198">
        <v>66.231586047407973</v>
      </c>
      <c r="CC158" s="198">
        <v>66.667125758957155</v>
      </c>
      <c r="CD158" s="198">
        <v>0.43553971154918258</v>
      </c>
      <c r="CE158" s="364">
        <v>6.576012104518034E-3</v>
      </c>
      <c r="CF158" s="136"/>
      <c r="CG158" s="198">
        <v>291.44897530337664</v>
      </c>
      <c r="CH158" s="198">
        <v>258.54360697718948</v>
      </c>
      <c r="CI158" s="733">
        <v>-32.905368326187158</v>
      </c>
      <c r="CJ158" s="136">
        <v>-0.11290267290161211</v>
      </c>
    </row>
    <row r="159" spans="1:88">
      <c r="A159" s="72">
        <v>494</v>
      </c>
      <c r="B159" s="82">
        <v>17</v>
      </c>
      <c r="C159" s="82">
        <v>17</v>
      </c>
      <c r="D159" s="73" t="s">
        <v>157</v>
      </c>
      <c r="E159" s="92">
        <v>8749</v>
      </c>
      <c r="F159" s="198">
        <v>8767</v>
      </c>
      <c r="G159" s="199">
        <v>18</v>
      </c>
      <c r="H159" s="166">
        <v>2.0573779860555493E-3</v>
      </c>
      <c r="I159" s="136"/>
      <c r="J159" s="198">
        <v>8692211.6715812776</v>
      </c>
      <c r="K159" s="198">
        <v>8543759.3344922494</v>
      </c>
      <c r="L159" s="199">
        <v>-148452.33708902821</v>
      </c>
      <c r="M159" s="166">
        <v>-1.707877611567896E-2</v>
      </c>
      <c r="N159" s="364"/>
      <c r="O159" s="198">
        <v>-3398270.3133034739</v>
      </c>
      <c r="P159" s="198">
        <v>-3277528.2486840263</v>
      </c>
      <c r="Q159" s="199">
        <v>120742.06461944757</v>
      </c>
      <c r="R159" s="166">
        <v>-3.553044740048171E-2</v>
      </c>
      <c r="S159" s="364"/>
      <c r="T159" s="198">
        <v>5293941.3582778033</v>
      </c>
      <c r="U159" s="198">
        <v>5266231.0858082231</v>
      </c>
      <c r="V159" s="199">
        <v>-27710.272469580173</v>
      </c>
      <c r="W159" s="166">
        <v>-5.2343368757289616E-3</v>
      </c>
      <c r="X159" s="136"/>
      <c r="Y159" s="198">
        <v>5138420.1528733978</v>
      </c>
      <c r="Z159" s="198">
        <v>5062066.0013868269</v>
      </c>
      <c r="AA159" s="199">
        <v>-76354.151486570947</v>
      </c>
      <c r="AB159" s="166">
        <v>-1.4859460537471583E-2</v>
      </c>
      <c r="AC159" s="166"/>
      <c r="AD159" s="198">
        <v>590988.78621792141</v>
      </c>
      <c r="AE159" s="198">
        <v>754058.0243402347</v>
      </c>
      <c r="AF159" s="199">
        <v>163069.23812231328</v>
      </c>
      <c r="AG159" s="166">
        <v>0.27592611217868873</v>
      </c>
      <c r="AH159" s="137"/>
      <c r="AI159" s="79">
        <v>11023350.297369123</v>
      </c>
      <c r="AJ159" s="79">
        <v>11082355.111535285</v>
      </c>
      <c r="AK159" s="199">
        <v>59004.814166162163</v>
      </c>
      <c r="AL159" s="166">
        <v>5.3527115236684884E-3</v>
      </c>
      <c r="AM159" s="136"/>
      <c r="AN159" s="198">
        <v>-181985</v>
      </c>
      <c r="AO159" s="198">
        <v>-181985</v>
      </c>
      <c r="AP159" s="199">
        <v>0</v>
      </c>
      <c r="AQ159" s="166">
        <v>0</v>
      </c>
      <c r="AR159" s="136"/>
      <c r="AS159" s="198">
        <v>10841365.297369123</v>
      </c>
      <c r="AT159" s="198">
        <v>10900370.111535285</v>
      </c>
      <c r="AU159" s="199">
        <v>59004.814166162163</v>
      </c>
      <c r="AV159" s="166">
        <v>5.4425630488146061E-3</v>
      </c>
      <c r="AX159" s="198">
        <v>993.5091635136904</v>
      </c>
      <c r="AY159" s="198">
        <v>974.53625350658717</v>
      </c>
      <c r="AZ159" s="198">
        <v>-18.972910007103224</v>
      </c>
      <c r="BA159" s="364">
        <v>-1.9096864632836153E-2</v>
      </c>
      <c r="BB159" s="152"/>
      <c r="BC159" s="198">
        <v>-388.41814073648118</v>
      </c>
      <c r="BD159" s="198">
        <v>-373.84832310756548</v>
      </c>
      <c r="BE159" s="198">
        <v>14.5698176289157</v>
      </c>
      <c r="BF159" s="364">
        <v>-3.751065179728684E-2</v>
      </c>
      <c r="BG159" s="448"/>
      <c r="BH159" s="198">
        <v>605.09102277720922</v>
      </c>
      <c r="BI159" s="198">
        <v>600.68793039902164</v>
      </c>
      <c r="BJ159" s="198">
        <v>-4.4030923781875799</v>
      </c>
      <c r="BK159" s="364">
        <v>-7.2767438491791528E-3</v>
      </c>
      <c r="BL159" s="200"/>
      <c r="BM159" s="198">
        <v>587.31513920143993</v>
      </c>
      <c r="BN159" s="198">
        <v>577.40002297100796</v>
      </c>
      <c r="BO159" s="198">
        <v>-9.9151162304319769</v>
      </c>
      <c r="BP159" s="364">
        <v>-1.6882105651002548E-2</v>
      </c>
      <c r="BQ159" s="200"/>
      <c r="BR159" s="198">
        <v>67.54929548724671</v>
      </c>
      <c r="BS159" s="198">
        <v>86.010952930333602</v>
      </c>
      <c r="BT159" s="198">
        <v>18.461657443086892</v>
      </c>
      <c r="BU159" s="364">
        <v>0.27330643954047529</v>
      </c>
      <c r="BV159" s="200"/>
      <c r="BW159" s="198">
        <v>1259.9554574658957</v>
      </c>
      <c r="BX159" s="198">
        <v>1264.0989063003633</v>
      </c>
      <c r="BY159" s="198">
        <v>4.1434488344675628</v>
      </c>
      <c r="BZ159" s="364">
        <v>3.2885677107991869E-3</v>
      </c>
      <c r="CA159" s="201"/>
      <c r="CB159" s="198">
        <v>-20.800662932906619</v>
      </c>
      <c r="CC159" s="198">
        <v>-20.757955971255846</v>
      </c>
      <c r="CD159" s="198">
        <v>4.2706961650772257E-2</v>
      </c>
      <c r="CE159" s="364">
        <v>-2.0531538724763384E-3</v>
      </c>
      <c r="CF159" s="136"/>
      <c r="CG159" s="198">
        <v>1239.1547945329892</v>
      </c>
      <c r="CH159" s="198">
        <v>1243.3409503291075</v>
      </c>
      <c r="CI159" s="733">
        <v>4.186155796118328</v>
      </c>
      <c r="CJ159" s="136">
        <v>3.3782347569384988E-3</v>
      </c>
    </row>
    <row r="160" spans="1:88">
      <c r="A160" s="72">
        <v>495</v>
      </c>
      <c r="B160" s="82">
        <v>13</v>
      </c>
      <c r="C160" s="82">
        <v>13</v>
      </c>
      <c r="D160" s="73" t="s">
        <v>158</v>
      </c>
      <c r="E160" s="92">
        <v>1393</v>
      </c>
      <c r="F160" s="198">
        <v>1386</v>
      </c>
      <c r="G160" s="199">
        <v>-7</v>
      </c>
      <c r="H160" s="166">
        <v>-5.0251256281407036E-3</v>
      </c>
      <c r="I160" s="136"/>
      <c r="J160" s="198">
        <v>642477.45944616199</v>
      </c>
      <c r="K160" s="198">
        <v>583076.23368359194</v>
      </c>
      <c r="L160" s="199">
        <v>-59401.225762570044</v>
      </c>
      <c r="M160" s="166">
        <v>-9.2456513281844899E-2</v>
      </c>
      <c r="N160" s="364"/>
      <c r="O160" s="198">
        <v>-14204.61761737278</v>
      </c>
      <c r="P160" s="198">
        <v>-16281.25357290932</v>
      </c>
      <c r="Q160" s="199">
        <v>-2076.6359555365398</v>
      </c>
      <c r="R160" s="166">
        <v>0.14619442856361978</v>
      </c>
      <c r="S160" s="364"/>
      <c r="T160" s="198">
        <v>628272.84182878921</v>
      </c>
      <c r="U160" s="198">
        <v>566794.98011068266</v>
      </c>
      <c r="V160" s="199">
        <v>-61477.861718106549</v>
      </c>
      <c r="W160" s="166">
        <v>-9.7852171262338111E-2</v>
      </c>
      <c r="X160" s="136"/>
      <c r="Y160" s="198">
        <v>270383.52663307608</v>
      </c>
      <c r="Z160" s="198">
        <v>81271.057443214915</v>
      </c>
      <c r="AA160" s="199">
        <v>-189112.46918986115</v>
      </c>
      <c r="AB160" s="166">
        <v>-0.69942304379547571</v>
      </c>
      <c r="AC160" s="166"/>
      <c r="AD160" s="198">
        <v>227021.00318672991</v>
      </c>
      <c r="AE160" s="198">
        <v>242576.83433293377</v>
      </c>
      <c r="AF160" s="199">
        <v>15555.831146203855</v>
      </c>
      <c r="AG160" s="166">
        <v>6.8521550551905688E-2</v>
      </c>
      <c r="AH160" s="137"/>
      <c r="AI160" s="79">
        <v>1125677.3716485952</v>
      </c>
      <c r="AJ160" s="79">
        <v>890642.87188683136</v>
      </c>
      <c r="AK160" s="199">
        <v>-235034.49976176384</v>
      </c>
      <c r="AL160" s="166">
        <v>-0.20879383887547398</v>
      </c>
      <c r="AM160" s="136"/>
      <c r="AN160" s="198">
        <v>-275178</v>
      </c>
      <c r="AO160" s="198">
        <v>-275178</v>
      </c>
      <c r="AP160" s="199">
        <v>0</v>
      </c>
      <c r="AQ160" s="166">
        <v>0</v>
      </c>
      <c r="AR160" s="136"/>
      <c r="AS160" s="198">
        <v>850499.3716485952</v>
      </c>
      <c r="AT160" s="198">
        <v>615464.87188683136</v>
      </c>
      <c r="AU160" s="199">
        <v>-235034.49976176384</v>
      </c>
      <c r="AV160" s="166">
        <v>-0.27634882234677788</v>
      </c>
      <c r="AX160" s="198">
        <v>461.21856385223401</v>
      </c>
      <c r="AY160" s="198">
        <v>420.68992329263489</v>
      </c>
      <c r="AZ160" s="198">
        <v>-40.528640559599125</v>
      </c>
      <c r="BA160" s="364">
        <v>-8.7872960318621865E-2</v>
      </c>
      <c r="BB160" s="152"/>
      <c r="BC160" s="198">
        <v>-10.197141146714127</v>
      </c>
      <c r="BD160" s="198">
        <v>-11.746936199790275</v>
      </c>
      <c r="BE160" s="198">
        <v>-1.5497950530761475</v>
      </c>
      <c r="BF160" s="364">
        <v>0.15198328931394123</v>
      </c>
      <c r="BG160" s="448"/>
      <c r="BH160" s="198">
        <v>451.02142270551991</v>
      </c>
      <c r="BI160" s="198">
        <v>408.94298709284465</v>
      </c>
      <c r="BJ160" s="198">
        <v>-42.078435612675264</v>
      </c>
      <c r="BK160" s="364">
        <v>-9.3295869096996401E-2</v>
      </c>
      <c r="BL160" s="200"/>
      <c r="BM160" s="198">
        <v>194.1015984444193</v>
      </c>
      <c r="BN160" s="198">
        <v>58.637126582406147</v>
      </c>
      <c r="BO160" s="198">
        <v>-135.46447186201314</v>
      </c>
      <c r="BP160" s="364">
        <v>-0.69790497836009935</v>
      </c>
      <c r="BQ160" s="200"/>
      <c r="BR160" s="198">
        <v>162.97272303426411</v>
      </c>
      <c r="BS160" s="198">
        <v>175.01936099057269</v>
      </c>
      <c r="BT160" s="198">
        <v>12.046637956308587</v>
      </c>
      <c r="BU160" s="364">
        <v>7.3918124039541566E-2</v>
      </c>
      <c r="BV160" s="200"/>
      <c r="BW160" s="198">
        <v>808.09574418420334</v>
      </c>
      <c r="BX160" s="198">
        <v>642.59947466582344</v>
      </c>
      <c r="BY160" s="198">
        <v>-165.4962695183799</v>
      </c>
      <c r="BZ160" s="364">
        <v>-0.20479784816272398</v>
      </c>
      <c r="CA160" s="201"/>
      <c r="CB160" s="198">
        <v>-197.54343144292892</v>
      </c>
      <c r="CC160" s="198">
        <v>-198.54112554112555</v>
      </c>
      <c r="CD160" s="198">
        <v>-0.99769409819663224</v>
      </c>
      <c r="CE160" s="364">
        <v>5.0505050505051594E-3</v>
      </c>
      <c r="CF160" s="136"/>
      <c r="CG160" s="198">
        <v>610.55231274127436</v>
      </c>
      <c r="CH160" s="198">
        <v>444.05834912469794</v>
      </c>
      <c r="CI160" s="733">
        <v>-166.49396361657642</v>
      </c>
      <c r="CJ160" s="136">
        <v>-0.27269401841923635</v>
      </c>
    </row>
    <row r="161" spans="1:88">
      <c r="A161" s="72">
        <v>498</v>
      </c>
      <c r="B161" s="82">
        <v>19</v>
      </c>
      <c r="C161" s="82">
        <v>19</v>
      </c>
      <c r="D161" s="73" t="s">
        <v>159</v>
      </c>
      <c r="E161" s="92">
        <v>2313</v>
      </c>
      <c r="F161" s="198">
        <v>2323</v>
      </c>
      <c r="G161" s="199">
        <v>10</v>
      </c>
      <c r="H161" s="166">
        <v>4.3233895373973198E-3</v>
      </c>
      <c r="I161" s="136"/>
      <c r="J161" s="198">
        <v>3190667.7827110812</v>
      </c>
      <c r="K161" s="198">
        <v>3120376.3907229733</v>
      </c>
      <c r="L161" s="199">
        <v>-70291.391988107935</v>
      </c>
      <c r="M161" s="166">
        <v>-2.203030737608852E-2</v>
      </c>
      <c r="N161" s="364"/>
      <c r="O161" s="198">
        <v>576046.19827877195</v>
      </c>
      <c r="P161" s="198">
        <v>538624.15250045178</v>
      </c>
      <c r="Q161" s="199">
        <v>-37422.045778320171</v>
      </c>
      <c r="R161" s="166">
        <v>-6.4963619046766341E-2</v>
      </c>
      <c r="S161" s="364"/>
      <c r="T161" s="198">
        <v>3766713.9809898534</v>
      </c>
      <c r="U161" s="198">
        <v>3659000.5432234253</v>
      </c>
      <c r="V161" s="199">
        <v>-107713.43776642811</v>
      </c>
      <c r="W161" s="166">
        <v>-2.8596128697332662E-2</v>
      </c>
      <c r="X161" s="136"/>
      <c r="Y161" s="198">
        <v>358342.29594958125</v>
      </c>
      <c r="Z161" s="198">
        <v>-4339.6020888596358</v>
      </c>
      <c r="AA161" s="199">
        <v>-362681.89803844091</v>
      </c>
      <c r="AB161" s="166">
        <v>-1.0121102145571736</v>
      </c>
      <c r="AC161" s="166"/>
      <c r="AD161" s="198">
        <v>263028.08692249178</v>
      </c>
      <c r="AE161" s="198">
        <v>298936.0232277672</v>
      </c>
      <c r="AF161" s="199">
        <v>35907.93630527542</v>
      </c>
      <c r="AG161" s="166">
        <v>0.13651749790453613</v>
      </c>
      <c r="AH161" s="137"/>
      <c r="AI161" s="79">
        <v>4388084.3638619259</v>
      </c>
      <c r="AJ161" s="79">
        <v>3953596.9643623326</v>
      </c>
      <c r="AK161" s="199">
        <v>-434487.3994995933</v>
      </c>
      <c r="AL161" s="166">
        <v>-9.9015279441255696E-2</v>
      </c>
      <c r="AM161" s="136"/>
      <c r="AN161" s="198">
        <v>201896</v>
      </c>
      <c r="AO161" s="198">
        <v>201896</v>
      </c>
      <c r="AP161" s="199">
        <v>0</v>
      </c>
      <c r="AQ161" s="166">
        <v>0</v>
      </c>
      <c r="AR161" s="136"/>
      <c r="AS161" s="198">
        <v>4589980.3638619259</v>
      </c>
      <c r="AT161" s="198">
        <v>4155492.9643623326</v>
      </c>
      <c r="AU161" s="199">
        <v>-434487.3994995933</v>
      </c>
      <c r="AV161" s="166">
        <v>-9.4659969118914375E-2</v>
      </c>
      <c r="AX161" s="198">
        <v>1379.4499709083793</v>
      </c>
      <c r="AY161" s="198">
        <v>1343.2528586840178</v>
      </c>
      <c r="AZ161" s="198">
        <v>-36.19711222436149</v>
      </c>
      <c r="BA161" s="364">
        <v>-2.6240250090784654E-2</v>
      </c>
      <c r="BB161" s="152"/>
      <c r="BC161" s="198">
        <v>249.04721066959445</v>
      </c>
      <c r="BD161" s="198">
        <v>231.86575656498138</v>
      </c>
      <c r="BE161" s="198">
        <v>-17.181454104613067</v>
      </c>
      <c r="BF161" s="364">
        <v>-6.8988743372867284E-2</v>
      </c>
      <c r="BG161" s="448"/>
      <c r="BH161" s="198">
        <v>1628.4971815779738</v>
      </c>
      <c r="BI161" s="198">
        <v>1575.1186152489993</v>
      </c>
      <c r="BJ161" s="198">
        <v>-53.378566328974557</v>
      </c>
      <c r="BK161" s="364">
        <v>-3.2777807006857722E-2</v>
      </c>
      <c r="BL161" s="200"/>
      <c r="BM161" s="198">
        <v>154.92533331153535</v>
      </c>
      <c r="BN161" s="198">
        <v>-1.8681024919757365</v>
      </c>
      <c r="BO161" s="198">
        <v>-156.7934358035111</v>
      </c>
      <c r="BP161" s="364">
        <v>-1.0120580827682921</v>
      </c>
      <c r="BQ161" s="200"/>
      <c r="BR161" s="198">
        <v>113.71728790423337</v>
      </c>
      <c r="BS161" s="198">
        <v>128.68533070502247</v>
      </c>
      <c r="BT161" s="198">
        <v>14.968042800789092</v>
      </c>
      <c r="BU161" s="364">
        <v>0.13162504203753417</v>
      </c>
      <c r="BV161" s="200"/>
      <c r="BW161" s="198">
        <v>1897.1398027937423</v>
      </c>
      <c r="BX161" s="198">
        <v>1701.9358434620458</v>
      </c>
      <c r="BY161" s="198">
        <v>-195.20395933169652</v>
      </c>
      <c r="BZ161" s="364">
        <v>-0.10289381891847807</v>
      </c>
      <c r="CA161" s="201"/>
      <c r="CB161" s="198">
        <v>87.287505404236924</v>
      </c>
      <c r="CC161" s="198">
        <v>86.911752044769699</v>
      </c>
      <c r="CD161" s="198">
        <v>-0.37575335946722532</v>
      </c>
      <c r="CE161" s="364">
        <v>-4.3047783039173249E-3</v>
      </c>
      <c r="CF161" s="136"/>
      <c r="CG161" s="198">
        <v>1984.4273081979793</v>
      </c>
      <c r="CH161" s="198">
        <v>1788.8475955068157</v>
      </c>
      <c r="CI161" s="733">
        <v>-195.57971269116365</v>
      </c>
      <c r="CJ161" s="136">
        <v>-9.8557257241519147E-2</v>
      </c>
    </row>
    <row r="162" spans="1:88">
      <c r="A162" s="72">
        <v>499</v>
      </c>
      <c r="B162" s="82">
        <v>15</v>
      </c>
      <c r="C162" s="82">
        <v>15</v>
      </c>
      <c r="D162" s="73" t="s">
        <v>160</v>
      </c>
      <c r="E162" s="92">
        <v>19738</v>
      </c>
      <c r="F162" s="198">
        <v>19792</v>
      </c>
      <c r="G162" s="199">
        <v>54</v>
      </c>
      <c r="H162" s="166">
        <v>2.7358394974161516E-3</v>
      </c>
      <c r="I162" s="136"/>
      <c r="J162" s="198">
        <v>17077353.415196732</v>
      </c>
      <c r="K162" s="198">
        <v>16783044.586086567</v>
      </c>
      <c r="L162" s="199">
        <v>-294308.8291101642</v>
      </c>
      <c r="M162" s="166">
        <v>-1.7233866510501898E-2</v>
      </c>
      <c r="N162" s="364"/>
      <c r="O162" s="198">
        <v>1200495.146955031</v>
      </c>
      <c r="P162" s="198">
        <v>1172850.7216620324</v>
      </c>
      <c r="Q162" s="199">
        <v>-27644.425292998552</v>
      </c>
      <c r="R162" s="166">
        <v>-2.3027519405735736E-2</v>
      </c>
      <c r="S162" s="364"/>
      <c r="T162" s="198">
        <v>18277848.562151764</v>
      </c>
      <c r="U162" s="198">
        <v>17955895.307748601</v>
      </c>
      <c r="V162" s="199">
        <v>-321953.25440316275</v>
      </c>
      <c r="W162" s="166">
        <v>-1.761439555144562E-2</v>
      </c>
      <c r="X162" s="136"/>
      <c r="Y162" s="198">
        <v>3684009.0408974849</v>
      </c>
      <c r="Z162" s="198">
        <v>3204884.1811483819</v>
      </c>
      <c r="AA162" s="199">
        <v>-479124.85974910296</v>
      </c>
      <c r="AB162" s="166">
        <v>-0.13005528879820022</v>
      </c>
      <c r="AC162" s="166"/>
      <c r="AD162" s="198">
        <v>1192248.1375488581</v>
      </c>
      <c r="AE162" s="198">
        <v>1579174.1619551829</v>
      </c>
      <c r="AF162" s="199">
        <v>386926.02440632484</v>
      </c>
      <c r="AG162" s="166">
        <v>0.32453481135378892</v>
      </c>
      <c r="AH162" s="137"/>
      <c r="AI162" s="79">
        <v>23154105.740598105</v>
      </c>
      <c r="AJ162" s="79">
        <v>22739953.650852162</v>
      </c>
      <c r="AK162" s="199">
        <v>-414152.0897459425</v>
      </c>
      <c r="AL162" s="166">
        <v>-1.7886766795738248E-2</v>
      </c>
      <c r="AM162" s="136"/>
      <c r="AN162" s="198">
        <v>-779840</v>
      </c>
      <c r="AO162" s="198">
        <v>-779840</v>
      </c>
      <c r="AP162" s="199">
        <v>0</v>
      </c>
      <c r="AQ162" s="166">
        <v>0</v>
      </c>
      <c r="AR162" s="136"/>
      <c r="AS162" s="198">
        <v>22374265.740598105</v>
      </c>
      <c r="AT162" s="198">
        <v>21960113.650852162</v>
      </c>
      <c r="AU162" s="199">
        <v>-414152.0897459425</v>
      </c>
      <c r="AV162" s="166">
        <v>-1.851019803498908E-2</v>
      </c>
      <c r="AX162" s="198">
        <v>865.20181453018199</v>
      </c>
      <c r="AY162" s="198">
        <v>847.97112904641108</v>
      </c>
      <c r="AZ162" s="198">
        <v>-17.230685483770912</v>
      </c>
      <c r="BA162" s="364">
        <v>-1.9915221159270732E-2</v>
      </c>
      <c r="BB162" s="152"/>
      <c r="BC162" s="198">
        <v>60.821519249925572</v>
      </c>
      <c r="BD162" s="198">
        <v>59.258827893190805</v>
      </c>
      <c r="BE162" s="198">
        <v>-1.5626913567347671</v>
      </c>
      <c r="BF162" s="364">
        <v>-2.5693066796201074E-2</v>
      </c>
      <c r="BG162" s="448"/>
      <c r="BH162" s="198">
        <v>926.02333378010758</v>
      </c>
      <c r="BI162" s="198">
        <v>907.22995693960195</v>
      </c>
      <c r="BJ162" s="198">
        <v>-18.79337684050563</v>
      </c>
      <c r="BK162" s="364">
        <v>-2.0294711974253862E-2</v>
      </c>
      <c r="BL162" s="200"/>
      <c r="BM162" s="198">
        <v>186.64550820232469</v>
      </c>
      <c r="BN162" s="198">
        <v>161.92826299254153</v>
      </c>
      <c r="BO162" s="198">
        <v>-24.717245209783158</v>
      </c>
      <c r="BP162" s="364">
        <v>-0.13242882428753408</v>
      </c>
      <c r="BQ162" s="200"/>
      <c r="BR162" s="198">
        <v>60.40369528568538</v>
      </c>
      <c r="BS162" s="198">
        <v>79.788508587064612</v>
      </c>
      <c r="BT162" s="198">
        <v>19.384813301379232</v>
      </c>
      <c r="BU162" s="364">
        <v>0.32092098355401599</v>
      </c>
      <c r="BV162" s="200"/>
      <c r="BW162" s="198">
        <v>1173.0725372681177</v>
      </c>
      <c r="BX162" s="198">
        <v>1148.9467285192079</v>
      </c>
      <c r="BY162" s="198">
        <v>-24.125808748909776</v>
      </c>
      <c r="BZ162" s="364">
        <v>-2.0566340087625441E-2</v>
      </c>
      <c r="CA162" s="201"/>
      <c r="CB162" s="198">
        <v>-39.509575438240958</v>
      </c>
      <c r="CC162" s="198">
        <v>-39.401778496362169</v>
      </c>
      <c r="CD162" s="198">
        <v>0.10779694187878874</v>
      </c>
      <c r="CE162" s="364">
        <v>-2.7283751010508976E-3</v>
      </c>
      <c r="CF162" s="136"/>
      <c r="CG162" s="198">
        <v>1133.5629618298767</v>
      </c>
      <c r="CH162" s="198">
        <v>1109.5449500228458</v>
      </c>
      <c r="CI162" s="733">
        <v>-24.018011807030916</v>
      </c>
      <c r="CJ162" s="136">
        <v>-2.1188070372605824E-2</v>
      </c>
    </row>
    <row r="163" spans="1:88">
      <c r="A163" s="72">
        <v>500</v>
      </c>
      <c r="B163" s="82">
        <v>13</v>
      </c>
      <c r="C163" s="82">
        <v>13</v>
      </c>
      <c r="D163" s="73" t="s">
        <v>161</v>
      </c>
      <c r="E163" s="92">
        <v>10614</v>
      </c>
      <c r="F163" s="198">
        <v>10646</v>
      </c>
      <c r="G163" s="199">
        <v>32</v>
      </c>
      <c r="H163" s="166">
        <v>3.0148859996231392E-3</v>
      </c>
      <c r="I163" s="136"/>
      <c r="J163" s="198">
        <v>8483474.9992906712</v>
      </c>
      <c r="K163" s="198">
        <v>8300376.1464609625</v>
      </c>
      <c r="L163" s="199">
        <v>-183098.85282970872</v>
      </c>
      <c r="M163" s="166">
        <v>-2.1583001405086732E-2</v>
      </c>
      <c r="N163" s="364"/>
      <c r="O163" s="198">
        <v>3627469.0201156898</v>
      </c>
      <c r="P163" s="198">
        <v>3455435.8890190376</v>
      </c>
      <c r="Q163" s="199">
        <v>-172033.13109665224</v>
      </c>
      <c r="R163" s="166">
        <v>-4.7425113803222951E-2</v>
      </c>
      <c r="S163" s="364"/>
      <c r="T163" s="198">
        <v>12110944.019406362</v>
      </c>
      <c r="U163" s="198">
        <v>11755812.03548</v>
      </c>
      <c r="V163" s="199">
        <v>-355131.98392636143</v>
      </c>
      <c r="W163" s="166">
        <v>-2.932322892066087E-2</v>
      </c>
      <c r="X163" s="136"/>
      <c r="Y163" s="198">
        <v>825508.43092431326</v>
      </c>
      <c r="Z163" s="198">
        <v>992520.51370118104</v>
      </c>
      <c r="AA163" s="199">
        <v>167012.08277686778</v>
      </c>
      <c r="AB163" s="166">
        <v>0.20231420603405115</v>
      </c>
      <c r="AC163" s="166"/>
      <c r="AD163" s="198">
        <v>321331.85065002431</v>
      </c>
      <c r="AE163" s="198">
        <v>545573.86408262735</v>
      </c>
      <c r="AF163" s="199">
        <v>224242.01343260304</v>
      </c>
      <c r="AG163" s="166">
        <v>0.69785180952022774</v>
      </c>
      <c r="AH163" s="137"/>
      <c r="AI163" s="79">
        <v>13257784.300980698</v>
      </c>
      <c r="AJ163" s="79">
        <v>13293906.413263809</v>
      </c>
      <c r="AK163" s="199">
        <v>36122.112283110619</v>
      </c>
      <c r="AL163" s="166">
        <v>2.7245964682378046E-3</v>
      </c>
      <c r="AM163" s="136"/>
      <c r="AN163" s="198">
        <v>-609544</v>
      </c>
      <c r="AO163" s="198">
        <v>-609544</v>
      </c>
      <c r="AP163" s="199">
        <v>0</v>
      </c>
      <c r="AQ163" s="166">
        <v>0</v>
      </c>
      <c r="AR163" s="136"/>
      <c r="AS163" s="198">
        <v>12648240.300980698</v>
      </c>
      <c r="AT163" s="198">
        <v>12684362.413263809</v>
      </c>
      <c r="AU163" s="199">
        <v>36122.112283110619</v>
      </c>
      <c r="AV163" s="166">
        <v>2.8559002219707861E-3</v>
      </c>
      <c r="AX163" s="198">
        <v>799.27218760982396</v>
      </c>
      <c r="AY163" s="198">
        <v>779.67087605306801</v>
      </c>
      <c r="AZ163" s="198">
        <v>-19.601311556755945</v>
      </c>
      <c r="BA163" s="364">
        <v>-2.4523950489723036E-2</v>
      </c>
      <c r="BB163" s="152"/>
      <c r="BC163" s="198">
        <v>341.76267383792066</v>
      </c>
      <c r="BD163" s="198">
        <v>324.57598055786565</v>
      </c>
      <c r="BE163" s="198">
        <v>-17.18669328005501</v>
      </c>
      <c r="BF163" s="364">
        <v>-5.0288386051794871E-2</v>
      </c>
      <c r="BG163" s="448"/>
      <c r="BH163" s="198">
        <v>1141.0348614477446</v>
      </c>
      <c r="BI163" s="198">
        <v>1104.2468566109337</v>
      </c>
      <c r="BJ163" s="198">
        <v>-36.788004836810842</v>
      </c>
      <c r="BK163" s="364">
        <v>-3.224091224534037E-2</v>
      </c>
      <c r="BL163" s="200"/>
      <c r="BM163" s="198">
        <v>77.775431592643045</v>
      </c>
      <c r="BN163" s="198">
        <v>93.229430180460369</v>
      </c>
      <c r="BO163" s="198">
        <v>15.453998587817324</v>
      </c>
      <c r="BP163" s="364">
        <v>0.19870026139821709</v>
      </c>
      <c r="BQ163" s="200"/>
      <c r="BR163" s="198">
        <v>30.274340554929744</v>
      </c>
      <c r="BS163" s="198">
        <v>51.246840511236833</v>
      </c>
      <c r="BT163" s="198">
        <v>20.97249995630709</v>
      </c>
      <c r="BU163" s="364">
        <v>0.69274836617017632</v>
      </c>
      <c r="BV163" s="200"/>
      <c r="BW163" s="198">
        <v>1249.0846335953174</v>
      </c>
      <c r="BX163" s="198">
        <v>1248.7231273026309</v>
      </c>
      <c r="BY163" s="198">
        <v>-0.36150629268649936</v>
      </c>
      <c r="BZ163" s="364">
        <v>-2.8941697220784268E-4</v>
      </c>
      <c r="CA163" s="201"/>
      <c r="CB163" s="198">
        <v>-57.428302242321465</v>
      </c>
      <c r="CC163" s="198">
        <v>-57.255682885590829</v>
      </c>
      <c r="CD163" s="198">
        <v>0.17261935673063533</v>
      </c>
      <c r="CE163" s="364">
        <v>-3.0058237835807805E-3</v>
      </c>
      <c r="CF163" s="136"/>
      <c r="CG163" s="198">
        <v>1191.6563313529959</v>
      </c>
      <c r="CH163" s="198">
        <v>1191.46744441704</v>
      </c>
      <c r="CI163" s="733">
        <v>-0.18888693595590667</v>
      </c>
      <c r="CJ163" s="136">
        <v>-1.5850789442073968E-4</v>
      </c>
    </row>
    <row r="164" spans="1:88">
      <c r="A164" s="72">
        <v>503</v>
      </c>
      <c r="B164" s="82">
        <v>2</v>
      </c>
      <c r="C164" s="82">
        <v>2</v>
      </c>
      <c r="D164" s="73" t="s">
        <v>162</v>
      </c>
      <c r="E164" s="92">
        <v>7477</v>
      </c>
      <c r="F164" s="198">
        <v>7424</v>
      </c>
      <c r="G164" s="199">
        <v>-53</v>
      </c>
      <c r="H164" s="166">
        <v>-7.0884044402835366E-3</v>
      </c>
      <c r="I164" s="136"/>
      <c r="J164" s="198">
        <v>2105135.0208504526</v>
      </c>
      <c r="K164" s="198">
        <v>1687479.4834641442</v>
      </c>
      <c r="L164" s="199">
        <v>-417655.53738630842</v>
      </c>
      <c r="M164" s="166">
        <v>-0.19839845579956195</v>
      </c>
      <c r="N164" s="364"/>
      <c r="O164" s="198">
        <v>-1195129.2107723739</v>
      </c>
      <c r="P164" s="198">
        <v>-1092643.9118345198</v>
      </c>
      <c r="Q164" s="199">
        <v>102485.29893785412</v>
      </c>
      <c r="R164" s="166">
        <v>-8.5752484345706134E-2</v>
      </c>
      <c r="S164" s="364"/>
      <c r="T164" s="198">
        <v>910005.81007807888</v>
      </c>
      <c r="U164" s="198">
        <v>594835.57162962435</v>
      </c>
      <c r="V164" s="199">
        <v>-315170.23844845453</v>
      </c>
      <c r="W164" s="166">
        <v>-0.34633871010275508</v>
      </c>
      <c r="X164" s="136"/>
      <c r="Y164" s="198">
        <v>2831600.7589391936</v>
      </c>
      <c r="Z164" s="198">
        <v>2594060.8673097892</v>
      </c>
      <c r="AA164" s="199">
        <v>-237539.89162940439</v>
      </c>
      <c r="AB164" s="166">
        <v>-8.3888906612101022E-2</v>
      </c>
      <c r="AC164" s="166"/>
      <c r="AD164" s="198">
        <v>828586.22034026333</v>
      </c>
      <c r="AE164" s="198">
        <v>944941.22261190007</v>
      </c>
      <c r="AF164" s="199">
        <v>116355.00227163674</v>
      </c>
      <c r="AG164" s="166">
        <v>0.14042594411460879</v>
      </c>
      <c r="AH164" s="137"/>
      <c r="AI164" s="79">
        <v>4570192.7893575355</v>
      </c>
      <c r="AJ164" s="79">
        <v>4133837.6615513135</v>
      </c>
      <c r="AK164" s="199">
        <v>-436355.12780622207</v>
      </c>
      <c r="AL164" s="166">
        <v>-9.5478494653956081E-2</v>
      </c>
      <c r="AM164" s="136"/>
      <c r="AN164" s="198">
        <v>-312515</v>
      </c>
      <c r="AO164" s="198">
        <v>-312515</v>
      </c>
      <c r="AP164" s="199">
        <v>0</v>
      </c>
      <c r="AQ164" s="166">
        <v>0</v>
      </c>
      <c r="AR164" s="136"/>
      <c r="AS164" s="198">
        <v>4257677.7893575355</v>
      </c>
      <c r="AT164" s="198">
        <v>3821322.6615513135</v>
      </c>
      <c r="AU164" s="199">
        <v>-436355.12780622207</v>
      </c>
      <c r="AV164" s="166">
        <v>-0.10248664868368682</v>
      </c>
      <c r="AX164" s="198">
        <v>281.54808356967402</v>
      </c>
      <c r="AY164" s="198">
        <v>227.30057697523495</v>
      </c>
      <c r="AZ164" s="198">
        <v>-54.247506594439074</v>
      </c>
      <c r="BA164" s="364">
        <v>-0.19267581546515686</v>
      </c>
      <c r="BB164" s="152"/>
      <c r="BC164" s="198">
        <v>-159.84073970474441</v>
      </c>
      <c r="BD164" s="198">
        <v>-147.17725105529632</v>
      </c>
      <c r="BE164" s="198">
        <v>12.663488649448084</v>
      </c>
      <c r="BF164" s="364">
        <v>-7.9225663450005951E-2</v>
      </c>
      <c r="BG164" s="448"/>
      <c r="BH164" s="198">
        <v>121.70734386492964</v>
      </c>
      <c r="BI164" s="198">
        <v>80.123325919938623</v>
      </c>
      <c r="BJ164" s="198">
        <v>-41.584017944991018</v>
      </c>
      <c r="BK164" s="364">
        <v>-0.34167221651916757</v>
      </c>
      <c r="BL164" s="200"/>
      <c r="BM164" s="198">
        <v>378.70813948631718</v>
      </c>
      <c r="BN164" s="198">
        <v>349.41552630789187</v>
      </c>
      <c r="BO164" s="198">
        <v>-29.292613178425313</v>
      </c>
      <c r="BP164" s="364">
        <v>-7.7348781618895371E-2</v>
      </c>
      <c r="BQ164" s="200"/>
      <c r="BR164" s="198">
        <v>110.81800459278632</v>
      </c>
      <c r="BS164" s="198">
        <v>127.28195347681843</v>
      </c>
      <c r="BT164" s="198">
        <v>16.463948884032106</v>
      </c>
      <c r="BU164" s="364">
        <v>0.14856745476090105</v>
      </c>
      <c r="BV164" s="200"/>
      <c r="BW164" s="198">
        <v>611.23348794403307</v>
      </c>
      <c r="BX164" s="198">
        <v>556.82080570464893</v>
      </c>
      <c r="BY164" s="198">
        <v>-54.412682239384139</v>
      </c>
      <c r="BZ164" s="364">
        <v>-8.9021107829691387E-2</v>
      </c>
      <c r="CA164" s="201"/>
      <c r="CB164" s="198">
        <v>-41.796843653871875</v>
      </c>
      <c r="CC164" s="198">
        <v>-42.095231681034484</v>
      </c>
      <c r="CD164" s="198">
        <v>-0.29838802716260915</v>
      </c>
      <c r="CE164" s="364">
        <v>7.1390086206896582E-3</v>
      </c>
      <c r="CF164" s="136"/>
      <c r="CG164" s="198">
        <v>569.43664429016121</v>
      </c>
      <c r="CH164" s="198">
        <v>514.7255740236144</v>
      </c>
      <c r="CI164" s="733">
        <v>-54.711070266546812</v>
      </c>
      <c r="CJ164" s="136">
        <v>-9.6079293131455606E-2</v>
      </c>
    </row>
    <row r="165" spans="1:88">
      <c r="A165" s="72">
        <v>504</v>
      </c>
      <c r="B165" s="82">
        <v>1</v>
      </c>
      <c r="C165" s="83">
        <v>34</v>
      </c>
      <c r="D165" s="73" t="s">
        <v>163</v>
      </c>
      <c r="E165" s="92">
        <v>1677</v>
      </c>
      <c r="F165" s="198">
        <v>1692</v>
      </c>
      <c r="G165" s="199">
        <v>15</v>
      </c>
      <c r="H165" s="166">
        <v>8.9445438282647581E-3</v>
      </c>
      <c r="I165" s="136"/>
      <c r="J165" s="198">
        <v>444638.02859403496</v>
      </c>
      <c r="K165" s="198">
        <v>409776.72389404685</v>
      </c>
      <c r="L165" s="199">
        <v>-34861.304699988104</v>
      </c>
      <c r="M165" s="166">
        <v>-7.840378568207737E-2</v>
      </c>
      <c r="N165" s="364"/>
      <c r="O165" s="198">
        <v>-610669.62082466902</v>
      </c>
      <c r="P165" s="198">
        <v>-586689.77371943311</v>
      </c>
      <c r="Q165" s="199">
        <v>23979.847105235909</v>
      </c>
      <c r="R165" s="166">
        <v>-3.9268118615189515E-2</v>
      </c>
      <c r="S165" s="364"/>
      <c r="T165" s="198">
        <v>-166031.59223063407</v>
      </c>
      <c r="U165" s="198">
        <v>-176913.04982538626</v>
      </c>
      <c r="V165" s="199">
        <v>-10881.457594752195</v>
      </c>
      <c r="W165" s="166">
        <v>6.5538476434272769E-2</v>
      </c>
      <c r="X165" s="136"/>
      <c r="Y165" s="198">
        <v>725120.37620145024</v>
      </c>
      <c r="Z165" s="198">
        <v>608539.54861248052</v>
      </c>
      <c r="AA165" s="199">
        <v>-116580.82758896973</v>
      </c>
      <c r="AB165" s="166">
        <v>-0.16077444713342556</v>
      </c>
      <c r="AC165" s="166"/>
      <c r="AD165" s="198">
        <v>258669.90153676379</v>
      </c>
      <c r="AE165" s="198">
        <v>280557.01742849889</v>
      </c>
      <c r="AF165" s="199">
        <v>21887.115891735099</v>
      </c>
      <c r="AG165" s="166">
        <v>8.4614080578000156E-2</v>
      </c>
      <c r="AH165" s="137"/>
      <c r="AI165" s="79">
        <v>817758.68550757994</v>
      </c>
      <c r="AJ165" s="79">
        <v>712183.51621559309</v>
      </c>
      <c r="AK165" s="199">
        <v>-105575.16929198685</v>
      </c>
      <c r="AL165" s="166">
        <v>-0.12910308525363653</v>
      </c>
      <c r="AM165" s="136"/>
      <c r="AN165" s="198">
        <v>-458840</v>
      </c>
      <c r="AO165" s="198">
        <v>-458840</v>
      </c>
      <c r="AP165" s="199">
        <v>0</v>
      </c>
      <c r="AQ165" s="166">
        <v>0</v>
      </c>
      <c r="AR165" s="136"/>
      <c r="AS165" s="198">
        <v>358918.68550757994</v>
      </c>
      <c r="AT165" s="198">
        <v>253343.51621559309</v>
      </c>
      <c r="AU165" s="199">
        <v>-105575.16929198685</v>
      </c>
      <c r="AV165" s="166">
        <v>-0.29414787681695448</v>
      </c>
      <c r="AX165" s="198">
        <v>265.13895563150567</v>
      </c>
      <c r="AY165" s="198">
        <v>242.18482499648158</v>
      </c>
      <c r="AZ165" s="198">
        <v>-22.954130635024086</v>
      </c>
      <c r="BA165" s="364">
        <v>-8.6573964887023624E-2</v>
      </c>
      <c r="BB165" s="152"/>
      <c r="BC165" s="198">
        <v>-364.14407920373822</v>
      </c>
      <c r="BD165" s="198">
        <v>-346.74336508240725</v>
      </c>
      <c r="BE165" s="198">
        <v>17.400714121330964</v>
      </c>
      <c r="BF165" s="364">
        <v>-4.7785245223210898E-2</v>
      </c>
      <c r="BG165" s="448"/>
      <c r="BH165" s="198">
        <v>-99.005123572232591</v>
      </c>
      <c r="BI165" s="198">
        <v>-104.55854008592569</v>
      </c>
      <c r="BJ165" s="198">
        <v>-5.5534165136930937</v>
      </c>
      <c r="BK165" s="364">
        <v>5.6092213345316493E-2</v>
      </c>
      <c r="BL165" s="200"/>
      <c r="BM165" s="198">
        <v>432.39139904678012</v>
      </c>
      <c r="BN165" s="198">
        <v>359.65694362439746</v>
      </c>
      <c r="BO165" s="198">
        <v>-72.734455422382666</v>
      </c>
      <c r="BP165" s="364">
        <v>-0.16821438997798746</v>
      </c>
      <c r="BQ165" s="200"/>
      <c r="BR165" s="198">
        <v>154.24561808990089</v>
      </c>
      <c r="BS165" s="198">
        <v>165.8138400877653</v>
      </c>
      <c r="BT165" s="198">
        <v>11.568221997864413</v>
      </c>
      <c r="BU165" s="364">
        <v>7.4998707523230665E-2</v>
      </c>
      <c r="BV165" s="200"/>
      <c r="BW165" s="198">
        <v>487.63189356444838</v>
      </c>
      <c r="BX165" s="198">
        <v>420.91224362623706</v>
      </c>
      <c r="BY165" s="198">
        <v>-66.719649938211319</v>
      </c>
      <c r="BZ165" s="364">
        <v>-0.13682380258294824</v>
      </c>
      <c r="CA165" s="201"/>
      <c r="CB165" s="198">
        <v>-273.60763267740015</v>
      </c>
      <c r="CC165" s="198">
        <v>-271.18203309692672</v>
      </c>
      <c r="CD165" s="198">
        <v>2.4255995804734312</v>
      </c>
      <c r="CE165" s="364">
        <v>-8.8652482269504489E-3</v>
      </c>
      <c r="CF165" s="136"/>
      <c r="CG165" s="198">
        <v>214.02426088704826</v>
      </c>
      <c r="CH165" s="198">
        <v>149.73021052931034</v>
      </c>
      <c r="CI165" s="733">
        <v>-64.294050357737916</v>
      </c>
      <c r="CJ165" s="136">
        <v>-0.30040543110049206</v>
      </c>
    </row>
    <row r="166" spans="1:88">
      <c r="A166" s="72">
        <v>505</v>
      </c>
      <c r="B166" s="82">
        <v>1</v>
      </c>
      <c r="C166" s="83">
        <v>35</v>
      </c>
      <c r="D166" s="73" t="s">
        <v>164</v>
      </c>
      <c r="E166" s="92">
        <v>20934</v>
      </c>
      <c r="F166" s="198">
        <v>20861</v>
      </c>
      <c r="G166" s="199">
        <v>-73</v>
      </c>
      <c r="H166" s="166">
        <v>-3.4871500907614405E-3</v>
      </c>
      <c r="I166" s="136"/>
      <c r="J166" s="198">
        <v>12780092.623624908</v>
      </c>
      <c r="K166" s="198">
        <v>11195422.686387349</v>
      </c>
      <c r="L166" s="199">
        <v>-1584669.9372375589</v>
      </c>
      <c r="M166" s="166">
        <v>-0.12399518406526915</v>
      </c>
      <c r="N166" s="364"/>
      <c r="O166" s="198">
        <v>-775233.94771924347</v>
      </c>
      <c r="P166" s="198">
        <v>-804635.85097055021</v>
      </c>
      <c r="Q166" s="199">
        <v>-29401.903251306736</v>
      </c>
      <c r="R166" s="166">
        <v>3.7926490884213501E-2</v>
      </c>
      <c r="S166" s="364"/>
      <c r="T166" s="198">
        <v>12004858.675905664</v>
      </c>
      <c r="U166" s="198">
        <v>10390786.835416799</v>
      </c>
      <c r="V166" s="199">
        <v>-1614071.8404888641</v>
      </c>
      <c r="W166" s="166">
        <v>-0.13445154866574022</v>
      </c>
      <c r="X166" s="136"/>
      <c r="Y166" s="198">
        <v>3395828.5360042313</v>
      </c>
      <c r="Z166" s="198">
        <v>3076120.224077696</v>
      </c>
      <c r="AA166" s="199">
        <v>-319708.31192653533</v>
      </c>
      <c r="AB166" s="166">
        <v>-9.4147365962925333E-2</v>
      </c>
      <c r="AC166" s="166"/>
      <c r="AD166" s="198">
        <v>1528540.2292350021</v>
      </c>
      <c r="AE166" s="198">
        <v>1901346.4722290633</v>
      </c>
      <c r="AF166" s="199">
        <v>372806.24299406121</v>
      </c>
      <c r="AG166" s="166">
        <v>0.24389691279544656</v>
      </c>
      <c r="AH166" s="137"/>
      <c r="AI166" s="79">
        <v>16929227.441144895</v>
      </c>
      <c r="AJ166" s="79">
        <v>15368253.531723559</v>
      </c>
      <c r="AK166" s="199">
        <v>-1560973.9094213359</v>
      </c>
      <c r="AL166" s="166">
        <v>-9.2205856105845418E-2</v>
      </c>
      <c r="AM166" s="136"/>
      <c r="AN166" s="198">
        <v>-1755024</v>
      </c>
      <c r="AO166" s="198">
        <v>-1755024</v>
      </c>
      <c r="AP166" s="199">
        <v>0</v>
      </c>
      <c r="AQ166" s="166">
        <v>0</v>
      </c>
      <c r="AR166" s="136"/>
      <c r="AS166" s="198">
        <v>15174203.441144895</v>
      </c>
      <c r="AT166" s="198">
        <v>13613229.531723559</v>
      </c>
      <c r="AU166" s="199">
        <v>-1560973.9094213359</v>
      </c>
      <c r="AV166" s="166">
        <v>-0.10287023733903229</v>
      </c>
      <c r="AX166" s="198">
        <v>610.49453633442761</v>
      </c>
      <c r="AY166" s="198">
        <v>536.66759438125439</v>
      </c>
      <c r="AZ166" s="198">
        <v>-73.826941953173218</v>
      </c>
      <c r="BA166" s="364">
        <v>-0.12092973410777746</v>
      </c>
      <c r="BB166" s="152"/>
      <c r="BC166" s="198">
        <v>-37.032289467815204</v>
      </c>
      <c r="BD166" s="198">
        <v>-38.571298162626441</v>
      </c>
      <c r="BE166" s="198">
        <v>-1.5390086948112369</v>
      </c>
      <c r="BF166" s="364">
        <v>4.1558561917938962E-2</v>
      </c>
      <c r="BG166" s="448"/>
      <c r="BH166" s="198">
        <v>573.46224686661242</v>
      </c>
      <c r="BI166" s="198">
        <v>498.09629621862803</v>
      </c>
      <c r="BJ166" s="198">
        <v>-75.365950647984391</v>
      </c>
      <c r="BK166" s="364">
        <v>-0.13142268921761216</v>
      </c>
      <c r="BL166" s="200"/>
      <c r="BM166" s="198">
        <v>162.2159422950335</v>
      </c>
      <c r="BN166" s="198">
        <v>147.4579466026411</v>
      </c>
      <c r="BO166" s="198">
        <v>-14.757995692392399</v>
      </c>
      <c r="BP166" s="364">
        <v>-9.0977467957810199E-2</v>
      </c>
      <c r="BQ166" s="200"/>
      <c r="BR166" s="198">
        <v>73.017112316566454</v>
      </c>
      <c r="BS166" s="198">
        <v>91.143591976849777</v>
      </c>
      <c r="BT166" s="198">
        <v>18.126479660283323</v>
      </c>
      <c r="BU166" s="364">
        <v>0.2482497470140394</v>
      </c>
      <c r="BV166" s="200"/>
      <c r="BW166" s="198">
        <v>808.69530147821217</v>
      </c>
      <c r="BX166" s="198">
        <v>736.69783479811895</v>
      </c>
      <c r="BY166" s="198">
        <v>-71.997466680093225</v>
      </c>
      <c r="BZ166" s="364">
        <v>-8.9029164072660288E-2</v>
      </c>
      <c r="CA166" s="201"/>
      <c r="CB166" s="198">
        <v>-83.836056176554891</v>
      </c>
      <c r="CC166" s="198">
        <v>-84.129428119457359</v>
      </c>
      <c r="CD166" s="198">
        <v>-0.29337194290246771</v>
      </c>
      <c r="CE166" s="364">
        <v>3.49935285940264E-3</v>
      </c>
      <c r="CF166" s="136"/>
      <c r="CG166" s="198">
        <v>724.85924530165732</v>
      </c>
      <c r="CH166" s="198">
        <v>652.56840667866152</v>
      </c>
      <c r="CI166" s="733">
        <v>-72.290838622995807</v>
      </c>
      <c r="CJ166" s="136">
        <v>-9.9730863738809405E-2</v>
      </c>
    </row>
    <row r="167" spans="1:88">
      <c r="A167" s="72">
        <v>507</v>
      </c>
      <c r="B167" s="82">
        <v>10</v>
      </c>
      <c r="C167" s="82">
        <v>10</v>
      </c>
      <c r="D167" s="73" t="s">
        <v>301</v>
      </c>
      <c r="E167" s="92">
        <v>7057</v>
      </c>
      <c r="F167" s="198">
        <v>7034</v>
      </c>
      <c r="G167" s="199">
        <v>-23</v>
      </c>
      <c r="H167" s="166">
        <v>-3.2591752869491285E-3</v>
      </c>
      <c r="I167" s="136"/>
      <c r="J167" s="198">
        <v>873992.26353647443</v>
      </c>
      <c r="K167" s="198">
        <v>915032.75352666667</v>
      </c>
      <c r="L167" s="199">
        <v>41040.489990192233</v>
      </c>
      <c r="M167" s="166">
        <v>4.6957498026502252E-2</v>
      </c>
      <c r="N167" s="364"/>
      <c r="O167" s="198">
        <v>-1742827.126815652</v>
      </c>
      <c r="P167" s="198">
        <v>-1728899.5844903062</v>
      </c>
      <c r="Q167" s="199">
        <v>13927.542325345799</v>
      </c>
      <c r="R167" s="166">
        <v>-7.991350439210251E-3</v>
      </c>
      <c r="S167" s="364"/>
      <c r="T167" s="198">
        <v>-868834.86327917757</v>
      </c>
      <c r="U167" s="198">
        <v>-813866.83096363954</v>
      </c>
      <c r="V167" s="199">
        <v>54968.032315538032</v>
      </c>
      <c r="W167" s="166">
        <v>-6.3266375048621273E-2</v>
      </c>
      <c r="X167" s="136"/>
      <c r="Y167" s="198">
        <v>1387185.1565896703</v>
      </c>
      <c r="Z167" s="198">
        <v>1671930.0617039499</v>
      </c>
      <c r="AA167" s="199">
        <v>284744.90511427959</v>
      </c>
      <c r="AB167" s="166">
        <v>0.20526813148311909</v>
      </c>
      <c r="AC167" s="166"/>
      <c r="AD167" s="198">
        <v>1072202.859532292</v>
      </c>
      <c r="AE167" s="198">
        <v>1163720.1782315797</v>
      </c>
      <c r="AF167" s="199">
        <v>91517.318699287716</v>
      </c>
      <c r="AG167" s="166">
        <v>8.5354481090647985E-2</v>
      </c>
      <c r="AH167" s="137"/>
      <c r="AI167" s="79">
        <v>1590553.1528427848</v>
      </c>
      <c r="AJ167" s="79">
        <v>2021783.4089718901</v>
      </c>
      <c r="AK167" s="199">
        <v>431230.25612910534</v>
      </c>
      <c r="AL167" s="166">
        <v>0.27111967642098</v>
      </c>
      <c r="AM167" s="136"/>
      <c r="AN167" s="198">
        <v>-234217</v>
      </c>
      <c r="AO167" s="198">
        <v>-234217</v>
      </c>
      <c r="AP167" s="199">
        <v>0</v>
      </c>
      <c r="AQ167" s="166">
        <v>0</v>
      </c>
      <c r="AR167" s="136"/>
      <c r="AS167" s="198">
        <v>1356336.1528427848</v>
      </c>
      <c r="AT167" s="198">
        <v>1787566.4089718901</v>
      </c>
      <c r="AU167" s="199">
        <v>431230.25612910534</v>
      </c>
      <c r="AV167" s="166">
        <v>0.31793759624063489</v>
      </c>
      <c r="AX167" s="198">
        <v>123.8475646218612</v>
      </c>
      <c r="AY167" s="198">
        <v>130.08711309733675</v>
      </c>
      <c r="AZ167" s="198">
        <v>6.2395484754755586</v>
      </c>
      <c r="BA167" s="364">
        <v>5.0380873411007492E-2</v>
      </c>
      <c r="BB167" s="152"/>
      <c r="BC167" s="198">
        <v>-246.96430874530989</v>
      </c>
      <c r="BD167" s="198">
        <v>-245.79180899776887</v>
      </c>
      <c r="BE167" s="198">
        <v>1.1724997475410248</v>
      </c>
      <c r="BF167" s="364">
        <v>-4.7476485711552916E-3</v>
      </c>
      <c r="BG167" s="448"/>
      <c r="BH167" s="198">
        <v>-123.11674412344871</v>
      </c>
      <c r="BI167" s="198">
        <v>-115.70469590043213</v>
      </c>
      <c r="BJ167" s="198">
        <v>7.4120482230165834</v>
      </c>
      <c r="BK167" s="364">
        <v>-6.0203413238288282E-2</v>
      </c>
      <c r="BL167" s="200"/>
      <c r="BM167" s="198">
        <v>196.56867742520481</v>
      </c>
      <c r="BN167" s="198">
        <v>237.69264454136336</v>
      </c>
      <c r="BO167" s="198">
        <v>41.123967116158553</v>
      </c>
      <c r="BP167" s="364">
        <v>0.20920915608137208</v>
      </c>
      <c r="BQ167" s="200"/>
      <c r="BR167" s="198">
        <v>151.93465488625364</v>
      </c>
      <c r="BS167" s="198">
        <v>165.44216352453506</v>
      </c>
      <c r="BT167" s="198">
        <v>13.507508638281422</v>
      </c>
      <c r="BU167" s="364">
        <v>8.890340816842518E-2</v>
      </c>
      <c r="BV167" s="200"/>
      <c r="BW167" s="198">
        <v>225.38658818800974</v>
      </c>
      <c r="BX167" s="198">
        <v>287.43011216546631</v>
      </c>
      <c r="BY167" s="198">
        <v>62.043523977456573</v>
      </c>
      <c r="BZ167" s="364">
        <v>0.27527602452414779</v>
      </c>
      <c r="CA167" s="201"/>
      <c r="CB167" s="198">
        <v>-33.189315573189738</v>
      </c>
      <c r="CC167" s="198">
        <v>-33.297839067386981</v>
      </c>
      <c r="CD167" s="198">
        <v>-0.10852349419724305</v>
      </c>
      <c r="CE167" s="364">
        <v>3.2698322433894391E-3</v>
      </c>
      <c r="CF167" s="136"/>
      <c r="CG167" s="198">
        <v>192.19727261482001</v>
      </c>
      <c r="CH167" s="198">
        <v>254.13227309807934</v>
      </c>
      <c r="CI167" s="733">
        <v>61.93500048325933</v>
      </c>
      <c r="CJ167" s="136">
        <v>0.32224703108759739</v>
      </c>
    </row>
    <row r="168" spans="1:88">
      <c r="A168" s="72">
        <v>508</v>
      </c>
      <c r="B168" s="82">
        <v>6</v>
      </c>
      <c r="C168" s="82">
        <v>6</v>
      </c>
      <c r="D168" s="73" t="s">
        <v>166</v>
      </c>
      <c r="E168" s="92">
        <v>9270</v>
      </c>
      <c r="F168" s="198">
        <v>9109</v>
      </c>
      <c r="G168" s="199">
        <v>-161</v>
      </c>
      <c r="H168" s="166">
        <v>-1.7367853290183387E-2</v>
      </c>
      <c r="I168" s="136"/>
      <c r="J168" s="198">
        <v>210904.76331395633</v>
      </c>
      <c r="K168" s="198">
        <v>-272625.55583261512</v>
      </c>
      <c r="L168" s="199">
        <v>-483530.31914657145</v>
      </c>
      <c r="M168" s="166">
        <v>-2.2926476934367774</v>
      </c>
      <c r="N168" s="364"/>
      <c r="O168" s="198">
        <v>-1091871.5098192641</v>
      </c>
      <c r="P168" s="198">
        <v>-964631.50477107265</v>
      </c>
      <c r="Q168" s="199">
        <v>127240.00504819141</v>
      </c>
      <c r="R168" s="166">
        <v>-0.11653386310011264</v>
      </c>
      <c r="S168" s="364"/>
      <c r="T168" s="198">
        <v>-880966.74650530773</v>
      </c>
      <c r="U168" s="198">
        <v>-1237257.0606036878</v>
      </c>
      <c r="V168" s="199">
        <v>-356290.31409838004</v>
      </c>
      <c r="W168" s="166">
        <v>0.40443105884727448</v>
      </c>
      <c r="X168" s="136"/>
      <c r="Y168" s="198">
        <v>100144.09219003368</v>
      </c>
      <c r="Z168" s="198">
        <v>782113.48317316466</v>
      </c>
      <c r="AA168" s="199">
        <v>681969.39098313102</v>
      </c>
      <c r="AB168" s="166">
        <v>6.809881402579637</v>
      </c>
      <c r="AC168" s="166"/>
      <c r="AD168" s="198">
        <v>903580.89571626903</v>
      </c>
      <c r="AE168" s="198">
        <v>1059660.0468448827</v>
      </c>
      <c r="AF168" s="199">
        <v>156079.15112861362</v>
      </c>
      <c r="AG168" s="166">
        <v>0.17273400961503241</v>
      </c>
      <c r="AH168" s="137"/>
      <c r="AI168" s="79">
        <v>122758.24140099494</v>
      </c>
      <c r="AJ168" s="79">
        <v>604516.46941435954</v>
      </c>
      <c r="AK168" s="199">
        <v>481758.2280133646</v>
      </c>
      <c r="AL168" s="166">
        <v>3.9244471288871039</v>
      </c>
      <c r="AM168" s="136"/>
      <c r="AN168" s="198">
        <v>-742756</v>
      </c>
      <c r="AO168" s="198">
        <v>-742756</v>
      </c>
      <c r="AP168" s="199">
        <v>0</v>
      </c>
      <c r="AQ168" s="166">
        <v>0</v>
      </c>
      <c r="AR168" s="136"/>
      <c r="AS168" s="198">
        <v>-619997.75859900506</v>
      </c>
      <c r="AT168" s="198">
        <v>-138239.53058564046</v>
      </c>
      <c r="AU168" s="199">
        <v>481758.2280133646</v>
      </c>
      <c r="AV168" s="166">
        <v>-0.7770322091195665</v>
      </c>
      <c r="AX168" s="198">
        <v>22.75132290333941</v>
      </c>
      <c r="AY168" s="198">
        <v>-29.929251930246473</v>
      </c>
      <c r="AZ168" s="198">
        <v>-52.680574833585879</v>
      </c>
      <c r="BA168" s="364">
        <v>-2.3154950179118372</v>
      </c>
      <c r="BB168" s="152"/>
      <c r="BC168" s="198">
        <v>-117.78549188988825</v>
      </c>
      <c r="BD168" s="198">
        <v>-105.89872705797262</v>
      </c>
      <c r="BE168" s="198">
        <v>11.886764831915627</v>
      </c>
      <c r="BF168" s="364">
        <v>-0.10091875188692991</v>
      </c>
      <c r="BG168" s="448"/>
      <c r="BH168" s="198">
        <v>-95.034168986548835</v>
      </c>
      <c r="BI168" s="198">
        <v>-135.82797898821909</v>
      </c>
      <c r="BJ168" s="198">
        <v>-40.793810001670252</v>
      </c>
      <c r="BK168" s="364">
        <v>0.42925413497795956</v>
      </c>
      <c r="BL168" s="200"/>
      <c r="BM168" s="198">
        <v>10.803030441211831</v>
      </c>
      <c r="BN168" s="198">
        <v>85.861618528177033</v>
      </c>
      <c r="BO168" s="198">
        <v>75.058588086965202</v>
      </c>
      <c r="BP168" s="364">
        <v>6.947919705995524</v>
      </c>
      <c r="BQ168" s="200"/>
      <c r="BR168" s="198">
        <v>97.473667283308416</v>
      </c>
      <c r="BS168" s="198">
        <v>116.33110625149662</v>
      </c>
      <c r="BT168" s="198">
        <v>18.857438968188205</v>
      </c>
      <c r="BU168" s="364">
        <v>0.19346188046232862</v>
      </c>
      <c r="BV168" s="200"/>
      <c r="BW168" s="198">
        <v>13.242528737971407</v>
      </c>
      <c r="BX168" s="198">
        <v>66.364745791454553</v>
      </c>
      <c r="BY168" s="198">
        <v>53.122217053483148</v>
      </c>
      <c r="BZ168" s="364">
        <v>4.0114858804241358</v>
      </c>
      <c r="CA168" s="201"/>
      <c r="CB168" s="198">
        <v>-80.124703344120817</v>
      </c>
      <c r="CC168" s="198">
        <v>-81.540893621692831</v>
      </c>
      <c r="CD168" s="198">
        <v>-1.4161902775720137</v>
      </c>
      <c r="CE168" s="364">
        <v>1.7674827094082805E-2</v>
      </c>
      <c r="CF168" s="136"/>
      <c r="CG168" s="198">
        <v>-66.88217460614942</v>
      </c>
      <c r="CH168" s="198">
        <v>-15.176147830238277</v>
      </c>
      <c r="CI168" s="733">
        <v>51.706026775911141</v>
      </c>
      <c r="CJ168" s="136">
        <v>-0.77309129196820525</v>
      </c>
    </row>
    <row r="169" spans="1:88">
      <c r="A169" s="72">
        <v>529</v>
      </c>
      <c r="B169" s="82">
        <v>2</v>
      </c>
      <c r="C169" s="82">
        <v>2</v>
      </c>
      <c r="D169" s="73" t="s">
        <v>167</v>
      </c>
      <c r="E169" s="92">
        <v>20129</v>
      </c>
      <c r="F169" s="198">
        <v>20390</v>
      </c>
      <c r="G169" s="199">
        <v>261</v>
      </c>
      <c r="H169" s="166">
        <v>1.2966366933280342E-2</v>
      </c>
      <c r="I169" s="136"/>
      <c r="J169" s="198">
        <v>6234230.72212034</v>
      </c>
      <c r="K169" s="198">
        <v>6205296.6262801867</v>
      </c>
      <c r="L169" s="199">
        <v>-28934.095840153284</v>
      </c>
      <c r="M169" s="166">
        <v>-4.6411653866914367E-3</v>
      </c>
      <c r="N169" s="364"/>
      <c r="O169" s="198">
        <v>4594246.9536861414</v>
      </c>
      <c r="P169" s="198">
        <v>4268588.2037082128</v>
      </c>
      <c r="Q169" s="199">
        <v>-325658.74997792859</v>
      </c>
      <c r="R169" s="166">
        <v>-7.0884032412894135E-2</v>
      </c>
      <c r="S169" s="364"/>
      <c r="T169" s="198">
        <v>10828477.675806481</v>
      </c>
      <c r="U169" s="198">
        <v>10473884.8299884</v>
      </c>
      <c r="V169" s="199">
        <v>-354592.84581808187</v>
      </c>
      <c r="W169" s="166">
        <v>-3.2746324685170719E-2</v>
      </c>
      <c r="X169" s="136"/>
      <c r="Y169" s="198">
        <v>-600972.42140937981</v>
      </c>
      <c r="Z169" s="198">
        <v>-533667.76594422548</v>
      </c>
      <c r="AA169" s="199">
        <v>67304.655465154327</v>
      </c>
      <c r="AB169" s="166">
        <v>-0.11199291858903238</v>
      </c>
      <c r="AC169" s="166"/>
      <c r="AD169" s="198">
        <v>1217360.417630482</v>
      </c>
      <c r="AE169" s="198">
        <v>1615690.2781675307</v>
      </c>
      <c r="AF169" s="199">
        <v>398329.86053704866</v>
      </c>
      <c r="AG169" s="166">
        <v>0.32720782996409026</v>
      </c>
      <c r="AH169" s="137"/>
      <c r="AI169" s="79">
        <v>11444865.672027584</v>
      </c>
      <c r="AJ169" s="79">
        <v>11555907.342211705</v>
      </c>
      <c r="AK169" s="199">
        <v>111041.67018412054</v>
      </c>
      <c r="AL169" s="166">
        <v>9.7023131040775493E-3</v>
      </c>
      <c r="AM169" s="136"/>
      <c r="AN169" s="198">
        <v>-1091559</v>
      </c>
      <c r="AO169" s="198">
        <v>-1091559</v>
      </c>
      <c r="AP169" s="199">
        <v>0</v>
      </c>
      <c r="AQ169" s="166">
        <v>0</v>
      </c>
      <c r="AR169" s="136"/>
      <c r="AS169" s="198">
        <v>10353306.672027584</v>
      </c>
      <c r="AT169" s="198">
        <v>10464348.342211705</v>
      </c>
      <c r="AU169" s="199">
        <v>111041.67018412054</v>
      </c>
      <c r="AV169" s="166">
        <v>1.0725237231128421E-2</v>
      </c>
      <c r="AX169" s="198">
        <v>309.71388156989121</v>
      </c>
      <c r="AY169" s="198">
        <v>304.33038873370214</v>
      </c>
      <c r="AZ169" s="198">
        <v>-5.3834928361890775</v>
      </c>
      <c r="BA169" s="364">
        <v>-1.7382148997975147E-2</v>
      </c>
      <c r="BB169" s="152"/>
      <c r="BC169" s="198">
        <v>228.24019840459741</v>
      </c>
      <c r="BD169" s="198">
        <v>209.34714093713649</v>
      </c>
      <c r="BE169" s="198">
        <v>-18.89305746746092</v>
      </c>
      <c r="BF169" s="364">
        <v>-8.2777081335907041E-2</v>
      </c>
      <c r="BG169" s="448"/>
      <c r="BH169" s="198">
        <v>537.95407997448865</v>
      </c>
      <c r="BI169" s="198">
        <v>513.67752967083857</v>
      </c>
      <c r="BJ169" s="198">
        <v>-24.276550303650083</v>
      </c>
      <c r="BK169" s="364">
        <v>-4.5127551230397488E-2</v>
      </c>
      <c r="BL169" s="200"/>
      <c r="BM169" s="198">
        <v>-29.856049550865905</v>
      </c>
      <c r="BN169" s="198">
        <v>-26.173014514184672</v>
      </c>
      <c r="BO169" s="198">
        <v>3.6830350366812326</v>
      </c>
      <c r="BP169" s="364">
        <v>-0.12335975763995256</v>
      </c>
      <c r="BQ169" s="200"/>
      <c r="BR169" s="198">
        <v>60.477938180261411</v>
      </c>
      <c r="BS169" s="198">
        <v>79.239346648726368</v>
      </c>
      <c r="BT169" s="198">
        <v>18.761408468464957</v>
      </c>
      <c r="BU169" s="364">
        <v>0.31021904901163189</v>
      </c>
      <c r="BV169" s="200"/>
      <c r="BW169" s="198">
        <v>568.57596860388412</v>
      </c>
      <c r="BX169" s="198">
        <v>566.74386180538033</v>
      </c>
      <c r="BY169" s="198">
        <v>-1.8321067985037871</v>
      </c>
      <c r="BZ169" s="364">
        <v>-3.2222726595400315E-3</v>
      </c>
      <c r="CA169" s="201"/>
      <c r="CB169" s="198">
        <v>-54.228178250285659</v>
      </c>
      <c r="CC169" s="198">
        <v>-53.534036292300144</v>
      </c>
      <c r="CD169" s="198">
        <v>0.69414195798551503</v>
      </c>
      <c r="CE169" s="364">
        <v>-1.2800392349190866E-2</v>
      </c>
      <c r="CF169" s="136"/>
      <c r="CG169" s="198">
        <v>514.3477903535985</v>
      </c>
      <c r="CH169" s="198">
        <v>513.2098255130802</v>
      </c>
      <c r="CI169" s="733">
        <v>-1.1379648405182934</v>
      </c>
      <c r="CJ169" s="136">
        <v>-2.2124423626588871E-3</v>
      </c>
    </row>
    <row r="170" spans="1:88">
      <c r="A170" s="72">
        <v>531</v>
      </c>
      <c r="B170" s="82">
        <v>4</v>
      </c>
      <c r="C170" s="82">
        <v>4</v>
      </c>
      <c r="D170" s="73" t="s">
        <v>168</v>
      </c>
      <c r="E170" s="92">
        <v>4939</v>
      </c>
      <c r="F170" s="198">
        <v>4890</v>
      </c>
      <c r="G170" s="199">
        <v>-49</v>
      </c>
      <c r="H170" s="166">
        <v>-9.9210366470945544E-3</v>
      </c>
      <c r="I170" s="136"/>
      <c r="J170" s="198">
        <v>1166478.8614644993</v>
      </c>
      <c r="K170" s="198">
        <v>718935.61505877296</v>
      </c>
      <c r="L170" s="199">
        <v>-447543.2464057263</v>
      </c>
      <c r="M170" s="166">
        <v>-0.38367025857960385</v>
      </c>
      <c r="N170" s="364"/>
      <c r="O170" s="198">
        <v>-1994819.6038956749</v>
      </c>
      <c r="P170" s="198">
        <v>-1925870.7464593048</v>
      </c>
      <c r="Q170" s="199">
        <v>68948.857436370105</v>
      </c>
      <c r="R170" s="166">
        <v>-3.4563956210235836E-2</v>
      </c>
      <c r="S170" s="364"/>
      <c r="T170" s="198">
        <v>-828340.74243117566</v>
      </c>
      <c r="U170" s="198">
        <v>-1206935.1314005319</v>
      </c>
      <c r="V170" s="199">
        <v>-378594.38896935619</v>
      </c>
      <c r="W170" s="166">
        <v>0.45705151222935586</v>
      </c>
      <c r="X170" s="136"/>
      <c r="Y170" s="198">
        <v>1896929.5442797744</v>
      </c>
      <c r="Z170" s="198">
        <v>2098810.4319006712</v>
      </c>
      <c r="AA170" s="199">
        <v>201880.8876208968</v>
      </c>
      <c r="AB170" s="166">
        <v>0.10642508480595513</v>
      </c>
      <c r="AC170" s="166"/>
      <c r="AD170" s="198">
        <v>476778.76334100013</v>
      </c>
      <c r="AE170" s="198">
        <v>559276.88325430534</v>
      </c>
      <c r="AF170" s="199">
        <v>82498.119913305214</v>
      </c>
      <c r="AG170" s="166">
        <v>0.17303228720844091</v>
      </c>
      <c r="AH170" s="137"/>
      <c r="AI170" s="79">
        <v>1545367.5651895988</v>
      </c>
      <c r="AJ170" s="79">
        <v>1451152.1837544446</v>
      </c>
      <c r="AK170" s="199">
        <v>-94215.381435154239</v>
      </c>
      <c r="AL170" s="166">
        <v>-6.0966325136761298E-2</v>
      </c>
      <c r="AM170" s="136"/>
      <c r="AN170" s="198">
        <v>-346249</v>
      </c>
      <c r="AO170" s="198">
        <v>-346249</v>
      </c>
      <c r="AP170" s="199">
        <v>0</v>
      </c>
      <c r="AQ170" s="166">
        <v>0</v>
      </c>
      <c r="AR170" s="136"/>
      <c r="AS170" s="198">
        <v>1199118.5651895988</v>
      </c>
      <c r="AT170" s="198">
        <v>1104903.1837544446</v>
      </c>
      <c r="AU170" s="199">
        <v>-94215.381435154239</v>
      </c>
      <c r="AV170" s="166">
        <v>-7.85705301962841E-2</v>
      </c>
      <c r="AX170" s="198">
        <v>236.17713331939649</v>
      </c>
      <c r="AY170" s="198">
        <v>147.02159817152821</v>
      </c>
      <c r="AZ170" s="198">
        <v>-89.155535147868278</v>
      </c>
      <c r="BA170" s="364">
        <v>-0.37749435728520725</v>
      </c>
      <c r="BB170" s="152"/>
      <c r="BC170" s="198">
        <v>-403.89139580799247</v>
      </c>
      <c r="BD170" s="198">
        <v>-393.83859845793552</v>
      </c>
      <c r="BE170" s="198">
        <v>10.052797350056949</v>
      </c>
      <c r="BF170" s="364">
        <v>-2.4889852703958042E-2</v>
      </c>
      <c r="BG170" s="448"/>
      <c r="BH170" s="198">
        <v>-167.71426248859601</v>
      </c>
      <c r="BI170" s="198">
        <v>-246.81700028640734</v>
      </c>
      <c r="BJ170" s="198">
        <v>-79.102737797811329</v>
      </c>
      <c r="BK170" s="364">
        <v>0.47165182390609173</v>
      </c>
      <c r="BL170" s="200"/>
      <c r="BM170" s="198">
        <v>384.07158215828599</v>
      </c>
      <c r="BN170" s="198">
        <v>429.20458730075075</v>
      </c>
      <c r="BO170" s="198">
        <v>45.133005142464754</v>
      </c>
      <c r="BP170" s="364">
        <v>0.11751196193386747</v>
      </c>
      <c r="BQ170" s="200"/>
      <c r="BR170" s="198">
        <v>96.533460891071087</v>
      </c>
      <c r="BS170" s="198">
        <v>114.3715507677516</v>
      </c>
      <c r="BT170" s="198">
        <v>17.838089876680513</v>
      </c>
      <c r="BU170" s="364">
        <v>0.18478659847085682</v>
      </c>
      <c r="BV170" s="200"/>
      <c r="BW170" s="198">
        <v>312.89078056076107</v>
      </c>
      <c r="BX170" s="198">
        <v>296.75913778209502</v>
      </c>
      <c r="BY170" s="198">
        <v>-16.131642778666048</v>
      </c>
      <c r="BZ170" s="364">
        <v>-5.1556785245493682E-2</v>
      </c>
      <c r="CA170" s="201"/>
      <c r="CB170" s="198">
        <v>-70.105082000404934</v>
      </c>
      <c r="CC170" s="198">
        <v>-70.807566462167685</v>
      </c>
      <c r="CD170" s="198">
        <v>-0.70248446176275081</v>
      </c>
      <c r="CE170" s="364">
        <v>1.002044989775054E-2</v>
      </c>
      <c r="CF170" s="136"/>
      <c r="CG170" s="198">
        <v>242.78569856035611</v>
      </c>
      <c r="CH170" s="198">
        <v>225.95157131992733</v>
      </c>
      <c r="CI170" s="733">
        <v>-16.834127240428785</v>
      </c>
      <c r="CJ170" s="136">
        <v>-6.9337392359805128E-2</v>
      </c>
    </row>
    <row r="171" spans="1:88">
      <c r="A171" s="72">
        <v>535</v>
      </c>
      <c r="B171" s="82">
        <v>17</v>
      </c>
      <c r="C171" s="82">
        <v>17</v>
      </c>
      <c r="D171" s="73" t="s">
        <v>169</v>
      </c>
      <c r="E171" s="92">
        <v>10378</v>
      </c>
      <c r="F171" s="198">
        <v>10300</v>
      </c>
      <c r="G171" s="199">
        <v>-78</v>
      </c>
      <c r="H171" s="166">
        <v>-7.5158990171516667E-3</v>
      </c>
      <c r="I171" s="136"/>
      <c r="J171" s="198">
        <v>9304326.9517636299</v>
      </c>
      <c r="K171" s="198">
        <v>8874212.1690352466</v>
      </c>
      <c r="L171" s="199">
        <v>-430114.78272838332</v>
      </c>
      <c r="M171" s="166">
        <v>-4.6227393443741278E-2</v>
      </c>
      <c r="N171" s="364"/>
      <c r="O171" s="198">
        <v>334822.21938470361</v>
      </c>
      <c r="P171" s="198">
        <v>372668.83872385067</v>
      </c>
      <c r="Q171" s="199">
        <v>37846.619339147059</v>
      </c>
      <c r="R171" s="166">
        <v>0.11303496944945012</v>
      </c>
      <c r="S171" s="364"/>
      <c r="T171" s="198">
        <v>9639149.1711483337</v>
      </c>
      <c r="U171" s="198">
        <v>9246881.007759098</v>
      </c>
      <c r="V171" s="199">
        <v>-392268.16338923573</v>
      </c>
      <c r="W171" s="166">
        <v>-4.0695309972312001E-2</v>
      </c>
      <c r="X171" s="136"/>
      <c r="Y171" s="198">
        <v>6560214.9023458119</v>
      </c>
      <c r="Z171" s="198">
        <v>6328840.3055696338</v>
      </c>
      <c r="AA171" s="199">
        <v>-231374.59677617811</v>
      </c>
      <c r="AB171" s="166">
        <v>-3.5269362394430528E-2</v>
      </c>
      <c r="AC171" s="166"/>
      <c r="AD171" s="198">
        <v>1154071.45026773</v>
      </c>
      <c r="AE171" s="198">
        <v>1289602.0922485786</v>
      </c>
      <c r="AF171" s="199">
        <v>135530.64198084851</v>
      </c>
      <c r="AG171" s="166">
        <v>0.11743695934026191</v>
      </c>
      <c r="AH171" s="137"/>
      <c r="AI171" s="79">
        <v>17353435.523761876</v>
      </c>
      <c r="AJ171" s="79">
        <v>16865323.405577309</v>
      </c>
      <c r="AK171" s="199">
        <v>-488112.1181845665</v>
      </c>
      <c r="AL171" s="166">
        <v>-2.8127693649836642E-2</v>
      </c>
      <c r="AM171" s="136"/>
      <c r="AN171" s="198">
        <v>-742474</v>
      </c>
      <c r="AO171" s="198">
        <v>-742474</v>
      </c>
      <c r="AP171" s="199">
        <v>0</v>
      </c>
      <c r="AQ171" s="166">
        <v>0</v>
      </c>
      <c r="AR171" s="136"/>
      <c r="AS171" s="198">
        <v>16610961.523761876</v>
      </c>
      <c r="AT171" s="198">
        <v>16122849.405577309</v>
      </c>
      <c r="AU171" s="199">
        <v>-488112.1181845665</v>
      </c>
      <c r="AV171" s="166">
        <v>-2.938494063009689E-2</v>
      </c>
      <c r="AX171" s="198">
        <v>896.54335630792343</v>
      </c>
      <c r="AY171" s="198">
        <v>861.57399699371331</v>
      </c>
      <c r="AZ171" s="198">
        <v>-34.969359314210124</v>
      </c>
      <c r="BA171" s="364">
        <v>-3.9004649432926787E-2</v>
      </c>
      <c r="BB171" s="152"/>
      <c r="BC171" s="198">
        <v>32.262692174282485</v>
      </c>
      <c r="BD171" s="198">
        <v>36.181440652801037</v>
      </c>
      <c r="BE171" s="198">
        <v>3.9187484785185518</v>
      </c>
      <c r="BF171" s="364">
        <v>0.12146377795596049</v>
      </c>
      <c r="BG171" s="448"/>
      <c r="BH171" s="198">
        <v>928.80604848220594</v>
      </c>
      <c r="BI171" s="198">
        <v>897.75543764651434</v>
      </c>
      <c r="BJ171" s="198">
        <v>-31.0506108356916</v>
      </c>
      <c r="BK171" s="364">
        <v>-3.3430672513849881E-2</v>
      </c>
      <c r="BL171" s="200"/>
      <c r="BM171" s="198">
        <v>632.12708636980267</v>
      </c>
      <c r="BN171" s="198">
        <v>614.45051510384792</v>
      </c>
      <c r="BO171" s="198">
        <v>-17.676571265954749</v>
      </c>
      <c r="BP171" s="364">
        <v>-2.7963635235864141E-2</v>
      </c>
      <c r="BQ171" s="200"/>
      <c r="BR171" s="198">
        <v>111.20364716397476</v>
      </c>
      <c r="BS171" s="198">
        <v>125.20408662607559</v>
      </c>
      <c r="BT171" s="198">
        <v>14.000439462100829</v>
      </c>
      <c r="BU171" s="364">
        <v>0.12589910330419787</v>
      </c>
      <c r="BV171" s="200"/>
      <c r="BW171" s="198">
        <v>1672.1367820159835</v>
      </c>
      <c r="BX171" s="198">
        <v>1637.4100393764379</v>
      </c>
      <c r="BY171" s="198">
        <v>-34.726742639545591</v>
      </c>
      <c r="BZ171" s="364">
        <v>-2.0767883951262577E-2</v>
      </c>
      <c r="CA171" s="201"/>
      <c r="CB171" s="198">
        <v>-71.543071882829068</v>
      </c>
      <c r="CC171" s="198">
        <v>-72.084854368932042</v>
      </c>
      <c r="CD171" s="198">
        <v>-0.5417824861029743</v>
      </c>
      <c r="CE171" s="364">
        <v>7.5728155339805387E-3</v>
      </c>
      <c r="CF171" s="136"/>
      <c r="CG171" s="198">
        <v>1600.5937101331544</v>
      </c>
      <c r="CH171" s="198">
        <v>1565.3251850075058</v>
      </c>
      <c r="CI171" s="733">
        <v>-35.268525125648694</v>
      </c>
      <c r="CJ171" s="136">
        <v>-2.2034651830985068E-2</v>
      </c>
    </row>
    <row r="172" spans="1:88">
      <c r="A172" s="72">
        <v>536</v>
      </c>
      <c r="B172" s="82">
        <v>6</v>
      </c>
      <c r="C172" s="82">
        <v>6</v>
      </c>
      <c r="D172" s="73" t="s">
        <v>170</v>
      </c>
      <c r="E172" s="92">
        <v>36176</v>
      </c>
      <c r="F172" s="198">
        <v>36571</v>
      </c>
      <c r="G172" s="199">
        <v>395</v>
      </c>
      <c r="H172" s="166">
        <v>1.0918841220698805E-2</v>
      </c>
      <c r="I172" s="136"/>
      <c r="J172" s="198">
        <v>17369113.924828991</v>
      </c>
      <c r="K172" s="198">
        <v>15866812.966264654</v>
      </c>
      <c r="L172" s="199">
        <v>-1502300.9585643373</v>
      </c>
      <c r="M172" s="166">
        <v>-8.6492665375221683E-2</v>
      </c>
      <c r="N172" s="364"/>
      <c r="O172" s="198">
        <v>-1617663.754447547</v>
      </c>
      <c r="P172" s="198">
        <v>-1667359.6071790266</v>
      </c>
      <c r="Q172" s="199">
        <v>-49695.852731479565</v>
      </c>
      <c r="R172" s="166">
        <v>3.0720755530837331E-2</v>
      </c>
      <c r="S172" s="364"/>
      <c r="T172" s="198">
        <v>15751450.170381445</v>
      </c>
      <c r="U172" s="198">
        <v>14199453.359085627</v>
      </c>
      <c r="V172" s="199">
        <v>-1551996.8112958185</v>
      </c>
      <c r="W172" s="166">
        <v>-9.8530407962953578E-2</v>
      </c>
      <c r="X172" s="136"/>
      <c r="Y172" s="198">
        <v>6418546.541284414</v>
      </c>
      <c r="Z172" s="198">
        <v>6640010.391097175</v>
      </c>
      <c r="AA172" s="199">
        <v>221463.84981276095</v>
      </c>
      <c r="AB172" s="166">
        <v>3.4503738251065771E-2</v>
      </c>
      <c r="AC172" s="166"/>
      <c r="AD172" s="198">
        <v>1327373.839640527</v>
      </c>
      <c r="AE172" s="198">
        <v>2090635.8214766395</v>
      </c>
      <c r="AF172" s="199">
        <v>763261.98183611245</v>
      </c>
      <c r="AG172" s="166">
        <v>0.57501659219290879</v>
      </c>
      <c r="AH172" s="137"/>
      <c r="AI172" s="79">
        <v>23497370.551306389</v>
      </c>
      <c r="AJ172" s="79">
        <v>22930099.571659438</v>
      </c>
      <c r="AK172" s="199">
        <v>-567270.97964695096</v>
      </c>
      <c r="AL172" s="166">
        <v>-2.4141891894172485E-2</v>
      </c>
      <c r="AM172" s="136"/>
      <c r="AN172" s="198">
        <v>-1380060</v>
      </c>
      <c r="AO172" s="198">
        <v>-1380060</v>
      </c>
      <c r="AP172" s="199">
        <v>0</v>
      </c>
      <c r="AQ172" s="166">
        <v>0</v>
      </c>
      <c r="AR172" s="136"/>
      <c r="AS172" s="198">
        <v>22117310.551306389</v>
      </c>
      <c r="AT172" s="198">
        <v>21550039.571659438</v>
      </c>
      <c r="AU172" s="199">
        <v>-567270.97964695096</v>
      </c>
      <c r="AV172" s="166">
        <v>-2.5648280261337846E-2</v>
      </c>
      <c r="AX172" s="198">
        <v>480.12809389730739</v>
      </c>
      <c r="AY172" s="198">
        <v>433.86325138127626</v>
      </c>
      <c r="AZ172" s="198">
        <v>-46.264842516031138</v>
      </c>
      <c r="BA172" s="364">
        <v>-9.6359373892264955E-2</v>
      </c>
      <c r="BB172" s="152"/>
      <c r="BC172" s="198">
        <v>-44.716490337448782</v>
      </c>
      <c r="BD172" s="198">
        <v>-45.592398544721952</v>
      </c>
      <c r="BE172" s="198">
        <v>-0.87590820727317009</v>
      </c>
      <c r="BF172" s="364">
        <v>1.9588035658952913E-2</v>
      </c>
      <c r="BG172" s="448"/>
      <c r="BH172" s="198">
        <v>435.41160355985863</v>
      </c>
      <c r="BI172" s="198">
        <v>388.2708528365543</v>
      </c>
      <c r="BJ172" s="198">
        <v>-47.140750723304336</v>
      </c>
      <c r="BK172" s="364">
        <v>-0.10826709793190804</v>
      </c>
      <c r="BL172" s="200"/>
      <c r="BM172" s="198">
        <v>177.42554570113927</v>
      </c>
      <c r="BN172" s="198">
        <v>181.56491184537407</v>
      </c>
      <c r="BO172" s="198">
        <v>4.1393661442347991</v>
      </c>
      <c r="BP172" s="364">
        <v>2.3330158731523741E-2</v>
      </c>
      <c r="BQ172" s="200"/>
      <c r="BR172" s="198">
        <v>36.692111887453756</v>
      </c>
      <c r="BS172" s="198">
        <v>57.166493163343617</v>
      </c>
      <c r="BT172" s="198">
        <v>20.474381275889861</v>
      </c>
      <c r="BU172" s="364">
        <v>0.55800498316071934</v>
      </c>
      <c r="BV172" s="200"/>
      <c r="BW172" s="198">
        <v>649.52926114845172</v>
      </c>
      <c r="BX172" s="198">
        <v>627.00225784527186</v>
      </c>
      <c r="BY172" s="198">
        <v>-22.527003303179868</v>
      </c>
      <c r="BZ172" s="364">
        <v>-3.4682045368285966E-2</v>
      </c>
      <c r="CA172" s="201"/>
      <c r="CB172" s="198">
        <v>-38.148496240601503</v>
      </c>
      <c r="CC172" s="198">
        <v>-37.736457849115418</v>
      </c>
      <c r="CD172" s="198">
        <v>0.41203839148608523</v>
      </c>
      <c r="CE172" s="364">
        <v>-1.0800907823138573E-2</v>
      </c>
      <c r="CF172" s="136"/>
      <c r="CG172" s="198">
        <v>611.38076490785022</v>
      </c>
      <c r="CH172" s="198">
        <v>589.26579999615649</v>
      </c>
      <c r="CI172" s="733">
        <v>-22.114964911693733</v>
      </c>
      <c r="CJ172" s="136">
        <v>-3.6172163373551648E-2</v>
      </c>
    </row>
    <row r="173" spans="1:88">
      <c r="A173" s="72">
        <v>538</v>
      </c>
      <c r="B173" s="82">
        <v>2</v>
      </c>
      <c r="C173" s="82">
        <v>2</v>
      </c>
      <c r="D173" s="73" t="s">
        <v>171</v>
      </c>
      <c r="E173" s="92">
        <v>4659</v>
      </c>
      <c r="F173" s="198">
        <v>4667</v>
      </c>
      <c r="G173" s="199">
        <v>8</v>
      </c>
      <c r="H173" s="166">
        <v>1.7171066752522E-3</v>
      </c>
      <c r="I173" s="136"/>
      <c r="J173" s="198">
        <v>2805870.7782173827</v>
      </c>
      <c r="K173" s="198">
        <v>2443372.3000410809</v>
      </c>
      <c r="L173" s="199">
        <v>-362498.47817630181</v>
      </c>
      <c r="M173" s="166">
        <v>-0.12919286269006416</v>
      </c>
      <c r="N173" s="364"/>
      <c r="O173" s="198">
        <v>-84071.718292514779</v>
      </c>
      <c r="P173" s="198">
        <v>-21637.236251921076</v>
      </c>
      <c r="Q173" s="199">
        <v>62434.482040593706</v>
      </c>
      <c r="R173" s="166">
        <v>-0.74263359080353764</v>
      </c>
      <c r="S173" s="364"/>
      <c r="T173" s="198">
        <v>2721799.0599248679</v>
      </c>
      <c r="U173" s="198">
        <v>2421735.06378916</v>
      </c>
      <c r="V173" s="199">
        <v>-300063.99613570794</v>
      </c>
      <c r="W173" s="166">
        <v>-0.11024472767067194</v>
      </c>
      <c r="X173" s="136"/>
      <c r="Y173" s="198">
        <v>1721579.8790270183</v>
      </c>
      <c r="Z173" s="198">
        <v>1621160.5059021746</v>
      </c>
      <c r="AA173" s="199">
        <v>-100419.3731248437</v>
      </c>
      <c r="AB173" s="166">
        <v>-5.8329778564557518E-2</v>
      </c>
      <c r="AC173" s="166"/>
      <c r="AD173" s="198">
        <v>362024.80665393849</v>
      </c>
      <c r="AE173" s="198">
        <v>445739.55885306094</v>
      </c>
      <c r="AF173" s="199">
        <v>83714.752199122449</v>
      </c>
      <c r="AG173" s="166">
        <v>0.23124037541202486</v>
      </c>
      <c r="AH173" s="137"/>
      <c r="AI173" s="79">
        <v>4805403.7456058245</v>
      </c>
      <c r="AJ173" s="79">
        <v>4488635.1285443958</v>
      </c>
      <c r="AK173" s="199">
        <v>-316768.61706142873</v>
      </c>
      <c r="AL173" s="166">
        <v>-6.5919251291026174E-2</v>
      </c>
      <c r="AM173" s="136"/>
      <c r="AN173" s="198">
        <v>564787</v>
      </c>
      <c r="AO173" s="198">
        <v>564787</v>
      </c>
      <c r="AP173" s="199">
        <v>0</v>
      </c>
      <c r="AQ173" s="166">
        <v>0</v>
      </c>
      <c r="AR173" s="136"/>
      <c r="AS173" s="198">
        <v>5370190.7456058245</v>
      </c>
      <c r="AT173" s="198">
        <v>5053422.1285443958</v>
      </c>
      <c r="AU173" s="199">
        <v>-316768.61706142873</v>
      </c>
      <c r="AV173" s="166">
        <v>-5.8986474050409785E-2</v>
      </c>
      <c r="AX173" s="198">
        <v>602.24743039651912</v>
      </c>
      <c r="AY173" s="198">
        <v>523.5423826957533</v>
      </c>
      <c r="AZ173" s="198">
        <v>-78.705047700765817</v>
      </c>
      <c r="BA173" s="364">
        <v>-0.13068556830362313</v>
      </c>
      <c r="BB173" s="152"/>
      <c r="BC173" s="198">
        <v>-18.045013584999953</v>
      </c>
      <c r="BD173" s="198">
        <v>-4.6362194668783108</v>
      </c>
      <c r="BE173" s="198">
        <v>13.408794118121643</v>
      </c>
      <c r="BF173" s="364">
        <v>-0.74307475885015672</v>
      </c>
      <c r="BG173" s="448"/>
      <c r="BH173" s="198">
        <v>584.20241681151924</v>
      </c>
      <c r="BI173" s="198">
        <v>518.90616322887513</v>
      </c>
      <c r="BJ173" s="198">
        <v>-65.296253582644113</v>
      </c>
      <c r="BK173" s="364">
        <v>-0.11176991348139285</v>
      </c>
      <c r="BL173" s="200"/>
      <c r="BM173" s="198">
        <v>369.51703778214602</v>
      </c>
      <c r="BN173" s="198">
        <v>347.36672507010383</v>
      </c>
      <c r="BO173" s="198">
        <v>-22.150312712042194</v>
      </c>
      <c r="BP173" s="364">
        <v>-5.9943955074410457E-2</v>
      </c>
      <c r="BQ173" s="200"/>
      <c r="BR173" s="198">
        <v>77.704401514045614</v>
      </c>
      <c r="BS173" s="198">
        <v>95.508797697248966</v>
      </c>
      <c r="BT173" s="198">
        <v>17.804396183203352</v>
      </c>
      <c r="BU173" s="364">
        <v>0.22912982837896362</v>
      </c>
      <c r="BV173" s="200"/>
      <c r="BW173" s="198">
        <v>1031.4238561077109</v>
      </c>
      <c r="BX173" s="198">
        <v>961.78168599622791</v>
      </c>
      <c r="BY173" s="198">
        <v>-69.642170111482983</v>
      </c>
      <c r="BZ173" s="364">
        <v>-6.7520418205462077E-2</v>
      </c>
      <c r="CA173" s="201"/>
      <c r="CB173" s="198">
        <v>121.22494097445804</v>
      </c>
      <c r="CC173" s="198">
        <v>121.01714163274052</v>
      </c>
      <c r="CD173" s="198">
        <v>-0.2077993417175179</v>
      </c>
      <c r="CE173" s="364">
        <v>-1.7141632740518388E-3</v>
      </c>
      <c r="CF173" s="136"/>
      <c r="CG173" s="198">
        <v>1152.6487970821688</v>
      </c>
      <c r="CH173" s="198">
        <v>1082.7988276289684</v>
      </c>
      <c r="CI173" s="733">
        <v>-69.849969453200401</v>
      </c>
      <c r="CJ173" s="136">
        <v>-6.0599524876978644E-2</v>
      </c>
    </row>
    <row r="174" spans="1:88">
      <c r="A174" s="72">
        <v>541</v>
      </c>
      <c r="B174" s="82">
        <v>12</v>
      </c>
      <c r="C174" s="82">
        <v>12</v>
      </c>
      <c r="D174" s="73" t="s">
        <v>172</v>
      </c>
      <c r="E174" s="92">
        <v>8980</v>
      </c>
      <c r="F174" s="198">
        <v>8760</v>
      </c>
      <c r="G174" s="199">
        <v>-220</v>
      </c>
      <c r="H174" s="166">
        <v>-2.4498886414253896E-2</v>
      </c>
      <c r="I174" s="136"/>
      <c r="J174" s="198">
        <v>2393452.6758846655</v>
      </c>
      <c r="K174" s="198">
        <v>2289720.8416550215</v>
      </c>
      <c r="L174" s="199">
        <v>-103731.83422964392</v>
      </c>
      <c r="M174" s="166">
        <v>-4.333983089567571E-2</v>
      </c>
      <c r="N174" s="364"/>
      <c r="O174" s="198">
        <v>3796713.2347799712</v>
      </c>
      <c r="P174" s="198">
        <v>3645072.7397650592</v>
      </c>
      <c r="Q174" s="199">
        <v>-151640.49501491198</v>
      </c>
      <c r="R174" s="166">
        <v>-3.9939939004558486E-2</v>
      </c>
      <c r="S174" s="364"/>
      <c r="T174" s="198">
        <v>6190165.9106646366</v>
      </c>
      <c r="U174" s="198">
        <v>5934793.5814200807</v>
      </c>
      <c r="V174" s="199">
        <v>-255372.32924455591</v>
      </c>
      <c r="W174" s="166">
        <v>-4.1254520949849084E-2</v>
      </c>
      <c r="X174" s="136"/>
      <c r="Y174" s="198">
        <v>4437924.1999914348</v>
      </c>
      <c r="Z174" s="198">
        <v>4027210.0866463347</v>
      </c>
      <c r="AA174" s="199">
        <v>-410714.11334510008</v>
      </c>
      <c r="AB174" s="166">
        <v>-9.2546446229499091E-2</v>
      </c>
      <c r="AC174" s="166"/>
      <c r="AD174" s="198">
        <v>1426724.189632785</v>
      </c>
      <c r="AE174" s="198">
        <v>1531536.5928155745</v>
      </c>
      <c r="AF174" s="199">
        <v>104812.40318278945</v>
      </c>
      <c r="AG174" s="166">
        <v>7.3463675701584907E-2</v>
      </c>
      <c r="AH174" s="137"/>
      <c r="AI174" s="79">
        <v>12054814.300288856</v>
      </c>
      <c r="AJ174" s="79">
        <v>11493540.26088199</v>
      </c>
      <c r="AK174" s="199">
        <v>-561274.03940686584</v>
      </c>
      <c r="AL174" s="166">
        <v>-4.6560156417624503E-2</v>
      </c>
      <c r="AM174" s="136"/>
      <c r="AN174" s="198">
        <v>-894198</v>
      </c>
      <c r="AO174" s="198">
        <v>-894198</v>
      </c>
      <c r="AP174" s="199">
        <v>0</v>
      </c>
      <c r="AQ174" s="166">
        <v>0</v>
      </c>
      <c r="AR174" s="136"/>
      <c r="AS174" s="198">
        <v>11160616.300288856</v>
      </c>
      <c r="AT174" s="198">
        <v>10599342.26088199</v>
      </c>
      <c r="AU174" s="199">
        <v>-561274.03940686584</v>
      </c>
      <c r="AV174" s="166">
        <v>-5.029059545684221E-2</v>
      </c>
      <c r="AX174" s="198">
        <v>266.53147838359303</v>
      </c>
      <c r="AY174" s="198">
        <v>261.38365772317599</v>
      </c>
      <c r="AZ174" s="198">
        <v>-5.1478206604170396</v>
      </c>
      <c r="BA174" s="364">
        <v>-1.9314118886206297E-2</v>
      </c>
      <c r="BB174" s="152"/>
      <c r="BC174" s="198">
        <v>422.79657402895003</v>
      </c>
      <c r="BD174" s="198">
        <v>416.10419403710722</v>
      </c>
      <c r="BE174" s="198">
        <v>-6.6923799918428131</v>
      </c>
      <c r="BF174" s="364">
        <v>-1.5828841582298553E-2</v>
      </c>
      <c r="BG174" s="448"/>
      <c r="BH174" s="198">
        <v>689.328052412543</v>
      </c>
      <c r="BI174" s="198">
        <v>677.48785176028321</v>
      </c>
      <c r="BJ174" s="198">
        <v>-11.840200652259796</v>
      </c>
      <c r="BK174" s="364">
        <v>-1.7176438142653416E-2</v>
      </c>
      <c r="BL174" s="200"/>
      <c r="BM174" s="198">
        <v>494.20091313935802</v>
      </c>
      <c r="BN174" s="198">
        <v>459.72717884090576</v>
      </c>
      <c r="BO174" s="198">
        <v>-34.473734298452257</v>
      </c>
      <c r="BP174" s="364">
        <v>-6.9756516796906698E-2</v>
      </c>
      <c r="BQ174" s="200"/>
      <c r="BR174" s="198">
        <v>158.87797211946381</v>
      </c>
      <c r="BS174" s="198">
        <v>174.83294438533954</v>
      </c>
      <c r="BT174" s="198">
        <v>15.954972265875739</v>
      </c>
      <c r="BU174" s="364">
        <v>0.10042280910961557</v>
      </c>
      <c r="BV174" s="200"/>
      <c r="BW174" s="198">
        <v>1342.4069376713649</v>
      </c>
      <c r="BX174" s="198">
        <v>1312.0479749865285</v>
      </c>
      <c r="BY174" s="198">
        <v>-30.358962684836342</v>
      </c>
      <c r="BZ174" s="364">
        <v>-2.2615320163272674E-2</v>
      </c>
      <c r="CA174" s="201"/>
      <c r="CB174" s="198">
        <v>-99.576614699331842</v>
      </c>
      <c r="CC174" s="198">
        <v>-102.07739726027397</v>
      </c>
      <c r="CD174" s="198">
        <v>-2.5007825609421275</v>
      </c>
      <c r="CE174" s="364">
        <v>2.5114155251141589E-2</v>
      </c>
      <c r="CF174" s="136"/>
      <c r="CG174" s="198">
        <v>1242.8303229720329</v>
      </c>
      <c r="CH174" s="198">
        <v>1209.9705777262545</v>
      </c>
      <c r="CI174" s="733">
        <v>-32.859745245778413</v>
      </c>
      <c r="CJ174" s="136">
        <v>-2.6439446027676176E-2</v>
      </c>
    </row>
    <row r="175" spans="1:88">
      <c r="A175" s="72">
        <v>543</v>
      </c>
      <c r="B175" s="82">
        <v>1</v>
      </c>
      <c r="C175" s="83">
        <v>35</v>
      </c>
      <c r="D175" s="73" t="s">
        <v>173</v>
      </c>
      <c r="E175" s="92">
        <v>45048</v>
      </c>
      <c r="F175" s="198">
        <v>45333</v>
      </c>
      <c r="G175" s="199">
        <v>285</v>
      </c>
      <c r="H175" s="166">
        <v>6.3265849760255725E-3</v>
      </c>
      <c r="I175" s="136"/>
      <c r="J175" s="198">
        <v>32998742.02345258</v>
      </c>
      <c r="K175" s="198">
        <v>31862399.901861642</v>
      </c>
      <c r="L175" s="199">
        <v>-1136342.1215909384</v>
      </c>
      <c r="M175" s="166">
        <v>-3.4435922459811565E-2</v>
      </c>
      <c r="N175" s="364"/>
      <c r="O175" s="198">
        <v>6684740.1766218189</v>
      </c>
      <c r="P175" s="198">
        <v>5955363.0125654591</v>
      </c>
      <c r="Q175" s="199">
        <v>-729377.16405635979</v>
      </c>
      <c r="R175" s="166">
        <v>-0.10911077241373886</v>
      </c>
      <c r="S175" s="364"/>
      <c r="T175" s="198">
        <v>39683482.200074397</v>
      </c>
      <c r="U175" s="198">
        <v>37817762.914427102</v>
      </c>
      <c r="V175" s="199">
        <v>-1865719.2856472954</v>
      </c>
      <c r="W175" s="166">
        <v>-4.7015009324050644E-2</v>
      </c>
      <c r="X175" s="136"/>
      <c r="Y175" s="198">
        <v>-193562.97268637462</v>
      </c>
      <c r="Z175" s="198">
        <v>-139545.62733944008</v>
      </c>
      <c r="AA175" s="199">
        <v>54017.34534693454</v>
      </c>
      <c r="AB175" s="166">
        <v>-0.27906858732975515</v>
      </c>
      <c r="AC175" s="166"/>
      <c r="AD175" s="198">
        <v>2065062.40599423</v>
      </c>
      <c r="AE175" s="198">
        <v>2970532.9599983073</v>
      </c>
      <c r="AF175" s="199">
        <v>905470.55400407733</v>
      </c>
      <c r="AG175" s="166">
        <v>0.43847127882226689</v>
      </c>
      <c r="AH175" s="137"/>
      <c r="AI175" s="79">
        <v>41554981.633382253</v>
      </c>
      <c r="AJ175" s="79">
        <v>40648750.247085974</v>
      </c>
      <c r="AK175" s="199">
        <v>-906231.38629627973</v>
      </c>
      <c r="AL175" s="166">
        <v>-2.1808008346423602E-2</v>
      </c>
      <c r="AM175" s="136"/>
      <c r="AN175" s="198">
        <v>-8371325</v>
      </c>
      <c r="AO175" s="198">
        <v>-8371325</v>
      </c>
      <c r="AP175" s="199">
        <v>0</v>
      </c>
      <c r="AQ175" s="166">
        <v>0</v>
      </c>
      <c r="AR175" s="136"/>
      <c r="AS175" s="198">
        <v>33183656.633382253</v>
      </c>
      <c r="AT175" s="198">
        <v>32277425.247085974</v>
      </c>
      <c r="AU175" s="199">
        <v>-906231.38629627973</v>
      </c>
      <c r="AV175" s="166">
        <v>-2.7309569777329023E-2</v>
      </c>
      <c r="AX175" s="198">
        <v>732.52401934497823</v>
      </c>
      <c r="AY175" s="198">
        <v>702.85222468977656</v>
      </c>
      <c r="AZ175" s="198">
        <v>-29.671794655201666</v>
      </c>
      <c r="BA175" s="364">
        <v>-4.0506241258456116E-2</v>
      </c>
      <c r="BB175" s="152"/>
      <c r="BC175" s="198">
        <v>148.3914974387724</v>
      </c>
      <c r="BD175" s="198">
        <v>131.36926769826528</v>
      </c>
      <c r="BE175" s="198">
        <v>-17.022229740507129</v>
      </c>
      <c r="BF175" s="364">
        <v>-0.1147116245493152</v>
      </c>
      <c r="BG175" s="448"/>
      <c r="BH175" s="198">
        <v>880.9155167837506</v>
      </c>
      <c r="BI175" s="198">
        <v>834.22149238804184</v>
      </c>
      <c r="BJ175" s="198">
        <v>-46.694024395708766</v>
      </c>
      <c r="BK175" s="364">
        <v>-5.3006245781877098E-2</v>
      </c>
      <c r="BL175" s="200"/>
      <c r="BM175" s="198">
        <v>-4.2968161224998802</v>
      </c>
      <c r="BN175" s="198">
        <v>-3.0782350018626623</v>
      </c>
      <c r="BO175" s="198">
        <v>1.2185811206372179</v>
      </c>
      <c r="BP175" s="364">
        <v>-0.28360094681646503</v>
      </c>
      <c r="BQ175" s="200"/>
      <c r="BR175" s="198">
        <v>45.841378218660758</v>
      </c>
      <c r="BS175" s="198">
        <v>65.526944168669786</v>
      </c>
      <c r="BT175" s="198">
        <v>19.685565950009028</v>
      </c>
      <c r="BU175" s="364">
        <v>0.4294278818605759</v>
      </c>
      <c r="BV175" s="200"/>
      <c r="BW175" s="198">
        <v>922.46007887991152</v>
      </c>
      <c r="BX175" s="198">
        <v>896.67020155484909</v>
      </c>
      <c r="BY175" s="198">
        <v>-25.789877325062434</v>
      </c>
      <c r="BZ175" s="364">
        <v>-2.7957716453570057E-2</v>
      </c>
      <c r="CA175" s="201"/>
      <c r="CB175" s="198">
        <v>-185.83122447167466</v>
      </c>
      <c r="CC175" s="198">
        <v>-184.66293869807868</v>
      </c>
      <c r="CD175" s="198">
        <v>1.1682857735959828</v>
      </c>
      <c r="CE175" s="364">
        <v>-6.2868109324332568E-3</v>
      </c>
      <c r="CF175" s="136"/>
      <c r="CG175" s="198">
        <v>736.62885440823686</v>
      </c>
      <c r="CH175" s="198">
        <v>712.00726285677047</v>
      </c>
      <c r="CI175" s="733">
        <v>-24.621591551466395</v>
      </c>
      <c r="CJ175" s="136">
        <v>-3.3424690607926154E-2</v>
      </c>
    </row>
    <row r="176" spans="1:88">
      <c r="A176" s="72">
        <v>545</v>
      </c>
      <c r="B176" s="82">
        <v>15</v>
      </c>
      <c r="C176" s="82">
        <v>15</v>
      </c>
      <c r="D176" s="73" t="s">
        <v>174</v>
      </c>
      <c r="E176" s="92">
        <v>9554</v>
      </c>
      <c r="F176" s="198">
        <v>9538</v>
      </c>
      <c r="G176" s="199">
        <v>-16</v>
      </c>
      <c r="H176" s="166">
        <v>-1.6746912288046892E-3</v>
      </c>
      <c r="I176" s="136"/>
      <c r="J176" s="198">
        <v>10014073.90352249</v>
      </c>
      <c r="K176" s="198">
        <v>10370472.052103499</v>
      </c>
      <c r="L176" s="199">
        <v>356398.14858100936</v>
      </c>
      <c r="M176" s="166">
        <v>3.5589726220778634E-2</v>
      </c>
      <c r="N176" s="364"/>
      <c r="O176" s="198">
        <v>2937533.7670719218</v>
      </c>
      <c r="P176" s="198">
        <v>2780298.8320699837</v>
      </c>
      <c r="Q176" s="199">
        <v>-157234.93500193814</v>
      </c>
      <c r="R176" s="166">
        <v>-5.3526171091019308E-2</v>
      </c>
      <c r="S176" s="364"/>
      <c r="T176" s="198">
        <v>12951607.670594411</v>
      </c>
      <c r="U176" s="198">
        <v>13150770.884173483</v>
      </c>
      <c r="V176" s="199">
        <v>199163.21357907169</v>
      </c>
      <c r="W176" s="166">
        <v>1.5377489702012501E-2</v>
      </c>
      <c r="X176" s="136"/>
      <c r="Y176" s="198">
        <v>3647676.6130638462</v>
      </c>
      <c r="Z176" s="198">
        <v>3085844.0805711285</v>
      </c>
      <c r="AA176" s="199">
        <v>-561832.53249271773</v>
      </c>
      <c r="AB176" s="166">
        <v>-0.15402476482716748</v>
      </c>
      <c r="AC176" s="166"/>
      <c r="AD176" s="198">
        <v>1708075.263746575</v>
      </c>
      <c r="AE176" s="198">
        <v>1800753.9782328601</v>
      </c>
      <c r="AF176" s="199">
        <v>92678.714486285113</v>
      </c>
      <c r="AG176" s="166">
        <v>5.4259151486685156E-2</v>
      </c>
      <c r="AH176" s="137"/>
      <c r="AI176" s="79">
        <v>18307359.547404833</v>
      </c>
      <c r="AJ176" s="79">
        <v>18037368.942977469</v>
      </c>
      <c r="AK176" s="199">
        <v>-269990.60442736372</v>
      </c>
      <c r="AL176" s="166">
        <v>-1.4747654009211632E-2</v>
      </c>
      <c r="AM176" s="136"/>
      <c r="AN176" s="198">
        <v>498347</v>
      </c>
      <c r="AO176" s="198">
        <v>498347</v>
      </c>
      <c r="AP176" s="199">
        <v>0</v>
      </c>
      <c r="AQ176" s="166">
        <v>0</v>
      </c>
      <c r="AR176" s="136"/>
      <c r="AS176" s="198">
        <v>18805706.547404833</v>
      </c>
      <c r="AT176" s="198">
        <v>18535715.942977469</v>
      </c>
      <c r="AU176" s="199">
        <v>-269990.60442736372</v>
      </c>
      <c r="AV176" s="166">
        <v>-1.4356844490090276E-2</v>
      </c>
      <c r="AX176" s="198">
        <v>1048.1551081769405</v>
      </c>
      <c r="AY176" s="198">
        <v>1087.279518987576</v>
      </c>
      <c r="AZ176" s="198">
        <v>39.124410810635482</v>
      </c>
      <c r="BA176" s="364">
        <v>3.7326928529389791E-2</v>
      </c>
      <c r="BB176" s="152"/>
      <c r="BC176" s="198">
        <v>307.46637712705899</v>
      </c>
      <c r="BD176" s="198">
        <v>291.49704676766447</v>
      </c>
      <c r="BE176" s="198">
        <v>-15.969330359394519</v>
      </c>
      <c r="BF176" s="364">
        <v>-5.1938460746864916E-2</v>
      </c>
      <c r="BG176" s="448"/>
      <c r="BH176" s="198">
        <v>1355.6214853039994</v>
      </c>
      <c r="BI176" s="198">
        <v>1378.7765657552404</v>
      </c>
      <c r="BJ176" s="198">
        <v>23.15508045124102</v>
      </c>
      <c r="BK176" s="364">
        <v>1.7080785973267804E-2</v>
      </c>
      <c r="BL176" s="200"/>
      <c r="BM176" s="198">
        <v>381.79575183837619</v>
      </c>
      <c r="BN176" s="198">
        <v>323.53156642599379</v>
      </c>
      <c r="BO176" s="198">
        <v>-58.264185412382403</v>
      </c>
      <c r="BP176" s="364">
        <v>-0.15260564092668874</v>
      </c>
      <c r="BQ176" s="200"/>
      <c r="BR176" s="198">
        <v>178.78116639591533</v>
      </c>
      <c r="BS176" s="198">
        <v>188.79785890468233</v>
      </c>
      <c r="BT176" s="198">
        <v>10.016692508766994</v>
      </c>
      <c r="BU176" s="364">
        <v>5.6027671765966555E-2</v>
      </c>
      <c r="BV176" s="200"/>
      <c r="BW176" s="198">
        <v>1916.1984035382911</v>
      </c>
      <c r="BX176" s="198">
        <v>1891.1059910859162</v>
      </c>
      <c r="BY176" s="198">
        <v>-25.092412452374901</v>
      </c>
      <c r="BZ176" s="364">
        <v>-1.309489268232421E-2</v>
      </c>
      <c r="CA176" s="201"/>
      <c r="CB176" s="198">
        <v>52.161084362570648</v>
      </c>
      <c r="CC176" s="198">
        <v>52.248584608932688</v>
      </c>
      <c r="CD176" s="198">
        <v>8.7500246362040457E-2</v>
      </c>
      <c r="CE176" s="364">
        <v>1.6775005242189369E-3</v>
      </c>
      <c r="CF176" s="136"/>
      <c r="CG176" s="198">
        <v>1968.3594879008617</v>
      </c>
      <c r="CH176" s="198">
        <v>1943.354575694849</v>
      </c>
      <c r="CI176" s="733">
        <v>-25.004912206012705</v>
      </c>
      <c r="CJ176" s="136">
        <v>-1.2703427580029578E-2</v>
      </c>
    </row>
    <row r="177" spans="1:88">
      <c r="A177" s="72">
        <v>560</v>
      </c>
      <c r="B177" s="82">
        <v>7</v>
      </c>
      <c r="C177" s="82">
        <v>7</v>
      </c>
      <c r="D177" s="73" t="s">
        <v>175</v>
      </c>
      <c r="E177" s="92">
        <v>15651</v>
      </c>
      <c r="F177" s="198">
        <v>15575</v>
      </c>
      <c r="G177" s="199">
        <v>-76</v>
      </c>
      <c r="H177" s="166">
        <v>-4.8559197495367705E-3</v>
      </c>
      <c r="I177" s="136"/>
      <c r="J177" s="198">
        <v>6217704.3496890692</v>
      </c>
      <c r="K177" s="198">
        <v>5799927.9425440263</v>
      </c>
      <c r="L177" s="199">
        <v>-417776.4071450429</v>
      </c>
      <c r="M177" s="166">
        <v>-6.7191423658787316E-2</v>
      </c>
      <c r="N177" s="364"/>
      <c r="O177" s="198">
        <v>76379.471283219435</v>
      </c>
      <c r="P177" s="198">
        <v>54256.338744040389</v>
      </c>
      <c r="Q177" s="199">
        <v>-22123.132539179045</v>
      </c>
      <c r="R177" s="166">
        <v>-0.28964762608980638</v>
      </c>
      <c r="S177" s="364"/>
      <c r="T177" s="198">
        <v>6294083.820972289</v>
      </c>
      <c r="U177" s="198">
        <v>5854184.2812880669</v>
      </c>
      <c r="V177" s="199">
        <v>-439899.53968422208</v>
      </c>
      <c r="W177" s="166">
        <v>-6.9890956681963587E-2</v>
      </c>
      <c r="X177" s="136"/>
      <c r="Y177" s="198">
        <v>6345894.0981712351</v>
      </c>
      <c r="Z177" s="198">
        <v>6666375.6363735357</v>
      </c>
      <c r="AA177" s="199">
        <v>320481.53820230067</v>
      </c>
      <c r="AB177" s="166">
        <v>5.0502188225085148E-2</v>
      </c>
      <c r="AC177" s="166"/>
      <c r="AD177" s="198">
        <v>1713887.3494031259</v>
      </c>
      <c r="AE177" s="198">
        <v>1948172.5275910909</v>
      </c>
      <c r="AF177" s="199">
        <v>234285.17818796495</v>
      </c>
      <c r="AG177" s="166">
        <v>0.13669811978573534</v>
      </c>
      <c r="AH177" s="137"/>
      <c r="AI177" s="79">
        <v>14353865.26854665</v>
      </c>
      <c r="AJ177" s="79">
        <v>14468732.445252694</v>
      </c>
      <c r="AK177" s="199">
        <v>114867.176706044</v>
      </c>
      <c r="AL177" s="166">
        <v>8.0025257696789334E-3</v>
      </c>
      <c r="AM177" s="136"/>
      <c r="AN177" s="198">
        <v>-1659126</v>
      </c>
      <c r="AO177" s="198">
        <v>-1659126</v>
      </c>
      <c r="AP177" s="199">
        <v>0</v>
      </c>
      <c r="AQ177" s="166">
        <v>0</v>
      </c>
      <c r="AR177" s="136"/>
      <c r="AS177" s="198">
        <v>12694739.26854665</v>
      </c>
      <c r="AT177" s="198">
        <v>12809606.445252694</v>
      </c>
      <c r="AU177" s="199">
        <v>114867.176706044</v>
      </c>
      <c r="AV177" s="166">
        <v>9.0484077125275609E-3</v>
      </c>
      <c r="AX177" s="198">
        <v>397.27201774257679</v>
      </c>
      <c r="AY177" s="198">
        <v>372.38702680860524</v>
      </c>
      <c r="AZ177" s="198">
        <v>-24.884990933971551</v>
      </c>
      <c r="BA177" s="364">
        <v>-6.2639677154650381E-2</v>
      </c>
      <c r="BB177" s="152"/>
      <c r="BC177" s="198">
        <v>4.8801655666231829</v>
      </c>
      <c r="BD177" s="198">
        <v>3.48355304937659</v>
      </c>
      <c r="BE177" s="198">
        <v>-1.3966125172465929</v>
      </c>
      <c r="BF177" s="364">
        <v>-0.28618138015611938</v>
      </c>
      <c r="BG177" s="448"/>
      <c r="BH177" s="198">
        <v>402.15218330919998</v>
      </c>
      <c r="BI177" s="198">
        <v>375.8705798579818</v>
      </c>
      <c r="BJ177" s="198">
        <v>-26.281603451218189</v>
      </c>
      <c r="BK177" s="364">
        <v>-6.5352382859031333E-2</v>
      </c>
      <c r="BL177" s="200"/>
      <c r="BM177" s="198">
        <v>405.46253262866497</v>
      </c>
      <c r="BN177" s="198">
        <v>428.01769735945652</v>
      </c>
      <c r="BO177" s="198">
        <v>22.555164730791546</v>
      </c>
      <c r="BP177" s="364">
        <v>5.5628234215782051E-2</v>
      </c>
      <c r="BQ177" s="200"/>
      <c r="BR177" s="198">
        <v>109.50657142694563</v>
      </c>
      <c r="BS177" s="198">
        <v>125.08330835255801</v>
      </c>
      <c r="BT177" s="198">
        <v>15.57673692561238</v>
      </c>
      <c r="BU177" s="364">
        <v>0.14224476871695305</v>
      </c>
      <c r="BV177" s="200"/>
      <c r="BW177" s="198">
        <v>917.12128736481054</v>
      </c>
      <c r="BX177" s="198">
        <v>928.97158556999636</v>
      </c>
      <c r="BY177" s="198">
        <v>11.850298205185823</v>
      </c>
      <c r="BZ177" s="364">
        <v>1.2921189779855187E-2</v>
      </c>
      <c r="CA177" s="201"/>
      <c r="CB177" s="198">
        <v>-106.0076672417098</v>
      </c>
      <c r="CC177" s="198">
        <v>-106.52494382022472</v>
      </c>
      <c r="CD177" s="198">
        <v>-0.51727657851492381</v>
      </c>
      <c r="CE177" s="364">
        <v>4.8796147672552134E-3</v>
      </c>
      <c r="CF177" s="136"/>
      <c r="CG177" s="198">
        <v>811.11362012310076</v>
      </c>
      <c r="CH177" s="198">
        <v>822.44664174977174</v>
      </c>
      <c r="CI177" s="733">
        <v>11.333021626670984</v>
      </c>
      <c r="CJ177" s="136">
        <v>1.3972175223677046E-2</v>
      </c>
    </row>
    <row r="178" spans="1:88">
      <c r="A178" s="72">
        <v>561</v>
      </c>
      <c r="B178" s="82">
        <v>2</v>
      </c>
      <c r="C178" s="82">
        <v>2</v>
      </c>
      <c r="D178" s="73" t="s">
        <v>176</v>
      </c>
      <c r="E178" s="92">
        <v>1304</v>
      </c>
      <c r="F178" s="198">
        <v>1264</v>
      </c>
      <c r="G178" s="199">
        <v>-40</v>
      </c>
      <c r="H178" s="166">
        <v>-3.0674846625766871E-2</v>
      </c>
      <c r="I178" s="136"/>
      <c r="J178" s="198">
        <v>713152.93495558947</v>
      </c>
      <c r="K178" s="198">
        <v>671171.43828240631</v>
      </c>
      <c r="L178" s="199">
        <v>-41981.496673183166</v>
      </c>
      <c r="M178" s="166">
        <v>-5.8867452709561521E-2</v>
      </c>
      <c r="N178" s="364"/>
      <c r="O178" s="198">
        <v>668369.82468817709</v>
      </c>
      <c r="P178" s="198">
        <v>646763.14591130393</v>
      </c>
      <c r="Q178" s="199">
        <v>-21606.678776873159</v>
      </c>
      <c r="R178" s="166">
        <v>-3.2327430082519946E-2</v>
      </c>
      <c r="S178" s="364"/>
      <c r="T178" s="198">
        <v>1381522.7596437666</v>
      </c>
      <c r="U178" s="198">
        <v>1317934.5841937102</v>
      </c>
      <c r="V178" s="199">
        <v>-63588.175450056326</v>
      </c>
      <c r="W178" s="166">
        <v>-4.6027598898517527E-2</v>
      </c>
      <c r="X178" s="136"/>
      <c r="Y178" s="198">
        <v>473060.27727258293</v>
      </c>
      <c r="Z178" s="198">
        <v>489850.8471755202</v>
      </c>
      <c r="AA178" s="199">
        <v>16790.569902937277</v>
      </c>
      <c r="AB178" s="166">
        <v>3.5493510467086528E-2</v>
      </c>
      <c r="AC178" s="166"/>
      <c r="AD178" s="198">
        <v>264451.8868610909</v>
      </c>
      <c r="AE178" s="198">
        <v>282891.08390934631</v>
      </c>
      <c r="AF178" s="199">
        <v>18439.197048255417</v>
      </c>
      <c r="AG178" s="166">
        <v>6.9726093722072807E-2</v>
      </c>
      <c r="AH178" s="137"/>
      <c r="AI178" s="79">
        <v>2119034.9237774406</v>
      </c>
      <c r="AJ178" s="79">
        <v>2090676.5152785766</v>
      </c>
      <c r="AK178" s="199">
        <v>-28358.408498863922</v>
      </c>
      <c r="AL178" s="166">
        <v>-1.3382699917145097E-2</v>
      </c>
      <c r="AM178" s="136"/>
      <c r="AN178" s="198">
        <v>-273217</v>
      </c>
      <c r="AO178" s="198">
        <v>-273217</v>
      </c>
      <c r="AP178" s="199">
        <v>0</v>
      </c>
      <c r="AQ178" s="166">
        <v>0</v>
      </c>
      <c r="AR178" s="136"/>
      <c r="AS178" s="198">
        <v>1845817.9237774406</v>
      </c>
      <c r="AT178" s="198">
        <v>1817459.5152785766</v>
      </c>
      <c r="AU178" s="199">
        <v>-28358.408498863922</v>
      </c>
      <c r="AV178" s="166">
        <v>-1.5363600132795783E-2</v>
      </c>
      <c r="AX178" s="198">
        <v>546.89642251195517</v>
      </c>
      <c r="AY178" s="198">
        <v>530.99006193228342</v>
      </c>
      <c r="AZ178" s="198">
        <v>-15.906360579671741</v>
      </c>
      <c r="BA178" s="364">
        <v>-2.9084777162395915E-2</v>
      </c>
      <c r="BB178" s="152"/>
      <c r="BC178" s="198">
        <v>512.55354654001314</v>
      </c>
      <c r="BD178" s="198">
        <v>511.67970404375313</v>
      </c>
      <c r="BE178" s="198">
        <v>-0.87384249626001065</v>
      </c>
      <c r="BF178" s="364">
        <v>-1.7048804015870624E-3</v>
      </c>
      <c r="BG178" s="448"/>
      <c r="BH178" s="198">
        <v>1059.4499690519683</v>
      </c>
      <c r="BI178" s="198">
        <v>1042.6697659760366</v>
      </c>
      <c r="BJ178" s="198">
        <v>-16.780203075931695</v>
      </c>
      <c r="BK178" s="364">
        <v>-1.5838598863660534E-2</v>
      </c>
      <c r="BL178" s="200"/>
      <c r="BM178" s="198">
        <v>362.77628625198076</v>
      </c>
      <c r="BN178" s="198">
        <v>387.54022719582292</v>
      </c>
      <c r="BO178" s="198">
        <v>24.763940943842158</v>
      </c>
      <c r="BP178" s="364">
        <v>6.8262292443893022E-2</v>
      </c>
      <c r="BQ178" s="200"/>
      <c r="BR178" s="198">
        <v>202.8005267339654</v>
      </c>
      <c r="BS178" s="198">
        <v>223.80623727005246</v>
      </c>
      <c r="BT178" s="198">
        <v>21.005710536087065</v>
      </c>
      <c r="BU178" s="364">
        <v>0.10357818529555619</v>
      </c>
      <c r="BV178" s="200"/>
      <c r="BW178" s="198">
        <v>1625.0267820379145</v>
      </c>
      <c r="BX178" s="198">
        <v>1654.0162304419118</v>
      </c>
      <c r="BY178" s="198">
        <v>28.989448403997358</v>
      </c>
      <c r="BZ178" s="364">
        <v>1.7839366541173095E-2</v>
      </c>
      <c r="CA178" s="201"/>
      <c r="CB178" s="198">
        <v>-209.52223926380367</v>
      </c>
      <c r="CC178" s="198">
        <v>-216.15268987341773</v>
      </c>
      <c r="CD178" s="198">
        <v>-6.6304506096140585</v>
      </c>
      <c r="CE178" s="364">
        <v>3.164556962025325E-2</v>
      </c>
      <c r="CF178" s="136"/>
      <c r="CG178" s="198">
        <v>1415.5045427741109</v>
      </c>
      <c r="CH178" s="198">
        <v>1437.8635405684943</v>
      </c>
      <c r="CI178" s="733">
        <v>22.358997794383413</v>
      </c>
      <c r="CJ178" s="136">
        <v>1.5795779609837329E-2</v>
      </c>
    </row>
    <row r="179" spans="1:88">
      <c r="A179" s="72">
        <v>562</v>
      </c>
      <c r="B179" s="82">
        <v>6</v>
      </c>
      <c r="C179" s="82">
        <v>6</v>
      </c>
      <c r="D179" s="73" t="s">
        <v>177</v>
      </c>
      <c r="E179" s="92">
        <v>8869</v>
      </c>
      <c r="F179" s="198">
        <v>8858</v>
      </c>
      <c r="G179" s="199">
        <v>-11</v>
      </c>
      <c r="H179" s="166">
        <v>-1.2402751155710903E-3</v>
      </c>
      <c r="I179" s="136"/>
      <c r="J179" s="198">
        <v>1949504.591637261</v>
      </c>
      <c r="K179" s="198">
        <v>1590683.7950330691</v>
      </c>
      <c r="L179" s="199">
        <v>-358820.79660419188</v>
      </c>
      <c r="M179" s="166">
        <v>-0.18405742573955255</v>
      </c>
      <c r="N179" s="364"/>
      <c r="O179" s="198">
        <v>-52462.975503543188</v>
      </c>
      <c r="P179" s="198">
        <v>-65025.427949527613</v>
      </c>
      <c r="Q179" s="199">
        <v>-12562.452445984425</v>
      </c>
      <c r="R179" s="166">
        <v>0.23945367805407827</v>
      </c>
      <c r="S179" s="364"/>
      <c r="T179" s="198">
        <v>1897041.6161337178</v>
      </c>
      <c r="U179" s="198">
        <v>1525658.3670835416</v>
      </c>
      <c r="V179" s="199">
        <v>-371383.24905017624</v>
      </c>
      <c r="W179" s="166">
        <v>-0.19576968996973146</v>
      </c>
      <c r="X179" s="136"/>
      <c r="Y179" s="198">
        <v>3258303.3559583104</v>
      </c>
      <c r="Z179" s="198">
        <v>3201469.8922641994</v>
      </c>
      <c r="AA179" s="199">
        <v>-56833.463694110978</v>
      </c>
      <c r="AB179" s="166">
        <v>-1.7442655727614258E-2</v>
      </c>
      <c r="AC179" s="166"/>
      <c r="AD179" s="198">
        <v>978424.95362305292</v>
      </c>
      <c r="AE179" s="198">
        <v>1112533.7149615579</v>
      </c>
      <c r="AF179" s="199">
        <v>134108.76133850496</v>
      </c>
      <c r="AG179" s="166">
        <v>0.13706596590970796</v>
      </c>
      <c r="AH179" s="137"/>
      <c r="AI179" s="79">
        <v>6133769.9257150814</v>
      </c>
      <c r="AJ179" s="79">
        <v>5839661.9743092982</v>
      </c>
      <c r="AK179" s="199">
        <v>-294107.95140578318</v>
      </c>
      <c r="AL179" s="166">
        <v>-4.7948970203915135E-2</v>
      </c>
      <c r="AM179" s="136"/>
      <c r="AN179" s="198">
        <v>-382548</v>
      </c>
      <c r="AO179" s="198">
        <v>-382548</v>
      </c>
      <c r="AP179" s="199">
        <v>0</v>
      </c>
      <c r="AQ179" s="166">
        <v>0</v>
      </c>
      <c r="AR179" s="136"/>
      <c r="AS179" s="198">
        <v>5751221.9257150814</v>
      </c>
      <c r="AT179" s="198">
        <v>5457113.9743092982</v>
      </c>
      <c r="AU179" s="199">
        <v>-294107.95140578318</v>
      </c>
      <c r="AV179" s="166">
        <v>-5.1138341591507111E-2</v>
      </c>
      <c r="AX179" s="198">
        <v>219.81109388175227</v>
      </c>
      <c r="AY179" s="198">
        <v>179.57595337921305</v>
      </c>
      <c r="AZ179" s="198">
        <v>-40.235140502539224</v>
      </c>
      <c r="BA179" s="364">
        <v>-0.18304417576022702</v>
      </c>
      <c r="BB179" s="152"/>
      <c r="BC179" s="198">
        <v>-5.9153202732600283</v>
      </c>
      <c r="BD179" s="198">
        <v>-7.340870168156199</v>
      </c>
      <c r="BE179" s="198">
        <v>-1.4255498948961707</v>
      </c>
      <c r="BF179" s="364">
        <v>0.24099285060528552</v>
      </c>
      <c r="BG179" s="448"/>
      <c r="BH179" s="198">
        <v>213.89577360849225</v>
      </c>
      <c r="BI179" s="198">
        <v>172.23508321105686</v>
      </c>
      <c r="BJ179" s="198">
        <v>-41.660690397435388</v>
      </c>
      <c r="BK179" s="364">
        <v>-0.19477098445942059</v>
      </c>
      <c r="BL179" s="200"/>
      <c r="BM179" s="198">
        <v>367.38114285244228</v>
      </c>
      <c r="BN179" s="198">
        <v>361.4213019038383</v>
      </c>
      <c r="BO179" s="198">
        <v>-5.9598409486039827</v>
      </c>
      <c r="BP179" s="364">
        <v>-1.6222500976316407E-2</v>
      </c>
      <c r="BQ179" s="200"/>
      <c r="BR179" s="198">
        <v>110.31964749386097</v>
      </c>
      <c r="BS179" s="198">
        <v>125.59649073849153</v>
      </c>
      <c r="BT179" s="198">
        <v>15.276843244630555</v>
      </c>
      <c r="BU179" s="364">
        <v>0.13847799183260331</v>
      </c>
      <c r="BV179" s="200"/>
      <c r="BW179" s="198">
        <v>691.59656395479556</v>
      </c>
      <c r="BX179" s="198">
        <v>659.25287585338651</v>
      </c>
      <c r="BY179" s="198">
        <v>-32.343688101409043</v>
      </c>
      <c r="BZ179" s="364">
        <v>-4.676669866093075E-2</v>
      </c>
      <c r="CA179" s="201"/>
      <c r="CB179" s="198">
        <v>-43.133160446499041</v>
      </c>
      <c r="CC179" s="198">
        <v>-43.186723865432377</v>
      </c>
      <c r="CD179" s="198">
        <v>-5.3563418933336493E-2</v>
      </c>
      <c r="CE179" s="364">
        <v>1.2418153081959946E-3</v>
      </c>
      <c r="CF179" s="136"/>
      <c r="CG179" s="198">
        <v>648.46340350829644</v>
      </c>
      <c r="CH179" s="198">
        <v>616.06615198795419</v>
      </c>
      <c r="CI179" s="733">
        <v>-32.397251520342252</v>
      </c>
      <c r="CJ179" s="136">
        <v>-4.996003065873518E-2</v>
      </c>
    </row>
    <row r="180" spans="1:88">
      <c r="A180" s="72">
        <v>563</v>
      </c>
      <c r="B180" s="82">
        <v>17</v>
      </c>
      <c r="C180" s="82">
        <v>17</v>
      </c>
      <c r="D180" s="73" t="s">
        <v>178</v>
      </c>
      <c r="E180" s="92">
        <v>6912</v>
      </c>
      <c r="F180" s="198">
        <v>6832</v>
      </c>
      <c r="G180" s="199">
        <v>-80</v>
      </c>
      <c r="H180" s="166">
        <v>-1.1574074074074073E-2</v>
      </c>
      <c r="I180" s="136"/>
      <c r="J180" s="198">
        <v>3122041.8192995754</v>
      </c>
      <c r="K180" s="198">
        <v>2916311.7252998073</v>
      </c>
      <c r="L180" s="199">
        <v>-205730.09399976814</v>
      </c>
      <c r="M180" s="166">
        <v>-6.5896008416031826E-2</v>
      </c>
      <c r="N180" s="364"/>
      <c r="O180" s="198">
        <v>-1506000.176642928</v>
      </c>
      <c r="P180" s="198">
        <v>-1410502.2027686185</v>
      </c>
      <c r="Q180" s="199">
        <v>95497.973874309566</v>
      </c>
      <c r="R180" s="166">
        <v>-6.341166180151922E-2</v>
      </c>
      <c r="S180" s="364"/>
      <c r="T180" s="198">
        <v>1616041.6426566474</v>
      </c>
      <c r="U180" s="198">
        <v>1505809.5225311886</v>
      </c>
      <c r="V180" s="199">
        <v>-110232.12012545881</v>
      </c>
      <c r="W180" s="166">
        <v>-6.8211187890087871E-2</v>
      </c>
      <c r="X180" s="136"/>
      <c r="Y180" s="198">
        <v>3208341.6831476483</v>
      </c>
      <c r="Z180" s="198">
        <v>3436802.1343568009</v>
      </c>
      <c r="AA180" s="199">
        <v>228460.45120915258</v>
      </c>
      <c r="AB180" s="166">
        <v>7.1208267002601175E-2</v>
      </c>
      <c r="AC180" s="166"/>
      <c r="AD180" s="198">
        <v>719275.32390234887</v>
      </c>
      <c r="AE180" s="198">
        <v>820158.82294584834</v>
      </c>
      <c r="AF180" s="199">
        <v>100883.49904349947</v>
      </c>
      <c r="AG180" s="166">
        <v>0.14025713894391259</v>
      </c>
      <c r="AH180" s="137"/>
      <c r="AI180" s="79">
        <v>5543658.6497066449</v>
      </c>
      <c r="AJ180" s="79">
        <v>5762770.4798338376</v>
      </c>
      <c r="AK180" s="199">
        <v>219111.83012719266</v>
      </c>
      <c r="AL180" s="166">
        <v>3.9524769465881064E-2</v>
      </c>
      <c r="AM180" s="136"/>
      <c r="AN180" s="198">
        <v>-290140</v>
      </c>
      <c r="AO180" s="198">
        <v>-290140</v>
      </c>
      <c r="AP180" s="199">
        <v>0</v>
      </c>
      <c r="AQ180" s="166">
        <v>0</v>
      </c>
      <c r="AR180" s="136"/>
      <c r="AS180" s="198">
        <v>5253518.6497066449</v>
      </c>
      <c r="AT180" s="198">
        <v>5472630.4798338376</v>
      </c>
      <c r="AU180" s="199">
        <v>219111.83012719266</v>
      </c>
      <c r="AV180" s="166">
        <v>4.1707633442859826E-2</v>
      </c>
      <c r="AX180" s="198">
        <v>451.68429098662841</v>
      </c>
      <c r="AY180" s="198">
        <v>426.86061552983125</v>
      </c>
      <c r="AZ180" s="198">
        <v>-24.823675456797162</v>
      </c>
      <c r="BA180" s="364">
        <v>-5.4958022566102563E-2</v>
      </c>
      <c r="BB180" s="152"/>
      <c r="BC180" s="198">
        <v>-217.88197000042362</v>
      </c>
      <c r="BD180" s="198">
        <v>-206.45524045208117</v>
      </c>
      <c r="BE180" s="198">
        <v>11.42672954834245</v>
      </c>
      <c r="BF180" s="364">
        <v>-5.2444585241818005E-2</v>
      </c>
      <c r="BG180" s="448"/>
      <c r="BH180" s="198">
        <v>233.80232098620476</v>
      </c>
      <c r="BI180" s="198">
        <v>220.40537507775008</v>
      </c>
      <c r="BJ180" s="198">
        <v>-13.396945908454683</v>
      </c>
      <c r="BK180" s="364">
        <v>-5.7300311870065457E-2</v>
      </c>
      <c r="BL180" s="200"/>
      <c r="BM180" s="198">
        <v>464.16980369612969</v>
      </c>
      <c r="BN180" s="198">
        <v>503.0448088929744</v>
      </c>
      <c r="BO180" s="198">
        <v>38.875005196844711</v>
      </c>
      <c r="BP180" s="364">
        <v>8.3751689332842438E-2</v>
      </c>
      <c r="BQ180" s="200"/>
      <c r="BR180" s="198">
        <v>104.0618234812426</v>
      </c>
      <c r="BS180" s="198">
        <v>120.0466661220504</v>
      </c>
      <c r="BT180" s="198">
        <v>15.984842640807798</v>
      </c>
      <c r="BU180" s="364">
        <v>0.15360909607440337</v>
      </c>
      <c r="BV180" s="200"/>
      <c r="BW180" s="198">
        <v>802.03394816357707</v>
      </c>
      <c r="BX180" s="198">
        <v>843.49685009277482</v>
      </c>
      <c r="BY180" s="198">
        <v>41.462901929197756</v>
      </c>
      <c r="BZ180" s="364">
        <v>5.169719065400618E-2</v>
      </c>
      <c r="CA180" s="201"/>
      <c r="CB180" s="198">
        <v>-41.976273148148145</v>
      </c>
      <c r="CC180" s="198">
        <v>-42.467798594847778</v>
      </c>
      <c r="CD180" s="198">
        <v>-0.49152544669963305</v>
      </c>
      <c r="CE180" s="364">
        <v>1.1709601873536445E-2</v>
      </c>
      <c r="CF180" s="136"/>
      <c r="CG180" s="198">
        <v>760.05767501542891</v>
      </c>
      <c r="CH180" s="198">
        <v>801.02905149792707</v>
      </c>
      <c r="CI180" s="733">
        <v>40.971376482498158</v>
      </c>
      <c r="CJ180" s="136">
        <v>5.390561509909949E-2</v>
      </c>
    </row>
    <row r="181" spans="1:88">
      <c r="A181" s="72">
        <v>564</v>
      </c>
      <c r="B181" s="82">
        <v>17</v>
      </c>
      <c r="C181" s="82">
        <v>17</v>
      </c>
      <c r="D181" s="73" t="s">
        <v>179</v>
      </c>
      <c r="E181" s="92">
        <v>216152</v>
      </c>
      <c r="F181" s="198">
        <v>217469</v>
      </c>
      <c r="G181" s="199">
        <v>1317</v>
      </c>
      <c r="H181" s="166">
        <v>6.0929346015766682E-3</v>
      </c>
      <c r="I181" s="136"/>
      <c r="J181" s="198">
        <v>102091960.43068315</v>
      </c>
      <c r="K181" s="198">
        <v>93941990.441731319</v>
      </c>
      <c r="L181" s="199">
        <v>-8149969.9889518321</v>
      </c>
      <c r="M181" s="166">
        <v>-7.9829694273383794E-2</v>
      </c>
      <c r="N181" s="364"/>
      <c r="O181" s="198">
        <v>-15656468.281192839</v>
      </c>
      <c r="P181" s="198">
        <v>-15954322.833602114</v>
      </c>
      <c r="Q181" s="199">
        <v>-297854.5524092745</v>
      </c>
      <c r="R181" s="166">
        <v>1.9024376830058733E-2</v>
      </c>
      <c r="S181" s="364"/>
      <c r="T181" s="198">
        <v>86435492.149490312</v>
      </c>
      <c r="U181" s="198">
        <v>77987667.608129203</v>
      </c>
      <c r="V181" s="199">
        <v>-8447824.5413611084</v>
      </c>
      <c r="W181" s="166">
        <v>-9.7735598320543876E-2</v>
      </c>
      <c r="X181" s="136"/>
      <c r="Y181" s="198">
        <v>38629082.630720526</v>
      </c>
      <c r="Z181" s="198">
        <v>38164469.162393436</v>
      </c>
      <c r="AA181" s="199">
        <v>-464613.46832709014</v>
      </c>
      <c r="AB181" s="166">
        <v>-1.2027556356142853E-2</v>
      </c>
      <c r="AC181" s="166"/>
      <c r="AD181" s="198">
        <v>17401411.582206171</v>
      </c>
      <c r="AE181" s="198">
        <v>21098765.270766582</v>
      </c>
      <c r="AF181" s="199">
        <v>3697353.6885604113</v>
      </c>
      <c r="AG181" s="166">
        <v>0.21247435422659294</v>
      </c>
      <c r="AH181" s="137"/>
      <c r="AI181" s="79">
        <v>142465986.36241701</v>
      </c>
      <c r="AJ181" s="79">
        <v>137250902.04128921</v>
      </c>
      <c r="AK181" s="199">
        <v>-5215084.3211278021</v>
      </c>
      <c r="AL181" s="166">
        <v>-3.6605820478870163E-2</v>
      </c>
      <c r="AM181" s="136"/>
      <c r="AN181" s="198">
        <v>5733434</v>
      </c>
      <c r="AO181" s="198">
        <v>5733434</v>
      </c>
      <c r="AP181" s="199">
        <v>0</v>
      </c>
      <c r="AQ181" s="166">
        <v>0</v>
      </c>
      <c r="AR181" s="136"/>
      <c r="AS181" s="198">
        <v>148199420.36241701</v>
      </c>
      <c r="AT181" s="198">
        <v>142984336.04128921</v>
      </c>
      <c r="AU181" s="199">
        <v>-5215084.3211278021</v>
      </c>
      <c r="AV181" s="166">
        <v>-3.5189640474804003E-2</v>
      </c>
      <c r="AX181" s="198">
        <v>472.31559472354246</v>
      </c>
      <c r="AY181" s="198">
        <v>431.97876682070233</v>
      </c>
      <c r="AZ181" s="198">
        <v>-40.336827902840128</v>
      </c>
      <c r="BA181" s="364">
        <v>-8.5402278377977828E-2</v>
      </c>
      <c r="BB181" s="152"/>
      <c r="BC181" s="198">
        <v>-72.432678305973752</v>
      </c>
      <c r="BD181" s="198">
        <v>-73.363664860748486</v>
      </c>
      <c r="BE181" s="198">
        <v>-0.93098655477473358</v>
      </c>
      <c r="BF181" s="364">
        <v>1.2853128954337619E-2</v>
      </c>
      <c r="BG181" s="448"/>
      <c r="BH181" s="198">
        <v>399.88291641756871</v>
      </c>
      <c r="BI181" s="198">
        <v>358.61510195995385</v>
      </c>
      <c r="BJ181" s="198">
        <v>-41.267814457614861</v>
      </c>
      <c r="BK181" s="364">
        <v>-0.10319974363326359</v>
      </c>
      <c r="BL181" s="200"/>
      <c r="BM181" s="198">
        <v>178.71258480476945</v>
      </c>
      <c r="BN181" s="198">
        <v>175.49383664979118</v>
      </c>
      <c r="BO181" s="198">
        <v>-3.2187481549782717</v>
      </c>
      <c r="BP181" s="364">
        <v>-1.8010752619881363E-2</v>
      </c>
      <c r="BQ181" s="200"/>
      <c r="BR181" s="198">
        <v>80.505438682992391</v>
      </c>
      <c r="BS181" s="198">
        <v>97.01964542425165</v>
      </c>
      <c r="BT181" s="198">
        <v>16.514206741259258</v>
      </c>
      <c r="BU181" s="364">
        <v>0.20513156640618438</v>
      </c>
      <c r="BV181" s="200"/>
      <c r="BW181" s="198">
        <v>659.10093990533062</v>
      </c>
      <c r="BX181" s="198">
        <v>631.12858403399662</v>
      </c>
      <c r="BY181" s="198">
        <v>-27.972355871334003</v>
      </c>
      <c r="BZ181" s="364">
        <v>-4.2440169900761764E-2</v>
      </c>
      <c r="CA181" s="201"/>
      <c r="CB181" s="198">
        <v>26.525010178022871</v>
      </c>
      <c r="CC181" s="198">
        <v>26.364373772813597</v>
      </c>
      <c r="CD181" s="198">
        <v>-0.16063640520927436</v>
      </c>
      <c r="CE181" s="364">
        <v>-6.0560355728861747E-3</v>
      </c>
      <c r="CF181" s="136"/>
      <c r="CG181" s="198">
        <v>685.62595008335347</v>
      </c>
      <c r="CH181" s="198">
        <v>657.49295780681018</v>
      </c>
      <c r="CI181" s="733">
        <v>-28.132992276543291</v>
      </c>
      <c r="CJ181" s="136">
        <v>-4.1032566333177853E-2</v>
      </c>
    </row>
    <row r="182" spans="1:88">
      <c r="A182" s="72">
        <v>576</v>
      </c>
      <c r="B182" s="82">
        <v>7</v>
      </c>
      <c r="C182" s="82">
        <v>7</v>
      </c>
      <c r="D182" s="73" t="s">
        <v>180</v>
      </c>
      <c r="E182" s="92">
        <v>2676</v>
      </c>
      <c r="F182" s="198">
        <v>2656</v>
      </c>
      <c r="G182" s="199">
        <v>-20</v>
      </c>
      <c r="H182" s="166">
        <v>-7.4738415545590429E-3</v>
      </c>
      <c r="I182" s="136"/>
      <c r="J182" s="198">
        <v>3235.9787323146593</v>
      </c>
      <c r="K182" s="198">
        <v>-111497.8157874046</v>
      </c>
      <c r="L182" s="199">
        <v>-114733.79451971926</v>
      </c>
      <c r="M182" s="166">
        <v>-35.455670142075213</v>
      </c>
      <c r="N182" s="364"/>
      <c r="O182" s="198">
        <v>631717.57216782356</v>
      </c>
      <c r="P182" s="198">
        <v>586601.12065954634</v>
      </c>
      <c r="Q182" s="199">
        <v>-45116.451508277212</v>
      </c>
      <c r="R182" s="166">
        <v>-7.1418705915452158E-2</v>
      </c>
      <c r="S182" s="364"/>
      <c r="T182" s="198">
        <v>634953.55090013822</v>
      </c>
      <c r="U182" s="198">
        <v>475103.30487214174</v>
      </c>
      <c r="V182" s="199">
        <v>-159850.24602799647</v>
      </c>
      <c r="W182" s="166">
        <v>-0.25175108604619301</v>
      </c>
      <c r="X182" s="136"/>
      <c r="Y182" s="198">
        <v>809596.79925861058</v>
      </c>
      <c r="Z182" s="198">
        <v>658297.58669349179</v>
      </c>
      <c r="AA182" s="199">
        <v>-151299.2125651188</v>
      </c>
      <c r="AB182" s="166">
        <v>-0.18688217728092707</v>
      </c>
      <c r="AC182" s="166"/>
      <c r="AD182" s="198">
        <v>464362.47198249929</v>
      </c>
      <c r="AE182" s="198">
        <v>502260.30363644479</v>
      </c>
      <c r="AF182" s="199">
        <v>37897.831653945497</v>
      </c>
      <c r="AG182" s="166">
        <v>8.1612606402383381E-2</v>
      </c>
      <c r="AH182" s="137"/>
      <c r="AI182" s="79">
        <v>1908912.822141248</v>
      </c>
      <c r="AJ182" s="79">
        <v>1635661.1952020782</v>
      </c>
      <c r="AK182" s="199">
        <v>-273251.62693916983</v>
      </c>
      <c r="AL182" s="166">
        <v>-0.14314515768858452</v>
      </c>
      <c r="AM182" s="136"/>
      <c r="AN182" s="198">
        <v>-153404</v>
      </c>
      <c r="AO182" s="198">
        <v>-153404</v>
      </c>
      <c r="AP182" s="199">
        <v>0</v>
      </c>
      <c r="AQ182" s="166">
        <v>0</v>
      </c>
      <c r="AR182" s="136"/>
      <c r="AS182" s="198">
        <v>1755508.822141248</v>
      </c>
      <c r="AT182" s="198">
        <v>1482257.1952020782</v>
      </c>
      <c r="AU182" s="199">
        <v>-273251.62693916983</v>
      </c>
      <c r="AV182" s="166">
        <v>-0.15565380446557736</v>
      </c>
      <c r="AX182" s="198">
        <v>1.2092596159621298</v>
      </c>
      <c r="AY182" s="198">
        <v>-41.979599317546914</v>
      </c>
      <c r="AZ182" s="198">
        <v>-43.188858933509046</v>
      </c>
      <c r="BA182" s="364">
        <v>-35.7151254895306</v>
      </c>
      <c r="BB182" s="152"/>
      <c r="BC182" s="198">
        <v>236.06785208065156</v>
      </c>
      <c r="BD182" s="198">
        <v>220.85885567000992</v>
      </c>
      <c r="BE182" s="198">
        <v>-15.208996410641646</v>
      </c>
      <c r="BF182" s="364">
        <v>-6.4426376893731208E-2</v>
      </c>
      <c r="BG182" s="448"/>
      <c r="BH182" s="198">
        <v>237.27711169661367</v>
      </c>
      <c r="BI182" s="198">
        <v>178.87925635246302</v>
      </c>
      <c r="BJ182" s="198">
        <v>-58.397855344150656</v>
      </c>
      <c r="BK182" s="364">
        <v>-0.24611668157364919</v>
      </c>
      <c r="BL182" s="200"/>
      <c r="BM182" s="198">
        <v>302.53991003685002</v>
      </c>
      <c r="BN182" s="198">
        <v>247.85300703821227</v>
      </c>
      <c r="BO182" s="198">
        <v>-54.686902998637748</v>
      </c>
      <c r="BP182" s="364">
        <v>-0.18075930210984978</v>
      </c>
      <c r="BQ182" s="200"/>
      <c r="BR182" s="198">
        <v>173.52857697402814</v>
      </c>
      <c r="BS182" s="198">
        <v>189.10402998360121</v>
      </c>
      <c r="BT182" s="198">
        <v>15.575453009573067</v>
      </c>
      <c r="BU182" s="364">
        <v>8.9757279643365204E-2</v>
      </c>
      <c r="BV182" s="200"/>
      <c r="BW182" s="198">
        <v>713.34559870749183</v>
      </c>
      <c r="BX182" s="198">
        <v>615.83629337427647</v>
      </c>
      <c r="BY182" s="198">
        <v>-97.509305333215366</v>
      </c>
      <c r="BZ182" s="364">
        <v>-0.13669293749045638</v>
      </c>
      <c r="CA182" s="201"/>
      <c r="CB182" s="198">
        <v>-57.325859491778772</v>
      </c>
      <c r="CC182" s="198">
        <v>-57.757530120481931</v>
      </c>
      <c r="CD182" s="198">
        <v>-0.43167062870315931</v>
      </c>
      <c r="CE182" s="364">
        <v>7.530120481927814E-3</v>
      </c>
      <c r="CF182" s="136"/>
      <c r="CG182" s="198">
        <v>656.019739215713</v>
      </c>
      <c r="CH182" s="198">
        <v>558.07876325379448</v>
      </c>
      <c r="CI182" s="733">
        <v>-97.940975961918525</v>
      </c>
      <c r="CJ182" s="136">
        <v>-0.14929577588474588</v>
      </c>
    </row>
    <row r="183" spans="1:88">
      <c r="A183" s="72">
        <v>577</v>
      </c>
      <c r="B183" s="82">
        <v>2</v>
      </c>
      <c r="C183" s="82">
        <v>2</v>
      </c>
      <c r="D183" s="73" t="s">
        <v>181</v>
      </c>
      <c r="E183" s="92">
        <v>11221</v>
      </c>
      <c r="F183" s="198">
        <v>11284</v>
      </c>
      <c r="G183" s="199">
        <v>63</v>
      </c>
      <c r="H183" s="166">
        <v>5.6144728633811605E-3</v>
      </c>
      <c r="I183" s="136"/>
      <c r="J183" s="198">
        <v>6979070.7963946098</v>
      </c>
      <c r="K183" s="198">
        <v>6563756.0870624874</v>
      </c>
      <c r="L183" s="199">
        <v>-415314.70933212247</v>
      </c>
      <c r="M183" s="166">
        <v>-5.9508596695519146E-2</v>
      </c>
      <c r="N183" s="364"/>
      <c r="O183" s="198">
        <v>272975.08868269791</v>
      </c>
      <c r="P183" s="198">
        <v>257315.25708299174</v>
      </c>
      <c r="Q183" s="199">
        <v>-15659.831599706173</v>
      </c>
      <c r="R183" s="166">
        <v>-5.7367255287931872E-2</v>
      </c>
      <c r="S183" s="364"/>
      <c r="T183" s="198">
        <v>7252045.8850773079</v>
      </c>
      <c r="U183" s="198">
        <v>6821071.3441454787</v>
      </c>
      <c r="V183" s="199">
        <v>-430974.54093182925</v>
      </c>
      <c r="W183" s="166">
        <v>-5.942799421865972E-2</v>
      </c>
      <c r="X183" s="136"/>
      <c r="Y183" s="198">
        <v>2845994.0079616983</v>
      </c>
      <c r="Z183" s="198">
        <v>2556802.8770817374</v>
      </c>
      <c r="AA183" s="199">
        <v>-289191.13087996095</v>
      </c>
      <c r="AB183" s="166">
        <v>-0.10161340117756598</v>
      </c>
      <c r="AC183" s="166"/>
      <c r="AD183" s="198">
        <v>704377.226021362</v>
      </c>
      <c r="AE183" s="198">
        <v>919182.64772394765</v>
      </c>
      <c r="AF183" s="199">
        <v>214805.42170258565</v>
      </c>
      <c r="AG183" s="166">
        <v>0.30495793130039545</v>
      </c>
      <c r="AH183" s="137"/>
      <c r="AI183" s="79">
        <v>10802417.119060369</v>
      </c>
      <c r="AJ183" s="79">
        <v>10297056.868951164</v>
      </c>
      <c r="AK183" s="199">
        <v>-505360.25010920502</v>
      </c>
      <c r="AL183" s="166">
        <v>-4.6782145564210814E-2</v>
      </c>
      <c r="AM183" s="136"/>
      <c r="AN183" s="198">
        <v>278378</v>
      </c>
      <c r="AO183" s="198">
        <v>278378</v>
      </c>
      <c r="AP183" s="199">
        <v>0</v>
      </c>
      <c r="AQ183" s="166">
        <v>0</v>
      </c>
      <c r="AR183" s="136"/>
      <c r="AS183" s="198">
        <v>11080795.119060369</v>
      </c>
      <c r="AT183" s="198">
        <v>10575434.868951164</v>
      </c>
      <c r="AU183" s="199">
        <v>-505360.25010920502</v>
      </c>
      <c r="AV183" s="166">
        <v>-4.560685805298588E-2</v>
      </c>
      <c r="AX183" s="198">
        <v>621.96513647576955</v>
      </c>
      <c r="AY183" s="198">
        <v>581.68699814449553</v>
      </c>
      <c r="AZ183" s="198">
        <v>-40.278138331274022</v>
      </c>
      <c r="BA183" s="364">
        <v>-6.4759479220171973E-2</v>
      </c>
      <c r="BB183" s="152"/>
      <c r="BC183" s="198">
        <v>24.327162345842432</v>
      </c>
      <c r="BD183" s="198">
        <v>22.803549901009546</v>
      </c>
      <c r="BE183" s="198">
        <v>-1.5236124448328852</v>
      </c>
      <c r="BF183" s="364">
        <v>-6.2630093192651962E-2</v>
      </c>
      <c r="BG183" s="448"/>
      <c r="BH183" s="198">
        <v>646.29229882161201</v>
      </c>
      <c r="BI183" s="198">
        <v>604.49054804550508</v>
      </c>
      <c r="BJ183" s="198">
        <v>-41.801750776106928</v>
      </c>
      <c r="BK183" s="364">
        <v>-6.4679326757141109E-2</v>
      </c>
      <c r="BL183" s="200"/>
      <c r="BM183" s="198">
        <v>253.63104963565621</v>
      </c>
      <c r="BN183" s="198">
        <v>226.58657187892035</v>
      </c>
      <c r="BO183" s="198">
        <v>-27.044477756735859</v>
      </c>
      <c r="BP183" s="364">
        <v>-0.10662920725039599</v>
      </c>
      <c r="BQ183" s="200"/>
      <c r="BR183" s="198">
        <v>62.773124144137064</v>
      </c>
      <c r="BS183" s="198">
        <v>81.458937231828045</v>
      </c>
      <c r="BT183" s="198">
        <v>18.685813087690981</v>
      </c>
      <c r="BU183" s="364">
        <v>0.29767218602638584</v>
      </c>
      <c r="BV183" s="200"/>
      <c r="BW183" s="198">
        <v>962.69647260140528</v>
      </c>
      <c r="BX183" s="198">
        <v>912.53605715625349</v>
      </c>
      <c r="BY183" s="198">
        <v>-50.160415445151784</v>
      </c>
      <c r="BZ183" s="364">
        <v>-5.2104081476073087E-2</v>
      </c>
      <c r="CA183" s="201"/>
      <c r="CB183" s="198">
        <v>24.808662329560644</v>
      </c>
      <c r="CC183" s="198">
        <v>24.670152428216944</v>
      </c>
      <c r="CD183" s="198">
        <v>-0.13850990134369923</v>
      </c>
      <c r="CE183" s="364">
        <v>-5.5831265508684202E-3</v>
      </c>
      <c r="CF183" s="136"/>
      <c r="CG183" s="198">
        <v>987.50513493096594</v>
      </c>
      <c r="CH183" s="198">
        <v>937.20620958447046</v>
      </c>
      <c r="CI183" s="733">
        <v>-50.29892534649548</v>
      </c>
      <c r="CJ183" s="136">
        <v>-5.0935355743756974E-2</v>
      </c>
    </row>
    <row r="184" spans="1:88">
      <c r="A184" s="72">
        <v>578</v>
      </c>
      <c r="B184" s="82">
        <v>18</v>
      </c>
      <c r="C184" s="82">
        <v>18</v>
      </c>
      <c r="D184" s="73" t="s">
        <v>182</v>
      </c>
      <c r="E184" s="92">
        <v>2990</v>
      </c>
      <c r="F184" s="198">
        <v>2941</v>
      </c>
      <c r="G184" s="199">
        <v>-49</v>
      </c>
      <c r="H184" s="166">
        <v>-1.6387959866220735E-2</v>
      </c>
      <c r="I184" s="136"/>
      <c r="J184" s="198">
        <v>790472.71709848754</v>
      </c>
      <c r="K184" s="198">
        <v>595195.85852390109</v>
      </c>
      <c r="L184" s="199">
        <v>-195276.85857458645</v>
      </c>
      <c r="M184" s="166">
        <v>-0.2470380752562473</v>
      </c>
      <c r="N184" s="364"/>
      <c r="O184" s="198">
        <v>-513845.45602160349</v>
      </c>
      <c r="P184" s="198">
        <v>-471704.00135820691</v>
      </c>
      <c r="Q184" s="199">
        <v>42141.45466339658</v>
      </c>
      <c r="R184" s="166">
        <v>-8.2011924343308465E-2</v>
      </c>
      <c r="S184" s="364"/>
      <c r="T184" s="198">
        <v>276627.26107688399</v>
      </c>
      <c r="U184" s="198">
        <v>123491.85716569424</v>
      </c>
      <c r="V184" s="199">
        <v>-153135.40391118976</v>
      </c>
      <c r="W184" s="166">
        <v>-0.55358030627584565</v>
      </c>
      <c r="X184" s="136"/>
      <c r="Y184" s="198">
        <v>1688858.4961997678</v>
      </c>
      <c r="Z184" s="198">
        <v>1669808.9636349829</v>
      </c>
      <c r="AA184" s="199">
        <v>-19049.532564784866</v>
      </c>
      <c r="AB184" s="166">
        <v>-1.1279531475046432E-2</v>
      </c>
      <c r="AC184" s="166"/>
      <c r="AD184" s="198">
        <v>450485.94274162472</v>
      </c>
      <c r="AE184" s="198">
        <v>491742.31507847906</v>
      </c>
      <c r="AF184" s="199">
        <v>41256.372336854343</v>
      </c>
      <c r="AG184" s="166">
        <v>9.1581930583163274E-2</v>
      </c>
      <c r="AH184" s="137"/>
      <c r="AI184" s="79">
        <v>2415971.7000182765</v>
      </c>
      <c r="AJ184" s="79">
        <v>2285043.1358791562</v>
      </c>
      <c r="AK184" s="199">
        <v>-130928.56413912028</v>
      </c>
      <c r="AL184" s="166">
        <v>-5.4192921273924617E-2</v>
      </c>
      <c r="AM184" s="136"/>
      <c r="AN184" s="198">
        <v>-85471</v>
      </c>
      <c r="AO184" s="198">
        <v>-85471</v>
      </c>
      <c r="AP184" s="199">
        <v>0</v>
      </c>
      <c r="AQ184" s="166">
        <v>0</v>
      </c>
      <c r="AR184" s="136"/>
      <c r="AS184" s="198">
        <v>2330500.7000182765</v>
      </c>
      <c r="AT184" s="198">
        <v>2199572.1358791562</v>
      </c>
      <c r="AU184" s="199">
        <v>-130928.56413912028</v>
      </c>
      <c r="AV184" s="166">
        <v>-5.6180444029943225E-2</v>
      </c>
      <c r="AX184" s="198">
        <v>264.37214618678513</v>
      </c>
      <c r="AY184" s="198">
        <v>202.37873462220369</v>
      </c>
      <c r="AZ184" s="198">
        <v>-61.993411564581436</v>
      </c>
      <c r="BA184" s="364">
        <v>-0.23449297688411408</v>
      </c>
      <c r="BB184" s="152"/>
      <c r="BC184" s="198">
        <v>-171.85466756575369</v>
      </c>
      <c r="BD184" s="198">
        <v>-160.38898380081841</v>
      </c>
      <c r="BE184" s="198">
        <v>11.465683764935278</v>
      </c>
      <c r="BF184" s="364">
        <v>-6.6717325326926993E-2</v>
      </c>
      <c r="BG184" s="448"/>
      <c r="BH184" s="198">
        <v>92.517478621031429</v>
      </c>
      <c r="BI184" s="198">
        <v>41.989750821385321</v>
      </c>
      <c r="BJ184" s="198">
        <v>-50.527727799646108</v>
      </c>
      <c r="BK184" s="364">
        <v>-0.54614250791049934</v>
      </c>
      <c r="BL184" s="200"/>
      <c r="BM184" s="198">
        <v>564.8356174581163</v>
      </c>
      <c r="BN184" s="198">
        <v>567.76911378272121</v>
      </c>
      <c r="BO184" s="198">
        <v>2.9334963246049028</v>
      </c>
      <c r="BP184" s="364">
        <v>5.1935399148628006E-3</v>
      </c>
      <c r="BQ184" s="200"/>
      <c r="BR184" s="198">
        <v>150.66419489686444</v>
      </c>
      <c r="BS184" s="198">
        <v>167.2024192718392</v>
      </c>
      <c r="BT184" s="198">
        <v>16.53822437497476</v>
      </c>
      <c r="BU184" s="364">
        <v>0.10976877675744939</v>
      </c>
      <c r="BV184" s="200"/>
      <c r="BW184" s="198">
        <v>808.01729097601219</v>
      </c>
      <c r="BX184" s="198">
        <v>776.9612838759457</v>
      </c>
      <c r="BY184" s="198">
        <v>-31.056007100066495</v>
      </c>
      <c r="BZ184" s="364">
        <v>-3.8434829856863126E-2</v>
      </c>
      <c r="CA184" s="201"/>
      <c r="CB184" s="198">
        <v>-28.585618729096989</v>
      </c>
      <c r="CC184" s="198">
        <v>-29.06188371302278</v>
      </c>
      <c r="CD184" s="198">
        <v>-0.47626498392579109</v>
      </c>
      <c r="CE184" s="364">
        <v>1.6660999659979588E-2</v>
      </c>
      <c r="CF184" s="136"/>
      <c r="CG184" s="198">
        <v>779.43167224691524</v>
      </c>
      <c r="CH184" s="198">
        <v>747.89940016292292</v>
      </c>
      <c r="CI184" s="733">
        <v>-31.532272083992325</v>
      </c>
      <c r="CJ184" s="136">
        <v>-4.0455466728844008E-2</v>
      </c>
    </row>
    <row r="185" spans="1:88">
      <c r="A185" s="72">
        <v>580</v>
      </c>
      <c r="B185" s="82">
        <v>9</v>
      </c>
      <c r="C185" s="82">
        <v>9</v>
      </c>
      <c r="D185" s="73" t="s">
        <v>183</v>
      </c>
      <c r="E185" s="92">
        <v>4300</v>
      </c>
      <c r="F185" s="198">
        <v>4235</v>
      </c>
      <c r="G185" s="199">
        <v>-65</v>
      </c>
      <c r="H185" s="166">
        <v>-1.5116279069767442E-2</v>
      </c>
      <c r="I185" s="136"/>
      <c r="J185" s="198">
        <v>-7416.9652344820206</v>
      </c>
      <c r="K185" s="198">
        <v>-96394.411971066555</v>
      </c>
      <c r="L185" s="199">
        <v>-88977.446736584534</v>
      </c>
      <c r="M185" s="166">
        <v>11.996476176391093</v>
      </c>
      <c r="N185" s="364"/>
      <c r="O185" s="198">
        <v>-409207.27896924323</v>
      </c>
      <c r="P185" s="198">
        <v>-415447.02871241939</v>
      </c>
      <c r="Q185" s="199">
        <v>-6239.7497431761585</v>
      </c>
      <c r="R185" s="166">
        <v>1.5248384043640508E-2</v>
      </c>
      <c r="S185" s="364"/>
      <c r="T185" s="198">
        <v>-416624.24420372525</v>
      </c>
      <c r="U185" s="198">
        <v>-511841.44068348594</v>
      </c>
      <c r="V185" s="199">
        <v>-95217.196479760692</v>
      </c>
      <c r="W185" s="166">
        <v>0.22854454056495185</v>
      </c>
      <c r="X185" s="136"/>
      <c r="Y185" s="198">
        <v>2074543.0636815268</v>
      </c>
      <c r="Z185" s="198">
        <v>1953931.4862490189</v>
      </c>
      <c r="AA185" s="199">
        <v>-120611.57743250788</v>
      </c>
      <c r="AB185" s="166">
        <v>-5.813886418846765E-2</v>
      </c>
      <c r="AC185" s="166"/>
      <c r="AD185" s="198">
        <v>732122.60667513136</v>
      </c>
      <c r="AE185" s="198">
        <v>788336.03370523639</v>
      </c>
      <c r="AF185" s="199">
        <v>56213.427030105027</v>
      </c>
      <c r="AG185" s="166">
        <v>7.6781438679230554E-2</v>
      </c>
      <c r="AH185" s="137"/>
      <c r="AI185" s="79">
        <v>2390041.4261529329</v>
      </c>
      <c r="AJ185" s="79">
        <v>2230426.0792707694</v>
      </c>
      <c r="AK185" s="199">
        <v>-159615.34688216355</v>
      </c>
      <c r="AL185" s="166">
        <v>-6.6783506401010037E-2</v>
      </c>
      <c r="AM185" s="136"/>
      <c r="AN185" s="198">
        <v>-181099</v>
      </c>
      <c r="AO185" s="198">
        <v>-181099</v>
      </c>
      <c r="AP185" s="199">
        <v>0</v>
      </c>
      <c r="AQ185" s="166">
        <v>0</v>
      </c>
      <c r="AR185" s="136"/>
      <c r="AS185" s="198">
        <v>2208942.4261529329</v>
      </c>
      <c r="AT185" s="198">
        <v>2049327.0792707694</v>
      </c>
      <c r="AU185" s="199">
        <v>-159615.34688216355</v>
      </c>
      <c r="AV185" s="166">
        <v>-7.2258717562027036E-2</v>
      </c>
      <c r="AX185" s="198">
        <v>-1.7248756359260513</v>
      </c>
      <c r="AY185" s="198">
        <v>-22.761372366249482</v>
      </c>
      <c r="AZ185" s="198">
        <v>-21.036496730323432</v>
      </c>
      <c r="BA185" s="364">
        <v>12.195949836713506</v>
      </c>
      <c r="BB185" s="152"/>
      <c r="BC185" s="198">
        <v>-95.164483481219349</v>
      </c>
      <c r="BD185" s="198">
        <v>-98.098471950984504</v>
      </c>
      <c r="BE185" s="198">
        <v>-2.9339884697651542</v>
      </c>
      <c r="BF185" s="364">
        <v>3.0830708710189919E-2</v>
      </c>
      <c r="BG185" s="448"/>
      <c r="BH185" s="198">
        <v>-96.889359117145403</v>
      </c>
      <c r="BI185" s="198">
        <v>-120.85984431723399</v>
      </c>
      <c r="BJ185" s="198">
        <v>-23.970485200088589</v>
      </c>
      <c r="BK185" s="364">
        <v>0.2474005960872003</v>
      </c>
      <c r="BL185" s="200"/>
      <c r="BM185" s="198">
        <v>482.45187527477367</v>
      </c>
      <c r="BN185" s="198">
        <v>461.37697432090175</v>
      </c>
      <c r="BO185" s="198">
        <v>-21.074900953871918</v>
      </c>
      <c r="BP185" s="364">
        <v>-4.3682908148857343E-2</v>
      </c>
      <c r="BQ185" s="200"/>
      <c r="BR185" s="198">
        <v>170.26107131979799</v>
      </c>
      <c r="BS185" s="198">
        <v>186.14782377927659</v>
      </c>
      <c r="BT185" s="198">
        <v>15.8867524594786</v>
      </c>
      <c r="BU185" s="364">
        <v>9.3308190394496157E-2</v>
      </c>
      <c r="BV185" s="200"/>
      <c r="BW185" s="198">
        <v>555.82358747742626</v>
      </c>
      <c r="BX185" s="198">
        <v>526.66495378294439</v>
      </c>
      <c r="BY185" s="198">
        <v>-29.158633694481864</v>
      </c>
      <c r="BZ185" s="364">
        <v>-5.2460230820387928E-2</v>
      </c>
      <c r="CA185" s="201"/>
      <c r="CB185" s="198">
        <v>-42.116046511627907</v>
      </c>
      <c r="CC185" s="198">
        <v>-42.762455726092092</v>
      </c>
      <c r="CD185" s="198">
        <v>-0.64640921446418531</v>
      </c>
      <c r="CE185" s="364">
        <v>1.5348288075560863E-2</v>
      </c>
      <c r="CF185" s="136"/>
      <c r="CG185" s="198">
        <v>513.70754096579833</v>
      </c>
      <c r="CH185" s="198">
        <v>483.90249805685227</v>
      </c>
      <c r="CI185" s="733">
        <v>-29.805042908946064</v>
      </c>
      <c r="CJ185" s="136">
        <v>-5.8019477099578776E-2</v>
      </c>
    </row>
    <row r="186" spans="1:88">
      <c r="A186" s="72">
        <v>581</v>
      </c>
      <c r="B186" s="82">
        <v>6</v>
      </c>
      <c r="C186" s="82">
        <v>6</v>
      </c>
      <c r="D186" s="73" t="s">
        <v>184</v>
      </c>
      <c r="E186" s="92">
        <v>6069</v>
      </c>
      <c r="F186" s="198">
        <v>6011</v>
      </c>
      <c r="G186" s="199">
        <v>-58</v>
      </c>
      <c r="H186" s="166">
        <v>-9.5567638820233981E-3</v>
      </c>
      <c r="I186" s="136"/>
      <c r="J186" s="198">
        <v>1738038.4165174856</v>
      </c>
      <c r="K186" s="198">
        <v>1420120.6133881672</v>
      </c>
      <c r="L186" s="199">
        <v>-317917.8031293184</v>
      </c>
      <c r="M186" s="166">
        <v>-0.18291759267688198</v>
      </c>
      <c r="N186" s="364"/>
      <c r="O186" s="198">
        <v>-602401.2135307109</v>
      </c>
      <c r="P186" s="198">
        <v>-517574.54349858366</v>
      </c>
      <c r="Q186" s="199">
        <v>84826.670032127236</v>
      </c>
      <c r="R186" s="166">
        <v>-0.14081424161640191</v>
      </c>
      <c r="S186" s="364"/>
      <c r="T186" s="198">
        <v>1135637.2029867747</v>
      </c>
      <c r="U186" s="198">
        <v>902546.06988958362</v>
      </c>
      <c r="V186" s="199">
        <v>-233091.13309719111</v>
      </c>
      <c r="W186" s="166">
        <v>-0.20525140642112763</v>
      </c>
      <c r="X186" s="136"/>
      <c r="Y186" s="198">
        <v>2247617.5183125716</v>
      </c>
      <c r="Z186" s="198">
        <v>2308581.0755356573</v>
      </c>
      <c r="AA186" s="199">
        <v>60963.55722308578</v>
      </c>
      <c r="AB186" s="166">
        <v>2.7123635016359445E-2</v>
      </c>
      <c r="AC186" s="166"/>
      <c r="AD186" s="198">
        <v>747798.37543217069</v>
      </c>
      <c r="AE186" s="198">
        <v>830903.38170923211</v>
      </c>
      <c r="AF186" s="199">
        <v>83105.006277061417</v>
      </c>
      <c r="AG186" s="166">
        <v>0.11113290561648122</v>
      </c>
      <c r="AH186" s="137"/>
      <c r="AI186" s="79">
        <v>4131053.0967315175</v>
      </c>
      <c r="AJ186" s="79">
        <v>4042030.527134473</v>
      </c>
      <c r="AK186" s="199">
        <v>-89022.569597044494</v>
      </c>
      <c r="AL186" s="166">
        <v>-2.1549606725577798E-2</v>
      </c>
      <c r="AM186" s="136"/>
      <c r="AN186" s="198">
        <v>-457262</v>
      </c>
      <c r="AO186" s="198">
        <v>-457262</v>
      </c>
      <c r="AP186" s="199">
        <v>0</v>
      </c>
      <c r="AQ186" s="166">
        <v>0</v>
      </c>
      <c r="AR186" s="136"/>
      <c r="AS186" s="198">
        <v>3673791.0967315175</v>
      </c>
      <c r="AT186" s="198">
        <v>3584768.527134473</v>
      </c>
      <c r="AU186" s="199">
        <v>-89022.569597044494</v>
      </c>
      <c r="AV186" s="166">
        <v>-2.423179959150255E-2</v>
      </c>
      <c r="AX186" s="198">
        <v>286.37970283695597</v>
      </c>
      <c r="AY186" s="198">
        <v>236.25363722977329</v>
      </c>
      <c r="AZ186" s="198">
        <v>-50.126065607182682</v>
      </c>
      <c r="BA186" s="364">
        <v>-0.17503358342305728</v>
      </c>
      <c r="BB186" s="152"/>
      <c r="BC186" s="198">
        <v>-99.258726895816594</v>
      </c>
      <c r="BD186" s="198">
        <v>-86.104565546262464</v>
      </c>
      <c r="BE186" s="198">
        <v>13.15416134955413</v>
      </c>
      <c r="BF186" s="364">
        <v>-0.13252397810180389</v>
      </c>
      <c r="BG186" s="448"/>
      <c r="BH186" s="198">
        <v>187.12097594113936</v>
      </c>
      <c r="BI186" s="198">
        <v>150.14907168351084</v>
      </c>
      <c r="BJ186" s="198">
        <v>-36.971904257628523</v>
      </c>
      <c r="BK186" s="364">
        <v>-0.19758289561966788</v>
      </c>
      <c r="BL186" s="200"/>
      <c r="BM186" s="198">
        <v>370.34396413125251</v>
      </c>
      <c r="BN186" s="198">
        <v>384.05940368252493</v>
      </c>
      <c r="BO186" s="198">
        <v>13.715439551272425</v>
      </c>
      <c r="BP186" s="364">
        <v>3.7034327219145867E-2</v>
      </c>
      <c r="BQ186" s="200"/>
      <c r="BR186" s="198">
        <v>123.21607767872314</v>
      </c>
      <c r="BS186" s="198">
        <v>138.23047441511099</v>
      </c>
      <c r="BT186" s="198">
        <v>15.014396736387852</v>
      </c>
      <c r="BU186" s="364">
        <v>0.12185420132863495</v>
      </c>
      <c r="BV186" s="200"/>
      <c r="BW186" s="198">
        <v>680.68101775111506</v>
      </c>
      <c r="BX186" s="198">
        <v>672.43894978114668</v>
      </c>
      <c r="BY186" s="198">
        <v>-8.2420679699683888</v>
      </c>
      <c r="BZ186" s="364">
        <v>-1.2108561506826135E-2</v>
      </c>
      <c r="CA186" s="201"/>
      <c r="CB186" s="198">
        <v>-75.34387872796178</v>
      </c>
      <c r="CC186" s="198">
        <v>-76.070870071535523</v>
      </c>
      <c r="CD186" s="198">
        <v>-0.72699134357374362</v>
      </c>
      <c r="CE186" s="364">
        <v>9.6489768757278098E-3</v>
      </c>
      <c r="CF186" s="136"/>
      <c r="CG186" s="198">
        <v>605.33713902315333</v>
      </c>
      <c r="CH186" s="198">
        <v>596.36807970961115</v>
      </c>
      <c r="CI186" s="733">
        <v>-8.969059313542175</v>
      </c>
      <c r="CJ186" s="136">
        <v>-1.4816634789690511E-2</v>
      </c>
    </row>
    <row r="187" spans="1:88">
      <c r="A187" s="72">
        <v>583</v>
      </c>
      <c r="B187" s="82">
        <v>19</v>
      </c>
      <c r="C187" s="82">
        <v>19</v>
      </c>
      <c r="D187" s="73" t="s">
        <v>185</v>
      </c>
      <c r="E187" s="92">
        <v>910</v>
      </c>
      <c r="F187" s="198">
        <v>932</v>
      </c>
      <c r="G187" s="199">
        <v>22</v>
      </c>
      <c r="H187" s="166">
        <v>2.4175824175824177E-2</v>
      </c>
      <c r="I187" s="136"/>
      <c r="J187" s="198">
        <v>791560.6528011749</v>
      </c>
      <c r="K187" s="198">
        <v>877681.73580049013</v>
      </c>
      <c r="L187" s="199">
        <v>86121.082999315229</v>
      </c>
      <c r="M187" s="166">
        <v>0.10879909542566313</v>
      </c>
      <c r="N187" s="364"/>
      <c r="O187" s="198">
        <v>-207756.26406481379</v>
      </c>
      <c r="P187" s="198">
        <v>-223292.72936602787</v>
      </c>
      <c r="Q187" s="199">
        <v>-15536.465301214077</v>
      </c>
      <c r="R187" s="166">
        <v>7.4782175022011177E-2</v>
      </c>
      <c r="S187" s="364"/>
      <c r="T187" s="198">
        <v>583804.38873636106</v>
      </c>
      <c r="U187" s="198">
        <v>654389.00643446227</v>
      </c>
      <c r="V187" s="199">
        <v>70584.61769810121</v>
      </c>
      <c r="W187" s="166">
        <v>0.12090456848205772</v>
      </c>
      <c r="X187" s="136"/>
      <c r="Y187" s="198">
        <v>-9891.4422067851719</v>
      </c>
      <c r="Z187" s="198">
        <v>-17150.357921267307</v>
      </c>
      <c r="AA187" s="199">
        <v>-7258.9157144821347</v>
      </c>
      <c r="AB187" s="166">
        <v>0.73385817383665053</v>
      </c>
      <c r="AC187" s="166"/>
      <c r="AD187" s="198">
        <v>115382.1256839173</v>
      </c>
      <c r="AE187" s="198">
        <v>128527.60316309868</v>
      </c>
      <c r="AF187" s="199">
        <v>13145.477479181383</v>
      </c>
      <c r="AG187" s="166">
        <v>0.11392992979859518</v>
      </c>
      <c r="AH187" s="137"/>
      <c r="AI187" s="79">
        <v>689295.07221349317</v>
      </c>
      <c r="AJ187" s="79">
        <v>765766.25167629367</v>
      </c>
      <c r="AK187" s="199">
        <v>76471.179462800501</v>
      </c>
      <c r="AL187" s="166">
        <v>0.11094113761358115</v>
      </c>
      <c r="AM187" s="136"/>
      <c r="AN187" s="198">
        <v>-142651</v>
      </c>
      <c r="AO187" s="198">
        <v>-142651</v>
      </c>
      <c r="AP187" s="199">
        <v>0</v>
      </c>
      <c r="AQ187" s="166">
        <v>0</v>
      </c>
      <c r="AR187" s="136"/>
      <c r="AS187" s="198">
        <v>546644.07221349317</v>
      </c>
      <c r="AT187" s="198">
        <v>623115.25167629367</v>
      </c>
      <c r="AU187" s="199">
        <v>76471.179462800501</v>
      </c>
      <c r="AV187" s="166">
        <v>0.1398920858194809</v>
      </c>
      <c r="AX187" s="198">
        <v>869.84687121008233</v>
      </c>
      <c r="AY187" s="198">
        <v>941.71860064430268</v>
      </c>
      <c r="AZ187" s="198">
        <v>71.871729434220356</v>
      </c>
      <c r="BA187" s="364">
        <v>8.262572622033626E-2</v>
      </c>
      <c r="BB187" s="152"/>
      <c r="BC187" s="198">
        <v>-228.30358688441075</v>
      </c>
      <c r="BD187" s="198">
        <v>-239.58447356869942</v>
      </c>
      <c r="BE187" s="198">
        <v>-11.280886684288674</v>
      </c>
      <c r="BF187" s="364">
        <v>4.9411780332650423E-2</v>
      </c>
      <c r="BG187" s="448"/>
      <c r="BH187" s="198">
        <v>641.54328432567149</v>
      </c>
      <c r="BI187" s="198">
        <v>702.13412707560326</v>
      </c>
      <c r="BJ187" s="198">
        <v>60.590842749931767</v>
      </c>
      <c r="BK187" s="364">
        <v>9.444544776681596E-2</v>
      </c>
      <c r="BL187" s="200"/>
      <c r="BM187" s="198">
        <v>-10.869716710752936</v>
      </c>
      <c r="BN187" s="198">
        <v>-18.401671589342605</v>
      </c>
      <c r="BO187" s="198">
        <v>-7.5319548785896693</v>
      </c>
      <c r="BP187" s="364">
        <v>0.69293019119243793</v>
      </c>
      <c r="BQ187" s="200"/>
      <c r="BR187" s="198">
        <v>126.79354470760143</v>
      </c>
      <c r="BS187" s="198">
        <v>137.90515360847499</v>
      </c>
      <c r="BT187" s="198">
        <v>11.111608900873563</v>
      </c>
      <c r="BU187" s="364">
        <v>8.7635446477169185E-2</v>
      </c>
      <c r="BV187" s="200"/>
      <c r="BW187" s="198">
        <v>757.46711232251994</v>
      </c>
      <c r="BX187" s="198">
        <v>821.63760909473569</v>
      </c>
      <c r="BY187" s="198">
        <v>64.170496772215756</v>
      </c>
      <c r="BZ187" s="364">
        <v>8.4717205180642574E-2</v>
      </c>
      <c r="CA187" s="201"/>
      <c r="CB187" s="198">
        <v>-156.75934065934067</v>
      </c>
      <c r="CC187" s="198">
        <v>-153.05901287553647</v>
      </c>
      <c r="CD187" s="198">
        <v>3.7003277838041981</v>
      </c>
      <c r="CE187" s="364">
        <v>-2.3605150214592398E-2</v>
      </c>
      <c r="CF187" s="136"/>
      <c r="CG187" s="198">
        <v>600.7077716631793</v>
      </c>
      <c r="CH187" s="198">
        <v>668.5785962191992</v>
      </c>
      <c r="CI187" s="733">
        <v>67.870824556019897</v>
      </c>
      <c r="CJ187" s="136">
        <v>0.11298476190528713</v>
      </c>
    </row>
    <row r="188" spans="1:88">
      <c r="A188" s="72">
        <v>584</v>
      </c>
      <c r="B188" s="82">
        <v>16</v>
      </c>
      <c r="C188" s="82">
        <v>16</v>
      </c>
      <c r="D188" s="73" t="s">
        <v>186</v>
      </c>
      <c r="E188" s="92">
        <v>2594</v>
      </c>
      <c r="F188" s="198">
        <v>2547</v>
      </c>
      <c r="G188" s="199">
        <v>-47</v>
      </c>
      <c r="H188" s="166">
        <v>-1.8118735543562067E-2</v>
      </c>
      <c r="I188" s="136"/>
      <c r="J188" s="198">
        <v>3947077.0234156316</v>
      </c>
      <c r="K188" s="198">
        <v>3721213.1408982826</v>
      </c>
      <c r="L188" s="199">
        <v>-225863.88251734897</v>
      </c>
      <c r="M188" s="166">
        <v>-5.7223074487129218E-2</v>
      </c>
      <c r="N188" s="364"/>
      <c r="O188" s="198">
        <v>-759980.2635674997</v>
      </c>
      <c r="P188" s="198">
        <v>-723915.3347862123</v>
      </c>
      <c r="Q188" s="199">
        <v>36064.928781287395</v>
      </c>
      <c r="R188" s="166">
        <v>-4.7455086020249247E-2</v>
      </c>
      <c r="S188" s="364"/>
      <c r="T188" s="198">
        <v>3187096.7598481318</v>
      </c>
      <c r="U188" s="198">
        <v>2997297.8061120706</v>
      </c>
      <c r="V188" s="199">
        <v>-189798.95373606123</v>
      </c>
      <c r="W188" s="166">
        <v>-5.955230356580242E-2</v>
      </c>
      <c r="X188" s="136"/>
      <c r="Y188" s="198">
        <v>1811570.0793852259</v>
      </c>
      <c r="Z188" s="198">
        <v>1831862.5142318753</v>
      </c>
      <c r="AA188" s="199">
        <v>20292.434846649412</v>
      </c>
      <c r="AB188" s="166">
        <v>1.1201573197508235E-2</v>
      </c>
      <c r="AC188" s="166"/>
      <c r="AD188" s="198">
        <v>381580.71860381239</v>
      </c>
      <c r="AE188" s="198">
        <v>409068.58554297482</v>
      </c>
      <c r="AF188" s="199">
        <v>27487.866939162428</v>
      </c>
      <c r="AG188" s="166">
        <v>7.2036834145444678E-2</v>
      </c>
      <c r="AH188" s="137"/>
      <c r="AI188" s="79">
        <v>5380247.5578371696</v>
      </c>
      <c r="AJ188" s="79">
        <v>5238228.9058869211</v>
      </c>
      <c r="AK188" s="199">
        <v>-142018.65195024852</v>
      </c>
      <c r="AL188" s="166">
        <v>-2.6396304337962331E-2</v>
      </c>
      <c r="AM188" s="136"/>
      <c r="AN188" s="198">
        <v>367869</v>
      </c>
      <c r="AO188" s="198">
        <v>367869</v>
      </c>
      <c r="AP188" s="199">
        <v>0</v>
      </c>
      <c r="AQ188" s="166">
        <v>0</v>
      </c>
      <c r="AR188" s="136"/>
      <c r="AS188" s="198">
        <v>5748116.5578371696</v>
      </c>
      <c r="AT188" s="198">
        <v>5606097.9058869211</v>
      </c>
      <c r="AU188" s="199">
        <v>-142018.65195024852</v>
      </c>
      <c r="AV188" s="166">
        <v>-2.4706988893016733E-2</v>
      </c>
      <c r="AX188" s="198">
        <v>1521.6179735603823</v>
      </c>
      <c r="AY188" s="198">
        <v>1461.0181157826003</v>
      </c>
      <c r="AZ188" s="198">
        <v>-60.599857777782063</v>
      </c>
      <c r="BA188" s="364">
        <v>-3.9825934518890119E-2</v>
      </c>
      <c r="BB188" s="152"/>
      <c r="BC188" s="198">
        <v>-292.976200295875</v>
      </c>
      <c r="BD188" s="198">
        <v>-284.22274628433934</v>
      </c>
      <c r="BE188" s="198">
        <v>8.7534540115356663</v>
      </c>
      <c r="BF188" s="364">
        <v>-2.9877696559295952E-2</v>
      </c>
      <c r="BG188" s="448"/>
      <c r="BH188" s="198">
        <v>1228.6417732645073</v>
      </c>
      <c r="BI188" s="198">
        <v>1176.7953694982609</v>
      </c>
      <c r="BJ188" s="198">
        <v>-51.84640376624634</v>
      </c>
      <c r="BK188" s="364">
        <v>-4.2198145052882413E-2</v>
      </c>
      <c r="BL188" s="200"/>
      <c r="BM188" s="198">
        <v>698.36934440448181</v>
      </c>
      <c r="BN188" s="198">
        <v>719.22360197560863</v>
      </c>
      <c r="BO188" s="198">
        <v>20.854257571126823</v>
      </c>
      <c r="BP188" s="364">
        <v>2.9861358804215275E-2</v>
      </c>
      <c r="BQ188" s="200"/>
      <c r="BR188" s="198">
        <v>147.10127933840107</v>
      </c>
      <c r="BS188" s="198">
        <v>160.608003746751</v>
      </c>
      <c r="BT188" s="198">
        <v>13.506724408349925</v>
      </c>
      <c r="BU188" s="364">
        <v>9.1819217814402568E-2</v>
      </c>
      <c r="BV188" s="200"/>
      <c r="BW188" s="198">
        <v>2074.11239700739</v>
      </c>
      <c r="BX188" s="198">
        <v>2056.6269752206208</v>
      </c>
      <c r="BY188" s="198">
        <v>-17.485421786769166</v>
      </c>
      <c r="BZ188" s="364">
        <v>-8.4303154505984395E-3</v>
      </c>
      <c r="CA188" s="201"/>
      <c r="CB188" s="198">
        <v>141.81534309946031</v>
      </c>
      <c r="CC188" s="198">
        <v>144.43227326266197</v>
      </c>
      <c r="CD188" s="198">
        <v>2.6169301632016584</v>
      </c>
      <c r="CE188" s="364">
        <v>1.8453082057322309E-2</v>
      </c>
      <c r="CF188" s="136"/>
      <c r="CG188" s="198">
        <v>2215.9277401068503</v>
      </c>
      <c r="CH188" s="198">
        <v>2201.0592484832828</v>
      </c>
      <c r="CI188" s="733">
        <v>-14.868491623567479</v>
      </c>
      <c r="CJ188" s="136">
        <v>-6.7098269291265486E-3</v>
      </c>
    </row>
    <row r="189" spans="1:88">
      <c r="A189" s="72">
        <v>592</v>
      </c>
      <c r="B189" s="82">
        <v>13</v>
      </c>
      <c r="C189" s="82">
        <v>13</v>
      </c>
      <c r="D189" s="73" t="s">
        <v>187</v>
      </c>
      <c r="E189" s="92">
        <v>3552</v>
      </c>
      <c r="F189" s="198">
        <v>3511</v>
      </c>
      <c r="G189" s="199">
        <v>-41</v>
      </c>
      <c r="H189" s="166">
        <v>-1.1542792792792793E-2</v>
      </c>
      <c r="I189" s="136"/>
      <c r="J189" s="198">
        <v>2149755.2710339678</v>
      </c>
      <c r="K189" s="198">
        <v>1661742.2353938888</v>
      </c>
      <c r="L189" s="199">
        <v>-488013.03564007906</v>
      </c>
      <c r="M189" s="166">
        <v>-0.22700864708444671</v>
      </c>
      <c r="N189" s="364"/>
      <c r="O189" s="198">
        <v>-636664.14994639461</v>
      </c>
      <c r="P189" s="198">
        <v>-587032.39156702021</v>
      </c>
      <c r="Q189" s="199">
        <v>49631.758379374398</v>
      </c>
      <c r="R189" s="166">
        <v>-7.7955949590617371E-2</v>
      </c>
      <c r="S189" s="364"/>
      <c r="T189" s="198">
        <v>1513091.1210875735</v>
      </c>
      <c r="U189" s="198">
        <v>1074709.8438268686</v>
      </c>
      <c r="V189" s="199">
        <v>-438381.2772607049</v>
      </c>
      <c r="W189" s="166">
        <v>-0.28972562931015483</v>
      </c>
      <c r="X189" s="136"/>
      <c r="Y189" s="198">
        <v>1752063.9225110335</v>
      </c>
      <c r="Z189" s="198">
        <v>1653289.7069954644</v>
      </c>
      <c r="AA189" s="199">
        <v>-98774.215515569085</v>
      </c>
      <c r="AB189" s="166">
        <v>-5.6375919991553315E-2</v>
      </c>
      <c r="AC189" s="166"/>
      <c r="AD189" s="198">
        <v>367315.10147721769</v>
      </c>
      <c r="AE189" s="198">
        <v>423282.3857208179</v>
      </c>
      <c r="AF189" s="199">
        <v>55967.28424360021</v>
      </c>
      <c r="AG189" s="166">
        <v>0.15236859039696063</v>
      </c>
      <c r="AH189" s="137"/>
      <c r="AI189" s="79">
        <v>3632470.145075825</v>
      </c>
      <c r="AJ189" s="79">
        <v>3151281.9365431508</v>
      </c>
      <c r="AK189" s="199">
        <v>-481188.20853267424</v>
      </c>
      <c r="AL189" s="166">
        <v>-0.13246859280728646</v>
      </c>
      <c r="AM189" s="136"/>
      <c r="AN189" s="198">
        <v>58532</v>
      </c>
      <c r="AO189" s="198">
        <v>58532</v>
      </c>
      <c r="AP189" s="199">
        <v>0</v>
      </c>
      <c r="AQ189" s="166">
        <v>0</v>
      </c>
      <c r="AR189" s="136"/>
      <c r="AS189" s="198">
        <v>3691002.145075825</v>
      </c>
      <c r="AT189" s="198">
        <v>3209813.9365431508</v>
      </c>
      <c r="AU189" s="199">
        <v>-481188.20853267424</v>
      </c>
      <c r="AV189" s="166">
        <v>-0.13036790270485987</v>
      </c>
      <c r="AX189" s="198">
        <v>605.22389387217561</v>
      </c>
      <c r="AY189" s="198">
        <v>473.29599413098515</v>
      </c>
      <c r="AZ189" s="198">
        <v>-131.92789974119046</v>
      </c>
      <c r="BA189" s="364">
        <v>-0.21798197506236242</v>
      </c>
      <c r="BB189" s="152"/>
      <c r="BC189" s="198">
        <v>-179.24103320562912</v>
      </c>
      <c r="BD189" s="198">
        <v>-167.19806082797498</v>
      </c>
      <c r="BE189" s="198">
        <v>12.042972377654138</v>
      </c>
      <c r="BF189" s="364">
        <v>-6.71887020637634E-2</v>
      </c>
      <c r="BG189" s="448"/>
      <c r="BH189" s="198">
        <v>425.98286066654657</v>
      </c>
      <c r="BI189" s="198">
        <v>306.09793330301011</v>
      </c>
      <c r="BJ189" s="198">
        <v>-119.88492736353646</v>
      </c>
      <c r="BK189" s="364">
        <v>-0.28143134016225291</v>
      </c>
      <c r="BL189" s="200"/>
      <c r="BM189" s="198">
        <v>493.26123944567382</v>
      </c>
      <c r="BN189" s="198">
        <v>470.88855226302036</v>
      </c>
      <c r="BO189" s="198">
        <v>-22.372687182653465</v>
      </c>
      <c r="BP189" s="364">
        <v>-4.5356669840500449E-2</v>
      </c>
      <c r="BQ189" s="200"/>
      <c r="BR189" s="198">
        <v>103.41078307354101</v>
      </c>
      <c r="BS189" s="198">
        <v>120.55892501304982</v>
      </c>
      <c r="BT189" s="198">
        <v>17.148141939508804</v>
      </c>
      <c r="BU189" s="364">
        <v>0.16582547225576882</v>
      </c>
      <c r="BV189" s="200"/>
      <c r="BW189" s="198">
        <v>1022.6548831857616</v>
      </c>
      <c r="BX189" s="198">
        <v>897.54541057908023</v>
      </c>
      <c r="BY189" s="198">
        <v>-125.10947260668138</v>
      </c>
      <c r="BZ189" s="364">
        <v>-0.12233792129065274</v>
      </c>
      <c r="CA189" s="201"/>
      <c r="CB189" s="198">
        <v>16.478603603603602</v>
      </c>
      <c r="CC189" s="198">
        <v>16.671033893477642</v>
      </c>
      <c r="CD189" s="198">
        <v>0.19243028987403932</v>
      </c>
      <c r="CE189" s="364">
        <v>1.167758473369418E-2</v>
      </c>
      <c r="CF189" s="136"/>
      <c r="CG189" s="198">
        <v>1039.1334867893652</v>
      </c>
      <c r="CH189" s="198">
        <v>914.2164444725579</v>
      </c>
      <c r="CI189" s="733">
        <v>-124.91704231680728</v>
      </c>
      <c r="CJ189" s="136">
        <v>-0.12021270020155578</v>
      </c>
    </row>
    <row r="190" spans="1:88">
      <c r="A190" s="72">
        <v>593</v>
      </c>
      <c r="B190" s="82">
        <v>10</v>
      </c>
      <c r="C190" s="82">
        <v>10</v>
      </c>
      <c r="D190" s="73" t="s">
        <v>188</v>
      </c>
      <c r="E190" s="92">
        <v>17178</v>
      </c>
      <c r="F190" s="198">
        <v>17124</v>
      </c>
      <c r="G190" s="199">
        <v>-54</v>
      </c>
      <c r="H190" s="166">
        <v>-3.1435557107928748E-3</v>
      </c>
      <c r="I190" s="136"/>
      <c r="J190" s="198">
        <v>1940599.9883052432</v>
      </c>
      <c r="K190" s="198">
        <v>1281047.5632743845</v>
      </c>
      <c r="L190" s="199">
        <v>-659552.42503085872</v>
      </c>
      <c r="M190" s="166">
        <v>-0.33987036432317841</v>
      </c>
      <c r="N190" s="364"/>
      <c r="O190" s="198">
        <v>-2539106.6321138968</v>
      </c>
      <c r="P190" s="198">
        <v>-2306961.5929891155</v>
      </c>
      <c r="Q190" s="199">
        <v>232145.03912478127</v>
      </c>
      <c r="R190" s="166">
        <v>-9.142784166236935E-2</v>
      </c>
      <c r="S190" s="364"/>
      <c r="T190" s="198">
        <v>-598506.64380865358</v>
      </c>
      <c r="U190" s="198">
        <v>-1025914.029714731</v>
      </c>
      <c r="V190" s="199">
        <v>-427407.38590607746</v>
      </c>
      <c r="W190" s="166">
        <v>0.71412304329026355</v>
      </c>
      <c r="X190" s="136"/>
      <c r="Y190" s="198">
        <v>6805663.823365394</v>
      </c>
      <c r="Z190" s="198">
        <v>6943870.9597836332</v>
      </c>
      <c r="AA190" s="199">
        <v>138207.13641823921</v>
      </c>
      <c r="AB190" s="166">
        <v>2.030766432272817E-2</v>
      </c>
      <c r="AC190" s="166"/>
      <c r="AD190" s="198">
        <v>2045249.096934879</v>
      </c>
      <c r="AE190" s="198">
        <v>2289924.7819264424</v>
      </c>
      <c r="AF190" s="199">
        <v>244675.68499156344</v>
      </c>
      <c r="AG190" s="166">
        <v>0.11963123971463802</v>
      </c>
      <c r="AH190" s="137"/>
      <c r="AI190" s="79">
        <v>8252406.2764916196</v>
      </c>
      <c r="AJ190" s="79">
        <v>8207881.7119953446</v>
      </c>
      <c r="AK190" s="199">
        <v>-44524.564496275038</v>
      </c>
      <c r="AL190" s="166">
        <v>-5.3953432495332685E-3</v>
      </c>
      <c r="AM190" s="136"/>
      <c r="AN190" s="198">
        <v>-1409395</v>
      </c>
      <c r="AO190" s="198">
        <v>-1409395</v>
      </c>
      <c r="AP190" s="199">
        <v>0</v>
      </c>
      <c r="AQ190" s="166">
        <v>0</v>
      </c>
      <c r="AR190" s="136"/>
      <c r="AS190" s="198">
        <v>6843011.2764916196</v>
      </c>
      <c r="AT190" s="198">
        <v>6798486.7119953446</v>
      </c>
      <c r="AU190" s="199">
        <v>-44524.564496275038</v>
      </c>
      <c r="AV190" s="166">
        <v>-6.506574766175539E-3</v>
      </c>
      <c r="AX190" s="198">
        <v>112.97007732595431</v>
      </c>
      <c r="AY190" s="198">
        <v>74.810065596495235</v>
      </c>
      <c r="AZ190" s="198">
        <v>-38.160011729459072</v>
      </c>
      <c r="BA190" s="364">
        <v>-0.33778866610275393</v>
      </c>
      <c r="BB190" s="152"/>
      <c r="BC190" s="198">
        <v>-147.81153988321671</v>
      </c>
      <c r="BD190" s="198">
        <v>-134.72095263893456</v>
      </c>
      <c r="BE190" s="198">
        <v>13.090587244282148</v>
      </c>
      <c r="BF190" s="364">
        <v>-8.8562687694240846E-2</v>
      </c>
      <c r="BG190" s="448"/>
      <c r="BH190" s="198">
        <v>-34.841462557262403</v>
      </c>
      <c r="BI190" s="198">
        <v>-59.910887042439327</v>
      </c>
      <c r="BJ190" s="198">
        <v>-25.069424485176924</v>
      </c>
      <c r="BK190" s="364">
        <v>0.71952847685354748</v>
      </c>
      <c r="BL190" s="200"/>
      <c r="BM190" s="198">
        <v>396.18487736438431</v>
      </c>
      <c r="BN190" s="198">
        <v>405.50519503525072</v>
      </c>
      <c r="BO190" s="198">
        <v>9.3203176708664159</v>
      </c>
      <c r="BP190" s="364">
        <v>2.3525172724586891E-2</v>
      </c>
      <c r="BQ190" s="200"/>
      <c r="BR190" s="198">
        <v>119.062119975252</v>
      </c>
      <c r="BS190" s="198">
        <v>133.72604426106298</v>
      </c>
      <c r="BT190" s="198">
        <v>14.663924285810978</v>
      </c>
      <c r="BU190" s="364">
        <v>0.12316196191415868</v>
      </c>
      <c r="BV190" s="200"/>
      <c r="BW190" s="198">
        <v>480.40553478237393</v>
      </c>
      <c r="BX190" s="198">
        <v>479.32035225387438</v>
      </c>
      <c r="BY190" s="198">
        <v>-1.0851825284995584</v>
      </c>
      <c r="BZ190" s="364">
        <v>-2.2588884805233383E-3</v>
      </c>
      <c r="CA190" s="201"/>
      <c r="CB190" s="198">
        <v>-82.046512981720809</v>
      </c>
      <c r="CC190" s="198">
        <v>-82.305244101845361</v>
      </c>
      <c r="CD190" s="198">
        <v>-0.25873112012455124</v>
      </c>
      <c r="CE190" s="364">
        <v>3.1534688156971899E-3</v>
      </c>
      <c r="CF190" s="136"/>
      <c r="CG190" s="198">
        <v>398.35902180065312</v>
      </c>
      <c r="CH190" s="198">
        <v>397.01510815202903</v>
      </c>
      <c r="CI190" s="733">
        <v>-1.3439136486240955</v>
      </c>
      <c r="CJ190" s="136">
        <v>-3.3736242311002986E-3</v>
      </c>
    </row>
    <row r="191" spans="1:88">
      <c r="A191" s="72">
        <v>595</v>
      </c>
      <c r="B191" s="82">
        <v>11</v>
      </c>
      <c r="C191" s="82">
        <v>11</v>
      </c>
      <c r="D191" s="73" t="s">
        <v>189</v>
      </c>
      <c r="E191" s="92">
        <v>3980</v>
      </c>
      <c r="F191" s="198">
        <v>3873</v>
      </c>
      <c r="G191" s="199">
        <v>-107</v>
      </c>
      <c r="H191" s="166">
        <v>-2.6884422110552763E-2</v>
      </c>
      <c r="I191" s="136"/>
      <c r="J191" s="198">
        <v>1231023.7578832847</v>
      </c>
      <c r="K191" s="198">
        <v>952670.72236151528</v>
      </c>
      <c r="L191" s="199">
        <v>-278353.03552176943</v>
      </c>
      <c r="M191" s="166">
        <v>-0.22611508002119365</v>
      </c>
      <c r="N191" s="364"/>
      <c r="O191" s="198">
        <v>1122697.957661985</v>
      </c>
      <c r="P191" s="198">
        <v>1054777.1906640693</v>
      </c>
      <c r="Q191" s="199">
        <v>-67920.766997915693</v>
      </c>
      <c r="R191" s="166">
        <v>-6.0497809347903761E-2</v>
      </c>
      <c r="S191" s="364"/>
      <c r="T191" s="198">
        <v>2353721.7155452697</v>
      </c>
      <c r="U191" s="198">
        <v>2007447.9130255845</v>
      </c>
      <c r="V191" s="199">
        <v>-346273.80251968512</v>
      </c>
      <c r="W191" s="166">
        <v>-0.14711756289314193</v>
      </c>
      <c r="X191" s="136"/>
      <c r="Y191" s="198">
        <v>2383154.6727810833</v>
      </c>
      <c r="Z191" s="198">
        <v>2102338.9613656849</v>
      </c>
      <c r="AA191" s="199">
        <v>-280815.7114153984</v>
      </c>
      <c r="AB191" s="166">
        <v>-0.1178336071186237</v>
      </c>
      <c r="AC191" s="166"/>
      <c r="AD191" s="198">
        <v>762939.36539906485</v>
      </c>
      <c r="AE191" s="198">
        <v>804018.05700187501</v>
      </c>
      <c r="AF191" s="199">
        <v>41078.69160281017</v>
      </c>
      <c r="AG191" s="166">
        <v>5.3842668848688192E-2</v>
      </c>
      <c r="AH191" s="137"/>
      <c r="AI191" s="79">
        <v>5499815.753725417</v>
      </c>
      <c r="AJ191" s="79">
        <v>4913804.9313931447</v>
      </c>
      <c r="AK191" s="199">
        <v>-586010.82233227231</v>
      </c>
      <c r="AL191" s="166">
        <v>-0.10655099162827872</v>
      </c>
      <c r="AM191" s="136"/>
      <c r="AN191" s="198">
        <v>85537</v>
      </c>
      <c r="AO191" s="198">
        <v>85537</v>
      </c>
      <c r="AP191" s="199">
        <v>0</v>
      </c>
      <c r="AQ191" s="166">
        <v>0</v>
      </c>
      <c r="AR191" s="136"/>
      <c r="AS191" s="198">
        <v>5585352.753725417</v>
      </c>
      <c r="AT191" s="198">
        <v>4999341.9313931447</v>
      </c>
      <c r="AU191" s="199">
        <v>-586010.82233227231</v>
      </c>
      <c r="AV191" s="166">
        <v>-0.10491921426832074</v>
      </c>
      <c r="AX191" s="198">
        <v>309.30245172946854</v>
      </c>
      <c r="AY191" s="198">
        <v>245.97746510754331</v>
      </c>
      <c r="AZ191" s="198">
        <v>-63.324986621925234</v>
      </c>
      <c r="BA191" s="364">
        <v>-0.20473483565307282</v>
      </c>
      <c r="BB191" s="152"/>
      <c r="BC191" s="198">
        <v>282.08491398542333</v>
      </c>
      <c r="BD191" s="198">
        <v>272.34112849575763</v>
      </c>
      <c r="BE191" s="198">
        <v>-9.7437854896656972</v>
      </c>
      <c r="BF191" s="364">
        <v>-3.4542029745586483E-2</v>
      </c>
      <c r="BG191" s="448"/>
      <c r="BH191" s="198">
        <v>591.38736571489187</v>
      </c>
      <c r="BI191" s="198">
        <v>518.31859360330088</v>
      </c>
      <c r="BJ191" s="198">
        <v>-73.068772111590988</v>
      </c>
      <c r="BK191" s="364">
        <v>-0.1235548412896218</v>
      </c>
      <c r="BL191" s="200"/>
      <c r="BM191" s="198">
        <v>598.78258110077468</v>
      </c>
      <c r="BN191" s="198">
        <v>542.8192515790563</v>
      </c>
      <c r="BO191" s="198">
        <v>-55.963329521718379</v>
      </c>
      <c r="BP191" s="364">
        <v>-9.3461852913018839E-2</v>
      </c>
      <c r="BQ191" s="200"/>
      <c r="BR191" s="198">
        <v>191.69330788921226</v>
      </c>
      <c r="BS191" s="198">
        <v>207.59567699506198</v>
      </c>
      <c r="BT191" s="198">
        <v>15.902369105849715</v>
      </c>
      <c r="BU191" s="364">
        <v>8.2957351411768493E-2</v>
      </c>
      <c r="BV191" s="200"/>
      <c r="BW191" s="198">
        <v>1381.8632547048787</v>
      </c>
      <c r="BX191" s="198">
        <v>1268.7335221774192</v>
      </c>
      <c r="BY191" s="198">
        <v>-113.12973252745951</v>
      </c>
      <c r="BZ191" s="364">
        <v>-8.1867530772153252E-2</v>
      </c>
      <c r="CA191" s="201"/>
      <c r="CB191" s="198">
        <v>21.491708542713567</v>
      </c>
      <c r="CC191" s="198">
        <v>22.0854634650142</v>
      </c>
      <c r="CD191" s="198">
        <v>0.59375492230063287</v>
      </c>
      <c r="CE191" s="364">
        <v>2.7627162406403297E-2</v>
      </c>
      <c r="CF191" s="136"/>
      <c r="CG191" s="198">
        <v>1403.3549632475922</v>
      </c>
      <c r="CH191" s="198">
        <v>1290.8189856424335</v>
      </c>
      <c r="CI191" s="733">
        <v>-112.53597760515868</v>
      </c>
      <c r="CJ191" s="136">
        <v>-8.0190672034060495E-2</v>
      </c>
    </row>
    <row r="192" spans="1:88">
      <c r="A192" s="72">
        <v>598</v>
      </c>
      <c r="B192" s="82">
        <v>15</v>
      </c>
      <c r="C192" s="82">
        <v>15</v>
      </c>
      <c r="D192" s="73" t="s">
        <v>190</v>
      </c>
      <c r="E192" s="92">
        <v>19576</v>
      </c>
      <c r="F192" s="198">
        <v>19657</v>
      </c>
      <c r="G192" s="199">
        <v>81</v>
      </c>
      <c r="H192" s="166">
        <v>4.1377196567225173E-3</v>
      </c>
      <c r="I192" s="136"/>
      <c r="J192" s="198">
        <v>15325183.357922312</v>
      </c>
      <c r="K192" s="198">
        <v>14772792.620989693</v>
      </c>
      <c r="L192" s="199">
        <v>-552390.73693261854</v>
      </c>
      <c r="M192" s="166">
        <v>-3.6044641296057424E-2</v>
      </c>
      <c r="N192" s="364"/>
      <c r="O192" s="198">
        <v>-10244207.713219641</v>
      </c>
      <c r="P192" s="198">
        <v>-9983107.4165358171</v>
      </c>
      <c r="Q192" s="199">
        <v>261100.29668382369</v>
      </c>
      <c r="R192" s="166">
        <v>-2.5487602750077661E-2</v>
      </c>
      <c r="S192" s="364"/>
      <c r="T192" s="198">
        <v>5080975.6447026711</v>
      </c>
      <c r="U192" s="198">
        <v>4789685.2044538762</v>
      </c>
      <c r="V192" s="199">
        <v>-291290.44024879485</v>
      </c>
      <c r="W192" s="166">
        <v>-5.7329627342829079E-2</v>
      </c>
      <c r="X192" s="136"/>
      <c r="Y192" s="198">
        <v>1628262.9052679725</v>
      </c>
      <c r="Z192" s="198">
        <v>2538020.6729187039</v>
      </c>
      <c r="AA192" s="199">
        <v>909757.76765073137</v>
      </c>
      <c r="AB192" s="166">
        <v>0.55872903860142131</v>
      </c>
      <c r="AC192" s="166"/>
      <c r="AD192" s="198">
        <v>1630122.9024017551</v>
      </c>
      <c r="AE192" s="198">
        <v>1914861.5117346491</v>
      </c>
      <c r="AF192" s="199">
        <v>284738.60933289398</v>
      </c>
      <c r="AG192" s="166">
        <v>0.17467309300014863</v>
      </c>
      <c r="AH192" s="137"/>
      <c r="AI192" s="79">
        <v>8339361.4523723982</v>
      </c>
      <c r="AJ192" s="79">
        <v>9242567.3891072292</v>
      </c>
      <c r="AK192" s="199">
        <v>903205.93673483096</v>
      </c>
      <c r="AL192" s="166">
        <v>0.10830636636788121</v>
      </c>
      <c r="AM192" s="136"/>
      <c r="AN192" s="198">
        <v>4421874</v>
      </c>
      <c r="AO192" s="198">
        <v>4421874</v>
      </c>
      <c r="AP192" s="199">
        <v>0</v>
      </c>
      <c r="AQ192" s="166">
        <v>0</v>
      </c>
      <c r="AR192" s="136"/>
      <c r="AS192" s="198">
        <v>12761235.452372398</v>
      </c>
      <c r="AT192" s="198">
        <v>13664441.389107229</v>
      </c>
      <c r="AU192" s="199">
        <v>903205.93673483096</v>
      </c>
      <c r="AV192" s="166">
        <v>7.0777311499798323E-2</v>
      </c>
      <c r="AX192" s="198">
        <v>782.85570892533269</v>
      </c>
      <c r="AY192" s="198">
        <v>751.5283421167876</v>
      </c>
      <c r="AZ192" s="198">
        <v>-31.327366808545094</v>
      </c>
      <c r="BA192" s="364">
        <v>-4.0016782724302827E-2</v>
      </c>
      <c r="BB192" s="152"/>
      <c r="BC192" s="198">
        <v>-523.30443978441156</v>
      </c>
      <c r="BD192" s="198">
        <v>-507.86526003641535</v>
      </c>
      <c r="BE192" s="198">
        <v>15.439179747996207</v>
      </c>
      <c r="BF192" s="364">
        <v>-2.9503246244875669E-2</v>
      </c>
      <c r="BG192" s="448"/>
      <c r="BH192" s="198">
        <v>259.55126914092108</v>
      </c>
      <c r="BI192" s="198">
        <v>243.66308208037219</v>
      </c>
      <c r="BJ192" s="198">
        <v>-15.888187060548887</v>
      </c>
      <c r="BK192" s="364">
        <v>-6.1214060378655039E-2</v>
      </c>
      <c r="BL192" s="200"/>
      <c r="BM192" s="198">
        <v>83.17648678320252</v>
      </c>
      <c r="BN192" s="198">
        <v>129.11536210605402</v>
      </c>
      <c r="BO192" s="198">
        <v>45.938875322851501</v>
      </c>
      <c r="BP192" s="364">
        <v>0.55230603142195767</v>
      </c>
      <c r="BQ192" s="200"/>
      <c r="BR192" s="198">
        <v>83.271500940016097</v>
      </c>
      <c r="BS192" s="198">
        <v>97.413720900170375</v>
      </c>
      <c r="BT192" s="198">
        <v>14.142219960154279</v>
      </c>
      <c r="BU192" s="364">
        <v>0.16983265343495493</v>
      </c>
      <c r="BV192" s="200"/>
      <c r="BW192" s="198">
        <v>425.99925686413968</v>
      </c>
      <c r="BX192" s="198">
        <v>470.19216508659662</v>
      </c>
      <c r="BY192" s="198">
        <v>44.192908222456936</v>
      </c>
      <c r="BZ192" s="364">
        <v>0.10373940214771549</v>
      </c>
      <c r="CA192" s="201"/>
      <c r="CB192" s="198">
        <v>225.88240702901513</v>
      </c>
      <c r="CC192" s="198">
        <v>224.95162028793814</v>
      </c>
      <c r="CD192" s="198">
        <v>-0.93078674107698589</v>
      </c>
      <c r="CE192" s="364">
        <v>-4.1206694816096241E-3</v>
      </c>
      <c r="CF192" s="136"/>
      <c r="CG192" s="198">
        <v>651.88166389315484</v>
      </c>
      <c r="CH192" s="198">
        <v>695.14378537453479</v>
      </c>
      <c r="CI192" s="733">
        <v>43.26212148137995</v>
      </c>
      <c r="CJ192" s="136">
        <v>6.636499211070114E-2</v>
      </c>
    </row>
    <row r="193" spans="1:88">
      <c r="A193" s="72">
        <v>599</v>
      </c>
      <c r="B193" s="82">
        <v>15</v>
      </c>
      <c r="C193" s="82">
        <v>15</v>
      </c>
      <c r="D193" s="73" t="s">
        <v>191</v>
      </c>
      <c r="E193" s="92">
        <v>11226</v>
      </c>
      <c r="F193" s="198">
        <v>11289</v>
      </c>
      <c r="G193" s="199">
        <v>63</v>
      </c>
      <c r="H193" s="166">
        <v>5.6119722073757353E-3</v>
      </c>
      <c r="I193" s="136"/>
      <c r="J193" s="198">
        <v>14663851.237280272</v>
      </c>
      <c r="K193" s="198">
        <v>14756439.461154163</v>
      </c>
      <c r="L193" s="199">
        <v>92588.223873890936</v>
      </c>
      <c r="M193" s="166">
        <v>6.3140454970316119E-3</v>
      </c>
      <c r="N193" s="364"/>
      <c r="O193" s="198">
        <v>-3466651.5414275369</v>
      </c>
      <c r="P193" s="198">
        <v>-3314316.9798281752</v>
      </c>
      <c r="Q193" s="199">
        <v>152334.56159936171</v>
      </c>
      <c r="R193" s="166">
        <v>-4.3942853724672791E-2</v>
      </c>
      <c r="S193" s="364"/>
      <c r="T193" s="198">
        <v>11197199.695852734</v>
      </c>
      <c r="U193" s="198">
        <v>11442122.481325988</v>
      </c>
      <c r="V193" s="199">
        <v>244922.78547325358</v>
      </c>
      <c r="W193" s="166">
        <v>2.1873574833533523E-2</v>
      </c>
      <c r="X193" s="136"/>
      <c r="Y193" s="198">
        <v>5100801.1208264641</v>
      </c>
      <c r="Z193" s="198">
        <v>4916517.2734627407</v>
      </c>
      <c r="AA193" s="199">
        <v>-184283.84736372344</v>
      </c>
      <c r="AB193" s="166">
        <v>-3.6128412576466928E-2</v>
      </c>
      <c r="AC193" s="166"/>
      <c r="AD193" s="198">
        <v>1164031.0664801269</v>
      </c>
      <c r="AE193" s="198">
        <v>1309533.8252600841</v>
      </c>
      <c r="AF193" s="199">
        <v>145502.75877995719</v>
      </c>
      <c r="AG193" s="166">
        <v>0.12499903393466802</v>
      </c>
      <c r="AH193" s="137"/>
      <c r="AI193" s="79">
        <v>17462031.883159325</v>
      </c>
      <c r="AJ193" s="79">
        <v>17668173.580048814</v>
      </c>
      <c r="AK193" s="199">
        <v>206141.69688948989</v>
      </c>
      <c r="AL193" s="166">
        <v>1.1805138042858368E-2</v>
      </c>
      <c r="AM193" s="136"/>
      <c r="AN193" s="198">
        <v>-764760</v>
      </c>
      <c r="AO193" s="198">
        <v>-764760</v>
      </c>
      <c r="AP193" s="199">
        <v>0</v>
      </c>
      <c r="AQ193" s="166">
        <v>0</v>
      </c>
      <c r="AR193" s="136"/>
      <c r="AS193" s="198">
        <v>16697271.883159325</v>
      </c>
      <c r="AT193" s="198">
        <v>16903413.580048814</v>
      </c>
      <c r="AU193" s="199">
        <v>206141.69688948989</v>
      </c>
      <c r="AV193" s="166">
        <v>1.2345831003530703E-2</v>
      </c>
      <c r="AX193" s="198">
        <v>1306.2400888366535</v>
      </c>
      <c r="AY193" s="198">
        <v>1307.1520472277582</v>
      </c>
      <c r="AZ193" s="198">
        <v>0.91195839110469024</v>
      </c>
      <c r="BA193" s="364">
        <v>6.9815526173054967E-4</v>
      </c>
      <c r="BB193" s="152"/>
      <c r="BC193" s="198">
        <v>-308.80558893885058</v>
      </c>
      <c r="BD193" s="198">
        <v>-293.58818140031667</v>
      </c>
      <c r="BE193" s="198">
        <v>15.217407538533905</v>
      </c>
      <c r="BF193" s="364">
        <v>-4.9278277607686834E-2</v>
      </c>
      <c r="BG193" s="448"/>
      <c r="BH193" s="198">
        <v>997.43449989780277</v>
      </c>
      <c r="BI193" s="198">
        <v>1013.5638658274415</v>
      </c>
      <c r="BJ193" s="198">
        <v>16.129365929638766</v>
      </c>
      <c r="BK193" s="364">
        <v>1.6170852252745803E-2</v>
      </c>
      <c r="BL193" s="200"/>
      <c r="BM193" s="198">
        <v>454.37387500681132</v>
      </c>
      <c r="BN193" s="198">
        <v>435.51397585815755</v>
      </c>
      <c r="BO193" s="198">
        <v>-18.859899148653767</v>
      </c>
      <c r="BP193" s="364">
        <v>-4.1507446149651642E-2</v>
      </c>
      <c r="BQ193" s="200"/>
      <c r="BR193" s="198">
        <v>103.69063481918108</v>
      </c>
      <c r="BS193" s="198">
        <v>116.00087033927576</v>
      </c>
      <c r="BT193" s="198">
        <v>12.310235520094679</v>
      </c>
      <c r="BU193" s="364">
        <v>0.1187208038755057</v>
      </c>
      <c r="BV193" s="200"/>
      <c r="BW193" s="198">
        <v>1555.4990097237951</v>
      </c>
      <c r="BX193" s="198">
        <v>1565.0787120248751</v>
      </c>
      <c r="BY193" s="198">
        <v>9.5797023010800331</v>
      </c>
      <c r="BZ193" s="364">
        <v>6.1586039214393774E-3</v>
      </c>
      <c r="CA193" s="201"/>
      <c r="CB193" s="198">
        <v>-68.123997862105824</v>
      </c>
      <c r="CC193" s="198">
        <v>-67.743821419080518</v>
      </c>
      <c r="CD193" s="198">
        <v>0.38017644302530584</v>
      </c>
      <c r="CE193" s="364">
        <v>-5.5806537337231071E-3</v>
      </c>
      <c r="CF193" s="136"/>
      <c r="CG193" s="198">
        <v>1487.3750118616892</v>
      </c>
      <c r="CH193" s="198">
        <v>1497.3348906057945</v>
      </c>
      <c r="CI193" s="733">
        <v>9.9598787441052536</v>
      </c>
      <c r="CJ193" s="136">
        <v>6.6962794619218873E-3</v>
      </c>
    </row>
    <row r="194" spans="1:88">
      <c r="A194" s="72">
        <v>601</v>
      </c>
      <c r="B194" s="82">
        <v>13</v>
      </c>
      <c r="C194" s="82">
        <v>13</v>
      </c>
      <c r="D194" s="73" t="s">
        <v>192</v>
      </c>
      <c r="E194" s="92">
        <v>3692</v>
      </c>
      <c r="F194" s="198">
        <v>3676</v>
      </c>
      <c r="G194" s="199">
        <v>-16</v>
      </c>
      <c r="H194" s="166">
        <v>-4.3336944745395447E-3</v>
      </c>
      <c r="I194" s="136"/>
      <c r="J194" s="198">
        <v>1751289.055837316</v>
      </c>
      <c r="K194" s="198">
        <v>1580331.9927677491</v>
      </c>
      <c r="L194" s="199">
        <v>-170957.06306956685</v>
      </c>
      <c r="M194" s="166">
        <v>-9.7617844695449124E-2</v>
      </c>
      <c r="N194" s="364"/>
      <c r="O194" s="198">
        <v>1030107.418471773</v>
      </c>
      <c r="P194" s="198">
        <v>967994.36923165037</v>
      </c>
      <c r="Q194" s="199">
        <v>-62113.049240122666</v>
      </c>
      <c r="R194" s="166">
        <v>-6.0297642873275437E-2</v>
      </c>
      <c r="S194" s="364"/>
      <c r="T194" s="198">
        <v>2781396.4743090891</v>
      </c>
      <c r="U194" s="198">
        <v>2548326.3619993995</v>
      </c>
      <c r="V194" s="199">
        <v>-233070.11230968963</v>
      </c>
      <c r="W194" s="166">
        <v>-8.3796076705528022E-2</v>
      </c>
      <c r="X194" s="136"/>
      <c r="Y194" s="198">
        <v>1493265.5126293751</v>
      </c>
      <c r="Z194" s="198">
        <v>1609345.9139820971</v>
      </c>
      <c r="AA194" s="199">
        <v>116080.40135272196</v>
      </c>
      <c r="AB194" s="166">
        <v>7.7735942048460641E-2</v>
      </c>
      <c r="AC194" s="166"/>
      <c r="AD194" s="198">
        <v>627810.01765654539</v>
      </c>
      <c r="AE194" s="198">
        <v>668135.59352260979</v>
      </c>
      <c r="AF194" s="199">
        <v>40325.575866064406</v>
      </c>
      <c r="AG194" s="166">
        <v>6.423213190606529E-2</v>
      </c>
      <c r="AH194" s="137"/>
      <c r="AI194" s="79">
        <v>4902472.0045950096</v>
      </c>
      <c r="AJ194" s="79">
        <v>4825807.8695041062</v>
      </c>
      <c r="AK194" s="199">
        <v>-76664.135090903379</v>
      </c>
      <c r="AL194" s="166">
        <v>-1.5637852703502906E-2</v>
      </c>
      <c r="AM194" s="136"/>
      <c r="AN194" s="198">
        <v>221034</v>
      </c>
      <c r="AO194" s="198">
        <v>221034</v>
      </c>
      <c r="AP194" s="199">
        <v>0</v>
      </c>
      <c r="AQ194" s="166">
        <v>0</v>
      </c>
      <c r="AR194" s="136"/>
      <c r="AS194" s="198">
        <v>5123506.0045950096</v>
      </c>
      <c r="AT194" s="198">
        <v>5046841.8695041062</v>
      </c>
      <c r="AU194" s="199">
        <v>-76664.135090903379</v>
      </c>
      <c r="AV194" s="166">
        <v>-1.4963217574478736E-2</v>
      </c>
      <c r="AX194" s="198">
        <v>474.34698153773456</v>
      </c>
      <c r="AY194" s="198">
        <v>429.90532991505688</v>
      </c>
      <c r="AZ194" s="198">
        <v>-44.441651622677682</v>
      </c>
      <c r="BA194" s="364">
        <v>-9.3690174813818916E-2</v>
      </c>
      <c r="BB194" s="152"/>
      <c r="BC194" s="198">
        <v>279.01067672583235</v>
      </c>
      <c r="BD194" s="198">
        <v>263.32817443733688</v>
      </c>
      <c r="BE194" s="198">
        <v>-15.682502288495471</v>
      </c>
      <c r="BF194" s="364">
        <v>-5.6207534681211348E-2</v>
      </c>
      <c r="BG194" s="448"/>
      <c r="BH194" s="198">
        <v>753.35765826356692</v>
      </c>
      <c r="BI194" s="198">
        <v>693.23350435239377</v>
      </c>
      <c r="BJ194" s="198">
        <v>-60.124153911173153</v>
      </c>
      <c r="BK194" s="364">
        <v>-7.9808246789121157E-2</v>
      </c>
      <c r="BL194" s="200"/>
      <c r="BM194" s="198">
        <v>404.45978131889899</v>
      </c>
      <c r="BN194" s="198">
        <v>437.79812676335609</v>
      </c>
      <c r="BO194" s="198">
        <v>33.338345444457104</v>
      </c>
      <c r="BP194" s="364">
        <v>8.2426849304384278E-2</v>
      </c>
      <c r="BQ194" s="200"/>
      <c r="BR194" s="198">
        <v>170.04605028617155</v>
      </c>
      <c r="BS194" s="198">
        <v>181.75614622486665</v>
      </c>
      <c r="BT194" s="198">
        <v>11.710095938695105</v>
      </c>
      <c r="BU194" s="364">
        <v>6.886426305690789E-2</v>
      </c>
      <c r="BV194" s="200"/>
      <c r="BW194" s="198">
        <v>1327.8634898686375</v>
      </c>
      <c r="BX194" s="198">
        <v>1312.7877773406165</v>
      </c>
      <c r="BY194" s="198">
        <v>-15.075712528021086</v>
      </c>
      <c r="BZ194" s="364">
        <v>-1.1353360223431169E-2</v>
      </c>
      <c r="CA194" s="201"/>
      <c r="CB194" s="198">
        <v>59.868364030335862</v>
      </c>
      <c r="CC194" s="198">
        <v>60.12894450489663</v>
      </c>
      <c r="CD194" s="198">
        <v>0.26058047456076849</v>
      </c>
      <c r="CE194" s="364">
        <v>4.3525571273123473E-3</v>
      </c>
      <c r="CF194" s="136"/>
      <c r="CG194" s="198">
        <v>1387.7318538989734</v>
      </c>
      <c r="CH194" s="198">
        <v>1372.9167218455132</v>
      </c>
      <c r="CI194" s="733">
        <v>-14.815132053460275</v>
      </c>
      <c r="CJ194" s="136">
        <v>-1.0675788706467794E-2</v>
      </c>
    </row>
    <row r="195" spans="1:88">
      <c r="A195" s="72">
        <v>604</v>
      </c>
      <c r="B195" s="82">
        <v>6</v>
      </c>
      <c r="C195" s="82">
        <v>6</v>
      </c>
      <c r="D195" s="73" t="s">
        <v>193</v>
      </c>
      <c r="E195" s="92">
        <v>21042</v>
      </c>
      <c r="F195" s="198">
        <v>21373</v>
      </c>
      <c r="G195" s="199">
        <v>331</v>
      </c>
      <c r="H195" s="166">
        <v>1.5730443874156449E-2</v>
      </c>
      <c r="I195" s="136"/>
      <c r="J195" s="198">
        <v>13833488.884325508</v>
      </c>
      <c r="K195" s="198">
        <v>13048470.167218868</v>
      </c>
      <c r="L195" s="199">
        <v>-785018.71710664034</v>
      </c>
      <c r="M195" s="166">
        <v>-5.6747702887601385E-2</v>
      </c>
      <c r="N195" s="364"/>
      <c r="O195" s="198">
        <v>5079142.3839501915</v>
      </c>
      <c r="P195" s="198">
        <v>4744378.3137587747</v>
      </c>
      <c r="Q195" s="199">
        <v>-334764.07019141689</v>
      </c>
      <c r="R195" s="166">
        <v>-6.5909566002570197E-2</v>
      </c>
      <c r="S195" s="364"/>
      <c r="T195" s="198">
        <v>18912631.268275701</v>
      </c>
      <c r="U195" s="198">
        <v>17792848.480977643</v>
      </c>
      <c r="V195" s="199">
        <v>-1119782.7872980572</v>
      </c>
      <c r="W195" s="166">
        <v>-5.9208196438345191E-2</v>
      </c>
      <c r="X195" s="136"/>
      <c r="Y195" s="198">
        <v>-603342.21779457247</v>
      </c>
      <c r="Z195" s="198">
        <v>-659630.70042789052</v>
      </c>
      <c r="AA195" s="199">
        <v>-56288.482633318054</v>
      </c>
      <c r="AB195" s="166">
        <v>9.3294453749767775E-2</v>
      </c>
      <c r="AC195" s="166"/>
      <c r="AD195" s="198">
        <v>484856.37410289713</v>
      </c>
      <c r="AE195" s="198">
        <v>1010461.9578745677</v>
      </c>
      <c r="AF195" s="199">
        <v>525605.58377167059</v>
      </c>
      <c r="AG195" s="166">
        <v>1.0840438774145631</v>
      </c>
      <c r="AH195" s="137"/>
      <c r="AI195" s="79">
        <v>18794145.424584027</v>
      </c>
      <c r="AJ195" s="79">
        <v>18143679.73842432</v>
      </c>
      <c r="AK195" s="199">
        <v>-650465.68615970761</v>
      </c>
      <c r="AL195" s="166">
        <v>-3.4610016654912867E-2</v>
      </c>
      <c r="AM195" s="136"/>
      <c r="AN195" s="198">
        <v>-2727093</v>
      </c>
      <c r="AO195" s="198">
        <v>-2727093</v>
      </c>
      <c r="AP195" s="199">
        <v>0</v>
      </c>
      <c r="AQ195" s="166">
        <v>0</v>
      </c>
      <c r="AR195" s="136"/>
      <c r="AS195" s="198">
        <v>16067052.424584027</v>
      </c>
      <c r="AT195" s="198">
        <v>15416586.73842432</v>
      </c>
      <c r="AU195" s="199">
        <v>-650465.68615970761</v>
      </c>
      <c r="AV195" s="166">
        <v>-4.0484444126443316E-2</v>
      </c>
      <c r="AX195" s="198">
        <v>657.42272047930373</v>
      </c>
      <c r="AY195" s="198">
        <v>610.51186858273843</v>
      </c>
      <c r="AZ195" s="198">
        <v>-46.910851896565305</v>
      </c>
      <c r="BA195" s="364">
        <v>-7.1355690083793055E-2</v>
      </c>
      <c r="BB195" s="152"/>
      <c r="BC195" s="198">
        <v>241.38116072379961</v>
      </c>
      <c r="BD195" s="198">
        <v>221.97998941462475</v>
      </c>
      <c r="BE195" s="198">
        <v>-19.401171309174856</v>
      </c>
      <c r="BF195" s="364">
        <v>-8.0375664989757206E-2</v>
      </c>
      <c r="BG195" s="448"/>
      <c r="BH195" s="198">
        <v>898.80388120310329</v>
      </c>
      <c r="BI195" s="198">
        <v>832.49185799736313</v>
      </c>
      <c r="BJ195" s="198">
        <v>-66.312023205740161</v>
      </c>
      <c r="BK195" s="364">
        <v>-7.3778078391225355E-2</v>
      </c>
      <c r="BL195" s="200"/>
      <c r="BM195" s="198">
        <v>-28.673235329083379</v>
      </c>
      <c r="BN195" s="198">
        <v>-30.862803557193214</v>
      </c>
      <c r="BO195" s="198">
        <v>-2.1895682281098345</v>
      </c>
      <c r="BP195" s="364">
        <v>7.6362789304384726E-2</v>
      </c>
      <c r="BQ195" s="200"/>
      <c r="BR195" s="198">
        <v>23.042314138527569</v>
      </c>
      <c r="BS195" s="198">
        <v>47.277497678125094</v>
      </c>
      <c r="BT195" s="198">
        <v>24.235183539597525</v>
      </c>
      <c r="BU195" s="364">
        <v>1.0517686458876732</v>
      </c>
      <c r="BV195" s="200"/>
      <c r="BW195" s="198">
        <v>893.17296001254761</v>
      </c>
      <c r="BX195" s="198">
        <v>848.90655211829505</v>
      </c>
      <c r="BY195" s="198">
        <v>-44.266407894252552</v>
      </c>
      <c r="BZ195" s="364">
        <v>-4.9560846416164102E-2</v>
      </c>
      <c r="CA195" s="201"/>
      <c r="CB195" s="198">
        <v>-129.60236669518108</v>
      </c>
      <c r="CC195" s="198">
        <v>-127.59523698123802</v>
      </c>
      <c r="CD195" s="198">
        <v>2.0071297139430584</v>
      </c>
      <c r="CE195" s="364">
        <v>-1.5486829176999036E-2</v>
      </c>
      <c r="CF195" s="136"/>
      <c r="CG195" s="198">
        <v>763.57059331736662</v>
      </c>
      <c r="CH195" s="198">
        <v>721.31131513705702</v>
      </c>
      <c r="CI195" s="733">
        <v>-42.259278180309593</v>
      </c>
      <c r="CJ195" s="136">
        <v>-5.5344297632930396E-2</v>
      </c>
    </row>
    <row r="196" spans="1:88">
      <c r="A196" s="72">
        <v>607</v>
      </c>
      <c r="B196" s="82">
        <v>12</v>
      </c>
      <c r="C196" s="82">
        <v>12</v>
      </c>
      <c r="D196" s="73" t="s">
        <v>194</v>
      </c>
      <c r="E196" s="92">
        <v>3999</v>
      </c>
      <c r="F196" s="198">
        <v>3942</v>
      </c>
      <c r="G196" s="199">
        <v>-57</v>
      </c>
      <c r="H196" s="166">
        <v>-1.4253563390847712E-2</v>
      </c>
      <c r="I196" s="136"/>
      <c r="J196" s="198">
        <v>1129281.9591916958</v>
      </c>
      <c r="K196" s="198">
        <v>972229.4919391477</v>
      </c>
      <c r="L196" s="199">
        <v>-157052.46725254809</v>
      </c>
      <c r="M196" s="166">
        <v>-0.13907285596323637</v>
      </c>
      <c r="N196" s="364"/>
      <c r="O196" s="198">
        <v>-578311.10452949745</v>
      </c>
      <c r="P196" s="198">
        <v>-576304.03872756381</v>
      </c>
      <c r="Q196" s="199">
        <v>2007.0658019336406</v>
      </c>
      <c r="R196" s="166">
        <v>-3.4705641759491201E-3</v>
      </c>
      <c r="S196" s="364"/>
      <c r="T196" s="198">
        <v>550970.85466219834</v>
      </c>
      <c r="U196" s="198">
        <v>395925.4532115839</v>
      </c>
      <c r="V196" s="199">
        <v>-155045.40145061444</v>
      </c>
      <c r="W196" s="166">
        <v>-0.28140399830345508</v>
      </c>
      <c r="X196" s="136"/>
      <c r="Y196" s="198">
        <v>2659985.6987212952</v>
      </c>
      <c r="Z196" s="198">
        <v>2506760.4267737274</v>
      </c>
      <c r="AA196" s="199">
        <v>-153225.27194756782</v>
      </c>
      <c r="AB196" s="166">
        <v>-5.7603795396804602E-2</v>
      </c>
      <c r="AC196" s="166"/>
      <c r="AD196" s="198">
        <v>689376.26028880372</v>
      </c>
      <c r="AE196" s="198">
        <v>734250.31937492022</v>
      </c>
      <c r="AF196" s="199">
        <v>44874.059086116496</v>
      </c>
      <c r="AG196" s="166">
        <v>6.509371104151046E-2</v>
      </c>
      <c r="AH196" s="137"/>
      <c r="AI196" s="79">
        <v>3900332.8136722976</v>
      </c>
      <c r="AJ196" s="79">
        <v>3636936.1993602314</v>
      </c>
      <c r="AK196" s="199">
        <v>-263396.61431206623</v>
      </c>
      <c r="AL196" s="166">
        <v>-6.7531830460403522E-2</v>
      </c>
      <c r="AM196" s="136"/>
      <c r="AN196" s="198">
        <v>-478467</v>
      </c>
      <c r="AO196" s="198">
        <v>-478467</v>
      </c>
      <c r="AP196" s="199">
        <v>0</v>
      </c>
      <c r="AQ196" s="166">
        <v>0</v>
      </c>
      <c r="AR196" s="136"/>
      <c r="AS196" s="198">
        <v>3421865.8136722976</v>
      </c>
      <c r="AT196" s="198">
        <v>3158469.1993602314</v>
      </c>
      <c r="AU196" s="199">
        <v>-263396.61431206623</v>
      </c>
      <c r="AV196" s="166">
        <v>-7.697455968601899E-2</v>
      </c>
      <c r="AX196" s="198">
        <v>282.39108756981642</v>
      </c>
      <c r="AY196" s="198">
        <v>246.63355959897203</v>
      </c>
      <c r="AZ196" s="198">
        <v>-35.757527970844393</v>
      </c>
      <c r="BA196" s="364">
        <v>-0.12662413774657089</v>
      </c>
      <c r="BB196" s="152"/>
      <c r="BC196" s="198">
        <v>-144.61392961477804</v>
      </c>
      <c r="BD196" s="198">
        <v>-146.19584949963567</v>
      </c>
      <c r="BE196" s="198">
        <v>-1.5819198848576264</v>
      </c>
      <c r="BF196" s="364">
        <v>1.0938917772800571E-2</v>
      </c>
      <c r="BG196" s="448"/>
      <c r="BH196" s="198">
        <v>137.77715795503835</v>
      </c>
      <c r="BI196" s="198">
        <v>100.43771009933636</v>
      </c>
      <c r="BJ196" s="198">
        <v>-37.339447855701991</v>
      </c>
      <c r="BK196" s="364">
        <v>-0.27101334074467698</v>
      </c>
      <c r="BL196" s="200"/>
      <c r="BM196" s="198">
        <v>665.1627153591636</v>
      </c>
      <c r="BN196" s="198">
        <v>635.91081348902264</v>
      </c>
      <c r="BO196" s="198">
        <v>-29.251901870140955</v>
      </c>
      <c r="BP196" s="364">
        <v>-4.3977061844703659E-2</v>
      </c>
      <c r="BQ196" s="200"/>
      <c r="BR196" s="198">
        <v>172.3871618626666</v>
      </c>
      <c r="BS196" s="198">
        <v>186.26339913113145</v>
      </c>
      <c r="BT196" s="198">
        <v>13.876237268464848</v>
      </c>
      <c r="BU196" s="364">
        <v>8.0494609450786403E-2</v>
      </c>
      <c r="BV196" s="200"/>
      <c r="BW196" s="198">
        <v>975.32703517686866</v>
      </c>
      <c r="BX196" s="198">
        <v>922.61192271949051</v>
      </c>
      <c r="BY196" s="198">
        <v>-52.715112457378154</v>
      </c>
      <c r="BZ196" s="364">
        <v>-5.4048652970865967E-2</v>
      </c>
      <c r="CA196" s="201"/>
      <c r="CB196" s="198">
        <v>-119.64666166541636</v>
      </c>
      <c r="CC196" s="198">
        <v>-121.37671232876713</v>
      </c>
      <c r="CD196" s="198">
        <v>-1.7300506633507666</v>
      </c>
      <c r="CE196" s="364">
        <v>1.445966514459663E-2</v>
      </c>
      <c r="CF196" s="136"/>
      <c r="CG196" s="198">
        <v>855.68037351145222</v>
      </c>
      <c r="CH196" s="198">
        <v>801.2352103907233</v>
      </c>
      <c r="CI196" s="733">
        <v>-54.445163120728921</v>
      </c>
      <c r="CJ196" s="136">
        <v>-6.3627920899134938E-2</v>
      </c>
    </row>
    <row r="197" spans="1:88">
      <c r="A197" s="72">
        <v>608</v>
      </c>
      <c r="B197" s="82">
        <v>4</v>
      </c>
      <c r="C197" s="82">
        <v>4</v>
      </c>
      <c r="D197" s="73" t="s">
        <v>195</v>
      </c>
      <c r="E197" s="92">
        <v>1931</v>
      </c>
      <c r="F197" s="198">
        <v>1893</v>
      </c>
      <c r="G197" s="199">
        <v>-38</v>
      </c>
      <c r="H197" s="166">
        <v>-1.9678922837907821E-2</v>
      </c>
      <c r="I197" s="136"/>
      <c r="J197" s="198">
        <v>434107.77327274135</v>
      </c>
      <c r="K197" s="198">
        <v>343001.06583234214</v>
      </c>
      <c r="L197" s="199">
        <v>-91106.707440399216</v>
      </c>
      <c r="M197" s="166">
        <v>-0.20987117266651356</v>
      </c>
      <c r="N197" s="364"/>
      <c r="O197" s="198">
        <v>-283794.64199187187</v>
      </c>
      <c r="P197" s="198">
        <v>-256878.48707783155</v>
      </c>
      <c r="Q197" s="199">
        <v>26916.154914040322</v>
      </c>
      <c r="R197" s="166">
        <v>-9.484377409356172E-2</v>
      </c>
      <c r="S197" s="364"/>
      <c r="T197" s="198">
        <v>150313.13128086948</v>
      </c>
      <c r="U197" s="198">
        <v>86122.578754510614</v>
      </c>
      <c r="V197" s="199">
        <v>-64190.552526358864</v>
      </c>
      <c r="W197" s="166">
        <v>-0.42704554139328521</v>
      </c>
      <c r="X197" s="136"/>
      <c r="Y197" s="198">
        <v>975586.69683669822</v>
      </c>
      <c r="Z197" s="198">
        <v>938974.91904584563</v>
      </c>
      <c r="AA197" s="199">
        <v>-36611.77779085259</v>
      </c>
      <c r="AB197" s="166">
        <v>-3.7527959236800634E-2</v>
      </c>
      <c r="AC197" s="166"/>
      <c r="AD197" s="198">
        <v>220508.36130984221</v>
      </c>
      <c r="AE197" s="198">
        <v>248997.14912183772</v>
      </c>
      <c r="AF197" s="199">
        <v>28488.787811995513</v>
      </c>
      <c r="AG197" s="166">
        <v>0.12919595267394487</v>
      </c>
      <c r="AH197" s="137"/>
      <c r="AI197" s="79">
        <v>1346408.1894274098</v>
      </c>
      <c r="AJ197" s="79">
        <v>1274094.6469221939</v>
      </c>
      <c r="AK197" s="199">
        <v>-72313.542505215853</v>
      </c>
      <c r="AL197" s="166">
        <v>-5.370848385582741E-2</v>
      </c>
      <c r="AM197" s="136"/>
      <c r="AN197" s="198">
        <v>464351</v>
      </c>
      <c r="AO197" s="198">
        <v>464351</v>
      </c>
      <c r="AP197" s="199">
        <v>0</v>
      </c>
      <c r="AQ197" s="166">
        <v>0</v>
      </c>
      <c r="AR197" s="136"/>
      <c r="AS197" s="198">
        <v>1810759.1894274098</v>
      </c>
      <c r="AT197" s="198">
        <v>1738445.6469221939</v>
      </c>
      <c r="AU197" s="199">
        <v>-72313.542505215853</v>
      </c>
      <c r="AV197" s="166">
        <v>-3.9935482822584772E-2</v>
      </c>
      <c r="AX197" s="198">
        <v>224.80982562027</v>
      </c>
      <c r="AY197" s="198">
        <v>181.19443519933552</v>
      </c>
      <c r="AZ197" s="198">
        <v>-43.615390420934489</v>
      </c>
      <c r="BA197" s="364">
        <v>-0.1940101608130152</v>
      </c>
      <c r="BB197" s="152"/>
      <c r="BC197" s="198">
        <v>-146.96770688341371</v>
      </c>
      <c r="BD197" s="198">
        <v>-135.69914795448048</v>
      </c>
      <c r="BE197" s="198">
        <v>11.268558928933231</v>
      </c>
      <c r="BF197" s="364">
        <v>-7.6673707223807563E-2</v>
      </c>
      <c r="BG197" s="448"/>
      <c r="BH197" s="198">
        <v>77.842118736856278</v>
      </c>
      <c r="BI197" s="198">
        <v>45.495287244855049</v>
      </c>
      <c r="BJ197" s="198">
        <v>-32.346831492001229</v>
      </c>
      <c r="BK197" s="364">
        <v>-0.4155440784101605</v>
      </c>
      <c r="BL197" s="200"/>
      <c r="BM197" s="198">
        <v>505.22356128259878</v>
      </c>
      <c r="BN197" s="198">
        <v>496.02478554983924</v>
      </c>
      <c r="BO197" s="198">
        <v>-9.1987757327595432</v>
      </c>
      <c r="BP197" s="364">
        <v>-1.8207337182388792E-2</v>
      </c>
      <c r="BQ197" s="200"/>
      <c r="BR197" s="198">
        <v>114.19386914026008</v>
      </c>
      <c r="BS197" s="198">
        <v>131.53573646161527</v>
      </c>
      <c r="BT197" s="198">
        <v>17.341867321355195</v>
      </c>
      <c r="BU197" s="364">
        <v>0.15186338331399232</v>
      </c>
      <c r="BV197" s="200"/>
      <c r="BW197" s="198">
        <v>697.25954915971511</v>
      </c>
      <c r="BX197" s="198">
        <v>673.05580925630954</v>
      </c>
      <c r="BY197" s="198">
        <v>-24.203739903405562</v>
      </c>
      <c r="BZ197" s="364">
        <v>-3.4712668951718331E-2</v>
      </c>
      <c r="CA197" s="201"/>
      <c r="CB197" s="198">
        <v>240.47177628171931</v>
      </c>
      <c r="CC197" s="198">
        <v>245.29899630216588</v>
      </c>
      <c r="CD197" s="198">
        <v>4.8272200204465605</v>
      </c>
      <c r="CE197" s="364">
        <v>2.0073956682514538E-2</v>
      </c>
      <c r="CF197" s="136"/>
      <c r="CG197" s="198">
        <v>937.73132544143436</v>
      </c>
      <c r="CH197" s="198">
        <v>918.35480555847539</v>
      </c>
      <c r="CI197" s="733">
        <v>-19.376519882958974</v>
      </c>
      <c r="CJ197" s="136">
        <v>-2.0663189292346111E-2</v>
      </c>
    </row>
    <row r="198" spans="1:88">
      <c r="A198" s="72">
        <v>609</v>
      </c>
      <c r="B198" s="82">
        <v>4</v>
      </c>
      <c r="C198" s="82">
        <v>4</v>
      </c>
      <c r="D198" s="73" t="s">
        <v>196</v>
      </c>
      <c r="E198" s="92">
        <v>83305</v>
      </c>
      <c r="F198" s="198">
        <v>83010</v>
      </c>
      <c r="G198" s="199">
        <v>-295</v>
      </c>
      <c r="H198" s="166">
        <v>-3.5412040093631835E-3</v>
      </c>
      <c r="I198" s="136"/>
      <c r="J198" s="198">
        <v>18394267.885482978</v>
      </c>
      <c r="K198" s="198">
        <v>15883194.357649554</v>
      </c>
      <c r="L198" s="199">
        <v>-2511073.5278334245</v>
      </c>
      <c r="M198" s="166">
        <v>-0.1365139152841848</v>
      </c>
      <c r="N198" s="364"/>
      <c r="O198" s="198">
        <v>-17908621.758627482</v>
      </c>
      <c r="P198" s="198">
        <v>-16777531.52144428</v>
      </c>
      <c r="Q198" s="199">
        <v>1131090.2371832021</v>
      </c>
      <c r="R198" s="166">
        <v>-6.3158977414791789E-2</v>
      </c>
      <c r="S198" s="364"/>
      <c r="T198" s="198">
        <v>485646.12685549632</v>
      </c>
      <c r="U198" s="198">
        <v>-894337.16379472613</v>
      </c>
      <c r="V198" s="199">
        <v>-1379983.2906502225</v>
      </c>
      <c r="W198" s="166">
        <v>-2.8415408140603486</v>
      </c>
      <c r="X198" s="136"/>
      <c r="Y198" s="198">
        <v>21038615.355013877</v>
      </c>
      <c r="Z198" s="198">
        <v>21912960.336438499</v>
      </c>
      <c r="AA198" s="199">
        <v>874344.98142462224</v>
      </c>
      <c r="AB198" s="166">
        <v>4.1559055416460676E-2</v>
      </c>
      <c r="AC198" s="166"/>
      <c r="AD198" s="198">
        <v>7610644.6145432806</v>
      </c>
      <c r="AE198" s="198">
        <v>8929106.7160312515</v>
      </c>
      <c r="AF198" s="199">
        <v>1318462.1014879709</v>
      </c>
      <c r="AG198" s="166">
        <v>0.17323921537060138</v>
      </c>
      <c r="AH198" s="137"/>
      <c r="AI198" s="79">
        <v>29134906.096412655</v>
      </c>
      <c r="AJ198" s="79">
        <v>29947729.888675027</v>
      </c>
      <c r="AK198" s="199">
        <v>812823.79226237163</v>
      </c>
      <c r="AL198" s="166">
        <v>2.7898624061893015E-2</v>
      </c>
      <c r="AM198" s="136"/>
      <c r="AN198" s="198">
        <v>-4837750</v>
      </c>
      <c r="AO198" s="198">
        <v>-4837750</v>
      </c>
      <c r="AP198" s="199">
        <v>0</v>
      </c>
      <c r="AQ198" s="166">
        <v>0</v>
      </c>
      <c r="AR198" s="136"/>
      <c r="AS198" s="198">
        <v>24297156.096412655</v>
      </c>
      <c r="AT198" s="198">
        <v>25109979.888675027</v>
      </c>
      <c r="AU198" s="199">
        <v>812823.79226237163</v>
      </c>
      <c r="AV198" s="166">
        <v>3.3453453936626791E-2</v>
      </c>
      <c r="AX198" s="198">
        <v>220.80628876397549</v>
      </c>
      <c r="AY198" s="198">
        <v>191.34073434103786</v>
      </c>
      <c r="AZ198" s="198">
        <v>-29.465554422937629</v>
      </c>
      <c r="BA198" s="364">
        <v>-0.13344526819357933</v>
      </c>
      <c r="BB198" s="152"/>
      <c r="BC198" s="198">
        <v>-214.97655313159453</v>
      </c>
      <c r="BD198" s="198">
        <v>-202.11458283874569</v>
      </c>
      <c r="BE198" s="198">
        <v>12.861970292848838</v>
      </c>
      <c r="BF198" s="364">
        <v>-5.982964237488534E-2</v>
      </c>
      <c r="BG198" s="448"/>
      <c r="BH198" s="198">
        <v>5.8297356323809657</v>
      </c>
      <c r="BI198" s="198">
        <v>-10.773848497707821</v>
      </c>
      <c r="BJ198" s="198">
        <v>-16.603584130088787</v>
      </c>
      <c r="BK198" s="364">
        <v>-2.8480852609962337</v>
      </c>
      <c r="BL198" s="200"/>
      <c r="BM198" s="198">
        <v>252.54925100550841</v>
      </c>
      <c r="BN198" s="198">
        <v>263.97976552750873</v>
      </c>
      <c r="BO198" s="198">
        <v>11.430514522000323</v>
      </c>
      <c r="BP198" s="364">
        <v>4.5260536218145464E-2</v>
      </c>
      <c r="BQ198" s="200"/>
      <c r="BR198" s="198">
        <v>91.358797365623673</v>
      </c>
      <c r="BS198" s="198">
        <v>107.56663915228589</v>
      </c>
      <c r="BT198" s="198">
        <v>16.207841786662215</v>
      </c>
      <c r="BU198" s="364">
        <v>0.17740865963676611</v>
      </c>
      <c r="BV198" s="200"/>
      <c r="BW198" s="198">
        <v>349.73778400351307</v>
      </c>
      <c r="BX198" s="198">
        <v>360.77255618208682</v>
      </c>
      <c r="BY198" s="198">
        <v>11.034772178573746</v>
      </c>
      <c r="BZ198" s="364">
        <v>3.155155857699065E-2</v>
      </c>
      <c r="CA198" s="201"/>
      <c r="CB198" s="198">
        <v>-58.072744733209291</v>
      </c>
      <c r="CC198" s="198">
        <v>-58.279122997229251</v>
      </c>
      <c r="CD198" s="198">
        <v>-0.20637826401996051</v>
      </c>
      <c r="CE198" s="364">
        <v>3.5537887001566453E-3</v>
      </c>
      <c r="CF198" s="136"/>
      <c r="CG198" s="198">
        <v>291.66503927030374</v>
      </c>
      <c r="CH198" s="198">
        <v>302.49343318485757</v>
      </c>
      <c r="CI198" s="733">
        <v>10.828393914553828</v>
      </c>
      <c r="CJ198" s="136">
        <v>3.7126129143364682E-2</v>
      </c>
    </row>
    <row r="199" spans="1:88">
      <c r="A199" s="72">
        <v>611</v>
      </c>
      <c r="B199" s="82">
        <v>1</v>
      </c>
      <c r="C199" s="83">
        <v>35</v>
      </c>
      <c r="D199" s="73" t="s">
        <v>197</v>
      </c>
      <c r="E199" s="92">
        <v>4961</v>
      </c>
      <c r="F199" s="198">
        <v>4919</v>
      </c>
      <c r="G199" s="199">
        <v>-42</v>
      </c>
      <c r="H199" s="166">
        <v>-8.4660350735738764E-3</v>
      </c>
      <c r="I199" s="136"/>
      <c r="J199" s="198">
        <v>2689423.8960179035</v>
      </c>
      <c r="K199" s="198">
        <v>2268072.0752689475</v>
      </c>
      <c r="L199" s="199">
        <v>-421351.82074895594</v>
      </c>
      <c r="M199" s="166">
        <v>-0.15666991781133152</v>
      </c>
      <c r="N199" s="364"/>
      <c r="O199" s="198">
        <v>494898.03949755192</v>
      </c>
      <c r="P199" s="198">
        <v>487852.66185828741</v>
      </c>
      <c r="Q199" s="199">
        <v>-7045.3776392645086</v>
      </c>
      <c r="R199" s="166">
        <v>-1.4236018486590427E-2</v>
      </c>
      <c r="S199" s="364"/>
      <c r="T199" s="198">
        <v>3184321.9355154554</v>
      </c>
      <c r="U199" s="198">
        <v>2755924.7371272352</v>
      </c>
      <c r="V199" s="199">
        <v>-428397.19838822028</v>
      </c>
      <c r="W199" s="166">
        <v>-0.13453325607885636</v>
      </c>
      <c r="X199" s="136"/>
      <c r="Y199" s="198">
        <v>806296.19293071702</v>
      </c>
      <c r="Z199" s="198">
        <v>822258.54961823416</v>
      </c>
      <c r="AA199" s="199">
        <v>15962.356687517138</v>
      </c>
      <c r="AB199" s="166">
        <v>1.9797137612044689E-2</v>
      </c>
      <c r="AC199" s="166"/>
      <c r="AD199" s="198">
        <v>370475.26516095269</v>
      </c>
      <c r="AE199" s="198">
        <v>459196.90298173431</v>
      </c>
      <c r="AF199" s="199">
        <v>88721.637820781616</v>
      </c>
      <c r="AG199" s="166">
        <v>0.23948059739490724</v>
      </c>
      <c r="AH199" s="137"/>
      <c r="AI199" s="79">
        <v>4361093.3936071247</v>
      </c>
      <c r="AJ199" s="79">
        <v>4037380.1897272035</v>
      </c>
      <c r="AK199" s="199">
        <v>-323713.20387992123</v>
      </c>
      <c r="AL199" s="166">
        <v>-7.422753302060639E-2</v>
      </c>
      <c r="AM199" s="136"/>
      <c r="AN199" s="198">
        <v>-1385902</v>
      </c>
      <c r="AO199" s="198">
        <v>-1385902</v>
      </c>
      <c r="AP199" s="199">
        <v>0</v>
      </c>
      <c r="AQ199" s="166">
        <v>0</v>
      </c>
      <c r="AR199" s="136"/>
      <c r="AS199" s="198">
        <v>2975191.3936071247</v>
      </c>
      <c r="AT199" s="198">
        <v>2651478.1897272035</v>
      </c>
      <c r="AU199" s="199">
        <v>-323713.20387992123</v>
      </c>
      <c r="AV199" s="166">
        <v>-0.10880416116270458</v>
      </c>
      <c r="AX199" s="198">
        <v>542.11326265226842</v>
      </c>
      <c r="AY199" s="198">
        <v>461.08397545617959</v>
      </c>
      <c r="AZ199" s="198">
        <v>-81.029287196088831</v>
      </c>
      <c r="BA199" s="364">
        <v>-0.14946929503192033</v>
      </c>
      <c r="BB199" s="152"/>
      <c r="BC199" s="198">
        <v>99.757718100695811</v>
      </c>
      <c r="BD199" s="198">
        <v>99.177203061249728</v>
      </c>
      <c r="BE199" s="198">
        <v>-0.58051503944608385</v>
      </c>
      <c r="BF199" s="364">
        <v>-5.81924938238974E-3</v>
      </c>
      <c r="BG199" s="448"/>
      <c r="BH199" s="198">
        <v>641.87098075296421</v>
      </c>
      <c r="BI199" s="198">
        <v>560.26117851742936</v>
      </c>
      <c r="BJ199" s="198">
        <v>-81.609802235534858</v>
      </c>
      <c r="BK199" s="364">
        <v>-0.12714362338020058</v>
      </c>
      <c r="BL199" s="200"/>
      <c r="BM199" s="198">
        <v>162.5269487866795</v>
      </c>
      <c r="BN199" s="198">
        <v>167.1596970152946</v>
      </c>
      <c r="BO199" s="198">
        <v>4.6327482286150996</v>
      </c>
      <c r="BP199" s="364">
        <v>2.8504492720746837E-2</v>
      </c>
      <c r="BQ199" s="200"/>
      <c r="BR199" s="198">
        <v>74.677537827243029</v>
      </c>
      <c r="BS199" s="198">
        <v>93.351677776323299</v>
      </c>
      <c r="BT199" s="198">
        <v>18.674139949080271</v>
      </c>
      <c r="BU199" s="364">
        <v>0.25006368035701065</v>
      </c>
      <c r="BV199" s="200"/>
      <c r="BW199" s="198">
        <v>879.07546736688664</v>
      </c>
      <c r="BX199" s="198">
        <v>820.77255330904723</v>
      </c>
      <c r="BY199" s="198">
        <v>-58.302914057839416</v>
      </c>
      <c r="BZ199" s="364">
        <v>-6.6322990712589638E-2</v>
      </c>
      <c r="CA199" s="201"/>
      <c r="CB199" s="198">
        <v>-279.35940334609955</v>
      </c>
      <c r="CC199" s="198">
        <v>-281.74466354950192</v>
      </c>
      <c r="CD199" s="198">
        <v>-2.3852602034023676</v>
      </c>
      <c r="CE199" s="364">
        <v>8.5383207969099879E-3</v>
      </c>
      <c r="CF199" s="136"/>
      <c r="CG199" s="198">
        <v>599.71606402078703</v>
      </c>
      <c r="CH199" s="198">
        <v>539.02788975954536</v>
      </c>
      <c r="CI199" s="733">
        <v>-60.68817426124167</v>
      </c>
      <c r="CJ199" s="136">
        <v>-0.10119484519784037</v>
      </c>
    </row>
    <row r="200" spans="1:88">
      <c r="A200" s="72">
        <v>614</v>
      </c>
      <c r="B200" s="82">
        <v>19</v>
      </c>
      <c r="C200" s="82">
        <v>19</v>
      </c>
      <c r="D200" s="73" t="s">
        <v>198</v>
      </c>
      <c r="E200" s="92">
        <v>2878</v>
      </c>
      <c r="F200" s="198">
        <v>2826</v>
      </c>
      <c r="G200" s="199">
        <v>-52</v>
      </c>
      <c r="H200" s="166">
        <v>-1.8068102849200834E-2</v>
      </c>
      <c r="I200" s="136"/>
      <c r="J200" s="198">
        <v>2326173.0561564653</v>
      </c>
      <c r="K200" s="198">
        <v>2328744.8299783533</v>
      </c>
      <c r="L200" s="199">
        <v>2571.7738218880259</v>
      </c>
      <c r="M200" s="166">
        <v>1.1055814678454605E-3</v>
      </c>
      <c r="N200" s="364"/>
      <c r="O200" s="198">
        <v>-1017312.856011169</v>
      </c>
      <c r="P200" s="198">
        <v>-976544.39712874137</v>
      </c>
      <c r="Q200" s="199">
        <v>40768.458882427658</v>
      </c>
      <c r="R200" s="166">
        <v>-4.0074652199205141E-2</v>
      </c>
      <c r="S200" s="364"/>
      <c r="T200" s="198">
        <v>1308860.2001452963</v>
      </c>
      <c r="U200" s="198">
        <v>1352200.4328496119</v>
      </c>
      <c r="V200" s="199">
        <v>43340.232704315567</v>
      </c>
      <c r="W200" s="166">
        <v>3.3112957899937963E-2</v>
      </c>
      <c r="X200" s="136"/>
      <c r="Y200" s="198">
        <v>1513412.0365837065</v>
      </c>
      <c r="Z200" s="198">
        <v>1425788.2980531116</v>
      </c>
      <c r="AA200" s="199">
        <v>-87623.738530594856</v>
      </c>
      <c r="AB200" s="166">
        <v>-5.7898137726188494E-2</v>
      </c>
      <c r="AC200" s="166"/>
      <c r="AD200" s="198">
        <v>585001.77261205122</v>
      </c>
      <c r="AE200" s="198">
        <v>615316.26357235515</v>
      </c>
      <c r="AF200" s="199">
        <v>30314.490960303927</v>
      </c>
      <c r="AG200" s="166">
        <v>5.1819485648648168E-2</v>
      </c>
      <c r="AH200" s="137"/>
      <c r="AI200" s="79">
        <v>3407274.0093410537</v>
      </c>
      <c r="AJ200" s="79">
        <v>3393304.9944750788</v>
      </c>
      <c r="AK200" s="199">
        <v>-13969.014865974896</v>
      </c>
      <c r="AL200" s="166">
        <v>-4.0997626923102732E-3</v>
      </c>
      <c r="AM200" s="136"/>
      <c r="AN200" s="198">
        <v>519450</v>
      </c>
      <c r="AO200" s="198">
        <v>519450</v>
      </c>
      <c r="AP200" s="199">
        <v>0</v>
      </c>
      <c r="AQ200" s="166">
        <v>0</v>
      </c>
      <c r="AR200" s="136"/>
      <c r="AS200" s="198">
        <v>3926724.0093410537</v>
      </c>
      <c r="AT200" s="198">
        <v>3912754.9944750788</v>
      </c>
      <c r="AU200" s="199">
        <v>-13969.014865974896</v>
      </c>
      <c r="AV200" s="166">
        <v>-3.5574221240771758E-3</v>
      </c>
      <c r="AX200" s="198">
        <v>808.2602696860547</v>
      </c>
      <c r="AY200" s="198">
        <v>824.04275653869547</v>
      </c>
      <c r="AZ200" s="198">
        <v>15.782486852640773</v>
      </c>
      <c r="BA200" s="364">
        <v>1.9526490964069065E-2</v>
      </c>
      <c r="BB200" s="152"/>
      <c r="BC200" s="198">
        <v>-353.47910215815466</v>
      </c>
      <c r="BD200" s="198">
        <v>-345.55711151052418</v>
      </c>
      <c r="BE200" s="198">
        <v>7.92199064763048</v>
      </c>
      <c r="BF200" s="364">
        <v>-2.2411482317520427E-2</v>
      </c>
      <c r="BG200" s="448"/>
      <c r="BH200" s="198">
        <v>454.78116752790004</v>
      </c>
      <c r="BI200" s="198">
        <v>478.48564502817123</v>
      </c>
      <c r="BJ200" s="198">
        <v>23.704477500271196</v>
      </c>
      <c r="BK200" s="364">
        <v>5.212282124416897E-2</v>
      </c>
      <c r="BL200" s="200"/>
      <c r="BM200" s="198">
        <v>525.85546788870965</v>
      </c>
      <c r="BN200" s="198">
        <v>504.52522931815696</v>
      </c>
      <c r="BO200" s="198">
        <v>-21.330238570552694</v>
      </c>
      <c r="BP200" s="364">
        <v>-4.0562930069345512E-2</v>
      </c>
      <c r="BQ200" s="200"/>
      <c r="BR200" s="198">
        <v>203.2667729715258</v>
      </c>
      <c r="BS200" s="198">
        <v>217.73399277153402</v>
      </c>
      <c r="BT200" s="198">
        <v>14.467219800008223</v>
      </c>
      <c r="BU200" s="364">
        <v>7.1173559694553884E-2</v>
      </c>
      <c r="BV200" s="200"/>
      <c r="BW200" s="198">
        <v>1183.9034083881354</v>
      </c>
      <c r="BX200" s="198">
        <v>1200.7448671178622</v>
      </c>
      <c r="BY200" s="198">
        <v>16.84145872972681</v>
      </c>
      <c r="BZ200" s="364">
        <v>1.4225365524250135E-2</v>
      </c>
      <c r="CA200" s="201"/>
      <c r="CB200" s="198">
        <v>180.48992355802642</v>
      </c>
      <c r="CC200" s="198">
        <v>183.81104033970277</v>
      </c>
      <c r="CD200" s="198">
        <v>3.321116781676352</v>
      </c>
      <c r="CE200" s="364">
        <v>1.8400566171266803E-2</v>
      </c>
      <c r="CF200" s="136"/>
      <c r="CG200" s="198">
        <v>1364.3933319461619</v>
      </c>
      <c r="CH200" s="198">
        <v>1384.5559074575651</v>
      </c>
      <c r="CI200" s="733">
        <v>20.162575511403247</v>
      </c>
      <c r="CJ200" s="136">
        <v>1.4777685465996436E-2</v>
      </c>
    </row>
    <row r="201" spans="1:88">
      <c r="A201" s="72">
        <v>615</v>
      </c>
      <c r="B201" s="82">
        <v>17</v>
      </c>
      <c r="C201" s="82">
        <v>17</v>
      </c>
      <c r="D201" s="73" t="s">
        <v>199</v>
      </c>
      <c r="E201" s="92">
        <v>7304</v>
      </c>
      <c r="F201" s="198">
        <v>7168</v>
      </c>
      <c r="G201" s="199">
        <v>-136</v>
      </c>
      <c r="H201" s="166">
        <v>-1.8619934282584884E-2</v>
      </c>
      <c r="I201" s="136"/>
      <c r="J201" s="198">
        <v>8877165.753079813</v>
      </c>
      <c r="K201" s="198">
        <v>8629848.19151433</v>
      </c>
      <c r="L201" s="199">
        <v>-247317.56156548299</v>
      </c>
      <c r="M201" s="166">
        <v>-2.7859968873475128E-2</v>
      </c>
      <c r="N201" s="364"/>
      <c r="O201" s="198">
        <v>2131700.5627156682</v>
      </c>
      <c r="P201" s="198">
        <v>2006965.8787820567</v>
      </c>
      <c r="Q201" s="199">
        <v>-124734.68393361149</v>
      </c>
      <c r="R201" s="166">
        <v>-5.8514167568969641E-2</v>
      </c>
      <c r="S201" s="364"/>
      <c r="T201" s="198">
        <v>11008866.315795481</v>
      </c>
      <c r="U201" s="198">
        <v>10636814.070296386</v>
      </c>
      <c r="V201" s="199">
        <v>-372052.24549909495</v>
      </c>
      <c r="W201" s="166">
        <v>-3.3795691111742882E-2</v>
      </c>
      <c r="X201" s="136"/>
      <c r="Y201" s="198">
        <v>3966523.5680291285</v>
      </c>
      <c r="Z201" s="198">
        <v>3638164.6462281574</v>
      </c>
      <c r="AA201" s="199">
        <v>-328358.92180097103</v>
      </c>
      <c r="AB201" s="166">
        <v>-8.2782546521997541E-2</v>
      </c>
      <c r="AC201" s="166"/>
      <c r="AD201" s="198">
        <v>1073384.9960780521</v>
      </c>
      <c r="AE201" s="198">
        <v>1152574.8282622457</v>
      </c>
      <c r="AF201" s="199">
        <v>79189.832184193656</v>
      </c>
      <c r="AG201" s="166">
        <v>7.3775795705677355E-2</v>
      </c>
      <c r="AH201" s="137"/>
      <c r="AI201" s="79">
        <v>16048774.879902661</v>
      </c>
      <c r="AJ201" s="79">
        <v>15427553.544786789</v>
      </c>
      <c r="AK201" s="199">
        <v>-621221.33511587232</v>
      </c>
      <c r="AL201" s="166">
        <v>-3.8708333798974703E-2</v>
      </c>
      <c r="AM201" s="136"/>
      <c r="AN201" s="198">
        <v>-27961</v>
      </c>
      <c r="AO201" s="198">
        <v>-27961</v>
      </c>
      <c r="AP201" s="199">
        <v>0</v>
      </c>
      <c r="AQ201" s="166">
        <v>0</v>
      </c>
      <c r="AR201" s="136"/>
      <c r="AS201" s="198">
        <v>16020813.879902661</v>
      </c>
      <c r="AT201" s="198">
        <v>15399592.544786789</v>
      </c>
      <c r="AU201" s="199">
        <v>-621221.33511587232</v>
      </c>
      <c r="AV201" s="166">
        <v>-3.8775891148399431E-2</v>
      </c>
      <c r="AX201" s="198">
        <v>1215.3841392497006</v>
      </c>
      <c r="AY201" s="198">
        <v>1203.9408749322447</v>
      </c>
      <c r="AZ201" s="198">
        <v>-11.443264317455942</v>
      </c>
      <c r="BA201" s="364">
        <v>-9.4153477471906714E-3</v>
      </c>
      <c r="BB201" s="152"/>
      <c r="BC201" s="198">
        <v>291.85385579349236</v>
      </c>
      <c r="BD201" s="198">
        <v>279.98965942830034</v>
      </c>
      <c r="BE201" s="198">
        <v>-11.864196365192015</v>
      </c>
      <c r="BF201" s="364">
        <v>-4.0651155123291531E-2</v>
      </c>
      <c r="BG201" s="448"/>
      <c r="BH201" s="198">
        <v>1507.237995043193</v>
      </c>
      <c r="BI201" s="198">
        <v>1483.9305343605449</v>
      </c>
      <c r="BJ201" s="198">
        <v>-23.30746068264807</v>
      </c>
      <c r="BK201" s="364">
        <v>-1.5463689715425563E-2</v>
      </c>
      <c r="BL201" s="200"/>
      <c r="BM201" s="198">
        <v>543.0618247575477</v>
      </c>
      <c r="BN201" s="198">
        <v>507.55645176174073</v>
      </c>
      <c r="BO201" s="198">
        <v>-35.505372995806965</v>
      </c>
      <c r="BP201" s="364">
        <v>-6.5379983230562183E-2</v>
      </c>
      <c r="BQ201" s="200"/>
      <c r="BR201" s="198">
        <v>146.95851534474974</v>
      </c>
      <c r="BS201" s="198">
        <v>160.79447938926418</v>
      </c>
      <c r="BT201" s="198">
        <v>13.835964044514441</v>
      </c>
      <c r="BU201" s="364">
        <v>9.4148773972414432E-2</v>
      </c>
      <c r="BV201" s="200"/>
      <c r="BW201" s="198">
        <v>2197.25833514549</v>
      </c>
      <c r="BX201" s="198">
        <v>2152.2814655115499</v>
      </c>
      <c r="BY201" s="198">
        <v>-44.976869633940169</v>
      </c>
      <c r="BZ201" s="364">
        <v>-2.0469541025071161E-2</v>
      </c>
      <c r="CA201" s="201"/>
      <c r="CB201" s="198">
        <v>-3.8281763417305585</v>
      </c>
      <c r="CC201" s="198">
        <v>-3.9008091517857144</v>
      </c>
      <c r="CD201" s="198">
        <v>-7.2632810055155872E-2</v>
      </c>
      <c r="CE201" s="364">
        <v>1.8973214285714333E-2</v>
      </c>
      <c r="CF201" s="136"/>
      <c r="CG201" s="198">
        <v>2193.4301588037597</v>
      </c>
      <c r="CH201" s="198">
        <v>2148.3806563597641</v>
      </c>
      <c r="CI201" s="733">
        <v>-45.049502443995607</v>
      </c>
      <c r="CJ201" s="136">
        <v>-2.0538380154563229E-2</v>
      </c>
    </row>
    <row r="202" spans="1:88">
      <c r="A202" s="72">
        <v>616</v>
      </c>
      <c r="B202" s="82">
        <v>1</v>
      </c>
      <c r="C202" s="83">
        <v>34</v>
      </c>
      <c r="D202" s="73" t="s">
        <v>200</v>
      </c>
      <c r="E202" s="92">
        <v>1743</v>
      </c>
      <c r="F202" s="198">
        <v>1720</v>
      </c>
      <c r="G202" s="199">
        <v>-23</v>
      </c>
      <c r="H202" s="166">
        <v>-1.3195639701663799E-2</v>
      </c>
      <c r="I202" s="136"/>
      <c r="J202" s="198">
        <v>380133.27058092685</v>
      </c>
      <c r="K202" s="198">
        <v>425660.01205958641</v>
      </c>
      <c r="L202" s="199">
        <v>45526.741478659562</v>
      </c>
      <c r="M202" s="166">
        <v>0.11976521131413921</v>
      </c>
      <c r="N202" s="364"/>
      <c r="O202" s="198">
        <v>-315978.65640401922</v>
      </c>
      <c r="P202" s="198">
        <v>-291414.266540549</v>
      </c>
      <c r="Q202" s="199">
        <v>24564.38986347022</v>
      </c>
      <c r="R202" s="166">
        <v>-7.7740661799832134E-2</v>
      </c>
      <c r="S202" s="364"/>
      <c r="T202" s="198">
        <v>64154.614176907635</v>
      </c>
      <c r="U202" s="198">
        <v>134245.74551903742</v>
      </c>
      <c r="V202" s="199">
        <v>70091.131342129782</v>
      </c>
      <c r="W202" s="166">
        <v>1.0925345314812756</v>
      </c>
      <c r="X202" s="136"/>
      <c r="Y202" s="198">
        <v>762668.01920933509</v>
      </c>
      <c r="Z202" s="198">
        <v>746055.25278881018</v>
      </c>
      <c r="AA202" s="199">
        <v>-16612.766420524917</v>
      </c>
      <c r="AB202" s="166">
        <v>-2.1782434823670097E-2</v>
      </c>
      <c r="AC202" s="166"/>
      <c r="AD202" s="198">
        <v>240489.57228957061</v>
      </c>
      <c r="AE202" s="198">
        <v>262477.0103244207</v>
      </c>
      <c r="AF202" s="199">
        <v>21987.438034850085</v>
      </c>
      <c r="AG202" s="166">
        <v>9.1427822942673265E-2</v>
      </c>
      <c r="AH202" s="137"/>
      <c r="AI202" s="79">
        <v>1067312.2056758131</v>
      </c>
      <c r="AJ202" s="79">
        <v>1142778.0086322683</v>
      </c>
      <c r="AK202" s="199">
        <v>75465.802956455154</v>
      </c>
      <c r="AL202" s="166">
        <v>7.0706399266436612E-2</v>
      </c>
      <c r="AM202" s="136"/>
      <c r="AN202" s="198">
        <v>-499923</v>
      </c>
      <c r="AO202" s="198">
        <v>-499923</v>
      </c>
      <c r="AP202" s="199">
        <v>0</v>
      </c>
      <c r="AQ202" s="166">
        <v>0</v>
      </c>
      <c r="AR202" s="136"/>
      <c r="AS202" s="198">
        <v>567389.20567581314</v>
      </c>
      <c r="AT202" s="198">
        <v>642855.00863226829</v>
      </c>
      <c r="AU202" s="199">
        <v>75465.802956455154</v>
      </c>
      <c r="AV202" s="166">
        <v>0.13300535540955241</v>
      </c>
      <c r="AX202" s="198">
        <v>218.09137726960807</v>
      </c>
      <c r="AY202" s="198">
        <v>247.47675119743397</v>
      </c>
      <c r="AZ202" s="198">
        <v>29.385373927825896</v>
      </c>
      <c r="BA202" s="364">
        <v>0.13473881588403755</v>
      </c>
      <c r="BB202" s="152"/>
      <c r="BC202" s="198">
        <v>-181.28436970970697</v>
      </c>
      <c r="BD202" s="198">
        <v>-169.42689915148196</v>
      </c>
      <c r="BE202" s="198">
        <v>11.857470558225003</v>
      </c>
      <c r="BF202" s="364">
        <v>-6.5408124137853282E-2</v>
      </c>
      <c r="BG202" s="448"/>
      <c r="BH202" s="198">
        <v>36.807007559901109</v>
      </c>
      <c r="BI202" s="198">
        <v>78.04985204595198</v>
      </c>
      <c r="BJ202" s="198">
        <v>41.242844486050871</v>
      </c>
      <c r="BK202" s="364">
        <v>1.1205160978906181</v>
      </c>
      <c r="BL202" s="200"/>
      <c r="BM202" s="198">
        <v>437.56053884643438</v>
      </c>
      <c r="BN202" s="198">
        <v>433.75305394698267</v>
      </c>
      <c r="BO202" s="198">
        <v>-3.8074848994517083</v>
      </c>
      <c r="BP202" s="364">
        <v>-8.7016185451494234E-3</v>
      </c>
      <c r="BQ202" s="200"/>
      <c r="BR202" s="198">
        <v>137.97451078001757</v>
      </c>
      <c r="BS202" s="198">
        <v>152.60291297931437</v>
      </c>
      <c r="BT202" s="198">
        <v>14.628402199296801</v>
      </c>
      <c r="BU202" s="364">
        <v>0.1060224973192323</v>
      </c>
      <c r="BV202" s="200"/>
      <c r="BW202" s="198">
        <v>612.34205718635292</v>
      </c>
      <c r="BX202" s="198">
        <v>664.40581897224899</v>
      </c>
      <c r="BY202" s="198">
        <v>52.063761785896077</v>
      </c>
      <c r="BZ202" s="364">
        <v>8.5023984838022662E-2</v>
      </c>
      <c r="CA202" s="201"/>
      <c r="CB202" s="198">
        <v>-286.81755593803786</v>
      </c>
      <c r="CC202" s="198">
        <v>-290.65290697674419</v>
      </c>
      <c r="CD202" s="198">
        <v>-3.8353510387063352</v>
      </c>
      <c r="CE202" s="364">
        <v>1.3372093023255866E-2</v>
      </c>
      <c r="CF202" s="136"/>
      <c r="CG202" s="198">
        <v>325.52450124831506</v>
      </c>
      <c r="CH202" s="198">
        <v>373.7529119955048</v>
      </c>
      <c r="CI202" s="733">
        <v>48.228410747189741</v>
      </c>
      <c r="CJ202" s="136">
        <v>0.14815600841793586</v>
      </c>
    </row>
    <row r="203" spans="1:88">
      <c r="A203" s="72">
        <v>619</v>
      </c>
      <c r="B203" s="82">
        <v>6</v>
      </c>
      <c r="C203" s="82">
        <v>6</v>
      </c>
      <c r="D203" s="73" t="s">
        <v>201</v>
      </c>
      <c r="E203" s="92">
        <v>2607</v>
      </c>
      <c r="F203" s="198">
        <v>2546</v>
      </c>
      <c r="G203" s="199">
        <v>-61</v>
      </c>
      <c r="H203" s="166">
        <v>-2.3398542385884159E-2</v>
      </c>
      <c r="I203" s="136"/>
      <c r="J203" s="198">
        <v>76651.772043693345</v>
      </c>
      <c r="K203" s="198">
        <v>18720.978519903379</v>
      </c>
      <c r="L203" s="199">
        <v>-57930.793523789966</v>
      </c>
      <c r="M203" s="166">
        <v>-0.75576587441146215</v>
      </c>
      <c r="N203" s="364"/>
      <c r="O203" s="198">
        <v>1066842.7513572481</v>
      </c>
      <c r="P203" s="198">
        <v>1022956.7485264691</v>
      </c>
      <c r="Q203" s="199">
        <v>-43886.002830778947</v>
      </c>
      <c r="R203" s="166">
        <v>-4.1136336892149038E-2</v>
      </c>
      <c r="S203" s="364"/>
      <c r="T203" s="198">
        <v>1143494.5234009414</v>
      </c>
      <c r="U203" s="198">
        <v>1041677.7270463725</v>
      </c>
      <c r="V203" s="199">
        <v>-101816.79635456891</v>
      </c>
      <c r="W203" s="166">
        <v>-8.9040038470625082E-2</v>
      </c>
      <c r="X203" s="136"/>
      <c r="Y203" s="198">
        <v>1692098.0560710218</v>
      </c>
      <c r="Z203" s="198">
        <v>1745813.4361368322</v>
      </c>
      <c r="AA203" s="199">
        <v>53715.380065810401</v>
      </c>
      <c r="AB203" s="166">
        <v>3.1744838824846341E-2</v>
      </c>
      <c r="AC203" s="166"/>
      <c r="AD203" s="198">
        <v>570249.57456201699</v>
      </c>
      <c r="AE203" s="198">
        <v>597267.00219407922</v>
      </c>
      <c r="AF203" s="199">
        <v>27017.42763206223</v>
      </c>
      <c r="AG203" s="166">
        <v>4.7378251273248385E-2</v>
      </c>
      <c r="AH203" s="137"/>
      <c r="AI203" s="79">
        <v>3405842.1540339803</v>
      </c>
      <c r="AJ203" s="79">
        <v>3384758.1653772839</v>
      </c>
      <c r="AK203" s="199">
        <v>-21083.988656696398</v>
      </c>
      <c r="AL203" s="166">
        <v>-6.1905360563242482E-3</v>
      </c>
      <c r="AM203" s="136"/>
      <c r="AN203" s="198">
        <v>279771</v>
      </c>
      <c r="AO203" s="198">
        <v>279771</v>
      </c>
      <c r="AP203" s="199">
        <v>0</v>
      </c>
      <c r="AQ203" s="166">
        <v>0</v>
      </c>
      <c r="AR203" s="136"/>
      <c r="AS203" s="198">
        <v>3685613.1540339803</v>
      </c>
      <c r="AT203" s="198">
        <v>3664529.1653772839</v>
      </c>
      <c r="AU203" s="199">
        <v>-21083.988656696398</v>
      </c>
      <c r="AV203" s="166">
        <v>-5.7206190057194507E-3</v>
      </c>
      <c r="AX203" s="198">
        <v>29.402290772417853</v>
      </c>
      <c r="AY203" s="198">
        <v>7.3530944697185312</v>
      </c>
      <c r="AZ203" s="198">
        <v>-22.049196302699322</v>
      </c>
      <c r="BA203" s="364">
        <v>-0.74991423196806029</v>
      </c>
      <c r="BB203" s="152"/>
      <c r="BC203" s="198">
        <v>409.22238256894826</v>
      </c>
      <c r="BD203" s="198">
        <v>401.78976768518032</v>
      </c>
      <c r="BE203" s="198">
        <v>-7.4326148837679398</v>
      </c>
      <c r="BF203" s="364">
        <v>-1.8162777014074122E-2</v>
      </c>
      <c r="BG203" s="448"/>
      <c r="BH203" s="198">
        <v>438.62467334136608</v>
      </c>
      <c r="BI203" s="198">
        <v>409.14286215489886</v>
      </c>
      <c r="BJ203" s="198">
        <v>-29.481811186467212</v>
      </c>
      <c r="BK203" s="364">
        <v>-6.7214210641366637E-2</v>
      </c>
      <c r="BL203" s="200"/>
      <c r="BM203" s="198">
        <v>649.05947682049168</v>
      </c>
      <c r="BN203" s="198">
        <v>685.70834098068826</v>
      </c>
      <c r="BO203" s="198">
        <v>36.648864160196581</v>
      </c>
      <c r="BP203" s="364">
        <v>5.646456984146684E-2</v>
      </c>
      <c r="BQ203" s="200"/>
      <c r="BR203" s="198">
        <v>218.73784985117643</v>
      </c>
      <c r="BS203" s="198">
        <v>234.59033864653543</v>
      </c>
      <c r="BT203" s="198">
        <v>15.852488795358994</v>
      </c>
      <c r="BU203" s="364">
        <v>7.2472545588907533E-2</v>
      </c>
      <c r="BV203" s="200"/>
      <c r="BW203" s="198">
        <v>1306.4220000130342</v>
      </c>
      <c r="BX203" s="198">
        <v>1329.4415417821226</v>
      </c>
      <c r="BY203" s="198">
        <v>23.019541769088391</v>
      </c>
      <c r="BZ203" s="364">
        <v>1.7620295562122135E-2</v>
      </c>
      <c r="CA203" s="201"/>
      <c r="CB203" s="198">
        <v>107.31530494821634</v>
      </c>
      <c r="CC203" s="198">
        <v>109.88648860958367</v>
      </c>
      <c r="CD203" s="198">
        <v>2.5711836613673285</v>
      </c>
      <c r="CE203" s="364">
        <v>2.3959151610369284E-2</v>
      </c>
      <c r="CF203" s="136"/>
      <c r="CG203" s="198">
        <v>1413.7373049612506</v>
      </c>
      <c r="CH203" s="198">
        <v>1439.3280303917061</v>
      </c>
      <c r="CI203" s="733">
        <v>25.59072543045545</v>
      </c>
      <c r="CJ203" s="136">
        <v>1.8101471426586475E-2</v>
      </c>
    </row>
    <row r="204" spans="1:88">
      <c r="A204" s="72">
        <v>620</v>
      </c>
      <c r="B204" s="82">
        <v>18</v>
      </c>
      <c r="C204" s="82">
        <v>18</v>
      </c>
      <c r="D204" s="73" t="s">
        <v>202</v>
      </c>
      <c r="E204" s="92">
        <v>2345</v>
      </c>
      <c r="F204" s="198">
        <v>2322</v>
      </c>
      <c r="G204" s="199">
        <v>-23</v>
      </c>
      <c r="H204" s="166">
        <v>-9.8081023454157784E-3</v>
      </c>
      <c r="I204" s="136"/>
      <c r="J204" s="198">
        <v>2373509.5030127899</v>
      </c>
      <c r="K204" s="198">
        <v>2267124.2560362616</v>
      </c>
      <c r="L204" s="199">
        <v>-106385.24697652832</v>
      </c>
      <c r="M204" s="166">
        <v>-4.4821917435548204E-2</v>
      </c>
      <c r="N204" s="364"/>
      <c r="O204" s="198">
        <v>532704.15051831712</v>
      </c>
      <c r="P204" s="198">
        <v>493657.91248569905</v>
      </c>
      <c r="Q204" s="199">
        <v>-39046.238032618072</v>
      </c>
      <c r="R204" s="166">
        <v>-7.3298167462420516E-2</v>
      </c>
      <c r="S204" s="364"/>
      <c r="T204" s="198">
        <v>2906213.6535311071</v>
      </c>
      <c r="U204" s="198">
        <v>2760782.1685219607</v>
      </c>
      <c r="V204" s="199">
        <v>-145431.48500914639</v>
      </c>
      <c r="W204" s="166">
        <v>-5.0041566913858609E-2</v>
      </c>
      <c r="X204" s="136"/>
      <c r="Y204" s="198">
        <v>986243.37318809854</v>
      </c>
      <c r="Z204" s="198">
        <v>866288.96581781632</v>
      </c>
      <c r="AA204" s="199">
        <v>-119954.40737028222</v>
      </c>
      <c r="AB204" s="166">
        <v>-0.12162759277410551</v>
      </c>
      <c r="AC204" s="166"/>
      <c r="AD204" s="198">
        <v>459503.70565901371</v>
      </c>
      <c r="AE204" s="198">
        <v>483576.84500045894</v>
      </c>
      <c r="AF204" s="199">
        <v>24073.139341445232</v>
      </c>
      <c r="AG204" s="166">
        <v>5.2389434611674952E-2</v>
      </c>
      <c r="AH204" s="137"/>
      <c r="AI204" s="79">
        <v>4351960.7323782193</v>
      </c>
      <c r="AJ204" s="79">
        <v>4110647.9793402357</v>
      </c>
      <c r="AK204" s="199">
        <v>-241312.75303798355</v>
      </c>
      <c r="AL204" s="166">
        <v>-5.5449202756504008E-2</v>
      </c>
      <c r="AM204" s="136"/>
      <c r="AN204" s="198">
        <v>210278</v>
      </c>
      <c r="AO204" s="198">
        <v>210278</v>
      </c>
      <c r="AP204" s="199">
        <v>0</v>
      </c>
      <c r="AQ204" s="166">
        <v>0</v>
      </c>
      <c r="AR204" s="136"/>
      <c r="AS204" s="198">
        <v>4562238.7323782193</v>
      </c>
      <c r="AT204" s="198">
        <v>4320925.9793402357</v>
      </c>
      <c r="AU204" s="199">
        <v>-241312.75303798355</v>
      </c>
      <c r="AV204" s="166">
        <v>-5.2893495319608408E-2</v>
      </c>
      <c r="AX204" s="198">
        <v>1012.1575705811471</v>
      </c>
      <c r="AY204" s="198">
        <v>976.3670353300007</v>
      </c>
      <c r="AZ204" s="198">
        <v>-35.790535251146366</v>
      </c>
      <c r="BA204" s="364">
        <v>-3.5360635825305971E-2</v>
      </c>
      <c r="BB204" s="152"/>
      <c r="BC204" s="198">
        <v>227.16594904832286</v>
      </c>
      <c r="BD204" s="198">
        <v>212.60030684138633</v>
      </c>
      <c r="BE204" s="198">
        <v>-14.565642206936531</v>
      </c>
      <c r="BF204" s="364">
        <v>-6.4118950344261849E-2</v>
      </c>
      <c r="BG204" s="448"/>
      <c r="BH204" s="198">
        <v>1239.32351962947</v>
      </c>
      <c r="BI204" s="198">
        <v>1188.9673421713871</v>
      </c>
      <c r="BJ204" s="198">
        <v>-50.356177458082811</v>
      </c>
      <c r="BK204" s="364">
        <v>-4.0631987257966497E-2</v>
      </c>
      <c r="BL204" s="200"/>
      <c r="BM204" s="198">
        <v>420.57286703117211</v>
      </c>
      <c r="BN204" s="198">
        <v>373.07879664849969</v>
      </c>
      <c r="BO204" s="198">
        <v>-47.494070382672419</v>
      </c>
      <c r="BP204" s="364">
        <v>-0.11292709089374575</v>
      </c>
      <c r="BQ204" s="200"/>
      <c r="BR204" s="198">
        <v>195.95040753049625</v>
      </c>
      <c r="BS204" s="198">
        <v>208.25876184343625</v>
      </c>
      <c r="BT204" s="198">
        <v>12.308354312939997</v>
      </c>
      <c r="BU204" s="364">
        <v>6.2813619364503831E-2</v>
      </c>
      <c r="BV204" s="200"/>
      <c r="BW204" s="198">
        <v>1855.8467941911383</v>
      </c>
      <c r="BX204" s="198">
        <v>1770.3049006633228</v>
      </c>
      <c r="BY204" s="198">
        <v>-85.541893527815546</v>
      </c>
      <c r="BZ204" s="364">
        <v>-4.6093187107666696E-2</v>
      </c>
      <c r="CA204" s="201"/>
      <c r="CB204" s="198">
        <v>89.670788912579951</v>
      </c>
      <c r="CC204" s="198">
        <v>90.559000861326439</v>
      </c>
      <c r="CD204" s="198">
        <v>0.88821194874648768</v>
      </c>
      <c r="CE204" s="364">
        <v>9.905254091300629E-3</v>
      </c>
      <c r="CF204" s="136"/>
      <c r="CG204" s="198">
        <v>1945.5175831037182</v>
      </c>
      <c r="CH204" s="198">
        <v>1860.8639015246492</v>
      </c>
      <c r="CI204" s="733">
        <v>-84.653681579068916</v>
      </c>
      <c r="CJ204" s="136">
        <v>-4.3512164739225548E-2</v>
      </c>
    </row>
    <row r="205" spans="1:88">
      <c r="A205" s="72">
        <v>623</v>
      </c>
      <c r="B205" s="82">
        <v>10</v>
      </c>
      <c r="C205" s="82">
        <v>10</v>
      </c>
      <c r="D205" s="73" t="s">
        <v>203</v>
      </c>
      <c r="E205" s="92">
        <v>2101</v>
      </c>
      <c r="F205" s="198">
        <v>2081</v>
      </c>
      <c r="G205" s="199">
        <v>-20</v>
      </c>
      <c r="H205" s="166">
        <v>-9.5192765349833407E-3</v>
      </c>
      <c r="I205" s="136"/>
      <c r="J205" s="198">
        <v>1038591.498553861</v>
      </c>
      <c r="K205" s="198">
        <v>1108425.5687900127</v>
      </c>
      <c r="L205" s="199">
        <v>69834.070236151689</v>
      </c>
      <c r="M205" s="166">
        <v>6.7239208421587246E-2</v>
      </c>
      <c r="N205" s="364"/>
      <c r="O205" s="198">
        <v>537202.86373345472</v>
      </c>
      <c r="P205" s="198">
        <v>502635.45888693101</v>
      </c>
      <c r="Q205" s="199">
        <v>-34567.404846523714</v>
      </c>
      <c r="R205" s="166">
        <v>-6.4347022661582667E-2</v>
      </c>
      <c r="S205" s="364"/>
      <c r="T205" s="198">
        <v>1575794.3622873158</v>
      </c>
      <c r="U205" s="198">
        <v>1611061.0276769437</v>
      </c>
      <c r="V205" s="199">
        <v>35266.665389627917</v>
      </c>
      <c r="W205" s="166">
        <v>2.2380245946836127E-2</v>
      </c>
      <c r="X205" s="136"/>
      <c r="Y205" s="198">
        <v>-62972.616700989201</v>
      </c>
      <c r="Z205" s="198">
        <v>-85318.433358305731</v>
      </c>
      <c r="AA205" s="199">
        <v>-22345.816657316529</v>
      </c>
      <c r="AB205" s="166">
        <v>0.35484973990235202</v>
      </c>
      <c r="AC205" s="166"/>
      <c r="AD205" s="198">
        <v>408837.44105183042</v>
      </c>
      <c r="AE205" s="198">
        <v>433414.7162205943</v>
      </c>
      <c r="AF205" s="199">
        <v>24577.275168763881</v>
      </c>
      <c r="AG205" s="166">
        <v>6.0115030329739527E-2</v>
      </c>
      <c r="AH205" s="137"/>
      <c r="AI205" s="79">
        <v>1921659.1866381569</v>
      </c>
      <c r="AJ205" s="79">
        <v>1959157.3105392321</v>
      </c>
      <c r="AK205" s="199">
        <v>37498.123901075218</v>
      </c>
      <c r="AL205" s="166">
        <v>1.9513410162327608E-2</v>
      </c>
      <c r="AM205" s="136"/>
      <c r="AN205" s="198">
        <v>-528974</v>
      </c>
      <c r="AO205" s="198">
        <v>-528974</v>
      </c>
      <c r="AP205" s="199">
        <v>0</v>
      </c>
      <c r="AQ205" s="166">
        <v>0</v>
      </c>
      <c r="AR205" s="136"/>
      <c r="AS205" s="198">
        <v>1392685.1866381569</v>
      </c>
      <c r="AT205" s="198">
        <v>1430183.3105392321</v>
      </c>
      <c r="AU205" s="199">
        <v>37498.123901075218</v>
      </c>
      <c r="AV205" s="166">
        <v>2.6925054032916819E-2</v>
      </c>
      <c r="AX205" s="198">
        <v>494.33198408084769</v>
      </c>
      <c r="AY205" s="198">
        <v>532.64083074964572</v>
      </c>
      <c r="AZ205" s="198">
        <v>38.308846668798026</v>
      </c>
      <c r="BA205" s="364">
        <v>7.7496192644764483E-2</v>
      </c>
      <c r="BB205" s="152"/>
      <c r="BC205" s="198">
        <v>255.68913076318645</v>
      </c>
      <c r="BD205" s="198">
        <v>241.53554007060598</v>
      </c>
      <c r="BE205" s="198">
        <v>-14.15359069258048</v>
      </c>
      <c r="BF205" s="364">
        <v>-5.5354682658330198E-2</v>
      </c>
      <c r="BG205" s="448"/>
      <c r="BH205" s="198">
        <v>750.02111484403417</v>
      </c>
      <c r="BI205" s="198">
        <v>774.17637082025169</v>
      </c>
      <c r="BJ205" s="198">
        <v>24.155255976217518</v>
      </c>
      <c r="BK205" s="364">
        <v>3.2206101265883122E-2</v>
      </c>
      <c r="BL205" s="200"/>
      <c r="BM205" s="198">
        <v>-29.972687625411329</v>
      </c>
      <c r="BN205" s="198">
        <v>-40.998766630613041</v>
      </c>
      <c r="BO205" s="198">
        <v>-11.026079005201712</v>
      </c>
      <c r="BP205" s="364">
        <v>0.36787088108353766</v>
      </c>
      <c r="BQ205" s="200"/>
      <c r="BR205" s="198">
        <v>194.59183296136621</v>
      </c>
      <c r="BS205" s="198">
        <v>208.27232879413469</v>
      </c>
      <c r="BT205" s="198">
        <v>13.680495832768486</v>
      </c>
      <c r="BU205" s="364">
        <v>7.0303545758184927E-2</v>
      </c>
      <c r="BV205" s="200"/>
      <c r="BW205" s="198">
        <v>914.64026017998901</v>
      </c>
      <c r="BX205" s="198">
        <v>941.44993298377324</v>
      </c>
      <c r="BY205" s="198">
        <v>26.809672803784224</v>
      </c>
      <c r="BZ205" s="364">
        <v>2.9311712999063082E-2</v>
      </c>
      <c r="CA205" s="201"/>
      <c r="CB205" s="198">
        <v>-251.77248929081389</v>
      </c>
      <c r="CC205" s="198">
        <v>-254.19221528111484</v>
      </c>
      <c r="CD205" s="198">
        <v>-2.4197259903009467</v>
      </c>
      <c r="CE205" s="364">
        <v>9.6107640557424167E-3</v>
      </c>
      <c r="CF205" s="136"/>
      <c r="CG205" s="198">
        <v>662.86777088917506</v>
      </c>
      <c r="CH205" s="198">
        <v>687.2577177026584</v>
      </c>
      <c r="CI205" s="733">
        <v>24.389946813483334</v>
      </c>
      <c r="CJ205" s="136">
        <v>3.6794588430157801E-2</v>
      </c>
    </row>
    <row r="206" spans="1:88">
      <c r="A206" s="72">
        <v>624</v>
      </c>
      <c r="B206" s="82">
        <v>8</v>
      </c>
      <c r="C206" s="82">
        <v>8</v>
      </c>
      <c r="D206" s="73" t="s">
        <v>204</v>
      </c>
      <c r="E206" s="92">
        <v>5001</v>
      </c>
      <c r="F206" s="198">
        <v>5016</v>
      </c>
      <c r="G206" s="199">
        <v>15</v>
      </c>
      <c r="H206" s="166">
        <v>2.999400119976005E-3</v>
      </c>
      <c r="I206" s="136"/>
      <c r="J206" s="198">
        <v>2251162.8673961237</v>
      </c>
      <c r="K206" s="198">
        <v>2146866.5489939563</v>
      </c>
      <c r="L206" s="199">
        <v>-104296.31840216741</v>
      </c>
      <c r="M206" s="166">
        <v>-4.6329974571233459E-2</v>
      </c>
      <c r="N206" s="364"/>
      <c r="O206" s="198">
        <v>1355998.270170138</v>
      </c>
      <c r="P206" s="198">
        <v>1272048.8584000086</v>
      </c>
      <c r="Q206" s="199">
        <v>-83949.411770129343</v>
      </c>
      <c r="R206" s="166">
        <v>-6.1909674677974445E-2</v>
      </c>
      <c r="S206" s="364"/>
      <c r="T206" s="198">
        <v>3607161.1375662619</v>
      </c>
      <c r="U206" s="198">
        <v>3418915.4073939649</v>
      </c>
      <c r="V206" s="199">
        <v>-188245.73017229699</v>
      </c>
      <c r="W206" s="166">
        <v>-5.2186670623565676E-2</v>
      </c>
      <c r="X206" s="136"/>
      <c r="Y206" s="198">
        <v>613157.6775982579</v>
      </c>
      <c r="Z206" s="198">
        <v>713129.28239471093</v>
      </c>
      <c r="AA206" s="199">
        <v>99971.60479645303</v>
      </c>
      <c r="AB206" s="166">
        <v>0.16304387672032808</v>
      </c>
      <c r="AC206" s="166"/>
      <c r="AD206" s="198">
        <v>350341.58900039329</v>
      </c>
      <c r="AE206" s="198">
        <v>452274.64295929787</v>
      </c>
      <c r="AF206" s="199">
        <v>101933.05395890458</v>
      </c>
      <c r="AG206" s="166">
        <v>0.29095333571370585</v>
      </c>
      <c r="AH206" s="137"/>
      <c r="AI206" s="79">
        <v>4570660.4041649131</v>
      </c>
      <c r="AJ206" s="79">
        <v>4584319.3327479735</v>
      </c>
      <c r="AK206" s="199">
        <v>13658.928583060391</v>
      </c>
      <c r="AL206" s="166">
        <v>2.9883927868747358E-3</v>
      </c>
      <c r="AM206" s="136"/>
      <c r="AN206" s="198">
        <v>-782635</v>
      </c>
      <c r="AO206" s="198">
        <v>-782635</v>
      </c>
      <c r="AP206" s="199">
        <v>0</v>
      </c>
      <c r="AQ206" s="166">
        <v>0</v>
      </c>
      <c r="AR206" s="136"/>
      <c r="AS206" s="198">
        <v>3788025.4041649131</v>
      </c>
      <c r="AT206" s="198">
        <v>3801684.3327479735</v>
      </c>
      <c r="AU206" s="199">
        <v>13658.928583060391</v>
      </c>
      <c r="AV206" s="166">
        <v>3.6058175766304191E-3</v>
      </c>
      <c r="AX206" s="198">
        <v>450.14254497023069</v>
      </c>
      <c r="AY206" s="198">
        <v>428.00369796530231</v>
      </c>
      <c r="AZ206" s="198">
        <v>-22.13884700492838</v>
      </c>
      <c r="BA206" s="364">
        <v>-4.9181858618568233E-2</v>
      </c>
      <c r="BB206" s="152"/>
      <c r="BC206" s="198">
        <v>271.14542494903782</v>
      </c>
      <c r="BD206" s="198">
        <v>253.59825725678004</v>
      </c>
      <c r="BE206" s="198">
        <v>-17.547167692257773</v>
      </c>
      <c r="BF206" s="364">
        <v>-6.4714968713028398E-2</v>
      </c>
      <c r="BG206" s="448"/>
      <c r="BH206" s="198">
        <v>721.28796991926856</v>
      </c>
      <c r="BI206" s="198">
        <v>681.60195522208232</v>
      </c>
      <c r="BJ206" s="198">
        <v>-39.686014697186238</v>
      </c>
      <c r="BK206" s="364">
        <v>-5.5021040627681844E-2</v>
      </c>
      <c r="BL206" s="200"/>
      <c r="BM206" s="198">
        <v>122.60701411682821</v>
      </c>
      <c r="BN206" s="198">
        <v>142.17090956832354</v>
      </c>
      <c r="BO206" s="198">
        <v>19.563895451495327</v>
      </c>
      <c r="BP206" s="364">
        <v>0.15956587469664282</v>
      </c>
      <c r="BQ206" s="200"/>
      <c r="BR206" s="198">
        <v>70.054306938690914</v>
      </c>
      <c r="BS206" s="198">
        <v>90.166396124261937</v>
      </c>
      <c r="BT206" s="198">
        <v>20.112089185571023</v>
      </c>
      <c r="BU206" s="364">
        <v>0.28709282932700231</v>
      </c>
      <c r="BV206" s="200"/>
      <c r="BW206" s="198">
        <v>913.94929097478769</v>
      </c>
      <c r="BX206" s="198">
        <v>913.93926091466778</v>
      </c>
      <c r="BY206" s="198">
        <v>-1.0030060119902373E-2</v>
      </c>
      <c r="BZ206" s="364">
        <v>-1.0974416435297682E-5</v>
      </c>
      <c r="CA206" s="201"/>
      <c r="CB206" s="198">
        <v>-156.49570085982805</v>
      </c>
      <c r="CC206" s="198">
        <v>-156.02771132376395</v>
      </c>
      <c r="CD206" s="198">
        <v>0.46798953606409555</v>
      </c>
      <c r="CE206" s="364">
        <v>-2.9904306220096743E-3</v>
      </c>
      <c r="CF206" s="136"/>
      <c r="CG206" s="198">
        <v>757.45359011495964</v>
      </c>
      <c r="CH206" s="198">
        <v>757.91154959090386</v>
      </c>
      <c r="CI206" s="733">
        <v>0.45795947594422159</v>
      </c>
      <c r="CJ206" s="136">
        <v>6.0460400732237146E-4</v>
      </c>
    </row>
    <row r="207" spans="1:88">
      <c r="A207" s="72">
        <v>625</v>
      </c>
      <c r="B207" s="82">
        <v>17</v>
      </c>
      <c r="C207" s="82">
        <v>17</v>
      </c>
      <c r="D207" s="73" t="s">
        <v>205</v>
      </c>
      <c r="E207" s="92">
        <v>2976</v>
      </c>
      <c r="F207" s="198">
        <v>2938</v>
      </c>
      <c r="G207" s="199">
        <v>-38</v>
      </c>
      <c r="H207" s="166">
        <v>-1.2768817204301076E-2</v>
      </c>
      <c r="I207" s="136"/>
      <c r="J207" s="198">
        <v>1906996.0379265652</v>
      </c>
      <c r="K207" s="198">
        <v>1787794.2004960105</v>
      </c>
      <c r="L207" s="199">
        <v>-119201.83743055467</v>
      </c>
      <c r="M207" s="166">
        <v>-6.2507648185866294E-2</v>
      </c>
      <c r="N207" s="364"/>
      <c r="O207" s="198">
        <v>1289316.0979255249</v>
      </c>
      <c r="P207" s="198">
        <v>1240245.8046668856</v>
      </c>
      <c r="Q207" s="199">
        <v>-49070.293258639285</v>
      </c>
      <c r="R207" s="166">
        <v>-3.8059164341151155E-2</v>
      </c>
      <c r="S207" s="364"/>
      <c r="T207" s="198">
        <v>3196312.1358520901</v>
      </c>
      <c r="U207" s="198">
        <v>3028040.0051628961</v>
      </c>
      <c r="V207" s="199">
        <v>-168272.13068919396</v>
      </c>
      <c r="W207" s="166">
        <v>-5.2645712789353434E-2</v>
      </c>
      <c r="X207" s="136"/>
      <c r="Y207" s="198">
        <v>651986.44212920126</v>
      </c>
      <c r="Z207" s="198">
        <v>1026035.144183622</v>
      </c>
      <c r="AA207" s="199">
        <v>374048.70205442072</v>
      </c>
      <c r="AB207" s="166">
        <v>0.57370625811310527</v>
      </c>
      <c r="AC207" s="166"/>
      <c r="AD207" s="198">
        <v>391235.99706140341</v>
      </c>
      <c r="AE207" s="198">
        <v>433634.96177241753</v>
      </c>
      <c r="AF207" s="199">
        <v>42398.964711014123</v>
      </c>
      <c r="AG207" s="166">
        <v>0.10837183957886094</v>
      </c>
      <c r="AH207" s="137"/>
      <c r="AI207" s="79">
        <v>4239534.5750426948</v>
      </c>
      <c r="AJ207" s="79">
        <v>4487710.111118936</v>
      </c>
      <c r="AK207" s="199">
        <v>248175.53607624117</v>
      </c>
      <c r="AL207" s="166">
        <v>5.8538391817158815E-2</v>
      </c>
      <c r="AM207" s="136"/>
      <c r="AN207" s="198">
        <v>639137</v>
      </c>
      <c r="AO207" s="198">
        <v>639137</v>
      </c>
      <c r="AP207" s="199">
        <v>0</v>
      </c>
      <c r="AQ207" s="166">
        <v>0</v>
      </c>
      <c r="AR207" s="136"/>
      <c r="AS207" s="198">
        <v>4878671.5750426948</v>
      </c>
      <c r="AT207" s="198">
        <v>5126847.111118936</v>
      </c>
      <c r="AU207" s="199">
        <v>248175.53607624117</v>
      </c>
      <c r="AV207" s="166">
        <v>5.0869490241115339E-2</v>
      </c>
      <c r="AX207" s="198">
        <v>640.79167941080823</v>
      </c>
      <c r="AY207" s="198">
        <v>608.50721596188237</v>
      </c>
      <c r="AZ207" s="198">
        <v>-32.284463448925862</v>
      </c>
      <c r="BA207" s="364">
        <v>-5.0382151463968149E-2</v>
      </c>
      <c r="BB207" s="152"/>
      <c r="BC207" s="198">
        <v>433.23793613088873</v>
      </c>
      <c r="BD207" s="198">
        <v>422.13948422970918</v>
      </c>
      <c r="BE207" s="198">
        <v>-11.098451901179544</v>
      </c>
      <c r="BF207" s="364">
        <v>-2.5617451694780736E-2</v>
      </c>
      <c r="BG207" s="448"/>
      <c r="BH207" s="198">
        <v>1074.029615541697</v>
      </c>
      <c r="BI207" s="198">
        <v>1030.6467001915917</v>
      </c>
      <c r="BJ207" s="198">
        <v>-43.38291535010535</v>
      </c>
      <c r="BK207" s="364">
        <v>-4.0392662103851548E-2</v>
      </c>
      <c r="BL207" s="200"/>
      <c r="BM207" s="198">
        <v>219.08146576922084</v>
      </c>
      <c r="BN207" s="198">
        <v>349.22911646821717</v>
      </c>
      <c r="BO207" s="198">
        <v>130.14765069899633</v>
      </c>
      <c r="BP207" s="364">
        <v>0.59406052557678757</v>
      </c>
      <c r="BQ207" s="200"/>
      <c r="BR207" s="198">
        <v>131.4637086899877</v>
      </c>
      <c r="BS207" s="198">
        <v>147.59528991573094</v>
      </c>
      <c r="BT207" s="198">
        <v>16.131581225743247</v>
      </c>
      <c r="BU207" s="364">
        <v>0.12270748624461887</v>
      </c>
      <c r="BV207" s="200"/>
      <c r="BW207" s="198">
        <v>1424.5747900009055</v>
      </c>
      <c r="BX207" s="198">
        <v>1527.4711065755398</v>
      </c>
      <c r="BY207" s="198">
        <v>102.89631657463428</v>
      </c>
      <c r="BZ207" s="364">
        <v>7.2229494230042407E-2</v>
      </c>
      <c r="CA207" s="201"/>
      <c r="CB207" s="198">
        <v>214.76377688172042</v>
      </c>
      <c r="CC207" s="198">
        <v>217.54152484683459</v>
      </c>
      <c r="CD207" s="198">
        <v>2.7777479651141732</v>
      </c>
      <c r="CE207" s="364">
        <v>1.2933968686181178E-2</v>
      </c>
      <c r="CF207" s="136"/>
      <c r="CG207" s="198">
        <v>1639.3385668826259</v>
      </c>
      <c r="CH207" s="198">
        <v>1745.0126314223744</v>
      </c>
      <c r="CI207" s="733">
        <v>105.67406453974854</v>
      </c>
      <c r="CJ207" s="136">
        <v>6.446140332115706E-2</v>
      </c>
    </row>
    <row r="208" spans="1:88">
      <c r="A208" s="72">
        <v>626</v>
      </c>
      <c r="B208" s="82">
        <v>17</v>
      </c>
      <c r="C208" s="82">
        <v>17</v>
      </c>
      <c r="D208" s="73" t="s">
        <v>206</v>
      </c>
      <c r="E208" s="92">
        <v>4702</v>
      </c>
      <c r="F208" s="198">
        <v>4551</v>
      </c>
      <c r="G208" s="199">
        <v>-151</v>
      </c>
      <c r="H208" s="166">
        <v>-3.2113994045087198E-2</v>
      </c>
      <c r="I208" s="136"/>
      <c r="J208" s="198">
        <v>2636088.1516276682</v>
      </c>
      <c r="K208" s="198">
        <v>2261536.9011342344</v>
      </c>
      <c r="L208" s="199">
        <v>-374551.25049343379</v>
      </c>
      <c r="M208" s="166">
        <v>-0.1420860111457824</v>
      </c>
      <c r="N208" s="364"/>
      <c r="O208" s="198">
        <v>-1322286.4209432129</v>
      </c>
      <c r="P208" s="198">
        <v>-1256559.3456859482</v>
      </c>
      <c r="Q208" s="199">
        <v>65727.075257264776</v>
      </c>
      <c r="R208" s="166">
        <v>-4.9707139252311433E-2</v>
      </c>
      <c r="S208" s="364"/>
      <c r="T208" s="198">
        <v>1313801.730684455</v>
      </c>
      <c r="U208" s="198">
        <v>1004977.5554482862</v>
      </c>
      <c r="V208" s="199">
        <v>-308824.17523616878</v>
      </c>
      <c r="W208" s="166">
        <v>-0.23506147695153345</v>
      </c>
      <c r="X208" s="136"/>
      <c r="Y208" s="198">
        <v>2413971.5936243399</v>
      </c>
      <c r="Z208" s="198">
        <v>2693860.0116823362</v>
      </c>
      <c r="AA208" s="199">
        <v>279888.41805799631</v>
      </c>
      <c r="AB208" s="166">
        <v>0.11594519951983838</v>
      </c>
      <c r="AC208" s="166"/>
      <c r="AD208" s="198">
        <v>686200.26589853666</v>
      </c>
      <c r="AE208" s="198">
        <v>738245.34545513091</v>
      </c>
      <c r="AF208" s="199">
        <v>52045.079556594254</v>
      </c>
      <c r="AG208" s="166">
        <v>7.5845321173760333E-2</v>
      </c>
      <c r="AH208" s="137"/>
      <c r="AI208" s="79">
        <v>4413973.5902073318</v>
      </c>
      <c r="AJ208" s="79">
        <v>4437082.912585753</v>
      </c>
      <c r="AK208" s="199">
        <v>23109.322378421202</v>
      </c>
      <c r="AL208" s="166">
        <v>5.2354917640854573E-3</v>
      </c>
      <c r="AM208" s="136"/>
      <c r="AN208" s="198">
        <v>-176465</v>
      </c>
      <c r="AO208" s="198">
        <v>-176465</v>
      </c>
      <c r="AP208" s="199">
        <v>0</v>
      </c>
      <c r="AQ208" s="166">
        <v>0</v>
      </c>
      <c r="AR208" s="136"/>
      <c r="AS208" s="198">
        <v>4237508.5902073318</v>
      </c>
      <c r="AT208" s="198">
        <v>4260617.912585753</v>
      </c>
      <c r="AU208" s="199">
        <v>23109.322378421202</v>
      </c>
      <c r="AV208" s="166">
        <v>5.4535163496365951E-3</v>
      </c>
      <c r="AX208" s="198">
        <v>560.63125300460831</v>
      </c>
      <c r="AY208" s="198">
        <v>496.93186137864961</v>
      </c>
      <c r="AZ208" s="198">
        <v>-63.699391625958697</v>
      </c>
      <c r="BA208" s="364">
        <v>-0.11362083594978444</v>
      </c>
      <c r="BB208" s="152"/>
      <c r="BC208" s="198">
        <v>-281.21786919251656</v>
      </c>
      <c r="BD208" s="198">
        <v>-276.10620647900419</v>
      </c>
      <c r="BE208" s="198">
        <v>5.1116627135123736</v>
      </c>
      <c r="BF208" s="364">
        <v>-1.8176877337808942E-2</v>
      </c>
      <c r="BG208" s="448"/>
      <c r="BH208" s="198">
        <v>279.41338381209169</v>
      </c>
      <c r="BI208" s="198">
        <v>220.8256548996454</v>
      </c>
      <c r="BJ208" s="198">
        <v>-58.587728912446295</v>
      </c>
      <c r="BK208" s="364">
        <v>-0.20968118317427176</v>
      </c>
      <c r="BL208" s="200"/>
      <c r="BM208" s="198">
        <v>513.39251246795834</v>
      </c>
      <c r="BN208" s="198">
        <v>591.92705156720194</v>
      </c>
      <c r="BO208" s="198">
        <v>78.534539099243602</v>
      </c>
      <c r="BP208" s="364">
        <v>0.15297172668474604</v>
      </c>
      <c r="BQ208" s="200"/>
      <c r="BR208" s="198">
        <v>145.93795531657523</v>
      </c>
      <c r="BS208" s="198">
        <v>162.2160723918108</v>
      </c>
      <c r="BT208" s="198">
        <v>16.278117075235571</v>
      </c>
      <c r="BU208" s="364">
        <v>0.11154135358361258</v>
      </c>
      <c r="BV208" s="200"/>
      <c r="BW208" s="198">
        <v>938.74385159662518</v>
      </c>
      <c r="BX208" s="198">
        <v>974.96877885865808</v>
      </c>
      <c r="BY208" s="198">
        <v>36.224927262032907</v>
      </c>
      <c r="BZ208" s="364">
        <v>3.8588723857334646E-2</v>
      </c>
      <c r="CA208" s="201"/>
      <c r="CB208" s="198">
        <v>-37.529774564015312</v>
      </c>
      <c r="CC208" s="198">
        <v>-38.774994506701823</v>
      </c>
      <c r="CD208" s="198">
        <v>-1.2452199426865107</v>
      </c>
      <c r="CE208" s="364">
        <v>3.3179520984399025E-2</v>
      </c>
      <c r="CF208" s="136"/>
      <c r="CG208" s="198">
        <v>901.21407703260991</v>
      </c>
      <c r="CH208" s="198">
        <v>936.19378435195631</v>
      </c>
      <c r="CI208" s="733">
        <v>34.979707319346403</v>
      </c>
      <c r="CJ208" s="136">
        <v>3.8813982394197206E-2</v>
      </c>
    </row>
    <row r="209" spans="1:88">
      <c r="A209" s="72">
        <v>630</v>
      </c>
      <c r="B209" s="82">
        <v>17</v>
      </c>
      <c r="C209" s="82">
        <v>17</v>
      </c>
      <c r="D209" s="73" t="s">
        <v>207</v>
      </c>
      <c r="E209" s="92">
        <v>1641</v>
      </c>
      <c r="F209" s="198">
        <v>1678</v>
      </c>
      <c r="G209" s="199">
        <v>37</v>
      </c>
      <c r="H209" s="166">
        <v>2.2547227300426569E-2</v>
      </c>
      <c r="I209" s="136"/>
      <c r="J209" s="198">
        <v>2880764.3796966369</v>
      </c>
      <c r="K209" s="198">
        <v>3049185.2482298953</v>
      </c>
      <c r="L209" s="199">
        <v>168420.86853325833</v>
      </c>
      <c r="M209" s="166">
        <v>5.8463951345786261E-2</v>
      </c>
      <c r="N209" s="364"/>
      <c r="O209" s="198">
        <v>-527874.9524239148</v>
      </c>
      <c r="P209" s="198">
        <v>-505648.73359338148</v>
      </c>
      <c r="Q209" s="199">
        <v>22226.218830533326</v>
      </c>
      <c r="R209" s="166">
        <v>-4.2105083274882035E-2</v>
      </c>
      <c r="S209" s="364"/>
      <c r="T209" s="198">
        <v>2352889.4272727221</v>
      </c>
      <c r="U209" s="198">
        <v>2543536.5146365138</v>
      </c>
      <c r="V209" s="199">
        <v>190647.08736379165</v>
      </c>
      <c r="W209" s="166">
        <v>8.1026794185043466E-2</v>
      </c>
      <c r="X209" s="136"/>
      <c r="Y209" s="198">
        <v>753804.04969494406</v>
      </c>
      <c r="Z209" s="198">
        <v>704770.57151879033</v>
      </c>
      <c r="AA209" s="199">
        <v>-49033.478176153731</v>
      </c>
      <c r="AB209" s="166">
        <v>-6.5048042917780852E-2</v>
      </c>
      <c r="AC209" s="166"/>
      <c r="AD209" s="198">
        <v>218620.00438172711</v>
      </c>
      <c r="AE209" s="198">
        <v>235336.32289776136</v>
      </c>
      <c r="AF209" s="199">
        <v>16716.318516034255</v>
      </c>
      <c r="AG209" s="166">
        <v>7.6462895348068396E-2</v>
      </c>
      <c r="AH209" s="137"/>
      <c r="AI209" s="79">
        <v>3325313.4813493933</v>
      </c>
      <c r="AJ209" s="79">
        <v>3483643.4090530658</v>
      </c>
      <c r="AK209" s="199">
        <v>158329.92770367255</v>
      </c>
      <c r="AL209" s="166">
        <v>4.7613534360502807E-2</v>
      </c>
      <c r="AM209" s="136"/>
      <c r="AN209" s="198">
        <v>-127199</v>
      </c>
      <c r="AO209" s="198">
        <v>-127199</v>
      </c>
      <c r="AP209" s="199">
        <v>0</v>
      </c>
      <c r="AQ209" s="166">
        <v>0</v>
      </c>
      <c r="AR209" s="136"/>
      <c r="AS209" s="198">
        <v>3198114.4813493933</v>
      </c>
      <c r="AT209" s="198">
        <v>3356444.4090530658</v>
      </c>
      <c r="AU209" s="199">
        <v>158329.92770367255</v>
      </c>
      <c r="AV209" s="166">
        <v>4.950727330963705E-2</v>
      </c>
      <c r="AX209" s="198">
        <v>1755.4932234592548</v>
      </c>
      <c r="AY209" s="198">
        <v>1817.1544983491628</v>
      </c>
      <c r="AZ209" s="198">
        <v>61.6612748899081</v>
      </c>
      <c r="BA209" s="364">
        <v>3.5124758139711082E-2</v>
      </c>
      <c r="BB209" s="152"/>
      <c r="BC209" s="198">
        <v>-321.67882536496938</v>
      </c>
      <c r="BD209" s="198">
        <v>-301.34012729045378</v>
      </c>
      <c r="BE209" s="198">
        <v>20.338698074515605</v>
      </c>
      <c r="BF209" s="364">
        <v>-6.3226723274184382E-2</v>
      </c>
      <c r="BG209" s="448"/>
      <c r="BH209" s="198">
        <v>1433.8143980942853</v>
      </c>
      <c r="BI209" s="198">
        <v>1515.814371058709</v>
      </c>
      <c r="BJ209" s="198">
        <v>81.999972964423705</v>
      </c>
      <c r="BK209" s="364">
        <v>5.7190088949735547E-2</v>
      </c>
      <c r="BL209" s="200"/>
      <c r="BM209" s="198">
        <v>459.35652022848512</v>
      </c>
      <c r="BN209" s="198">
        <v>420.0063000707928</v>
      </c>
      <c r="BO209" s="198">
        <v>-39.35022015769232</v>
      </c>
      <c r="BP209" s="364">
        <v>-8.5663789289677258E-2</v>
      </c>
      <c r="BQ209" s="200"/>
      <c r="BR209" s="198">
        <v>133.22364678959605</v>
      </c>
      <c r="BS209" s="198">
        <v>140.24810661368377</v>
      </c>
      <c r="BT209" s="198">
        <v>7.0244598240877281</v>
      </c>
      <c r="BU209" s="364">
        <v>5.2726824354100289E-2</v>
      </c>
      <c r="BV209" s="200"/>
      <c r="BW209" s="198">
        <v>2026.3945651123663</v>
      </c>
      <c r="BX209" s="198">
        <v>2076.0687777431858</v>
      </c>
      <c r="BY209" s="198">
        <v>49.674212630819511</v>
      </c>
      <c r="BZ209" s="364">
        <v>2.4513593495581156E-2</v>
      </c>
      <c r="CA209" s="201"/>
      <c r="CB209" s="198">
        <v>-77.513101767215119</v>
      </c>
      <c r="CC209" s="198">
        <v>-75.803933253873666</v>
      </c>
      <c r="CD209" s="198">
        <v>1.7091685133414529</v>
      </c>
      <c r="CE209" s="364">
        <v>-2.2050059594755651E-2</v>
      </c>
      <c r="CF209" s="136"/>
      <c r="CG209" s="198">
        <v>1948.8814633451514</v>
      </c>
      <c r="CH209" s="198">
        <v>2000.2648444893121</v>
      </c>
      <c r="CI209" s="733">
        <v>51.383381144160694</v>
      </c>
      <c r="CJ209" s="136">
        <v>2.636557538802994E-2</v>
      </c>
    </row>
    <row r="210" spans="1:88">
      <c r="A210" s="72">
        <v>631</v>
      </c>
      <c r="B210" s="82">
        <v>2</v>
      </c>
      <c r="C210" s="82">
        <v>2</v>
      </c>
      <c r="D210" s="73" t="s">
        <v>208</v>
      </c>
      <c r="E210" s="92">
        <v>1919</v>
      </c>
      <c r="F210" s="198">
        <v>1892</v>
      </c>
      <c r="G210" s="199">
        <v>-27</v>
      </c>
      <c r="H210" s="166">
        <v>-1.4069828035435123E-2</v>
      </c>
      <c r="I210" s="136"/>
      <c r="J210" s="198">
        <v>541489.89632680186</v>
      </c>
      <c r="K210" s="198">
        <v>519327.326687405</v>
      </c>
      <c r="L210" s="199">
        <v>-22162.569639396854</v>
      </c>
      <c r="M210" s="166">
        <v>-4.0928870122483731E-2</v>
      </c>
      <c r="N210" s="364"/>
      <c r="O210" s="198">
        <v>309388.37273652619</v>
      </c>
      <c r="P210" s="198">
        <v>277183.42935079953</v>
      </c>
      <c r="Q210" s="199">
        <v>-32204.943385726656</v>
      </c>
      <c r="R210" s="166">
        <v>-0.10409228731149586</v>
      </c>
      <c r="S210" s="364"/>
      <c r="T210" s="198">
        <v>850878.26906332804</v>
      </c>
      <c r="U210" s="198">
        <v>796510.75603820453</v>
      </c>
      <c r="V210" s="199">
        <v>-54367.51302512351</v>
      </c>
      <c r="W210" s="166">
        <v>-6.3895759242944203E-2</v>
      </c>
      <c r="X210" s="136"/>
      <c r="Y210" s="198">
        <v>625336.09549948701</v>
      </c>
      <c r="Z210" s="198">
        <v>648801.92535153334</v>
      </c>
      <c r="AA210" s="199">
        <v>23465.829852046329</v>
      </c>
      <c r="AB210" s="166">
        <v>3.7525148509623463E-2</v>
      </c>
      <c r="AC210" s="166"/>
      <c r="AD210" s="198">
        <v>167387.80037139429</v>
      </c>
      <c r="AE210" s="198">
        <v>199480.65640279645</v>
      </c>
      <c r="AF210" s="199">
        <v>32092.85603140216</v>
      </c>
      <c r="AG210" s="166">
        <v>0.19172756891598811</v>
      </c>
      <c r="AH210" s="137"/>
      <c r="AI210" s="79">
        <v>1643602.1649342093</v>
      </c>
      <c r="AJ210" s="79">
        <v>1644793.3377925344</v>
      </c>
      <c r="AK210" s="199">
        <v>1191.172858325066</v>
      </c>
      <c r="AL210" s="166">
        <v>7.2473307941447421E-4</v>
      </c>
      <c r="AM210" s="136"/>
      <c r="AN210" s="198">
        <v>-508995</v>
      </c>
      <c r="AO210" s="198">
        <v>-508995</v>
      </c>
      <c r="AP210" s="199">
        <v>0</v>
      </c>
      <c r="AQ210" s="166">
        <v>0</v>
      </c>
      <c r="AR210" s="136"/>
      <c r="AS210" s="198">
        <v>1134607.1649342093</v>
      </c>
      <c r="AT210" s="198">
        <v>1135798.3377925344</v>
      </c>
      <c r="AU210" s="199">
        <v>1191.172858325066</v>
      </c>
      <c r="AV210" s="166">
        <v>1.049854870601083E-3</v>
      </c>
      <c r="AX210" s="198">
        <v>282.17295274976647</v>
      </c>
      <c r="AY210" s="198">
        <v>274.48590205465382</v>
      </c>
      <c r="AZ210" s="198">
        <v>-7.6870506951126458</v>
      </c>
      <c r="BA210" s="364">
        <v>-2.7242337085119538E-2</v>
      </c>
      <c r="BB210" s="152"/>
      <c r="BC210" s="198">
        <v>161.22374816911213</v>
      </c>
      <c r="BD210" s="198">
        <v>146.50286963572913</v>
      </c>
      <c r="BE210" s="198">
        <v>-14.720878533383001</v>
      </c>
      <c r="BF210" s="364">
        <v>-9.1307134963404132E-2</v>
      </c>
      <c r="BG210" s="448"/>
      <c r="BH210" s="198">
        <v>443.39670091887859</v>
      </c>
      <c r="BI210" s="198">
        <v>420.98877169038292</v>
      </c>
      <c r="BJ210" s="198">
        <v>-22.407929228495675</v>
      </c>
      <c r="BK210" s="364">
        <v>-5.0536977794508456E-2</v>
      </c>
      <c r="BL210" s="200"/>
      <c r="BM210" s="198">
        <v>325.86560474178583</v>
      </c>
      <c r="BN210" s="198">
        <v>342.91856519637071</v>
      </c>
      <c r="BO210" s="198">
        <v>17.052960454584877</v>
      </c>
      <c r="BP210" s="364">
        <v>5.2331268493640351E-2</v>
      </c>
      <c r="BQ210" s="200"/>
      <c r="BR210" s="198">
        <v>87.226576535380033</v>
      </c>
      <c r="BS210" s="198">
        <v>105.43375074143576</v>
      </c>
      <c r="BT210" s="198">
        <v>18.207174206055726</v>
      </c>
      <c r="BU210" s="364">
        <v>0.20873425198191403</v>
      </c>
      <c r="BV210" s="200"/>
      <c r="BW210" s="198">
        <v>856.48888219604441</v>
      </c>
      <c r="BX210" s="198">
        <v>869.34108762818937</v>
      </c>
      <c r="BY210" s="198">
        <v>12.852205432144956</v>
      </c>
      <c r="BZ210" s="364">
        <v>1.5005688572619644E-2</v>
      </c>
      <c r="CA210" s="201"/>
      <c r="CB210" s="198">
        <v>-265.23970818134444</v>
      </c>
      <c r="CC210" s="198">
        <v>-269.02484143763212</v>
      </c>
      <c r="CD210" s="198">
        <v>-3.7851332562876792</v>
      </c>
      <c r="CE210" s="364">
        <v>1.4270613107822388E-2</v>
      </c>
      <c r="CF210" s="136"/>
      <c r="CG210" s="198">
        <v>591.24917401469997</v>
      </c>
      <c r="CH210" s="198">
        <v>600.31624619055731</v>
      </c>
      <c r="CI210" s="733">
        <v>9.0670721758573336</v>
      </c>
      <c r="CJ210" s="136">
        <v>1.5335450051101302E-2</v>
      </c>
    </row>
    <row r="211" spans="1:88">
      <c r="A211" s="72">
        <v>635</v>
      </c>
      <c r="B211" s="82">
        <v>6</v>
      </c>
      <c r="C211" s="82">
        <v>6</v>
      </c>
      <c r="D211" s="73" t="s">
        <v>209</v>
      </c>
      <c r="E211" s="92">
        <v>6238</v>
      </c>
      <c r="F211" s="198">
        <v>6146</v>
      </c>
      <c r="G211" s="199">
        <v>-92</v>
      </c>
      <c r="H211" s="166">
        <v>-1.4748316768194934E-2</v>
      </c>
      <c r="I211" s="136"/>
      <c r="J211" s="198">
        <v>1317316.0544127126</v>
      </c>
      <c r="K211" s="198">
        <v>1000234.6824597259</v>
      </c>
      <c r="L211" s="199">
        <v>-317081.37195298669</v>
      </c>
      <c r="M211" s="166">
        <v>-0.24070257922602203</v>
      </c>
      <c r="N211" s="364"/>
      <c r="O211" s="198">
        <v>-141249.7407796066</v>
      </c>
      <c r="P211" s="198">
        <v>-150173.51086071043</v>
      </c>
      <c r="Q211" s="199">
        <v>-8923.7700811038376</v>
      </c>
      <c r="R211" s="166">
        <v>6.3177249259718543E-2</v>
      </c>
      <c r="S211" s="364"/>
      <c r="T211" s="198">
        <v>1176066.313633106</v>
      </c>
      <c r="U211" s="198">
        <v>850061.17159901548</v>
      </c>
      <c r="V211" s="199">
        <v>-326005.14203409047</v>
      </c>
      <c r="W211" s="166">
        <v>-0.27719962578215074</v>
      </c>
      <c r="X211" s="136"/>
      <c r="Y211" s="198">
        <v>2147069.1743951421</v>
      </c>
      <c r="Z211" s="198">
        <v>1916597.6146810423</v>
      </c>
      <c r="AA211" s="199">
        <v>-230471.55971409986</v>
      </c>
      <c r="AB211" s="166">
        <v>-0.10734240073053387</v>
      </c>
      <c r="AC211" s="166"/>
      <c r="AD211" s="198">
        <v>820053.33557713567</v>
      </c>
      <c r="AE211" s="198">
        <v>909029.20799876971</v>
      </c>
      <c r="AF211" s="199">
        <v>88975.872421634034</v>
      </c>
      <c r="AG211" s="166">
        <v>0.10850010427555271</v>
      </c>
      <c r="AH211" s="137"/>
      <c r="AI211" s="79">
        <v>4143188.8236053837</v>
      </c>
      <c r="AJ211" s="79">
        <v>3675687.9942788277</v>
      </c>
      <c r="AK211" s="199">
        <v>-467500.82932655606</v>
      </c>
      <c r="AL211" s="166">
        <v>-0.11283599402060054</v>
      </c>
      <c r="AM211" s="136"/>
      <c r="AN211" s="198">
        <v>-294250</v>
      </c>
      <c r="AO211" s="198">
        <v>-294250</v>
      </c>
      <c r="AP211" s="199">
        <v>0</v>
      </c>
      <c r="AQ211" s="166">
        <v>0</v>
      </c>
      <c r="AR211" s="136"/>
      <c r="AS211" s="198">
        <v>3848938.8236053837</v>
      </c>
      <c r="AT211" s="198">
        <v>3381437.9942788277</v>
      </c>
      <c r="AU211" s="199">
        <v>-467500.82932655606</v>
      </c>
      <c r="AV211" s="166">
        <v>-0.1214622655105331</v>
      </c>
      <c r="AX211" s="198">
        <v>211.17602667725433</v>
      </c>
      <c r="AY211" s="198">
        <v>162.74563658635304</v>
      </c>
      <c r="AZ211" s="198">
        <v>-48.430390090901284</v>
      </c>
      <c r="BA211" s="364">
        <v>-0.22933659115065497</v>
      </c>
      <c r="BB211" s="152"/>
      <c r="BC211" s="198">
        <v>-22.643433917859344</v>
      </c>
      <c r="BD211" s="198">
        <v>-24.434349310235998</v>
      </c>
      <c r="BE211" s="198">
        <v>-1.7909153923766539</v>
      </c>
      <c r="BF211" s="364">
        <v>7.9092040494976423E-2</v>
      </c>
      <c r="BG211" s="448"/>
      <c r="BH211" s="198">
        <v>188.53259275939499</v>
      </c>
      <c r="BI211" s="198">
        <v>138.31128727611707</v>
      </c>
      <c r="BJ211" s="198">
        <v>-50.221305483277916</v>
      </c>
      <c r="BK211" s="364">
        <v>-0.26637996512024992</v>
      </c>
      <c r="BL211" s="200"/>
      <c r="BM211" s="198">
        <v>344.1919163826775</v>
      </c>
      <c r="BN211" s="198">
        <v>311.84471439652492</v>
      </c>
      <c r="BO211" s="198">
        <v>-32.347201986152584</v>
      </c>
      <c r="BP211" s="364">
        <v>-9.3980132729754473E-2</v>
      </c>
      <c r="BQ211" s="200"/>
      <c r="BR211" s="198">
        <v>131.46093869463542</v>
      </c>
      <c r="BS211" s="198">
        <v>147.9058262282411</v>
      </c>
      <c r="BT211" s="198">
        <v>16.44488753360568</v>
      </c>
      <c r="BU211" s="364">
        <v>0.12509333720645913</v>
      </c>
      <c r="BV211" s="200"/>
      <c r="BW211" s="198">
        <v>664.18544783670791</v>
      </c>
      <c r="BX211" s="198">
        <v>598.06182790088315</v>
      </c>
      <c r="BY211" s="198">
        <v>-66.123619935824763</v>
      </c>
      <c r="BZ211" s="364">
        <v>-9.9555960087944387E-2</v>
      </c>
      <c r="CA211" s="201"/>
      <c r="CB211" s="198">
        <v>-47.170567489579994</v>
      </c>
      <c r="CC211" s="198">
        <v>-47.87666775138301</v>
      </c>
      <c r="CD211" s="198">
        <v>-0.70610026180301588</v>
      </c>
      <c r="CE211" s="364">
        <v>1.4969085584119671E-2</v>
      </c>
      <c r="CF211" s="136"/>
      <c r="CG211" s="198">
        <v>617.01488034712793</v>
      </c>
      <c r="CH211" s="198">
        <v>550.18516014950012</v>
      </c>
      <c r="CI211" s="733">
        <v>-66.829720197627807</v>
      </c>
      <c r="CJ211" s="136">
        <v>-0.10831135897408165</v>
      </c>
    </row>
    <row r="212" spans="1:88">
      <c r="A212" s="72">
        <v>636</v>
      </c>
      <c r="B212" s="82">
        <v>2</v>
      </c>
      <c r="C212" s="82">
        <v>2</v>
      </c>
      <c r="D212" s="73" t="s">
        <v>210</v>
      </c>
      <c r="E212" s="92">
        <v>8011</v>
      </c>
      <c r="F212" s="198">
        <v>7903</v>
      </c>
      <c r="G212" s="199">
        <v>-108</v>
      </c>
      <c r="H212" s="166">
        <v>-1.3481462988390962E-2</v>
      </c>
      <c r="I212" s="136"/>
      <c r="J212" s="198">
        <v>4495372.4542453671</v>
      </c>
      <c r="K212" s="198">
        <v>3874050.4361471375</v>
      </c>
      <c r="L212" s="199">
        <v>-621322.01809822954</v>
      </c>
      <c r="M212" s="166">
        <v>-0.13821369072799777</v>
      </c>
      <c r="N212" s="364"/>
      <c r="O212" s="198">
        <v>701849.15344838682</v>
      </c>
      <c r="P212" s="198">
        <v>690384.77323075314</v>
      </c>
      <c r="Q212" s="199">
        <v>-11464.380217633676</v>
      </c>
      <c r="R212" s="166">
        <v>-1.6334535934546444E-2</v>
      </c>
      <c r="S212" s="364"/>
      <c r="T212" s="198">
        <v>5197221.6076937541</v>
      </c>
      <c r="U212" s="198">
        <v>4564435.2093778905</v>
      </c>
      <c r="V212" s="199">
        <v>-632786.39831586368</v>
      </c>
      <c r="W212" s="166">
        <v>-0.1217547463011992</v>
      </c>
      <c r="X212" s="136"/>
      <c r="Y212" s="198">
        <v>3191617.1325482465</v>
      </c>
      <c r="Z212" s="198">
        <v>3586116.5057004294</v>
      </c>
      <c r="AA212" s="199">
        <v>394499.3731521829</v>
      </c>
      <c r="AB212" s="166">
        <v>0.12360485508398285</v>
      </c>
      <c r="AC212" s="166"/>
      <c r="AD212" s="198">
        <v>1278939.33845784</v>
      </c>
      <c r="AE212" s="198">
        <v>1377900.460428149</v>
      </c>
      <c r="AF212" s="199">
        <v>98961.121970308945</v>
      </c>
      <c r="AG212" s="166">
        <v>7.737749476815485E-2</v>
      </c>
      <c r="AH212" s="137"/>
      <c r="AI212" s="79">
        <v>9667778.0786998402</v>
      </c>
      <c r="AJ212" s="79">
        <v>9528452.1755064689</v>
      </c>
      <c r="AK212" s="199">
        <v>-139325.90319337137</v>
      </c>
      <c r="AL212" s="166">
        <v>-1.4411367540628162E-2</v>
      </c>
      <c r="AM212" s="136"/>
      <c r="AN212" s="198">
        <v>-723261</v>
      </c>
      <c r="AO212" s="198">
        <v>-723261</v>
      </c>
      <c r="AP212" s="199">
        <v>0</v>
      </c>
      <c r="AQ212" s="166">
        <v>0</v>
      </c>
      <c r="AR212" s="136"/>
      <c r="AS212" s="198">
        <v>8944517.0786998402</v>
      </c>
      <c r="AT212" s="198">
        <v>8805191.1755064689</v>
      </c>
      <c r="AU212" s="199">
        <v>-139325.90319337137</v>
      </c>
      <c r="AV212" s="166">
        <v>-1.5576682560666936E-2</v>
      </c>
      <c r="AX212" s="198">
        <v>561.14997556426999</v>
      </c>
      <c r="AY212" s="198">
        <v>490.19997926700461</v>
      </c>
      <c r="AZ212" s="198">
        <v>-70.949996297265386</v>
      </c>
      <c r="BA212" s="364">
        <v>-0.12643678051651147</v>
      </c>
      <c r="BB212" s="152"/>
      <c r="BC212" s="198">
        <v>87.610679496740332</v>
      </c>
      <c r="BD212" s="198">
        <v>87.357303964412651</v>
      </c>
      <c r="BE212" s="198">
        <v>-0.25337553232768073</v>
      </c>
      <c r="BF212" s="364">
        <v>-2.8920621753322651E-3</v>
      </c>
      <c r="BG212" s="448"/>
      <c r="BH212" s="198">
        <v>648.76065506101043</v>
      </c>
      <c r="BI212" s="198">
        <v>577.55728323141727</v>
      </c>
      <c r="BJ212" s="198">
        <v>-71.203371829593152</v>
      </c>
      <c r="BK212" s="364">
        <v>-0.10975291314929861</v>
      </c>
      <c r="BL212" s="200"/>
      <c r="BM212" s="198">
        <v>398.40433560707112</v>
      </c>
      <c r="BN212" s="198">
        <v>453.76648180443243</v>
      </c>
      <c r="BO212" s="198">
        <v>55.362146197361312</v>
      </c>
      <c r="BP212" s="364">
        <v>0.1389596980991758</v>
      </c>
      <c r="BQ212" s="200"/>
      <c r="BR212" s="198">
        <v>159.64790144274622</v>
      </c>
      <c r="BS212" s="198">
        <v>174.35157034393887</v>
      </c>
      <c r="BT212" s="198">
        <v>14.703668901192657</v>
      </c>
      <c r="BU212" s="364">
        <v>9.2100608703997056E-2</v>
      </c>
      <c r="BV212" s="200"/>
      <c r="BW212" s="198">
        <v>1206.8128921108275</v>
      </c>
      <c r="BX212" s="198">
        <v>1205.6753353797885</v>
      </c>
      <c r="BY212" s="198">
        <v>-1.1375567310390124</v>
      </c>
      <c r="BZ212" s="364">
        <v>-9.4261234568792209E-4</v>
      </c>
      <c r="CA212" s="201"/>
      <c r="CB212" s="198">
        <v>-90.28348520783922</v>
      </c>
      <c r="CC212" s="198">
        <v>-91.517271922054917</v>
      </c>
      <c r="CD212" s="198">
        <v>-1.2337867142156966</v>
      </c>
      <c r="CE212" s="364">
        <v>1.3665696570922455E-2</v>
      </c>
      <c r="CF212" s="136"/>
      <c r="CG212" s="198">
        <v>1116.5294069029885</v>
      </c>
      <c r="CH212" s="198">
        <v>1114.1580634577335</v>
      </c>
      <c r="CI212" s="733">
        <v>-2.3713434452549791</v>
      </c>
      <c r="CJ212" s="136">
        <v>-2.1238522072003223E-3</v>
      </c>
    </row>
    <row r="213" spans="1:88">
      <c r="A213" s="72">
        <v>638</v>
      </c>
      <c r="B213" s="82">
        <v>1</v>
      </c>
      <c r="C213" s="83">
        <v>34</v>
      </c>
      <c r="D213" s="73" t="s">
        <v>211</v>
      </c>
      <c r="E213" s="92">
        <v>51737</v>
      </c>
      <c r="F213" s="198">
        <v>51863</v>
      </c>
      <c r="G213" s="199">
        <v>126</v>
      </c>
      <c r="H213" s="166">
        <v>2.4353943985928831E-3</v>
      </c>
      <c r="I213" s="136"/>
      <c r="J213" s="198">
        <v>31834918.842805248</v>
      </c>
      <c r="K213" s="198">
        <v>29733244.519576617</v>
      </c>
      <c r="L213" s="199">
        <v>-2101674.3232286312</v>
      </c>
      <c r="M213" s="166">
        <v>-6.6017894803071367E-2</v>
      </c>
      <c r="N213" s="364"/>
      <c r="O213" s="198">
        <v>18147865.871677581</v>
      </c>
      <c r="P213" s="198">
        <v>17307354.583069555</v>
      </c>
      <c r="Q213" s="199">
        <v>-840511.28860802576</v>
      </c>
      <c r="R213" s="166">
        <v>-4.6314607709315697E-2</v>
      </c>
      <c r="S213" s="364"/>
      <c r="T213" s="198">
        <v>49982784.714482829</v>
      </c>
      <c r="U213" s="198">
        <v>47040599.102646172</v>
      </c>
      <c r="V213" s="199">
        <v>-2942185.6118366569</v>
      </c>
      <c r="W213" s="166">
        <v>-5.8863979440988208E-2</v>
      </c>
      <c r="X213" s="136"/>
      <c r="Y213" s="198">
        <v>-2458523.3134898902</v>
      </c>
      <c r="Z213" s="198">
        <v>-3770941.3327158657</v>
      </c>
      <c r="AA213" s="199">
        <v>-1312418.0192259755</v>
      </c>
      <c r="AB213" s="166">
        <v>0.5338237030435109</v>
      </c>
      <c r="AC213" s="166"/>
      <c r="AD213" s="198">
        <v>4440377.9034349956</v>
      </c>
      <c r="AE213" s="198">
        <v>5346089.0850254875</v>
      </c>
      <c r="AF213" s="199">
        <v>905711.18159049191</v>
      </c>
      <c r="AG213" s="166">
        <v>0.20397164414538912</v>
      </c>
      <c r="AH213" s="137"/>
      <c r="AI213" s="79">
        <v>51964639.304427937</v>
      </c>
      <c r="AJ213" s="79">
        <v>48615746.854955792</v>
      </c>
      <c r="AK213" s="199">
        <v>-3348892.4494721442</v>
      </c>
      <c r="AL213" s="166">
        <v>-6.4445601745700618E-2</v>
      </c>
      <c r="AM213" s="136"/>
      <c r="AN213" s="198">
        <v>-71494</v>
      </c>
      <c r="AO213" s="198">
        <v>-71494</v>
      </c>
      <c r="AP213" s="199">
        <v>0</v>
      </c>
      <c r="AQ213" s="166">
        <v>0</v>
      </c>
      <c r="AR213" s="136"/>
      <c r="AS213" s="198">
        <v>51893145.304427937</v>
      </c>
      <c r="AT213" s="198">
        <v>48544252.854955792</v>
      </c>
      <c r="AU213" s="199">
        <v>-3348892.4494721442</v>
      </c>
      <c r="AV213" s="166">
        <v>-6.453438946176944E-2</v>
      </c>
      <c r="AX213" s="198">
        <v>615.32208753513441</v>
      </c>
      <c r="AY213" s="198">
        <v>573.30359831819635</v>
      </c>
      <c r="AZ213" s="198">
        <v>-42.018489216938065</v>
      </c>
      <c r="BA213" s="364">
        <v>-6.8286983464637685E-2</v>
      </c>
      <c r="BB213" s="152"/>
      <c r="BC213" s="198">
        <v>350.77151500236931</v>
      </c>
      <c r="BD213" s="198">
        <v>333.71294724696907</v>
      </c>
      <c r="BE213" s="198">
        <v>-17.058567755400247</v>
      </c>
      <c r="BF213" s="364">
        <v>-4.8631565066750142E-2</v>
      </c>
      <c r="BG213" s="448"/>
      <c r="BH213" s="198">
        <v>966.09360253750367</v>
      </c>
      <c r="BI213" s="198">
        <v>907.01654556516542</v>
      </c>
      <c r="BJ213" s="198">
        <v>-59.077056972338255</v>
      </c>
      <c r="BK213" s="364">
        <v>-6.1150448380124622E-2</v>
      </c>
      <c r="BL213" s="200"/>
      <c r="BM213" s="198">
        <v>-47.519634178438835</v>
      </c>
      <c r="BN213" s="198">
        <v>-72.709664553069928</v>
      </c>
      <c r="BO213" s="198">
        <v>-25.190030374631093</v>
      </c>
      <c r="BP213" s="364">
        <v>0.53009731261905646</v>
      </c>
      <c r="BQ213" s="200"/>
      <c r="BR213" s="198">
        <v>85.825964076676186</v>
      </c>
      <c r="BS213" s="198">
        <v>103.08098422816821</v>
      </c>
      <c r="BT213" s="198">
        <v>17.255020151492019</v>
      </c>
      <c r="BU213" s="364">
        <v>0.20104662192989212</v>
      </c>
      <c r="BV213" s="200"/>
      <c r="BW213" s="198">
        <v>1004.3999324357411</v>
      </c>
      <c r="BX213" s="198">
        <v>937.38786524026364</v>
      </c>
      <c r="BY213" s="198">
        <v>-67.012067195477471</v>
      </c>
      <c r="BZ213" s="364">
        <v>-6.6718510258128402E-2</v>
      </c>
      <c r="CA213" s="201"/>
      <c r="CB213" s="198">
        <v>-1.3818737074047587</v>
      </c>
      <c r="CC213" s="198">
        <v>-1.3785164761004955</v>
      </c>
      <c r="CD213" s="198">
        <v>3.3572313042631308E-3</v>
      </c>
      <c r="CE213" s="364">
        <v>-2.4294776623025932E-3</v>
      </c>
      <c r="CF213" s="136"/>
      <c r="CG213" s="198">
        <v>1003.0180587283363</v>
      </c>
      <c r="CH213" s="198">
        <v>936.00934876416318</v>
      </c>
      <c r="CI213" s="733">
        <v>-67.008709964173136</v>
      </c>
      <c r="CJ213" s="136">
        <v>-6.6807082266424275E-2</v>
      </c>
    </row>
    <row r="214" spans="1:88">
      <c r="A214" s="72">
        <v>678</v>
      </c>
      <c r="B214" s="82">
        <v>17</v>
      </c>
      <c r="C214" s="82">
        <v>17</v>
      </c>
      <c r="D214" s="73" t="s">
        <v>212</v>
      </c>
      <c r="E214" s="92">
        <v>23571</v>
      </c>
      <c r="F214" s="198">
        <v>23413</v>
      </c>
      <c r="G214" s="199">
        <v>-158</v>
      </c>
      <c r="H214" s="166">
        <v>-6.7031521785244578E-3</v>
      </c>
      <c r="I214" s="136"/>
      <c r="J214" s="198">
        <v>13072069.607301829</v>
      </c>
      <c r="K214" s="198">
        <v>11763438.29081185</v>
      </c>
      <c r="L214" s="199">
        <v>-1308631.3164899796</v>
      </c>
      <c r="M214" s="166">
        <v>-0.10010896176371346</v>
      </c>
      <c r="N214" s="364"/>
      <c r="O214" s="198">
        <v>1412998.8716780641</v>
      </c>
      <c r="P214" s="198">
        <v>1379152.6581657883</v>
      </c>
      <c r="Q214" s="199">
        <v>-33846.213512275834</v>
      </c>
      <c r="R214" s="166">
        <v>-2.3953461103674054E-2</v>
      </c>
      <c r="S214" s="364"/>
      <c r="T214" s="198">
        <v>14485068.478979893</v>
      </c>
      <c r="U214" s="198">
        <v>13142590.948977638</v>
      </c>
      <c r="V214" s="199">
        <v>-1342477.530002255</v>
      </c>
      <c r="W214" s="166">
        <v>-9.2680095503200458E-2</v>
      </c>
      <c r="X214" s="136"/>
      <c r="Y214" s="198">
        <v>-178935.375830729</v>
      </c>
      <c r="Z214" s="198">
        <v>3814162.5968582304</v>
      </c>
      <c r="AA214" s="199">
        <v>3993097.9726889594</v>
      </c>
      <c r="AB214" s="166">
        <v>-22.315866575575242</v>
      </c>
      <c r="AC214" s="166"/>
      <c r="AD214" s="198">
        <v>1663661.6219114291</v>
      </c>
      <c r="AE214" s="198">
        <v>2103047.3213099544</v>
      </c>
      <c r="AF214" s="199">
        <v>439385.69939852529</v>
      </c>
      <c r="AG214" s="166">
        <v>0.26410761275703548</v>
      </c>
      <c r="AH214" s="137"/>
      <c r="AI214" s="79">
        <v>15969794.725060593</v>
      </c>
      <c r="AJ214" s="79">
        <v>19059800.867145821</v>
      </c>
      <c r="AK214" s="199">
        <v>3090006.1420852281</v>
      </c>
      <c r="AL214" s="166">
        <v>0.19349066129423925</v>
      </c>
      <c r="AM214" s="136"/>
      <c r="AN214" s="198">
        <v>172858</v>
      </c>
      <c r="AO214" s="198">
        <v>172858</v>
      </c>
      <c r="AP214" s="199">
        <v>0</v>
      </c>
      <c r="AQ214" s="166">
        <v>0</v>
      </c>
      <c r="AR214" s="136"/>
      <c r="AS214" s="198">
        <v>16142652.725060593</v>
      </c>
      <c r="AT214" s="198">
        <v>19232658.867145821</v>
      </c>
      <c r="AU214" s="199">
        <v>3090006.1420852281</v>
      </c>
      <c r="AV214" s="166">
        <v>0.19141873363156484</v>
      </c>
      <c r="AX214" s="198">
        <v>554.58273332916849</v>
      </c>
      <c r="AY214" s="198">
        <v>502.43190923042113</v>
      </c>
      <c r="AZ214" s="198">
        <v>-52.150824098747364</v>
      </c>
      <c r="BA214" s="364">
        <v>-9.4036148196834729E-2</v>
      </c>
      <c r="BB214" s="152"/>
      <c r="BC214" s="198">
        <v>59.946496613553272</v>
      </c>
      <c r="BD214" s="198">
        <v>58.905422550112682</v>
      </c>
      <c r="BE214" s="198">
        <v>-1.0410740634405897</v>
      </c>
      <c r="BF214" s="364">
        <v>-1.7366720696822404E-2</v>
      </c>
      <c r="BG214" s="448"/>
      <c r="BH214" s="198">
        <v>614.52922994272171</v>
      </c>
      <c r="BI214" s="198">
        <v>561.33733178053376</v>
      </c>
      <c r="BJ214" s="198">
        <v>-53.191898162187954</v>
      </c>
      <c r="BK214" s="364">
        <v>-8.6557149067011507E-2</v>
      </c>
      <c r="BL214" s="200"/>
      <c r="BM214" s="198">
        <v>-7.5913357868028086</v>
      </c>
      <c r="BN214" s="198">
        <v>162.9078971878115</v>
      </c>
      <c r="BO214" s="198">
        <v>170.4992329746143</v>
      </c>
      <c r="BP214" s="364">
        <v>-22.459714306277881</v>
      </c>
      <c r="BQ214" s="200"/>
      <c r="BR214" s="198">
        <v>70.580867248374233</v>
      </c>
      <c r="BS214" s="198">
        <v>89.823914975011931</v>
      </c>
      <c r="BT214" s="198">
        <v>19.243047726637698</v>
      </c>
      <c r="BU214" s="364">
        <v>0.27263830095656616</v>
      </c>
      <c r="BV214" s="200"/>
      <c r="BW214" s="198">
        <v>677.51876140429317</v>
      </c>
      <c r="BX214" s="198">
        <v>814.06914394335718</v>
      </c>
      <c r="BY214" s="198">
        <v>136.550382539064</v>
      </c>
      <c r="BZ214" s="364">
        <v>0.20154479893078683</v>
      </c>
      <c r="CA214" s="201"/>
      <c r="CB214" s="198">
        <v>7.3335030333884861</v>
      </c>
      <c r="CC214" s="198">
        <v>7.3829923546747533</v>
      </c>
      <c r="CD214" s="198">
        <v>4.9489321286267263E-2</v>
      </c>
      <c r="CE214" s="364">
        <v>6.7483876478878942E-3</v>
      </c>
      <c r="CF214" s="136"/>
      <c r="CG214" s="198">
        <v>684.85226443768158</v>
      </c>
      <c r="CH214" s="198">
        <v>821.45213629803197</v>
      </c>
      <c r="CI214" s="733">
        <v>136.59987186035039</v>
      </c>
      <c r="CJ214" s="136">
        <v>0.19945888909706649</v>
      </c>
    </row>
    <row r="215" spans="1:88">
      <c r="A215" s="72">
        <v>680</v>
      </c>
      <c r="B215" s="82">
        <v>2</v>
      </c>
      <c r="C215" s="82">
        <v>2</v>
      </c>
      <c r="D215" s="73" t="s">
        <v>213</v>
      </c>
      <c r="E215" s="92">
        <v>25738</v>
      </c>
      <c r="F215" s="198">
        <v>26036</v>
      </c>
      <c r="G215" s="199">
        <v>298</v>
      </c>
      <c r="H215" s="166">
        <v>1.1578211205221851E-2</v>
      </c>
      <c r="I215" s="136"/>
      <c r="J215" s="198">
        <v>13370366.172338337</v>
      </c>
      <c r="K215" s="198">
        <v>13452235.271950955</v>
      </c>
      <c r="L215" s="199">
        <v>81869.099612617865</v>
      </c>
      <c r="M215" s="166">
        <v>6.1231755777934552E-3</v>
      </c>
      <c r="N215" s="364"/>
      <c r="O215" s="198">
        <v>681754.95789570012</v>
      </c>
      <c r="P215" s="198">
        <v>646686.94570680894</v>
      </c>
      <c r="Q215" s="199">
        <v>-35068.012188891182</v>
      </c>
      <c r="R215" s="166">
        <v>-5.1437854294645473E-2</v>
      </c>
      <c r="S215" s="364"/>
      <c r="T215" s="198">
        <v>14052121.130234037</v>
      </c>
      <c r="U215" s="198">
        <v>14098922.217657764</v>
      </c>
      <c r="V215" s="199">
        <v>46801.087423726916</v>
      </c>
      <c r="W215" s="166">
        <v>3.3305354394527233E-3</v>
      </c>
      <c r="X215" s="136"/>
      <c r="Y215" s="198">
        <v>1702440.7553708737</v>
      </c>
      <c r="Z215" s="198">
        <v>2329279.7685392234</v>
      </c>
      <c r="AA215" s="199">
        <v>626839.01316834963</v>
      </c>
      <c r="AB215" s="166">
        <v>0.36820019210113064</v>
      </c>
      <c r="AC215" s="166"/>
      <c r="AD215" s="198">
        <v>1739941.6775362811</v>
      </c>
      <c r="AE215" s="198">
        <v>2183812.9204423255</v>
      </c>
      <c r="AF215" s="199">
        <v>443871.24290604447</v>
      </c>
      <c r="AG215" s="166">
        <v>0.25510696630622487</v>
      </c>
      <c r="AH215" s="137"/>
      <c r="AI215" s="79">
        <v>17494503.56314119</v>
      </c>
      <c r="AJ215" s="79">
        <v>18612014.906639311</v>
      </c>
      <c r="AK215" s="199">
        <v>1117511.3434981219</v>
      </c>
      <c r="AL215" s="166">
        <v>6.387785394794418E-2</v>
      </c>
      <c r="AM215" s="136"/>
      <c r="AN215" s="198">
        <v>-107604</v>
      </c>
      <c r="AO215" s="198">
        <v>-107604</v>
      </c>
      <c r="AP215" s="199">
        <v>0</v>
      </c>
      <c r="AQ215" s="166">
        <v>0</v>
      </c>
      <c r="AR215" s="136"/>
      <c r="AS215" s="198">
        <v>17386899.56314119</v>
      </c>
      <c r="AT215" s="198">
        <v>18504410.906639311</v>
      </c>
      <c r="AU215" s="199">
        <v>1117511.3434981219</v>
      </c>
      <c r="AV215" s="166">
        <v>6.4273181048745173E-2</v>
      </c>
      <c r="AX215" s="198">
        <v>519.4796088405601</v>
      </c>
      <c r="AY215" s="198">
        <v>516.67826363308325</v>
      </c>
      <c r="AZ215" s="198">
        <v>-2.8013452074768566</v>
      </c>
      <c r="BA215" s="364">
        <v>-5.3925989775214676E-3</v>
      </c>
      <c r="BB215" s="152"/>
      <c r="BC215" s="198">
        <v>26.488264740683043</v>
      </c>
      <c r="BD215" s="198">
        <v>24.838183503871907</v>
      </c>
      <c r="BE215" s="198">
        <v>-1.6500812368111362</v>
      </c>
      <c r="BF215" s="364">
        <v>-6.2294803112443752E-2</v>
      </c>
      <c r="BG215" s="448"/>
      <c r="BH215" s="198">
        <v>545.96787358124311</v>
      </c>
      <c r="BI215" s="198">
        <v>541.51644713695509</v>
      </c>
      <c r="BJ215" s="198">
        <v>-4.4514264442880176</v>
      </c>
      <c r="BK215" s="364">
        <v>-8.1532754209311924E-3</v>
      </c>
      <c r="BL215" s="200"/>
      <c r="BM215" s="198">
        <v>66.145028959937591</v>
      </c>
      <c r="BN215" s="198">
        <v>89.463810437057276</v>
      </c>
      <c r="BO215" s="198">
        <v>23.318781477119686</v>
      </c>
      <c r="BP215" s="364">
        <v>0.35254019604773768</v>
      </c>
      <c r="BQ215" s="200"/>
      <c r="BR215" s="198">
        <v>67.602054453970041</v>
      </c>
      <c r="BS215" s="198">
        <v>83.876667707878539</v>
      </c>
      <c r="BT215" s="198">
        <v>16.274613253908498</v>
      </c>
      <c r="BU215" s="364">
        <v>0.24074140032223154</v>
      </c>
      <c r="BV215" s="200"/>
      <c r="BW215" s="198">
        <v>679.71495699515071</v>
      </c>
      <c r="BX215" s="198">
        <v>714.85692528189088</v>
      </c>
      <c r="BY215" s="198">
        <v>35.141968286740166</v>
      </c>
      <c r="BZ215" s="364">
        <v>5.1701037214325826E-2</v>
      </c>
      <c r="CA215" s="201"/>
      <c r="CB215" s="198">
        <v>-4.1807444245862149</v>
      </c>
      <c r="CC215" s="198">
        <v>-4.1328929174988476</v>
      </c>
      <c r="CD215" s="198">
        <v>4.7851507087367295E-2</v>
      </c>
      <c r="CE215" s="364">
        <v>-1.1445690582270728E-2</v>
      </c>
      <c r="CF215" s="136"/>
      <c r="CG215" s="198">
        <v>675.53421257056448</v>
      </c>
      <c r="CH215" s="198">
        <v>710.72403236439209</v>
      </c>
      <c r="CI215" s="733">
        <v>35.18981979382761</v>
      </c>
      <c r="CJ215" s="136">
        <v>5.209183952345238E-2</v>
      </c>
    </row>
    <row r="216" spans="1:88">
      <c r="A216" s="72">
        <v>681</v>
      </c>
      <c r="B216" s="82">
        <v>10</v>
      </c>
      <c r="C216" s="82">
        <v>10</v>
      </c>
      <c r="D216" s="73" t="s">
        <v>214</v>
      </c>
      <c r="E216" s="92">
        <v>3246</v>
      </c>
      <c r="F216" s="198">
        <v>3219</v>
      </c>
      <c r="G216" s="199">
        <v>-27</v>
      </c>
      <c r="H216" s="166">
        <v>-8.3179297597042508E-3</v>
      </c>
      <c r="I216" s="136"/>
      <c r="J216" s="198">
        <v>519648.81108438782</v>
      </c>
      <c r="K216" s="198">
        <v>578454.64049226232</v>
      </c>
      <c r="L216" s="199">
        <v>58805.829407874495</v>
      </c>
      <c r="M216" s="166">
        <v>0.11316456066773294</v>
      </c>
      <c r="N216" s="364"/>
      <c r="O216" s="198">
        <v>507881.27035124251</v>
      </c>
      <c r="P216" s="198">
        <v>453610.2806823767</v>
      </c>
      <c r="Q216" s="199">
        <v>-54270.989668865805</v>
      </c>
      <c r="R216" s="166">
        <v>-0.10685763157072688</v>
      </c>
      <c r="S216" s="364"/>
      <c r="T216" s="198">
        <v>1027530.0814356303</v>
      </c>
      <c r="U216" s="198">
        <v>1032064.921174639</v>
      </c>
      <c r="V216" s="199">
        <v>4534.8397390086902</v>
      </c>
      <c r="W216" s="166">
        <v>4.4133401259384688E-3</v>
      </c>
      <c r="X216" s="136"/>
      <c r="Y216" s="198">
        <v>1365511.6989759188</v>
      </c>
      <c r="Z216" s="198">
        <v>1213693.1570619643</v>
      </c>
      <c r="AA216" s="199">
        <v>-151818.54191395454</v>
      </c>
      <c r="AB216" s="166">
        <v>-0.11118069660465933</v>
      </c>
      <c r="AC216" s="166"/>
      <c r="AD216" s="198">
        <v>617484.99075604742</v>
      </c>
      <c r="AE216" s="198">
        <v>650856.69546088483</v>
      </c>
      <c r="AF216" s="199">
        <v>33371.704704837408</v>
      </c>
      <c r="AG216" s="166">
        <v>5.4044560117934459E-2</v>
      </c>
      <c r="AH216" s="137"/>
      <c r="AI216" s="79">
        <v>3010526.7711675963</v>
      </c>
      <c r="AJ216" s="79">
        <v>2896614.773697488</v>
      </c>
      <c r="AK216" s="199">
        <v>-113911.99747010833</v>
      </c>
      <c r="AL216" s="166">
        <v>-3.7837895534119079E-2</v>
      </c>
      <c r="AM216" s="136"/>
      <c r="AN216" s="198">
        <v>35372</v>
      </c>
      <c r="AO216" s="198">
        <v>35372</v>
      </c>
      <c r="AP216" s="199">
        <v>0</v>
      </c>
      <c r="AQ216" s="166">
        <v>0</v>
      </c>
      <c r="AR216" s="136"/>
      <c r="AS216" s="198">
        <v>3045898.7711675963</v>
      </c>
      <c r="AT216" s="198">
        <v>2931986.773697488</v>
      </c>
      <c r="AU216" s="199">
        <v>-113911.99747010833</v>
      </c>
      <c r="AV216" s="166">
        <v>-3.7398484331914283E-2</v>
      </c>
      <c r="AX216" s="198">
        <v>160.08897445606524</v>
      </c>
      <c r="AY216" s="198">
        <v>179.70010577578824</v>
      </c>
      <c r="AZ216" s="198">
        <v>19.611131319723</v>
      </c>
      <c r="BA216" s="364">
        <v>0.1225014488746386</v>
      </c>
      <c r="BB216" s="152"/>
      <c r="BC216" s="198">
        <v>156.46373085374077</v>
      </c>
      <c r="BD216" s="198">
        <v>140.91652087057369</v>
      </c>
      <c r="BE216" s="198">
        <v>-15.547209983167079</v>
      </c>
      <c r="BF216" s="364">
        <v>-9.9366223075048013E-2</v>
      </c>
      <c r="BG216" s="448"/>
      <c r="BH216" s="198">
        <v>316.55270530980602</v>
      </c>
      <c r="BI216" s="198">
        <v>320.61662664636191</v>
      </c>
      <c r="BJ216" s="198">
        <v>4.063921336555893</v>
      </c>
      <c r="BK216" s="364">
        <v>1.2838055933145749E-2</v>
      </c>
      <c r="BL216" s="200"/>
      <c r="BM216" s="198">
        <v>420.67519993096698</v>
      </c>
      <c r="BN216" s="198">
        <v>377.04043400495937</v>
      </c>
      <c r="BO216" s="198">
        <v>-43.634765926007617</v>
      </c>
      <c r="BP216" s="364">
        <v>-0.10372554867310482</v>
      </c>
      <c r="BQ216" s="200"/>
      <c r="BR216" s="198">
        <v>190.22951039927523</v>
      </c>
      <c r="BS216" s="198">
        <v>202.19220113727394</v>
      </c>
      <c r="BT216" s="198">
        <v>11.962690737998713</v>
      </c>
      <c r="BU216" s="364">
        <v>6.2885567611933937E-2</v>
      </c>
      <c r="BV216" s="200"/>
      <c r="BW216" s="198">
        <v>927.45741564004811</v>
      </c>
      <c r="BX216" s="198">
        <v>899.84926178859519</v>
      </c>
      <c r="BY216" s="198">
        <v>-27.608153851452926</v>
      </c>
      <c r="BZ216" s="364">
        <v>-2.9767570333566473E-2</v>
      </c>
      <c r="CA216" s="201"/>
      <c r="CB216" s="198">
        <v>10.897104128157732</v>
      </c>
      <c r="CC216" s="198">
        <v>10.988505747126437</v>
      </c>
      <c r="CD216" s="198">
        <v>9.1401618968705023E-2</v>
      </c>
      <c r="CE216" s="364">
        <v>8.3876980428705342E-3</v>
      </c>
      <c r="CF216" s="136"/>
      <c r="CG216" s="198">
        <v>938.35451976820593</v>
      </c>
      <c r="CH216" s="198">
        <v>910.8377675357217</v>
      </c>
      <c r="CI216" s="733">
        <v>-27.516752232484237</v>
      </c>
      <c r="CJ216" s="136">
        <v>-2.9324473482880944E-2</v>
      </c>
    </row>
    <row r="217" spans="1:88">
      <c r="A217" s="72">
        <v>683</v>
      </c>
      <c r="B217" s="82">
        <v>19</v>
      </c>
      <c r="C217" s="82">
        <v>19</v>
      </c>
      <c r="D217" s="73" t="s">
        <v>215</v>
      </c>
      <c r="E217" s="92">
        <v>3570</v>
      </c>
      <c r="F217" s="198">
        <v>3530</v>
      </c>
      <c r="G217" s="199">
        <v>-40</v>
      </c>
      <c r="H217" s="166">
        <v>-1.1204481792717087E-2</v>
      </c>
      <c r="I217" s="136"/>
      <c r="J217" s="198">
        <v>5832768.7267232239</v>
      </c>
      <c r="K217" s="198">
        <v>5613723.1417509988</v>
      </c>
      <c r="L217" s="199">
        <v>-219045.58497222513</v>
      </c>
      <c r="M217" s="166">
        <v>-3.7554306579764253E-2</v>
      </c>
      <c r="N217" s="364"/>
      <c r="O217" s="198">
        <v>-111645.8604039552</v>
      </c>
      <c r="P217" s="198">
        <v>-149499.11930210752</v>
      </c>
      <c r="Q217" s="199">
        <v>-37853.258898152315</v>
      </c>
      <c r="R217" s="166">
        <v>0.33904758099576893</v>
      </c>
      <c r="S217" s="364"/>
      <c r="T217" s="198">
        <v>5721122.8663192689</v>
      </c>
      <c r="U217" s="198">
        <v>5464224.0224488908</v>
      </c>
      <c r="V217" s="199">
        <v>-256898.8438703781</v>
      </c>
      <c r="W217" s="166">
        <v>-4.4903570483123718E-2</v>
      </c>
      <c r="X217" s="136"/>
      <c r="Y217" s="198">
        <v>2498748.0955703384</v>
      </c>
      <c r="Z217" s="198">
        <v>2456253.095235799</v>
      </c>
      <c r="AA217" s="199">
        <v>-42495.000334539451</v>
      </c>
      <c r="AB217" s="166">
        <v>-1.7006516347074986E-2</v>
      </c>
      <c r="AC217" s="166"/>
      <c r="AD217" s="198">
        <v>580606.15392839012</v>
      </c>
      <c r="AE217" s="198">
        <v>618721.84184312483</v>
      </c>
      <c r="AF217" s="199">
        <v>38115.687914734706</v>
      </c>
      <c r="AG217" s="166">
        <v>6.5648094938097673E-2</v>
      </c>
      <c r="AH217" s="137"/>
      <c r="AI217" s="79">
        <v>8800477.1158179976</v>
      </c>
      <c r="AJ217" s="79">
        <v>8539198.9595278148</v>
      </c>
      <c r="AK217" s="199">
        <v>-261278.15629018284</v>
      </c>
      <c r="AL217" s="166">
        <v>-2.9689089904064506E-2</v>
      </c>
      <c r="AM217" s="136"/>
      <c r="AN217" s="198">
        <v>143017</v>
      </c>
      <c r="AO217" s="198">
        <v>143017</v>
      </c>
      <c r="AP217" s="199">
        <v>0</v>
      </c>
      <c r="AQ217" s="166">
        <v>0</v>
      </c>
      <c r="AR217" s="136"/>
      <c r="AS217" s="198">
        <v>8943494.1158179976</v>
      </c>
      <c r="AT217" s="198">
        <v>8682215.9595278148</v>
      </c>
      <c r="AU217" s="199">
        <v>-261278.15629018284</v>
      </c>
      <c r="AV217" s="166">
        <v>-2.9214326403823612E-2</v>
      </c>
      <c r="AX217" s="198">
        <v>1633.8287749924998</v>
      </c>
      <c r="AY217" s="198">
        <v>1590.289841855807</v>
      </c>
      <c r="AZ217" s="198">
        <v>-43.538933136692776</v>
      </c>
      <c r="BA217" s="364">
        <v>-2.664840637103643E-2</v>
      </c>
      <c r="BB217" s="152"/>
      <c r="BC217" s="198">
        <v>-31.27335025320874</v>
      </c>
      <c r="BD217" s="198">
        <v>-42.351025298047453</v>
      </c>
      <c r="BE217" s="198">
        <v>-11.077675044838713</v>
      </c>
      <c r="BF217" s="364">
        <v>0.35422092468977195</v>
      </c>
      <c r="BG217" s="448"/>
      <c r="BH217" s="198">
        <v>1602.5554247392911</v>
      </c>
      <c r="BI217" s="198">
        <v>1547.9388165577595</v>
      </c>
      <c r="BJ217" s="198">
        <v>-54.616608181531547</v>
      </c>
      <c r="BK217" s="364">
        <v>-3.4080948052337565E-2</v>
      </c>
      <c r="BL217" s="200"/>
      <c r="BM217" s="198">
        <v>699.92943853510883</v>
      </c>
      <c r="BN217" s="198">
        <v>695.82240658237936</v>
      </c>
      <c r="BO217" s="198">
        <v>-4.1070319527294714</v>
      </c>
      <c r="BP217" s="364">
        <v>-5.8677799884015889E-3</v>
      </c>
      <c r="BQ217" s="200"/>
      <c r="BR217" s="198">
        <v>162.63477701075354</v>
      </c>
      <c r="BS217" s="198">
        <v>175.27530930400135</v>
      </c>
      <c r="BT217" s="198">
        <v>12.640532293247816</v>
      </c>
      <c r="BU217" s="364">
        <v>7.772342745864258E-2</v>
      </c>
      <c r="BV217" s="200"/>
      <c r="BW217" s="198">
        <v>2465.1196402851533</v>
      </c>
      <c r="BX217" s="198">
        <v>2419.03653244414</v>
      </c>
      <c r="BY217" s="198">
        <v>-46.083107841013316</v>
      </c>
      <c r="BZ217" s="364">
        <v>-1.8694065427056775E-2</v>
      </c>
      <c r="CA217" s="201"/>
      <c r="CB217" s="198">
        <v>40.060784313725492</v>
      </c>
      <c r="CC217" s="198">
        <v>40.514730878186967</v>
      </c>
      <c r="CD217" s="198">
        <v>0.45394656446147508</v>
      </c>
      <c r="CE217" s="364">
        <v>1.1331444759206709E-2</v>
      </c>
      <c r="CF217" s="136"/>
      <c r="CG217" s="198">
        <v>2505.1804245988787</v>
      </c>
      <c r="CH217" s="198">
        <v>2459.551263322327</v>
      </c>
      <c r="CI217" s="733">
        <v>-45.629161276551713</v>
      </c>
      <c r="CJ217" s="136">
        <v>-1.8213922170439163E-2</v>
      </c>
    </row>
    <row r="218" spans="1:88">
      <c r="A218" s="72">
        <v>684</v>
      </c>
      <c r="B218" s="82">
        <v>4</v>
      </c>
      <c r="C218" s="82">
        <v>4</v>
      </c>
      <c r="D218" s="73" t="s">
        <v>216</v>
      </c>
      <c r="E218" s="92">
        <v>38968</v>
      </c>
      <c r="F218" s="198">
        <v>38773</v>
      </c>
      <c r="G218" s="199">
        <v>-195</v>
      </c>
      <c r="H218" s="166">
        <v>-5.0041059330732905E-3</v>
      </c>
      <c r="I218" s="136"/>
      <c r="J218" s="198">
        <v>11348663.423205761</v>
      </c>
      <c r="K218" s="198">
        <v>10190296.018845638</v>
      </c>
      <c r="L218" s="199">
        <v>-1158367.404360123</v>
      </c>
      <c r="M218" s="166">
        <v>-0.10207082201340925</v>
      </c>
      <c r="N218" s="364"/>
      <c r="O218" s="198">
        <v>-487818.02403057198</v>
      </c>
      <c r="P218" s="198">
        <v>-542183.14420168335</v>
      </c>
      <c r="Q218" s="199">
        <v>-54365.120171111368</v>
      </c>
      <c r="R218" s="166">
        <v>0.1114454929769144</v>
      </c>
      <c r="S218" s="364"/>
      <c r="T218" s="198">
        <v>10860845.399175189</v>
      </c>
      <c r="U218" s="198">
        <v>9648112.8746439554</v>
      </c>
      <c r="V218" s="199">
        <v>-1212732.5245312341</v>
      </c>
      <c r="W218" s="166">
        <v>-0.11166096928544192</v>
      </c>
      <c r="X218" s="136"/>
      <c r="Y218" s="198">
        <v>-475787.80173418467</v>
      </c>
      <c r="Z218" s="198">
        <v>-96574.424815102189</v>
      </c>
      <c r="AA218" s="199">
        <v>379213.37691908248</v>
      </c>
      <c r="AB218" s="166">
        <v>-0.79702206642730022</v>
      </c>
      <c r="AC218" s="166"/>
      <c r="AD218" s="198">
        <v>4768393.3941595098</v>
      </c>
      <c r="AE218" s="198">
        <v>5361170.0918339789</v>
      </c>
      <c r="AF218" s="199">
        <v>592776.69767446909</v>
      </c>
      <c r="AG218" s="166">
        <v>0.1243137150555829</v>
      </c>
      <c r="AH218" s="137"/>
      <c r="AI218" s="79">
        <v>15153450.991600513</v>
      </c>
      <c r="AJ218" s="79">
        <v>14912708.541662833</v>
      </c>
      <c r="AK218" s="199">
        <v>-240742.44993768074</v>
      </c>
      <c r="AL218" s="166">
        <v>-1.588697188984365E-2</v>
      </c>
      <c r="AM218" s="136"/>
      <c r="AN218" s="198">
        <v>-274104</v>
      </c>
      <c r="AO218" s="198">
        <v>-274104</v>
      </c>
      <c r="AP218" s="199">
        <v>0</v>
      </c>
      <c r="AQ218" s="166">
        <v>0</v>
      </c>
      <c r="AR218" s="136"/>
      <c r="AS218" s="198">
        <v>14879346.991600513</v>
      </c>
      <c r="AT218" s="198">
        <v>14638604.541662833</v>
      </c>
      <c r="AU218" s="199">
        <v>-240742.44993768074</v>
      </c>
      <c r="AV218" s="166">
        <v>-1.6179638130193574E-2</v>
      </c>
      <c r="AX218" s="198">
        <v>291.23032804367074</v>
      </c>
      <c r="AY218" s="198">
        <v>262.8193851093709</v>
      </c>
      <c r="AZ218" s="198">
        <v>-28.41094293429984</v>
      </c>
      <c r="BA218" s="364">
        <v>-9.7554891089637982E-2</v>
      </c>
      <c r="BB218" s="152"/>
      <c r="BC218" s="198">
        <v>-12.518425991340894</v>
      </c>
      <c r="BD218" s="198">
        <v>-13.983523178543919</v>
      </c>
      <c r="BE218" s="198">
        <v>-1.4650971872030247</v>
      </c>
      <c r="BF218" s="364">
        <v>0.11703525572755276</v>
      </c>
      <c r="BG218" s="448"/>
      <c r="BH218" s="198">
        <v>278.71190205232983</v>
      </c>
      <c r="BI218" s="198">
        <v>248.83586193082701</v>
      </c>
      <c r="BJ218" s="198">
        <v>-29.876040121502825</v>
      </c>
      <c r="BK218" s="364">
        <v>-0.10719326982990995</v>
      </c>
      <c r="BL218" s="200"/>
      <c r="BM218" s="198">
        <v>-12.209705443804781</v>
      </c>
      <c r="BN218" s="198">
        <v>-2.4907648315864699</v>
      </c>
      <c r="BO218" s="198">
        <v>9.7189406122183115</v>
      </c>
      <c r="BP218" s="364">
        <v>-0.79600123499700914</v>
      </c>
      <c r="BQ218" s="200"/>
      <c r="BR218" s="198">
        <v>122.3669008971338</v>
      </c>
      <c r="BS218" s="198">
        <v>138.27070620880454</v>
      </c>
      <c r="BT218" s="198">
        <v>15.903805311670737</v>
      </c>
      <c r="BU218" s="364">
        <v>0.12996819560740588</v>
      </c>
      <c r="BV218" s="200"/>
      <c r="BW218" s="198">
        <v>388.86909750565883</v>
      </c>
      <c r="BX218" s="198">
        <v>384.61580330804509</v>
      </c>
      <c r="BY218" s="198">
        <v>-4.2532941976137408</v>
      </c>
      <c r="BZ218" s="364">
        <v>-1.0937598860119881E-2</v>
      </c>
      <c r="CA218" s="201"/>
      <c r="CB218" s="198">
        <v>-7.0340792445083142</v>
      </c>
      <c r="CC218" s="198">
        <v>-7.0694555489644859</v>
      </c>
      <c r="CD218" s="198">
        <v>-3.5376304456171681E-2</v>
      </c>
      <c r="CE218" s="364">
        <v>5.0292729476698553E-3</v>
      </c>
      <c r="CF218" s="136"/>
      <c r="CG218" s="198">
        <v>381.83501826115054</v>
      </c>
      <c r="CH218" s="198">
        <v>377.54634775908062</v>
      </c>
      <c r="CI218" s="733">
        <v>-4.2886705020699196</v>
      </c>
      <c r="CJ218" s="136">
        <v>-1.1231736998875115E-2</v>
      </c>
    </row>
    <row r="219" spans="1:88">
      <c r="A219" s="72">
        <v>686</v>
      </c>
      <c r="B219" s="82">
        <v>11</v>
      </c>
      <c r="C219" s="82">
        <v>11</v>
      </c>
      <c r="D219" s="73" t="s">
        <v>217</v>
      </c>
      <c r="E219" s="92">
        <v>2935</v>
      </c>
      <c r="F219" s="198">
        <v>2928</v>
      </c>
      <c r="G219" s="199">
        <v>-7</v>
      </c>
      <c r="H219" s="166">
        <v>-2.3850085178875641E-3</v>
      </c>
      <c r="I219" s="136"/>
      <c r="J219" s="198">
        <v>448913.02440299117</v>
      </c>
      <c r="K219" s="198">
        <v>326363.54500566045</v>
      </c>
      <c r="L219" s="199">
        <v>-122549.47939733072</v>
      </c>
      <c r="M219" s="166">
        <v>-0.27299158798145612</v>
      </c>
      <c r="N219" s="364"/>
      <c r="O219" s="198">
        <v>-329730.81994652981</v>
      </c>
      <c r="P219" s="198">
        <v>-289438.15168126934</v>
      </c>
      <c r="Q219" s="199">
        <v>40292.668265260465</v>
      </c>
      <c r="R219" s="166">
        <v>-0.12219867184934199</v>
      </c>
      <c r="S219" s="364"/>
      <c r="T219" s="198">
        <v>119182.20445646136</v>
      </c>
      <c r="U219" s="198">
        <v>36925.393324391101</v>
      </c>
      <c r="V219" s="199">
        <v>-82256.811132070259</v>
      </c>
      <c r="W219" s="166">
        <v>-0.69017695642741383</v>
      </c>
      <c r="X219" s="136"/>
      <c r="Y219" s="198">
        <v>1481549.7436150773</v>
      </c>
      <c r="Z219" s="198">
        <v>1357337.7925844379</v>
      </c>
      <c r="AA219" s="199">
        <v>-124211.95103063947</v>
      </c>
      <c r="AB219" s="166">
        <v>-8.3839203891699424E-2</v>
      </c>
      <c r="AC219" s="166"/>
      <c r="AD219" s="198">
        <v>482218.42652470293</v>
      </c>
      <c r="AE219" s="198">
        <v>511405.43078313663</v>
      </c>
      <c r="AF219" s="199">
        <v>29187.004258433706</v>
      </c>
      <c r="AG219" s="166">
        <v>6.0526522117334572E-2</v>
      </c>
      <c r="AH219" s="137"/>
      <c r="AI219" s="79">
        <v>2082950.3745962416</v>
      </c>
      <c r="AJ219" s="79">
        <v>1905668.6166919656</v>
      </c>
      <c r="AK219" s="199">
        <v>-177281.75790427602</v>
      </c>
      <c r="AL219" s="166">
        <v>-8.5110888894143838E-2</v>
      </c>
      <c r="AM219" s="136"/>
      <c r="AN219" s="198">
        <v>422411</v>
      </c>
      <c r="AO219" s="198">
        <v>422411</v>
      </c>
      <c r="AP219" s="199">
        <v>0</v>
      </c>
      <c r="AQ219" s="166">
        <v>0</v>
      </c>
      <c r="AR219" s="136"/>
      <c r="AS219" s="198">
        <v>2505361.3745962419</v>
      </c>
      <c r="AT219" s="198">
        <v>2328079.6166919656</v>
      </c>
      <c r="AU219" s="199">
        <v>-177281.75790427625</v>
      </c>
      <c r="AV219" s="166">
        <v>-7.0760952771871707E-2</v>
      </c>
      <c r="AX219" s="198">
        <v>152.95162671311454</v>
      </c>
      <c r="AY219" s="198">
        <v>111.46295935985671</v>
      </c>
      <c r="AZ219" s="198">
        <v>-41.488667353257824</v>
      </c>
      <c r="BA219" s="364">
        <v>-0.27125352142266862</v>
      </c>
      <c r="BB219" s="152"/>
      <c r="BC219" s="198">
        <v>-112.34440202607489</v>
      </c>
      <c r="BD219" s="198">
        <v>-98.851827759996354</v>
      </c>
      <c r="BE219" s="198">
        <v>13.492574266078535</v>
      </c>
      <c r="BF219" s="364">
        <v>-0.12010010310034797</v>
      </c>
      <c r="BG219" s="448"/>
      <c r="BH219" s="198">
        <v>40.607224687039647</v>
      </c>
      <c r="BI219" s="198">
        <v>12.611131599860348</v>
      </c>
      <c r="BJ219" s="198">
        <v>-27.996093087179297</v>
      </c>
      <c r="BK219" s="364">
        <v>-0.68943625926040286</v>
      </c>
      <c r="BL219" s="200"/>
      <c r="BM219" s="198">
        <v>504.78696545658511</v>
      </c>
      <c r="BN219" s="198">
        <v>463.57165047282712</v>
      </c>
      <c r="BO219" s="198">
        <v>-41.215314983757992</v>
      </c>
      <c r="BP219" s="364">
        <v>-8.1648928764391338E-2</v>
      </c>
      <c r="BQ219" s="200"/>
      <c r="BR219" s="198">
        <v>164.29929353482211</v>
      </c>
      <c r="BS219" s="198">
        <v>174.66032472101662</v>
      </c>
      <c r="BT219" s="198">
        <v>10.361031186194509</v>
      </c>
      <c r="BU219" s="364">
        <v>6.3061933884691723E-2</v>
      </c>
      <c r="BV219" s="200"/>
      <c r="BW219" s="198">
        <v>709.69348367844691</v>
      </c>
      <c r="BX219" s="198">
        <v>650.84310679370412</v>
      </c>
      <c r="BY219" s="198">
        <v>-58.850376884742786</v>
      </c>
      <c r="BZ219" s="364">
        <v>-8.2923653997374364E-2</v>
      </c>
      <c r="CA219" s="201"/>
      <c r="CB219" s="198">
        <v>143.92197614991483</v>
      </c>
      <c r="CC219" s="198">
        <v>144.26605191256832</v>
      </c>
      <c r="CD219" s="198">
        <v>0.34407576265348894</v>
      </c>
      <c r="CE219" s="364">
        <v>2.3907103825136894E-3</v>
      </c>
      <c r="CF219" s="136"/>
      <c r="CG219" s="198">
        <v>853.61545982836174</v>
      </c>
      <c r="CH219" s="198">
        <v>795.10915870627241</v>
      </c>
      <c r="CI219" s="733">
        <v>-58.506301122089326</v>
      </c>
      <c r="CJ219" s="136">
        <v>-6.8539411333826253E-2</v>
      </c>
    </row>
    <row r="220" spans="1:88">
      <c r="A220" s="72">
        <v>687</v>
      </c>
      <c r="B220" s="82">
        <v>11</v>
      </c>
      <c r="C220" s="82">
        <v>11</v>
      </c>
      <c r="D220" s="73" t="s">
        <v>218</v>
      </c>
      <c r="E220" s="92">
        <v>1413</v>
      </c>
      <c r="F220" s="198">
        <v>1398</v>
      </c>
      <c r="G220" s="199">
        <v>-15</v>
      </c>
      <c r="H220" s="166">
        <v>-1.0615711252653927E-2</v>
      </c>
      <c r="I220" s="136"/>
      <c r="J220" s="198">
        <v>1027416.5177580715</v>
      </c>
      <c r="K220" s="198">
        <v>1044228.7625820119</v>
      </c>
      <c r="L220" s="199">
        <v>16812.244823940331</v>
      </c>
      <c r="M220" s="166">
        <v>1.6363611576565244E-2</v>
      </c>
      <c r="N220" s="364"/>
      <c r="O220" s="198">
        <v>31036.752331720771</v>
      </c>
      <c r="P220" s="198">
        <v>51115.11637618424</v>
      </c>
      <c r="Q220" s="199">
        <v>20078.364044463469</v>
      </c>
      <c r="R220" s="166">
        <v>0.64692219823343433</v>
      </c>
      <c r="S220" s="364"/>
      <c r="T220" s="198">
        <v>1058453.2700897923</v>
      </c>
      <c r="U220" s="198">
        <v>1095343.8789581961</v>
      </c>
      <c r="V220" s="199">
        <v>36890.608868403826</v>
      </c>
      <c r="W220" s="166">
        <v>3.485331843254097E-2</v>
      </c>
      <c r="X220" s="136"/>
      <c r="Y220" s="198">
        <v>371377.33091722662</v>
      </c>
      <c r="Z220" s="198">
        <v>156408.52153155912</v>
      </c>
      <c r="AA220" s="199">
        <v>-214968.8093856675</v>
      </c>
      <c r="AB220" s="166">
        <v>-0.57884203339697171</v>
      </c>
      <c r="AC220" s="166"/>
      <c r="AD220" s="198">
        <v>304194.10297910048</v>
      </c>
      <c r="AE220" s="198">
        <v>313406.10430071474</v>
      </c>
      <c r="AF220" s="199">
        <v>9212.0013216142543</v>
      </c>
      <c r="AG220" s="166">
        <v>3.028330014092075E-2</v>
      </c>
      <c r="AH220" s="137"/>
      <c r="AI220" s="79">
        <v>1734024.7039861195</v>
      </c>
      <c r="AJ220" s="79">
        <v>1565158.50479047</v>
      </c>
      <c r="AK220" s="199">
        <v>-168866.19919564947</v>
      </c>
      <c r="AL220" s="166">
        <v>-9.7383963912085772E-2</v>
      </c>
      <c r="AM220" s="136"/>
      <c r="AN220" s="198">
        <v>334628</v>
      </c>
      <c r="AO220" s="198">
        <v>334628</v>
      </c>
      <c r="AP220" s="199">
        <v>0</v>
      </c>
      <c r="AQ220" s="166">
        <v>0</v>
      </c>
      <c r="AR220" s="136"/>
      <c r="AS220" s="198">
        <v>2068652.7039861195</v>
      </c>
      <c r="AT220" s="198">
        <v>1899786.50479047</v>
      </c>
      <c r="AU220" s="199">
        <v>-168866.19919564947</v>
      </c>
      <c r="AV220" s="166">
        <v>-8.1631004987090652E-2</v>
      </c>
      <c r="AX220" s="198">
        <v>727.11713924845822</v>
      </c>
      <c r="AY220" s="198">
        <v>746.94475148927893</v>
      </c>
      <c r="AZ220" s="198">
        <v>19.827612240820713</v>
      </c>
      <c r="BA220" s="364">
        <v>2.7268800541979187E-2</v>
      </c>
      <c r="BB220" s="152"/>
      <c r="BC220" s="198">
        <v>21.965146731578749</v>
      </c>
      <c r="BD220" s="198">
        <v>36.563030312005893</v>
      </c>
      <c r="BE220" s="198">
        <v>14.597883580427144</v>
      </c>
      <c r="BF220" s="364">
        <v>0.66459303727027363</v>
      </c>
      <c r="BG220" s="448"/>
      <c r="BH220" s="198">
        <v>749.082285980037</v>
      </c>
      <c r="BI220" s="198">
        <v>783.50778180128475</v>
      </c>
      <c r="BJ220" s="198">
        <v>34.42549582124775</v>
      </c>
      <c r="BK220" s="364">
        <v>4.5956894810572503E-2</v>
      </c>
      <c r="BL220" s="200"/>
      <c r="BM220" s="198">
        <v>262.82896738657229</v>
      </c>
      <c r="BN220" s="198">
        <v>111.88020138165888</v>
      </c>
      <c r="BO220" s="198">
        <v>-150.94876600491341</v>
      </c>
      <c r="BP220" s="364">
        <v>-0.57432317109436415</v>
      </c>
      <c r="BQ220" s="200"/>
      <c r="BR220" s="198">
        <v>215.28245079908032</v>
      </c>
      <c r="BS220" s="198">
        <v>224.18176273298621</v>
      </c>
      <c r="BT220" s="198">
        <v>8.8993119339058921</v>
      </c>
      <c r="BU220" s="364">
        <v>4.1337841987926262E-2</v>
      </c>
      <c r="BV220" s="200"/>
      <c r="BW220" s="198">
        <v>1227.1937041656897</v>
      </c>
      <c r="BX220" s="198">
        <v>1119.5697459159298</v>
      </c>
      <c r="BY220" s="198">
        <v>-107.62395824975988</v>
      </c>
      <c r="BZ220" s="364">
        <v>-8.7699242494833574E-2</v>
      </c>
      <c r="CA220" s="201"/>
      <c r="CB220" s="198">
        <v>236.82094833687191</v>
      </c>
      <c r="CC220" s="198">
        <v>239.36194563662374</v>
      </c>
      <c r="CD220" s="198">
        <v>2.5409972997518366</v>
      </c>
      <c r="CE220" s="364">
        <v>1.0729613733905546E-2</v>
      </c>
      <c r="CF220" s="136"/>
      <c r="CG220" s="198">
        <v>1464.0146525025616</v>
      </c>
      <c r="CH220" s="198">
        <v>1358.9316915525537</v>
      </c>
      <c r="CI220" s="733">
        <v>-105.08296095000787</v>
      </c>
      <c r="CJ220" s="136">
        <v>-7.1777260405407051E-2</v>
      </c>
    </row>
    <row r="221" spans="1:88">
      <c r="A221" s="72">
        <v>689</v>
      </c>
      <c r="B221" s="82">
        <v>9</v>
      </c>
      <c r="C221" s="82">
        <v>9</v>
      </c>
      <c r="D221" s="73" t="s">
        <v>219</v>
      </c>
      <c r="E221" s="92">
        <v>3008</v>
      </c>
      <c r="F221" s="198">
        <v>2888</v>
      </c>
      <c r="G221" s="199">
        <v>-120</v>
      </c>
      <c r="H221" s="166">
        <v>-3.9893617021276598E-2</v>
      </c>
      <c r="I221" s="136"/>
      <c r="J221" s="198">
        <v>87525.395874913316</v>
      </c>
      <c r="K221" s="198">
        <v>-452435.4963628212</v>
      </c>
      <c r="L221" s="199">
        <v>-539960.89223773452</v>
      </c>
      <c r="M221" s="166">
        <v>-6.1691910883718615</v>
      </c>
      <c r="N221" s="364"/>
      <c r="O221" s="198">
        <v>2164861.2502287892</v>
      </c>
      <c r="P221" s="198">
        <v>2114117.5467687515</v>
      </c>
      <c r="Q221" s="199">
        <v>-50743.703460037708</v>
      </c>
      <c r="R221" s="166">
        <v>-2.3439702408029596E-2</v>
      </c>
      <c r="S221" s="364"/>
      <c r="T221" s="198">
        <v>2252386.6461037025</v>
      </c>
      <c r="U221" s="198">
        <v>1661682.0504059303</v>
      </c>
      <c r="V221" s="199">
        <v>-590704.59569777222</v>
      </c>
      <c r="W221" s="166">
        <v>-0.26225719137502623</v>
      </c>
      <c r="X221" s="136"/>
      <c r="Y221" s="198">
        <v>613102.77882654278</v>
      </c>
      <c r="Z221" s="198">
        <v>920891.96921236976</v>
      </c>
      <c r="AA221" s="199">
        <v>307789.19038582698</v>
      </c>
      <c r="AB221" s="166">
        <v>0.5020189126771285</v>
      </c>
      <c r="AC221" s="166"/>
      <c r="AD221" s="198">
        <v>423320.7097924453</v>
      </c>
      <c r="AE221" s="198">
        <v>470137.75432812457</v>
      </c>
      <c r="AF221" s="199">
        <v>46817.044535679277</v>
      </c>
      <c r="AG221" s="166">
        <v>0.11059474165257291</v>
      </c>
      <c r="AH221" s="137"/>
      <c r="AI221" s="79">
        <v>3288810.1347226906</v>
      </c>
      <c r="AJ221" s="79">
        <v>3052711.7739464245</v>
      </c>
      <c r="AK221" s="199">
        <v>-236098.36077626608</v>
      </c>
      <c r="AL221" s="166">
        <v>-7.1788382759947214E-2</v>
      </c>
      <c r="AM221" s="136"/>
      <c r="AN221" s="198">
        <v>-8645</v>
      </c>
      <c r="AO221" s="198">
        <v>-8645</v>
      </c>
      <c r="AP221" s="199">
        <v>0</v>
      </c>
      <c r="AQ221" s="166">
        <v>0</v>
      </c>
      <c r="AR221" s="136"/>
      <c r="AS221" s="198">
        <v>3280165.1347226906</v>
      </c>
      <c r="AT221" s="198">
        <v>3044066.7739464245</v>
      </c>
      <c r="AU221" s="199">
        <v>-236098.36077626608</v>
      </c>
      <c r="AV221" s="166">
        <v>-7.1977583773759041E-2</v>
      </c>
      <c r="AX221" s="198">
        <v>29.09753852224512</v>
      </c>
      <c r="AY221" s="198">
        <v>-156.66049043033976</v>
      </c>
      <c r="AZ221" s="198">
        <v>-185.75802895258488</v>
      </c>
      <c r="BA221" s="364">
        <v>-6.3839774216837117</v>
      </c>
      <c r="BB221" s="152"/>
      <c r="BC221" s="198">
        <v>719.70121350691124</v>
      </c>
      <c r="BD221" s="198">
        <v>732.03516162352889</v>
      </c>
      <c r="BE221" s="198">
        <v>12.333948116617648</v>
      </c>
      <c r="BF221" s="364">
        <v>1.713759527584735E-2</v>
      </c>
      <c r="BG221" s="448"/>
      <c r="BH221" s="198">
        <v>748.79875202915639</v>
      </c>
      <c r="BI221" s="198">
        <v>575.3746711931891</v>
      </c>
      <c r="BJ221" s="198">
        <v>-173.42408083596729</v>
      </c>
      <c r="BK221" s="364">
        <v>-0.23160305805265896</v>
      </c>
      <c r="BL221" s="200"/>
      <c r="BM221" s="198">
        <v>203.8240621098879</v>
      </c>
      <c r="BN221" s="198">
        <v>318.8684103920948</v>
      </c>
      <c r="BO221" s="198">
        <v>115.0443482822069</v>
      </c>
      <c r="BP221" s="364">
        <v>0.56442967082160744</v>
      </c>
      <c r="BQ221" s="200"/>
      <c r="BR221" s="198">
        <v>140.73161894695656</v>
      </c>
      <c r="BS221" s="198">
        <v>162.79008113854729</v>
      </c>
      <c r="BT221" s="198">
        <v>22.058462191590735</v>
      </c>
      <c r="BU221" s="364">
        <v>0.15674133756611466</v>
      </c>
      <c r="BV221" s="200"/>
      <c r="BW221" s="198">
        <v>1093.3544330860009</v>
      </c>
      <c r="BX221" s="198">
        <v>1057.0331627238311</v>
      </c>
      <c r="BY221" s="198">
        <v>-36.321270362169798</v>
      </c>
      <c r="BZ221" s="364">
        <v>-3.3220033013130743E-2</v>
      </c>
      <c r="CA221" s="201"/>
      <c r="CB221" s="198">
        <v>-2.8740026595744679</v>
      </c>
      <c r="CC221" s="198">
        <v>-2.9934210526315788</v>
      </c>
      <c r="CD221" s="198">
        <v>-0.11941839305711088</v>
      </c>
      <c r="CE221" s="364">
        <v>4.1551246537396135E-2</v>
      </c>
      <c r="CF221" s="136"/>
      <c r="CG221" s="198">
        <v>1090.4804304264264</v>
      </c>
      <c r="CH221" s="198">
        <v>1054.0397416711996</v>
      </c>
      <c r="CI221" s="733">
        <v>-36.440688755226802</v>
      </c>
      <c r="CJ221" s="136">
        <v>-3.3417095564912493E-2</v>
      </c>
    </row>
    <row r="222" spans="1:88">
      <c r="A222" s="72">
        <v>691</v>
      </c>
      <c r="B222" s="82">
        <v>17</v>
      </c>
      <c r="C222" s="82">
        <v>17</v>
      </c>
      <c r="D222" s="73" t="s">
        <v>220</v>
      </c>
      <c r="E222" s="92">
        <v>2556</v>
      </c>
      <c r="F222" s="198">
        <v>2476</v>
      </c>
      <c r="G222" s="199">
        <v>-80</v>
      </c>
      <c r="H222" s="166">
        <v>-3.1298904538341159E-2</v>
      </c>
      <c r="I222" s="136"/>
      <c r="J222" s="198">
        <v>2022749.9171365257</v>
      </c>
      <c r="K222" s="198">
        <v>1770831.5282221679</v>
      </c>
      <c r="L222" s="199">
        <v>-251918.38891435787</v>
      </c>
      <c r="M222" s="166">
        <v>-0.12454252835712988</v>
      </c>
      <c r="N222" s="364"/>
      <c r="O222" s="198">
        <v>529204.93759983417</v>
      </c>
      <c r="P222" s="198">
        <v>525498.76808135456</v>
      </c>
      <c r="Q222" s="199">
        <v>-3706.1695184796117</v>
      </c>
      <c r="R222" s="166">
        <v>-7.0032784185435635E-3</v>
      </c>
      <c r="S222" s="364"/>
      <c r="T222" s="198">
        <v>2551954.8547363598</v>
      </c>
      <c r="U222" s="198">
        <v>2296330.2963035223</v>
      </c>
      <c r="V222" s="199">
        <v>-255624.55843283748</v>
      </c>
      <c r="W222" s="166">
        <v>-0.10016813501163829</v>
      </c>
      <c r="X222" s="136"/>
      <c r="Y222" s="198">
        <v>1722475.2976628437</v>
      </c>
      <c r="Z222" s="198">
        <v>1676049.8911268967</v>
      </c>
      <c r="AA222" s="199">
        <v>-46425.406535946997</v>
      </c>
      <c r="AB222" s="166">
        <v>-2.695272704284336E-2</v>
      </c>
      <c r="AC222" s="166"/>
      <c r="AD222" s="198">
        <v>454358.57987727498</v>
      </c>
      <c r="AE222" s="198">
        <v>487625.75599198771</v>
      </c>
      <c r="AF222" s="199">
        <v>33267.176114712725</v>
      </c>
      <c r="AG222" s="166">
        <v>7.3217889103576281E-2</v>
      </c>
      <c r="AH222" s="137"/>
      <c r="AI222" s="79">
        <v>4728788.7322764788</v>
      </c>
      <c r="AJ222" s="79">
        <v>4460005.9434224069</v>
      </c>
      <c r="AK222" s="199">
        <v>-268782.78885407187</v>
      </c>
      <c r="AL222" s="166">
        <v>-5.6839669537251156E-2</v>
      </c>
      <c r="AM222" s="136"/>
      <c r="AN222" s="198">
        <v>-3492</v>
      </c>
      <c r="AO222" s="198">
        <v>-3492</v>
      </c>
      <c r="AP222" s="199">
        <v>0</v>
      </c>
      <c r="AQ222" s="166">
        <v>0</v>
      </c>
      <c r="AR222" s="136"/>
      <c r="AS222" s="198">
        <v>4725296.7322764788</v>
      </c>
      <c r="AT222" s="198">
        <v>4456513.9434224069</v>
      </c>
      <c r="AU222" s="199">
        <v>-268782.78885407187</v>
      </c>
      <c r="AV222" s="166">
        <v>-5.6881674121781967E-2</v>
      </c>
      <c r="AX222" s="198">
        <v>791.3732070174201</v>
      </c>
      <c r="AY222" s="198">
        <v>715.19851705257179</v>
      </c>
      <c r="AZ222" s="198">
        <v>-76.174689964848312</v>
      </c>
      <c r="BA222" s="364">
        <v>-9.6256341874323165E-2</v>
      </c>
      <c r="BB222" s="152"/>
      <c r="BC222" s="198">
        <v>207.04418528944998</v>
      </c>
      <c r="BD222" s="198">
        <v>212.23698226225952</v>
      </c>
      <c r="BE222" s="198">
        <v>5.192796972809532</v>
      </c>
      <c r="BF222" s="364">
        <v>2.5080622117206269E-2</v>
      </c>
      <c r="BG222" s="448"/>
      <c r="BH222" s="198">
        <v>998.41739230687006</v>
      </c>
      <c r="BI222" s="198">
        <v>927.4354993148313</v>
      </c>
      <c r="BJ222" s="198">
        <v>-70.981892992038752</v>
      </c>
      <c r="BK222" s="364">
        <v>-7.1094407548363311E-2</v>
      </c>
      <c r="BL222" s="200"/>
      <c r="BM222" s="198">
        <v>673.89487389000146</v>
      </c>
      <c r="BN222" s="198">
        <v>676.91837282992594</v>
      </c>
      <c r="BO222" s="198">
        <v>3.0234989399244796</v>
      </c>
      <c r="BP222" s="364">
        <v>4.4866032627189851E-3</v>
      </c>
      <c r="BQ222" s="200"/>
      <c r="BR222" s="198">
        <v>177.76157272193856</v>
      </c>
      <c r="BS222" s="198">
        <v>196.94093537640862</v>
      </c>
      <c r="BT222" s="198">
        <v>19.179362654470054</v>
      </c>
      <c r="BU222" s="364">
        <v>0.10789374981774687</v>
      </c>
      <c r="BV222" s="200"/>
      <c r="BW222" s="198">
        <v>1850.0738389188102</v>
      </c>
      <c r="BX222" s="198">
        <v>1801.2948075211659</v>
      </c>
      <c r="BY222" s="198">
        <v>-48.779031397644303</v>
      </c>
      <c r="BZ222" s="364">
        <v>-2.6365991654771437E-2</v>
      </c>
      <c r="CA222" s="201"/>
      <c r="CB222" s="198">
        <v>-1.3661971830985915</v>
      </c>
      <c r="CC222" s="198">
        <v>-1.4103392568659128</v>
      </c>
      <c r="CD222" s="198">
        <v>-4.4142073767321266E-2</v>
      </c>
      <c r="CE222" s="364">
        <v>3.2310177705977425E-2</v>
      </c>
      <c r="CF222" s="136"/>
      <c r="CG222" s="198">
        <v>1848.7076417357116</v>
      </c>
      <c r="CH222" s="198">
        <v>1799.8844682643</v>
      </c>
      <c r="CI222" s="733">
        <v>-48.823173471411565</v>
      </c>
      <c r="CJ222" s="136">
        <v>-2.6409353414892874E-2</v>
      </c>
    </row>
    <row r="223" spans="1:88">
      <c r="A223" s="72">
        <v>694</v>
      </c>
      <c r="B223" s="82">
        <v>5</v>
      </c>
      <c r="C223" s="82">
        <v>5</v>
      </c>
      <c r="D223" s="73" t="s">
        <v>221</v>
      </c>
      <c r="E223" s="92">
        <v>28643</v>
      </c>
      <c r="F223" s="198">
        <v>28555</v>
      </c>
      <c r="G223" s="199">
        <v>-88</v>
      </c>
      <c r="H223" s="166">
        <v>-3.0723038787836472E-3</v>
      </c>
      <c r="I223" s="136"/>
      <c r="J223" s="198">
        <v>9624608.5806744136</v>
      </c>
      <c r="K223" s="198">
        <v>7541937.0580568109</v>
      </c>
      <c r="L223" s="199">
        <v>-2082671.5226176027</v>
      </c>
      <c r="M223" s="166">
        <v>-0.21639025682555771</v>
      </c>
      <c r="N223" s="364"/>
      <c r="O223" s="198">
        <v>-1593337.371232043</v>
      </c>
      <c r="P223" s="198">
        <v>-1633195.5653440976</v>
      </c>
      <c r="Q223" s="199">
        <v>-39858.194112054538</v>
      </c>
      <c r="R223" s="166">
        <v>2.5015539603664927E-2</v>
      </c>
      <c r="S223" s="364"/>
      <c r="T223" s="198">
        <v>8031271.2094423696</v>
      </c>
      <c r="U223" s="198">
        <v>5908741.4927127128</v>
      </c>
      <c r="V223" s="199">
        <v>-2122529.7167296568</v>
      </c>
      <c r="W223" s="166">
        <v>-0.26428315784357992</v>
      </c>
      <c r="X223" s="136"/>
      <c r="Y223" s="198">
        <v>-96011.626126176023</v>
      </c>
      <c r="Z223" s="198">
        <v>-103303.48500967967</v>
      </c>
      <c r="AA223" s="199">
        <v>-7291.8588835036498</v>
      </c>
      <c r="AB223" s="166">
        <v>7.5947665691245309E-2</v>
      </c>
      <c r="AC223" s="166"/>
      <c r="AD223" s="198">
        <v>2331457.830839036</v>
      </c>
      <c r="AE223" s="198">
        <v>2806881.0803904654</v>
      </c>
      <c r="AF223" s="199">
        <v>475423.24955142941</v>
      </c>
      <c r="AG223" s="166">
        <v>0.20391672680622147</v>
      </c>
      <c r="AH223" s="137"/>
      <c r="AI223" s="79">
        <v>10266717.41415523</v>
      </c>
      <c r="AJ223" s="79">
        <v>8612319.0880934987</v>
      </c>
      <c r="AK223" s="199">
        <v>-1654398.3260617312</v>
      </c>
      <c r="AL223" s="166">
        <v>-0.16114189758264219</v>
      </c>
      <c r="AM223" s="136"/>
      <c r="AN223" s="198">
        <v>715637</v>
      </c>
      <c r="AO223" s="198">
        <v>715637</v>
      </c>
      <c r="AP223" s="199">
        <v>0</v>
      </c>
      <c r="AQ223" s="166">
        <v>0</v>
      </c>
      <c r="AR223" s="136"/>
      <c r="AS223" s="198">
        <v>10982354.41415523</v>
      </c>
      <c r="AT223" s="198">
        <v>9327956.0880934987</v>
      </c>
      <c r="AU223" s="199">
        <v>-1654398.3260617312</v>
      </c>
      <c r="AV223" s="166">
        <v>-0.15064149850503514</v>
      </c>
      <c r="AX223" s="198">
        <v>336.01957129750423</v>
      </c>
      <c r="AY223" s="198">
        <v>264.11966583984628</v>
      </c>
      <c r="AZ223" s="198">
        <v>-71.899905457657951</v>
      </c>
      <c r="BA223" s="364">
        <v>-0.21397535024529682</v>
      </c>
      <c r="BB223" s="152"/>
      <c r="BC223" s="198">
        <v>-55.627461202808469</v>
      </c>
      <c r="BD223" s="198">
        <v>-57.194731757804149</v>
      </c>
      <c r="BE223" s="198">
        <v>-1.5672705549956802</v>
      </c>
      <c r="BF223" s="364">
        <v>2.8174403812564312E-2</v>
      </c>
      <c r="BG223" s="448"/>
      <c r="BH223" s="198">
        <v>280.39211009469574</v>
      </c>
      <c r="BI223" s="198">
        <v>206.92493408204211</v>
      </c>
      <c r="BJ223" s="198">
        <v>-73.467176012653624</v>
      </c>
      <c r="BK223" s="364">
        <v>-0.26201584626558089</v>
      </c>
      <c r="BL223" s="200"/>
      <c r="BM223" s="198">
        <v>-3.3520101290429083</v>
      </c>
      <c r="BN223" s="198">
        <v>-3.6177021540773828</v>
      </c>
      <c r="BO223" s="198">
        <v>-0.26569202503447453</v>
      </c>
      <c r="BP223" s="364">
        <v>7.9263491101184996E-2</v>
      </c>
      <c r="BQ223" s="200"/>
      <c r="BR223" s="198">
        <v>81.397124283037257</v>
      </c>
      <c r="BS223" s="198">
        <v>98.297358794973405</v>
      </c>
      <c r="BT223" s="198">
        <v>16.900234511936148</v>
      </c>
      <c r="BU223" s="364">
        <v>0.20762692368799163</v>
      </c>
      <c r="BV223" s="200"/>
      <c r="BW223" s="198">
        <v>358.43722424869009</v>
      </c>
      <c r="BX223" s="198">
        <v>301.60459072293816</v>
      </c>
      <c r="BY223" s="198">
        <v>-56.83263352575193</v>
      </c>
      <c r="BZ223" s="364">
        <v>-0.1585567281547757</v>
      </c>
      <c r="CA223" s="201"/>
      <c r="CB223" s="198">
        <v>24.984708305694237</v>
      </c>
      <c r="CC223" s="198">
        <v>25.061705480651373</v>
      </c>
      <c r="CD223" s="198">
        <v>7.6997174957135428E-2</v>
      </c>
      <c r="CE223" s="364">
        <v>3.0817720189107467E-3</v>
      </c>
      <c r="CF223" s="136"/>
      <c r="CG223" s="198">
        <v>383.42193255438434</v>
      </c>
      <c r="CH223" s="198">
        <v>326.66629620358952</v>
      </c>
      <c r="CI223" s="733">
        <v>-56.755636350794816</v>
      </c>
      <c r="CJ223" s="136">
        <v>-0.14802396924110395</v>
      </c>
    </row>
    <row r="224" spans="1:88">
      <c r="A224" s="72">
        <v>697</v>
      </c>
      <c r="B224" s="82">
        <v>18</v>
      </c>
      <c r="C224" s="82">
        <v>18</v>
      </c>
      <c r="D224" s="73" t="s">
        <v>222</v>
      </c>
      <c r="E224" s="92">
        <v>1163</v>
      </c>
      <c r="F224" s="198">
        <v>1158</v>
      </c>
      <c r="G224" s="199">
        <v>-5</v>
      </c>
      <c r="H224" s="166">
        <v>-4.2992261392949269E-3</v>
      </c>
      <c r="I224" s="136"/>
      <c r="J224" s="198">
        <v>628189.85789720831</v>
      </c>
      <c r="K224" s="198">
        <v>600274.41494564456</v>
      </c>
      <c r="L224" s="199">
        <v>-27915.442951563746</v>
      </c>
      <c r="M224" s="166">
        <v>-4.4437907744972846E-2</v>
      </c>
      <c r="N224" s="364"/>
      <c r="O224" s="198">
        <v>-161970.97073837009</v>
      </c>
      <c r="P224" s="198">
        <v>-146011.59403681284</v>
      </c>
      <c r="Q224" s="199">
        <v>15959.376701557252</v>
      </c>
      <c r="R224" s="166">
        <v>-9.8532327297934499E-2</v>
      </c>
      <c r="S224" s="364"/>
      <c r="T224" s="198">
        <v>466218.88715883828</v>
      </c>
      <c r="U224" s="198">
        <v>454262.82090883178</v>
      </c>
      <c r="V224" s="199">
        <v>-11956.066250006494</v>
      </c>
      <c r="W224" s="166">
        <v>-2.5644748806440194E-2</v>
      </c>
      <c r="X224" s="136"/>
      <c r="Y224" s="198">
        <v>473419.05457435118</v>
      </c>
      <c r="Z224" s="198">
        <v>457527.65730207314</v>
      </c>
      <c r="AA224" s="199">
        <v>-15891.397272278031</v>
      </c>
      <c r="AB224" s="166">
        <v>-3.3567295440961729E-2</v>
      </c>
      <c r="AC224" s="166"/>
      <c r="AD224" s="198">
        <v>217601.76459983399</v>
      </c>
      <c r="AE224" s="198">
        <v>233354.21071753203</v>
      </c>
      <c r="AF224" s="199">
        <v>15752.44611769804</v>
      </c>
      <c r="AG224" s="166">
        <v>7.2391169008516665E-2</v>
      </c>
      <c r="AH224" s="137"/>
      <c r="AI224" s="79">
        <v>1157239.7063330235</v>
      </c>
      <c r="AJ224" s="79">
        <v>1145144.688928437</v>
      </c>
      <c r="AK224" s="199">
        <v>-12095.017404586542</v>
      </c>
      <c r="AL224" s="166">
        <v>-1.0451609410216616E-2</v>
      </c>
      <c r="AM224" s="136"/>
      <c r="AN224" s="198">
        <v>-65139</v>
      </c>
      <c r="AO224" s="198">
        <v>-65139</v>
      </c>
      <c r="AP224" s="199">
        <v>0</v>
      </c>
      <c r="AQ224" s="166">
        <v>0</v>
      </c>
      <c r="AR224" s="136"/>
      <c r="AS224" s="198">
        <v>1092100.7063330235</v>
      </c>
      <c r="AT224" s="198">
        <v>1080005.688928437</v>
      </c>
      <c r="AU224" s="199">
        <v>-12095.017404586542</v>
      </c>
      <c r="AV224" s="166">
        <v>-1.1075001906370259E-2</v>
      </c>
      <c r="AX224" s="198">
        <v>540.14605150232876</v>
      </c>
      <c r="AY224" s="198">
        <v>518.37168820867407</v>
      </c>
      <c r="AZ224" s="198">
        <v>-21.774363293654687</v>
      </c>
      <c r="BA224" s="364">
        <v>-4.0311991975305238E-2</v>
      </c>
      <c r="BB224" s="152"/>
      <c r="BC224" s="198">
        <v>-139.26996624107488</v>
      </c>
      <c r="BD224" s="198">
        <v>-126.08945944457066</v>
      </c>
      <c r="BE224" s="198">
        <v>13.180506796504218</v>
      </c>
      <c r="BF224" s="364">
        <v>-9.4639979833763266E-2</v>
      </c>
      <c r="BG224" s="448"/>
      <c r="BH224" s="198">
        <v>400.87608526125388</v>
      </c>
      <c r="BI224" s="198">
        <v>392.28222876410342</v>
      </c>
      <c r="BJ224" s="198">
        <v>-8.5938564971504547</v>
      </c>
      <c r="BK224" s="364">
        <v>-2.1437688136347111E-2</v>
      </c>
      <c r="BL224" s="200"/>
      <c r="BM224" s="198">
        <v>407.06711485326844</v>
      </c>
      <c r="BN224" s="198">
        <v>395.10160388780065</v>
      </c>
      <c r="BO224" s="198">
        <v>-11.965510965467786</v>
      </c>
      <c r="BP224" s="364">
        <v>-2.939444265789163E-2</v>
      </c>
      <c r="BQ224" s="200"/>
      <c r="BR224" s="198">
        <v>187.10383886486156</v>
      </c>
      <c r="BS224" s="198">
        <v>201.51486245037307</v>
      </c>
      <c r="BT224" s="198">
        <v>14.411023585511515</v>
      </c>
      <c r="BU224" s="364">
        <v>7.702152811477099E-2</v>
      </c>
      <c r="BV224" s="200"/>
      <c r="BW224" s="198">
        <v>995.04703897938396</v>
      </c>
      <c r="BX224" s="198">
        <v>988.8986951022772</v>
      </c>
      <c r="BY224" s="198">
        <v>-6.148343877106754</v>
      </c>
      <c r="BZ224" s="364">
        <v>-6.1789479655284313E-3</v>
      </c>
      <c r="CA224" s="201"/>
      <c r="CB224" s="198">
        <v>-56.009458297506448</v>
      </c>
      <c r="CC224" s="198">
        <v>-56.251295336787564</v>
      </c>
      <c r="CD224" s="198">
        <v>-0.24183703928111555</v>
      </c>
      <c r="CE224" s="364">
        <v>4.3177892918825492E-3</v>
      </c>
      <c r="CF224" s="136"/>
      <c r="CG224" s="198">
        <v>939.03758068187744</v>
      </c>
      <c r="CH224" s="198">
        <v>932.64739976548958</v>
      </c>
      <c r="CI224" s="733">
        <v>-6.3901809163878625</v>
      </c>
      <c r="CJ224" s="136">
        <v>-6.8050321391265991E-3</v>
      </c>
    </row>
    <row r="225" spans="1:88">
      <c r="A225" s="72">
        <v>698</v>
      </c>
      <c r="B225" s="82">
        <v>19</v>
      </c>
      <c r="C225" s="82">
        <v>19</v>
      </c>
      <c r="D225" s="73" t="s">
        <v>223</v>
      </c>
      <c r="E225" s="92">
        <v>65722</v>
      </c>
      <c r="F225" s="198">
        <v>66191</v>
      </c>
      <c r="G225" s="199">
        <v>469</v>
      </c>
      <c r="H225" s="166">
        <v>7.1361188034448127E-3</v>
      </c>
      <c r="I225" s="136"/>
      <c r="J225" s="198">
        <v>31318798.284322735</v>
      </c>
      <c r="K225" s="198">
        <v>29052792.85705702</v>
      </c>
      <c r="L225" s="199">
        <v>-2266005.4272657149</v>
      </c>
      <c r="M225" s="166">
        <v>-7.2352885532010025E-2</v>
      </c>
      <c r="N225" s="364"/>
      <c r="O225" s="198">
        <v>-27607900.188214</v>
      </c>
      <c r="P225" s="198">
        <v>-26730610.260245513</v>
      </c>
      <c r="Q225" s="199">
        <v>877289.92796848714</v>
      </c>
      <c r="R225" s="166">
        <v>-3.1776771213589371E-2</v>
      </c>
      <c r="S225" s="364"/>
      <c r="T225" s="198">
        <v>3710898.0961087346</v>
      </c>
      <c r="U225" s="198">
        <v>2322182.5968115069</v>
      </c>
      <c r="V225" s="199">
        <v>-1388715.4992972277</v>
      </c>
      <c r="W225" s="166">
        <v>-0.37422625556693173</v>
      </c>
      <c r="X225" s="136"/>
      <c r="Y225" s="198">
        <v>16399345.147336496</v>
      </c>
      <c r="Z225" s="198">
        <v>14832847.064437153</v>
      </c>
      <c r="AA225" s="199">
        <v>-1566498.0828993432</v>
      </c>
      <c r="AB225" s="166">
        <v>-9.5521989983469946E-2</v>
      </c>
      <c r="AC225" s="166"/>
      <c r="AD225" s="198">
        <v>4934939.5887808278</v>
      </c>
      <c r="AE225" s="198">
        <v>5992447.6223444007</v>
      </c>
      <c r="AF225" s="199">
        <v>1057508.0335635729</v>
      </c>
      <c r="AG225" s="166">
        <v>0.21428996536608652</v>
      </c>
      <c r="AH225" s="137"/>
      <c r="AI225" s="79">
        <v>25045182.83222606</v>
      </c>
      <c r="AJ225" s="79">
        <v>23147477.283593062</v>
      </c>
      <c r="AK225" s="199">
        <v>-1897705.548632998</v>
      </c>
      <c r="AL225" s="166">
        <v>-7.577127950494289E-2</v>
      </c>
      <c r="AM225" s="136"/>
      <c r="AN225" s="198">
        <v>-1195149</v>
      </c>
      <c r="AO225" s="198">
        <v>-1195149</v>
      </c>
      <c r="AP225" s="199">
        <v>0</v>
      </c>
      <c r="AQ225" s="166">
        <v>0</v>
      </c>
      <c r="AR225" s="136"/>
      <c r="AS225" s="198">
        <v>23850033.83222606</v>
      </c>
      <c r="AT225" s="198">
        <v>21952328.283593062</v>
      </c>
      <c r="AU225" s="199">
        <v>-1897705.548632998</v>
      </c>
      <c r="AV225" s="166">
        <v>-7.9568253948085671E-2</v>
      </c>
      <c r="AX225" s="198">
        <v>476.53446767174972</v>
      </c>
      <c r="AY225" s="198">
        <v>438.92361283342177</v>
      </c>
      <c r="AZ225" s="198">
        <v>-37.610854838327953</v>
      </c>
      <c r="BA225" s="364">
        <v>-7.8925780588520539E-2</v>
      </c>
      <c r="BB225" s="152"/>
      <c r="BC225" s="198">
        <v>-420.07090758367059</v>
      </c>
      <c r="BD225" s="198">
        <v>-403.84055627268833</v>
      </c>
      <c r="BE225" s="198">
        <v>16.230351310982257</v>
      </c>
      <c r="BF225" s="364">
        <v>-3.8637170577563655E-2</v>
      </c>
      <c r="BG225" s="448"/>
      <c r="BH225" s="198">
        <v>56.463560088079099</v>
      </c>
      <c r="BI225" s="198">
        <v>35.083056560733439</v>
      </c>
      <c r="BJ225" s="198">
        <v>-21.38050352734566</v>
      </c>
      <c r="BK225" s="364">
        <v>-0.37866021012478862</v>
      </c>
      <c r="BL225" s="200"/>
      <c r="BM225" s="198">
        <v>249.52596006415655</v>
      </c>
      <c r="BN225" s="198">
        <v>224.09159952919813</v>
      </c>
      <c r="BO225" s="198">
        <v>-25.434360534958415</v>
      </c>
      <c r="BP225" s="364">
        <v>-0.10193071906593965</v>
      </c>
      <c r="BQ225" s="200"/>
      <c r="BR225" s="198">
        <v>75.088092096722988</v>
      </c>
      <c r="BS225" s="198">
        <v>90.532664899221956</v>
      </c>
      <c r="BT225" s="198">
        <v>15.444572802498968</v>
      </c>
      <c r="BU225" s="364">
        <v>0.20568604649861658</v>
      </c>
      <c r="BV225" s="200"/>
      <c r="BW225" s="198">
        <v>381.07761224895864</v>
      </c>
      <c r="BX225" s="198">
        <v>349.70732098915357</v>
      </c>
      <c r="BY225" s="198">
        <v>-31.370291259805072</v>
      </c>
      <c r="BZ225" s="364">
        <v>-8.2319953341449009E-2</v>
      </c>
      <c r="CA225" s="201"/>
      <c r="CB225" s="198">
        <v>-18.184915249079456</v>
      </c>
      <c r="CC225" s="198">
        <v>-18.056065023945855</v>
      </c>
      <c r="CD225" s="198">
        <v>0.12885022513360056</v>
      </c>
      <c r="CE225" s="364">
        <v>-7.0855554380503984E-3</v>
      </c>
      <c r="CF225" s="136"/>
      <c r="CG225" s="198">
        <v>362.89269699987921</v>
      </c>
      <c r="CH225" s="198">
        <v>331.65125596520767</v>
      </c>
      <c r="CI225" s="733">
        <v>-31.241441034671539</v>
      </c>
      <c r="CJ225" s="136">
        <v>-8.6090024111678223E-2</v>
      </c>
    </row>
    <row r="226" spans="1:88">
      <c r="A226" s="72">
        <v>700</v>
      </c>
      <c r="B226" s="82">
        <v>9</v>
      </c>
      <c r="C226" s="82">
        <v>9</v>
      </c>
      <c r="D226" s="73" t="s">
        <v>224</v>
      </c>
      <c r="E226" s="92">
        <v>4733</v>
      </c>
      <c r="F226" s="198">
        <v>4679</v>
      </c>
      <c r="G226" s="199">
        <v>-54</v>
      </c>
      <c r="H226" s="166">
        <v>-1.1409254172829073E-2</v>
      </c>
      <c r="I226" s="136"/>
      <c r="J226" s="198">
        <v>729107.49496835144</v>
      </c>
      <c r="K226" s="198">
        <v>588675.68526147993</v>
      </c>
      <c r="L226" s="199">
        <v>-140431.80970687151</v>
      </c>
      <c r="M226" s="166">
        <v>-0.19260782624785289</v>
      </c>
      <c r="N226" s="364"/>
      <c r="O226" s="198">
        <v>523250.50489743892</v>
      </c>
      <c r="P226" s="198">
        <v>443812.73827813764</v>
      </c>
      <c r="Q226" s="199">
        <v>-79437.766619301285</v>
      </c>
      <c r="R226" s="166">
        <v>-0.15181593878226968</v>
      </c>
      <c r="S226" s="364"/>
      <c r="T226" s="198">
        <v>1252357.9998657904</v>
      </c>
      <c r="U226" s="198">
        <v>1032488.4235396176</v>
      </c>
      <c r="V226" s="199">
        <v>-219869.5763261728</v>
      </c>
      <c r="W226" s="166">
        <v>-0.17556447625178681</v>
      </c>
      <c r="X226" s="136"/>
      <c r="Y226" s="198">
        <v>523775.86466725159</v>
      </c>
      <c r="Z226" s="198">
        <v>301549.24633085093</v>
      </c>
      <c r="AA226" s="199">
        <v>-222226.61833640066</v>
      </c>
      <c r="AB226" s="166">
        <v>-0.42427808023872676</v>
      </c>
      <c r="AC226" s="166"/>
      <c r="AD226" s="198">
        <v>467612.78634444991</v>
      </c>
      <c r="AE226" s="198">
        <v>550679.2588801306</v>
      </c>
      <c r="AF226" s="199">
        <v>83066.472535680688</v>
      </c>
      <c r="AG226" s="166">
        <v>0.177639437931222</v>
      </c>
      <c r="AH226" s="137"/>
      <c r="AI226" s="79">
        <v>2243746.650877492</v>
      </c>
      <c r="AJ226" s="79">
        <v>1884716.9287505993</v>
      </c>
      <c r="AK226" s="199">
        <v>-359029.72212689277</v>
      </c>
      <c r="AL226" s="166">
        <v>-0.16001348547371969</v>
      </c>
      <c r="AM226" s="136"/>
      <c r="AN226" s="198">
        <v>-1104298</v>
      </c>
      <c r="AO226" s="198">
        <v>-1104298</v>
      </c>
      <c r="AP226" s="199">
        <v>0</v>
      </c>
      <c r="AQ226" s="166">
        <v>0</v>
      </c>
      <c r="AR226" s="136"/>
      <c r="AS226" s="198">
        <v>1139448.650877492</v>
      </c>
      <c r="AT226" s="198">
        <v>780418.92875059927</v>
      </c>
      <c r="AU226" s="199">
        <v>-359029.72212689277</v>
      </c>
      <c r="AV226" s="166">
        <v>-0.31509074309790369</v>
      </c>
      <c r="AX226" s="198">
        <v>154.04764313719659</v>
      </c>
      <c r="AY226" s="198">
        <v>125.81228580070099</v>
      </c>
      <c r="AZ226" s="198">
        <v>-28.235357336495596</v>
      </c>
      <c r="BA226" s="364">
        <v>-0.18328977166725532</v>
      </c>
      <c r="BB226" s="152"/>
      <c r="BC226" s="198">
        <v>110.5536667858523</v>
      </c>
      <c r="BD226" s="198">
        <v>94.852049215246339</v>
      </c>
      <c r="BE226" s="198">
        <v>-15.701617570605961</v>
      </c>
      <c r="BF226" s="364">
        <v>-0.14202710798386037</v>
      </c>
      <c r="BG226" s="448"/>
      <c r="BH226" s="198">
        <v>264.60130992304886</v>
      </c>
      <c r="BI226" s="198">
        <v>220.66433501594733</v>
      </c>
      <c r="BJ226" s="198">
        <v>-43.936974907101529</v>
      </c>
      <c r="BK226" s="364">
        <v>-0.16604972560369879</v>
      </c>
      <c r="BL226" s="200"/>
      <c r="BM226" s="198">
        <v>110.66466610337029</v>
      </c>
      <c r="BN226" s="198">
        <v>64.447370448995713</v>
      </c>
      <c r="BO226" s="198">
        <v>-46.217295654374581</v>
      </c>
      <c r="BP226" s="364">
        <v>-0.41763371527460863</v>
      </c>
      <c r="BQ226" s="200"/>
      <c r="BR226" s="198">
        <v>98.798391367937867</v>
      </c>
      <c r="BS226" s="198">
        <v>117.69165609748464</v>
      </c>
      <c r="BT226" s="198">
        <v>18.893264729546772</v>
      </c>
      <c r="BU226" s="364">
        <v>0.19123048936278561</v>
      </c>
      <c r="BV226" s="200"/>
      <c r="BW226" s="198">
        <v>474.06436739435708</v>
      </c>
      <c r="BX226" s="198">
        <v>402.80336156242771</v>
      </c>
      <c r="BY226" s="198">
        <v>-71.261005831929367</v>
      </c>
      <c r="BZ226" s="364">
        <v>-0.1503192619677528</v>
      </c>
      <c r="CA226" s="201"/>
      <c r="CB226" s="198">
        <v>-233.31882526938517</v>
      </c>
      <c r="CC226" s="198">
        <v>-236.01154092754862</v>
      </c>
      <c r="CD226" s="198">
        <v>-2.6927156581634506</v>
      </c>
      <c r="CE226" s="364">
        <v>1.1540927548621488E-2</v>
      </c>
      <c r="CF226" s="136"/>
      <c r="CG226" s="198">
        <v>240.74554212497191</v>
      </c>
      <c r="CH226" s="198">
        <v>166.79182063487909</v>
      </c>
      <c r="CI226" s="733">
        <v>-73.953721490092818</v>
      </c>
      <c r="CJ226" s="136">
        <v>-0.30718625498661639</v>
      </c>
    </row>
    <row r="227" spans="1:88">
      <c r="A227" s="72">
        <v>702</v>
      </c>
      <c r="B227" s="82">
        <v>6</v>
      </c>
      <c r="C227" s="82">
        <v>6</v>
      </c>
      <c r="D227" s="73" t="s">
        <v>225</v>
      </c>
      <c r="E227" s="92">
        <v>4039</v>
      </c>
      <c r="F227" s="198">
        <v>3995</v>
      </c>
      <c r="G227" s="199">
        <v>-44</v>
      </c>
      <c r="H227" s="166">
        <v>-1.0893785590492696E-2</v>
      </c>
      <c r="I227" s="136"/>
      <c r="J227" s="198">
        <v>752174.80570180982</v>
      </c>
      <c r="K227" s="198">
        <v>529138.8812761663</v>
      </c>
      <c r="L227" s="199">
        <v>-223035.92442564352</v>
      </c>
      <c r="M227" s="166">
        <v>-0.29652139733335242</v>
      </c>
      <c r="N227" s="364"/>
      <c r="O227" s="198">
        <v>653155.09575000952</v>
      </c>
      <c r="P227" s="198">
        <v>608457.17363455496</v>
      </c>
      <c r="Q227" s="199">
        <v>-44697.922115454567</v>
      </c>
      <c r="R227" s="166">
        <v>-6.84338565316229E-2</v>
      </c>
      <c r="S227" s="364"/>
      <c r="T227" s="198">
        <v>1405329.9014518193</v>
      </c>
      <c r="U227" s="198">
        <v>1137596.0549107213</v>
      </c>
      <c r="V227" s="199">
        <v>-267733.84654109809</v>
      </c>
      <c r="W227" s="166">
        <v>-0.19051316439257956</v>
      </c>
      <c r="X227" s="136"/>
      <c r="Y227" s="198">
        <v>1245521.2552185957</v>
      </c>
      <c r="Z227" s="198">
        <v>996153.74429938931</v>
      </c>
      <c r="AA227" s="199">
        <v>-249367.51091920643</v>
      </c>
      <c r="AB227" s="166">
        <v>-0.20021136522109459</v>
      </c>
      <c r="AC227" s="166"/>
      <c r="AD227" s="198">
        <v>625768.91190624214</v>
      </c>
      <c r="AE227" s="198">
        <v>676226.95504223043</v>
      </c>
      <c r="AF227" s="199">
        <v>50458.043135988293</v>
      </c>
      <c r="AG227" s="166">
        <v>8.0633668716908607E-2</v>
      </c>
      <c r="AH227" s="137"/>
      <c r="AI227" s="79">
        <v>3276620.0685766572</v>
      </c>
      <c r="AJ227" s="79">
        <v>2809976.7542523411</v>
      </c>
      <c r="AK227" s="199">
        <v>-466643.3143243161</v>
      </c>
      <c r="AL227" s="166">
        <v>-0.14241605818126574</v>
      </c>
      <c r="AM227" s="136"/>
      <c r="AN227" s="198">
        <v>-940801</v>
      </c>
      <c r="AO227" s="198">
        <v>-940801</v>
      </c>
      <c r="AP227" s="199">
        <v>0</v>
      </c>
      <c r="AQ227" s="166">
        <v>0</v>
      </c>
      <c r="AR227" s="136"/>
      <c r="AS227" s="198">
        <v>2335819.0685766572</v>
      </c>
      <c r="AT227" s="198">
        <v>1869175.7542523411</v>
      </c>
      <c r="AU227" s="199">
        <v>-466643.3143243161</v>
      </c>
      <c r="AV227" s="166">
        <v>-0.19977716622061292</v>
      </c>
      <c r="AX227" s="198">
        <v>186.22797863377318</v>
      </c>
      <c r="AY227" s="198">
        <v>132.45028317300785</v>
      </c>
      <c r="AZ227" s="198">
        <v>-53.777695460765329</v>
      </c>
      <c r="BA227" s="364">
        <v>-0.28877344776706143</v>
      </c>
      <c r="BB227" s="152"/>
      <c r="BC227" s="198">
        <v>161.71208114632572</v>
      </c>
      <c r="BD227" s="198">
        <v>152.30467425145306</v>
      </c>
      <c r="BE227" s="198">
        <v>-9.4074068948726506</v>
      </c>
      <c r="BF227" s="364">
        <v>-5.8173803887665805E-2</v>
      </c>
      <c r="BG227" s="448"/>
      <c r="BH227" s="198">
        <v>347.94005978009886</v>
      </c>
      <c r="BI227" s="198">
        <v>284.75495742446088</v>
      </c>
      <c r="BJ227" s="198">
        <v>-63.18510235563798</v>
      </c>
      <c r="BK227" s="364">
        <v>-0.18159766482644027</v>
      </c>
      <c r="BL227" s="200"/>
      <c r="BM227" s="198">
        <v>308.37367051710714</v>
      </c>
      <c r="BN227" s="198">
        <v>249.35012372950922</v>
      </c>
      <c r="BO227" s="198">
        <v>-59.023546787597923</v>
      </c>
      <c r="BP227" s="364">
        <v>-0.19140267938122676</v>
      </c>
      <c r="BQ227" s="200"/>
      <c r="BR227" s="198">
        <v>154.93164444323895</v>
      </c>
      <c r="BS227" s="198">
        <v>169.26832416576482</v>
      </c>
      <c r="BT227" s="198">
        <v>14.336679722525872</v>
      </c>
      <c r="BU227" s="364">
        <v>9.2535516382376518E-2</v>
      </c>
      <c r="BV227" s="200"/>
      <c r="BW227" s="198">
        <v>811.24537474044496</v>
      </c>
      <c r="BX227" s="198">
        <v>703.37340531973496</v>
      </c>
      <c r="BY227" s="198">
        <v>-107.87196942071</v>
      </c>
      <c r="BZ227" s="364">
        <v>-0.1329708282838879</v>
      </c>
      <c r="CA227" s="201"/>
      <c r="CB227" s="198">
        <v>-232.9291903936618</v>
      </c>
      <c r="CC227" s="198">
        <v>-235.49461827284105</v>
      </c>
      <c r="CD227" s="198">
        <v>-2.5654278791792535</v>
      </c>
      <c r="CE227" s="364">
        <v>1.1013767209011262E-2</v>
      </c>
      <c r="CF227" s="136"/>
      <c r="CG227" s="198">
        <v>578.31618434678319</v>
      </c>
      <c r="CH227" s="198">
        <v>467.87878704689388</v>
      </c>
      <c r="CI227" s="733">
        <v>-110.43739729988931</v>
      </c>
      <c r="CJ227" s="136">
        <v>-0.1909636982140315</v>
      </c>
    </row>
    <row r="228" spans="1:88">
      <c r="A228" s="72">
        <v>704</v>
      </c>
      <c r="B228" s="82">
        <v>2</v>
      </c>
      <c r="C228" s="82">
        <v>2</v>
      </c>
      <c r="D228" s="73" t="s">
        <v>226</v>
      </c>
      <c r="E228" s="92">
        <v>6418</v>
      </c>
      <c r="F228" s="198">
        <v>6381</v>
      </c>
      <c r="G228" s="199">
        <v>-37</v>
      </c>
      <c r="H228" s="166">
        <v>-5.7650358367092557E-3</v>
      </c>
      <c r="I228" s="136"/>
      <c r="J228" s="198">
        <v>4319465.855446849</v>
      </c>
      <c r="K228" s="198">
        <v>4546383.2964281375</v>
      </c>
      <c r="L228" s="199">
        <v>226917.44098128844</v>
      </c>
      <c r="M228" s="166">
        <v>5.2533680916853509E-2</v>
      </c>
      <c r="N228" s="364"/>
      <c r="O228" s="198">
        <v>891900.25241031207</v>
      </c>
      <c r="P228" s="198">
        <v>882862.59775750991</v>
      </c>
      <c r="Q228" s="199">
        <v>-9037.6546528021572</v>
      </c>
      <c r="R228" s="166">
        <v>-1.0133032957865395E-2</v>
      </c>
      <c r="S228" s="364"/>
      <c r="T228" s="198">
        <v>5211366.1078571612</v>
      </c>
      <c r="U228" s="198">
        <v>5429245.8941856474</v>
      </c>
      <c r="V228" s="199">
        <v>217879.78632848617</v>
      </c>
      <c r="W228" s="166">
        <v>4.180857414718752E-2</v>
      </c>
      <c r="X228" s="136"/>
      <c r="Y228" s="198">
        <v>989180.80747918843</v>
      </c>
      <c r="Z228" s="198">
        <v>802994.65587921347</v>
      </c>
      <c r="AA228" s="199">
        <v>-186186.15159997495</v>
      </c>
      <c r="AB228" s="166">
        <v>-0.18822256779774021</v>
      </c>
      <c r="AC228" s="166"/>
      <c r="AD228" s="198">
        <v>390466.8533490746</v>
      </c>
      <c r="AE228" s="198">
        <v>522108.61260262533</v>
      </c>
      <c r="AF228" s="199">
        <v>131641.75925355073</v>
      </c>
      <c r="AG228" s="166">
        <v>0.33713939640316648</v>
      </c>
      <c r="AH228" s="137"/>
      <c r="AI228" s="79">
        <v>6591013.7686854247</v>
      </c>
      <c r="AJ228" s="79">
        <v>6754349.1626674859</v>
      </c>
      <c r="AK228" s="199">
        <v>163335.39398206118</v>
      </c>
      <c r="AL228" s="166">
        <v>2.478152826171965E-2</v>
      </c>
      <c r="AM228" s="136"/>
      <c r="AN228" s="198">
        <v>-1420247</v>
      </c>
      <c r="AO228" s="198">
        <v>-1420247</v>
      </c>
      <c r="AP228" s="199">
        <v>0</v>
      </c>
      <c r="AQ228" s="166">
        <v>0</v>
      </c>
      <c r="AR228" s="136"/>
      <c r="AS228" s="198">
        <v>5170766.7686854247</v>
      </c>
      <c r="AT228" s="198">
        <v>5334102.1626674859</v>
      </c>
      <c r="AU228" s="199">
        <v>163335.39398206118</v>
      </c>
      <c r="AV228" s="166">
        <v>3.1588234644663017E-2</v>
      </c>
      <c r="AX228" s="198">
        <v>673.02366086738061</v>
      </c>
      <c r="AY228" s="198">
        <v>712.48758759256191</v>
      </c>
      <c r="AZ228" s="198">
        <v>39.463926725181295</v>
      </c>
      <c r="BA228" s="364">
        <v>5.8636759775014306E-2</v>
      </c>
      <c r="BB228" s="152"/>
      <c r="BC228" s="198">
        <v>138.96856534906701</v>
      </c>
      <c r="BD228" s="198">
        <v>138.35803130504777</v>
      </c>
      <c r="BE228" s="198">
        <v>-0.61053404401923217</v>
      </c>
      <c r="BF228" s="364">
        <v>-4.3933247960477066E-3</v>
      </c>
      <c r="BG228" s="448"/>
      <c r="BH228" s="198">
        <v>811.99222621644765</v>
      </c>
      <c r="BI228" s="198">
        <v>850.84561889760971</v>
      </c>
      <c r="BJ228" s="198">
        <v>38.853392681162063</v>
      </c>
      <c r="BK228" s="364">
        <v>4.784946385780442E-2</v>
      </c>
      <c r="BL228" s="200"/>
      <c r="BM228" s="198">
        <v>154.12602173250053</v>
      </c>
      <c r="BN228" s="198">
        <v>125.84150695489946</v>
      </c>
      <c r="BO228" s="198">
        <v>-28.284514777601075</v>
      </c>
      <c r="BP228" s="364">
        <v>-0.18351550542640602</v>
      </c>
      <c r="BQ228" s="200"/>
      <c r="BR228" s="198">
        <v>60.839335205527362</v>
      </c>
      <c r="BS228" s="198">
        <v>81.822380912494182</v>
      </c>
      <c r="BT228" s="198">
        <v>20.98304570696682</v>
      </c>
      <c r="BU228" s="364">
        <v>0.344892751311005</v>
      </c>
      <c r="BV228" s="200"/>
      <c r="BW228" s="198">
        <v>1026.9575831544757</v>
      </c>
      <c r="BX228" s="198">
        <v>1058.5095067650034</v>
      </c>
      <c r="BY228" s="198">
        <v>31.551923610527638</v>
      </c>
      <c r="BZ228" s="364">
        <v>3.0723687256498475E-2</v>
      </c>
      <c r="CA228" s="201"/>
      <c r="CB228" s="198">
        <v>-221.2912122156435</v>
      </c>
      <c r="CC228" s="198">
        <v>-222.57436138536281</v>
      </c>
      <c r="CD228" s="198">
        <v>-1.2831491697193087</v>
      </c>
      <c r="CE228" s="364">
        <v>5.7984641905658128E-3</v>
      </c>
      <c r="CF228" s="136"/>
      <c r="CG228" s="198">
        <v>805.66637093883219</v>
      </c>
      <c r="CH228" s="198">
        <v>835.93514537964052</v>
      </c>
      <c r="CI228" s="733">
        <v>30.268774440808329</v>
      </c>
      <c r="CJ228" s="136">
        <v>3.7569862082659021E-2</v>
      </c>
    </row>
    <row r="229" spans="1:88">
      <c r="A229" s="72">
        <v>707</v>
      </c>
      <c r="B229" s="82">
        <v>12</v>
      </c>
      <c r="C229" s="82">
        <v>12</v>
      </c>
      <c r="D229" s="73" t="s">
        <v>227</v>
      </c>
      <c r="E229" s="92">
        <v>1881</v>
      </c>
      <c r="F229" s="198">
        <v>1830</v>
      </c>
      <c r="G229" s="199">
        <v>-51</v>
      </c>
      <c r="H229" s="166">
        <v>-2.7113237639553429E-2</v>
      </c>
      <c r="I229" s="136"/>
      <c r="J229" s="198">
        <v>-31908.765731605439</v>
      </c>
      <c r="K229" s="198">
        <v>-62573.118679508712</v>
      </c>
      <c r="L229" s="199">
        <v>-30664.352947903273</v>
      </c>
      <c r="M229" s="166">
        <v>0.96100091134300492</v>
      </c>
      <c r="N229" s="364"/>
      <c r="O229" s="198">
        <v>-220903.4511858731</v>
      </c>
      <c r="P229" s="198">
        <v>-223659.17662449981</v>
      </c>
      <c r="Q229" s="199">
        <v>-2755.7254386267159</v>
      </c>
      <c r="R229" s="166">
        <v>1.2474795770881763E-2</v>
      </c>
      <c r="S229" s="364"/>
      <c r="T229" s="198">
        <v>-252812.21691747854</v>
      </c>
      <c r="U229" s="198">
        <v>-286232.29530400853</v>
      </c>
      <c r="V229" s="199">
        <v>-33420.078386529989</v>
      </c>
      <c r="W229" s="166">
        <v>0.13219328873429709</v>
      </c>
      <c r="X229" s="136"/>
      <c r="Y229" s="198">
        <v>1235777.7625499123</v>
      </c>
      <c r="Z229" s="198">
        <v>1174675.6764192225</v>
      </c>
      <c r="AA229" s="199">
        <v>-61102.08613068983</v>
      </c>
      <c r="AB229" s="166">
        <v>-4.944423502540729E-2</v>
      </c>
      <c r="AC229" s="166"/>
      <c r="AD229" s="198">
        <v>422280.81357290113</v>
      </c>
      <c r="AE229" s="198">
        <v>439676.60447693756</v>
      </c>
      <c r="AF229" s="199">
        <v>17395.790904036432</v>
      </c>
      <c r="AG229" s="166">
        <v>4.1194840837904374E-2</v>
      </c>
      <c r="AH229" s="137"/>
      <c r="AI229" s="79">
        <v>1405246.3592053349</v>
      </c>
      <c r="AJ229" s="79">
        <v>1328119.9855921515</v>
      </c>
      <c r="AK229" s="199">
        <v>-77126.373613183387</v>
      </c>
      <c r="AL229" s="166">
        <v>-5.4884592376242311E-2</v>
      </c>
      <c r="AM229" s="136"/>
      <c r="AN229" s="198">
        <v>-564952</v>
      </c>
      <c r="AO229" s="198">
        <v>-564952</v>
      </c>
      <c r="AP229" s="199">
        <v>0</v>
      </c>
      <c r="AQ229" s="166">
        <v>0</v>
      </c>
      <c r="AR229" s="136"/>
      <c r="AS229" s="198">
        <v>840294.35920533491</v>
      </c>
      <c r="AT229" s="198">
        <v>763167.98559215153</v>
      </c>
      <c r="AU229" s="199">
        <v>-77126.373613183387</v>
      </c>
      <c r="AV229" s="166">
        <v>-9.1784947463079108E-2</v>
      </c>
      <c r="AX229" s="198">
        <v>-16.963724471879551</v>
      </c>
      <c r="AY229" s="198">
        <v>-34.19296102705394</v>
      </c>
      <c r="AZ229" s="198">
        <v>-17.229236555174388</v>
      </c>
      <c r="BA229" s="364">
        <v>1.0156517564132199</v>
      </c>
      <c r="BB229" s="152"/>
      <c r="BC229" s="198">
        <v>-117.43936798823663</v>
      </c>
      <c r="BD229" s="198">
        <v>-122.21812930300537</v>
      </c>
      <c r="BE229" s="198">
        <v>-4.7787613147687438</v>
      </c>
      <c r="BF229" s="364">
        <v>4.0691306472693305E-2</v>
      </c>
      <c r="BG229" s="448"/>
      <c r="BH229" s="198">
        <v>-134.40309246011617</v>
      </c>
      <c r="BI229" s="198">
        <v>-156.4110903300593</v>
      </c>
      <c r="BJ229" s="198">
        <v>-22.007997869943125</v>
      </c>
      <c r="BK229" s="364">
        <v>0.16374621645312179</v>
      </c>
      <c r="BL229" s="200"/>
      <c r="BM229" s="198">
        <v>656.97914011159617</v>
      </c>
      <c r="BN229" s="198">
        <v>641.89927673181558</v>
      </c>
      <c r="BO229" s="198">
        <v>-15.079863379780591</v>
      </c>
      <c r="BP229" s="364">
        <v>-2.2953336657262947E-2</v>
      </c>
      <c r="BQ229" s="200"/>
      <c r="BR229" s="198">
        <v>224.49804017698094</v>
      </c>
      <c r="BS229" s="198">
        <v>240.26043960488391</v>
      </c>
      <c r="BT229" s="198">
        <v>15.762399427902977</v>
      </c>
      <c r="BU229" s="364">
        <v>7.0211746238304965E-2</v>
      </c>
      <c r="BV229" s="200"/>
      <c r="BW229" s="198">
        <v>747.07408782846085</v>
      </c>
      <c r="BX229" s="198">
        <v>725.74862600664017</v>
      </c>
      <c r="BY229" s="198">
        <v>-21.325461821820682</v>
      </c>
      <c r="BZ229" s="364">
        <v>-2.8545310524432644E-2</v>
      </c>
      <c r="CA229" s="201"/>
      <c r="CB229" s="198">
        <v>-300.34662413609783</v>
      </c>
      <c r="CC229" s="198">
        <v>-308.71693989071036</v>
      </c>
      <c r="CD229" s="198">
        <v>-8.370315754612534</v>
      </c>
      <c r="CE229" s="364">
        <v>2.78688524590163E-2</v>
      </c>
      <c r="CF229" s="136"/>
      <c r="CG229" s="198">
        <v>446.72746369236307</v>
      </c>
      <c r="CH229" s="198">
        <v>417.0316861159298</v>
      </c>
      <c r="CI229" s="733">
        <v>-29.695777576433272</v>
      </c>
      <c r="CJ229" s="136">
        <v>-6.6474036162869857E-2</v>
      </c>
    </row>
    <row r="230" spans="1:88">
      <c r="A230" s="72">
        <v>710</v>
      </c>
      <c r="B230" s="82">
        <v>1</v>
      </c>
      <c r="C230" s="83">
        <v>33</v>
      </c>
      <c r="D230" s="73" t="s">
        <v>228</v>
      </c>
      <c r="E230" s="92">
        <v>27036</v>
      </c>
      <c r="F230" s="198">
        <v>26856</v>
      </c>
      <c r="G230" s="199">
        <v>-180</v>
      </c>
      <c r="H230" s="166">
        <v>-6.6577896138482022E-3</v>
      </c>
      <c r="I230" s="136"/>
      <c r="J230" s="198">
        <v>12508262.387981024</v>
      </c>
      <c r="K230" s="198">
        <v>11591953.337119609</v>
      </c>
      <c r="L230" s="199">
        <v>-916309.05086141452</v>
      </c>
      <c r="M230" s="166">
        <v>-7.3256302309574209E-2</v>
      </c>
      <c r="N230" s="364"/>
      <c r="O230" s="198">
        <v>-2467681.6807804471</v>
      </c>
      <c r="P230" s="198">
        <v>-2506073.4352840898</v>
      </c>
      <c r="Q230" s="199">
        <v>-38391.754503642675</v>
      </c>
      <c r="R230" s="166">
        <v>1.5557822875882685E-2</v>
      </c>
      <c r="S230" s="364"/>
      <c r="T230" s="198">
        <v>10040580.707200576</v>
      </c>
      <c r="U230" s="198">
        <v>9085879.9018355198</v>
      </c>
      <c r="V230" s="199">
        <v>-954700.8053650558</v>
      </c>
      <c r="W230" s="166">
        <v>-9.5084222039109226E-2</v>
      </c>
      <c r="X230" s="136"/>
      <c r="Y230" s="198">
        <v>6792107.8003036818</v>
      </c>
      <c r="Z230" s="198">
        <v>6752777.7841329314</v>
      </c>
      <c r="AA230" s="199">
        <v>-39330.016170750372</v>
      </c>
      <c r="AB230" s="166">
        <v>-5.790546517679223E-3</v>
      </c>
      <c r="AC230" s="166"/>
      <c r="AD230" s="198">
        <v>2815130.9691053908</v>
      </c>
      <c r="AE230" s="198">
        <v>3220762.1163298879</v>
      </c>
      <c r="AF230" s="199">
        <v>405631.14722449705</v>
      </c>
      <c r="AG230" s="166">
        <v>0.14408961844975934</v>
      </c>
      <c r="AH230" s="137"/>
      <c r="AI230" s="79">
        <v>19647819.476609647</v>
      </c>
      <c r="AJ230" s="79">
        <v>19059419.802298337</v>
      </c>
      <c r="AK230" s="199">
        <v>-588399.67431131005</v>
      </c>
      <c r="AL230" s="166">
        <v>-2.9947326980064561E-2</v>
      </c>
      <c r="AM230" s="136"/>
      <c r="AN230" s="198">
        <v>-508073</v>
      </c>
      <c r="AO230" s="198">
        <v>-508073</v>
      </c>
      <c r="AP230" s="199">
        <v>0</v>
      </c>
      <c r="AQ230" s="166">
        <v>0</v>
      </c>
      <c r="AR230" s="136"/>
      <c r="AS230" s="198">
        <v>19139746.476609647</v>
      </c>
      <c r="AT230" s="198">
        <v>18551346.802298337</v>
      </c>
      <c r="AU230" s="199">
        <v>-588399.67431131005</v>
      </c>
      <c r="AV230" s="166">
        <v>-3.0742291964545251E-2</v>
      </c>
      <c r="AX230" s="198">
        <v>462.65210785548987</v>
      </c>
      <c r="AY230" s="198">
        <v>431.63365121833516</v>
      </c>
      <c r="AZ230" s="198">
        <v>-31.018456637154713</v>
      </c>
      <c r="BA230" s="364">
        <v>-6.704488342424969E-2</v>
      </c>
      <c r="BB230" s="152"/>
      <c r="BC230" s="198">
        <v>-91.273919247686308</v>
      </c>
      <c r="BD230" s="198">
        <v>-93.315215791037005</v>
      </c>
      <c r="BE230" s="198">
        <v>-2.0412965433506969</v>
      </c>
      <c r="BF230" s="364">
        <v>2.2364510696766662E-2</v>
      </c>
      <c r="BG230" s="448"/>
      <c r="BH230" s="198">
        <v>371.37818860780351</v>
      </c>
      <c r="BI230" s="198">
        <v>338.3184354272982</v>
      </c>
      <c r="BJ230" s="198">
        <v>-33.059753180505311</v>
      </c>
      <c r="BK230" s="364">
        <v>-8.9019102883875309E-2</v>
      </c>
      <c r="BL230" s="200"/>
      <c r="BM230" s="198">
        <v>251.22458204999563</v>
      </c>
      <c r="BN230" s="198">
        <v>251.4439151077201</v>
      </c>
      <c r="BO230" s="198">
        <v>0.21933305772446943</v>
      </c>
      <c r="BP230" s="364">
        <v>8.7305571745690256E-4</v>
      </c>
      <c r="BQ230" s="200"/>
      <c r="BR230" s="198">
        <v>104.12527626517942</v>
      </c>
      <c r="BS230" s="198">
        <v>119.92709697385642</v>
      </c>
      <c r="BT230" s="198">
        <v>15.801820708676999</v>
      </c>
      <c r="BU230" s="364">
        <v>0.15175777943132615</v>
      </c>
      <c r="BV230" s="200"/>
      <c r="BW230" s="198">
        <v>726.72804692297848</v>
      </c>
      <c r="BX230" s="198">
        <v>709.68944750887465</v>
      </c>
      <c r="BY230" s="198">
        <v>-17.038599414103828</v>
      </c>
      <c r="BZ230" s="364">
        <v>-2.3445633461164114E-2</v>
      </c>
      <c r="CA230" s="201"/>
      <c r="CB230" s="198">
        <v>-18.79246190264832</v>
      </c>
      <c r="CC230" s="198">
        <v>-18.918416741137921</v>
      </c>
      <c r="CD230" s="198">
        <v>-0.12595483848960143</v>
      </c>
      <c r="CE230" s="364">
        <v>6.7024128686327842E-3</v>
      </c>
      <c r="CF230" s="136"/>
      <c r="CG230" s="198">
        <v>707.93558502033022</v>
      </c>
      <c r="CH230" s="198">
        <v>690.77103076773676</v>
      </c>
      <c r="CI230" s="733">
        <v>-17.164554252593462</v>
      </c>
      <c r="CJ230" s="136">
        <v>-2.4245926629186943E-2</v>
      </c>
    </row>
    <row r="231" spans="1:88">
      <c r="A231" s="72">
        <v>729</v>
      </c>
      <c r="B231" s="82">
        <v>13</v>
      </c>
      <c r="C231" s="82">
        <v>13</v>
      </c>
      <c r="D231" s="73" t="s">
        <v>229</v>
      </c>
      <c r="E231" s="92">
        <v>8858</v>
      </c>
      <c r="F231" s="198">
        <v>8763</v>
      </c>
      <c r="G231" s="199">
        <v>-95</v>
      </c>
      <c r="H231" s="166">
        <v>-1.0724768570783473E-2</v>
      </c>
      <c r="I231" s="136"/>
      <c r="J231" s="198">
        <v>2199113.8577258126</v>
      </c>
      <c r="K231" s="198">
        <v>1725249.0239630062</v>
      </c>
      <c r="L231" s="199">
        <v>-473864.83376280637</v>
      </c>
      <c r="M231" s="166">
        <v>-0.21547989982330795</v>
      </c>
      <c r="N231" s="364"/>
      <c r="O231" s="198">
        <v>-544442.14103877486</v>
      </c>
      <c r="P231" s="198">
        <v>-557060.83277942508</v>
      </c>
      <c r="Q231" s="199">
        <v>-12618.691740650218</v>
      </c>
      <c r="R231" s="166">
        <v>2.3177286968591806E-2</v>
      </c>
      <c r="S231" s="364"/>
      <c r="T231" s="198">
        <v>1654671.7166870376</v>
      </c>
      <c r="U231" s="198">
        <v>1168188.191183581</v>
      </c>
      <c r="V231" s="199">
        <v>-486483.52550345659</v>
      </c>
      <c r="W231" s="166">
        <v>-0.29400606815077956</v>
      </c>
      <c r="X231" s="136"/>
      <c r="Y231" s="198">
        <v>4563661.2094696062</v>
      </c>
      <c r="Z231" s="198">
        <v>4622390.0975602847</v>
      </c>
      <c r="AA231" s="199">
        <v>58728.888090678491</v>
      </c>
      <c r="AB231" s="166">
        <v>1.2868809798767693E-2</v>
      </c>
      <c r="AC231" s="166"/>
      <c r="AD231" s="198">
        <v>1325812.4443520899</v>
      </c>
      <c r="AE231" s="198">
        <v>1431837.4295572168</v>
      </c>
      <c r="AF231" s="199">
        <v>106024.98520512693</v>
      </c>
      <c r="AG231" s="166">
        <v>7.9969822018784997E-2</v>
      </c>
      <c r="AH231" s="137"/>
      <c r="AI231" s="79">
        <v>7544145.3705087341</v>
      </c>
      <c r="AJ231" s="79">
        <v>7222415.718301082</v>
      </c>
      <c r="AK231" s="199">
        <v>-321729.65220765211</v>
      </c>
      <c r="AL231" s="166">
        <v>-4.2646268915408833E-2</v>
      </c>
      <c r="AM231" s="136"/>
      <c r="AN231" s="198">
        <v>186175</v>
      </c>
      <c r="AO231" s="198">
        <v>186175</v>
      </c>
      <c r="AP231" s="199">
        <v>0</v>
      </c>
      <c r="AQ231" s="166">
        <v>0</v>
      </c>
      <c r="AR231" s="136"/>
      <c r="AS231" s="198">
        <v>7730320.3705087341</v>
      </c>
      <c r="AT231" s="198">
        <v>7408590.718301082</v>
      </c>
      <c r="AU231" s="199">
        <v>-321729.65220765211</v>
      </c>
      <c r="AV231" s="166">
        <v>-4.1619187405874489E-2</v>
      </c>
      <c r="AX231" s="198">
        <v>248.2630229990757</v>
      </c>
      <c r="AY231" s="198">
        <v>196.87881136174897</v>
      </c>
      <c r="AZ231" s="198">
        <v>-51.384211637326729</v>
      </c>
      <c r="BA231" s="364">
        <v>-0.20697488903741432</v>
      </c>
      <c r="BB231" s="152"/>
      <c r="BC231" s="198">
        <v>-61.463325924449634</v>
      </c>
      <c r="BD231" s="198">
        <v>-63.569648839372938</v>
      </c>
      <c r="BE231" s="198">
        <v>-2.1063229149233038</v>
      </c>
      <c r="BF231" s="364">
        <v>3.4269588949878561E-2</v>
      </c>
      <c r="BG231" s="448"/>
      <c r="BH231" s="198">
        <v>186.79969707462607</v>
      </c>
      <c r="BI231" s="198">
        <v>133.30916252237603</v>
      </c>
      <c r="BJ231" s="198">
        <v>-53.49053455225004</v>
      </c>
      <c r="BK231" s="364">
        <v>-0.2863523623963945</v>
      </c>
      <c r="BL231" s="200"/>
      <c r="BM231" s="198">
        <v>515.20221375814026</v>
      </c>
      <c r="BN231" s="198">
        <v>527.48945538745693</v>
      </c>
      <c r="BO231" s="198">
        <v>12.287241629316668</v>
      </c>
      <c r="BP231" s="364">
        <v>2.3849357206149092E-2</v>
      </c>
      <c r="BQ231" s="200"/>
      <c r="BR231" s="198">
        <v>149.67401719937794</v>
      </c>
      <c r="BS231" s="198">
        <v>163.39580389789077</v>
      </c>
      <c r="BT231" s="198">
        <v>13.72178669851283</v>
      </c>
      <c r="BU231" s="364">
        <v>9.1677813927011104E-2</v>
      </c>
      <c r="BV231" s="200"/>
      <c r="BW231" s="198">
        <v>851.67592803214427</v>
      </c>
      <c r="BX231" s="198">
        <v>824.19442180772364</v>
      </c>
      <c r="BY231" s="198">
        <v>-27.481506224420627</v>
      </c>
      <c r="BZ231" s="364">
        <v>-3.2267562484616111E-2</v>
      </c>
      <c r="CA231" s="201"/>
      <c r="CB231" s="198">
        <v>21.01772409121698</v>
      </c>
      <c r="CC231" s="198">
        <v>21.245577998402375</v>
      </c>
      <c r="CD231" s="198">
        <v>0.22785390718539489</v>
      </c>
      <c r="CE231" s="364">
        <v>1.0841036174825985E-2</v>
      </c>
      <c r="CF231" s="136"/>
      <c r="CG231" s="198">
        <v>872.69365212336129</v>
      </c>
      <c r="CH231" s="198">
        <v>845.43999980612602</v>
      </c>
      <c r="CI231" s="733">
        <v>-27.253652317235264</v>
      </c>
      <c r="CJ231" s="136">
        <v>-3.122934634728244E-2</v>
      </c>
    </row>
    <row r="232" spans="1:88">
      <c r="A232" s="72">
        <v>732</v>
      </c>
      <c r="B232" s="82">
        <v>19</v>
      </c>
      <c r="C232" s="82">
        <v>19</v>
      </c>
      <c r="D232" s="73" t="s">
        <v>230</v>
      </c>
      <c r="E232" s="92">
        <v>3285</v>
      </c>
      <c r="F232" s="198">
        <v>3231</v>
      </c>
      <c r="G232" s="199">
        <v>-54</v>
      </c>
      <c r="H232" s="166">
        <v>-1.643835616438356E-2</v>
      </c>
      <c r="I232" s="136"/>
      <c r="J232" s="198">
        <v>2973987.8156572049</v>
      </c>
      <c r="K232" s="198">
        <v>2740124.1995372111</v>
      </c>
      <c r="L232" s="199">
        <v>-233863.61611999385</v>
      </c>
      <c r="M232" s="166">
        <v>-7.8636373319610806E-2</v>
      </c>
      <c r="N232" s="364"/>
      <c r="O232" s="198">
        <v>-381055.41155555297</v>
      </c>
      <c r="P232" s="198">
        <v>-435785.76873068494</v>
      </c>
      <c r="Q232" s="199">
        <v>-54730.357175131969</v>
      </c>
      <c r="R232" s="166">
        <v>0.1436283425334664</v>
      </c>
      <c r="S232" s="364"/>
      <c r="T232" s="198">
        <v>2592932.4041016521</v>
      </c>
      <c r="U232" s="198">
        <v>2304338.430806526</v>
      </c>
      <c r="V232" s="199">
        <v>-288593.97329512611</v>
      </c>
      <c r="W232" s="166">
        <v>-0.11130023013272976</v>
      </c>
      <c r="X232" s="136"/>
      <c r="Y232" s="198">
        <v>1357779.977132875</v>
      </c>
      <c r="Z232" s="198">
        <v>1208756.8321731489</v>
      </c>
      <c r="AA232" s="199">
        <v>-149023.14495972614</v>
      </c>
      <c r="AB232" s="166">
        <v>-0.1097550026289292</v>
      </c>
      <c r="AC232" s="166"/>
      <c r="AD232" s="198">
        <v>521347.05891634303</v>
      </c>
      <c r="AE232" s="198">
        <v>561688.48985340644</v>
      </c>
      <c r="AF232" s="199">
        <v>40341.430937063415</v>
      </c>
      <c r="AG232" s="166">
        <v>7.7379224160036411E-2</v>
      </c>
      <c r="AH232" s="137"/>
      <c r="AI232" s="79">
        <v>4472059.44015087</v>
      </c>
      <c r="AJ232" s="79">
        <v>4074783.7528330814</v>
      </c>
      <c r="AK232" s="199">
        <v>-397275.6873177886</v>
      </c>
      <c r="AL232" s="166">
        <v>-8.8835064165512539E-2</v>
      </c>
      <c r="AM232" s="136"/>
      <c r="AN232" s="198">
        <v>341870</v>
      </c>
      <c r="AO232" s="198">
        <v>341870</v>
      </c>
      <c r="AP232" s="199">
        <v>0</v>
      </c>
      <c r="AQ232" s="166">
        <v>0</v>
      </c>
      <c r="AR232" s="136"/>
      <c r="AS232" s="198">
        <v>4813929.44015087</v>
      </c>
      <c r="AT232" s="198">
        <v>4416653.7528330814</v>
      </c>
      <c r="AU232" s="199">
        <v>-397275.6873177886</v>
      </c>
      <c r="AV232" s="166">
        <v>-8.2526279675868675E-2</v>
      </c>
      <c r="AX232" s="198">
        <v>905.3235359687078</v>
      </c>
      <c r="AY232" s="198">
        <v>848.07310415883967</v>
      </c>
      <c r="AZ232" s="198">
        <v>-57.250431809868132</v>
      </c>
      <c r="BA232" s="364">
        <v>-6.323753833330914E-2</v>
      </c>
      <c r="BB232" s="152"/>
      <c r="BC232" s="198">
        <v>-115.99860321325814</v>
      </c>
      <c r="BD232" s="198">
        <v>-134.87643724255182</v>
      </c>
      <c r="BE232" s="198">
        <v>-18.87783402929368</v>
      </c>
      <c r="BF232" s="364">
        <v>0.162741908146839</v>
      </c>
      <c r="BG232" s="448"/>
      <c r="BH232" s="198">
        <v>789.32493275544959</v>
      </c>
      <c r="BI232" s="198">
        <v>713.19666691628788</v>
      </c>
      <c r="BJ232" s="198">
        <v>-76.128265839161713</v>
      </c>
      <c r="BK232" s="364">
        <v>-9.6447309187872754E-2</v>
      </c>
      <c r="BL232" s="200"/>
      <c r="BM232" s="198">
        <v>413.32723809219937</v>
      </c>
      <c r="BN232" s="198">
        <v>374.11229717522406</v>
      </c>
      <c r="BO232" s="198">
        <v>-39.214940916975308</v>
      </c>
      <c r="BP232" s="364">
        <v>-9.4876256154760794E-2</v>
      </c>
      <c r="BQ232" s="200"/>
      <c r="BR232" s="198">
        <v>158.7053451800131</v>
      </c>
      <c r="BS232" s="198">
        <v>173.8435437491199</v>
      </c>
      <c r="BT232" s="198">
        <v>15.138198569106805</v>
      </c>
      <c r="BU232" s="364">
        <v>9.5385562168282076E-2</v>
      </c>
      <c r="BV232" s="200"/>
      <c r="BW232" s="198">
        <v>1361.3575160276621</v>
      </c>
      <c r="BX232" s="198">
        <v>1261.1525078406319</v>
      </c>
      <c r="BY232" s="198">
        <v>-100.20500818703022</v>
      </c>
      <c r="BZ232" s="364">
        <v>-7.3606680836802385E-2</v>
      </c>
      <c r="CA232" s="201"/>
      <c r="CB232" s="198">
        <v>104.07001522070016</v>
      </c>
      <c r="CC232" s="198">
        <v>105.80934695140823</v>
      </c>
      <c r="CD232" s="198">
        <v>1.7393317307080736</v>
      </c>
      <c r="CE232" s="364">
        <v>1.6713091922005503E-2</v>
      </c>
      <c r="CF232" s="136"/>
      <c r="CG232" s="198">
        <v>1465.4275312483624</v>
      </c>
      <c r="CH232" s="198">
        <v>1366.96185479204</v>
      </c>
      <c r="CI232" s="733">
        <v>-98.465676456322399</v>
      </c>
      <c r="CJ232" s="136">
        <v>-6.7192457052067167E-2</v>
      </c>
    </row>
    <row r="233" spans="1:88">
      <c r="A233" s="72">
        <v>734</v>
      </c>
      <c r="B233" s="82">
        <v>2</v>
      </c>
      <c r="C233" s="82">
        <v>2</v>
      </c>
      <c r="D233" s="73" t="s">
        <v>231</v>
      </c>
      <c r="E233" s="92">
        <v>50870</v>
      </c>
      <c r="F233" s="198">
        <v>50339</v>
      </c>
      <c r="G233" s="199">
        <v>-531</v>
      </c>
      <c r="H233" s="166">
        <v>-1.0438372321604088E-2</v>
      </c>
      <c r="I233" s="136"/>
      <c r="J233" s="198">
        <v>14625327.340834292</v>
      </c>
      <c r="K233" s="198">
        <v>10623844.989047507</v>
      </c>
      <c r="L233" s="199">
        <v>-4001482.3517867848</v>
      </c>
      <c r="M233" s="166">
        <v>-0.27359950711082842</v>
      </c>
      <c r="N233" s="364"/>
      <c r="O233" s="198">
        <v>-1703505.4776188319</v>
      </c>
      <c r="P233" s="198">
        <v>-1775116.377499226</v>
      </c>
      <c r="Q233" s="199">
        <v>-71610.899880394107</v>
      </c>
      <c r="R233" s="166">
        <v>4.2037375764997345E-2</v>
      </c>
      <c r="S233" s="364"/>
      <c r="T233" s="198">
        <v>12921821.86321546</v>
      </c>
      <c r="U233" s="198">
        <v>8848728.6115482803</v>
      </c>
      <c r="V233" s="199">
        <v>-4073093.2516671792</v>
      </c>
      <c r="W233" s="166">
        <v>-0.31521044747273996</v>
      </c>
      <c r="X233" s="136"/>
      <c r="Y233" s="198">
        <v>15268963.517190455</v>
      </c>
      <c r="Z233" s="198">
        <v>15853624.886877369</v>
      </c>
      <c r="AA233" s="199">
        <v>584661.36968691461</v>
      </c>
      <c r="AB233" s="166">
        <v>3.8290835460355756E-2</v>
      </c>
      <c r="AC233" s="166"/>
      <c r="AD233" s="198">
        <v>6072012.1093203789</v>
      </c>
      <c r="AE233" s="198">
        <v>6784711.4003245365</v>
      </c>
      <c r="AF233" s="199">
        <v>712699.29100415763</v>
      </c>
      <c r="AG233" s="166">
        <v>0.11737448446622545</v>
      </c>
      <c r="AH233" s="137"/>
      <c r="AI233" s="79">
        <v>34262797.48972629</v>
      </c>
      <c r="AJ233" s="79">
        <v>31487064.898750186</v>
      </c>
      <c r="AK233" s="199">
        <v>-2775732.5909761041</v>
      </c>
      <c r="AL233" s="166">
        <v>-8.1013016867884424E-2</v>
      </c>
      <c r="AM233" s="136"/>
      <c r="AN233" s="198">
        <v>-2744364</v>
      </c>
      <c r="AO233" s="198">
        <v>-2744364</v>
      </c>
      <c r="AP233" s="199">
        <v>0</v>
      </c>
      <c r="AQ233" s="166">
        <v>0</v>
      </c>
      <c r="AR233" s="136"/>
      <c r="AS233" s="198">
        <v>31518433.48972629</v>
      </c>
      <c r="AT233" s="198">
        <v>28742700.898750186</v>
      </c>
      <c r="AU233" s="199">
        <v>-2775732.5909761041</v>
      </c>
      <c r="AV233" s="166">
        <v>-8.8066959034651213E-2</v>
      </c>
      <c r="AX233" s="198">
        <v>287.50397760633558</v>
      </c>
      <c r="AY233" s="198">
        <v>211.04600784774243</v>
      </c>
      <c r="AZ233" s="198">
        <v>-76.457969758593151</v>
      </c>
      <c r="BA233" s="364">
        <v>-0.26593708509759512</v>
      </c>
      <c r="BB233" s="152"/>
      <c r="BC233" s="198">
        <v>-33.487428299957379</v>
      </c>
      <c r="BD233" s="198">
        <v>-35.2632427640443</v>
      </c>
      <c r="BE233" s="198">
        <v>-1.7758144640869205</v>
      </c>
      <c r="BF233" s="364">
        <v>5.3029287533828948E-2</v>
      </c>
      <c r="BG233" s="448"/>
      <c r="BH233" s="198">
        <v>254.01654930637821</v>
      </c>
      <c r="BI233" s="198">
        <v>175.78276508369814</v>
      </c>
      <c r="BJ233" s="198">
        <v>-78.233784222680072</v>
      </c>
      <c r="BK233" s="364">
        <v>-0.30798695768565687</v>
      </c>
      <c r="BL233" s="200"/>
      <c r="BM233" s="198">
        <v>300.1565464358257</v>
      </c>
      <c r="BN233" s="198">
        <v>314.93722336314528</v>
      </c>
      <c r="BO233" s="198">
        <v>14.780676927319575</v>
      </c>
      <c r="BP233" s="364">
        <v>4.9243226918856242E-2</v>
      </c>
      <c r="BQ233" s="200"/>
      <c r="BR233" s="198">
        <v>119.36332041125179</v>
      </c>
      <c r="BS233" s="198">
        <v>134.78041678071747</v>
      </c>
      <c r="BT233" s="198">
        <v>15.417096369465682</v>
      </c>
      <c r="BU233" s="364">
        <v>0.12916108831714762</v>
      </c>
      <c r="BV233" s="200"/>
      <c r="BW233" s="198">
        <v>673.53641615345566</v>
      </c>
      <c r="BX233" s="198">
        <v>625.5004052275608</v>
      </c>
      <c r="BY233" s="198">
        <v>-48.036010925894857</v>
      </c>
      <c r="BZ233" s="364">
        <v>-7.1319099864305679E-2</v>
      </c>
      <c r="CA233" s="201"/>
      <c r="CB233" s="198">
        <v>-53.948574798505994</v>
      </c>
      <c r="CC233" s="198">
        <v>-54.517650330757462</v>
      </c>
      <c r="CD233" s="198">
        <v>-0.56907553225146756</v>
      </c>
      <c r="CE233" s="364">
        <v>1.0548481296807624E-2</v>
      </c>
      <c r="CF233" s="136"/>
      <c r="CG233" s="198">
        <v>619.58784135494966</v>
      </c>
      <c r="CH233" s="198">
        <v>570.98275489680339</v>
      </c>
      <c r="CI233" s="733">
        <v>-48.605086458146275</v>
      </c>
      <c r="CJ233" s="136">
        <v>-7.8447450408087302E-2</v>
      </c>
    </row>
    <row r="234" spans="1:88">
      <c r="A234" s="72">
        <v>738</v>
      </c>
      <c r="B234" s="82">
        <v>2</v>
      </c>
      <c r="C234" s="82">
        <v>2</v>
      </c>
      <c r="D234" s="73" t="s">
        <v>232</v>
      </c>
      <c r="E234" s="92">
        <v>2965</v>
      </c>
      <c r="F234" s="198">
        <v>2957</v>
      </c>
      <c r="G234" s="199">
        <v>-8</v>
      </c>
      <c r="H234" s="166">
        <v>-2.6981450252951096E-3</v>
      </c>
      <c r="I234" s="136"/>
      <c r="J234" s="198">
        <v>1221965.3885294273</v>
      </c>
      <c r="K234" s="198">
        <v>1095184.9279850088</v>
      </c>
      <c r="L234" s="199">
        <v>-126780.46054441854</v>
      </c>
      <c r="M234" s="166">
        <v>-0.10375126966320407</v>
      </c>
      <c r="N234" s="364"/>
      <c r="O234" s="198">
        <v>84938.843550253208</v>
      </c>
      <c r="P234" s="198">
        <v>80837.592986746036</v>
      </c>
      <c r="Q234" s="199">
        <v>-4101.250563507172</v>
      </c>
      <c r="R234" s="166">
        <v>-4.8284746908294186E-2</v>
      </c>
      <c r="S234" s="364"/>
      <c r="T234" s="198">
        <v>1306904.2320796805</v>
      </c>
      <c r="U234" s="198">
        <v>1176022.5209717548</v>
      </c>
      <c r="V234" s="199">
        <v>-130881.71110792574</v>
      </c>
      <c r="W234" s="166">
        <v>-0.10014636718993043</v>
      </c>
      <c r="X234" s="136"/>
      <c r="Y234" s="198">
        <v>856048.4811669034</v>
      </c>
      <c r="Z234" s="198">
        <v>791752.3109391341</v>
      </c>
      <c r="AA234" s="199">
        <v>-64296.170227769297</v>
      </c>
      <c r="AB234" s="166">
        <v>-7.5108094508999551E-2</v>
      </c>
      <c r="AC234" s="166"/>
      <c r="AD234" s="198">
        <v>421698.42389068718</v>
      </c>
      <c r="AE234" s="198">
        <v>460675.291729677</v>
      </c>
      <c r="AF234" s="199">
        <v>38976.867838989827</v>
      </c>
      <c r="AG234" s="166">
        <v>9.2428298591633873E-2</v>
      </c>
      <c r="AH234" s="137"/>
      <c r="AI234" s="79">
        <v>2584651.137137271</v>
      </c>
      <c r="AJ234" s="79">
        <v>2428450.1236405661</v>
      </c>
      <c r="AK234" s="199">
        <v>-156201.01349670487</v>
      </c>
      <c r="AL234" s="166">
        <v>-6.0434079962416613E-2</v>
      </c>
      <c r="AM234" s="136"/>
      <c r="AN234" s="198">
        <v>-676929</v>
      </c>
      <c r="AO234" s="198">
        <v>-676929</v>
      </c>
      <c r="AP234" s="199">
        <v>0</v>
      </c>
      <c r="AQ234" s="166">
        <v>0</v>
      </c>
      <c r="AR234" s="136"/>
      <c r="AS234" s="198">
        <v>1907722.137137271</v>
      </c>
      <c r="AT234" s="198">
        <v>1751521.1236405661</v>
      </c>
      <c r="AU234" s="199">
        <v>-156201.01349670487</v>
      </c>
      <c r="AV234" s="166">
        <v>-8.187828324469737E-2</v>
      </c>
      <c r="AX234" s="198">
        <v>412.12997926793503</v>
      </c>
      <c r="AY234" s="198">
        <v>370.37028339026335</v>
      </c>
      <c r="AZ234" s="198">
        <v>-41.759695877671675</v>
      </c>
      <c r="BA234" s="364">
        <v>-0.10132651827913434</v>
      </c>
      <c r="BB234" s="152"/>
      <c r="BC234" s="198">
        <v>28.647164772429413</v>
      </c>
      <c r="BD234" s="198">
        <v>27.337704763864064</v>
      </c>
      <c r="BE234" s="198">
        <v>-1.3094600085653489</v>
      </c>
      <c r="BF234" s="364">
        <v>-4.5709933913795152E-2</v>
      </c>
      <c r="BG234" s="448"/>
      <c r="BH234" s="198">
        <v>440.77714404036442</v>
      </c>
      <c r="BI234" s="198">
        <v>397.70798815412741</v>
      </c>
      <c r="BJ234" s="198">
        <v>-43.069155886237013</v>
      </c>
      <c r="BK234" s="364">
        <v>-9.7711862941543381E-2</v>
      </c>
      <c r="BL234" s="200"/>
      <c r="BM234" s="198">
        <v>288.71786885898933</v>
      </c>
      <c r="BN234" s="198">
        <v>267.75526240755295</v>
      </c>
      <c r="BO234" s="198">
        <v>-20.962606451436386</v>
      </c>
      <c r="BP234" s="364">
        <v>-7.2605850598303587E-2</v>
      </c>
      <c r="BQ234" s="200"/>
      <c r="BR234" s="198">
        <v>142.22543807443074</v>
      </c>
      <c r="BS234" s="198">
        <v>155.79144123424993</v>
      </c>
      <c r="BT234" s="198">
        <v>13.566003159819189</v>
      </c>
      <c r="BU234" s="364">
        <v>9.5383802950353383E-2</v>
      </c>
      <c r="BV234" s="200"/>
      <c r="BW234" s="198">
        <v>871.72045097378452</v>
      </c>
      <c r="BX234" s="198">
        <v>821.2546917959304</v>
      </c>
      <c r="BY234" s="198">
        <v>-50.465759177854125</v>
      </c>
      <c r="BZ234" s="364">
        <v>-5.789213631672821E-2</v>
      </c>
      <c r="CA234" s="201"/>
      <c r="CB234" s="198">
        <v>-228.30657672849915</v>
      </c>
      <c r="CC234" s="198">
        <v>-228.92424754819072</v>
      </c>
      <c r="CD234" s="198">
        <v>-0.61767081969156834</v>
      </c>
      <c r="CE234" s="364">
        <v>2.7054447074737532E-3</v>
      </c>
      <c r="CF234" s="136"/>
      <c r="CG234" s="198">
        <v>643.41387424528534</v>
      </c>
      <c r="CH234" s="198">
        <v>592.33044424773959</v>
      </c>
      <c r="CI234" s="733">
        <v>-51.08342999754575</v>
      </c>
      <c r="CJ234" s="136">
        <v>-7.939435570528508E-2</v>
      </c>
    </row>
    <row r="235" spans="1:88">
      <c r="A235" s="72">
        <v>739</v>
      </c>
      <c r="B235" s="82">
        <v>9</v>
      </c>
      <c r="C235" s="82">
        <v>9</v>
      </c>
      <c r="D235" s="73" t="s">
        <v>233</v>
      </c>
      <c r="E235" s="92">
        <v>3188</v>
      </c>
      <c r="F235" s="198">
        <v>3094</v>
      </c>
      <c r="G235" s="199">
        <v>-94</v>
      </c>
      <c r="H235" s="166">
        <v>-2.9485570890840654E-2</v>
      </c>
      <c r="I235" s="136"/>
      <c r="J235" s="198">
        <v>92362.743258494185</v>
      </c>
      <c r="K235" s="198">
        <v>-2329.7000563682523</v>
      </c>
      <c r="L235" s="199">
        <v>-94692.443314862438</v>
      </c>
      <c r="M235" s="166">
        <v>-1.0252233744275887</v>
      </c>
      <c r="N235" s="364"/>
      <c r="O235" s="198">
        <v>2038739.2187019561</v>
      </c>
      <c r="P235" s="198">
        <v>1985321.3401161556</v>
      </c>
      <c r="Q235" s="199">
        <v>-53417.878585800529</v>
      </c>
      <c r="R235" s="166">
        <v>-2.6201427870608744E-2</v>
      </c>
      <c r="S235" s="364"/>
      <c r="T235" s="198">
        <v>2131101.9619604503</v>
      </c>
      <c r="U235" s="198">
        <v>1982991.6400597873</v>
      </c>
      <c r="V235" s="199">
        <v>-148110.32190066297</v>
      </c>
      <c r="W235" s="166">
        <v>-6.9499406665841951E-2</v>
      </c>
      <c r="X235" s="136"/>
      <c r="Y235" s="198">
        <v>1049165.6853993172</v>
      </c>
      <c r="Z235" s="198">
        <v>858919.87039153092</v>
      </c>
      <c r="AA235" s="199">
        <v>-190245.81500778627</v>
      </c>
      <c r="AB235" s="166">
        <v>-0.18133057309759215</v>
      </c>
      <c r="AC235" s="166"/>
      <c r="AD235" s="198">
        <v>536546.77240600972</v>
      </c>
      <c r="AE235" s="198">
        <v>575962.07321427925</v>
      </c>
      <c r="AF235" s="199">
        <v>39415.300808269531</v>
      </c>
      <c r="AG235" s="166">
        <v>7.3461071495261224E-2</v>
      </c>
      <c r="AH235" s="137"/>
      <c r="AI235" s="79">
        <v>3716814.419765777</v>
      </c>
      <c r="AJ235" s="79">
        <v>3417873.5836655973</v>
      </c>
      <c r="AK235" s="199">
        <v>-298940.8361001797</v>
      </c>
      <c r="AL235" s="166">
        <v>-8.0429314552384376E-2</v>
      </c>
      <c r="AM235" s="136"/>
      <c r="AN235" s="198">
        <v>260499</v>
      </c>
      <c r="AO235" s="198">
        <v>260499</v>
      </c>
      <c r="AP235" s="199">
        <v>0</v>
      </c>
      <c r="AQ235" s="166">
        <v>0</v>
      </c>
      <c r="AR235" s="136"/>
      <c r="AS235" s="198">
        <v>3977313.419765777</v>
      </c>
      <c r="AT235" s="198">
        <v>3678372.5836655973</v>
      </c>
      <c r="AU235" s="199">
        <v>-298940.8361001797</v>
      </c>
      <c r="AV235" s="166">
        <v>-7.5161498365845222E-2</v>
      </c>
      <c r="AX235" s="198">
        <v>28.972002276817499</v>
      </c>
      <c r="AY235" s="198">
        <v>-0.75297351530971313</v>
      </c>
      <c r="AZ235" s="198">
        <v>-29.724975792127211</v>
      </c>
      <c r="BA235" s="364">
        <v>-1.0259896954347618</v>
      </c>
      <c r="BB235" s="152"/>
      <c r="BC235" s="198">
        <v>639.50414639333633</v>
      </c>
      <c r="BD235" s="198">
        <v>641.66817715454283</v>
      </c>
      <c r="BE235" s="198">
        <v>2.1640307612065044</v>
      </c>
      <c r="BF235" s="364">
        <v>3.3839198282156029E-3</v>
      </c>
      <c r="BG235" s="448"/>
      <c r="BH235" s="198">
        <v>668.47614867015375</v>
      </c>
      <c r="BI235" s="198">
        <v>640.91520363923314</v>
      </c>
      <c r="BJ235" s="198">
        <v>-27.560945030920607</v>
      </c>
      <c r="BK235" s="364">
        <v>-4.1229511457887495E-2</v>
      </c>
      <c r="BL235" s="200"/>
      <c r="BM235" s="198">
        <v>329.09839567105308</v>
      </c>
      <c r="BN235" s="198">
        <v>277.60823218860082</v>
      </c>
      <c r="BO235" s="198">
        <v>-51.49016348245226</v>
      </c>
      <c r="BP235" s="364">
        <v>-0.15645826342440977</v>
      </c>
      <c r="BQ235" s="200"/>
      <c r="BR235" s="198">
        <v>168.30199887265047</v>
      </c>
      <c r="BS235" s="198">
        <v>186.15451622956667</v>
      </c>
      <c r="BT235" s="198">
        <v>17.852517356916195</v>
      </c>
      <c r="BU235" s="364">
        <v>0.10607430379020458</v>
      </c>
      <c r="BV235" s="200"/>
      <c r="BW235" s="198">
        <v>1165.8765432138573</v>
      </c>
      <c r="BX235" s="198">
        <v>1104.6779520574005</v>
      </c>
      <c r="BY235" s="198">
        <v>-61.198591156456814</v>
      </c>
      <c r="BZ235" s="364">
        <v>-5.2491485065611382E-2</v>
      </c>
      <c r="CA235" s="201"/>
      <c r="CB235" s="198">
        <v>81.712358845671261</v>
      </c>
      <c r="CC235" s="198">
        <v>84.194893341952167</v>
      </c>
      <c r="CD235" s="198">
        <v>2.4825344962809055</v>
      </c>
      <c r="CE235" s="364">
        <v>3.0381383322559883E-2</v>
      </c>
      <c r="CF235" s="136"/>
      <c r="CG235" s="198">
        <v>1247.5889020595284</v>
      </c>
      <c r="CH235" s="198">
        <v>1188.8728453993526</v>
      </c>
      <c r="CI235" s="733">
        <v>-58.716056660175809</v>
      </c>
      <c r="CJ235" s="136">
        <v>-4.7063625336236106E-2</v>
      </c>
    </row>
    <row r="236" spans="1:88">
      <c r="A236" s="72">
        <v>740</v>
      </c>
      <c r="B236" s="82">
        <v>10</v>
      </c>
      <c r="C236" s="82">
        <v>10</v>
      </c>
      <c r="D236" s="73" t="s">
        <v>234</v>
      </c>
      <c r="E236" s="92">
        <v>31460</v>
      </c>
      <c r="F236" s="198">
        <v>31008</v>
      </c>
      <c r="G236" s="199">
        <v>-452</v>
      </c>
      <c r="H236" s="166">
        <v>-1.4367450731087094E-2</v>
      </c>
      <c r="I236" s="136"/>
      <c r="J236" s="198">
        <v>1818389.1477933209</v>
      </c>
      <c r="K236" s="198">
        <v>231291.03331137076</v>
      </c>
      <c r="L236" s="199">
        <v>-1587098.1144819502</v>
      </c>
      <c r="M236" s="166">
        <v>-0.87280443595252943</v>
      </c>
      <c r="N236" s="364"/>
      <c r="O236" s="198">
        <v>-6406110.7962867767</v>
      </c>
      <c r="P236" s="198">
        <v>-5969946.7405206226</v>
      </c>
      <c r="Q236" s="199">
        <v>436164.05576615408</v>
      </c>
      <c r="R236" s="166">
        <v>-6.8085624747385137E-2</v>
      </c>
      <c r="S236" s="364"/>
      <c r="T236" s="198">
        <v>-4587721.6484934557</v>
      </c>
      <c r="U236" s="198">
        <v>-5738655.7072092518</v>
      </c>
      <c r="V236" s="199">
        <v>-1150934.0587157961</v>
      </c>
      <c r="W236" s="166">
        <v>0.25087268733789614</v>
      </c>
      <c r="X236" s="136"/>
      <c r="Y236" s="198">
        <v>8364833.9102573069</v>
      </c>
      <c r="Z236" s="198">
        <v>8179546.3901237464</v>
      </c>
      <c r="AA236" s="199">
        <v>-185287.52013356052</v>
      </c>
      <c r="AB236" s="166">
        <v>-2.215077096824998E-2</v>
      </c>
      <c r="AC236" s="166"/>
      <c r="AD236" s="198">
        <v>3824787.509548198</v>
      </c>
      <c r="AE236" s="198">
        <v>4289096.0283130985</v>
      </c>
      <c r="AF236" s="199">
        <v>464308.51876490051</v>
      </c>
      <c r="AG236" s="166">
        <v>0.12139459188407223</v>
      </c>
      <c r="AH236" s="137"/>
      <c r="AI236" s="79">
        <v>7601899.7713120496</v>
      </c>
      <c r="AJ236" s="79">
        <v>6729986.711227593</v>
      </c>
      <c r="AK236" s="199">
        <v>-871913.06008445658</v>
      </c>
      <c r="AL236" s="166">
        <v>-0.11469673191099819</v>
      </c>
      <c r="AM236" s="136"/>
      <c r="AN236" s="198">
        <v>-1382782</v>
      </c>
      <c r="AO236" s="198">
        <v>-1382782</v>
      </c>
      <c r="AP236" s="199">
        <v>0</v>
      </c>
      <c r="AQ236" s="166">
        <v>0</v>
      </c>
      <c r="AR236" s="136"/>
      <c r="AS236" s="198">
        <v>6219117.7713120496</v>
      </c>
      <c r="AT236" s="198">
        <v>5347204.711227593</v>
      </c>
      <c r="AU236" s="199">
        <v>-871913.06008445658</v>
      </c>
      <c r="AV236" s="166">
        <v>-0.14019883400608263</v>
      </c>
      <c r="AX236" s="198">
        <v>57.800036484212363</v>
      </c>
      <c r="AY236" s="198">
        <v>7.4590761516824937</v>
      </c>
      <c r="AZ236" s="198">
        <v>-50.340960332529868</v>
      </c>
      <c r="BA236" s="364">
        <v>-0.8709503210483287</v>
      </c>
      <c r="BB236" s="152"/>
      <c r="BC236" s="198">
        <v>-203.6271708927774</v>
      </c>
      <c r="BD236" s="198">
        <v>-192.5292421478529</v>
      </c>
      <c r="BE236" s="198">
        <v>11.097928744924502</v>
      </c>
      <c r="BF236" s="364">
        <v>-5.450121757458519E-2</v>
      </c>
      <c r="BG236" s="448"/>
      <c r="BH236" s="198">
        <v>-145.82713440856503</v>
      </c>
      <c r="BI236" s="198">
        <v>-185.0701659961704</v>
      </c>
      <c r="BJ236" s="198">
        <v>-39.243031587605373</v>
      </c>
      <c r="BK236" s="364">
        <v>0.26910651263061824</v>
      </c>
      <c r="BL236" s="200"/>
      <c r="BM236" s="198">
        <v>265.88791831714263</v>
      </c>
      <c r="BN236" s="198">
        <v>263.78826077540464</v>
      </c>
      <c r="BO236" s="198">
        <v>-2.0996575417379972</v>
      </c>
      <c r="BP236" s="364">
        <v>-7.8967767886075693E-3</v>
      </c>
      <c r="BQ236" s="200"/>
      <c r="BR236" s="198">
        <v>121.57620818652886</v>
      </c>
      <c r="BS236" s="198">
        <v>138.32224033517474</v>
      </c>
      <c r="BT236" s="198">
        <v>16.746032148645881</v>
      </c>
      <c r="BU236" s="364">
        <v>0.13774103007846078</v>
      </c>
      <c r="BV236" s="200"/>
      <c r="BW236" s="198">
        <v>241.63699209510648</v>
      </c>
      <c r="BX236" s="198">
        <v>217.04033511440895</v>
      </c>
      <c r="BY236" s="198">
        <v>-24.596656980697531</v>
      </c>
      <c r="BZ236" s="364">
        <v>-0.10179176941176488</v>
      </c>
      <c r="CA236" s="201"/>
      <c r="CB236" s="198">
        <v>-43.953655435473614</v>
      </c>
      <c r="CC236" s="198">
        <v>-44.594362745098039</v>
      </c>
      <c r="CD236" s="198">
        <v>-0.64070730962442468</v>
      </c>
      <c r="CE236" s="364">
        <v>1.4576883384932984E-2</v>
      </c>
      <c r="CF236" s="136"/>
      <c r="CG236" s="198">
        <v>197.68333665963286</v>
      </c>
      <c r="CH236" s="198">
        <v>172.44597236931091</v>
      </c>
      <c r="CI236" s="733">
        <v>-25.237364290321949</v>
      </c>
      <c r="CJ236" s="136">
        <v>-0.12766561267516002</v>
      </c>
    </row>
    <row r="237" spans="1:88">
      <c r="A237" s="72">
        <v>742</v>
      </c>
      <c r="B237" s="82">
        <v>19</v>
      </c>
      <c r="C237" s="82">
        <v>19</v>
      </c>
      <c r="D237" s="73" t="s">
        <v>235</v>
      </c>
      <c r="E237" s="92">
        <v>964</v>
      </c>
      <c r="F237" s="198">
        <v>974</v>
      </c>
      <c r="G237" s="199">
        <v>10</v>
      </c>
      <c r="H237" s="166">
        <v>1.0373443983402489E-2</v>
      </c>
      <c r="I237" s="136"/>
      <c r="J237" s="198">
        <v>1087705.4152197703</v>
      </c>
      <c r="K237" s="198">
        <v>1137607.4742187695</v>
      </c>
      <c r="L237" s="199">
        <v>49902.058998999186</v>
      </c>
      <c r="M237" s="166">
        <v>4.5878284966446088E-2</v>
      </c>
      <c r="N237" s="364"/>
      <c r="O237" s="198">
        <v>172737.68301469911</v>
      </c>
      <c r="P237" s="198">
        <v>156528.57243645261</v>
      </c>
      <c r="Q237" s="199">
        <v>-16209.110578246502</v>
      </c>
      <c r="R237" s="166">
        <v>-9.3836563599542941E-2</v>
      </c>
      <c r="S237" s="364"/>
      <c r="T237" s="198">
        <v>1260443.0982344693</v>
      </c>
      <c r="U237" s="198">
        <v>1294136.0466552221</v>
      </c>
      <c r="V237" s="199">
        <v>33692.948420752771</v>
      </c>
      <c r="W237" s="166">
        <v>2.6731034878089487E-2</v>
      </c>
      <c r="X237" s="136"/>
      <c r="Y237" s="198">
        <v>65360.612898886771</v>
      </c>
      <c r="Z237" s="198">
        <v>-11575.163031525759</v>
      </c>
      <c r="AA237" s="199">
        <v>-76935.775930412536</v>
      </c>
      <c r="AB237" s="166">
        <v>-1.1770969169067096</v>
      </c>
      <c r="AC237" s="166"/>
      <c r="AD237" s="198">
        <v>166245.38848250991</v>
      </c>
      <c r="AE237" s="198">
        <v>177657.25414476069</v>
      </c>
      <c r="AF237" s="199">
        <v>11411.865662250784</v>
      </c>
      <c r="AG237" s="166">
        <v>6.864470507373735E-2</v>
      </c>
      <c r="AH237" s="137"/>
      <c r="AI237" s="79">
        <v>1492049.0996158659</v>
      </c>
      <c r="AJ237" s="79">
        <v>1460218.1377684572</v>
      </c>
      <c r="AK237" s="199">
        <v>-31830.961847408675</v>
      </c>
      <c r="AL237" s="166">
        <v>-2.1333722767973042E-2</v>
      </c>
      <c r="AM237" s="136"/>
      <c r="AN237" s="198">
        <v>258769</v>
      </c>
      <c r="AO237" s="198">
        <v>258769</v>
      </c>
      <c r="AP237" s="199">
        <v>0</v>
      </c>
      <c r="AQ237" s="166">
        <v>0</v>
      </c>
      <c r="AR237" s="136"/>
      <c r="AS237" s="198">
        <v>1750818.0996158659</v>
      </c>
      <c r="AT237" s="198">
        <v>1718987.1377684572</v>
      </c>
      <c r="AU237" s="199">
        <v>-31830.961847408675</v>
      </c>
      <c r="AV237" s="166">
        <v>-1.8180621878647742E-2</v>
      </c>
      <c r="AX237" s="198">
        <v>1128.3251195225832</v>
      </c>
      <c r="AY237" s="198">
        <v>1167.9748195264574</v>
      </c>
      <c r="AZ237" s="198">
        <v>39.649700003874159</v>
      </c>
      <c r="BA237" s="364">
        <v>3.5140314894922073E-2</v>
      </c>
      <c r="BB237" s="152"/>
      <c r="BC237" s="198">
        <v>179.18846785757168</v>
      </c>
      <c r="BD237" s="198">
        <v>160.70695322017721</v>
      </c>
      <c r="BE237" s="198">
        <v>-18.481514637394469</v>
      </c>
      <c r="BF237" s="364">
        <v>-0.10314008964061537</v>
      </c>
      <c r="BG237" s="448"/>
      <c r="BH237" s="198">
        <v>1307.5135873801548</v>
      </c>
      <c r="BI237" s="198">
        <v>1328.6817727466346</v>
      </c>
      <c r="BJ237" s="198">
        <v>21.168185366479747</v>
      </c>
      <c r="BK237" s="364">
        <v>1.6189648483037274E-2</v>
      </c>
      <c r="BL237" s="200"/>
      <c r="BM237" s="198">
        <v>67.801465662745613</v>
      </c>
      <c r="BN237" s="198">
        <v>-11.884150956391949</v>
      </c>
      <c r="BO237" s="198">
        <v>-79.685616619137562</v>
      </c>
      <c r="BP237" s="364">
        <v>-1.1752786734066407</v>
      </c>
      <c r="BQ237" s="200"/>
      <c r="BR237" s="198">
        <v>172.45372249223018</v>
      </c>
      <c r="BS237" s="198">
        <v>182.39964491248531</v>
      </c>
      <c r="BT237" s="198">
        <v>9.9459224202551297</v>
      </c>
      <c r="BU237" s="364">
        <v>5.7672993522672369E-2</v>
      </c>
      <c r="BV237" s="200"/>
      <c r="BW237" s="198">
        <v>1547.7687755351305</v>
      </c>
      <c r="BX237" s="198">
        <v>1499.197266702728</v>
      </c>
      <c r="BY237" s="198">
        <v>-48.571508832402515</v>
      </c>
      <c r="BZ237" s="364">
        <v>-3.1381631158445646E-2</v>
      </c>
      <c r="CA237" s="201"/>
      <c r="CB237" s="198">
        <v>268.43257261410787</v>
      </c>
      <c r="CC237" s="198">
        <v>265.67659137577004</v>
      </c>
      <c r="CD237" s="198">
        <v>-2.7559812383378244</v>
      </c>
      <c r="CE237" s="364">
        <v>-1.0266940451745235E-2</v>
      </c>
      <c r="CF237" s="136"/>
      <c r="CG237" s="198">
        <v>1816.2013481492384</v>
      </c>
      <c r="CH237" s="198">
        <v>1764.8738580784982</v>
      </c>
      <c r="CI237" s="733">
        <v>-51.327490070740168</v>
      </c>
      <c r="CJ237" s="136">
        <v>-2.8260902968189273E-2</v>
      </c>
    </row>
    <row r="238" spans="1:88">
      <c r="A238" s="72">
        <v>743</v>
      </c>
      <c r="B238" s="82">
        <v>14</v>
      </c>
      <c r="C238" s="82">
        <v>14</v>
      </c>
      <c r="D238" s="73" t="s">
        <v>236</v>
      </c>
      <c r="E238" s="92">
        <v>66611</v>
      </c>
      <c r="F238" s="198">
        <v>67283</v>
      </c>
      <c r="G238" s="199">
        <v>672</v>
      </c>
      <c r="H238" s="166">
        <v>1.0088423833901308E-2</v>
      </c>
      <c r="I238" s="136"/>
      <c r="J238" s="198">
        <v>30847868.417381104</v>
      </c>
      <c r="K238" s="198">
        <v>29761504.639696471</v>
      </c>
      <c r="L238" s="199">
        <v>-1086363.7776846327</v>
      </c>
      <c r="M238" s="166">
        <v>-3.5216818322283995E-2</v>
      </c>
      <c r="N238" s="364"/>
      <c r="O238" s="198">
        <v>-10877664.96056262</v>
      </c>
      <c r="P238" s="198">
        <v>-9989662.946699053</v>
      </c>
      <c r="Q238" s="199">
        <v>888002.01386356726</v>
      </c>
      <c r="R238" s="166">
        <v>-8.1635352539635261E-2</v>
      </c>
      <c r="S238" s="364"/>
      <c r="T238" s="198">
        <v>19970203.456818484</v>
      </c>
      <c r="U238" s="198">
        <v>19771841.692997418</v>
      </c>
      <c r="V238" s="199">
        <v>-198361.76382106543</v>
      </c>
      <c r="W238" s="166">
        <v>-9.9328864750918792E-3</v>
      </c>
      <c r="X238" s="136"/>
      <c r="Y238" s="198">
        <v>12026547.028174225</v>
      </c>
      <c r="Z238" s="198">
        <v>12004458.75957774</v>
      </c>
      <c r="AA238" s="199">
        <v>-22088.268596485257</v>
      </c>
      <c r="AB238" s="166">
        <v>-1.8366259695937449E-3</v>
      </c>
      <c r="AC238" s="166"/>
      <c r="AD238" s="198">
        <v>4429179.0231023571</v>
      </c>
      <c r="AE238" s="198">
        <v>5605219.0308095468</v>
      </c>
      <c r="AF238" s="199">
        <v>1176040.0077071898</v>
      </c>
      <c r="AG238" s="166">
        <v>0.2655209919429829</v>
      </c>
      <c r="AH238" s="137"/>
      <c r="AI238" s="79">
        <v>36425929.508095063</v>
      </c>
      <c r="AJ238" s="79">
        <v>37381519.483384706</v>
      </c>
      <c r="AK238" s="199">
        <v>955589.97528964281</v>
      </c>
      <c r="AL238" s="166">
        <v>2.6233784235410621E-2</v>
      </c>
      <c r="AM238" s="136"/>
      <c r="AN238" s="198">
        <v>-2450601</v>
      </c>
      <c r="AO238" s="198">
        <v>-2450601</v>
      </c>
      <c r="AP238" s="199">
        <v>0</v>
      </c>
      <c r="AQ238" s="166">
        <v>0</v>
      </c>
      <c r="AR238" s="136"/>
      <c r="AS238" s="198">
        <v>33975328.508095063</v>
      </c>
      <c r="AT238" s="198">
        <v>34930918.483384706</v>
      </c>
      <c r="AU238" s="199">
        <v>955589.97528964281</v>
      </c>
      <c r="AV238" s="166">
        <v>2.812599663493941E-2</v>
      </c>
      <c r="AX238" s="198">
        <v>463.10471870083177</v>
      </c>
      <c r="AY238" s="198">
        <v>442.33319916912848</v>
      </c>
      <c r="AZ238" s="198">
        <v>-20.771519531703291</v>
      </c>
      <c r="BA238" s="364">
        <v>-4.4852748618011404E-2</v>
      </c>
      <c r="BB238" s="152"/>
      <c r="BC238" s="198">
        <v>-163.30133101984086</v>
      </c>
      <c r="BD238" s="198">
        <v>-148.47231762405144</v>
      </c>
      <c r="BE238" s="198">
        <v>14.829013395789417</v>
      </c>
      <c r="BF238" s="364">
        <v>-9.0807670110096744E-2</v>
      </c>
      <c r="BG238" s="448"/>
      <c r="BH238" s="198">
        <v>299.80338768099091</v>
      </c>
      <c r="BI238" s="198">
        <v>293.86088154507706</v>
      </c>
      <c r="BJ238" s="198">
        <v>-5.9425061359138454</v>
      </c>
      <c r="BK238" s="364">
        <v>-1.9821344187868333E-2</v>
      </c>
      <c r="BL238" s="200"/>
      <c r="BM238" s="198">
        <v>180.54896380739254</v>
      </c>
      <c r="BN238" s="198">
        <v>178.41741241588127</v>
      </c>
      <c r="BO238" s="198">
        <v>-2.131551391511266</v>
      </c>
      <c r="BP238" s="364">
        <v>-1.1805946412327125E-2</v>
      </c>
      <c r="BQ238" s="200"/>
      <c r="BR238" s="198">
        <v>66.493207174526091</v>
      </c>
      <c r="BS238" s="198">
        <v>83.30810205861134</v>
      </c>
      <c r="BT238" s="198">
        <v>16.814894884085248</v>
      </c>
      <c r="BU238" s="364">
        <v>0.25288139343242755</v>
      </c>
      <c r="BV238" s="200"/>
      <c r="BW238" s="198">
        <v>546.84555866290953</v>
      </c>
      <c r="BX238" s="198">
        <v>555.58639601956963</v>
      </c>
      <c r="BY238" s="198">
        <v>8.7408373566601085</v>
      </c>
      <c r="BZ238" s="364">
        <v>1.5984105965918979E-2</v>
      </c>
      <c r="CA238" s="201"/>
      <c r="CB238" s="198">
        <v>-36.789734428247584</v>
      </c>
      <c r="CC238" s="198">
        <v>-36.422290920440524</v>
      </c>
      <c r="CD238" s="198">
        <v>0.36744350780706014</v>
      </c>
      <c r="CE238" s="364">
        <v>-9.9876640458957146E-3</v>
      </c>
      <c r="CF238" s="136"/>
      <c r="CG238" s="198">
        <v>510.05582423466188</v>
      </c>
      <c r="CH238" s="198">
        <v>519.16410509912919</v>
      </c>
      <c r="CI238" s="733">
        <v>9.1082808644673037</v>
      </c>
      <c r="CJ238" s="136">
        <v>1.7857419583698055E-2</v>
      </c>
    </row>
    <row r="239" spans="1:88">
      <c r="A239" s="72">
        <v>746</v>
      </c>
      <c r="B239" s="82">
        <v>17</v>
      </c>
      <c r="C239" s="82">
        <v>17</v>
      </c>
      <c r="D239" s="73" t="s">
        <v>237</v>
      </c>
      <c r="E239" s="92">
        <v>4603</v>
      </c>
      <c r="F239" s="198">
        <v>4585</v>
      </c>
      <c r="G239" s="199">
        <v>-18</v>
      </c>
      <c r="H239" s="166">
        <v>-3.9104931566369761E-3</v>
      </c>
      <c r="I239" s="136"/>
      <c r="J239" s="198">
        <v>5636328.1075853016</v>
      </c>
      <c r="K239" s="198">
        <v>5328543.8980314611</v>
      </c>
      <c r="L239" s="199">
        <v>-307784.20955384057</v>
      </c>
      <c r="M239" s="166">
        <v>-5.4607220104810492E-2</v>
      </c>
      <c r="N239" s="364"/>
      <c r="O239" s="198">
        <v>-614171.17260591267</v>
      </c>
      <c r="P239" s="198">
        <v>-549803.49911198276</v>
      </c>
      <c r="Q239" s="199">
        <v>64367.673493929906</v>
      </c>
      <c r="R239" s="166">
        <v>-0.10480412687039592</v>
      </c>
      <c r="S239" s="364"/>
      <c r="T239" s="198">
        <v>5022156.9349793885</v>
      </c>
      <c r="U239" s="198">
        <v>4778740.3989194781</v>
      </c>
      <c r="V239" s="199">
        <v>-243416.53605991043</v>
      </c>
      <c r="W239" s="166">
        <v>-4.8468524423143984E-2</v>
      </c>
      <c r="X239" s="136"/>
      <c r="Y239" s="198">
        <v>2324322.1027114312</v>
      </c>
      <c r="Z239" s="198">
        <v>2261101.9134379793</v>
      </c>
      <c r="AA239" s="199">
        <v>-63220.189273451921</v>
      </c>
      <c r="AB239" s="166">
        <v>-2.7199409754656033E-2</v>
      </c>
      <c r="AC239" s="166"/>
      <c r="AD239" s="198">
        <v>620348.46240955871</v>
      </c>
      <c r="AE239" s="198">
        <v>678553.46372720355</v>
      </c>
      <c r="AF239" s="199">
        <v>58205.001317644841</v>
      </c>
      <c r="AG239" s="166">
        <v>9.3826300611054736E-2</v>
      </c>
      <c r="AH239" s="137"/>
      <c r="AI239" s="79">
        <v>7966827.5001003789</v>
      </c>
      <c r="AJ239" s="79">
        <v>7718395.7760846606</v>
      </c>
      <c r="AK239" s="199">
        <v>-248431.72401571833</v>
      </c>
      <c r="AL239" s="166">
        <v>-3.1183268874917673E-2</v>
      </c>
      <c r="AM239" s="136"/>
      <c r="AN239" s="198">
        <v>312124</v>
      </c>
      <c r="AO239" s="198">
        <v>312124</v>
      </c>
      <c r="AP239" s="199">
        <v>0</v>
      </c>
      <c r="AQ239" s="166">
        <v>0</v>
      </c>
      <c r="AR239" s="136"/>
      <c r="AS239" s="198">
        <v>8278951.5001003789</v>
      </c>
      <c r="AT239" s="198">
        <v>8030519.7760846606</v>
      </c>
      <c r="AU239" s="199">
        <v>-248431.72401571833</v>
      </c>
      <c r="AV239" s="166">
        <v>-3.000763128189677E-2</v>
      </c>
      <c r="AX239" s="198">
        <v>1224.4901385151643</v>
      </c>
      <c r="AY239" s="198">
        <v>1162.1687891017364</v>
      </c>
      <c r="AZ239" s="198">
        <v>-62.321349413427924</v>
      </c>
      <c r="BA239" s="364">
        <v>-5.0895754447642806E-2</v>
      </c>
      <c r="BB239" s="152"/>
      <c r="BC239" s="198">
        <v>-133.42845374884047</v>
      </c>
      <c r="BD239" s="198">
        <v>-119.9135221618283</v>
      </c>
      <c r="BE239" s="198">
        <v>13.514931587012171</v>
      </c>
      <c r="BF239" s="364">
        <v>-0.10128972649605947</v>
      </c>
      <c r="BG239" s="448"/>
      <c r="BH239" s="198">
        <v>1091.0616847663239</v>
      </c>
      <c r="BI239" s="198">
        <v>1042.2552669399079</v>
      </c>
      <c r="BJ239" s="198">
        <v>-48.806417826416009</v>
      </c>
      <c r="BK239" s="364">
        <v>-4.4732959197324423E-2</v>
      </c>
      <c r="BL239" s="200"/>
      <c r="BM239" s="198">
        <v>504.95809313739545</v>
      </c>
      <c r="BN239" s="198">
        <v>493.15199856880685</v>
      </c>
      <c r="BO239" s="198">
        <v>-11.806094568588605</v>
      </c>
      <c r="BP239" s="364">
        <v>-2.338034527822936E-2</v>
      </c>
      <c r="BQ239" s="200"/>
      <c r="BR239" s="198">
        <v>134.77046761015831</v>
      </c>
      <c r="BS239" s="198">
        <v>147.99421237234537</v>
      </c>
      <c r="BT239" s="198">
        <v>13.223744762187067</v>
      </c>
      <c r="BU239" s="364">
        <v>9.8120493285209387E-2</v>
      </c>
      <c r="BV239" s="200"/>
      <c r="BW239" s="198">
        <v>1730.7902455138776</v>
      </c>
      <c r="BX239" s="198">
        <v>1683.4014778810601</v>
      </c>
      <c r="BY239" s="198">
        <v>-47.388767632817462</v>
      </c>
      <c r="BZ239" s="364">
        <v>-2.7379844412485449E-2</v>
      </c>
      <c r="CA239" s="201"/>
      <c r="CB239" s="198">
        <v>67.808820334564416</v>
      </c>
      <c r="CC239" s="198">
        <v>68.075027262813521</v>
      </c>
      <c r="CD239" s="198">
        <v>0.26620692824910464</v>
      </c>
      <c r="CE239" s="364">
        <v>3.9258451472191456E-3</v>
      </c>
      <c r="CF239" s="136"/>
      <c r="CG239" s="198">
        <v>1798.599065848442</v>
      </c>
      <c r="CH239" s="198">
        <v>1751.4765051438735</v>
      </c>
      <c r="CI239" s="733">
        <v>-47.122560704568514</v>
      </c>
      <c r="CJ239" s="136">
        <v>-2.6199591448325187E-2</v>
      </c>
    </row>
    <row r="240" spans="1:88">
      <c r="A240" s="72">
        <v>747</v>
      </c>
      <c r="B240" s="82">
        <v>4</v>
      </c>
      <c r="C240" s="82">
        <v>4</v>
      </c>
      <c r="D240" s="73" t="s">
        <v>238</v>
      </c>
      <c r="E240" s="92">
        <v>1264</v>
      </c>
      <c r="F240" s="198">
        <v>1229</v>
      </c>
      <c r="G240" s="199">
        <v>-35</v>
      </c>
      <c r="H240" s="166">
        <v>-2.7689873417721517E-2</v>
      </c>
      <c r="I240" s="136"/>
      <c r="J240" s="198">
        <v>410789.2287611973</v>
      </c>
      <c r="K240" s="198">
        <v>410740.36228426802</v>
      </c>
      <c r="L240" s="199">
        <v>-48.866476929280907</v>
      </c>
      <c r="M240" s="166">
        <v>-1.1895754198971047E-4</v>
      </c>
      <c r="N240" s="364"/>
      <c r="O240" s="198">
        <v>602152.09047140705</v>
      </c>
      <c r="P240" s="198">
        <v>580693.06553583383</v>
      </c>
      <c r="Q240" s="199">
        <v>-21459.024935573223</v>
      </c>
      <c r="R240" s="166">
        <v>-3.5637217366087007E-2</v>
      </c>
      <c r="S240" s="364"/>
      <c r="T240" s="198">
        <v>1012941.3192326043</v>
      </c>
      <c r="U240" s="198">
        <v>991433.42782010185</v>
      </c>
      <c r="V240" s="199">
        <v>-21507.891412502504</v>
      </c>
      <c r="W240" s="166">
        <v>-2.1233106996559975E-2</v>
      </c>
      <c r="X240" s="136"/>
      <c r="Y240" s="198">
        <v>573856.15120759362</v>
      </c>
      <c r="Z240" s="198">
        <v>517263.79904877121</v>
      </c>
      <c r="AA240" s="199">
        <v>-56592.35215882241</v>
      </c>
      <c r="AB240" s="166">
        <v>-9.8617662352720889E-2</v>
      </c>
      <c r="AC240" s="166"/>
      <c r="AD240" s="198">
        <v>264577.13578865578</v>
      </c>
      <c r="AE240" s="198">
        <v>277588.98556877533</v>
      </c>
      <c r="AF240" s="199">
        <v>13011.849780119548</v>
      </c>
      <c r="AG240" s="166">
        <v>4.9179796815524583E-2</v>
      </c>
      <c r="AH240" s="137"/>
      <c r="AI240" s="79">
        <v>1851374.6062288538</v>
      </c>
      <c r="AJ240" s="79">
        <v>1786286.2124376483</v>
      </c>
      <c r="AK240" s="199">
        <v>-65088.393791205483</v>
      </c>
      <c r="AL240" s="166">
        <v>-3.5156792997062265E-2</v>
      </c>
      <c r="AM240" s="136"/>
      <c r="AN240" s="198">
        <v>-269579</v>
      </c>
      <c r="AO240" s="198">
        <v>-269579</v>
      </c>
      <c r="AP240" s="199">
        <v>0</v>
      </c>
      <c r="AQ240" s="166">
        <v>0</v>
      </c>
      <c r="AR240" s="136"/>
      <c r="AS240" s="198">
        <v>1581795.6062288538</v>
      </c>
      <c r="AT240" s="198">
        <v>1516707.2124376483</v>
      </c>
      <c r="AU240" s="199">
        <v>-65088.393791205483</v>
      </c>
      <c r="AV240" s="166">
        <v>-4.1148422422529168E-2</v>
      </c>
      <c r="AX240" s="198">
        <v>324.99147845031433</v>
      </c>
      <c r="AY240" s="198">
        <v>334.20696687084461</v>
      </c>
      <c r="AZ240" s="198">
        <v>9.2154884205302778</v>
      </c>
      <c r="BA240" s="364">
        <v>2.8356092487327077E-2</v>
      </c>
      <c r="BB240" s="152"/>
      <c r="BC240" s="198">
        <v>476.38614752484733</v>
      </c>
      <c r="BD240" s="198">
        <v>472.49232346284282</v>
      </c>
      <c r="BE240" s="198">
        <v>-3.8938240620045121</v>
      </c>
      <c r="BF240" s="364">
        <v>-8.1736718883107708E-3</v>
      </c>
      <c r="BG240" s="448"/>
      <c r="BH240" s="198">
        <v>801.37762597516166</v>
      </c>
      <c r="BI240" s="198">
        <v>806.69929033368737</v>
      </c>
      <c r="BJ240" s="198">
        <v>5.3216643585257088</v>
      </c>
      <c r="BK240" s="364">
        <v>6.6406450417804044E-3</v>
      </c>
      <c r="BL240" s="200"/>
      <c r="BM240" s="198">
        <v>454.00011962626076</v>
      </c>
      <c r="BN240" s="198">
        <v>420.88185439281631</v>
      </c>
      <c r="BO240" s="198">
        <v>-33.118265233444447</v>
      </c>
      <c r="BP240" s="364">
        <v>-7.2947701557232777E-2</v>
      </c>
      <c r="BQ240" s="200"/>
      <c r="BR240" s="198">
        <v>209.31735426317704</v>
      </c>
      <c r="BS240" s="198">
        <v>225.86573276548035</v>
      </c>
      <c r="BT240" s="198">
        <v>16.548378502303308</v>
      </c>
      <c r="BU240" s="364">
        <v>7.905879835217508E-2</v>
      </c>
      <c r="BV240" s="200"/>
      <c r="BW240" s="198">
        <v>1464.6950998645996</v>
      </c>
      <c r="BX240" s="198">
        <v>1453.446877491984</v>
      </c>
      <c r="BY240" s="198">
        <v>-11.248222372615601</v>
      </c>
      <c r="BZ240" s="364">
        <v>-7.6795657837971992E-3</v>
      </c>
      <c r="CA240" s="201"/>
      <c r="CB240" s="198">
        <v>-213.27452531645571</v>
      </c>
      <c r="CC240" s="198">
        <v>-219.34825061025225</v>
      </c>
      <c r="CD240" s="198">
        <v>-6.0737252937965422</v>
      </c>
      <c r="CE240" s="364">
        <v>2.8478437754271769E-2</v>
      </c>
      <c r="CF240" s="136"/>
      <c r="CG240" s="198">
        <v>1251.4205745481438</v>
      </c>
      <c r="CH240" s="198">
        <v>1234.0986268817317</v>
      </c>
      <c r="CI240" s="733">
        <v>-17.321947666412143</v>
      </c>
      <c r="CJ240" s="136">
        <v>-1.3841827454903926E-2</v>
      </c>
    </row>
    <row r="241" spans="1:88">
      <c r="A241" s="72">
        <v>748</v>
      </c>
      <c r="B241" s="82">
        <v>17</v>
      </c>
      <c r="C241" s="82">
        <v>17</v>
      </c>
      <c r="D241" s="73" t="s">
        <v>239</v>
      </c>
      <c r="E241" s="92">
        <v>4804</v>
      </c>
      <c r="F241" s="198">
        <v>4723</v>
      </c>
      <c r="G241" s="199">
        <v>-81</v>
      </c>
      <c r="H241" s="166">
        <v>-1.6860949208992507E-2</v>
      </c>
      <c r="I241" s="136"/>
      <c r="J241" s="198">
        <v>4790866.1734108152</v>
      </c>
      <c r="K241" s="198">
        <v>4493245.3823013715</v>
      </c>
      <c r="L241" s="199">
        <v>-297620.79110944364</v>
      </c>
      <c r="M241" s="166">
        <v>-6.2122543259761964E-2</v>
      </c>
      <c r="N241" s="364"/>
      <c r="O241" s="198">
        <v>-1595947.2703762089</v>
      </c>
      <c r="P241" s="198">
        <v>-1529377.3660256756</v>
      </c>
      <c r="Q241" s="199">
        <v>66569.904350533383</v>
      </c>
      <c r="R241" s="166">
        <v>-4.1711844486466657E-2</v>
      </c>
      <c r="S241" s="364"/>
      <c r="T241" s="198">
        <v>3194918.903034606</v>
      </c>
      <c r="U241" s="198">
        <v>2963868.0162756965</v>
      </c>
      <c r="V241" s="199">
        <v>-231050.88675890956</v>
      </c>
      <c r="W241" s="166">
        <v>-7.231823209642417E-2</v>
      </c>
      <c r="X241" s="136"/>
      <c r="Y241" s="198">
        <v>2513095.4144267039</v>
      </c>
      <c r="Z241" s="198">
        <v>2646207.2322240318</v>
      </c>
      <c r="AA241" s="199">
        <v>133111.81779732788</v>
      </c>
      <c r="AB241" s="166">
        <v>5.2967275748140988E-2</v>
      </c>
      <c r="AC241" s="166"/>
      <c r="AD241" s="198">
        <v>703198.87922440132</v>
      </c>
      <c r="AE241" s="198">
        <v>768525.20850743016</v>
      </c>
      <c r="AF241" s="199">
        <v>65326.329283028841</v>
      </c>
      <c r="AG241" s="166">
        <v>9.2898796077549251E-2</v>
      </c>
      <c r="AH241" s="137"/>
      <c r="AI241" s="79">
        <v>6411213.1966857109</v>
      </c>
      <c r="AJ241" s="79">
        <v>6378600.4570071585</v>
      </c>
      <c r="AK241" s="199">
        <v>-32612.739678552374</v>
      </c>
      <c r="AL241" s="166">
        <v>-5.0868281365860045E-3</v>
      </c>
      <c r="AM241" s="136"/>
      <c r="AN241" s="198">
        <v>-223648</v>
      </c>
      <c r="AO241" s="198">
        <v>-223648</v>
      </c>
      <c r="AP241" s="199">
        <v>0</v>
      </c>
      <c r="AQ241" s="166">
        <v>0</v>
      </c>
      <c r="AR241" s="136"/>
      <c r="AS241" s="198">
        <v>6187565.1966857109</v>
      </c>
      <c r="AT241" s="198">
        <v>6154952.4570071585</v>
      </c>
      <c r="AU241" s="199">
        <v>-32612.739678552374</v>
      </c>
      <c r="AV241" s="166">
        <v>-5.2706902702247026E-3</v>
      </c>
      <c r="AX241" s="198">
        <v>997.2660644069141</v>
      </c>
      <c r="AY241" s="198">
        <v>951.3540932249357</v>
      </c>
      <c r="AZ241" s="198">
        <v>-45.911971181978402</v>
      </c>
      <c r="BA241" s="364">
        <v>-4.6037835659516593E-2</v>
      </c>
      <c r="BB241" s="152"/>
      <c r="BC241" s="198">
        <v>-332.21217118572207</v>
      </c>
      <c r="BD241" s="198">
        <v>-323.8148138949133</v>
      </c>
      <c r="BE241" s="198">
        <v>8.3973572908087704</v>
      </c>
      <c r="BF241" s="364">
        <v>-2.5277091025404534E-2</v>
      </c>
      <c r="BG241" s="448"/>
      <c r="BH241" s="198">
        <v>665.05389322119197</v>
      </c>
      <c r="BI241" s="198">
        <v>627.53927933002251</v>
      </c>
      <c r="BJ241" s="198">
        <v>-37.514613891169461</v>
      </c>
      <c r="BK241" s="364">
        <v>-5.6408381747029904E-2</v>
      </c>
      <c r="BL241" s="200"/>
      <c r="BM241" s="198">
        <v>523.12560666667446</v>
      </c>
      <c r="BN241" s="198">
        <v>560.28101465679265</v>
      </c>
      <c r="BO241" s="198">
        <v>37.155407990118192</v>
      </c>
      <c r="BP241" s="364">
        <v>7.1025787146743333E-2</v>
      </c>
      <c r="BQ241" s="200"/>
      <c r="BR241" s="198">
        <v>146.37778501756895</v>
      </c>
      <c r="BS241" s="198">
        <v>162.71971384870426</v>
      </c>
      <c r="BT241" s="198">
        <v>16.341928831135306</v>
      </c>
      <c r="BU241" s="364">
        <v>0.11164213769988302</v>
      </c>
      <c r="BV241" s="200"/>
      <c r="BW241" s="198">
        <v>1334.5572849054352</v>
      </c>
      <c r="BX241" s="198">
        <v>1350.5400078355194</v>
      </c>
      <c r="BY241" s="198">
        <v>15.982722930084265</v>
      </c>
      <c r="BZ241" s="364">
        <v>1.1976048619911268E-2</v>
      </c>
      <c r="CA241" s="201"/>
      <c r="CB241" s="198">
        <v>-46.554537885095755</v>
      </c>
      <c r="CC241" s="198">
        <v>-47.352953631166635</v>
      </c>
      <c r="CD241" s="198">
        <v>-0.79841574607088006</v>
      </c>
      <c r="CE241" s="364">
        <v>1.715011645140805E-2</v>
      </c>
      <c r="CF241" s="136"/>
      <c r="CG241" s="198">
        <v>1288.0027470203395</v>
      </c>
      <c r="CH241" s="198">
        <v>1303.1870542043528</v>
      </c>
      <c r="CI241" s="733">
        <v>15.184307184013278</v>
      </c>
      <c r="CJ241" s="136">
        <v>1.1789033229269576E-2</v>
      </c>
    </row>
    <row r="242" spans="1:88">
      <c r="A242" s="72">
        <v>749</v>
      </c>
      <c r="B242" s="82">
        <v>11</v>
      </c>
      <c r="C242" s="82">
        <v>11</v>
      </c>
      <c r="D242" s="73" t="s">
        <v>240</v>
      </c>
      <c r="E242" s="92">
        <v>21269</v>
      </c>
      <c r="F242" s="198">
        <v>21348</v>
      </c>
      <c r="G242" s="199">
        <v>79</v>
      </c>
      <c r="H242" s="166">
        <v>3.714326014387136E-3</v>
      </c>
      <c r="I242" s="136"/>
      <c r="J242" s="198">
        <v>12005730.918483719</v>
      </c>
      <c r="K242" s="198">
        <v>11111670.992080344</v>
      </c>
      <c r="L242" s="199">
        <v>-894059.92640337534</v>
      </c>
      <c r="M242" s="166">
        <v>-7.4469429014680261E-2</v>
      </c>
      <c r="N242" s="364"/>
      <c r="O242" s="198">
        <v>-3608367.1359691238</v>
      </c>
      <c r="P242" s="198">
        <v>-3319738.9535777569</v>
      </c>
      <c r="Q242" s="199">
        <v>288628.18239136692</v>
      </c>
      <c r="R242" s="166">
        <v>-7.9988585283977232E-2</v>
      </c>
      <c r="S242" s="364"/>
      <c r="T242" s="198">
        <v>8397363.7825145964</v>
      </c>
      <c r="U242" s="198">
        <v>7791932.038502587</v>
      </c>
      <c r="V242" s="199">
        <v>-605431.74401200935</v>
      </c>
      <c r="W242" s="166">
        <v>-7.2097834474275022E-2</v>
      </c>
      <c r="X242" s="136"/>
      <c r="Y242" s="198">
        <v>829120.02018975222</v>
      </c>
      <c r="Z242" s="198">
        <v>2003824.6084227408</v>
      </c>
      <c r="AA242" s="199">
        <v>1174704.5882329885</v>
      </c>
      <c r="AB242" s="166">
        <v>1.4168088571352382</v>
      </c>
      <c r="AC242" s="166"/>
      <c r="AD242" s="198">
        <v>999022.8092673464</v>
      </c>
      <c r="AE242" s="198">
        <v>1437066.5397369755</v>
      </c>
      <c r="AF242" s="199">
        <v>438043.73046962905</v>
      </c>
      <c r="AG242" s="166">
        <v>0.43847220144140381</v>
      </c>
      <c r="AH242" s="137"/>
      <c r="AI242" s="79">
        <v>10225506.611971695</v>
      </c>
      <c r="AJ242" s="79">
        <v>11232823.186662303</v>
      </c>
      <c r="AK242" s="199">
        <v>1007316.5746906083</v>
      </c>
      <c r="AL242" s="166">
        <v>9.8510187603934887E-2</v>
      </c>
      <c r="AM242" s="136"/>
      <c r="AN242" s="198">
        <v>-2609855</v>
      </c>
      <c r="AO242" s="198">
        <v>-2609855</v>
      </c>
      <c r="AP242" s="199">
        <v>0</v>
      </c>
      <c r="AQ242" s="166">
        <v>0</v>
      </c>
      <c r="AR242" s="136"/>
      <c r="AS242" s="198">
        <v>7615651.611971695</v>
      </c>
      <c r="AT242" s="198">
        <v>8622968.1866623033</v>
      </c>
      <c r="AU242" s="199">
        <v>1007316.5746906083</v>
      </c>
      <c r="AV242" s="166">
        <v>0.13226925626523162</v>
      </c>
      <c r="AX242" s="198">
        <v>564.47086926906388</v>
      </c>
      <c r="AY242" s="198">
        <v>520.50173281245759</v>
      </c>
      <c r="AZ242" s="198">
        <v>-43.969136456606293</v>
      </c>
      <c r="BA242" s="364">
        <v>-7.7894429722373704E-2</v>
      </c>
      <c r="BB242" s="152"/>
      <c r="BC242" s="198">
        <v>-169.65382180493319</v>
      </c>
      <c r="BD242" s="198">
        <v>-155.50585317489961</v>
      </c>
      <c r="BE242" s="198">
        <v>14.147968630033574</v>
      </c>
      <c r="BF242" s="364">
        <v>-8.3393161907668739E-2</v>
      </c>
      <c r="BG242" s="448"/>
      <c r="BH242" s="198">
        <v>394.81704746413072</v>
      </c>
      <c r="BI242" s="198">
        <v>364.99587963755795</v>
      </c>
      <c r="BJ242" s="198">
        <v>-29.821167826572776</v>
      </c>
      <c r="BK242" s="364">
        <v>-7.5531611459310255E-2</v>
      </c>
      <c r="BL242" s="200"/>
      <c r="BM242" s="198">
        <v>38.98255772202512</v>
      </c>
      <c r="BN242" s="198">
        <v>93.864746506592695</v>
      </c>
      <c r="BO242" s="198">
        <v>54.882188784567575</v>
      </c>
      <c r="BP242" s="364">
        <v>1.4078652605588056</v>
      </c>
      <c r="BQ242" s="200"/>
      <c r="BR242" s="198">
        <v>46.970840625668643</v>
      </c>
      <c r="BS242" s="198">
        <v>67.316214152940574</v>
      </c>
      <c r="BT242" s="198">
        <v>20.345373527271931</v>
      </c>
      <c r="BU242" s="364">
        <v>0.43314901875853556</v>
      </c>
      <c r="BV242" s="200"/>
      <c r="BW242" s="198">
        <v>480.77044581182446</v>
      </c>
      <c r="BX242" s="198">
        <v>526.17684029709119</v>
      </c>
      <c r="BY242" s="198">
        <v>45.40639448526673</v>
      </c>
      <c r="BZ242" s="364">
        <v>9.4445061839427177E-2</v>
      </c>
      <c r="CA242" s="201"/>
      <c r="CB242" s="198">
        <v>-122.70699139592834</v>
      </c>
      <c r="CC242" s="198">
        <v>-122.25290425332584</v>
      </c>
      <c r="CD242" s="198">
        <v>0.45408714260250349</v>
      </c>
      <c r="CE242" s="364">
        <v>-3.7005808506651318E-3</v>
      </c>
      <c r="CF242" s="136"/>
      <c r="CG242" s="198">
        <v>358.06345441589616</v>
      </c>
      <c r="CH242" s="198">
        <v>403.92393604376537</v>
      </c>
      <c r="CI242" s="733">
        <v>45.860481627869206</v>
      </c>
      <c r="CJ242" s="136">
        <v>0.12807920233769951</v>
      </c>
    </row>
    <row r="243" spans="1:88">
      <c r="A243" s="72">
        <v>751</v>
      </c>
      <c r="B243" s="82">
        <v>19</v>
      </c>
      <c r="C243" s="82">
        <v>19</v>
      </c>
      <c r="D243" s="73" t="s">
        <v>241</v>
      </c>
      <c r="E243" s="92">
        <v>2778</v>
      </c>
      <c r="F243" s="198">
        <v>2701</v>
      </c>
      <c r="G243" s="199">
        <v>-77</v>
      </c>
      <c r="H243" s="166">
        <v>-2.771778257739381E-2</v>
      </c>
      <c r="I243" s="136"/>
      <c r="J243" s="198">
        <v>1371501.3111363447</v>
      </c>
      <c r="K243" s="198">
        <v>1239443.7554285321</v>
      </c>
      <c r="L243" s="199">
        <v>-132057.55570781254</v>
      </c>
      <c r="M243" s="166">
        <v>-9.6286860709157818E-2</v>
      </c>
      <c r="N243" s="364"/>
      <c r="O243" s="198">
        <v>266310.67420520593</v>
      </c>
      <c r="P243" s="198">
        <v>262265.66293636453</v>
      </c>
      <c r="Q243" s="199">
        <v>-4045.0112688413938</v>
      </c>
      <c r="R243" s="166">
        <v>-1.5189069236197819E-2</v>
      </c>
      <c r="S243" s="364"/>
      <c r="T243" s="198">
        <v>1637811.9853415505</v>
      </c>
      <c r="U243" s="198">
        <v>1501709.4183648967</v>
      </c>
      <c r="V243" s="199">
        <v>-136102.56697665388</v>
      </c>
      <c r="W243" s="166">
        <v>-8.3100238729948567E-2</v>
      </c>
      <c r="X243" s="136"/>
      <c r="Y243" s="198">
        <v>1084651.8956484494</v>
      </c>
      <c r="Z243" s="198">
        <v>1163686.054843718</v>
      </c>
      <c r="AA243" s="199">
        <v>79034.159195268527</v>
      </c>
      <c r="AB243" s="166">
        <v>7.2865920865807982E-2</v>
      </c>
      <c r="AC243" s="166"/>
      <c r="AD243" s="198">
        <v>290311.04050182772</v>
      </c>
      <c r="AE243" s="198">
        <v>334670.48172715091</v>
      </c>
      <c r="AF243" s="199">
        <v>44359.441225323186</v>
      </c>
      <c r="AG243" s="166">
        <v>0.15279970458114187</v>
      </c>
      <c r="AH243" s="137"/>
      <c r="AI243" s="79">
        <v>3012774.9214918278</v>
      </c>
      <c r="AJ243" s="79">
        <v>3000065.9549357654</v>
      </c>
      <c r="AK243" s="199">
        <v>-12708.966556062456</v>
      </c>
      <c r="AL243" s="166">
        <v>-4.2183591165082428E-3</v>
      </c>
      <c r="AM243" s="136"/>
      <c r="AN243" s="198">
        <v>256150</v>
      </c>
      <c r="AO243" s="198">
        <v>256150</v>
      </c>
      <c r="AP243" s="199">
        <v>0</v>
      </c>
      <c r="AQ243" s="166">
        <v>0</v>
      </c>
      <c r="AR243" s="136"/>
      <c r="AS243" s="198">
        <v>3268924.9214918278</v>
      </c>
      <c r="AT243" s="198">
        <v>3256215.9549357654</v>
      </c>
      <c r="AU243" s="199">
        <v>-12708.966556062456</v>
      </c>
      <c r="AV243" s="166">
        <v>-3.8878123117806296E-3</v>
      </c>
      <c r="AX243" s="198">
        <v>493.70097593100962</v>
      </c>
      <c r="AY243" s="198">
        <v>458.88328597872351</v>
      </c>
      <c r="AZ243" s="198">
        <v>-34.817689952286116</v>
      </c>
      <c r="BA243" s="364">
        <v>-7.0523842669396666E-2</v>
      </c>
      <c r="BB243" s="152"/>
      <c r="BC243" s="198">
        <v>95.864173579987735</v>
      </c>
      <c r="BD243" s="198">
        <v>97.099467951264174</v>
      </c>
      <c r="BE243" s="198">
        <v>1.2352943712764386</v>
      </c>
      <c r="BF243" s="364">
        <v>1.2885881400163807E-2</v>
      </c>
      <c r="BG243" s="448"/>
      <c r="BH243" s="198">
        <v>589.56514951099734</v>
      </c>
      <c r="BI243" s="198">
        <v>555.98275392998767</v>
      </c>
      <c r="BJ243" s="198">
        <v>-33.582395581009678</v>
      </c>
      <c r="BK243" s="364">
        <v>-5.6961296998073757E-2</v>
      </c>
      <c r="BL243" s="200"/>
      <c r="BM243" s="198">
        <v>390.44344695768518</v>
      </c>
      <c r="BN243" s="198">
        <v>430.83526651007702</v>
      </c>
      <c r="BO243" s="198">
        <v>40.391819552391837</v>
      </c>
      <c r="BP243" s="364">
        <v>0.10345113963910209</v>
      </c>
      <c r="BQ243" s="200"/>
      <c r="BR243" s="198">
        <v>104.50361429151467</v>
      </c>
      <c r="BS243" s="198">
        <v>123.90613910668304</v>
      </c>
      <c r="BT243" s="198">
        <v>19.402524815168377</v>
      </c>
      <c r="BU243" s="364">
        <v>0.18566367246442494</v>
      </c>
      <c r="BV243" s="200"/>
      <c r="BW243" s="198">
        <v>1084.5122107601971</v>
      </c>
      <c r="BX243" s="198">
        <v>1110.7241595467476</v>
      </c>
      <c r="BY243" s="198">
        <v>26.211948786550465</v>
      </c>
      <c r="BZ243" s="364">
        <v>2.4169344085279591E-2</v>
      </c>
      <c r="CA243" s="201"/>
      <c r="CB243" s="198">
        <v>92.206623470122395</v>
      </c>
      <c r="CC243" s="198">
        <v>94.835246205109215</v>
      </c>
      <c r="CD243" s="198">
        <v>2.6286227349868199</v>
      </c>
      <c r="CE243" s="364">
        <v>2.8507960014809233E-2</v>
      </c>
      <c r="CF243" s="136"/>
      <c r="CG243" s="198">
        <v>1176.7188342303195</v>
      </c>
      <c r="CH243" s="198">
        <v>1205.559405751857</v>
      </c>
      <c r="CI243" s="733">
        <v>28.840571521537413</v>
      </c>
      <c r="CJ243" s="136">
        <v>2.4509314105099503E-2</v>
      </c>
    </row>
    <row r="244" spans="1:88">
      <c r="A244" s="72">
        <v>753</v>
      </c>
      <c r="B244" s="82">
        <v>1</v>
      </c>
      <c r="C244" s="83">
        <v>34</v>
      </c>
      <c r="D244" s="73" t="s">
        <v>242</v>
      </c>
      <c r="E244" s="92">
        <v>22826</v>
      </c>
      <c r="F244" s="198">
        <v>23006</v>
      </c>
      <c r="G244" s="199">
        <v>180</v>
      </c>
      <c r="H244" s="166">
        <v>7.8857443266450531E-3</v>
      </c>
      <c r="I244" s="136"/>
      <c r="J244" s="198">
        <v>14494315.820604831</v>
      </c>
      <c r="K244" s="198">
        <v>14070608.948439127</v>
      </c>
      <c r="L244" s="199">
        <v>-423706.87216570415</v>
      </c>
      <c r="M244" s="166">
        <v>-2.9232623147576988E-2</v>
      </c>
      <c r="N244" s="364"/>
      <c r="O244" s="198">
        <v>9454319.3407615162</v>
      </c>
      <c r="P244" s="198">
        <v>9088137.8143379707</v>
      </c>
      <c r="Q244" s="199">
        <v>-366181.52642354555</v>
      </c>
      <c r="R244" s="166">
        <v>-3.8731664673604178E-2</v>
      </c>
      <c r="S244" s="364"/>
      <c r="T244" s="198">
        <v>23948635.161366347</v>
      </c>
      <c r="U244" s="198">
        <v>23158746.762777098</v>
      </c>
      <c r="V244" s="199">
        <v>-789888.3985892497</v>
      </c>
      <c r="W244" s="166">
        <v>-3.2982606034413532E-2</v>
      </c>
      <c r="X244" s="136"/>
      <c r="Y244" s="198">
        <v>-858867.14024236659</v>
      </c>
      <c r="Z244" s="198">
        <v>-773319.19419935124</v>
      </c>
      <c r="AA244" s="199">
        <v>85547.946043015341</v>
      </c>
      <c r="AB244" s="166">
        <v>-9.9605564160801727E-2</v>
      </c>
      <c r="AC244" s="166"/>
      <c r="AD244" s="198">
        <v>1245004.7388460401</v>
      </c>
      <c r="AE244" s="198">
        <v>1686406.6062073733</v>
      </c>
      <c r="AF244" s="199">
        <v>441401.86736133322</v>
      </c>
      <c r="AG244" s="166">
        <v>0.3545383030191967</v>
      </c>
      <c r="AH244" s="137"/>
      <c r="AI244" s="79">
        <v>24334772.759970021</v>
      </c>
      <c r="AJ244" s="79">
        <v>24071834.174785122</v>
      </c>
      <c r="AK244" s="199">
        <v>-262938.58518489823</v>
      </c>
      <c r="AL244" s="166">
        <v>-1.0805056113670575E-2</v>
      </c>
      <c r="AM244" s="136"/>
      <c r="AN244" s="198">
        <v>-2072433</v>
      </c>
      <c r="AO244" s="198">
        <v>-2072433</v>
      </c>
      <c r="AP244" s="199">
        <v>0</v>
      </c>
      <c r="AQ244" s="166">
        <v>0</v>
      </c>
      <c r="AR244" s="136"/>
      <c r="AS244" s="198">
        <v>22262339.759970021</v>
      </c>
      <c r="AT244" s="198">
        <v>21999401.174785122</v>
      </c>
      <c r="AU244" s="199">
        <v>-262938.58518489823</v>
      </c>
      <c r="AV244" s="166">
        <v>-1.1810914217457452E-2</v>
      </c>
      <c r="AX244" s="198">
        <v>634.99149306075662</v>
      </c>
      <c r="AY244" s="198">
        <v>611.60605704768875</v>
      </c>
      <c r="AZ244" s="198">
        <v>-23.385436013067874</v>
      </c>
      <c r="BA244" s="364">
        <v>-3.6827951663330916E-2</v>
      </c>
      <c r="BB244" s="152"/>
      <c r="BC244" s="198">
        <v>414.19080613167074</v>
      </c>
      <c r="BD244" s="198">
        <v>395.03337452568769</v>
      </c>
      <c r="BE244" s="198">
        <v>-19.157431605983049</v>
      </c>
      <c r="BF244" s="364">
        <v>-4.6252672252442333E-2</v>
      </c>
      <c r="BG244" s="448"/>
      <c r="BH244" s="198">
        <v>1049.1822991924273</v>
      </c>
      <c r="BI244" s="198">
        <v>1006.6394315733764</v>
      </c>
      <c r="BJ244" s="198">
        <v>-42.542867619050867</v>
      </c>
      <c r="BK244" s="364">
        <v>-4.054859451193258E-2</v>
      </c>
      <c r="BL244" s="200"/>
      <c r="BM244" s="198">
        <v>-37.626703769489467</v>
      </c>
      <c r="BN244" s="198">
        <v>-33.613804842186873</v>
      </c>
      <c r="BO244" s="198">
        <v>4.0128989273025937</v>
      </c>
      <c r="BP244" s="364">
        <v>-0.10665029155587503</v>
      </c>
      <c r="BQ244" s="200"/>
      <c r="BR244" s="198">
        <v>54.543272533340932</v>
      </c>
      <c r="BS244" s="198">
        <v>73.302903860183136</v>
      </c>
      <c r="BT244" s="198">
        <v>18.759631326842204</v>
      </c>
      <c r="BU244" s="364">
        <v>0.34394033316161793</v>
      </c>
      <c r="BV244" s="200"/>
      <c r="BW244" s="198">
        <v>1066.0988679562788</v>
      </c>
      <c r="BX244" s="198">
        <v>1046.3285305913728</v>
      </c>
      <c r="BY244" s="198">
        <v>-19.770337364906027</v>
      </c>
      <c r="BZ244" s="364">
        <v>-1.8544562759742859E-2</v>
      </c>
      <c r="CA244" s="201"/>
      <c r="CB244" s="198">
        <v>-90.792648733899938</v>
      </c>
      <c r="CC244" s="198">
        <v>-90.082282882726247</v>
      </c>
      <c r="CD244" s="198">
        <v>0.710365851173691</v>
      </c>
      <c r="CE244" s="364">
        <v>-7.8240459010692608E-3</v>
      </c>
      <c r="CF244" s="136"/>
      <c r="CG244" s="198">
        <v>975.3062192223789</v>
      </c>
      <c r="CH244" s="198">
        <v>956.24624770864659</v>
      </c>
      <c r="CI244" s="733">
        <v>-19.059971513732307</v>
      </c>
      <c r="CJ244" s="136">
        <v>-1.9542550983555715E-2</v>
      </c>
    </row>
    <row r="245" spans="1:88">
      <c r="A245" s="72">
        <v>755</v>
      </c>
      <c r="B245" s="82">
        <v>1</v>
      </c>
      <c r="C245" s="83">
        <v>33</v>
      </c>
      <c r="D245" s="73" t="s">
        <v>243</v>
      </c>
      <c r="E245" s="92">
        <v>6182</v>
      </c>
      <c r="F245" s="198">
        <v>6192</v>
      </c>
      <c r="G245" s="199">
        <v>10</v>
      </c>
      <c r="H245" s="166">
        <v>1.6175994823681655E-3</v>
      </c>
      <c r="I245" s="136"/>
      <c r="J245" s="198">
        <v>3502689.0905654323</v>
      </c>
      <c r="K245" s="198">
        <v>3202504.9174445104</v>
      </c>
      <c r="L245" s="199">
        <v>-300184.17312092194</v>
      </c>
      <c r="M245" s="166">
        <v>-8.5701061487151231E-2</v>
      </c>
      <c r="N245" s="364"/>
      <c r="O245" s="198">
        <v>1773321.7936419719</v>
      </c>
      <c r="P245" s="198">
        <v>1671325.8012685322</v>
      </c>
      <c r="Q245" s="199">
        <v>-101995.99237343972</v>
      </c>
      <c r="R245" s="166">
        <v>-5.7516911335062738E-2</v>
      </c>
      <c r="S245" s="364"/>
      <c r="T245" s="198">
        <v>5276010.8842074042</v>
      </c>
      <c r="U245" s="198">
        <v>4873830.7187130423</v>
      </c>
      <c r="V245" s="199">
        <v>-402180.16549436189</v>
      </c>
      <c r="W245" s="166">
        <v>-7.6228077295708602E-2</v>
      </c>
      <c r="X245" s="136"/>
      <c r="Y245" s="198">
        <v>-69120.941308076755</v>
      </c>
      <c r="Z245" s="198">
        <v>-65941.373011268734</v>
      </c>
      <c r="AA245" s="199">
        <v>3179.5682968080218</v>
      </c>
      <c r="AB245" s="166">
        <v>-4.600007228831663E-2</v>
      </c>
      <c r="AC245" s="166"/>
      <c r="AD245" s="198">
        <v>421899.89454844681</v>
      </c>
      <c r="AE245" s="198">
        <v>544210.12360725284</v>
      </c>
      <c r="AF245" s="199">
        <v>122310.22905880603</v>
      </c>
      <c r="AG245" s="166">
        <v>0.28990343595537715</v>
      </c>
      <c r="AH245" s="137"/>
      <c r="AI245" s="79">
        <v>5628789.8374477746</v>
      </c>
      <c r="AJ245" s="79">
        <v>5352099.4693090264</v>
      </c>
      <c r="AK245" s="199">
        <v>-276690.36813874822</v>
      </c>
      <c r="AL245" s="166">
        <v>-4.9156279791786668E-2</v>
      </c>
      <c r="AM245" s="136"/>
      <c r="AN245" s="198">
        <v>-1745106</v>
      </c>
      <c r="AO245" s="198">
        <v>-1745106</v>
      </c>
      <c r="AP245" s="199">
        <v>0</v>
      </c>
      <c r="AQ245" s="166">
        <v>0</v>
      </c>
      <c r="AR245" s="136"/>
      <c r="AS245" s="198">
        <v>3883683.8374477746</v>
      </c>
      <c r="AT245" s="198">
        <v>3606993.4693090264</v>
      </c>
      <c r="AU245" s="199">
        <v>-276690.36813874822</v>
      </c>
      <c r="AV245" s="166">
        <v>-7.1244308167108611E-2</v>
      </c>
      <c r="AX245" s="198">
        <v>566.59480597952643</v>
      </c>
      <c r="AY245" s="198">
        <v>517.20040656403592</v>
      </c>
      <c r="AZ245" s="198">
        <v>-49.394399415490511</v>
      </c>
      <c r="BA245" s="364">
        <v>-8.717764246020171E-2</v>
      </c>
      <c r="BB245" s="152"/>
      <c r="BC245" s="198">
        <v>286.8524415467441</v>
      </c>
      <c r="BD245" s="198">
        <v>269.9169575692074</v>
      </c>
      <c r="BE245" s="198">
        <v>-16.935483977536705</v>
      </c>
      <c r="BF245" s="364">
        <v>-5.9039009346472583E-2</v>
      </c>
      <c r="BG245" s="448"/>
      <c r="BH245" s="198">
        <v>853.44724752627053</v>
      </c>
      <c r="BI245" s="198">
        <v>787.11736413324331</v>
      </c>
      <c r="BJ245" s="198">
        <v>-66.329883393027217</v>
      </c>
      <c r="BK245" s="364">
        <v>-7.7719957015838254E-2</v>
      </c>
      <c r="BL245" s="200"/>
      <c r="BM245" s="198">
        <v>-11.180999888074531</v>
      </c>
      <c r="BN245" s="198">
        <v>-10.649446545747535</v>
      </c>
      <c r="BO245" s="198">
        <v>0.5315533423269958</v>
      </c>
      <c r="BP245" s="364">
        <v>-4.7540769845990406E-2</v>
      </c>
      <c r="BQ245" s="200"/>
      <c r="BR245" s="198">
        <v>68.246505103275126</v>
      </c>
      <c r="BS245" s="198">
        <v>87.889231848716548</v>
      </c>
      <c r="BT245" s="198">
        <v>19.642726745441422</v>
      </c>
      <c r="BU245" s="364">
        <v>0.28782025857172833</v>
      </c>
      <c r="BV245" s="200"/>
      <c r="BW245" s="198">
        <v>910.5127527414711</v>
      </c>
      <c r="BX245" s="198">
        <v>864.35714943621224</v>
      </c>
      <c r="BY245" s="198">
        <v>-46.155603305258865</v>
      </c>
      <c r="BZ245" s="364">
        <v>-5.0691880115120345E-2</v>
      </c>
      <c r="CA245" s="201"/>
      <c r="CB245" s="198">
        <v>-282.28825622775798</v>
      </c>
      <c r="CC245" s="198">
        <v>-281.83236434108528</v>
      </c>
      <c r="CD245" s="198">
        <v>0.45589188667270264</v>
      </c>
      <c r="CE245" s="364">
        <v>-1.6149870801032418E-3</v>
      </c>
      <c r="CF245" s="136"/>
      <c r="CG245" s="198">
        <v>628.22449651371312</v>
      </c>
      <c r="CH245" s="198">
        <v>582.52478509512696</v>
      </c>
      <c r="CI245" s="733">
        <v>-45.699711418586162</v>
      </c>
      <c r="CJ245" s="136">
        <v>-7.2744236609991242E-2</v>
      </c>
    </row>
    <row r="246" spans="1:88">
      <c r="A246" s="72">
        <v>758</v>
      </c>
      <c r="B246" s="82">
        <v>19</v>
      </c>
      <c r="C246" s="82">
        <v>19</v>
      </c>
      <c r="D246" s="73" t="s">
        <v>244</v>
      </c>
      <c r="E246" s="92">
        <v>8127</v>
      </c>
      <c r="F246" s="198">
        <v>8095</v>
      </c>
      <c r="G246" s="199">
        <v>-32</v>
      </c>
      <c r="H246" s="166">
        <v>-3.937492309585333E-3</v>
      </c>
      <c r="I246" s="136"/>
      <c r="J246" s="198">
        <v>8923309.4366682172</v>
      </c>
      <c r="K246" s="198">
        <v>8885010.7197008543</v>
      </c>
      <c r="L246" s="199">
        <v>-38298.716967362911</v>
      </c>
      <c r="M246" s="166">
        <v>-4.2919857525038239E-3</v>
      </c>
      <c r="N246" s="364"/>
      <c r="O246" s="198">
        <v>-2986847.1197081329</v>
      </c>
      <c r="P246" s="198">
        <v>-2876273.3802784337</v>
      </c>
      <c r="Q246" s="199">
        <v>110573.73942969926</v>
      </c>
      <c r="R246" s="166">
        <v>-3.7020220653444173E-2</v>
      </c>
      <c r="S246" s="364"/>
      <c r="T246" s="198">
        <v>5936462.3169600852</v>
      </c>
      <c r="U246" s="198">
        <v>6008737.3394224215</v>
      </c>
      <c r="V246" s="199">
        <v>72275.022462336347</v>
      </c>
      <c r="W246" s="166">
        <v>1.2174763117059015E-2</v>
      </c>
      <c r="X246" s="136"/>
      <c r="Y246" s="198">
        <v>-544703.30162974889</v>
      </c>
      <c r="Z246" s="198">
        <v>-350932.71161746181</v>
      </c>
      <c r="AA246" s="199">
        <v>193770.59001228708</v>
      </c>
      <c r="AB246" s="166">
        <v>-0.35573602993138959</v>
      </c>
      <c r="AC246" s="166"/>
      <c r="AD246" s="198">
        <v>916688.78108532925</v>
      </c>
      <c r="AE246" s="198">
        <v>1047894.6522726344</v>
      </c>
      <c r="AF246" s="199">
        <v>131205.87118730519</v>
      </c>
      <c r="AG246" s="166">
        <v>0.1431302246679203</v>
      </c>
      <c r="AH246" s="137"/>
      <c r="AI246" s="79">
        <v>6308447.7964156652</v>
      </c>
      <c r="AJ246" s="79">
        <v>6705699.2800775943</v>
      </c>
      <c r="AK246" s="199">
        <v>397251.48366192915</v>
      </c>
      <c r="AL246" s="166">
        <v>6.2971351508629356E-2</v>
      </c>
      <c r="AM246" s="136"/>
      <c r="AN246" s="198">
        <v>-884433</v>
      </c>
      <c r="AO246" s="198">
        <v>-884433</v>
      </c>
      <c r="AP246" s="199">
        <v>0</v>
      </c>
      <c r="AQ246" s="166">
        <v>0</v>
      </c>
      <c r="AR246" s="136"/>
      <c r="AS246" s="198">
        <v>5424014.7964156652</v>
      </c>
      <c r="AT246" s="198">
        <v>5821266.2800775943</v>
      </c>
      <c r="AU246" s="199">
        <v>397251.48366192915</v>
      </c>
      <c r="AV246" s="166">
        <v>7.3239380527583289E-2</v>
      </c>
      <c r="AX246" s="198">
        <v>1097.9831963416041</v>
      </c>
      <c r="AY246" s="198">
        <v>1097.5924298580426</v>
      </c>
      <c r="AZ246" s="198">
        <v>-0.39076648356149235</v>
      </c>
      <c r="BA246" s="364">
        <v>-3.5589477586132131E-4</v>
      </c>
      <c r="BB246" s="152"/>
      <c r="BC246" s="198">
        <v>-367.52148636743362</v>
      </c>
      <c r="BD246" s="198">
        <v>-355.31480917584111</v>
      </c>
      <c r="BE246" s="198">
        <v>12.206677191592519</v>
      </c>
      <c r="BF246" s="364">
        <v>-3.3213506269368857E-2</v>
      </c>
      <c r="BG246" s="448"/>
      <c r="BH246" s="198">
        <v>730.46170997417073</v>
      </c>
      <c r="BI246" s="198">
        <v>742.27762068220159</v>
      </c>
      <c r="BJ246" s="198">
        <v>11.815910708030856</v>
      </c>
      <c r="BK246" s="364">
        <v>1.6175948097879995E-2</v>
      </c>
      <c r="BL246" s="200"/>
      <c r="BM246" s="198">
        <v>-67.023908161652386</v>
      </c>
      <c r="BN246" s="198">
        <v>-43.351786487641981</v>
      </c>
      <c r="BO246" s="198">
        <v>23.672121674010405</v>
      </c>
      <c r="BP246" s="364">
        <v>-0.35318921744933951</v>
      </c>
      <c r="BQ246" s="200"/>
      <c r="BR246" s="198">
        <v>112.79546955645739</v>
      </c>
      <c r="BS246" s="198">
        <v>129.44961732830566</v>
      </c>
      <c r="BT246" s="198">
        <v>16.654147771848272</v>
      </c>
      <c r="BU246" s="364">
        <v>0.14764908411070882</v>
      </c>
      <c r="BV246" s="200"/>
      <c r="BW246" s="198">
        <v>776.23327136897569</v>
      </c>
      <c r="BX246" s="198">
        <v>828.37545152286532</v>
      </c>
      <c r="BY246" s="198">
        <v>52.142180153889626</v>
      </c>
      <c r="BZ246" s="364">
        <v>6.7173338321263862E-2</v>
      </c>
      <c r="CA246" s="201"/>
      <c r="CB246" s="198">
        <v>-108.82650424510889</v>
      </c>
      <c r="CC246" s="198">
        <v>-109.25670166769611</v>
      </c>
      <c r="CD246" s="198">
        <v>-0.43019742258721294</v>
      </c>
      <c r="CE246" s="364">
        <v>3.9530574428659716E-3</v>
      </c>
      <c r="CF246" s="136"/>
      <c r="CG246" s="198">
        <v>667.40676712386676</v>
      </c>
      <c r="CH246" s="198">
        <v>719.1187498551692</v>
      </c>
      <c r="CI246" s="733">
        <v>51.711982731302442</v>
      </c>
      <c r="CJ246" s="136">
        <v>7.7481957448754787E-2</v>
      </c>
    </row>
    <row r="247" spans="1:88">
      <c r="A247" s="72">
        <v>759</v>
      </c>
      <c r="B247" s="82">
        <v>14</v>
      </c>
      <c r="C247" s="82">
        <v>14</v>
      </c>
      <c r="D247" s="73" t="s">
        <v>245</v>
      </c>
      <c r="E247" s="92">
        <v>1800</v>
      </c>
      <c r="F247" s="198">
        <v>1772</v>
      </c>
      <c r="G247" s="199">
        <v>-28</v>
      </c>
      <c r="H247" s="166">
        <v>-1.5555555555555555E-2</v>
      </c>
      <c r="I247" s="136"/>
      <c r="J247" s="198">
        <v>1074887.3871481558</v>
      </c>
      <c r="K247" s="198">
        <v>1020842.6401229718</v>
      </c>
      <c r="L247" s="199">
        <v>-54044.747025183984</v>
      </c>
      <c r="M247" s="166">
        <v>-5.0279450360444865E-2</v>
      </c>
      <c r="N247" s="364"/>
      <c r="O247" s="198">
        <v>1123.690724954824</v>
      </c>
      <c r="P247" s="198">
        <v>27523.272968927777</v>
      </c>
      <c r="Q247" s="199">
        <v>26399.582243972953</v>
      </c>
      <c r="R247" s="166">
        <v>23.49363722392058</v>
      </c>
      <c r="S247" s="364"/>
      <c r="T247" s="198">
        <v>1076011.0778731105</v>
      </c>
      <c r="U247" s="198">
        <v>1048365.9130918996</v>
      </c>
      <c r="V247" s="199">
        <v>-27645.164781210944</v>
      </c>
      <c r="W247" s="166">
        <v>-2.5692267811829185E-2</v>
      </c>
      <c r="X247" s="136"/>
      <c r="Y247" s="198">
        <v>711604.02344985679</v>
      </c>
      <c r="Z247" s="198">
        <v>585083.11925453634</v>
      </c>
      <c r="AA247" s="199">
        <v>-126520.90419532044</v>
      </c>
      <c r="AB247" s="166">
        <v>-0.1777967802682551</v>
      </c>
      <c r="AC247" s="166"/>
      <c r="AD247" s="198">
        <v>379302.95941528509</v>
      </c>
      <c r="AE247" s="198">
        <v>397652.81812201324</v>
      </c>
      <c r="AF247" s="199">
        <v>18349.858706728148</v>
      </c>
      <c r="AG247" s="166">
        <v>4.837784217401149E-2</v>
      </c>
      <c r="AH247" s="137"/>
      <c r="AI247" s="79">
        <v>2166918.0607382525</v>
      </c>
      <c r="AJ247" s="79">
        <v>2031101.8504684491</v>
      </c>
      <c r="AK247" s="199">
        <v>-135816.21026980341</v>
      </c>
      <c r="AL247" s="166">
        <v>-6.2677132435516217E-2</v>
      </c>
      <c r="AM247" s="136"/>
      <c r="AN247" s="198">
        <v>-508901</v>
      </c>
      <c r="AO247" s="198">
        <v>-508901</v>
      </c>
      <c r="AP247" s="199">
        <v>0</v>
      </c>
      <c r="AQ247" s="166">
        <v>0</v>
      </c>
      <c r="AR247" s="136"/>
      <c r="AS247" s="198">
        <v>1658017.0607382525</v>
      </c>
      <c r="AT247" s="198">
        <v>1522200.8504684491</v>
      </c>
      <c r="AU247" s="199">
        <v>-135816.21026980341</v>
      </c>
      <c r="AV247" s="166">
        <v>-8.1914844838405693E-2</v>
      </c>
      <c r="AX247" s="198">
        <v>597.15965952675322</v>
      </c>
      <c r="AY247" s="198">
        <v>576.09629803779444</v>
      </c>
      <c r="AZ247" s="198">
        <v>-21.063361488958776</v>
      </c>
      <c r="BA247" s="364">
        <v>-3.5272579372912449E-2</v>
      </c>
      <c r="BB247" s="152"/>
      <c r="BC247" s="198">
        <v>0.62427262497490221</v>
      </c>
      <c r="BD247" s="198">
        <v>15.532321088559693</v>
      </c>
      <c r="BE247" s="198">
        <v>14.908048463584791</v>
      </c>
      <c r="BF247" s="364">
        <v>23.880669866285011</v>
      </c>
      <c r="BG247" s="448"/>
      <c r="BH247" s="198">
        <v>597.7839321517281</v>
      </c>
      <c r="BI247" s="198">
        <v>591.62861912635412</v>
      </c>
      <c r="BJ247" s="198">
        <v>-6.155313025373971</v>
      </c>
      <c r="BK247" s="364">
        <v>-1.0296886039104249E-2</v>
      </c>
      <c r="BL247" s="200"/>
      <c r="BM247" s="198">
        <v>395.33556858325375</v>
      </c>
      <c r="BN247" s="198">
        <v>330.1823472091063</v>
      </c>
      <c r="BO247" s="198">
        <v>-65.153221374147449</v>
      </c>
      <c r="BP247" s="364">
        <v>-0.16480485580296786</v>
      </c>
      <c r="BQ247" s="200"/>
      <c r="BR247" s="198">
        <v>210.72386634182504</v>
      </c>
      <c r="BS247" s="198">
        <v>224.40903957224222</v>
      </c>
      <c r="BT247" s="198">
        <v>13.685173230417178</v>
      </c>
      <c r="BU247" s="364">
        <v>6.4943632005203519E-2</v>
      </c>
      <c r="BV247" s="200"/>
      <c r="BW247" s="198">
        <v>1203.843367076807</v>
      </c>
      <c r="BX247" s="198">
        <v>1146.2200059077027</v>
      </c>
      <c r="BY247" s="198">
        <v>-57.623361169104328</v>
      </c>
      <c r="BZ247" s="364">
        <v>-4.7866161616212877E-2</v>
      </c>
      <c r="CA247" s="201"/>
      <c r="CB247" s="198">
        <v>-282.72277777777776</v>
      </c>
      <c r="CC247" s="198">
        <v>-287.19018058690745</v>
      </c>
      <c r="CD247" s="198">
        <v>-4.4674028091296805</v>
      </c>
      <c r="CE247" s="364">
        <v>1.5801354401805901E-2</v>
      </c>
      <c r="CF247" s="136"/>
      <c r="CG247" s="198">
        <v>921.12058929902912</v>
      </c>
      <c r="CH247" s="198">
        <v>859.02982532079523</v>
      </c>
      <c r="CI247" s="733">
        <v>-62.090763978233895</v>
      </c>
      <c r="CJ247" s="136">
        <v>-6.7407855930660329E-2</v>
      </c>
    </row>
    <row r="248" spans="1:88">
      <c r="A248" s="72">
        <v>761</v>
      </c>
      <c r="B248" s="82">
        <v>2</v>
      </c>
      <c r="C248" s="82">
        <v>2</v>
      </c>
      <c r="D248" s="73" t="s">
        <v>246</v>
      </c>
      <c r="E248" s="92">
        <v>8429</v>
      </c>
      <c r="F248" s="198">
        <v>8339</v>
      </c>
      <c r="G248" s="199">
        <v>-90</v>
      </c>
      <c r="H248" s="166">
        <v>-1.0677423181872108E-2</v>
      </c>
      <c r="I248" s="136"/>
      <c r="J248" s="198">
        <v>1280450.3315151499</v>
      </c>
      <c r="K248" s="198">
        <v>1026258.9650340872</v>
      </c>
      <c r="L248" s="199">
        <v>-254191.36648106272</v>
      </c>
      <c r="M248" s="166">
        <v>-0.19851716245821066</v>
      </c>
      <c r="N248" s="364"/>
      <c r="O248" s="198">
        <v>1579035.3070798779</v>
      </c>
      <c r="P248" s="198">
        <v>1440798.4996585166</v>
      </c>
      <c r="Q248" s="199">
        <v>-138236.80742136133</v>
      </c>
      <c r="R248" s="166">
        <v>-8.7545102254238838E-2</v>
      </c>
      <c r="S248" s="364"/>
      <c r="T248" s="198">
        <v>2859485.6385950278</v>
      </c>
      <c r="U248" s="198">
        <v>2467057.4646926038</v>
      </c>
      <c r="V248" s="199">
        <v>-392428.17390242405</v>
      </c>
      <c r="W248" s="166">
        <v>-0.13723732989099349</v>
      </c>
      <c r="X248" s="136"/>
      <c r="Y248" s="198">
        <v>3988809.8625323023</v>
      </c>
      <c r="Z248" s="198">
        <v>3970357.1244394928</v>
      </c>
      <c r="AA248" s="199">
        <v>-18452.73809280945</v>
      </c>
      <c r="AB248" s="166">
        <v>-4.6261262704296209E-3</v>
      </c>
      <c r="AC248" s="166"/>
      <c r="AD248" s="198">
        <v>1404785.6944375101</v>
      </c>
      <c r="AE248" s="198">
        <v>1506026.9070248578</v>
      </c>
      <c r="AF248" s="199">
        <v>101241.21258734772</v>
      </c>
      <c r="AG248" s="166">
        <v>7.2068795253418125E-2</v>
      </c>
      <c r="AH248" s="137"/>
      <c r="AI248" s="79">
        <v>8253081.19556484</v>
      </c>
      <c r="AJ248" s="79">
        <v>7943441.4961569542</v>
      </c>
      <c r="AK248" s="199">
        <v>-309639.69940788578</v>
      </c>
      <c r="AL248" s="166">
        <v>-3.7518072592607525E-2</v>
      </c>
      <c r="AM248" s="136"/>
      <c r="AN248" s="198">
        <v>-193644</v>
      </c>
      <c r="AO248" s="198">
        <v>-193644</v>
      </c>
      <c r="AP248" s="199">
        <v>0</v>
      </c>
      <c r="AQ248" s="166">
        <v>0</v>
      </c>
      <c r="AR248" s="136"/>
      <c r="AS248" s="198">
        <v>8059437.19556484</v>
      </c>
      <c r="AT248" s="198">
        <v>7749797.4961569542</v>
      </c>
      <c r="AU248" s="199">
        <v>-309639.69940788578</v>
      </c>
      <c r="AV248" s="166">
        <v>-3.8419518868920838E-2</v>
      </c>
      <c r="AX248" s="198">
        <v>151.91011169950764</v>
      </c>
      <c r="AY248" s="198">
        <v>123.06738997890481</v>
      </c>
      <c r="AZ248" s="198">
        <v>-28.842721720602825</v>
      </c>
      <c r="BA248" s="364">
        <v>-0.18986702990289689</v>
      </c>
      <c r="BB248" s="152"/>
      <c r="BC248" s="198">
        <v>187.33364658676925</v>
      </c>
      <c r="BD248" s="198">
        <v>172.77833069414996</v>
      </c>
      <c r="BE248" s="198">
        <v>-14.555315892619291</v>
      </c>
      <c r="BF248" s="364">
        <v>-7.7697285873723473E-2</v>
      </c>
      <c r="BG248" s="448"/>
      <c r="BH248" s="198">
        <v>339.24375828627689</v>
      </c>
      <c r="BI248" s="198">
        <v>295.84572067305476</v>
      </c>
      <c r="BJ248" s="198">
        <v>-43.398037613222129</v>
      </c>
      <c r="BK248" s="364">
        <v>-0.12792582487722567</v>
      </c>
      <c r="BL248" s="200"/>
      <c r="BM248" s="198">
        <v>473.22456549202781</v>
      </c>
      <c r="BN248" s="198">
        <v>476.1190939488539</v>
      </c>
      <c r="BO248" s="198">
        <v>2.8945284568260945</v>
      </c>
      <c r="BP248" s="364">
        <v>6.1166065075606421E-3</v>
      </c>
      <c r="BQ248" s="200"/>
      <c r="BR248" s="198">
        <v>166.66101488165975</v>
      </c>
      <c r="BS248" s="198">
        <v>180.60042055700418</v>
      </c>
      <c r="BT248" s="198">
        <v>13.939405675344432</v>
      </c>
      <c r="BU248" s="364">
        <v>8.3639270319110462E-2</v>
      </c>
      <c r="BV248" s="200"/>
      <c r="BW248" s="198">
        <v>979.12933865996445</v>
      </c>
      <c r="BX248" s="198">
        <v>952.56523517891287</v>
      </c>
      <c r="BY248" s="198">
        <v>-26.564103481051575</v>
      </c>
      <c r="BZ248" s="364">
        <v>-2.7130331440591071E-2</v>
      </c>
      <c r="CA248" s="201"/>
      <c r="CB248" s="198">
        <v>-22.973543718116026</v>
      </c>
      <c r="CC248" s="198">
        <v>-23.221489387216693</v>
      </c>
      <c r="CD248" s="198">
        <v>-0.24794566910066607</v>
      </c>
      <c r="CE248" s="364">
        <v>1.0792660990526504E-2</v>
      </c>
      <c r="CF248" s="136"/>
      <c r="CG248" s="198">
        <v>956.1557949418484</v>
      </c>
      <c r="CH248" s="198">
        <v>929.34374579169616</v>
      </c>
      <c r="CI248" s="733">
        <v>-26.812049150152234</v>
      </c>
      <c r="CJ248" s="136">
        <v>-2.8041506720965795E-2</v>
      </c>
    </row>
    <row r="249" spans="1:88">
      <c r="A249" s="72">
        <v>762</v>
      </c>
      <c r="B249" s="82">
        <v>11</v>
      </c>
      <c r="C249" s="82">
        <v>11</v>
      </c>
      <c r="D249" s="73" t="s">
        <v>247</v>
      </c>
      <c r="E249" s="92">
        <v>3570</v>
      </c>
      <c r="F249" s="198">
        <v>3521</v>
      </c>
      <c r="G249" s="199">
        <v>-49</v>
      </c>
      <c r="H249" s="166">
        <v>-1.3725490196078431E-2</v>
      </c>
      <c r="I249" s="136"/>
      <c r="J249" s="198">
        <v>1250315.1983412872</v>
      </c>
      <c r="K249" s="198">
        <v>1173007.8487175126</v>
      </c>
      <c r="L249" s="199">
        <v>-77307.349623774644</v>
      </c>
      <c r="M249" s="166">
        <v>-6.18302886554793E-2</v>
      </c>
      <c r="N249" s="364"/>
      <c r="O249" s="198">
        <v>1600677.3548134421</v>
      </c>
      <c r="P249" s="198">
        <v>1540434.5875631166</v>
      </c>
      <c r="Q249" s="199">
        <v>-60242.767250325531</v>
      </c>
      <c r="R249" s="166">
        <v>-3.7635796538988825E-2</v>
      </c>
      <c r="S249" s="364"/>
      <c r="T249" s="198">
        <v>2850992.5531547293</v>
      </c>
      <c r="U249" s="198">
        <v>2713442.4362806291</v>
      </c>
      <c r="V249" s="199">
        <v>-137550.11687410017</v>
      </c>
      <c r="W249" s="166">
        <v>-4.8246396407418131E-2</v>
      </c>
      <c r="X249" s="136"/>
      <c r="Y249" s="198">
        <v>1408743.227466203</v>
      </c>
      <c r="Z249" s="198">
        <v>1047849.2138172525</v>
      </c>
      <c r="AA249" s="199">
        <v>-360894.01364895049</v>
      </c>
      <c r="AB249" s="166">
        <v>-0.25618154296156759</v>
      </c>
      <c r="AC249" s="166"/>
      <c r="AD249" s="198">
        <v>668467.66611433472</v>
      </c>
      <c r="AE249" s="198">
        <v>710887.17235843232</v>
      </c>
      <c r="AF249" s="199">
        <v>42419.506244097603</v>
      </c>
      <c r="AG249" s="166">
        <v>6.3457828096119412E-2</v>
      </c>
      <c r="AH249" s="137"/>
      <c r="AI249" s="79">
        <v>4928203.4467352675</v>
      </c>
      <c r="AJ249" s="79">
        <v>4472178.8224563133</v>
      </c>
      <c r="AK249" s="199">
        <v>-456024.62427895423</v>
      </c>
      <c r="AL249" s="166">
        <v>-9.2533644198689036E-2</v>
      </c>
      <c r="AM249" s="136"/>
      <c r="AN249" s="198">
        <v>163412</v>
      </c>
      <c r="AO249" s="198">
        <v>163412</v>
      </c>
      <c r="AP249" s="199">
        <v>0</v>
      </c>
      <c r="AQ249" s="166">
        <v>0</v>
      </c>
      <c r="AR249" s="136"/>
      <c r="AS249" s="198">
        <v>5091615.4467352675</v>
      </c>
      <c r="AT249" s="198">
        <v>4635590.8224563133</v>
      </c>
      <c r="AU249" s="199">
        <v>-456024.62427895423</v>
      </c>
      <c r="AV249" s="166">
        <v>-8.9563838638158783E-2</v>
      </c>
      <c r="AX249" s="198">
        <v>350.22834687431015</v>
      </c>
      <c r="AY249" s="198">
        <v>333.14622229977635</v>
      </c>
      <c r="AZ249" s="198">
        <v>-17.082124574533793</v>
      </c>
      <c r="BA249" s="364">
        <v>-4.8774248934979045E-2</v>
      </c>
      <c r="BB249" s="152"/>
      <c r="BC249" s="198">
        <v>448.36900695054402</v>
      </c>
      <c r="BD249" s="198">
        <v>437.49917283814727</v>
      </c>
      <c r="BE249" s="198">
        <v>-10.869834112396745</v>
      </c>
      <c r="BF249" s="364">
        <v>-2.4243054144899245E-2</v>
      </c>
      <c r="BG249" s="448"/>
      <c r="BH249" s="198">
        <v>798.59735382485417</v>
      </c>
      <c r="BI249" s="198">
        <v>770.64539513792363</v>
      </c>
      <c r="BJ249" s="198">
        <v>-27.951958686930539</v>
      </c>
      <c r="BK249" s="364">
        <v>-3.500131643694486E-2</v>
      </c>
      <c r="BL249" s="200"/>
      <c r="BM249" s="198">
        <v>394.60594606896444</v>
      </c>
      <c r="BN249" s="198">
        <v>297.59989032015125</v>
      </c>
      <c r="BO249" s="198">
        <v>-97.006055748813196</v>
      </c>
      <c r="BP249" s="364">
        <v>-0.2458301926648101</v>
      </c>
      <c r="BQ249" s="200"/>
      <c r="BR249" s="198">
        <v>187.2458448499537</v>
      </c>
      <c r="BS249" s="198">
        <v>201.89922532190636</v>
      </c>
      <c r="BT249" s="198">
        <v>14.653380471952659</v>
      </c>
      <c r="BU249" s="364">
        <v>7.8257440017934166E-2</v>
      </c>
      <c r="BV249" s="200"/>
      <c r="BW249" s="198">
        <v>1380.4491447437724</v>
      </c>
      <c r="BX249" s="198">
        <v>1270.1445107799811</v>
      </c>
      <c r="BY249" s="198">
        <v>-110.30463396379128</v>
      </c>
      <c r="BZ249" s="364">
        <v>-7.9904887756126003E-2</v>
      </c>
      <c r="CA249" s="201"/>
      <c r="CB249" s="198">
        <v>45.773669467787116</v>
      </c>
      <c r="CC249" s="198">
        <v>46.410678784436243</v>
      </c>
      <c r="CD249" s="198">
        <v>0.6370093166491273</v>
      </c>
      <c r="CE249" s="364">
        <v>1.3916500994035838E-2</v>
      </c>
      <c r="CF249" s="136"/>
      <c r="CG249" s="198">
        <v>1426.2228142115596</v>
      </c>
      <c r="CH249" s="198">
        <v>1316.5551895644173</v>
      </c>
      <c r="CI249" s="733">
        <v>-109.66762464714225</v>
      </c>
      <c r="CJ249" s="136">
        <v>-7.6893752893560596E-2</v>
      </c>
    </row>
    <row r="250" spans="1:88">
      <c r="A250" s="72">
        <v>765</v>
      </c>
      <c r="B250" s="82">
        <v>18</v>
      </c>
      <c r="C250" s="82">
        <v>18</v>
      </c>
      <c r="D250" s="73" t="s">
        <v>248</v>
      </c>
      <c r="E250" s="92">
        <v>10185</v>
      </c>
      <c r="F250" s="198">
        <v>10161</v>
      </c>
      <c r="G250" s="199">
        <v>-24</v>
      </c>
      <c r="H250" s="166">
        <v>-2.3564064801178202E-3</v>
      </c>
      <c r="I250" s="136"/>
      <c r="J250" s="198">
        <v>5345970.1950664371</v>
      </c>
      <c r="K250" s="198">
        <v>4658932.8120649727</v>
      </c>
      <c r="L250" s="199">
        <v>-687037.38300146442</v>
      </c>
      <c r="M250" s="166">
        <v>-0.12851500437385552</v>
      </c>
      <c r="N250" s="364"/>
      <c r="O250" s="198">
        <v>-1087637.8294150771</v>
      </c>
      <c r="P250" s="198">
        <v>-1102195.3708393325</v>
      </c>
      <c r="Q250" s="199">
        <v>-14557.541424255352</v>
      </c>
      <c r="R250" s="166">
        <v>1.3384548634249217E-2</v>
      </c>
      <c r="S250" s="364"/>
      <c r="T250" s="198">
        <v>4258332.3656513598</v>
      </c>
      <c r="U250" s="198">
        <v>3556737.44122564</v>
      </c>
      <c r="V250" s="199">
        <v>-701594.92442571977</v>
      </c>
      <c r="W250" s="166">
        <v>-0.16475814102368755</v>
      </c>
      <c r="X250" s="136"/>
      <c r="Y250" s="198">
        <v>1849344.5968423849</v>
      </c>
      <c r="Z250" s="198">
        <v>1418749.5678441497</v>
      </c>
      <c r="AA250" s="199">
        <v>-430595.02899823524</v>
      </c>
      <c r="AB250" s="166">
        <v>-0.23283655719623236</v>
      </c>
      <c r="AC250" s="166"/>
      <c r="AD250" s="198">
        <v>1056763.8460169369</v>
      </c>
      <c r="AE250" s="198">
        <v>1230127.3696330455</v>
      </c>
      <c r="AF250" s="199">
        <v>173363.52361610858</v>
      </c>
      <c r="AG250" s="166">
        <v>0.16405133868795324</v>
      </c>
      <c r="AH250" s="137"/>
      <c r="AI250" s="79">
        <v>7164440.8085106816</v>
      </c>
      <c r="AJ250" s="79">
        <v>6205614.3787028342</v>
      </c>
      <c r="AK250" s="199">
        <v>-958826.42980784737</v>
      </c>
      <c r="AL250" s="166">
        <v>-0.13383130036734364</v>
      </c>
      <c r="AM250" s="136"/>
      <c r="AN250" s="198">
        <v>1200700</v>
      </c>
      <c r="AO250" s="198">
        <v>1200700</v>
      </c>
      <c r="AP250" s="199">
        <v>0</v>
      </c>
      <c r="AQ250" s="166">
        <v>0</v>
      </c>
      <c r="AR250" s="136"/>
      <c r="AS250" s="198">
        <v>8365140.8085106816</v>
      </c>
      <c r="AT250" s="198">
        <v>7406314.3787028342</v>
      </c>
      <c r="AU250" s="199">
        <v>-958826.42980784737</v>
      </c>
      <c r="AV250" s="166">
        <v>-0.11462167245676712</v>
      </c>
      <c r="AX250" s="198">
        <v>524.88661709047005</v>
      </c>
      <c r="AY250" s="198">
        <v>458.51125008020597</v>
      </c>
      <c r="AZ250" s="198">
        <v>-66.375367010264085</v>
      </c>
      <c r="BA250" s="364">
        <v>-0.12645658100066123</v>
      </c>
      <c r="BB250" s="152"/>
      <c r="BC250" s="198">
        <v>-106.78820121895701</v>
      </c>
      <c r="BD250" s="198">
        <v>-108.47311985427935</v>
      </c>
      <c r="BE250" s="198">
        <v>-1.6849186353223331</v>
      </c>
      <c r="BF250" s="364">
        <v>1.5778134813485618E-2</v>
      </c>
      <c r="BG250" s="448"/>
      <c r="BH250" s="198">
        <v>418.098415871513</v>
      </c>
      <c r="BI250" s="198">
        <v>350.03813022592658</v>
      </c>
      <c r="BJ250" s="198">
        <v>-68.060285645586418</v>
      </c>
      <c r="BK250" s="364">
        <v>-0.16278532293339809</v>
      </c>
      <c r="BL250" s="200"/>
      <c r="BM250" s="198">
        <v>181.57531633209473</v>
      </c>
      <c r="BN250" s="198">
        <v>139.62696268518351</v>
      </c>
      <c r="BO250" s="198">
        <v>-41.948353646911215</v>
      </c>
      <c r="BP250" s="364">
        <v>-0.23102453843555026</v>
      </c>
      <c r="BQ250" s="200"/>
      <c r="BR250" s="198">
        <v>103.75688227952253</v>
      </c>
      <c r="BS250" s="198">
        <v>121.06361279726853</v>
      </c>
      <c r="BT250" s="198">
        <v>17.306730517746004</v>
      </c>
      <c r="BU250" s="364">
        <v>0.16680079564381498</v>
      </c>
      <c r="BV250" s="200"/>
      <c r="BW250" s="198">
        <v>703.43061448313028</v>
      </c>
      <c r="BX250" s="198">
        <v>610.72870570837858</v>
      </c>
      <c r="BY250" s="198">
        <v>-92.701908774751701</v>
      </c>
      <c r="BZ250" s="364">
        <v>-0.13178543393774181</v>
      </c>
      <c r="CA250" s="201"/>
      <c r="CB250" s="198">
        <v>117.88905252822778</v>
      </c>
      <c r="CC250" s="198">
        <v>118.16750319850408</v>
      </c>
      <c r="CD250" s="198">
        <v>0.27845067027629966</v>
      </c>
      <c r="CE250" s="364">
        <v>2.3619722468261116E-3</v>
      </c>
      <c r="CF250" s="136"/>
      <c r="CG250" s="198">
        <v>821.31966701135809</v>
      </c>
      <c r="CH250" s="198">
        <v>728.89620890688263</v>
      </c>
      <c r="CI250" s="733">
        <v>-92.423458104475458</v>
      </c>
      <c r="CJ250" s="136">
        <v>-0.11253043341916873</v>
      </c>
    </row>
    <row r="251" spans="1:88">
      <c r="A251" s="72">
        <v>768</v>
      </c>
      <c r="B251" s="82">
        <v>10</v>
      </c>
      <c r="C251" s="82">
        <v>10</v>
      </c>
      <c r="D251" s="73" t="s">
        <v>249</v>
      </c>
      <c r="E251" s="92">
        <v>2361</v>
      </c>
      <c r="F251" s="198">
        <v>2310</v>
      </c>
      <c r="G251" s="199">
        <v>-51</v>
      </c>
      <c r="H251" s="166">
        <v>-2.1601016518424398E-2</v>
      </c>
      <c r="I251" s="136"/>
      <c r="J251" s="198">
        <v>1047541.2435293637</v>
      </c>
      <c r="K251" s="198">
        <v>1097187.4816646008</v>
      </c>
      <c r="L251" s="199">
        <v>49646.23813523713</v>
      </c>
      <c r="M251" s="166">
        <v>4.7393110717024955E-2</v>
      </c>
      <c r="N251" s="364"/>
      <c r="O251" s="198">
        <v>854767.11946700828</v>
      </c>
      <c r="P251" s="198">
        <v>815802.91134622344</v>
      </c>
      <c r="Q251" s="199">
        <v>-38964.208120784839</v>
      </c>
      <c r="R251" s="166">
        <v>-4.5584589338299591E-2</v>
      </c>
      <c r="S251" s="364"/>
      <c r="T251" s="198">
        <v>1902308.3629963719</v>
      </c>
      <c r="U251" s="198">
        <v>1912990.3930108242</v>
      </c>
      <c r="V251" s="199">
        <v>10682.030014452292</v>
      </c>
      <c r="W251" s="166">
        <v>5.6152988770058121E-3</v>
      </c>
      <c r="X251" s="136"/>
      <c r="Y251" s="198">
        <v>889674.21959706163</v>
      </c>
      <c r="Z251" s="198">
        <v>752469.30522175401</v>
      </c>
      <c r="AA251" s="199">
        <v>-137204.91437530762</v>
      </c>
      <c r="AB251" s="166">
        <v>-0.15421927639698099</v>
      </c>
      <c r="AC251" s="166"/>
      <c r="AD251" s="198">
        <v>468987.50441461132</v>
      </c>
      <c r="AE251" s="198">
        <v>490795.73487914447</v>
      </c>
      <c r="AF251" s="199">
        <v>21808.230464533146</v>
      </c>
      <c r="AG251" s="166">
        <v>4.650066421653197E-2</v>
      </c>
      <c r="AH251" s="137"/>
      <c r="AI251" s="79">
        <v>3260970.0870080451</v>
      </c>
      <c r="AJ251" s="79">
        <v>3156255.4331117226</v>
      </c>
      <c r="AK251" s="199">
        <v>-104714.65389632247</v>
      </c>
      <c r="AL251" s="166">
        <v>-3.2111503970402452E-2</v>
      </c>
      <c r="AM251" s="136"/>
      <c r="AN251" s="198">
        <v>349453</v>
      </c>
      <c r="AO251" s="198">
        <v>349453</v>
      </c>
      <c r="AP251" s="199">
        <v>0</v>
      </c>
      <c r="AQ251" s="166">
        <v>0</v>
      </c>
      <c r="AR251" s="136"/>
      <c r="AS251" s="198">
        <v>3610423.0870080451</v>
      </c>
      <c r="AT251" s="198">
        <v>3505708.4331117226</v>
      </c>
      <c r="AU251" s="199">
        <v>-104714.65389632247</v>
      </c>
      <c r="AV251" s="166">
        <v>-2.9003430172251484E-2</v>
      </c>
      <c r="AX251" s="198">
        <v>443.68540598448271</v>
      </c>
      <c r="AY251" s="198">
        <v>474.97293578554144</v>
      </c>
      <c r="AZ251" s="198">
        <v>31.287529801058724</v>
      </c>
      <c r="BA251" s="364">
        <v>7.0517374200387742E-2</v>
      </c>
      <c r="BB251" s="152"/>
      <c r="BC251" s="198">
        <v>362.03605229437028</v>
      </c>
      <c r="BD251" s="198">
        <v>353.16143348321361</v>
      </c>
      <c r="BE251" s="198">
        <v>-8.8746188111566653</v>
      </c>
      <c r="BF251" s="364">
        <v>-2.4513080271742503E-2</v>
      </c>
      <c r="BG251" s="448"/>
      <c r="BH251" s="198">
        <v>805.72145827885299</v>
      </c>
      <c r="BI251" s="198">
        <v>828.13436926875511</v>
      </c>
      <c r="BJ251" s="198">
        <v>22.412910989902116</v>
      </c>
      <c r="BK251" s="364">
        <v>2.7817195085978717E-2</v>
      </c>
      <c r="BL251" s="200"/>
      <c r="BM251" s="198">
        <v>376.82093163789142</v>
      </c>
      <c r="BN251" s="198">
        <v>325.74428797478527</v>
      </c>
      <c r="BO251" s="198">
        <v>-51.076643663106154</v>
      </c>
      <c r="BP251" s="364">
        <v>-0.13554619548626506</v>
      </c>
      <c r="BQ251" s="200"/>
      <c r="BR251" s="198">
        <v>198.63934960381673</v>
      </c>
      <c r="BS251" s="198">
        <v>212.46568609486772</v>
      </c>
      <c r="BT251" s="198">
        <v>13.826336491050995</v>
      </c>
      <c r="BU251" s="364">
        <v>6.9605224335598265E-2</v>
      </c>
      <c r="BV251" s="200"/>
      <c r="BW251" s="198">
        <v>1381.1817395205612</v>
      </c>
      <c r="BX251" s="198">
        <v>1366.344343338408</v>
      </c>
      <c r="BY251" s="198">
        <v>-14.83739618215327</v>
      </c>
      <c r="BZ251" s="364">
        <v>-1.074253717494387E-2</v>
      </c>
      <c r="CA251" s="201"/>
      <c r="CB251" s="198">
        <v>148.01058873358747</v>
      </c>
      <c r="CC251" s="198">
        <v>151.27835497835497</v>
      </c>
      <c r="CD251" s="198">
        <v>3.2677662447675004</v>
      </c>
      <c r="CE251" s="364">
        <v>2.2077922077921974E-2</v>
      </c>
      <c r="CF251" s="136"/>
      <c r="CG251" s="198">
        <v>1529.1923282541486</v>
      </c>
      <c r="CH251" s="198">
        <v>1517.622698316763</v>
      </c>
      <c r="CI251" s="733">
        <v>-11.569629937385571</v>
      </c>
      <c r="CJ251" s="136">
        <v>-7.5658435656647642E-3</v>
      </c>
    </row>
    <row r="252" spans="1:88">
      <c r="A252" s="72">
        <v>777</v>
      </c>
      <c r="B252" s="82">
        <v>18</v>
      </c>
      <c r="C252" s="82">
        <v>18</v>
      </c>
      <c r="D252" s="73" t="s">
        <v>250</v>
      </c>
      <c r="E252" s="92">
        <v>7038</v>
      </c>
      <c r="F252" s="198">
        <v>6957</v>
      </c>
      <c r="G252" s="199">
        <v>-81</v>
      </c>
      <c r="H252" s="166">
        <v>-1.1508951406649617E-2</v>
      </c>
      <c r="I252" s="136"/>
      <c r="J252" s="198">
        <v>3845465.4195734048</v>
      </c>
      <c r="K252" s="198">
        <v>3520876.1234438154</v>
      </c>
      <c r="L252" s="199">
        <v>-324589.29612958943</v>
      </c>
      <c r="M252" s="166">
        <v>-8.4408325316730481E-2</v>
      </c>
      <c r="N252" s="364"/>
      <c r="O252" s="198">
        <v>605620.80713533214</v>
      </c>
      <c r="P252" s="198">
        <v>484757.93504024902</v>
      </c>
      <c r="Q252" s="199">
        <v>-120862.87209508312</v>
      </c>
      <c r="R252" s="166">
        <v>-0.19956855951957919</v>
      </c>
      <c r="S252" s="364"/>
      <c r="T252" s="198">
        <v>4451086.2267087372</v>
      </c>
      <c r="U252" s="198">
        <v>4005634.0584840644</v>
      </c>
      <c r="V252" s="199">
        <v>-445452.16822467279</v>
      </c>
      <c r="W252" s="166">
        <v>-0.10007718240813616</v>
      </c>
      <c r="X252" s="136"/>
      <c r="Y252" s="198">
        <v>3582015.2742078891</v>
      </c>
      <c r="Z252" s="198">
        <v>3123835.9258475611</v>
      </c>
      <c r="AA252" s="199">
        <v>-458179.348360328</v>
      </c>
      <c r="AB252" s="166">
        <v>-0.12791105377451181</v>
      </c>
      <c r="AC252" s="166"/>
      <c r="AD252" s="198">
        <v>1052600.576163643</v>
      </c>
      <c r="AE252" s="198">
        <v>1141414.3726398016</v>
      </c>
      <c r="AF252" s="199">
        <v>88813.796476158546</v>
      </c>
      <c r="AG252" s="166">
        <v>8.4375591736661815E-2</v>
      </c>
      <c r="AH252" s="137"/>
      <c r="AI252" s="79">
        <v>9085702.0770802684</v>
      </c>
      <c r="AJ252" s="79">
        <v>8270884.3569714269</v>
      </c>
      <c r="AK252" s="199">
        <v>-814817.72010884155</v>
      </c>
      <c r="AL252" s="166">
        <v>-8.9681316115824805E-2</v>
      </c>
      <c r="AM252" s="136"/>
      <c r="AN252" s="198">
        <v>-247302</v>
      </c>
      <c r="AO252" s="198">
        <v>-247302</v>
      </c>
      <c r="AP252" s="199">
        <v>0</v>
      </c>
      <c r="AQ252" s="166">
        <v>0</v>
      </c>
      <c r="AR252" s="136"/>
      <c r="AS252" s="198">
        <v>8838400.0770802684</v>
      </c>
      <c r="AT252" s="198">
        <v>8023582.3569714269</v>
      </c>
      <c r="AU252" s="199">
        <v>-814817.72010884155</v>
      </c>
      <c r="AV252" s="166">
        <v>-9.2190635522579042E-2</v>
      </c>
      <c r="AX252" s="198">
        <v>546.38610678792338</v>
      </c>
      <c r="AY252" s="198">
        <v>506.09114897855619</v>
      </c>
      <c r="AZ252" s="198">
        <v>-40.29495780936719</v>
      </c>
      <c r="BA252" s="364">
        <v>-7.3748137642539735E-2</v>
      </c>
      <c r="BB252" s="152"/>
      <c r="BC252" s="198">
        <v>86.050128891067374</v>
      </c>
      <c r="BD252" s="198">
        <v>69.679162719598821</v>
      </c>
      <c r="BE252" s="198">
        <v>-16.370966171468552</v>
      </c>
      <c r="BF252" s="364">
        <v>-0.1902491766420582</v>
      </c>
      <c r="BG252" s="448"/>
      <c r="BH252" s="198">
        <v>632.43623567899078</v>
      </c>
      <c r="BI252" s="198">
        <v>575.77031169815496</v>
      </c>
      <c r="BJ252" s="198">
        <v>-56.665923980835828</v>
      </c>
      <c r="BK252" s="364">
        <v>-8.9599426446523328E-2</v>
      </c>
      <c r="BL252" s="200"/>
      <c r="BM252" s="198">
        <v>508.95357689796663</v>
      </c>
      <c r="BN252" s="198">
        <v>449.02054417817465</v>
      </c>
      <c r="BO252" s="198">
        <v>-59.933032719791981</v>
      </c>
      <c r="BP252" s="364">
        <v>-0.11775736617292143</v>
      </c>
      <c r="BQ252" s="200"/>
      <c r="BR252" s="198">
        <v>149.55961582319452</v>
      </c>
      <c r="BS252" s="198">
        <v>164.06703645821497</v>
      </c>
      <c r="BT252" s="198">
        <v>14.507420635020452</v>
      </c>
      <c r="BU252" s="364">
        <v>9.7000922041487095E-2</v>
      </c>
      <c r="BV252" s="200"/>
      <c r="BW252" s="198">
        <v>1290.9494284001519</v>
      </c>
      <c r="BX252" s="198">
        <v>1188.8578923345447</v>
      </c>
      <c r="BY252" s="198">
        <v>-102.09153606560722</v>
      </c>
      <c r="BZ252" s="364">
        <v>-7.9082521607470896E-2</v>
      </c>
      <c r="CA252" s="201"/>
      <c r="CB252" s="198">
        <v>-35.138107416879798</v>
      </c>
      <c r="CC252" s="198">
        <v>-35.547218628719278</v>
      </c>
      <c r="CD252" s="198">
        <v>-0.4091112118394804</v>
      </c>
      <c r="CE252" s="364">
        <v>1.1642949547218635E-2</v>
      </c>
      <c r="CF252" s="136"/>
      <c r="CG252" s="198">
        <v>1255.811320983272</v>
      </c>
      <c r="CH252" s="198">
        <v>1153.3106737058254</v>
      </c>
      <c r="CI252" s="733">
        <v>-102.50064727744666</v>
      </c>
      <c r="CJ252" s="136">
        <v>-8.1621056893475805E-2</v>
      </c>
    </row>
    <row r="253" spans="1:88">
      <c r="A253" s="72">
        <v>778</v>
      </c>
      <c r="B253" s="82">
        <v>11</v>
      </c>
      <c r="C253" s="82">
        <v>11</v>
      </c>
      <c r="D253" s="73" t="s">
        <v>251</v>
      </c>
      <c r="E253" s="92">
        <v>6632</v>
      </c>
      <c r="F253" s="198">
        <v>6549</v>
      </c>
      <c r="G253" s="199">
        <v>-83</v>
      </c>
      <c r="H253" s="166">
        <v>-1.2515078407720145E-2</v>
      </c>
      <c r="I253" s="136"/>
      <c r="J253" s="198">
        <v>1159250.121550031</v>
      </c>
      <c r="K253" s="198">
        <v>703227.16698822705</v>
      </c>
      <c r="L253" s="199">
        <v>-456022.95456180396</v>
      </c>
      <c r="M253" s="166">
        <v>-0.39337753439443818</v>
      </c>
      <c r="N253" s="364"/>
      <c r="O253" s="198">
        <v>724411.11898891826</v>
      </c>
      <c r="P253" s="198">
        <v>697059.5708936986</v>
      </c>
      <c r="Q253" s="199">
        <v>-27351.548095219652</v>
      </c>
      <c r="R253" s="166">
        <v>-3.775694129791244E-2</v>
      </c>
      <c r="S253" s="364"/>
      <c r="T253" s="198">
        <v>1883661.2405389491</v>
      </c>
      <c r="U253" s="198">
        <v>1400286.7378819257</v>
      </c>
      <c r="V253" s="199">
        <v>-483374.50265702349</v>
      </c>
      <c r="W253" s="166">
        <v>-0.2566143488298997</v>
      </c>
      <c r="X253" s="136"/>
      <c r="Y253" s="198">
        <v>1745647.3579187042</v>
      </c>
      <c r="Z253" s="198">
        <v>2619048.2834795178</v>
      </c>
      <c r="AA253" s="199">
        <v>873400.92556081363</v>
      </c>
      <c r="AB253" s="166">
        <v>0.50033067767028838</v>
      </c>
      <c r="AC253" s="166"/>
      <c r="AD253" s="198">
        <v>858695.96471800539</v>
      </c>
      <c r="AE253" s="198">
        <v>941311.04436127015</v>
      </c>
      <c r="AF253" s="199">
        <v>82615.079643264762</v>
      </c>
      <c r="AG253" s="166">
        <v>9.6209931148791936E-2</v>
      </c>
      <c r="AH253" s="137"/>
      <c r="AI253" s="79">
        <v>4488004.5631756587</v>
      </c>
      <c r="AJ253" s="79">
        <v>4960646.0657227132</v>
      </c>
      <c r="AK253" s="199">
        <v>472641.50254705455</v>
      </c>
      <c r="AL253" s="166">
        <v>0.10531217067493778</v>
      </c>
      <c r="AM253" s="136"/>
      <c r="AN253" s="198">
        <v>281527</v>
      </c>
      <c r="AO253" s="198">
        <v>281527</v>
      </c>
      <c r="AP253" s="199">
        <v>0</v>
      </c>
      <c r="AQ253" s="166">
        <v>0</v>
      </c>
      <c r="AR253" s="136"/>
      <c r="AS253" s="198">
        <v>4769531.5631756587</v>
      </c>
      <c r="AT253" s="198">
        <v>5242173.0657227132</v>
      </c>
      <c r="AU253" s="199">
        <v>472641.50254705455</v>
      </c>
      <c r="AV253" s="166">
        <v>9.9096000579218205E-2</v>
      </c>
      <c r="AX253" s="198">
        <v>174.7964598235873</v>
      </c>
      <c r="AY253" s="198">
        <v>107.37932004706475</v>
      </c>
      <c r="AZ253" s="198">
        <v>-67.417139776522546</v>
      </c>
      <c r="BA253" s="364">
        <v>-0.38568938893020521</v>
      </c>
      <c r="BB253" s="152"/>
      <c r="BC253" s="198">
        <v>109.22966209121203</v>
      </c>
      <c r="BD253" s="198">
        <v>106.43755854232685</v>
      </c>
      <c r="BE253" s="198">
        <v>-2.79210354888518</v>
      </c>
      <c r="BF253" s="364">
        <v>-2.5561770451634637E-2</v>
      </c>
      <c r="BG253" s="448"/>
      <c r="BH253" s="198">
        <v>284.02612191479932</v>
      </c>
      <c r="BI253" s="198">
        <v>213.81687858939162</v>
      </c>
      <c r="BJ253" s="198">
        <v>-70.209243325407698</v>
      </c>
      <c r="BK253" s="364">
        <v>-0.24719290906090921</v>
      </c>
      <c r="BL253" s="200"/>
      <c r="BM253" s="198">
        <v>263.21582598291678</v>
      </c>
      <c r="BN253" s="198">
        <v>399.91575560841619</v>
      </c>
      <c r="BO253" s="198">
        <v>136.69992962549941</v>
      </c>
      <c r="BP253" s="364">
        <v>0.51934540453647149</v>
      </c>
      <c r="BQ253" s="200"/>
      <c r="BR253" s="198">
        <v>129.47767863661119</v>
      </c>
      <c r="BS253" s="198">
        <v>143.73355388017563</v>
      </c>
      <c r="BT253" s="198">
        <v>14.255875243564446</v>
      </c>
      <c r="BU253" s="364">
        <v>0.11010295669243986</v>
      </c>
      <c r="BV253" s="200"/>
      <c r="BW253" s="198">
        <v>676.71962653432729</v>
      </c>
      <c r="BX253" s="198">
        <v>757.46618807798336</v>
      </c>
      <c r="BY253" s="198">
        <v>80.746561543656071</v>
      </c>
      <c r="BZ253" s="364">
        <v>0.11932055518646927</v>
      </c>
      <c r="CA253" s="201"/>
      <c r="CB253" s="198">
        <v>42.449788902291921</v>
      </c>
      <c r="CC253" s="198">
        <v>42.987784394564052</v>
      </c>
      <c r="CD253" s="198">
        <v>0.53799549227213106</v>
      </c>
      <c r="CE253" s="364">
        <v>1.2673690639792179E-2</v>
      </c>
      <c r="CF253" s="136"/>
      <c r="CG253" s="198">
        <v>719.16941543661926</v>
      </c>
      <c r="CH253" s="198">
        <v>800.45397247254743</v>
      </c>
      <c r="CI253" s="733">
        <v>81.284557035928174</v>
      </c>
      <c r="CJ253" s="136">
        <v>0.11302560327399215</v>
      </c>
    </row>
    <row r="254" spans="1:88">
      <c r="A254" s="72">
        <v>781</v>
      </c>
      <c r="B254" s="82">
        <v>7</v>
      </c>
      <c r="C254" s="82">
        <v>7</v>
      </c>
      <c r="D254" s="73" t="s">
        <v>252</v>
      </c>
      <c r="E254" s="92">
        <v>3428</v>
      </c>
      <c r="F254" s="198">
        <v>3367</v>
      </c>
      <c r="G254" s="199">
        <v>-61</v>
      </c>
      <c r="H254" s="166">
        <v>-1.7794632438739789E-2</v>
      </c>
      <c r="I254" s="136"/>
      <c r="J254" s="198">
        <v>-676270.1800872013</v>
      </c>
      <c r="K254" s="198">
        <v>-817873.84955084603</v>
      </c>
      <c r="L254" s="199">
        <v>-141603.66946364474</v>
      </c>
      <c r="M254" s="166">
        <v>0.20938919626085795</v>
      </c>
      <c r="N254" s="364"/>
      <c r="O254" s="198">
        <v>3257962.2104029772</v>
      </c>
      <c r="P254" s="198">
        <v>3200475.6481902488</v>
      </c>
      <c r="Q254" s="199">
        <v>-57486.56221272843</v>
      </c>
      <c r="R254" s="166">
        <v>-1.7644944446920986E-2</v>
      </c>
      <c r="S254" s="364"/>
      <c r="T254" s="198">
        <v>2581692.0303157759</v>
      </c>
      <c r="U254" s="198">
        <v>2382601.7986394027</v>
      </c>
      <c r="V254" s="199">
        <v>-199090.23167637317</v>
      </c>
      <c r="W254" s="166">
        <v>-7.7116181689580426E-2</v>
      </c>
      <c r="X254" s="136"/>
      <c r="Y254" s="198">
        <v>866006.87541083002</v>
      </c>
      <c r="Z254" s="198">
        <v>754682.30777605926</v>
      </c>
      <c r="AA254" s="199">
        <v>-111324.56763477076</v>
      </c>
      <c r="AB254" s="166">
        <v>-0.12854928845912322</v>
      </c>
      <c r="AC254" s="166"/>
      <c r="AD254" s="198">
        <v>704453.99430656037</v>
      </c>
      <c r="AE254" s="198">
        <v>745030.16681245854</v>
      </c>
      <c r="AF254" s="199">
        <v>40576.172505898168</v>
      </c>
      <c r="AG254" s="166">
        <v>5.7599464030067597E-2</v>
      </c>
      <c r="AH254" s="137"/>
      <c r="AI254" s="79">
        <v>4152152.9000331666</v>
      </c>
      <c r="AJ254" s="79">
        <v>3882314.2732279203</v>
      </c>
      <c r="AK254" s="199">
        <v>-269838.62680524634</v>
      </c>
      <c r="AL254" s="166">
        <v>-6.4987642146581578E-2</v>
      </c>
      <c r="AM254" s="136"/>
      <c r="AN254" s="198">
        <v>-351308</v>
      </c>
      <c r="AO254" s="198">
        <v>-351308</v>
      </c>
      <c r="AP254" s="199">
        <v>0</v>
      </c>
      <c r="AQ254" s="166">
        <v>0</v>
      </c>
      <c r="AR254" s="136"/>
      <c r="AS254" s="198">
        <v>3800844.9000331666</v>
      </c>
      <c r="AT254" s="198">
        <v>3531006.2732279203</v>
      </c>
      <c r="AU254" s="199">
        <v>-269838.62680524634</v>
      </c>
      <c r="AV254" s="166">
        <v>-7.0994379908238744E-2</v>
      </c>
      <c r="AX254" s="198">
        <v>-197.27834891691987</v>
      </c>
      <c r="AY254" s="198">
        <v>-242.90877622537749</v>
      </c>
      <c r="AZ254" s="198">
        <v>-45.630427308457627</v>
      </c>
      <c r="BA254" s="364">
        <v>0.23129972224004186</v>
      </c>
      <c r="BB254" s="152"/>
      <c r="BC254" s="198">
        <v>950.39737759713455</v>
      </c>
      <c r="BD254" s="198">
        <v>950.54221805472196</v>
      </c>
      <c r="BE254" s="198">
        <v>0.14484045758740649</v>
      </c>
      <c r="BF254" s="364">
        <v>1.5239989187849288E-4</v>
      </c>
      <c r="BG254" s="448"/>
      <c r="BH254" s="198">
        <v>753.11902868021468</v>
      </c>
      <c r="BI254" s="198">
        <v>707.63344182934441</v>
      </c>
      <c r="BJ254" s="198">
        <v>-45.485586850870277</v>
      </c>
      <c r="BK254" s="364">
        <v>-6.0396278833347763E-2</v>
      </c>
      <c r="BL254" s="200"/>
      <c r="BM254" s="198">
        <v>252.62744323536464</v>
      </c>
      <c r="BN254" s="198">
        <v>224.14086955035916</v>
      </c>
      <c r="BO254" s="198">
        <v>-28.486573685005482</v>
      </c>
      <c r="BP254" s="364">
        <v>-0.11276120013004874</v>
      </c>
      <c r="BQ254" s="200"/>
      <c r="BR254" s="198">
        <v>205.49999833913662</v>
      </c>
      <c r="BS254" s="198">
        <v>221.27418081748101</v>
      </c>
      <c r="BT254" s="198">
        <v>15.774182478344386</v>
      </c>
      <c r="BU254" s="364">
        <v>7.6760012680449047E-2</v>
      </c>
      <c r="BV254" s="200"/>
      <c r="BW254" s="198">
        <v>1211.2464702547161</v>
      </c>
      <c r="BX254" s="198">
        <v>1153.0484921971845</v>
      </c>
      <c r="BY254" s="198">
        <v>-58.1979780575316</v>
      </c>
      <c r="BZ254" s="364">
        <v>-4.8048006319715425E-2</v>
      </c>
      <c r="CA254" s="201"/>
      <c r="CB254" s="198">
        <v>-102.48191365227538</v>
      </c>
      <c r="CC254" s="198">
        <v>-104.33858033858034</v>
      </c>
      <c r="CD254" s="198">
        <v>-1.8566666863049619</v>
      </c>
      <c r="CE254" s="364">
        <v>1.811701811701814E-2</v>
      </c>
      <c r="CF254" s="136"/>
      <c r="CG254" s="198">
        <v>1108.7645566024407</v>
      </c>
      <c r="CH254" s="198">
        <v>1048.7099118586041</v>
      </c>
      <c r="CI254" s="733">
        <v>-60.054644743836661</v>
      </c>
      <c r="CJ254" s="136">
        <v>-5.4163568258224805E-2</v>
      </c>
    </row>
    <row r="255" spans="1:88">
      <c r="A255" s="72">
        <v>783</v>
      </c>
      <c r="B255" s="82">
        <v>4</v>
      </c>
      <c r="C255" s="82">
        <v>4</v>
      </c>
      <c r="D255" s="73" t="s">
        <v>253</v>
      </c>
      <c r="E255" s="92">
        <v>6256</v>
      </c>
      <c r="F255" s="198">
        <v>6221</v>
      </c>
      <c r="G255" s="199">
        <v>-35</v>
      </c>
      <c r="H255" s="166">
        <v>-5.5946291560102302E-3</v>
      </c>
      <c r="I255" s="136"/>
      <c r="J255" s="198">
        <v>666136.71128904819</v>
      </c>
      <c r="K255" s="198">
        <v>348189.9444132669</v>
      </c>
      <c r="L255" s="199">
        <v>-317946.76687578129</v>
      </c>
      <c r="M255" s="166">
        <v>-0.47729957152566949</v>
      </c>
      <c r="N255" s="364"/>
      <c r="O255" s="198">
        <v>-142577.45183666161</v>
      </c>
      <c r="P255" s="198">
        <v>-151602.45264816395</v>
      </c>
      <c r="Q255" s="199">
        <v>-9025.0008115023375</v>
      </c>
      <c r="R255" s="166">
        <v>6.3298934685980246E-2</v>
      </c>
      <c r="S255" s="364"/>
      <c r="T255" s="198">
        <v>523559.25945238653</v>
      </c>
      <c r="U255" s="198">
        <v>196587.49176510295</v>
      </c>
      <c r="V255" s="199">
        <v>-326971.76768728357</v>
      </c>
      <c r="W255" s="166">
        <v>-0.62451720943542788</v>
      </c>
      <c r="X255" s="136"/>
      <c r="Y255" s="198">
        <v>1463149.7988758155</v>
      </c>
      <c r="Z255" s="198">
        <v>1087516.5727675194</v>
      </c>
      <c r="AA255" s="199">
        <v>-375633.22610829608</v>
      </c>
      <c r="AB255" s="166">
        <v>-0.25672916498153986</v>
      </c>
      <c r="AC255" s="166"/>
      <c r="AD255" s="198">
        <v>795984.35226966592</v>
      </c>
      <c r="AE255" s="198">
        <v>894171.44952535362</v>
      </c>
      <c r="AF255" s="199">
        <v>98187.097255687695</v>
      </c>
      <c r="AG255" s="166">
        <v>0.12335304956148634</v>
      </c>
      <c r="AH255" s="137"/>
      <c r="AI255" s="79">
        <v>2782693.4105978678</v>
      </c>
      <c r="AJ255" s="79">
        <v>2178275.5140579757</v>
      </c>
      <c r="AK255" s="199">
        <v>-604417.89653989207</v>
      </c>
      <c r="AL255" s="166">
        <v>-0.21720606885328109</v>
      </c>
      <c r="AM255" s="136"/>
      <c r="AN255" s="198">
        <v>-407752</v>
      </c>
      <c r="AO255" s="198">
        <v>-407752</v>
      </c>
      <c r="AP255" s="199">
        <v>0</v>
      </c>
      <c r="AQ255" s="166">
        <v>0</v>
      </c>
      <c r="AR255" s="136"/>
      <c r="AS255" s="198">
        <v>2374941.4105978678</v>
      </c>
      <c r="AT255" s="198">
        <v>1770523.5140579757</v>
      </c>
      <c r="AU255" s="199">
        <v>-604417.89653989207</v>
      </c>
      <c r="AV255" s="166">
        <v>-0.25449802417977796</v>
      </c>
      <c r="AX255" s="198">
        <v>106.47965333904223</v>
      </c>
      <c r="AY255" s="198">
        <v>55.970092334555041</v>
      </c>
      <c r="AZ255" s="198">
        <v>-50.509561004487189</v>
      </c>
      <c r="BA255" s="364">
        <v>-0.47435880396473046</v>
      </c>
      <c r="BB255" s="152"/>
      <c r="BC255" s="198">
        <v>-22.790513401000897</v>
      </c>
      <c r="BD255" s="198">
        <v>-24.369466749423555</v>
      </c>
      <c r="BE255" s="198">
        <v>-1.5789533484226581</v>
      </c>
      <c r="BF255" s="364">
        <v>6.9281166274793735E-2</v>
      </c>
      <c r="BG255" s="448"/>
      <c r="BH255" s="198">
        <v>83.689139938041322</v>
      </c>
      <c r="BI255" s="198">
        <v>31.600625585131482</v>
      </c>
      <c r="BJ255" s="198">
        <v>-52.08851435290984</v>
      </c>
      <c r="BK255" s="364">
        <v>-0.6224047037820345</v>
      </c>
      <c r="BL255" s="200"/>
      <c r="BM255" s="198">
        <v>233.87944355431833</v>
      </c>
      <c r="BN255" s="198">
        <v>174.8137876173476</v>
      </c>
      <c r="BO255" s="198">
        <v>-59.065655936970728</v>
      </c>
      <c r="BP255" s="364">
        <v>-0.25254744512530353</v>
      </c>
      <c r="BQ255" s="200"/>
      <c r="BR255" s="198">
        <v>127.23535042673689</v>
      </c>
      <c r="BS255" s="198">
        <v>143.7343593514473</v>
      </c>
      <c r="BT255" s="198">
        <v>16.499008924710409</v>
      </c>
      <c r="BU255" s="364">
        <v>0.12967315191394602</v>
      </c>
      <c r="BV255" s="200"/>
      <c r="BW255" s="198">
        <v>444.80393391909649</v>
      </c>
      <c r="BX255" s="198">
        <v>350.14877255392634</v>
      </c>
      <c r="BY255" s="198">
        <v>-94.655161365170159</v>
      </c>
      <c r="BZ255" s="364">
        <v>-0.21280198790325128</v>
      </c>
      <c r="CA255" s="201"/>
      <c r="CB255" s="198">
        <v>-65.177749360613817</v>
      </c>
      <c r="CC255" s="198">
        <v>-65.544446230509564</v>
      </c>
      <c r="CD255" s="198">
        <v>-0.36669686989574757</v>
      </c>
      <c r="CE255" s="364">
        <v>5.6261051277928659E-3</v>
      </c>
      <c r="CF255" s="136"/>
      <c r="CG255" s="198">
        <v>379.62618455848269</v>
      </c>
      <c r="CH255" s="198">
        <v>284.60432632341679</v>
      </c>
      <c r="CI255" s="733">
        <v>-95.021858235065906</v>
      </c>
      <c r="CJ255" s="136">
        <v>-0.25030375169083591</v>
      </c>
    </row>
    <row r="256" spans="1:88">
      <c r="A256" s="72">
        <v>785</v>
      </c>
      <c r="B256" s="82">
        <v>17</v>
      </c>
      <c r="C256" s="82">
        <v>17</v>
      </c>
      <c r="D256" s="73" t="s">
        <v>254</v>
      </c>
      <c r="E256" s="92">
        <v>2581</v>
      </c>
      <c r="F256" s="198">
        <v>2544</v>
      </c>
      <c r="G256" s="199">
        <v>-37</v>
      </c>
      <c r="H256" s="166">
        <v>-1.4335528864781092E-2</v>
      </c>
      <c r="I256" s="136"/>
      <c r="J256" s="198">
        <v>1673094.7839371949</v>
      </c>
      <c r="K256" s="198">
        <v>1619212.1340668844</v>
      </c>
      <c r="L256" s="199">
        <v>-53882.649870310444</v>
      </c>
      <c r="M256" s="166">
        <v>-3.220537795444655E-2</v>
      </c>
      <c r="N256" s="364"/>
      <c r="O256" s="198">
        <v>2296972.3339368212</v>
      </c>
      <c r="P256" s="198">
        <v>2253890.2242420074</v>
      </c>
      <c r="Q256" s="199">
        <v>-43082.109694813844</v>
      </c>
      <c r="R256" s="166">
        <v>-1.8756042055140761E-2</v>
      </c>
      <c r="S256" s="364"/>
      <c r="T256" s="198">
        <v>3970067.1178740161</v>
      </c>
      <c r="U256" s="198">
        <v>3873102.3583088918</v>
      </c>
      <c r="V256" s="199">
        <v>-96964.759565124288</v>
      </c>
      <c r="W256" s="166">
        <v>-2.4423959768481E-2</v>
      </c>
      <c r="X256" s="136"/>
      <c r="Y256" s="198">
        <v>1198218.745045407</v>
      </c>
      <c r="Z256" s="198">
        <v>1204173.1530591354</v>
      </c>
      <c r="AA256" s="199">
        <v>5954.4080137284473</v>
      </c>
      <c r="AB256" s="166">
        <v>4.9693831267034654E-3</v>
      </c>
      <c r="AC256" s="166"/>
      <c r="AD256" s="198">
        <v>530687.0760411839</v>
      </c>
      <c r="AE256" s="198">
        <v>558067.80199563806</v>
      </c>
      <c r="AF256" s="199">
        <v>27380.725954454159</v>
      </c>
      <c r="AG256" s="166">
        <v>5.1594861059569654E-2</v>
      </c>
      <c r="AH256" s="137"/>
      <c r="AI256" s="79">
        <v>5698972.9389606062</v>
      </c>
      <c r="AJ256" s="79">
        <v>5635343.3133636648</v>
      </c>
      <c r="AK256" s="199">
        <v>-63629.625596941449</v>
      </c>
      <c r="AL256" s="166">
        <v>-1.116510400706454E-2</v>
      </c>
      <c r="AM256" s="136"/>
      <c r="AN256" s="198">
        <v>42383</v>
      </c>
      <c r="AO256" s="198">
        <v>42383</v>
      </c>
      <c r="AP256" s="199">
        <v>0</v>
      </c>
      <c r="AQ256" s="166">
        <v>0</v>
      </c>
      <c r="AR256" s="136"/>
      <c r="AS256" s="198">
        <v>5741355.9389606062</v>
      </c>
      <c r="AT256" s="198">
        <v>5677726.3133636648</v>
      </c>
      <c r="AU256" s="199">
        <v>-63629.625596941449</v>
      </c>
      <c r="AV256" s="166">
        <v>-1.1082682605541561E-2</v>
      </c>
      <c r="AX256" s="198">
        <v>648.23509644990111</v>
      </c>
      <c r="AY256" s="198">
        <v>636.48275710176279</v>
      </c>
      <c r="AZ256" s="198">
        <v>-11.752339348138321</v>
      </c>
      <c r="BA256" s="364">
        <v>-1.8129748624381374E-2</v>
      </c>
      <c r="BB256" s="152"/>
      <c r="BC256" s="198">
        <v>889.95441066905119</v>
      </c>
      <c r="BD256" s="198">
        <v>885.96313845990858</v>
      </c>
      <c r="BE256" s="198">
        <v>-3.9912722091426076</v>
      </c>
      <c r="BF256" s="364">
        <v>-4.4848052454080694E-3</v>
      </c>
      <c r="BG256" s="448"/>
      <c r="BH256" s="198">
        <v>1538.1895071189524</v>
      </c>
      <c r="BI256" s="198">
        <v>1522.4458955616713</v>
      </c>
      <c r="BJ256" s="198">
        <v>-15.743611557281156</v>
      </c>
      <c r="BK256" s="364">
        <v>-1.0235157296560377E-2</v>
      </c>
      <c r="BL256" s="200"/>
      <c r="BM256" s="198">
        <v>464.24592988973535</v>
      </c>
      <c r="BN256" s="198">
        <v>473.33850356098088</v>
      </c>
      <c r="BO256" s="198">
        <v>9.0925736712455318</v>
      </c>
      <c r="BP256" s="364">
        <v>1.9585683117146854E-2</v>
      </c>
      <c r="BQ256" s="200"/>
      <c r="BR256" s="198">
        <v>205.61297018255866</v>
      </c>
      <c r="BS256" s="198">
        <v>219.36627436935458</v>
      </c>
      <c r="BT256" s="198">
        <v>13.75330418679593</v>
      </c>
      <c r="BU256" s="364">
        <v>6.6889283174036696E-2</v>
      </c>
      <c r="BV256" s="200"/>
      <c r="BW256" s="198">
        <v>2208.048407191246</v>
      </c>
      <c r="BX256" s="198">
        <v>2215.1506734920067</v>
      </c>
      <c r="BY256" s="198">
        <v>7.1022663007606752</v>
      </c>
      <c r="BZ256" s="364">
        <v>3.2165355966063862E-3</v>
      </c>
      <c r="CA256" s="201"/>
      <c r="CB256" s="198">
        <v>16.421154591243702</v>
      </c>
      <c r="CC256" s="198">
        <v>16.65998427672956</v>
      </c>
      <c r="CD256" s="198">
        <v>0.23882968548585737</v>
      </c>
      <c r="CE256" s="364">
        <v>1.4544025157232804E-2</v>
      </c>
      <c r="CF256" s="136"/>
      <c r="CG256" s="198">
        <v>2224.46956178249</v>
      </c>
      <c r="CH256" s="198">
        <v>2231.8106577687363</v>
      </c>
      <c r="CI256" s="733">
        <v>7.3410959862462732</v>
      </c>
      <c r="CJ256" s="136">
        <v>3.3001557370664937E-3</v>
      </c>
    </row>
    <row r="257" spans="1:88">
      <c r="A257" s="72">
        <v>790</v>
      </c>
      <c r="B257" s="82">
        <v>6</v>
      </c>
      <c r="C257" s="82">
        <v>6</v>
      </c>
      <c r="D257" s="73" t="s">
        <v>255</v>
      </c>
      <c r="E257" s="92">
        <v>23464</v>
      </c>
      <c r="F257" s="198">
        <v>23332</v>
      </c>
      <c r="G257" s="199">
        <v>-132</v>
      </c>
      <c r="H257" s="166">
        <v>-5.6256392771905899E-3</v>
      </c>
      <c r="I257" s="136"/>
      <c r="J257" s="198">
        <v>3664878.0940113808</v>
      </c>
      <c r="K257" s="198">
        <v>2221585.5421991325</v>
      </c>
      <c r="L257" s="199">
        <v>-1443292.5518122483</v>
      </c>
      <c r="M257" s="166">
        <v>-0.39381734256609258</v>
      </c>
      <c r="N257" s="364"/>
      <c r="O257" s="198">
        <v>2381869.731883381</v>
      </c>
      <c r="P257" s="198">
        <v>2220610.0033135661</v>
      </c>
      <c r="Q257" s="199">
        <v>-161259.72856981494</v>
      </c>
      <c r="R257" s="166">
        <v>-6.7703000886746398E-2</v>
      </c>
      <c r="S257" s="364"/>
      <c r="T257" s="198">
        <v>6046747.8258947618</v>
      </c>
      <c r="U257" s="198">
        <v>4442195.5455126986</v>
      </c>
      <c r="V257" s="199">
        <v>-1604552.2803820632</v>
      </c>
      <c r="W257" s="166">
        <v>-0.26535789594378051</v>
      </c>
      <c r="X257" s="136"/>
      <c r="Y257" s="198">
        <v>9401082.8683736622</v>
      </c>
      <c r="Z257" s="198">
        <v>8886460.1384682935</v>
      </c>
      <c r="AA257" s="199">
        <v>-514622.72990536876</v>
      </c>
      <c r="AB257" s="166">
        <v>-5.4740792854472073E-2</v>
      </c>
      <c r="AC257" s="166"/>
      <c r="AD257" s="198">
        <v>2739908.8490333469</v>
      </c>
      <c r="AE257" s="198">
        <v>3092016.3403164796</v>
      </c>
      <c r="AF257" s="199">
        <v>352107.49128313269</v>
      </c>
      <c r="AG257" s="166">
        <v>0.12851065881529522</v>
      </c>
      <c r="AH257" s="137"/>
      <c r="AI257" s="79">
        <v>18187739.543301772</v>
      </c>
      <c r="AJ257" s="79">
        <v>16420672.024297472</v>
      </c>
      <c r="AK257" s="199">
        <v>-1767067.5190043002</v>
      </c>
      <c r="AL257" s="166">
        <v>-9.7157071927340216E-2</v>
      </c>
      <c r="AM257" s="136"/>
      <c r="AN257" s="198">
        <v>-2178589</v>
      </c>
      <c r="AO257" s="198">
        <v>-2178589</v>
      </c>
      <c r="AP257" s="199">
        <v>0</v>
      </c>
      <c r="AQ257" s="166">
        <v>0</v>
      </c>
      <c r="AR257" s="136"/>
      <c r="AS257" s="198">
        <v>16009150.543301772</v>
      </c>
      <c r="AT257" s="198">
        <v>14242083.024297472</v>
      </c>
      <c r="AU257" s="199">
        <v>-1767067.5190043002</v>
      </c>
      <c r="AV257" s="166">
        <v>-0.11037859343159473</v>
      </c>
      <c r="AX257" s="198">
        <v>156.19153145292282</v>
      </c>
      <c r="AY257" s="198">
        <v>95.216249879955967</v>
      </c>
      <c r="AZ257" s="198">
        <v>-60.97528157296685</v>
      </c>
      <c r="BA257" s="364">
        <v>-0.39038788470644586</v>
      </c>
      <c r="BB257" s="152"/>
      <c r="BC257" s="198">
        <v>101.51166603662551</v>
      </c>
      <c r="BD257" s="198">
        <v>95.174438681363199</v>
      </c>
      <c r="BE257" s="198">
        <v>-6.3372273552623142</v>
      </c>
      <c r="BF257" s="364">
        <v>-6.2428562180979634E-2</v>
      </c>
      <c r="BG257" s="448"/>
      <c r="BH257" s="198">
        <v>257.7031974895483</v>
      </c>
      <c r="BI257" s="198">
        <v>190.39068856131917</v>
      </c>
      <c r="BJ257" s="198">
        <v>-67.312508928229136</v>
      </c>
      <c r="BK257" s="364">
        <v>-0.26120168311438641</v>
      </c>
      <c r="BL257" s="200"/>
      <c r="BM257" s="198">
        <v>400.65985630641245</v>
      </c>
      <c r="BN257" s="198">
        <v>380.87005565182125</v>
      </c>
      <c r="BO257" s="198">
        <v>-19.789800654591204</v>
      </c>
      <c r="BP257" s="364">
        <v>-4.9393020895651119E-2</v>
      </c>
      <c r="BQ257" s="200"/>
      <c r="BR257" s="198">
        <v>116.77074876548529</v>
      </c>
      <c r="BS257" s="198">
        <v>132.52255873120518</v>
      </c>
      <c r="BT257" s="198">
        <v>15.751809965719886</v>
      </c>
      <c r="BU257" s="364">
        <v>0.1348951696572126</v>
      </c>
      <c r="BV257" s="200"/>
      <c r="BW257" s="198">
        <v>775.13380256144615</v>
      </c>
      <c r="BX257" s="198">
        <v>703.78330294434568</v>
      </c>
      <c r="BY257" s="198">
        <v>-71.350499617100468</v>
      </c>
      <c r="BZ257" s="364">
        <v>-9.2049268631197889E-2</v>
      </c>
      <c r="CA257" s="201"/>
      <c r="CB257" s="198">
        <v>-92.848150357995223</v>
      </c>
      <c r="CC257" s="198">
        <v>-93.373435624892849</v>
      </c>
      <c r="CD257" s="198">
        <v>-0.525285266897626</v>
      </c>
      <c r="CE257" s="364">
        <v>5.657466140922357E-3</v>
      </c>
      <c r="CF257" s="136"/>
      <c r="CG257" s="198">
        <v>682.28565220345092</v>
      </c>
      <c r="CH257" s="198">
        <v>610.40986731945281</v>
      </c>
      <c r="CI257" s="733">
        <v>-71.875784883998108</v>
      </c>
      <c r="CJ257" s="136">
        <v>-0.10534559044569422</v>
      </c>
    </row>
    <row r="258" spans="1:88">
      <c r="A258" s="72">
        <v>791</v>
      </c>
      <c r="B258" s="82">
        <v>17</v>
      </c>
      <c r="C258" s="82">
        <v>17</v>
      </c>
      <c r="D258" s="73" t="s">
        <v>256</v>
      </c>
      <c r="E258" s="92">
        <v>4938</v>
      </c>
      <c r="F258" s="198">
        <v>4861</v>
      </c>
      <c r="G258" s="199">
        <v>-77</v>
      </c>
      <c r="H258" s="166">
        <v>-1.5593357634669907E-2</v>
      </c>
      <c r="I258" s="136"/>
      <c r="J258" s="198">
        <v>3435783.8162819054</v>
      </c>
      <c r="K258" s="198">
        <v>3303192.6598264859</v>
      </c>
      <c r="L258" s="199">
        <v>-132591.15645541949</v>
      </c>
      <c r="M258" s="166">
        <v>-3.8591239596356609E-2</v>
      </c>
      <c r="N258" s="364"/>
      <c r="O258" s="198">
        <v>533432.29389592155</v>
      </c>
      <c r="P258" s="198">
        <v>526361.60857405746</v>
      </c>
      <c r="Q258" s="199">
        <v>-7070.6853218640899</v>
      </c>
      <c r="R258" s="166">
        <v>-1.3255075485256724E-2</v>
      </c>
      <c r="S258" s="364"/>
      <c r="T258" s="198">
        <v>3969216.1101778271</v>
      </c>
      <c r="U258" s="198">
        <v>3829554.2684005434</v>
      </c>
      <c r="V258" s="199">
        <v>-139661.8417772837</v>
      </c>
      <c r="W258" s="166">
        <v>-3.5186252877278237E-2</v>
      </c>
      <c r="X258" s="136"/>
      <c r="Y258" s="198">
        <v>2760399.2358442051</v>
      </c>
      <c r="Z258" s="198">
        <v>2889421.8425304433</v>
      </c>
      <c r="AA258" s="199">
        <v>129022.6066862382</v>
      </c>
      <c r="AB258" s="166">
        <v>4.6740560209863835E-2</v>
      </c>
      <c r="AC258" s="166"/>
      <c r="AD258" s="198">
        <v>992887.03852405539</v>
      </c>
      <c r="AE258" s="198">
        <v>1038726.0912316474</v>
      </c>
      <c r="AF258" s="199">
        <v>45839.052707592025</v>
      </c>
      <c r="AG258" s="166">
        <v>4.6167439929251777E-2</v>
      </c>
      <c r="AH258" s="137"/>
      <c r="AI258" s="79">
        <v>7722502.3845460881</v>
      </c>
      <c r="AJ258" s="79">
        <v>7757702.2021626346</v>
      </c>
      <c r="AK258" s="199">
        <v>35199.817616546527</v>
      </c>
      <c r="AL258" s="166">
        <v>4.5580843959319144E-3</v>
      </c>
      <c r="AM258" s="136"/>
      <c r="AN258" s="198">
        <v>-9312</v>
      </c>
      <c r="AO258" s="198">
        <v>-9312</v>
      </c>
      <c r="AP258" s="199">
        <v>0</v>
      </c>
      <c r="AQ258" s="166">
        <v>0</v>
      </c>
      <c r="AR258" s="136"/>
      <c r="AS258" s="198">
        <v>7713190.3845460881</v>
      </c>
      <c r="AT258" s="198">
        <v>7748390.2021626346</v>
      </c>
      <c r="AU258" s="199">
        <v>35199.817616546527</v>
      </c>
      <c r="AV258" s="166">
        <v>4.5635872915923094E-3</v>
      </c>
      <c r="AX258" s="198">
        <v>695.78449094408779</v>
      </c>
      <c r="AY258" s="198">
        <v>679.52945069460725</v>
      </c>
      <c r="AZ258" s="198">
        <v>-16.255040249480544</v>
      </c>
      <c r="BA258" s="364">
        <v>-2.3362176738697636E-2</v>
      </c>
      <c r="BB258" s="152"/>
      <c r="BC258" s="198">
        <v>108.02598094287598</v>
      </c>
      <c r="BD258" s="198">
        <v>108.28257736557447</v>
      </c>
      <c r="BE258" s="198">
        <v>0.25659642269849314</v>
      </c>
      <c r="BF258" s="364">
        <v>2.3753213852710218E-3</v>
      </c>
      <c r="BG258" s="448"/>
      <c r="BH258" s="198">
        <v>803.8104718869638</v>
      </c>
      <c r="BI258" s="198">
        <v>787.81202806018177</v>
      </c>
      <c r="BJ258" s="198">
        <v>-15.998443826782022</v>
      </c>
      <c r="BK258" s="364">
        <v>-1.9903253797161045E-2</v>
      </c>
      <c r="BL258" s="200"/>
      <c r="BM258" s="198">
        <v>559.0115908959508</v>
      </c>
      <c r="BN258" s="198">
        <v>594.40893695339298</v>
      </c>
      <c r="BO258" s="198">
        <v>35.397346057442178</v>
      </c>
      <c r="BP258" s="364">
        <v>6.3321309672147233E-2</v>
      </c>
      <c r="BQ258" s="200"/>
      <c r="BR258" s="198">
        <v>201.07068418875158</v>
      </c>
      <c r="BS258" s="198">
        <v>213.68568015462816</v>
      </c>
      <c r="BT258" s="198">
        <v>12.614995965876574</v>
      </c>
      <c r="BU258" s="364">
        <v>6.2739110958783359E-2</v>
      </c>
      <c r="BV258" s="200"/>
      <c r="BW258" s="198">
        <v>1563.8927469716664</v>
      </c>
      <c r="BX258" s="198">
        <v>1595.9066451682029</v>
      </c>
      <c r="BY258" s="198">
        <v>32.013898196536502</v>
      </c>
      <c r="BZ258" s="364">
        <v>2.047064816850673E-2</v>
      </c>
      <c r="CA258" s="201"/>
      <c r="CB258" s="198">
        <v>-1.8857837181044959</v>
      </c>
      <c r="CC258" s="198">
        <v>-1.9156552149763424</v>
      </c>
      <c r="CD258" s="198">
        <v>-2.9871496871846537E-2</v>
      </c>
      <c r="CE258" s="364">
        <v>1.5840362065418619E-2</v>
      </c>
      <c r="CF258" s="136"/>
      <c r="CG258" s="198">
        <v>1562.0069632535617</v>
      </c>
      <c r="CH258" s="198">
        <v>1593.9909899532265</v>
      </c>
      <c r="CI258" s="733">
        <v>31.98402669966481</v>
      </c>
      <c r="CJ258" s="136">
        <v>2.0476238232026895E-2</v>
      </c>
    </row>
    <row r="259" spans="1:88">
      <c r="A259" s="72">
        <v>831</v>
      </c>
      <c r="B259" s="82">
        <v>9</v>
      </c>
      <c r="C259" s="82">
        <v>9</v>
      </c>
      <c r="D259" s="73" t="s">
        <v>257</v>
      </c>
      <c r="E259" s="92">
        <v>4596</v>
      </c>
      <c r="F259" s="198">
        <v>4574</v>
      </c>
      <c r="G259" s="199">
        <v>-22</v>
      </c>
      <c r="H259" s="166">
        <v>-4.7867711053089642E-3</v>
      </c>
      <c r="I259" s="136"/>
      <c r="J259" s="198">
        <v>2265755.2528002625</v>
      </c>
      <c r="K259" s="198">
        <v>2098572.3750917902</v>
      </c>
      <c r="L259" s="199">
        <v>-167182.87770847231</v>
      </c>
      <c r="M259" s="166">
        <v>-7.3786821194323546E-2</v>
      </c>
      <c r="N259" s="364"/>
      <c r="O259" s="198">
        <v>133736.64372910201</v>
      </c>
      <c r="P259" s="198">
        <v>75602.336049900157</v>
      </c>
      <c r="Q259" s="199">
        <v>-58134.307679201855</v>
      </c>
      <c r="R259" s="166">
        <v>-0.4346924377507122</v>
      </c>
      <c r="S259" s="364"/>
      <c r="T259" s="198">
        <v>2399491.8965293644</v>
      </c>
      <c r="U259" s="198">
        <v>2174174.7111416901</v>
      </c>
      <c r="V259" s="199">
        <v>-225317.18538767425</v>
      </c>
      <c r="W259" s="166">
        <v>-9.3902040558492411E-2</v>
      </c>
      <c r="X259" s="136"/>
      <c r="Y259" s="198">
        <v>692303.69267469086</v>
      </c>
      <c r="Z259" s="198">
        <v>600312.30247261387</v>
      </c>
      <c r="AA259" s="199">
        <v>-91991.390202076989</v>
      </c>
      <c r="AB259" s="166">
        <v>-0.13287722017872172</v>
      </c>
      <c r="AC259" s="166"/>
      <c r="AD259" s="198">
        <v>351607.20686556521</v>
      </c>
      <c r="AE259" s="198">
        <v>443577.54647192569</v>
      </c>
      <c r="AF259" s="199">
        <v>91970.339606360474</v>
      </c>
      <c r="AG259" s="166">
        <v>0.26157125852521207</v>
      </c>
      <c r="AH259" s="137"/>
      <c r="AI259" s="79">
        <v>3443402.7960696202</v>
      </c>
      <c r="AJ259" s="79">
        <v>3218064.5600862298</v>
      </c>
      <c r="AK259" s="199">
        <v>-225338.23598339036</v>
      </c>
      <c r="AL259" s="166">
        <v>-6.5440568335658159E-2</v>
      </c>
      <c r="AM259" s="136"/>
      <c r="AN259" s="198">
        <v>-1456115</v>
      </c>
      <c r="AO259" s="198">
        <v>-1456115</v>
      </c>
      <c r="AP259" s="199">
        <v>0</v>
      </c>
      <c r="AQ259" s="166">
        <v>0</v>
      </c>
      <c r="AR259" s="136"/>
      <c r="AS259" s="198">
        <v>1987287.7960696202</v>
      </c>
      <c r="AT259" s="198">
        <v>1761949.5600862298</v>
      </c>
      <c r="AU259" s="199">
        <v>-225338.23598339036</v>
      </c>
      <c r="AV259" s="166">
        <v>-0.11338983534697666</v>
      </c>
      <c r="AX259" s="198">
        <v>492.98417162755931</v>
      </c>
      <c r="AY259" s="198">
        <v>458.80462944726503</v>
      </c>
      <c r="AZ259" s="198">
        <v>-34.179542180294277</v>
      </c>
      <c r="BA259" s="364">
        <v>-6.9331926149783785E-2</v>
      </c>
      <c r="BB259" s="152"/>
      <c r="BC259" s="198">
        <v>29.098486451066581</v>
      </c>
      <c r="BD259" s="198">
        <v>16.528713609510309</v>
      </c>
      <c r="BE259" s="198">
        <v>-12.569772841556272</v>
      </c>
      <c r="BF259" s="364">
        <v>-0.43197342455231164</v>
      </c>
      <c r="BG259" s="448"/>
      <c r="BH259" s="198">
        <v>522.08265807862585</v>
      </c>
      <c r="BI259" s="198">
        <v>475.33334305677528</v>
      </c>
      <c r="BJ259" s="198">
        <v>-46.749315021850578</v>
      </c>
      <c r="BK259" s="364">
        <v>-8.9543895585227642E-2</v>
      </c>
      <c r="BL259" s="200"/>
      <c r="BM259" s="198">
        <v>150.63178691790489</v>
      </c>
      <c r="BN259" s="198">
        <v>131.24449113961825</v>
      </c>
      <c r="BO259" s="198">
        <v>-19.387295778286642</v>
      </c>
      <c r="BP259" s="364">
        <v>-0.12870653780966443</v>
      </c>
      <c r="BQ259" s="200"/>
      <c r="BR259" s="198">
        <v>76.502873556476331</v>
      </c>
      <c r="BS259" s="198">
        <v>96.978038144277591</v>
      </c>
      <c r="BT259" s="198">
        <v>20.47516458780126</v>
      </c>
      <c r="BU259" s="364">
        <v>0.26763915701396473</v>
      </c>
      <c r="BV259" s="200"/>
      <c r="BW259" s="198">
        <v>749.21731855300698</v>
      </c>
      <c r="BX259" s="198">
        <v>703.55587234067116</v>
      </c>
      <c r="BY259" s="198">
        <v>-45.661446212335818</v>
      </c>
      <c r="BZ259" s="364">
        <v>-6.0945529530101593E-2</v>
      </c>
      <c r="CA259" s="201"/>
      <c r="CB259" s="198">
        <v>-316.8222367275892</v>
      </c>
      <c r="CC259" s="198">
        <v>-318.34608657630082</v>
      </c>
      <c r="CD259" s="198">
        <v>-1.5238498487116203</v>
      </c>
      <c r="CE259" s="364">
        <v>4.8097944905990302E-3</v>
      </c>
      <c r="CF259" s="136"/>
      <c r="CG259" s="198">
        <v>432.39508182541778</v>
      </c>
      <c r="CH259" s="198">
        <v>385.20978576437034</v>
      </c>
      <c r="CI259" s="733">
        <v>-47.185296061047438</v>
      </c>
      <c r="CJ259" s="136">
        <v>-0.10912542266171935</v>
      </c>
    </row>
    <row r="260" spans="1:88">
      <c r="A260" s="72">
        <v>832</v>
      </c>
      <c r="B260" s="82">
        <v>17</v>
      </c>
      <c r="C260" s="82">
        <v>17</v>
      </c>
      <c r="D260" s="73" t="s">
        <v>258</v>
      </c>
      <c r="E260" s="92">
        <v>3657</v>
      </c>
      <c r="F260" s="198">
        <v>3555</v>
      </c>
      <c r="G260" s="199">
        <v>-102</v>
      </c>
      <c r="H260" s="166">
        <v>-2.7891714520098441E-2</v>
      </c>
      <c r="I260" s="136"/>
      <c r="J260" s="198">
        <v>4077992.6349152755</v>
      </c>
      <c r="K260" s="198">
        <v>3773899.4401716688</v>
      </c>
      <c r="L260" s="199">
        <v>-304093.19474360673</v>
      </c>
      <c r="M260" s="166">
        <v>-7.4569333975740393E-2</v>
      </c>
      <c r="N260" s="364"/>
      <c r="O260" s="198">
        <v>2473587.2780105611</v>
      </c>
      <c r="P260" s="198">
        <v>2410834.395458139</v>
      </c>
      <c r="Q260" s="199">
        <v>-62752.882552422117</v>
      </c>
      <c r="R260" s="166">
        <v>-2.5369180667395956E-2</v>
      </c>
      <c r="S260" s="364"/>
      <c r="T260" s="198">
        <v>6551579.9129258366</v>
      </c>
      <c r="U260" s="198">
        <v>6184733.8356298078</v>
      </c>
      <c r="V260" s="199">
        <v>-366846.07729602885</v>
      </c>
      <c r="W260" s="166">
        <v>-5.5993528610139613E-2</v>
      </c>
      <c r="X260" s="136"/>
      <c r="Y260" s="198">
        <v>1944491.1687012874</v>
      </c>
      <c r="Z260" s="198">
        <v>1767517.9068293492</v>
      </c>
      <c r="AA260" s="199">
        <v>-176973.26187193813</v>
      </c>
      <c r="AB260" s="166">
        <v>-9.1012633392486622E-2</v>
      </c>
      <c r="AC260" s="166"/>
      <c r="AD260" s="198">
        <v>548194.24043734325</v>
      </c>
      <c r="AE260" s="198">
        <v>594901.66703329212</v>
      </c>
      <c r="AF260" s="199">
        <v>46707.426595948869</v>
      </c>
      <c r="AG260" s="166">
        <v>8.520233003303028E-2</v>
      </c>
      <c r="AH260" s="137"/>
      <c r="AI260" s="79">
        <v>9044265.3220644668</v>
      </c>
      <c r="AJ260" s="79">
        <v>8547153.4094924498</v>
      </c>
      <c r="AK260" s="199">
        <v>-497111.91257201694</v>
      </c>
      <c r="AL260" s="166">
        <v>-5.4964322127885663E-2</v>
      </c>
      <c r="AM260" s="136"/>
      <c r="AN260" s="198">
        <v>-119695</v>
      </c>
      <c r="AO260" s="198">
        <v>-119695</v>
      </c>
      <c r="AP260" s="199">
        <v>0</v>
      </c>
      <c r="AQ260" s="166">
        <v>0</v>
      </c>
      <c r="AR260" s="136"/>
      <c r="AS260" s="198">
        <v>8924570.3220644668</v>
      </c>
      <c r="AT260" s="198">
        <v>8427458.4094924498</v>
      </c>
      <c r="AU260" s="199">
        <v>-497111.91257201694</v>
      </c>
      <c r="AV260" s="166">
        <v>-5.5701495381014945E-2</v>
      </c>
      <c r="AX260" s="198">
        <v>1115.1196704717734</v>
      </c>
      <c r="AY260" s="198">
        <v>1061.5750886558844</v>
      </c>
      <c r="AZ260" s="198">
        <v>-53.544581815888932</v>
      </c>
      <c r="BA260" s="364">
        <v>-4.8016892925255135E-2</v>
      </c>
      <c r="BB260" s="152"/>
      <c r="BC260" s="198">
        <v>676.39794312566619</v>
      </c>
      <c r="BD260" s="198">
        <v>678.15313514996876</v>
      </c>
      <c r="BE260" s="198">
        <v>1.7551920243025734</v>
      </c>
      <c r="BF260" s="364">
        <v>2.5949103514297366E-3</v>
      </c>
      <c r="BG260" s="448"/>
      <c r="BH260" s="198">
        <v>1791.5176135974395</v>
      </c>
      <c r="BI260" s="198">
        <v>1739.7282238058531</v>
      </c>
      <c r="BJ260" s="198">
        <v>-51.789389791586473</v>
      </c>
      <c r="BK260" s="364">
        <v>-2.8908110865620399E-2</v>
      </c>
      <c r="BL260" s="200"/>
      <c r="BM260" s="198">
        <v>531.71757415949889</v>
      </c>
      <c r="BN260" s="198">
        <v>497.19209756099838</v>
      </c>
      <c r="BO260" s="198">
        <v>-34.525476598500518</v>
      </c>
      <c r="BP260" s="364">
        <v>-6.4931983211342831E-2</v>
      </c>
      <c r="BQ260" s="200"/>
      <c r="BR260" s="198">
        <v>149.90271819451553</v>
      </c>
      <c r="BS260" s="198">
        <v>167.34224107828189</v>
      </c>
      <c r="BT260" s="198">
        <v>17.439522883766358</v>
      </c>
      <c r="BU260" s="364">
        <v>0.11633893697068674</v>
      </c>
      <c r="BV260" s="200"/>
      <c r="BW260" s="198">
        <v>2473.1379059514538</v>
      </c>
      <c r="BX260" s="198">
        <v>2404.2625624451334</v>
      </c>
      <c r="BY260" s="198">
        <v>-68.875343506320405</v>
      </c>
      <c r="BZ260" s="364">
        <v>-2.7849374408348251E-2</v>
      </c>
      <c r="CA260" s="201"/>
      <c r="CB260" s="198">
        <v>-32.730380092972382</v>
      </c>
      <c r="CC260" s="198">
        <v>-33.669479606188467</v>
      </c>
      <c r="CD260" s="198">
        <v>-0.93909951321608531</v>
      </c>
      <c r="CE260" s="364">
        <v>2.8691983122362871E-2</v>
      </c>
      <c r="CF260" s="136"/>
      <c r="CG260" s="198">
        <v>2440.4075258584817</v>
      </c>
      <c r="CH260" s="198">
        <v>2370.5930828389451</v>
      </c>
      <c r="CI260" s="733">
        <v>-69.814443019536611</v>
      </c>
      <c r="CJ260" s="136">
        <v>-2.8607698624014622E-2</v>
      </c>
    </row>
    <row r="261" spans="1:88">
      <c r="A261" s="72">
        <v>833</v>
      </c>
      <c r="B261" s="82">
        <v>2</v>
      </c>
      <c r="C261" s="82">
        <v>2</v>
      </c>
      <c r="D261" s="73" t="s">
        <v>259</v>
      </c>
      <c r="E261" s="92">
        <v>1692</v>
      </c>
      <c r="F261" s="198">
        <v>1707</v>
      </c>
      <c r="G261" s="199">
        <v>15</v>
      </c>
      <c r="H261" s="166">
        <v>8.8652482269503553E-3</v>
      </c>
      <c r="I261" s="136"/>
      <c r="J261" s="198">
        <v>453146.52018908202</v>
      </c>
      <c r="K261" s="198">
        <v>360532.20629527466</v>
      </c>
      <c r="L261" s="199">
        <v>-92614.313893807353</v>
      </c>
      <c r="M261" s="166">
        <v>-0.20438050336381855</v>
      </c>
      <c r="N261" s="364"/>
      <c r="O261" s="198">
        <v>955185.065626689</v>
      </c>
      <c r="P261" s="198">
        <v>927442.54944469011</v>
      </c>
      <c r="Q261" s="199">
        <v>-27742.516181998886</v>
      </c>
      <c r="R261" s="166">
        <v>-2.9044126819337622E-2</v>
      </c>
      <c r="S261" s="364"/>
      <c r="T261" s="198">
        <v>1408331.585815771</v>
      </c>
      <c r="U261" s="198">
        <v>1287974.7557399648</v>
      </c>
      <c r="V261" s="199">
        <v>-120356.83007580624</v>
      </c>
      <c r="W261" s="166">
        <v>-8.5460577102721147E-2</v>
      </c>
      <c r="X261" s="136"/>
      <c r="Y261" s="198">
        <v>403784.63043872319</v>
      </c>
      <c r="Z261" s="198">
        <v>341035.4191392787</v>
      </c>
      <c r="AA261" s="199">
        <v>-62749.211299444491</v>
      </c>
      <c r="AB261" s="166">
        <v>-0.15540267402269803</v>
      </c>
      <c r="AC261" s="166"/>
      <c r="AD261" s="198">
        <v>260175.5724391414</v>
      </c>
      <c r="AE261" s="198">
        <v>282761.16192134272</v>
      </c>
      <c r="AF261" s="199">
        <v>22585.589482201322</v>
      </c>
      <c r="AG261" s="166">
        <v>8.6809031572264148E-2</v>
      </c>
      <c r="AH261" s="137"/>
      <c r="AI261" s="79">
        <v>2072291.7886936355</v>
      </c>
      <c r="AJ261" s="79">
        <v>1911771.3368005864</v>
      </c>
      <c r="AK261" s="199">
        <v>-160520.45189304906</v>
      </c>
      <c r="AL261" s="166">
        <v>-7.7460352238446356E-2</v>
      </c>
      <c r="AM261" s="136"/>
      <c r="AN261" s="198">
        <v>-533596</v>
      </c>
      <c r="AO261" s="198">
        <v>-533596</v>
      </c>
      <c r="AP261" s="199">
        <v>0</v>
      </c>
      <c r="AQ261" s="166">
        <v>0</v>
      </c>
      <c r="AR261" s="136"/>
      <c r="AS261" s="198">
        <v>1538695.7886936355</v>
      </c>
      <c r="AT261" s="198">
        <v>1378175.3368005864</v>
      </c>
      <c r="AU261" s="199">
        <v>-160520.45189304906</v>
      </c>
      <c r="AV261" s="166">
        <v>-0.10432240932389381</v>
      </c>
      <c r="AX261" s="198">
        <v>267.81709231033216</v>
      </c>
      <c r="AY261" s="198">
        <v>211.20808804644093</v>
      </c>
      <c r="AZ261" s="198">
        <v>-56.609004263891222</v>
      </c>
      <c r="BA261" s="364">
        <v>-0.21137188734128937</v>
      </c>
      <c r="BB261" s="152"/>
      <c r="BC261" s="198">
        <v>564.53018063043089</v>
      </c>
      <c r="BD261" s="198">
        <v>543.31725216443476</v>
      </c>
      <c r="BE261" s="198">
        <v>-21.212928465996129</v>
      </c>
      <c r="BF261" s="364">
        <v>-3.7576252242717829E-2</v>
      </c>
      <c r="BG261" s="448"/>
      <c r="BH261" s="198">
        <v>832.34727294076299</v>
      </c>
      <c r="BI261" s="198">
        <v>754.5253402108757</v>
      </c>
      <c r="BJ261" s="198">
        <v>-77.821932729887294</v>
      </c>
      <c r="BK261" s="364">
        <v>-9.3496951644876439E-2</v>
      </c>
      <c r="BL261" s="200"/>
      <c r="BM261" s="198">
        <v>238.64339860444633</v>
      </c>
      <c r="BN261" s="198">
        <v>199.78642011674205</v>
      </c>
      <c r="BO261" s="198">
        <v>-38.856978487704282</v>
      </c>
      <c r="BP261" s="364">
        <v>-0.16282444314376401</v>
      </c>
      <c r="BQ261" s="200"/>
      <c r="BR261" s="198">
        <v>153.76806881745946</v>
      </c>
      <c r="BS261" s="198">
        <v>165.64801518532087</v>
      </c>
      <c r="BT261" s="198">
        <v>11.879946367861407</v>
      </c>
      <c r="BU261" s="364">
        <v>7.7258864335249491E-2</v>
      </c>
      <c r="BV261" s="200"/>
      <c r="BW261" s="198">
        <v>1224.7587403626687</v>
      </c>
      <c r="BX261" s="198">
        <v>1119.9597755129387</v>
      </c>
      <c r="BY261" s="198">
        <v>-104.79896484973005</v>
      </c>
      <c r="BZ261" s="364">
        <v>-8.5567027526333522E-2</v>
      </c>
      <c r="CA261" s="201"/>
      <c r="CB261" s="198">
        <v>-315.36406619385343</v>
      </c>
      <c r="CC261" s="198">
        <v>-312.59285295840658</v>
      </c>
      <c r="CD261" s="198">
        <v>2.7712132354468508</v>
      </c>
      <c r="CE261" s="364">
        <v>-8.7873462214410752E-3</v>
      </c>
      <c r="CF261" s="136"/>
      <c r="CG261" s="198">
        <v>909.3946741688153</v>
      </c>
      <c r="CH261" s="198">
        <v>807.36692255453215</v>
      </c>
      <c r="CI261" s="733">
        <v>-102.02775161428315</v>
      </c>
      <c r="CJ261" s="136">
        <v>-0.112193038415951</v>
      </c>
    </row>
    <row r="262" spans="1:88">
      <c r="A262" s="72">
        <v>834</v>
      </c>
      <c r="B262" s="82">
        <v>5</v>
      </c>
      <c r="C262" s="82">
        <v>5</v>
      </c>
      <c r="D262" s="73" t="s">
        <v>260</v>
      </c>
      <c r="E262" s="92">
        <v>5832</v>
      </c>
      <c r="F262" s="198">
        <v>5777</v>
      </c>
      <c r="G262" s="199">
        <v>-55</v>
      </c>
      <c r="H262" s="166">
        <v>-9.4307270233196152E-3</v>
      </c>
      <c r="I262" s="136"/>
      <c r="J262" s="198">
        <v>1306532.9887698595</v>
      </c>
      <c r="K262" s="198">
        <v>753354.32225798536</v>
      </c>
      <c r="L262" s="199">
        <v>-553178.66651187418</v>
      </c>
      <c r="M262" s="166">
        <v>-0.42339433544093569</v>
      </c>
      <c r="N262" s="364"/>
      <c r="O262" s="198">
        <v>2358766.431110865</v>
      </c>
      <c r="P262" s="198">
        <v>2262315.6607773518</v>
      </c>
      <c r="Q262" s="199">
        <v>-96450.770333513152</v>
      </c>
      <c r="R262" s="166">
        <v>-4.0890343809111065E-2</v>
      </c>
      <c r="S262" s="364"/>
      <c r="T262" s="198">
        <v>3665299.4198807245</v>
      </c>
      <c r="U262" s="198">
        <v>3015669.9830353372</v>
      </c>
      <c r="V262" s="199">
        <v>-649629.43684538733</v>
      </c>
      <c r="W262" s="166">
        <v>-0.17723775398041763</v>
      </c>
      <c r="X262" s="136"/>
      <c r="Y262" s="198">
        <v>1636744.2406492792</v>
      </c>
      <c r="Z262" s="198">
        <v>1548809.2703084748</v>
      </c>
      <c r="AA262" s="199">
        <v>-87934.97034080443</v>
      </c>
      <c r="AB262" s="166">
        <v>-5.3725541325822267E-2</v>
      </c>
      <c r="AC262" s="166"/>
      <c r="AD262" s="198">
        <v>694834.71676244691</v>
      </c>
      <c r="AE262" s="198">
        <v>787696.82234615856</v>
      </c>
      <c r="AF262" s="199">
        <v>92862.105583711644</v>
      </c>
      <c r="AG262" s="166">
        <v>0.1336463238572746</v>
      </c>
      <c r="AH262" s="137"/>
      <c r="AI262" s="79">
        <v>5996878.3772924505</v>
      </c>
      <c r="AJ262" s="79">
        <v>5352176.0756899705</v>
      </c>
      <c r="AK262" s="199">
        <v>-644702.30160248</v>
      </c>
      <c r="AL262" s="166">
        <v>-0.10750631595993092</v>
      </c>
      <c r="AM262" s="136"/>
      <c r="AN262" s="198">
        <v>-1560971</v>
      </c>
      <c r="AO262" s="198">
        <v>-1560971</v>
      </c>
      <c r="AP262" s="199">
        <v>0</v>
      </c>
      <c r="AQ262" s="166">
        <v>0</v>
      </c>
      <c r="AR262" s="136"/>
      <c r="AS262" s="198">
        <v>4435907.3772924505</v>
      </c>
      <c r="AT262" s="198">
        <v>3791205.0756899705</v>
      </c>
      <c r="AU262" s="199">
        <v>-644702.30160248</v>
      </c>
      <c r="AV262" s="166">
        <v>-0.14533718735939605</v>
      </c>
      <c r="AX262" s="198">
        <v>224.02829025546288</v>
      </c>
      <c r="AY262" s="198">
        <v>130.40580271040079</v>
      </c>
      <c r="AZ262" s="198">
        <v>-93.622487545062086</v>
      </c>
      <c r="BA262" s="364">
        <v>-0.41790475407504529</v>
      </c>
      <c r="BB262" s="152"/>
      <c r="BC262" s="198">
        <v>404.45240588320729</v>
      </c>
      <c r="BD262" s="198">
        <v>391.60734997011457</v>
      </c>
      <c r="BE262" s="198">
        <v>-12.845055913092722</v>
      </c>
      <c r="BF262" s="364">
        <v>-3.1759128456765706E-2</v>
      </c>
      <c r="BG262" s="448"/>
      <c r="BH262" s="198">
        <v>628.48069613867017</v>
      </c>
      <c r="BI262" s="198">
        <v>522.0131526805153</v>
      </c>
      <c r="BJ262" s="198">
        <v>-106.46754345815486</v>
      </c>
      <c r="BK262" s="364">
        <v>-0.16940463583413468</v>
      </c>
      <c r="BL262" s="200"/>
      <c r="BM262" s="198">
        <v>280.6488752827982</v>
      </c>
      <c r="BN262" s="198">
        <v>268.09923321940016</v>
      </c>
      <c r="BO262" s="198">
        <v>-12.549642063398039</v>
      </c>
      <c r="BP262" s="364">
        <v>-4.4716523630291716E-2</v>
      </c>
      <c r="BQ262" s="200"/>
      <c r="BR262" s="198">
        <v>119.14175527476799</v>
      </c>
      <c r="BS262" s="198">
        <v>136.35049720376642</v>
      </c>
      <c r="BT262" s="198">
        <v>17.208741928998435</v>
      </c>
      <c r="BU262" s="364">
        <v>0.14443921771431992</v>
      </c>
      <c r="BV262" s="200"/>
      <c r="BW262" s="198">
        <v>1028.2713266962364</v>
      </c>
      <c r="BX262" s="198">
        <v>926.46288310368197</v>
      </c>
      <c r="BY262" s="198">
        <v>-101.80844359255445</v>
      </c>
      <c r="BZ262" s="364">
        <v>-9.9009318794931134E-2</v>
      </c>
      <c r="CA262" s="201"/>
      <c r="CB262" s="198">
        <v>-267.65620713305901</v>
      </c>
      <c r="CC262" s="198">
        <v>-270.2044313657608</v>
      </c>
      <c r="CD262" s="198">
        <v>-2.5482242327017843</v>
      </c>
      <c r="CE262" s="364">
        <v>9.5205123766660647E-3</v>
      </c>
      <c r="CF262" s="136"/>
      <c r="CG262" s="198">
        <v>760.61511956317736</v>
      </c>
      <c r="CH262" s="198">
        <v>656.25845173792118</v>
      </c>
      <c r="CI262" s="733">
        <v>-104.35666782525618</v>
      </c>
      <c r="CJ262" s="136">
        <v>-0.13720035947377487</v>
      </c>
    </row>
    <row r="263" spans="1:88">
      <c r="A263" s="72">
        <v>837</v>
      </c>
      <c r="B263" s="82">
        <v>6</v>
      </c>
      <c r="C263" s="82">
        <v>6</v>
      </c>
      <c r="D263" s="73" t="s">
        <v>261</v>
      </c>
      <c r="E263" s="92">
        <v>260180</v>
      </c>
      <c r="F263" s="198">
        <v>263337</v>
      </c>
      <c r="G263" s="199">
        <v>3157</v>
      </c>
      <c r="H263" s="166">
        <v>1.2133907294949651E-2</v>
      </c>
      <c r="I263" s="136"/>
      <c r="J263" s="198">
        <v>57862370.539179638</v>
      </c>
      <c r="K263" s="198">
        <v>53054781.668649532</v>
      </c>
      <c r="L263" s="199">
        <v>-4807588.8705301061</v>
      </c>
      <c r="M263" s="166">
        <v>-8.308662133492789E-2</v>
      </c>
      <c r="N263" s="364"/>
      <c r="O263" s="198">
        <v>-35990300.960476018</v>
      </c>
      <c r="P263" s="198">
        <v>-36340403.223612241</v>
      </c>
      <c r="Q263" s="199">
        <v>-350102.26313622296</v>
      </c>
      <c r="R263" s="166">
        <v>9.7276836756852846E-3</v>
      </c>
      <c r="S263" s="364"/>
      <c r="T263" s="198">
        <v>21872069.57870362</v>
      </c>
      <c r="U263" s="198">
        <v>16714378.44503729</v>
      </c>
      <c r="V263" s="199">
        <v>-5157691.1336663291</v>
      </c>
      <c r="W263" s="166">
        <v>-0.23581175595236153</v>
      </c>
      <c r="X263" s="136"/>
      <c r="Y263" s="198">
        <v>5058404.9365957445</v>
      </c>
      <c r="Z263" s="198">
        <v>9796095.784534974</v>
      </c>
      <c r="AA263" s="199">
        <v>4737690.8479392296</v>
      </c>
      <c r="AB263" s="166">
        <v>0.93659778276423389</v>
      </c>
      <c r="AC263" s="166"/>
      <c r="AD263" s="198">
        <v>25533505.517413199</v>
      </c>
      <c r="AE263" s="198">
        <v>29260954.48517634</v>
      </c>
      <c r="AF263" s="199">
        <v>3727448.9677631408</v>
      </c>
      <c r="AG263" s="166">
        <v>0.14598265660079912</v>
      </c>
      <c r="AH263" s="137"/>
      <c r="AI263" s="79">
        <v>52463980.032712564</v>
      </c>
      <c r="AJ263" s="79">
        <v>55771428.714748606</v>
      </c>
      <c r="AK263" s="199">
        <v>3307448.6820360422</v>
      </c>
      <c r="AL263" s="166">
        <v>6.3042275480696811E-2</v>
      </c>
      <c r="AM263" s="136"/>
      <c r="AN263" s="198">
        <v>90089391</v>
      </c>
      <c r="AO263" s="198">
        <v>90089391</v>
      </c>
      <c r="AP263" s="199">
        <v>0</v>
      </c>
      <c r="AQ263" s="166">
        <v>0</v>
      </c>
      <c r="AR263" s="136"/>
      <c r="AS263" s="198">
        <v>142553371.03271258</v>
      </c>
      <c r="AT263" s="198">
        <v>145860819.71474862</v>
      </c>
      <c r="AU263" s="199">
        <v>3307448.6820360422</v>
      </c>
      <c r="AV263" s="166">
        <v>2.3201476458084333E-2</v>
      </c>
      <c r="AX263" s="198">
        <v>222.39361418702299</v>
      </c>
      <c r="AY263" s="198">
        <v>201.47104914482026</v>
      </c>
      <c r="AZ263" s="198">
        <v>-20.922565042202734</v>
      </c>
      <c r="BA263" s="364">
        <v>-9.4078982972091107E-2</v>
      </c>
      <c r="BB263" s="152"/>
      <c r="BC263" s="198">
        <v>-138.32846860049204</v>
      </c>
      <c r="BD263" s="198">
        <v>-137.99960971535424</v>
      </c>
      <c r="BE263" s="198">
        <v>0.32885888513780515</v>
      </c>
      <c r="BF263" s="364">
        <v>-2.377376750172707E-3</v>
      </c>
      <c r="BG263" s="448"/>
      <c r="BH263" s="198">
        <v>84.065145586530932</v>
      </c>
      <c r="BI263" s="198">
        <v>63.47143942946601</v>
      </c>
      <c r="BJ263" s="198">
        <v>-20.593706157064922</v>
      </c>
      <c r="BK263" s="364">
        <v>-0.2449731813747609</v>
      </c>
      <c r="BL263" s="200"/>
      <c r="BM263" s="198">
        <v>19.441943795048598</v>
      </c>
      <c r="BN263" s="198">
        <v>37.199845766204426</v>
      </c>
      <c r="BO263" s="198">
        <v>17.757901971155828</v>
      </c>
      <c r="BP263" s="364">
        <v>0.91338099514917559</v>
      </c>
      <c r="BQ263" s="200"/>
      <c r="BR263" s="198">
        <v>98.137848863914215</v>
      </c>
      <c r="BS263" s="198">
        <v>111.11600149305391</v>
      </c>
      <c r="BT263" s="198">
        <v>12.9781526291397</v>
      </c>
      <c r="BU263" s="364">
        <v>0.1322441115164063</v>
      </c>
      <c r="BV263" s="200"/>
      <c r="BW263" s="198">
        <v>201.64493824549376</v>
      </c>
      <c r="BX263" s="198">
        <v>211.78728668872435</v>
      </c>
      <c r="BY263" s="198">
        <v>10.142348443230588</v>
      </c>
      <c r="BZ263" s="364">
        <v>5.0298056234284093E-2</v>
      </c>
      <c r="CA263" s="201"/>
      <c r="CB263" s="198">
        <v>346.25794065646858</v>
      </c>
      <c r="CC263" s="198">
        <v>342.10684787933332</v>
      </c>
      <c r="CD263" s="198">
        <v>-4.1510927771352613</v>
      </c>
      <c r="CE263" s="364">
        <v>-1.1988440667281814E-2</v>
      </c>
      <c r="CF263" s="136"/>
      <c r="CG263" s="198">
        <v>547.90287890196237</v>
      </c>
      <c r="CH263" s="198">
        <v>553.89413456805778</v>
      </c>
      <c r="CI263" s="733">
        <v>5.9912556660954124</v>
      </c>
      <c r="CJ263" s="136">
        <v>1.093488626689155E-2</v>
      </c>
    </row>
    <row r="264" spans="1:88">
      <c r="A264" s="72">
        <v>844</v>
      </c>
      <c r="B264" s="82">
        <v>11</v>
      </c>
      <c r="C264" s="82">
        <v>11</v>
      </c>
      <c r="D264" s="73" t="s">
        <v>262</v>
      </c>
      <c r="E264" s="92">
        <v>1388</v>
      </c>
      <c r="F264" s="198">
        <v>1388</v>
      </c>
      <c r="G264" s="199">
        <v>0</v>
      </c>
      <c r="H264" s="166">
        <v>0</v>
      </c>
      <c r="I264" s="136"/>
      <c r="J264" s="198">
        <v>152017.88700374271</v>
      </c>
      <c r="K264" s="198">
        <v>211542.79993943236</v>
      </c>
      <c r="L264" s="199">
        <v>59524.912935689645</v>
      </c>
      <c r="M264" s="166">
        <v>0.39156519083983932</v>
      </c>
      <c r="N264" s="364"/>
      <c r="O264" s="198">
        <v>149679.96972158921</v>
      </c>
      <c r="P264" s="198">
        <v>147653.94913125195</v>
      </c>
      <c r="Q264" s="199">
        <v>-2026.0205903372553</v>
      </c>
      <c r="R264" s="166">
        <v>-1.3535682791129204E-2</v>
      </c>
      <c r="S264" s="364"/>
      <c r="T264" s="198">
        <v>301697.85672533192</v>
      </c>
      <c r="U264" s="198">
        <v>359196.74907068431</v>
      </c>
      <c r="V264" s="199">
        <v>57498.892345352389</v>
      </c>
      <c r="W264" s="166">
        <v>0.19058435803771662</v>
      </c>
      <c r="X264" s="136"/>
      <c r="Y264" s="198">
        <v>729189.54407553235</v>
      </c>
      <c r="Z264" s="198">
        <v>624776.04790594813</v>
      </c>
      <c r="AA264" s="199">
        <v>-104413.49616958422</v>
      </c>
      <c r="AB264" s="166">
        <v>-0.14319115930544482</v>
      </c>
      <c r="AC264" s="166"/>
      <c r="AD264" s="198">
        <v>265314.68660209101</v>
      </c>
      <c r="AE264" s="198">
        <v>282824.92932641273</v>
      </c>
      <c r="AF264" s="199">
        <v>17510.242724321724</v>
      </c>
      <c r="AG264" s="166">
        <v>6.5998015219500189E-2</v>
      </c>
      <c r="AH264" s="137"/>
      <c r="AI264" s="79">
        <v>1296202.0874029552</v>
      </c>
      <c r="AJ264" s="79">
        <v>1266797.7263030452</v>
      </c>
      <c r="AK264" s="199">
        <v>-29404.361099909991</v>
      </c>
      <c r="AL264" s="166">
        <v>-2.2685012920187458E-2</v>
      </c>
      <c r="AM264" s="136"/>
      <c r="AN264" s="198">
        <v>-323468</v>
      </c>
      <c r="AO264" s="198">
        <v>-323468</v>
      </c>
      <c r="AP264" s="199">
        <v>0</v>
      </c>
      <c r="AQ264" s="166">
        <v>0</v>
      </c>
      <c r="AR264" s="136"/>
      <c r="AS264" s="198">
        <v>972734.08740295516</v>
      </c>
      <c r="AT264" s="198">
        <v>943329.72630304517</v>
      </c>
      <c r="AU264" s="199">
        <v>-29404.361099909991</v>
      </c>
      <c r="AV264" s="166">
        <v>-3.0228570665612166E-2</v>
      </c>
      <c r="AX264" s="198">
        <v>109.52297334563596</v>
      </c>
      <c r="AY264" s="198">
        <v>152.40835730506654</v>
      </c>
      <c r="AZ264" s="198">
        <v>42.885383959430584</v>
      </c>
      <c r="BA264" s="364">
        <v>0.39156519083983937</v>
      </c>
      <c r="BB264" s="152"/>
      <c r="BC264" s="198">
        <v>107.83859490028041</v>
      </c>
      <c r="BD264" s="198">
        <v>106.37892588706913</v>
      </c>
      <c r="BE264" s="198">
        <v>-1.4596690132112826</v>
      </c>
      <c r="BF264" s="364">
        <v>-1.3535682791129237E-2</v>
      </c>
      <c r="BG264" s="448"/>
      <c r="BH264" s="198">
        <v>217.36156824591637</v>
      </c>
      <c r="BI264" s="198">
        <v>258.78728319213565</v>
      </c>
      <c r="BJ264" s="198">
        <v>41.425714946219273</v>
      </c>
      <c r="BK264" s="364">
        <v>0.19058435803771648</v>
      </c>
      <c r="BL264" s="200"/>
      <c r="BM264" s="198">
        <v>525.35269746075812</v>
      </c>
      <c r="BN264" s="198">
        <v>450.12683566710962</v>
      </c>
      <c r="BO264" s="198">
        <v>-75.225861793648505</v>
      </c>
      <c r="BP264" s="364">
        <v>-0.14319115930544468</v>
      </c>
      <c r="BQ264" s="200"/>
      <c r="BR264" s="198">
        <v>191.14890965568517</v>
      </c>
      <c r="BS264" s="198">
        <v>203.76435830433195</v>
      </c>
      <c r="BT264" s="198">
        <v>12.615448648646776</v>
      </c>
      <c r="BU264" s="364">
        <v>6.5998015219500189E-2</v>
      </c>
      <c r="BV264" s="200"/>
      <c r="BW264" s="198">
        <v>933.86317536235958</v>
      </c>
      <c r="BX264" s="198">
        <v>912.67847716357721</v>
      </c>
      <c r="BY264" s="198">
        <v>-21.184698198782371</v>
      </c>
      <c r="BZ264" s="364">
        <v>-2.2685012920187413E-2</v>
      </c>
      <c r="CA264" s="201"/>
      <c r="CB264" s="198">
        <v>-233.04610951008647</v>
      </c>
      <c r="CC264" s="198">
        <v>-233.04610951008647</v>
      </c>
      <c r="CD264" s="198">
        <v>0</v>
      </c>
      <c r="CE264" s="364">
        <v>0</v>
      </c>
      <c r="CF264" s="136"/>
      <c r="CG264" s="198">
        <v>700.81706585227312</v>
      </c>
      <c r="CH264" s="198">
        <v>679.63236765349075</v>
      </c>
      <c r="CI264" s="733">
        <v>-21.184698198782371</v>
      </c>
      <c r="CJ264" s="136">
        <v>-3.0228570665612107E-2</v>
      </c>
    </row>
    <row r="265" spans="1:88">
      <c r="A265" s="72">
        <v>845</v>
      </c>
      <c r="B265" s="82">
        <v>19</v>
      </c>
      <c r="C265" s="82">
        <v>19</v>
      </c>
      <c r="D265" s="73" t="s">
        <v>263</v>
      </c>
      <c r="E265" s="92">
        <v>2826</v>
      </c>
      <c r="F265" s="198">
        <v>2837</v>
      </c>
      <c r="G265" s="199">
        <v>11</v>
      </c>
      <c r="H265" s="166">
        <v>3.8924274593064401E-3</v>
      </c>
      <c r="I265" s="136"/>
      <c r="J265" s="198">
        <v>2536961.479366947</v>
      </c>
      <c r="K265" s="198">
        <v>2405583.6180122425</v>
      </c>
      <c r="L265" s="199">
        <v>-131377.86135470448</v>
      </c>
      <c r="M265" s="166">
        <v>-5.1785516817341455E-2</v>
      </c>
      <c r="N265" s="364"/>
      <c r="O265" s="198">
        <v>199686.0094463923</v>
      </c>
      <c r="P265" s="198">
        <v>195660.68193068405</v>
      </c>
      <c r="Q265" s="199">
        <v>-4025.3275157082535</v>
      </c>
      <c r="R265" s="166">
        <v>-2.0158285134086434E-2</v>
      </c>
      <c r="S265" s="364"/>
      <c r="T265" s="198">
        <v>2736647.4888133393</v>
      </c>
      <c r="U265" s="198">
        <v>2601244.2999429265</v>
      </c>
      <c r="V265" s="199">
        <v>-135403.18887041276</v>
      </c>
      <c r="W265" s="166">
        <v>-4.9477760443719432E-2</v>
      </c>
      <c r="X265" s="136"/>
      <c r="Y265" s="198">
        <v>975917.18065114226</v>
      </c>
      <c r="Z265" s="198">
        <v>1161963.6843661619</v>
      </c>
      <c r="AA265" s="199">
        <v>186046.50371501967</v>
      </c>
      <c r="AB265" s="166">
        <v>0.19063759446358705</v>
      </c>
      <c r="AC265" s="166"/>
      <c r="AD265" s="198">
        <v>470951.92394608888</v>
      </c>
      <c r="AE265" s="198">
        <v>509519.4736215981</v>
      </c>
      <c r="AF265" s="199">
        <v>38567.549675509217</v>
      </c>
      <c r="AG265" s="166">
        <v>8.1892753197296941E-2</v>
      </c>
      <c r="AH265" s="137"/>
      <c r="AI265" s="79">
        <v>4183516.5934105702</v>
      </c>
      <c r="AJ265" s="79">
        <v>4272727.4579306869</v>
      </c>
      <c r="AK265" s="199">
        <v>89210.864520116709</v>
      </c>
      <c r="AL265" s="166">
        <v>2.1324372098973424E-2</v>
      </c>
      <c r="AM265" s="136"/>
      <c r="AN265" s="198">
        <v>-61301</v>
      </c>
      <c r="AO265" s="198">
        <v>-61301</v>
      </c>
      <c r="AP265" s="199">
        <v>0</v>
      </c>
      <c r="AQ265" s="166">
        <v>0</v>
      </c>
      <c r="AR265" s="136"/>
      <c r="AS265" s="198">
        <v>4122215.5934105702</v>
      </c>
      <c r="AT265" s="198">
        <v>4211426.4579306869</v>
      </c>
      <c r="AU265" s="199">
        <v>89210.864520116709</v>
      </c>
      <c r="AV265" s="166">
        <v>2.1641484415012586E-2</v>
      </c>
      <c r="AX265" s="198">
        <v>897.72168413550844</v>
      </c>
      <c r="AY265" s="198">
        <v>847.93218823131565</v>
      </c>
      <c r="AZ265" s="198">
        <v>-49.78949590419279</v>
      </c>
      <c r="BA265" s="364">
        <v>-5.5462062222702432E-2</v>
      </c>
      <c r="BB265" s="152"/>
      <c r="BC265" s="198">
        <v>70.66030058258751</v>
      </c>
      <c r="BD265" s="198">
        <v>68.967459263547426</v>
      </c>
      <c r="BE265" s="198">
        <v>-1.6928413190400846</v>
      </c>
      <c r="BF265" s="364">
        <v>-2.3957459918550694E-2</v>
      </c>
      <c r="BG265" s="448"/>
      <c r="BH265" s="198">
        <v>968.38198471809596</v>
      </c>
      <c r="BI265" s="198">
        <v>916.89964749486307</v>
      </c>
      <c r="BJ265" s="198">
        <v>-51.482337223232889</v>
      </c>
      <c r="BK265" s="364">
        <v>-5.3163253794131483E-2</v>
      </c>
      <c r="BL265" s="200"/>
      <c r="BM265" s="198">
        <v>345.33516654322091</v>
      </c>
      <c r="BN265" s="198">
        <v>409.57479181042015</v>
      </c>
      <c r="BO265" s="198">
        <v>64.239625267199244</v>
      </c>
      <c r="BP265" s="364">
        <v>0.18602109339235001</v>
      </c>
      <c r="BQ265" s="200"/>
      <c r="BR265" s="198">
        <v>166.64965461645042</v>
      </c>
      <c r="BS265" s="198">
        <v>179.597981537398</v>
      </c>
      <c r="BT265" s="198">
        <v>12.948326920947579</v>
      </c>
      <c r="BU265" s="364">
        <v>7.7697892328361398E-2</v>
      </c>
      <c r="BV265" s="200"/>
      <c r="BW265" s="198">
        <v>1480.3668058777673</v>
      </c>
      <c r="BX265" s="198">
        <v>1506.0724208426814</v>
      </c>
      <c r="BY265" s="198">
        <v>25.705614964914048</v>
      </c>
      <c r="BZ265" s="364">
        <v>1.7364355146880089E-2</v>
      </c>
      <c r="CA265" s="201"/>
      <c r="CB265" s="198">
        <v>-21.691790516631279</v>
      </c>
      <c r="CC265" s="198">
        <v>-21.60768417342263</v>
      </c>
      <c r="CD265" s="198">
        <v>8.4106343208649292E-2</v>
      </c>
      <c r="CE265" s="364">
        <v>-3.8773352132533386E-3</v>
      </c>
      <c r="CF265" s="136"/>
      <c r="CG265" s="198">
        <v>1458.675015361136</v>
      </c>
      <c r="CH265" s="198">
        <v>1484.4647366692586</v>
      </c>
      <c r="CI265" s="733">
        <v>25.78972130812258</v>
      </c>
      <c r="CJ265" s="136">
        <v>1.7680237912169633E-2</v>
      </c>
    </row>
    <row r="266" spans="1:88">
      <c r="A266" s="72">
        <v>846</v>
      </c>
      <c r="B266" s="82">
        <v>14</v>
      </c>
      <c r="C266" s="82">
        <v>14</v>
      </c>
      <c r="D266" s="73" t="s">
        <v>264</v>
      </c>
      <c r="E266" s="92">
        <v>4662</v>
      </c>
      <c r="F266" s="198">
        <v>4574</v>
      </c>
      <c r="G266" s="199">
        <v>-88</v>
      </c>
      <c r="H266" s="166">
        <v>-1.8876018876018877E-2</v>
      </c>
      <c r="I266" s="136"/>
      <c r="J266" s="198">
        <v>1060029.4360452928</v>
      </c>
      <c r="K266" s="198">
        <v>851349.02421604795</v>
      </c>
      <c r="L266" s="199">
        <v>-208680.41182924481</v>
      </c>
      <c r="M266" s="166">
        <v>-0.19686284619395075</v>
      </c>
      <c r="N266" s="364"/>
      <c r="O266" s="198">
        <v>1481283.255143831</v>
      </c>
      <c r="P266" s="198">
        <v>1401517.3688771972</v>
      </c>
      <c r="Q266" s="199">
        <v>-79765.886266633868</v>
      </c>
      <c r="R266" s="166">
        <v>-5.384917839963612E-2</v>
      </c>
      <c r="S266" s="364"/>
      <c r="T266" s="198">
        <v>2541312.6911891238</v>
      </c>
      <c r="U266" s="198">
        <v>2252866.3930932451</v>
      </c>
      <c r="V266" s="199">
        <v>-288446.29809587868</v>
      </c>
      <c r="W266" s="166">
        <v>-0.11350287553984933</v>
      </c>
      <c r="X266" s="136"/>
      <c r="Y266" s="198">
        <v>2864729.226224611</v>
      </c>
      <c r="Z266" s="198">
        <v>2848847.1937638312</v>
      </c>
      <c r="AA266" s="199">
        <v>-15882.032460779883</v>
      </c>
      <c r="AB266" s="166">
        <v>-5.5439907951477163E-3</v>
      </c>
      <c r="AC266" s="166"/>
      <c r="AD266" s="198">
        <v>802579.0753333047</v>
      </c>
      <c r="AE266" s="198">
        <v>858293.59027694294</v>
      </c>
      <c r="AF266" s="199">
        <v>55714.514943638234</v>
      </c>
      <c r="AG266" s="166">
        <v>6.9419346524204409E-2</v>
      </c>
      <c r="AH266" s="137"/>
      <c r="AI266" s="79">
        <v>6208620.9927470395</v>
      </c>
      <c r="AJ266" s="79">
        <v>5960007.1771340193</v>
      </c>
      <c r="AK266" s="199">
        <v>-248613.81561302021</v>
      </c>
      <c r="AL266" s="166">
        <v>-4.0043322970342826E-2</v>
      </c>
      <c r="AM266" s="136"/>
      <c r="AN266" s="198">
        <v>-310354</v>
      </c>
      <c r="AO266" s="198">
        <v>-310354</v>
      </c>
      <c r="AP266" s="199">
        <v>0</v>
      </c>
      <c r="AQ266" s="166">
        <v>0</v>
      </c>
      <c r="AR266" s="136"/>
      <c r="AS266" s="198">
        <v>5898266.9927470395</v>
      </c>
      <c r="AT266" s="198">
        <v>5649653.1771340193</v>
      </c>
      <c r="AU266" s="199">
        <v>-248613.81561302021</v>
      </c>
      <c r="AV266" s="166">
        <v>-4.2150315663691519E-2</v>
      </c>
      <c r="AX266" s="198">
        <v>227.37654140825671</v>
      </c>
      <c r="AY266" s="198">
        <v>186.12790210232794</v>
      </c>
      <c r="AZ266" s="198">
        <v>-41.248639305928776</v>
      </c>
      <c r="BA266" s="364">
        <v>-0.18141114756366383</v>
      </c>
      <c r="BB266" s="152"/>
      <c r="BC266" s="198">
        <v>317.73557596392772</v>
      </c>
      <c r="BD266" s="198">
        <v>306.40956905929102</v>
      </c>
      <c r="BE266" s="198">
        <v>-11.326006904636699</v>
      </c>
      <c r="BF266" s="364">
        <v>-3.5646014363599411E-2</v>
      </c>
      <c r="BG266" s="448"/>
      <c r="BH266" s="198">
        <v>545.11211737218446</v>
      </c>
      <c r="BI266" s="198">
        <v>492.53747116161895</v>
      </c>
      <c r="BJ266" s="198">
        <v>-52.574646210565504</v>
      </c>
      <c r="BK266" s="364">
        <v>-9.6447399599208103E-2</v>
      </c>
      <c r="BL266" s="200"/>
      <c r="BM266" s="198">
        <v>614.48503351021259</v>
      </c>
      <c r="BN266" s="198">
        <v>622.83497896017298</v>
      </c>
      <c r="BO266" s="198">
        <v>8.3499454499603871</v>
      </c>
      <c r="BP266" s="364">
        <v>1.3588525341718697E-2</v>
      </c>
      <c r="BQ266" s="200"/>
      <c r="BR266" s="198">
        <v>172.15338381237768</v>
      </c>
      <c r="BS266" s="198">
        <v>187.64617190138674</v>
      </c>
      <c r="BT266" s="198">
        <v>15.492788089009053</v>
      </c>
      <c r="BU266" s="364">
        <v>8.9994095648412889E-2</v>
      </c>
      <c r="BV266" s="200"/>
      <c r="BW266" s="198">
        <v>1331.7505346947746</v>
      </c>
      <c r="BX266" s="198">
        <v>1303.0186220231788</v>
      </c>
      <c r="BY266" s="198">
        <v>-28.731912671595865</v>
      </c>
      <c r="BZ266" s="364">
        <v>-2.1574545624778715E-2</v>
      </c>
      <c r="CA266" s="201"/>
      <c r="CB266" s="198">
        <v>-66.570999570999575</v>
      </c>
      <c r="CC266" s="198">
        <v>-67.851770878880629</v>
      </c>
      <c r="CD266" s="198">
        <v>-1.2807713078810536</v>
      </c>
      <c r="CE266" s="364">
        <v>1.9239177962396076E-2</v>
      </c>
      <c r="CF266" s="136"/>
      <c r="CG266" s="198">
        <v>1265.1795351237752</v>
      </c>
      <c r="CH266" s="198">
        <v>1235.1668511442981</v>
      </c>
      <c r="CI266" s="733">
        <v>-30.01268397947706</v>
      </c>
      <c r="CJ266" s="136">
        <v>-2.3722075125520312E-2</v>
      </c>
    </row>
    <row r="267" spans="1:88">
      <c r="A267" s="72">
        <v>848</v>
      </c>
      <c r="B267" s="82">
        <v>12</v>
      </c>
      <c r="C267" s="82">
        <v>12</v>
      </c>
      <c r="D267" s="73" t="s">
        <v>265</v>
      </c>
      <c r="E267" s="92">
        <v>3976</v>
      </c>
      <c r="F267" s="198">
        <v>3869</v>
      </c>
      <c r="G267" s="199">
        <v>-107</v>
      </c>
      <c r="H267" s="166">
        <v>-2.6911468812877263E-2</v>
      </c>
      <c r="I267" s="136"/>
      <c r="J267" s="198">
        <v>1859435.5913075998</v>
      </c>
      <c r="K267" s="198">
        <v>1677837.3390915592</v>
      </c>
      <c r="L267" s="199">
        <v>-181598.25221604062</v>
      </c>
      <c r="M267" s="166">
        <v>-9.7663104366167569E-2</v>
      </c>
      <c r="N267" s="364"/>
      <c r="O267" s="198">
        <v>37154.375194429667</v>
      </c>
      <c r="P267" s="198">
        <v>14859.138712563497</v>
      </c>
      <c r="Q267" s="199">
        <v>-22295.23648186617</v>
      </c>
      <c r="R267" s="166">
        <v>-0.60007028419115394</v>
      </c>
      <c r="S267" s="364"/>
      <c r="T267" s="198">
        <v>1896589.9665020294</v>
      </c>
      <c r="U267" s="198">
        <v>1692696.4778041227</v>
      </c>
      <c r="V267" s="199">
        <v>-203893.48869790672</v>
      </c>
      <c r="W267" s="166">
        <v>-0.10750530810513415</v>
      </c>
      <c r="X267" s="136"/>
      <c r="Y267" s="198">
        <v>2561756.1516592745</v>
      </c>
      <c r="Z267" s="198">
        <v>2527714.7835233761</v>
      </c>
      <c r="AA267" s="199">
        <v>-34041.368135898374</v>
      </c>
      <c r="AB267" s="166">
        <v>-1.3288293701900334E-2</v>
      </c>
      <c r="AC267" s="166"/>
      <c r="AD267" s="198">
        <v>729547.02614377404</v>
      </c>
      <c r="AE267" s="198">
        <v>778699.30505245272</v>
      </c>
      <c r="AF267" s="199">
        <v>49152.27890867868</v>
      </c>
      <c r="AG267" s="166">
        <v>6.7373695111179979E-2</v>
      </c>
      <c r="AH267" s="137"/>
      <c r="AI267" s="79">
        <v>5187893.1443050783</v>
      </c>
      <c r="AJ267" s="79">
        <v>4999110.5663799513</v>
      </c>
      <c r="AK267" s="199">
        <v>-188782.577925127</v>
      </c>
      <c r="AL267" s="166">
        <v>-3.6389064437913468E-2</v>
      </c>
      <c r="AM267" s="136"/>
      <c r="AN267" s="198">
        <v>726912</v>
      </c>
      <c r="AO267" s="198">
        <v>726912</v>
      </c>
      <c r="AP267" s="199">
        <v>0</v>
      </c>
      <c r="AQ267" s="166">
        <v>0</v>
      </c>
      <c r="AR267" s="136"/>
      <c r="AS267" s="198">
        <v>5914805.1443050783</v>
      </c>
      <c r="AT267" s="198">
        <v>5726022.5663799513</v>
      </c>
      <c r="AU267" s="199">
        <v>-188782.577925127</v>
      </c>
      <c r="AV267" s="166">
        <v>-3.1916956403355325E-2</v>
      </c>
      <c r="AX267" s="198">
        <v>467.66488714979874</v>
      </c>
      <c r="AY267" s="198">
        <v>433.66175732529314</v>
      </c>
      <c r="AZ267" s="198">
        <v>-34.003129824505606</v>
      </c>
      <c r="BA267" s="364">
        <v>-7.270832332899517E-2</v>
      </c>
      <c r="BB267" s="152"/>
      <c r="BC267" s="198">
        <v>9.3446617692227534</v>
      </c>
      <c r="BD267" s="198">
        <v>3.8405631203317387</v>
      </c>
      <c r="BE267" s="198">
        <v>-5.5040986488910146</v>
      </c>
      <c r="BF267" s="364">
        <v>-0.58900993795400047</v>
      </c>
      <c r="BG267" s="448"/>
      <c r="BH267" s="198">
        <v>477.00954891902148</v>
      </c>
      <c r="BI267" s="198">
        <v>437.50232044562489</v>
      </c>
      <c r="BJ267" s="198">
        <v>-39.507228473396594</v>
      </c>
      <c r="BK267" s="364">
        <v>-8.2822720347896964E-2</v>
      </c>
      <c r="BL267" s="200"/>
      <c r="BM267" s="198">
        <v>644.30486711752371</v>
      </c>
      <c r="BN267" s="198">
        <v>653.32509266564387</v>
      </c>
      <c r="BO267" s="198">
        <v>9.0202255481201519</v>
      </c>
      <c r="BP267" s="364">
        <v>1.3999933895385005E-2</v>
      </c>
      <c r="BQ267" s="200"/>
      <c r="BR267" s="198">
        <v>183.48768263173392</v>
      </c>
      <c r="BS267" s="198">
        <v>201.2662975064494</v>
      </c>
      <c r="BT267" s="198">
        <v>17.778614874715487</v>
      </c>
      <c r="BU267" s="364">
        <v>9.6892688488511666E-2</v>
      </c>
      <c r="BV267" s="200"/>
      <c r="BW267" s="198">
        <v>1304.8020986682793</v>
      </c>
      <c r="BX267" s="198">
        <v>1292.093710617718</v>
      </c>
      <c r="BY267" s="198">
        <v>-12.708388050561325</v>
      </c>
      <c r="BZ267" s="364">
        <v>-9.739705403242295E-3</v>
      </c>
      <c r="CA267" s="201"/>
      <c r="CB267" s="198">
        <v>182.82494969818913</v>
      </c>
      <c r="CC267" s="198">
        <v>187.88110622899976</v>
      </c>
      <c r="CD267" s="198">
        <v>5.0561565308106253</v>
      </c>
      <c r="CE267" s="364">
        <v>2.7655724993538484E-2</v>
      </c>
      <c r="CF267" s="136"/>
      <c r="CG267" s="198">
        <v>1487.6270483664684</v>
      </c>
      <c r="CH267" s="198">
        <v>1479.9748168467179</v>
      </c>
      <c r="CI267" s="733">
        <v>-7.6522315197505577</v>
      </c>
      <c r="CJ267" s="136">
        <v>-5.1439179787388985E-3</v>
      </c>
    </row>
    <row r="268" spans="1:88">
      <c r="A268" s="72">
        <v>849</v>
      </c>
      <c r="B268" s="82">
        <v>16</v>
      </c>
      <c r="C268" s="82">
        <v>16</v>
      </c>
      <c r="D268" s="73" t="s">
        <v>266</v>
      </c>
      <c r="E268" s="92">
        <v>2799</v>
      </c>
      <c r="F268" s="198">
        <v>2750</v>
      </c>
      <c r="G268" s="199">
        <v>-49</v>
      </c>
      <c r="H268" s="166">
        <v>-1.7506252232940337E-2</v>
      </c>
      <c r="I268" s="136"/>
      <c r="J268" s="198">
        <v>2041871.937363042</v>
      </c>
      <c r="K268" s="198">
        <v>1850896.8069287702</v>
      </c>
      <c r="L268" s="199">
        <v>-190975.13043427188</v>
      </c>
      <c r="M268" s="166">
        <v>-9.3529435876818542E-2</v>
      </c>
      <c r="N268" s="364"/>
      <c r="O268" s="198">
        <v>730056.37568974623</v>
      </c>
      <c r="P268" s="198">
        <v>683098.38477030245</v>
      </c>
      <c r="Q268" s="199">
        <v>-46957.990919443779</v>
      </c>
      <c r="R268" s="166">
        <v>-6.4321047638380771E-2</v>
      </c>
      <c r="S268" s="364"/>
      <c r="T268" s="198">
        <v>2771928.3130527884</v>
      </c>
      <c r="U268" s="198">
        <v>2533995.1916990727</v>
      </c>
      <c r="V268" s="199">
        <v>-237933.12135371566</v>
      </c>
      <c r="W268" s="166">
        <v>-8.583667919307568E-2</v>
      </c>
      <c r="X268" s="136"/>
      <c r="Y268" s="198">
        <v>1757733.281050259</v>
      </c>
      <c r="Z268" s="198">
        <v>1617819.7602935743</v>
      </c>
      <c r="AA268" s="199">
        <v>-139913.52075668471</v>
      </c>
      <c r="AB268" s="166">
        <v>-7.9598834626994894E-2</v>
      </c>
      <c r="AC268" s="166"/>
      <c r="AD268" s="198">
        <v>512652.52057416667</v>
      </c>
      <c r="AE268" s="198">
        <v>540285.08913014131</v>
      </c>
      <c r="AF268" s="199">
        <v>27632.568555974634</v>
      </c>
      <c r="AG268" s="166">
        <v>5.3901165891131059E-2</v>
      </c>
      <c r="AH268" s="137"/>
      <c r="AI268" s="79">
        <v>5042314.1146772141</v>
      </c>
      <c r="AJ268" s="79">
        <v>4692100.0411227886</v>
      </c>
      <c r="AK268" s="199">
        <v>-350214.0735544255</v>
      </c>
      <c r="AL268" s="166">
        <v>-6.9455029097655607E-2</v>
      </c>
      <c r="AM268" s="136"/>
      <c r="AN268" s="198">
        <v>303062</v>
      </c>
      <c r="AO268" s="198">
        <v>303062</v>
      </c>
      <c r="AP268" s="199">
        <v>0</v>
      </c>
      <c r="AQ268" s="166">
        <v>0</v>
      </c>
      <c r="AR268" s="136"/>
      <c r="AS268" s="198">
        <v>5345376.1146772141</v>
      </c>
      <c r="AT268" s="198">
        <v>4995162.0411227886</v>
      </c>
      <c r="AU268" s="199">
        <v>-350214.0735544255</v>
      </c>
      <c r="AV268" s="166">
        <v>-6.5517199546130264E-2</v>
      </c>
      <c r="AX268" s="198">
        <v>729.50051352734624</v>
      </c>
      <c r="AY268" s="198">
        <v>673.05338433773466</v>
      </c>
      <c r="AZ268" s="198">
        <v>-56.447129189611587</v>
      </c>
      <c r="BA268" s="364">
        <v>-7.7377778552441823E-2</v>
      </c>
      <c r="BB268" s="152"/>
      <c r="BC268" s="198">
        <v>260.82757259369282</v>
      </c>
      <c r="BD268" s="198">
        <v>248.39941264374636</v>
      </c>
      <c r="BE268" s="198">
        <v>-12.428159949946462</v>
      </c>
      <c r="BF268" s="364">
        <v>-4.7648949941755475E-2</v>
      </c>
      <c r="BG268" s="448"/>
      <c r="BH268" s="198">
        <v>990.32808612103906</v>
      </c>
      <c r="BI268" s="198">
        <v>921.45279698148101</v>
      </c>
      <c r="BJ268" s="198">
        <v>-68.875289139558049</v>
      </c>
      <c r="BK268" s="364">
        <v>-6.954795093142499E-2</v>
      </c>
      <c r="BL268" s="200"/>
      <c r="BM268" s="198">
        <v>627.98616686325795</v>
      </c>
      <c r="BN268" s="198">
        <v>588.29809465220887</v>
      </c>
      <c r="BO268" s="198">
        <v>-39.688072211049075</v>
      </c>
      <c r="BP268" s="364">
        <v>-6.3198959316712197E-2</v>
      </c>
      <c r="BQ268" s="200"/>
      <c r="BR268" s="198">
        <v>183.1555986331428</v>
      </c>
      <c r="BS268" s="198">
        <v>196.4673051382332</v>
      </c>
      <c r="BT268" s="198">
        <v>13.311706505090399</v>
      </c>
      <c r="BU268" s="364">
        <v>7.2679768483372958E-2</v>
      </c>
      <c r="BV268" s="200"/>
      <c r="BW268" s="198">
        <v>1801.4698516174399</v>
      </c>
      <c r="BX268" s="198">
        <v>1706.2181967719232</v>
      </c>
      <c r="BY268" s="198">
        <v>-95.251654845516669</v>
      </c>
      <c r="BZ268" s="364">
        <v>-5.2874409616122907E-2</v>
      </c>
      <c r="CA268" s="201"/>
      <c r="CB268" s="198">
        <v>108.27509824937478</v>
      </c>
      <c r="CC268" s="198">
        <v>110.20436363636364</v>
      </c>
      <c r="CD268" s="198">
        <v>1.9292653869888596</v>
      </c>
      <c r="CE268" s="364">
        <v>1.7818181818181816E-2</v>
      </c>
      <c r="CF268" s="136"/>
      <c r="CG268" s="198">
        <v>1909.7449498668145</v>
      </c>
      <c r="CH268" s="198">
        <v>1816.4225604082867</v>
      </c>
      <c r="CI268" s="733">
        <v>-93.322389458527823</v>
      </c>
      <c r="CJ268" s="136">
        <v>-4.8866415101679481E-2</v>
      </c>
    </row>
    <row r="269" spans="1:88">
      <c r="A269" s="72">
        <v>850</v>
      </c>
      <c r="B269" s="82">
        <v>13</v>
      </c>
      <c r="C269" s="82">
        <v>13</v>
      </c>
      <c r="D269" s="73" t="s">
        <v>267</v>
      </c>
      <c r="E269" s="92">
        <v>2349</v>
      </c>
      <c r="F269" s="198">
        <v>2307</v>
      </c>
      <c r="G269" s="199">
        <v>-42</v>
      </c>
      <c r="H269" s="166">
        <v>-1.7879948914431672E-2</v>
      </c>
      <c r="I269" s="136"/>
      <c r="J269" s="198">
        <v>1589279.0048601062</v>
      </c>
      <c r="K269" s="198">
        <v>1346984.630369127</v>
      </c>
      <c r="L269" s="199">
        <v>-242294.37449097913</v>
      </c>
      <c r="M269" s="166">
        <v>-0.15245553093574449</v>
      </c>
      <c r="N269" s="364"/>
      <c r="O269" s="198">
        <v>398251.86046764202</v>
      </c>
      <c r="P269" s="198">
        <v>358762.66091112443</v>
      </c>
      <c r="Q269" s="199">
        <v>-39489.199556517589</v>
      </c>
      <c r="R269" s="166">
        <v>-9.9156346715236723E-2</v>
      </c>
      <c r="S269" s="364"/>
      <c r="T269" s="198">
        <v>1987530.8653277482</v>
      </c>
      <c r="U269" s="198">
        <v>1705747.2912802515</v>
      </c>
      <c r="V269" s="199">
        <v>-281783.57404749678</v>
      </c>
      <c r="W269" s="166">
        <v>-0.14177569715428295</v>
      </c>
      <c r="X269" s="136"/>
      <c r="Y269" s="198">
        <v>951450.26632180158</v>
      </c>
      <c r="Z269" s="198">
        <v>921998.97975593037</v>
      </c>
      <c r="AA269" s="199">
        <v>-29451.286565871211</v>
      </c>
      <c r="AB269" s="166">
        <v>-3.0954099870849301E-2</v>
      </c>
      <c r="AC269" s="166"/>
      <c r="AD269" s="198">
        <v>224154.95586660691</v>
      </c>
      <c r="AE269" s="198">
        <v>265021.7059134912</v>
      </c>
      <c r="AF269" s="199">
        <v>40866.750046884292</v>
      </c>
      <c r="AG269" s="166">
        <v>0.1823147290627106</v>
      </c>
      <c r="AH269" s="137"/>
      <c r="AI269" s="79">
        <v>3163136.087516157</v>
      </c>
      <c r="AJ269" s="79">
        <v>2892767.9769496727</v>
      </c>
      <c r="AK269" s="199">
        <v>-270368.11056648428</v>
      </c>
      <c r="AL269" s="166">
        <v>-8.5474700767234457E-2</v>
      </c>
      <c r="AM269" s="136"/>
      <c r="AN269" s="198">
        <v>-551742</v>
      </c>
      <c r="AO269" s="198">
        <v>-551742</v>
      </c>
      <c r="AP269" s="199">
        <v>0</v>
      </c>
      <c r="AQ269" s="166">
        <v>0</v>
      </c>
      <c r="AR269" s="136"/>
      <c r="AS269" s="198">
        <v>2611394.087516157</v>
      </c>
      <c r="AT269" s="198">
        <v>2341025.9769496727</v>
      </c>
      <c r="AU269" s="199">
        <v>-270368.11056648428</v>
      </c>
      <c r="AV269" s="166">
        <v>-0.10353401344476755</v>
      </c>
      <c r="AX269" s="198">
        <v>676.57684327803588</v>
      </c>
      <c r="AY269" s="198">
        <v>583.86850037673469</v>
      </c>
      <c r="AZ269" s="198">
        <v>-92.708342901301194</v>
      </c>
      <c r="BA269" s="364">
        <v>-0.13702559261727965</v>
      </c>
      <c r="BB269" s="152"/>
      <c r="BC269" s="198">
        <v>169.54102191044785</v>
      </c>
      <c r="BD269" s="198">
        <v>155.51047287001492</v>
      </c>
      <c r="BE269" s="198">
        <v>-14.03054904043293</v>
      </c>
      <c r="BF269" s="364">
        <v>-8.2756072143082365E-2</v>
      </c>
      <c r="BG269" s="448"/>
      <c r="BH269" s="198">
        <v>846.11786518848373</v>
      </c>
      <c r="BI269" s="198">
        <v>739.37897324674964</v>
      </c>
      <c r="BJ269" s="198">
        <v>-106.7388919417341</v>
      </c>
      <c r="BK269" s="364">
        <v>-0.12615132753160416</v>
      </c>
      <c r="BL269" s="200"/>
      <c r="BM269" s="198">
        <v>405.04481324895767</v>
      </c>
      <c r="BN269" s="198">
        <v>399.65278706368895</v>
      </c>
      <c r="BO269" s="198">
        <v>-5.392026185268719</v>
      </c>
      <c r="BP269" s="364">
        <v>-1.3312171910110479E-2</v>
      </c>
      <c r="BQ269" s="200"/>
      <c r="BR269" s="198">
        <v>95.425694281228999</v>
      </c>
      <c r="BS269" s="198">
        <v>114.87720238989648</v>
      </c>
      <c r="BT269" s="198">
        <v>19.451508108667483</v>
      </c>
      <c r="BU269" s="364">
        <v>0.20383931450728518</v>
      </c>
      <c r="BV269" s="200"/>
      <c r="BW269" s="198">
        <v>1346.5883727186704</v>
      </c>
      <c r="BX269" s="198">
        <v>1253.908962700335</v>
      </c>
      <c r="BY269" s="198">
        <v>-92.679410018335375</v>
      </c>
      <c r="BZ269" s="364">
        <v>-6.8825345514622216E-2</v>
      </c>
      <c r="CA269" s="201"/>
      <c r="CB269" s="198">
        <v>-234.8837803320562</v>
      </c>
      <c r="CC269" s="198">
        <v>-239.15994798439533</v>
      </c>
      <c r="CD269" s="198">
        <v>-4.2761676523391259</v>
      </c>
      <c r="CE269" s="364">
        <v>1.8205461638491554E-2</v>
      </c>
      <c r="CF269" s="136"/>
      <c r="CG269" s="198">
        <v>1111.7045923866142</v>
      </c>
      <c r="CH269" s="198">
        <v>1014.7490147159397</v>
      </c>
      <c r="CI269" s="733">
        <v>-96.955577670674529</v>
      </c>
      <c r="CJ269" s="136">
        <v>-8.7213436316323653E-2</v>
      </c>
    </row>
    <row r="270" spans="1:88">
      <c r="A270" s="72">
        <v>851</v>
      </c>
      <c r="B270" s="82">
        <v>19</v>
      </c>
      <c r="C270" s="82">
        <v>19</v>
      </c>
      <c r="D270" s="73" t="s">
        <v>268</v>
      </c>
      <c r="E270" s="92">
        <v>20959</v>
      </c>
      <c r="F270" s="198">
        <v>20823</v>
      </c>
      <c r="G270" s="199">
        <v>-136</v>
      </c>
      <c r="H270" s="166">
        <v>-6.4888592012977715E-3</v>
      </c>
      <c r="I270" s="136"/>
      <c r="J270" s="198">
        <v>9496187.0322498102</v>
      </c>
      <c r="K270" s="198">
        <v>8653323.8392535709</v>
      </c>
      <c r="L270" s="199">
        <v>-842863.19299623929</v>
      </c>
      <c r="M270" s="166">
        <v>-8.8758065751423018E-2</v>
      </c>
      <c r="N270" s="364"/>
      <c r="O270" s="198">
        <v>-5252988.206723962</v>
      </c>
      <c r="P270" s="198">
        <v>-4964427.9944207622</v>
      </c>
      <c r="Q270" s="199">
        <v>288560.21230319981</v>
      </c>
      <c r="R270" s="166">
        <v>-5.4932583312072777E-2</v>
      </c>
      <c r="S270" s="364"/>
      <c r="T270" s="198">
        <v>4243198.8255258482</v>
      </c>
      <c r="U270" s="198">
        <v>3688895.8448328078</v>
      </c>
      <c r="V270" s="199">
        <v>-554302.98069304042</v>
      </c>
      <c r="W270" s="166">
        <v>-0.1306332800995596</v>
      </c>
      <c r="X270" s="136"/>
      <c r="Y270" s="198">
        <v>3403159.8019294692</v>
      </c>
      <c r="Z270" s="198">
        <v>3189323.4043640941</v>
      </c>
      <c r="AA270" s="199">
        <v>-213836.39756537508</v>
      </c>
      <c r="AB270" s="166">
        <v>-6.2834662493409077E-2</v>
      </c>
      <c r="AC270" s="166"/>
      <c r="AD270" s="198">
        <v>1693112.0984249429</v>
      </c>
      <c r="AE270" s="198">
        <v>2122122.7047865624</v>
      </c>
      <c r="AF270" s="199">
        <v>429010.60636161943</v>
      </c>
      <c r="AG270" s="166">
        <v>0.25338582528629766</v>
      </c>
      <c r="AH270" s="137"/>
      <c r="AI270" s="79">
        <v>9339470.7258802596</v>
      </c>
      <c r="AJ270" s="79">
        <v>9000341.9539834633</v>
      </c>
      <c r="AK270" s="199">
        <v>-339128.7718967963</v>
      </c>
      <c r="AL270" s="166">
        <v>-3.6311348025006296E-2</v>
      </c>
      <c r="AM270" s="136"/>
      <c r="AN270" s="198">
        <v>469967</v>
      </c>
      <c r="AO270" s="198">
        <v>469967</v>
      </c>
      <c r="AP270" s="199">
        <v>0</v>
      </c>
      <c r="AQ270" s="166">
        <v>0</v>
      </c>
      <c r="AR270" s="136"/>
      <c r="AS270" s="198">
        <v>9809437.7258802596</v>
      </c>
      <c r="AT270" s="198">
        <v>9470308.9539834633</v>
      </c>
      <c r="AU270" s="199">
        <v>-339128.7718967963</v>
      </c>
      <c r="AV270" s="166">
        <v>-3.4571683043776523E-2</v>
      </c>
      <c r="AX270" s="198">
        <v>453.08397501072619</v>
      </c>
      <c r="AY270" s="198">
        <v>415.56566485393898</v>
      </c>
      <c r="AZ270" s="198">
        <v>-37.518310156787209</v>
      </c>
      <c r="BA270" s="364">
        <v>-8.2806526441150358E-2</v>
      </c>
      <c r="BB270" s="152"/>
      <c r="BC270" s="198">
        <v>-250.63162396698135</v>
      </c>
      <c r="BD270" s="198">
        <v>-238.41079548675802</v>
      </c>
      <c r="BE270" s="198">
        <v>12.220828480223332</v>
      </c>
      <c r="BF270" s="364">
        <v>-4.8760121674962E-2</v>
      </c>
      <c r="BG270" s="448"/>
      <c r="BH270" s="198">
        <v>202.45235104374484</v>
      </c>
      <c r="BI270" s="198">
        <v>177.15486936718091</v>
      </c>
      <c r="BJ270" s="198">
        <v>-25.297481676563933</v>
      </c>
      <c r="BK270" s="364">
        <v>-0.12495523784309023</v>
      </c>
      <c r="BL270" s="200"/>
      <c r="BM270" s="198">
        <v>162.37224113409366</v>
      </c>
      <c r="BN270" s="198">
        <v>153.16349250175739</v>
      </c>
      <c r="BO270" s="198">
        <v>-9.2087486323362668</v>
      </c>
      <c r="BP270" s="364">
        <v>-5.6713811227938303E-2</v>
      </c>
      <c r="BQ270" s="200"/>
      <c r="BR270" s="198">
        <v>80.782103078626989</v>
      </c>
      <c r="BS270" s="198">
        <v>101.91243839920099</v>
      </c>
      <c r="BT270" s="198">
        <v>21.130335320574005</v>
      </c>
      <c r="BU270" s="364">
        <v>0.26157198829061662</v>
      </c>
      <c r="BV270" s="200"/>
      <c r="BW270" s="198">
        <v>445.60669525646546</v>
      </c>
      <c r="BX270" s="198">
        <v>432.23080026813926</v>
      </c>
      <c r="BY270" s="198">
        <v>-13.375894988326195</v>
      </c>
      <c r="BZ270" s="364">
        <v>-3.001726664054678E-2</v>
      </c>
      <c r="CA270" s="201"/>
      <c r="CB270" s="198">
        <v>22.423159501884633</v>
      </c>
      <c r="CC270" s="198">
        <v>22.569610526821304</v>
      </c>
      <c r="CD270" s="198">
        <v>0.14645102493667039</v>
      </c>
      <c r="CE270" s="364">
        <v>6.5312394947893669E-3</v>
      </c>
      <c r="CF270" s="136"/>
      <c r="CG270" s="198">
        <v>468.0298547583501</v>
      </c>
      <c r="CH270" s="198">
        <v>454.80041079496056</v>
      </c>
      <c r="CI270" s="733">
        <v>-13.229443963389542</v>
      </c>
      <c r="CJ270" s="136">
        <v>-2.8266239490683936E-2</v>
      </c>
    </row>
    <row r="271" spans="1:88">
      <c r="A271" s="72">
        <v>853</v>
      </c>
      <c r="B271" s="82">
        <v>2</v>
      </c>
      <c r="C271" s="82">
        <v>2</v>
      </c>
      <c r="D271" s="73" t="s">
        <v>269</v>
      </c>
      <c r="E271" s="92">
        <v>206073</v>
      </c>
      <c r="F271" s="198">
        <v>209633</v>
      </c>
      <c r="G271" s="199">
        <v>3560</v>
      </c>
      <c r="H271" s="166">
        <v>1.7275431521839347E-2</v>
      </c>
      <c r="I271" s="136"/>
      <c r="J271" s="198">
        <v>69092433.922828227</v>
      </c>
      <c r="K271" s="198">
        <v>72161679.173891187</v>
      </c>
      <c r="L271" s="199">
        <v>3069245.2510629594</v>
      </c>
      <c r="M271" s="166">
        <v>4.4422306131104129E-2</v>
      </c>
      <c r="N271" s="364"/>
      <c r="O271" s="198">
        <v>-21970918.58405469</v>
      </c>
      <c r="P271" s="198">
        <v>-22249162.494413987</v>
      </c>
      <c r="Q271" s="199">
        <v>-278243.91035929695</v>
      </c>
      <c r="R271" s="166">
        <v>1.2664191043938938E-2</v>
      </c>
      <c r="S271" s="364"/>
      <c r="T271" s="198">
        <v>47121515.338773541</v>
      </c>
      <c r="U271" s="198">
        <v>49912516.679477192</v>
      </c>
      <c r="V271" s="199">
        <v>2791001.3407036513</v>
      </c>
      <c r="W271" s="166">
        <v>5.9229872397738859E-2</v>
      </c>
      <c r="X271" s="136"/>
      <c r="Y271" s="198">
        <v>-746092.59263743076</v>
      </c>
      <c r="Z271" s="198">
        <v>-320636.30075279472</v>
      </c>
      <c r="AA271" s="199">
        <v>425456.29188463604</v>
      </c>
      <c r="AB271" s="166">
        <v>-0.57024596689889628</v>
      </c>
      <c r="AC271" s="166"/>
      <c r="AD271" s="198">
        <v>25142107.143260051</v>
      </c>
      <c r="AE271" s="198">
        <v>27527230.318956628</v>
      </c>
      <c r="AF271" s="199">
        <v>2385123.1756965779</v>
      </c>
      <c r="AG271" s="166">
        <v>9.4865683377535356E-2</v>
      </c>
      <c r="AH271" s="137"/>
      <c r="AI271" s="79">
        <v>71517529.889396161</v>
      </c>
      <c r="AJ271" s="79">
        <v>77119110.697681025</v>
      </c>
      <c r="AK271" s="199">
        <v>5601580.8082848638</v>
      </c>
      <c r="AL271" s="166">
        <v>7.8324584433325142E-2</v>
      </c>
      <c r="AM271" s="136"/>
      <c r="AN271" s="198">
        <v>52168141</v>
      </c>
      <c r="AO271" s="198">
        <v>52168141</v>
      </c>
      <c r="AP271" s="199">
        <v>0</v>
      </c>
      <c r="AQ271" s="166">
        <v>0</v>
      </c>
      <c r="AR271" s="136"/>
      <c r="AS271" s="198">
        <v>123685670.88939616</v>
      </c>
      <c r="AT271" s="198">
        <v>129287251.69768102</v>
      </c>
      <c r="AU271" s="199">
        <v>5601580.8082848638</v>
      </c>
      <c r="AV271" s="166">
        <v>4.5288842013833465E-2</v>
      </c>
      <c r="AX271" s="198">
        <v>335.28135137950255</v>
      </c>
      <c r="AY271" s="198">
        <v>344.22862418555849</v>
      </c>
      <c r="AZ271" s="198">
        <v>8.9472728060559348</v>
      </c>
      <c r="BA271" s="364">
        <v>2.668586477966256E-2</v>
      </c>
      <c r="BB271" s="152"/>
      <c r="BC271" s="198">
        <v>-106.61716277268098</v>
      </c>
      <c r="BD271" s="198">
        <v>-106.13387441106117</v>
      </c>
      <c r="BE271" s="198">
        <v>0.48328836161981314</v>
      </c>
      <c r="BF271" s="364">
        <v>-4.5329321194771876E-3</v>
      </c>
      <c r="BG271" s="448"/>
      <c r="BH271" s="198">
        <v>228.66418860682157</v>
      </c>
      <c r="BI271" s="198">
        <v>238.0947497744973</v>
      </c>
      <c r="BJ271" s="198">
        <v>9.4305611676757337</v>
      </c>
      <c r="BK271" s="364">
        <v>4.1241968080498979E-2</v>
      </c>
      <c r="BL271" s="200"/>
      <c r="BM271" s="198">
        <v>-3.6205257002976166</v>
      </c>
      <c r="BN271" s="198">
        <v>-1.5295125326298566</v>
      </c>
      <c r="BO271" s="198">
        <v>2.0910131676677599</v>
      </c>
      <c r="BP271" s="364">
        <v>-0.57754407529709662</v>
      </c>
      <c r="BQ271" s="200"/>
      <c r="BR271" s="198">
        <v>122.00582872700475</v>
      </c>
      <c r="BS271" s="198">
        <v>131.3115316718104</v>
      </c>
      <c r="BT271" s="198">
        <v>9.3057029448056454</v>
      </c>
      <c r="BU271" s="364">
        <v>7.6272609611362951E-2</v>
      </c>
      <c r="BV271" s="200"/>
      <c r="BW271" s="198">
        <v>347.0494916335287</v>
      </c>
      <c r="BX271" s="198">
        <v>367.87676891367784</v>
      </c>
      <c r="BY271" s="198">
        <v>20.827277280149133</v>
      </c>
      <c r="BZ271" s="364">
        <v>6.0012412587372291E-2</v>
      </c>
      <c r="CA271" s="201"/>
      <c r="CB271" s="198">
        <v>253.15369310875272</v>
      </c>
      <c r="CC271" s="198">
        <v>248.85462212533332</v>
      </c>
      <c r="CD271" s="198">
        <v>-4.2990709834193979</v>
      </c>
      <c r="CE271" s="364">
        <v>-1.6982059122370982E-2</v>
      </c>
      <c r="CF271" s="136"/>
      <c r="CG271" s="198">
        <v>600.20318474228145</v>
      </c>
      <c r="CH271" s="198">
        <v>616.7313910390111</v>
      </c>
      <c r="CI271" s="733">
        <v>16.52820629672965</v>
      </c>
      <c r="CJ271" s="136">
        <v>2.7537685098799704E-2</v>
      </c>
    </row>
    <row r="272" spans="1:88">
      <c r="A272" s="72">
        <v>854</v>
      </c>
      <c r="B272" s="82">
        <v>19</v>
      </c>
      <c r="C272" s="82">
        <v>19</v>
      </c>
      <c r="D272" s="73" t="s">
        <v>270</v>
      </c>
      <c r="E272" s="92">
        <v>3191</v>
      </c>
      <c r="F272" s="198">
        <v>3146</v>
      </c>
      <c r="G272" s="199">
        <v>-45</v>
      </c>
      <c r="H272" s="166">
        <v>-1.4102162331557505E-2</v>
      </c>
      <c r="I272" s="136"/>
      <c r="J272" s="198">
        <v>1724126.3484191676</v>
      </c>
      <c r="K272" s="198">
        <v>1726708.1784134889</v>
      </c>
      <c r="L272" s="199">
        <v>2581.8299943213351</v>
      </c>
      <c r="M272" s="166">
        <v>1.497471456595154E-3</v>
      </c>
      <c r="N272" s="364"/>
      <c r="O272" s="198">
        <v>-462166.87095367641</v>
      </c>
      <c r="P272" s="198">
        <v>-417823.18543367652</v>
      </c>
      <c r="Q272" s="199">
        <v>44343.685519999883</v>
      </c>
      <c r="R272" s="166">
        <v>-9.5947347823735527E-2</v>
      </c>
      <c r="S272" s="364"/>
      <c r="T272" s="198">
        <v>1261959.4774654913</v>
      </c>
      <c r="U272" s="198">
        <v>1308884.9929798124</v>
      </c>
      <c r="V272" s="199">
        <v>46925.51551432116</v>
      </c>
      <c r="W272" s="166">
        <v>3.7184645269724481E-2</v>
      </c>
      <c r="X272" s="136"/>
      <c r="Y272" s="198">
        <v>1148550.9152648633</v>
      </c>
      <c r="Z272" s="198">
        <v>1059580.0163809452</v>
      </c>
      <c r="AA272" s="199">
        <v>-88970.898883918067</v>
      </c>
      <c r="AB272" s="166">
        <v>-7.7463608884418333E-2</v>
      </c>
      <c r="AC272" s="166"/>
      <c r="AD272" s="198">
        <v>443898.53096692241</v>
      </c>
      <c r="AE272" s="198">
        <v>487886.02253799187</v>
      </c>
      <c r="AF272" s="199">
        <v>43987.491571069462</v>
      </c>
      <c r="AG272" s="166">
        <v>9.9093573198482249E-2</v>
      </c>
      <c r="AH272" s="137"/>
      <c r="AI272" s="79">
        <v>2854408.923697277</v>
      </c>
      <c r="AJ272" s="79">
        <v>2856351.0318987495</v>
      </c>
      <c r="AK272" s="199">
        <v>1942.1082014725544</v>
      </c>
      <c r="AL272" s="166">
        <v>6.8038891882280417E-4</v>
      </c>
      <c r="AM272" s="136"/>
      <c r="AN272" s="198">
        <v>12826</v>
      </c>
      <c r="AO272" s="198">
        <v>12826</v>
      </c>
      <c r="AP272" s="199">
        <v>0</v>
      </c>
      <c r="AQ272" s="166">
        <v>0</v>
      </c>
      <c r="AR272" s="136"/>
      <c r="AS272" s="198">
        <v>2867234.923697277</v>
      </c>
      <c r="AT272" s="198">
        <v>2869177.0318987495</v>
      </c>
      <c r="AU272" s="199">
        <v>1942.1082014725544</v>
      </c>
      <c r="AV272" s="166">
        <v>6.7734533554307476E-4</v>
      </c>
      <c r="AX272" s="198">
        <v>540.309103233835</v>
      </c>
      <c r="AY272" s="198">
        <v>548.85828938763154</v>
      </c>
      <c r="AZ272" s="198">
        <v>8.5491861537965406</v>
      </c>
      <c r="BA272" s="364">
        <v>1.5822769045770867E-2</v>
      </c>
      <c r="BB272" s="152"/>
      <c r="BC272" s="198">
        <v>-144.83449418792742</v>
      </c>
      <c r="BD272" s="198">
        <v>-132.81092988991625</v>
      </c>
      <c r="BE272" s="198">
        <v>12.023564298011166</v>
      </c>
      <c r="BF272" s="364">
        <v>-8.3015889035454524E-2</v>
      </c>
      <c r="BG272" s="448"/>
      <c r="BH272" s="198">
        <v>395.47460904590764</v>
      </c>
      <c r="BI272" s="198">
        <v>416.04735949771532</v>
      </c>
      <c r="BJ272" s="198">
        <v>20.572750451807678</v>
      </c>
      <c r="BK272" s="364">
        <v>5.2020407837155343E-2</v>
      </c>
      <c r="BL272" s="200"/>
      <c r="BM272" s="198">
        <v>359.93447673609001</v>
      </c>
      <c r="BN272" s="198">
        <v>336.80229382738247</v>
      </c>
      <c r="BO272" s="198">
        <v>-23.132182908707534</v>
      </c>
      <c r="BP272" s="364">
        <v>-6.4267760950469988E-2</v>
      </c>
      <c r="BQ272" s="200"/>
      <c r="BR272" s="198">
        <v>139.10953649856546</v>
      </c>
      <c r="BS272" s="198">
        <v>155.08138033629749</v>
      </c>
      <c r="BT272" s="198">
        <v>15.971843837732024</v>
      </c>
      <c r="BU272" s="364">
        <v>0.1148148735144174</v>
      </c>
      <c r="BV272" s="200"/>
      <c r="BW272" s="198">
        <v>894.51862228056314</v>
      </c>
      <c r="BX272" s="198">
        <v>907.9310336613953</v>
      </c>
      <c r="BY272" s="198">
        <v>13.412411380832168</v>
      </c>
      <c r="BZ272" s="364">
        <v>1.4993999059111153E-2</v>
      </c>
      <c r="CA272" s="201"/>
      <c r="CB272" s="198">
        <v>4.0194296458790344</v>
      </c>
      <c r="CC272" s="198">
        <v>4.0769230769230766</v>
      </c>
      <c r="CD272" s="198">
        <v>5.7493431044042254E-2</v>
      </c>
      <c r="CE272" s="364">
        <v>1.4303877940241606E-2</v>
      </c>
      <c r="CF272" s="136"/>
      <c r="CG272" s="198">
        <v>898.53805192644222</v>
      </c>
      <c r="CH272" s="198">
        <v>912.0079567383184</v>
      </c>
      <c r="CI272" s="733">
        <v>13.469904811876177</v>
      </c>
      <c r="CJ272" s="136">
        <v>1.499091194078765E-2</v>
      </c>
    </row>
    <row r="273" spans="1:88">
      <c r="A273" s="72">
        <v>857</v>
      </c>
      <c r="B273" s="82">
        <v>11</v>
      </c>
      <c r="C273" s="82">
        <v>11</v>
      </c>
      <c r="D273" s="73" t="s">
        <v>271</v>
      </c>
      <c r="E273" s="92">
        <v>2311</v>
      </c>
      <c r="F273" s="198">
        <v>2270</v>
      </c>
      <c r="G273" s="199">
        <v>-41</v>
      </c>
      <c r="H273" s="166">
        <v>-1.7741237559498052E-2</v>
      </c>
      <c r="I273" s="136"/>
      <c r="J273" s="198">
        <v>21105.037904404802</v>
      </c>
      <c r="K273" s="198">
        <v>-57801.279896875378</v>
      </c>
      <c r="L273" s="199">
        <v>-78906.31780128018</v>
      </c>
      <c r="M273" s="166">
        <v>-3.7387432402958041</v>
      </c>
      <c r="N273" s="364"/>
      <c r="O273" s="198">
        <v>-1627855.870624068</v>
      </c>
      <c r="P273" s="198">
        <v>-1595311.7924098193</v>
      </c>
      <c r="Q273" s="199">
        <v>32544.078214248642</v>
      </c>
      <c r="R273" s="166">
        <v>-1.9991989955334487E-2</v>
      </c>
      <c r="S273" s="364"/>
      <c r="T273" s="198">
        <v>-1606750.8327196632</v>
      </c>
      <c r="U273" s="198">
        <v>-1653113.0723066947</v>
      </c>
      <c r="V273" s="199">
        <v>-46362.239587031538</v>
      </c>
      <c r="W273" s="166">
        <v>2.8854654152291055E-2</v>
      </c>
      <c r="X273" s="136"/>
      <c r="Y273" s="198">
        <v>1074035.9629255247</v>
      </c>
      <c r="Z273" s="198">
        <v>983976.00670845667</v>
      </c>
      <c r="AA273" s="199">
        <v>-90059.956217068015</v>
      </c>
      <c r="AB273" s="166">
        <v>-8.3851900053474204E-2</v>
      </c>
      <c r="AC273" s="166"/>
      <c r="AD273" s="198">
        <v>394965.20478441921</v>
      </c>
      <c r="AE273" s="198">
        <v>420308.13460138452</v>
      </c>
      <c r="AF273" s="199">
        <v>25342.929816965305</v>
      </c>
      <c r="AG273" s="166">
        <v>6.416496823004457E-2</v>
      </c>
      <c r="AH273" s="137"/>
      <c r="AI273" s="79">
        <v>-137749.66500971926</v>
      </c>
      <c r="AJ273" s="79">
        <v>-248828.93099685351</v>
      </c>
      <c r="AK273" s="199">
        <v>-111079.26598713425</v>
      </c>
      <c r="AL273" s="166">
        <v>0.80638501719257738</v>
      </c>
      <c r="AM273" s="136"/>
      <c r="AN273" s="198">
        <v>-119535</v>
      </c>
      <c r="AO273" s="198">
        <v>-119535</v>
      </c>
      <c r="AP273" s="199">
        <v>0</v>
      </c>
      <c r="AQ273" s="166">
        <v>0</v>
      </c>
      <c r="AR273" s="136"/>
      <c r="AS273" s="198">
        <v>-257284.66500971926</v>
      </c>
      <c r="AT273" s="198">
        <v>-368363.93099685351</v>
      </c>
      <c r="AU273" s="199">
        <v>-111079.26598713425</v>
      </c>
      <c r="AV273" s="166">
        <v>0.43173683119799655</v>
      </c>
      <c r="AX273" s="198">
        <v>9.1324266137623553</v>
      </c>
      <c r="AY273" s="198">
        <v>-25.463118897301928</v>
      </c>
      <c r="AZ273" s="198">
        <v>-34.595545511064287</v>
      </c>
      <c r="BA273" s="364">
        <v>-3.788209527895861</v>
      </c>
      <c r="BB273" s="152"/>
      <c r="BC273" s="198">
        <v>-704.39457837475891</v>
      </c>
      <c r="BD273" s="198">
        <v>-702.78052529066929</v>
      </c>
      <c r="BE273" s="198">
        <v>1.614053084089619</v>
      </c>
      <c r="BF273" s="364">
        <v>-2.2914047518845251E-3</v>
      </c>
      <c r="BG273" s="448"/>
      <c r="BH273" s="198">
        <v>-695.26215176099663</v>
      </c>
      <c r="BI273" s="198">
        <v>-728.2436441879712</v>
      </c>
      <c r="BJ273" s="198">
        <v>-32.981492426974569</v>
      </c>
      <c r="BK273" s="364">
        <v>4.7437491518037195E-2</v>
      </c>
      <c r="BL273" s="200"/>
      <c r="BM273" s="198">
        <v>464.74944306599946</v>
      </c>
      <c r="BN273" s="198">
        <v>433.46960647949635</v>
      </c>
      <c r="BO273" s="198">
        <v>-31.279836586503109</v>
      </c>
      <c r="BP273" s="364">
        <v>-6.7304731728448849E-2</v>
      </c>
      <c r="BQ273" s="200"/>
      <c r="BR273" s="198">
        <v>170.90662258088238</v>
      </c>
      <c r="BS273" s="198">
        <v>185.15776854686541</v>
      </c>
      <c r="BT273" s="198">
        <v>14.251145965983028</v>
      </c>
      <c r="BU273" s="364">
        <v>8.3385568977811866E-2</v>
      </c>
      <c r="BV273" s="200"/>
      <c r="BW273" s="198">
        <v>-59.606086114114781</v>
      </c>
      <c r="BX273" s="198">
        <v>-109.61626916160948</v>
      </c>
      <c r="BY273" s="198">
        <v>-50.010183047494699</v>
      </c>
      <c r="BZ273" s="364">
        <v>0.83901135450750952</v>
      </c>
      <c r="CA273" s="201"/>
      <c r="CB273" s="198">
        <v>-51.724361748160966</v>
      </c>
      <c r="CC273" s="198">
        <v>-52.658590308370044</v>
      </c>
      <c r="CD273" s="198">
        <v>-0.9342285602090783</v>
      </c>
      <c r="CE273" s="364">
        <v>1.8061674008810643E-2</v>
      </c>
      <c r="CF273" s="136"/>
      <c r="CG273" s="198">
        <v>-111.33044786227575</v>
      </c>
      <c r="CH273" s="198">
        <v>-162.27485946997953</v>
      </c>
      <c r="CI273" s="733">
        <v>-50.944411607703785</v>
      </c>
      <c r="CJ273" s="136">
        <v>0.45759639510950234</v>
      </c>
    </row>
    <row r="274" spans="1:88">
      <c r="A274" s="72">
        <v>858</v>
      </c>
      <c r="B274" s="82">
        <v>1</v>
      </c>
      <c r="C274" s="83">
        <v>35</v>
      </c>
      <c r="D274" s="73" t="s">
        <v>272</v>
      </c>
      <c r="E274" s="92">
        <v>42225</v>
      </c>
      <c r="F274" s="198">
        <v>42479</v>
      </c>
      <c r="G274" s="199">
        <v>254</v>
      </c>
      <c r="H274" s="166">
        <v>6.0153937240970991E-3</v>
      </c>
      <c r="I274" s="136"/>
      <c r="J274" s="198">
        <v>25363015.425567627</v>
      </c>
      <c r="K274" s="198">
        <v>23854620.660115235</v>
      </c>
      <c r="L274" s="199">
        <v>-1508394.7654523924</v>
      </c>
      <c r="M274" s="166">
        <v>-5.9472217326802114E-2</v>
      </c>
      <c r="N274" s="364"/>
      <c r="O274" s="198">
        <v>7973492.3588122446</v>
      </c>
      <c r="P274" s="198">
        <v>7310953.1669176016</v>
      </c>
      <c r="Q274" s="199">
        <v>-662539.19189464301</v>
      </c>
      <c r="R274" s="166">
        <v>-8.3092722997647278E-2</v>
      </c>
      <c r="S274" s="364"/>
      <c r="T274" s="198">
        <v>33336507.784379873</v>
      </c>
      <c r="U274" s="198">
        <v>31165573.827032834</v>
      </c>
      <c r="V274" s="199">
        <v>-2170933.9573470391</v>
      </c>
      <c r="W274" s="166">
        <v>-6.512181693981306E-2</v>
      </c>
      <c r="X274" s="136"/>
      <c r="Y274" s="198">
        <v>-970522.86111037829</v>
      </c>
      <c r="Z274" s="198">
        <v>-914179.31963340112</v>
      </c>
      <c r="AA274" s="199">
        <v>56343.541476977174</v>
      </c>
      <c r="AB274" s="166">
        <v>-5.8054831817680577E-2</v>
      </c>
      <c r="AC274" s="166"/>
      <c r="AD274" s="198">
        <v>1920405.583388068</v>
      </c>
      <c r="AE274" s="198">
        <v>2768841.7424481832</v>
      </c>
      <c r="AF274" s="199">
        <v>848436.15906011523</v>
      </c>
      <c r="AG274" s="166">
        <v>0.44180050630933132</v>
      </c>
      <c r="AH274" s="137"/>
      <c r="AI274" s="79">
        <v>34286390.506657563</v>
      </c>
      <c r="AJ274" s="79">
        <v>33020236.249847617</v>
      </c>
      <c r="AK274" s="199">
        <v>-1266154.2568099461</v>
      </c>
      <c r="AL274" s="166">
        <v>-3.6928770806716749E-2</v>
      </c>
      <c r="AM274" s="136"/>
      <c r="AN274" s="198">
        <v>-3512109</v>
      </c>
      <c r="AO274" s="198">
        <v>-3512109</v>
      </c>
      <c r="AP274" s="199">
        <v>0</v>
      </c>
      <c r="AQ274" s="166">
        <v>0</v>
      </c>
      <c r="AR274" s="136"/>
      <c r="AS274" s="198">
        <v>30774281.506657563</v>
      </c>
      <c r="AT274" s="198">
        <v>29508127.249847617</v>
      </c>
      <c r="AU274" s="199">
        <v>-1266154.2568099461</v>
      </c>
      <c r="AV274" s="166">
        <v>-4.1143259722766633E-2</v>
      </c>
      <c r="AX274" s="198">
        <v>600.66347958715517</v>
      </c>
      <c r="AY274" s="198">
        <v>561.56267002790162</v>
      </c>
      <c r="AZ274" s="198">
        <v>-39.100809559253548</v>
      </c>
      <c r="BA274" s="364">
        <v>-6.509603278382782E-2</v>
      </c>
      <c r="BB274" s="152"/>
      <c r="BC274" s="198">
        <v>188.83344840289507</v>
      </c>
      <c r="BD274" s="198">
        <v>172.10746879440669</v>
      </c>
      <c r="BE274" s="198">
        <v>-16.725979608488387</v>
      </c>
      <c r="BF274" s="364">
        <v>-8.8575301409535429E-2</v>
      </c>
      <c r="BG274" s="448"/>
      <c r="BH274" s="198">
        <v>789.49692799005027</v>
      </c>
      <c r="BI274" s="198">
        <v>733.67013882230833</v>
      </c>
      <c r="BJ274" s="198">
        <v>-55.826789167741936</v>
      </c>
      <c r="BK274" s="364">
        <v>-7.0711851038951098E-2</v>
      </c>
      <c r="BL274" s="200"/>
      <c r="BM274" s="198">
        <v>-22.984555621323345</v>
      </c>
      <c r="BN274" s="198">
        <v>-21.5207354135785</v>
      </c>
      <c r="BO274" s="198">
        <v>1.4638202077448454</v>
      </c>
      <c r="BP274" s="364">
        <v>-6.3687122425235096E-2</v>
      </c>
      <c r="BQ274" s="200"/>
      <c r="BR274" s="198">
        <v>45.480298008006351</v>
      </c>
      <c r="BS274" s="198">
        <v>65.181424761604163</v>
      </c>
      <c r="BT274" s="198">
        <v>19.701126753597812</v>
      </c>
      <c r="BU274" s="364">
        <v>0.43317936813275998</v>
      </c>
      <c r="BV274" s="200"/>
      <c r="BW274" s="198">
        <v>811.99267037673326</v>
      </c>
      <c r="BX274" s="198">
        <v>777.33082817033403</v>
      </c>
      <c r="BY274" s="198">
        <v>-34.661842206399228</v>
      </c>
      <c r="BZ274" s="364">
        <v>-4.268738311432968E-2</v>
      </c>
      <c r="CA274" s="201"/>
      <c r="CB274" s="198">
        <v>-83.176056838365895</v>
      </c>
      <c r="CC274" s="198">
        <v>-82.678711834082719</v>
      </c>
      <c r="CD274" s="198">
        <v>0.49734500428317574</v>
      </c>
      <c r="CE274" s="364">
        <v>-5.9794251277101871E-3</v>
      </c>
      <c r="CF274" s="136"/>
      <c r="CG274" s="198">
        <v>728.81661353836739</v>
      </c>
      <c r="CH274" s="198">
        <v>694.6521163362512</v>
      </c>
      <c r="CI274" s="733">
        <v>-34.164497202116195</v>
      </c>
      <c r="CJ274" s="136">
        <v>-4.6876671809454658E-2</v>
      </c>
    </row>
    <row r="275" spans="1:88">
      <c r="A275" s="72">
        <v>859</v>
      </c>
      <c r="B275" s="82">
        <v>17</v>
      </c>
      <c r="C275" s="82">
        <v>17</v>
      </c>
      <c r="D275" s="73" t="s">
        <v>273</v>
      </c>
      <c r="E275" s="92">
        <v>6501</v>
      </c>
      <c r="F275" s="198">
        <v>6470</v>
      </c>
      <c r="G275" s="199">
        <v>-31</v>
      </c>
      <c r="H275" s="166">
        <v>-4.7684971542839563E-3</v>
      </c>
      <c r="I275" s="136"/>
      <c r="J275" s="198">
        <v>10248588.673257476</v>
      </c>
      <c r="K275" s="198">
        <v>10025190.004685163</v>
      </c>
      <c r="L275" s="199">
        <v>-223398.66857231222</v>
      </c>
      <c r="M275" s="166">
        <v>-2.1797993430573089E-2</v>
      </c>
      <c r="N275" s="364"/>
      <c r="O275" s="198">
        <v>-3163132.1248473702</v>
      </c>
      <c r="P275" s="198">
        <v>-3073928.1811373029</v>
      </c>
      <c r="Q275" s="199">
        <v>89203.943710067309</v>
      </c>
      <c r="R275" s="166">
        <v>-2.8201143736407041E-2</v>
      </c>
      <c r="S275" s="364"/>
      <c r="T275" s="198">
        <v>7085456.5484101055</v>
      </c>
      <c r="U275" s="198">
        <v>6951261.8235478606</v>
      </c>
      <c r="V275" s="199">
        <v>-134194.72486224491</v>
      </c>
      <c r="W275" s="166">
        <v>-1.8939460561981241E-2</v>
      </c>
      <c r="X275" s="136"/>
      <c r="Y275" s="198">
        <v>4832047.1310052034</v>
      </c>
      <c r="Z275" s="198">
        <v>4821067.2175512696</v>
      </c>
      <c r="AA275" s="199">
        <v>-10979.913453933783</v>
      </c>
      <c r="AB275" s="166">
        <v>-2.2723109183849471E-3</v>
      </c>
      <c r="AC275" s="166"/>
      <c r="AD275" s="198">
        <v>398702.7262724897</v>
      </c>
      <c r="AE275" s="198">
        <v>502277.44942186738</v>
      </c>
      <c r="AF275" s="199">
        <v>103574.72314937768</v>
      </c>
      <c r="AG275" s="166">
        <v>0.25977932009070459</v>
      </c>
      <c r="AH275" s="137"/>
      <c r="AI275" s="79">
        <v>12316206.405687798</v>
      </c>
      <c r="AJ275" s="79">
        <v>12274606.490520999</v>
      </c>
      <c r="AK275" s="199">
        <v>-41599.915166798979</v>
      </c>
      <c r="AL275" s="166">
        <v>-3.3776565442738562E-3</v>
      </c>
      <c r="AM275" s="136"/>
      <c r="AN275" s="198">
        <v>-1028291</v>
      </c>
      <c r="AO275" s="198">
        <v>-1028291</v>
      </c>
      <c r="AP275" s="199">
        <v>0</v>
      </c>
      <c r="AQ275" s="166">
        <v>0</v>
      </c>
      <c r="AR275" s="136"/>
      <c r="AS275" s="198">
        <v>11287915.405687798</v>
      </c>
      <c r="AT275" s="198">
        <v>11246315.490520999</v>
      </c>
      <c r="AU275" s="199">
        <v>-41599.915166798979</v>
      </c>
      <c r="AV275" s="166">
        <v>-3.6853496568407533E-3</v>
      </c>
      <c r="AX275" s="198">
        <v>1576.4634168985503</v>
      </c>
      <c r="AY275" s="198">
        <v>1549.4884087612309</v>
      </c>
      <c r="AZ275" s="198">
        <v>-26.975008137319492</v>
      </c>
      <c r="BA275" s="364">
        <v>-1.7111090462466092E-2</v>
      </c>
      <c r="BB275" s="152"/>
      <c r="BC275" s="198">
        <v>-486.56085599867254</v>
      </c>
      <c r="BD275" s="198">
        <v>-475.10481934115967</v>
      </c>
      <c r="BE275" s="198">
        <v>11.456036657512868</v>
      </c>
      <c r="BF275" s="364">
        <v>-2.3544920468374305E-2</v>
      </c>
      <c r="BG275" s="448"/>
      <c r="BH275" s="198">
        <v>1089.9025608998777</v>
      </c>
      <c r="BI275" s="198">
        <v>1074.3835894200713</v>
      </c>
      <c r="BJ275" s="198">
        <v>-15.518971479806396</v>
      </c>
      <c r="BK275" s="364">
        <v>-1.4238861377656698E-2</v>
      </c>
      <c r="BL275" s="200"/>
      <c r="BM275" s="198">
        <v>743.27751592142795</v>
      </c>
      <c r="BN275" s="198">
        <v>745.14176469107724</v>
      </c>
      <c r="BO275" s="198">
        <v>1.8642487696492935</v>
      </c>
      <c r="BP275" s="364">
        <v>2.5081463245100553E-3</v>
      </c>
      <c r="BQ275" s="200"/>
      <c r="BR275" s="198">
        <v>61.329445665665233</v>
      </c>
      <c r="BS275" s="198">
        <v>77.6317541610305</v>
      </c>
      <c r="BT275" s="198">
        <v>16.302308495365267</v>
      </c>
      <c r="BU275" s="364">
        <v>0.26581535701849618</v>
      </c>
      <c r="BV275" s="200"/>
      <c r="BW275" s="198">
        <v>1894.5095224869708</v>
      </c>
      <c r="BX275" s="198">
        <v>1897.1571082721791</v>
      </c>
      <c r="BY275" s="198">
        <v>2.6475857852083209</v>
      </c>
      <c r="BZ275" s="364">
        <v>1.3975046067505471E-3</v>
      </c>
      <c r="CA275" s="201"/>
      <c r="CB275" s="198">
        <v>-158.17428087986463</v>
      </c>
      <c r="CC275" s="198">
        <v>-158.9321483771252</v>
      </c>
      <c r="CD275" s="198">
        <v>-0.75786749726057678</v>
      </c>
      <c r="CE275" s="364">
        <v>4.7913446676971887E-3</v>
      </c>
      <c r="CF275" s="136"/>
      <c r="CG275" s="198">
        <v>1736.3352416071064</v>
      </c>
      <c r="CH275" s="198">
        <v>1738.2249598950539</v>
      </c>
      <c r="CI275" s="733">
        <v>1.8897182879475167</v>
      </c>
      <c r="CJ275" s="136">
        <v>1.0883372304293284E-3</v>
      </c>
    </row>
    <row r="276" spans="1:88">
      <c r="A276" s="72">
        <v>886</v>
      </c>
      <c r="B276" s="82">
        <v>4</v>
      </c>
      <c r="C276" s="82">
        <v>4</v>
      </c>
      <c r="D276" s="73" t="s">
        <v>274</v>
      </c>
      <c r="E276" s="92">
        <v>12382</v>
      </c>
      <c r="F276" s="198">
        <v>12339</v>
      </c>
      <c r="G276" s="199">
        <v>-43</v>
      </c>
      <c r="H276" s="166">
        <v>-3.4727830722015829E-3</v>
      </c>
      <c r="I276" s="136"/>
      <c r="J276" s="198">
        <v>4857954.4275408238</v>
      </c>
      <c r="K276" s="198">
        <v>4409627.8750626333</v>
      </c>
      <c r="L276" s="199">
        <v>-448326.55247819051</v>
      </c>
      <c r="M276" s="166">
        <v>-9.2287105440209072E-2</v>
      </c>
      <c r="N276" s="364"/>
      <c r="O276" s="198">
        <v>-960085.23251528689</v>
      </c>
      <c r="P276" s="198">
        <v>-788814.20435266325</v>
      </c>
      <c r="Q276" s="199">
        <v>171271.02816262364</v>
      </c>
      <c r="R276" s="166">
        <v>-0.17839148271650621</v>
      </c>
      <c r="S276" s="364"/>
      <c r="T276" s="198">
        <v>3897869.1950255372</v>
      </c>
      <c r="U276" s="198">
        <v>3620813.6707099699</v>
      </c>
      <c r="V276" s="199">
        <v>-277055.52431556722</v>
      </c>
      <c r="W276" s="166">
        <v>-7.1078712612815648E-2</v>
      </c>
      <c r="X276" s="136"/>
      <c r="Y276" s="198">
        <v>4035742.1251466121</v>
      </c>
      <c r="Z276" s="198">
        <v>4114742.5625548582</v>
      </c>
      <c r="AA276" s="199">
        <v>79000.4374082461</v>
      </c>
      <c r="AB276" s="166">
        <v>1.957519458837478E-2</v>
      </c>
      <c r="AC276" s="166"/>
      <c r="AD276" s="198">
        <v>793151.21131937741</v>
      </c>
      <c r="AE276" s="198">
        <v>1028236.7626815441</v>
      </c>
      <c r="AF276" s="199">
        <v>235085.55136216665</v>
      </c>
      <c r="AG276" s="166">
        <v>0.2963943671864418</v>
      </c>
      <c r="AH276" s="137"/>
      <c r="AI276" s="79">
        <v>8726762.5314915273</v>
      </c>
      <c r="AJ276" s="79">
        <v>8763792.9959463719</v>
      </c>
      <c r="AK276" s="199">
        <v>37030.464454844594</v>
      </c>
      <c r="AL276" s="166">
        <v>4.243322116445348E-3</v>
      </c>
      <c r="AM276" s="136"/>
      <c r="AN276" s="198">
        <v>-315036</v>
      </c>
      <c r="AO276" s="198">
        <v>-315036</v>
      </c>
      <c r="AP276" s="199">
        <v>0</v>
      </c>
      <c r="AQ276" s="166">
        <v>0</v>
      </c>
      <c r="AR276" s="136"/>
      <c r="AS276" s="198">
        <v>8411726.5314915273</v>
      </c>
      <c r="AT276" s="198">
        <v>8448756.9959463719</v>
      </c>
      <c r="AU276" s="199">
        <v>37030.464454844594</v>
      </c>
      <c r="AV276" s="166">
        <v>4.4022430254016505E-3</v>
      </c>
      <c r="AX276" s="198">
        <v>392.34004422070939</v>
      </c>
      <c r="AY276" s="198">
        <v>357.37319677953104</v>
      </c>
      <c r="AZ276" s="198">
        <v>-34.966847441178345</v>
      </c>
      <c r="BA276" s="364">
        <v>-8.9123830096496284E-2</v>
      </c>
      <c r="BB276" s="152"/>
      <c r="BC276" s="198">
        <v>-77.538784729065327</v>
      </c>
      <c r="BD276" s="198">
        <v>-63.928535890482472</v>
      </c>
      <c r="BE276" s="198">
        <v>13.610248838582855</v>
      </c>
      <c r="BF276" s="364">
        <v>-0.17552827125340628</v>
      </c>
      <c r="BG276" s="448"/>
      <c r="BH276" s="198">
        <v>314.80125949164409</v>
      </c>
      <c r="BI276" s="198">
        <v>293.44466088904852</v>
      </c>
      <c r="BJ276" s="198">
        <v>-21.356598602595568</v>
      </c>
      <c r="BK276" s="364">
        <v>-6.784152845221525E-2</v>
      </c>
      <c r="BL276" s="200"/>
      <c r="BM276" s="198">
        <v>325.93620781348829</v>
      </c>
      <c r="BN276" s="198">
        <v>333.47455730244411</v>
      </c>
      <c r="BO276" s="198">
        <v>7.5383494889558165</v>
      </c>
      <c r="BP276" s="364">
        <v>2.3128297219649541E-2</v>
      </c>
      <c r="BQ276" s="200"/>
      <c r="BR276" s="198">
        <v>64.056793031770098</v>
      </c>
      <c r="BS276" s="198">
        <v>83.332260530151885</v>
      </c>
      <c r="BT276" s="198">
        <v>19.275467498381786</v>
      </c>
      <c r="BU276" s="364">
        <v>0.30091215288941764</v>
      </c>
      <c r="BV276" s="200"/>
      <c r="BW276" s="198">
        <v>704.79426033690254</v>
      </c>
      <c r="BX276" s="198">
        <v>710.2514787216445</v>
      </c>
      <c r="BY276" s="198">
        <v>5.4572183847419637</v>
      </c>
      <c r="BZ276" s="364">
        <v>7.7429949303692248E-3</v>
      </c>
      <c r="CA276" s="201"/>
      <c r="CB276" s="198">
        <v>-25.443062510095299</v>
      </c>
      <c r="CC276" s="198">
        <v>-25.531728665207879</v>
      </c>
      <c r="CD276" s="198">
        <v>-8.8666155112580469E-2</v>
      </c>
      <c r="CE276" s="364">
        <v>3.4848853229598247E-3</v>
      </c>
      <c r="CF276" s="136"/>
      <c r="CG276" s="198">
        <v>679.35119782680727</v>
      </c>
      <c r="CH276" s="198">
        <v>684.71975005643662</v>
      </c>
      <c r="CI276" s="733">
        <v>5.3685522296293584</v>
      </c>
      <c r="CJ276" s="136">
        <v>7.9024696604686178E-3</v>
      </c>
    </row>
    <row r="277" spans="1:88">
      <c r="A277" s="72">
        <v>887</v>
      </c>
      <c r="B277" s="82">
        <v>6</v>
      </c>
      <c r="C277" s="82">
        <v>6</v>
      </c>
      <c r="D277" s="73" t="s">
        <v>275</v>
      </c>
      <c r="E277" s="92">
        <v>4493</v>
      </c>
      <c r="F277" s="198">
        <v>4440</v>
      </c>
      <c r="G277" s="199">
        <v>-53</v>
      </c>
      <c r="H277" s="166">
        <v>-1.1796127309147563E-2</v>
      </c>
      <c r="I277" s="136"/>
      <c r="J277" s="198">
        <v>640027.9628661552</v>
      </c>
      <c r="K277" s="198">
        <v>556477.54427632794</v>
      </c>
      <c r="L277" s="199">
        <v>-83550.418589827255</v>
      </c>
      <c r="M277" s="166">
        <v>-0.13054182541599296</v>
      </c>
      <c r="N277" s="364"/>
      <c r="O277" s="198">
        <v>-728756.80384499184</v>
      </c>
      <c r="P277" s="198">
        <v>-666645.73727819859</v>
      </c>
      <c r="Q277" s="199">
        <v>62111.066566793248</v>
      </c>
      <c r="R277" s="166">
        <v>-8.5228798193154723E-2</v>
      </c>
      <c r="S277" s="364"/>
      <c r="T277" s="198">
        <v>-88728.840978836641</v>
      </c>
      <c r="U277" s="198">
        <v>-110168.19300187065</v>
      </c>
      <c r="V277" s="199">
        <v>-21439.352023034007</v>
      </c>
      <c r="W277" s="166">
        <v>0.24162777048048742</v>
      </c>
      <c r="X277" s="136"/>
      <c r="Y277" s="198">
        <v>2445227.7562066768</v>
      </c>
      <c r="Z277" s="198">
        <v>2266278.9436934311</v>
      </c>
      <c r="AA277" s="199">
        <v>-178948.81251324574</v>
      </c>
      <c r="AB277" s="166">
        <v>-7.3182881250641471E-2</v>
      </c>
      <c r="AC277" s="166"/>
      <c r="AD277" s="198">
        <v>732082.2774991279</v>
      </c>
      <c r="AE277" s="198">
        <v>784918.69902674318</v>
      </c>
      <c r="AF277" s="199">
        <v>52836.421527615283</v>
      </c>
      <c r="AG277" s="166">
        <v>7.2172791435561323E-2</v>
      </c>
      <c r="AH277" s="137"/>
      <c r="AI277" s="79">
        <v>3088581.1927269679</v>
      </c>
      <c r="AJ277" s="79">
        <v>2941029.449718304</v>
      </c>
      <c r="AK277" s="199">
        <v>-147551.74300866388</v>
      </c>
      <c r="AL277" s="166">
        <v>-4.7773308778840166E-2</v>
      </c>
      <c r="AM277" s="136"/>
      <c r="AN277" s="198">
        <v>-291718</v>
      </c>
      <c r="AO277" s="198">
        <v>-291718</v>
      </c>
      <c r="AP277" s="199">
        <v>0</v>
      </c>
      <c r="AQ277" s="166">
        <v>0</v>
      </c>
      <c r="AR277" s="136"/>
      <c r="AS277" s="198">
        <v>2796863.1927269679</v>
      </c>
      <c r="AT277" s="198">
        <v>2649311.449718304</v>
      </c>
      <c r="AU277" s="199">
        <v>-147551.74300866388</v>
      </c>
      <c r="AV277" s="166">
        <v>-5.2756153176301605E-2</v>
      </c>
      <c r="AX277" s="198">
        <v>142.45002512044408</v>
      </c>
      <c r="AY277" s="198">
        <v>125.33278024241621</v>
      </c>
      <c r="AZ277" s="198">
        <v>-17.117244878027876</v>
      </c>
      <c r="BA277" s="364">
        <v>-0.12016315801667943</v>
      </c>
      <c r="BB277" s="152"/>
      <c r="BC277" s="198">
        <v>-162.19826482194344</v>
      </c>
      <c r="BD277" s="198">
        <v>-150.1454363239186</v>
      </c>
      <c r="BE277" s="198">
        <v>12.052828498024837</v>
      </c>
      <c r="BF277" s="364">
        <v>-7.430923204546043E-2</v>
      </c>
      <c r="BG277" s="448"/>
      <c r="BH277" s="198">
        <v>-19.748239701499365</v>
      </c>
      <c r="BI277" s="198">
        <v>-24.812656081502396</v>
      </c>
      <c r="BJ277" s="198">
        <v>-5.0644163800030313</v>
      </c>
      <c r="BK277" s="364">
        <v>0.25644900287586242</v>
      </c>
      <c r="BL277" s="200"/>
      <c r="BM277" s="198">
        <v>544.23052664292834</v>
      </c>
      <c r="BN277" s="198">
        <v>510.42318551653852</v>
      </c>
      <c r="BO277" s="198">
        <v>-33.807341126389815</v>
      </c>
      <c r="BP277" s="364">
        <v>-6.2119523752056885E-2</v>
      </c>
      <c r="BQ277" s="200"/>
      <c r="BR277" s="198">
        <v>162.93841030472467</v>
      </c>
      <c r="BS277" s="198">
        <v>176.78349077178902</v>
      </c>
      <c r="BT277" s="198">
        <v>13.845080467064349</v>
      </c>
      <c r="BU277" s="364">
        <v>8.4971250432427273E-2</v>
      </c>
      <c r="BV277" s="200"/>
      <c r="BW277" s="198">
        <v>687.42069724615351</v>
      </c>
      <c r="BX277" s="198">
        <v>662.39402020682519</v>
      </c>
      <c r="BY277" s="198">
        <v>-25.02667703932832</v>
      </c>
      <c r="BZ277" s="364">
        <v>-3.6406638816065061E-2</v>
      </c>
      <c r="CA277" s="201"/>
      <c r="CB277" s="198">
        <v>-64.927220120186959</v>
      </c>
      <c r="CC277" s="198">
        <v>-65.702252252252251</v>
      </c>
      <c r="CD277" s="198">
        <v>-0.77503213206529153</v>
      </c>
      <c r="CE277" s="364">
        <v>1.1936936936936886E-2</v>
      </c>
      <c r="CF277" s="136"/>
      <c r="CG277" s="198">
        <v>622.49347712596659</v>
      </c>
      <c r="CH277" s="198">
        <v>596.69176795457292</v>
      </c>
      <c r="CI277" s="733">
        <v>-25.801709171393668</v>
      </c>
      <c r="CJ277" s="136">
        <v>-4.1448963112865653E-2</v>
      </c>
    </row>
    <row r="278" spans="1:88">
      <c r="A278" s="72">
        <v>889</v>
      </c>
      <c r="B278" s="82">
        <v>17</v>
      </c>
      <c r="C278" s="82">
        <v>17</v>
      </c>
      <c r="D278" s="73" t="s">
        <v>276</v>
      </c>
      <c r="E278" s="92">
        <v>2466</v>
      </c>
      <c r="F278" s="198">
        <v>2399</v>
      </c>
      <c r="G278" s="199">
        <v>-67</v>
      </c>
      <c r="H278" s="166">
        <v>-2.7169505271695052E-2</v>
      </c>
      <c r="I278" s="136"/>
      <c r="J278" s="198">
        <v>2459972.8420981108</v>
      </c>
      <c r="K278" s="198">
        <v>2211045.921765333</v>
      </c>
      <c r="L278" s="199">
        <v>-248926.92033277778</v>
      </c>
      <c r="M278" s="166">
        <v>-0.10119092214061519</v>
      </c>
      <c r="N278" s="364"/>
      <c r="O278" s="198">
        <v>1327724.550681849</v>
      </c>
      <c r="P278" s="198">
        <v>1286332.2571708008</v>
      </c>
      <c r="Q278" s="199">
        <v>-41392.293511048192</v>
      </c>
      <c r="R278" s="166">
        <v>-3.1175362005463635E-2</v>
      </c>
      <c r="S278" s="364"/>
      <c r="T278" s="198">
        <v>3787697.3927799598</v>
      </c>
      <c r="U278" s="198">
        <v>3497378.1789361336</v>
      </c>
      <c r="V278" s="199">
        <v>-290319.2138438262</v>
      </c>
      <c r="W278" s="166">
        <v>-7.6647942994925472E-2</v>
      </c>
      <c r="X278" s="136"/>
      <c r="Y278" s="198">
        <v>1232216.8139224497</v>
      </c>
      <c r="Z278" s="198">
        <v>1053163.2996429719</v>
      </c>
      <c r="AA278" s="199">
        <v>-179053.51427947776</v>
      </c>
      <c r="AB278" s="166">
        <v>-0.1453100722668329</v>
      </c>
      <c r="AC278" s="166"/>
      <c r="AD278" s="198">
        <v>407353.9146995474</v>
      </c>
      <c r="AE278" s="198">
        <v>439094.73718751309</v>
      </c>
      <c r="AF278" s="199">
        <v>31740.822487965692</v>
      </c>
      <c r="AG278" s="166">
        <v>7.7919522416709353E-2</v>
      </c>
      <c r="AH278" s="137"/>
      <c r="AI278" s="79">
        <v>5427268.1214019563</v>
      </c>
      <c r="AJ278" s="79">
        <v>4989636.215766619</v>
      </c>
      <c r="AK278" s="199">
        <v>-437631.90563533735</v>
      </c>
      <c r="AL278" s="166">
        <v>-8.0635762937448077E-2</v>
      </c>
      <c r="AM278" s="136"/>
      <c r="AN278" s="198">
        <v>555589</v>
      </c>
      <c r="AO278" s="198">
        <v>555589</v>
      </c>
      <c r="AP278" s="199">
        <v>0</v>
      </c>
      <c r="AQ278" s="166">
        <v>0</v>
      </c>
      <c r="AR278" s="136"/>
      <c r="AS278" s="198">
        <v>5982857.1214019563</v>
      </c>
      <c r="AT278" s="198">
        <v>5545225.215766619</v>
      </c>
      <c r="AU278" s="199">
        <v>-437631.90563533735</v>
      </c>
      <c r="AV278" s="166">
        <v>-7.314764447070525E-2</v>
      </c>
      <c r="AX278" s="198">
        <v>997.55589703897442</v>
      </c>
      <c r="AY278" s="198">
        <v>921.6531562173127</v>
      </c>
      <c r="AZ278" s="198">
        <v>-75.902740821661723</v>
      </c>
      <c r="BA278" s="364">
        <v>-7.6088709461757817E-2</v>
      </c>
      <c r="BB278" s="152"/>
      <c r="BC278" s="198">
        <v>538.4122265538723</v>
      </c>
      <c r="BD278" s="198">
        <v>536.19518848303494</v>
      </c>
      <c r="BE278" s="198">
        <v>-2.2170380708373614</v>
      </c>
      <c r="BF278" s="364">
        <v>-4.1177335162457156E-3</v>
      </c>
      <c r="BG278" s="448"/>
      <c r="BH278" s="198">
        <v>1535.9681235928467</v>
      </c>
      <c r="BI278" s="198">
        <v>1457.8483447003475</v>
      </c>
      <c r="BJ278" s="198">
        <v>-78.119778892499198</v>
      </c>
      <c r="BK278" s="364">
        <v>-5.08602865466804E-2</v>
      </c>
      <c r="BL278" s="200"/>
      <c r="BM278" s="198">
        <v>499.68240629458626</v>
      </c>
      <c r="BN278" s="198">
        <v>439.00095858398163</v>
      </c>
      <c r="BO278" s="198">
        <v>-60.68144771060463</v>
      </c>
      <c r="BP278" s="364">
        <v>-0.12144003260108795</v>
      </c>
      <c r="BQ278" s="200"/>
      <c r="BR278" s="198">
        <v>165.1881243712682</v>
      </c>
      <c r="BS278" s="198">
        <v>183.03240399646231</v>
      </c>
      <c r="BT278" s="198">
        <v>17.844279625194105</v>
      </c>
      <c r="BU278" s="364">
        <v>0.10802398594397884</v>
      </c>
      <c r="BV278" s="200"/>
      <c r="BW278" s="198">
        <v>2200.8386542587009</v>
      </c>
      <c r="BX278" s="198">
        <v>2079.8817072807915</v>
      </c>
      <c r="BY278" s="198">
        <v>-120.95694697790941</v>
      </c>
      <c r="BZ278" s="364">
        <v>-5.4959479534700748E-2</v>
      </c>
      <c r="CA278" s="201"/>
      <c r="CB278" s="198">
        <v>225.29967558799675</v>
      </c>
      <c r="CC278" s="198">
        <v>231.59191329720716</v>
      </c>
      <c r="CD278" s="198">
        <v>6.2922377092104114</v>
      </c>
      <c r="CE278" s="364">
        <v>2.7928303459774897E-2</v>
      </c>
      <c r="CF278" s="136"/>
      <c r="CG278" s="198">
        <v>2426.1383298466976</v>
      </c>
      <c r="CH278" s="198">
        <v>2311.4736205779986</v>
      </c>
      <c r="CI278" s="733">
        <v>-114.66470926869897</v>
      </c>
      <c r="CJ278" s="136">
        <v>-4.7262230623075968E-2</v>
      </c>
    </row>
    <row r="279" spans="1:88">
      <c r="A279" s="72">
        <v>890</v>
      </c>
      <c r="B279" s="82">
        <v>19</v>
      </c>
      <c r="C279" s="82">
        <v>19</v>
      </c>
      <c r="D279" s="73" t="s">
        <v>277</v>
      </c>
      <c r="E279" s="92">
        <v>1137</v>
      </c>
      <c r="F279" s="198">
        <v>1112</v>
      </c>
      <c r="G279" s="199">
        <v>-25</v>
      </c>
      <c r="H279" s="166">
        <v>-2.1987686895338612E-2</v>
      </c>
      <c r="I279" s="136"/>
      <c r="J279" s="198">
        <v>1874771.5766133713</v>
      </c>
      <c r="K279" s="198">
        <v>1791488.9800985497</v>
      </c>
      <c r="L279" s="199">
        <v>-83282.596514821518</v>
      </c>
      <c r="M279" s="166">
        <v>-4.4422796650920554E-2</v>
      </c>
      <c r="N279" s="364"/>
      <c r="O279" s="198">
        <v>365971.80938042363</v>
      </c>
      <c r="P279" s="198">
        <v>346612.75018778106</v>
      </c>
      <c r="Q279" s="199">
        <v>-19359.05919264257</v>
      </c>
      <c r="R279" s="166">
        <v>-5.2897678718524035E-2</v>
      </c>
      <c r="S279" s="364"/>
      <c r="T279" s="198">
        <v>2240743.385993795</v>
      </c>
      <c r="U279" s="198">
        <v>2138101.7302863309</v>
      </c>
      <c r="V279" s="199">
        <v>-102641.65570746409</v>
      </c>
      <c r="W279" s="166">
        <v>-4.5806965826183328E-2</v>
      </c>
      <c r="X279" s="136"/>
      <c r="Y279" s="198">
        <v>327291.43615139666</v>
      </c>
      <c r="Z279" s="198">
        <v>329518.96031830402</v>
      </c>
      <c r="AA279" s="199">
        <v>2227.5241669073584</v>
      </c>
      <c r="AB279" s="166">
        <v>6.8059347751371129E-3</v>
      </c>
      <c r="AC279" s="166"/>
      <c r="AD279" s="198">
        <v>173333.39222574359</v>
      </c>
      <c r="AE279" s="198">
        <v>189557.60387445823</v>
      </c>
      <c r="AF279" s="199">
        <v>16224.211648714641</v>
      </c>
      <c r="AG279" s="166">
        <v>9.3601189247971173E-2</v>
      </c>
      <c r="AH279" s="137"/>
      <c r="AI279" s="79">
        <v>2741368.2143709352</v>
      </c>
      <c r="AJ279" s="79">
        <v>2657178.2944790935</v>
      </c>
      <c r="AK279" s="199">
        <v>-84189.91989184171</v>
      </c>
      <c r="AL279" s="166">
        <v>-3.0710912693339469E-2</v>
      </c>
      <c r="AM279" s="136"/>
      <c r="AN279" s="198">
        <v>226578</v>
      </c>
      <c r="AO279" s="198">
        <v>226578</v>
      </c>
      <c r="AP279" s="199">
        <v>0</v>
      </c>
      <c r="AQ279" s="166">
        <v>0</v>
      </c>
      <c r="AR279" s="136"/>
      <c r="AS279" s="198">
        <v>2967946.2143709352</v>
      </c>
      <c r="AT279" s="198">
        <v>2883756.2944790935</v>
      </c>
      <c r="AU279" s="199">
        <v>-84189.91989184171</v>
      </c>
      <c r="AV279" s="166">
        <v>-2.836639002559755E-2</v>
      </c>
      <c r="AX279" s="198">
        <v>1648.8756170742051</v>
      </c>
      <c r="AY279" s="198">
        <v>1611.0512410958181</v>
      </c>
      <c r="AZ279" s="198">
        <v>-37.824375978387025</v>
      </c>
      <c r="BA279" s="364">
        <v>-2.2939496215914262E-2</v>
      </c>
      <c r="BB279" s="152"/>
      <c r="BC279" s="198">
        <v>321.87494228709204</v>
      </c>
      <c r="BD279" s="198">
        <v>311.70211347822038</v>
      </c>
      <c r="BE279" s="198">
        <v>-10.172828808871657</v>
      </c>
      <c r="BF279" s="364">
        <v>-3.1604910704102394E-2</v>
      </c>
      <c r="BG279" s="448"/>
      <c r="BH279" s="198">
        <v>1970.7505593612973</v>
      </c>
      <c r="BI279" s="198">
        <v>1922.7533545740387</v>
      </c>
      <c r="BJ279" s="198">
        <v>-47.997204787258624</v>
      </c>
      <c r="BK279" s="364">
        <v>-2.4354784302491377E-2</v>
      </c>
      <c r="BL279" s="200"/>
      <c r="BM279" s="198">
        <v>287.85526486490471</v>
      </c>
      <c r="BN279" s="198">
        <v>296.33000028624463</v>
      </c>
      <c r="BO279" s="198">
        <v>8.4747354213399149</v>
      </c>
      <c r="BP279" s="364">
        <v>2.94409602871681E-2</v>
      </c>
      <c r="BQ279" s="200"/>
      <c r="BR279" s="198">
        <v>152.44801427066278</v>
      </c>
      <c r="BS279" s="198">
        <v>170.4654711101243</v>
      </c>
      <c r="BT279" s="198">
        <v>18.017456839461516</v>
      </c>
      <c r="BU279" s="364">
        <v>0.11818754691991296</v>
      </c>
      <c r="BV279" s="200"/>
      <c r="BW279" s="198">
        <v>2411.053838496865</v>
      </c>
      <c r="BX279" s="198">
        <v>2389.548825970408</v>
      </c>
      <c r="BY279" s="198">
        <v>-21.505012526456994</v>
      </c>
      <c r="BZ279" s="364">
        <v>-8.9193414859055856E-3</v>
      </c>
      <c r="CA279" s="201"/>
      <c r="CB279" s="198">
        <v>199.27704485488127</v>
      </c>
      <c r="CC279" s="198">
        <v>203.75719424460431</v>
      </c>
      <c r="CD279" s="198">
        <v>4.4801493897230387</v>
      </c>
      <c r="CE279" s="364">
        <v>2.2482014388489152E-2</v>
      </c>
      <c r="CF279" s="136"/>
      <c r="CG279" s="198">
        <v>2610.3308833517458</v>
      </c>
      <c r="CH279" s="198">
        <v>2593.3060202150123</v>
      </c>
      <c r="CI279" s="733">
        <v>-17.024863136733529</v>
      </c>
      <c r="CJ279" s="136">
        <v>-6.5221092258131953E-3</v>
      </c>
    </row>
    <row r="280" spans="1:88">
      <c r="A280" s="72">
        <v>892</v>
      </c>
      <c r="B280" s="82">
        <v>13</v>
      </c>
      <c r="C280" s="82">
        <v>13</v>
      </c>
      <c r="D280" s="73" t="s">
        <v>278</v>
      </c>
      <c r="E280" s="92">
        <v>3657</v>
      </c>
      <c r="F280" s="198">
        <v>3651</v>
      </c>
      <c r="G280" s="199">
        <v>-6</v>
      </c>
      <c r="H280" s="166">
        <v>-1.6406890894175555E-3</v>
      </c>
      <c r="I280" s="136"/>
      <c r="J280" s="198">
        <v>4635826.7045202767</v>
      </c>
      <c r="K280" s="198">
        <v>4298662.0202375175</v>
      </c>
      <c r="L280" s="199">
        <v>-337164.6842827592</v>
      </c>
      <c r="M280" s="166">
        <v>-7.2730217450535525E-2</v>
      </c>
      <c r="N280" s="364"/>
      <c r="O280" s="198">
        <v>532524.05627726612</v>
      </c>
      <c r="P280" s="198">
        <v>488101.21540944907</v>
      </c>
      <c r="Q280" s="199">
        <v>-44422.840867817053</v>
      </c>
      <c r="R280" s="166">
        <v>-8.3419406774532037E-2</v>
      </c>
      <c r="S280" s="364"/>
      <c r="T280" s="198">
        <v>5168350.7607975425</v>
      </c>
      <c r="U280" s="198">
        <v>4786763.2356469668</v>
      </c>
      <c r="V280" s="199">
        <v>-381587.52515057568</v>
      </c>
      <c r="W280" s="166">
        <v>-7.3831584350844609E-2</v>
      </c>
      <c r="X280" s="136"/>
      <c r="Y280" s="198">
        <v>2209924.1887544184</v>
      </c>
      <c r="Z280" s="198">
        <v>2276478.5991303464</v>
      </c>
      <c r="AA280" s="199">
        <v>66554.410375928041</v>
      </c>
      <c r="AB280" s="166">
        <v>3.0116150913502678E-2</v>
      </c>
      <c r="AC280" s="166"/>
      <c r="AD280" s="198">
        <v>312190.84960604232</v>
      </c>
      <c r="AE280" s="198">
        <v>369797.95280353579</v>
      </c>
      <c r="AF280" s="199">
        <v>57607.103197493474</v>
      </c>
      <c r="AG280" s="166">
        <v>0.18452527763125864</v>
      </c>
      <c r="AH280" s="137"/>
      <c r="AI280" s="79">
        <v>7690465.7991580032</v>
      </c>
      <c r="AJ280" s="79">
        <v>7433039.7875808487</v>
      </c>
      <c r="AK280" s="199">
        <v>-257426.01157715451</v>
      </c>
      <c r="AL280" s="166">
        <v>-3.3473396579611472E-2</v>
      </c>
      <c r="AM280" s="136"/>
      <c r="AN280" s="198">
        <v>-761832</v>
      </c>
      <c r="AO280" s="198">
        <v>-761832</v>
      </c>
      <c r="AP280" s="199">
        <v>0</v>
      </c>
      <c r="AQ280" s="166">
        <v>0</v>
      </c>
      <c r="AR280" s="136"/>
      <c r="AS280" s="198">
        <v>6928633.7991580032</v>
      </c>
      <c r="AT280" s="198">
        <v>6671207.7875808487</v>
      </c>
      <c r="AU280" s="199">
        <v>-257426.01157715451</v>
      </c>
      <c r="AV280" s="166">
        <v>-3.7153935254658432E-2</v>
      </c>
      <c r="AX280" s="198">
        <v>1267.6583824228267</v>
      </c>
      <c r="AY280" s="198">
        <v>1177.3930485449241</v>
      </c>
      <c r="AZ280" s="198">
        <v>-90.265333877902549</v>
      </c>
      <c r="BA280" s="364">
        <v>-7.1206355852261941E-2</v>
      </c>
      <c r="BB280" s="152"/>
      <c r="BC280" s="198">
        <v>145.6177348310818</v>
      </c>
      <c r="BD280" s="198">
        <v>133.68973306202386</v>
      </c>
      <c r="BE280" s="198">
        <v>-11.928001769057943</v>
      </c>
      <c r="BF280" s="364">
        <v>-8.191311163365203E-2</v>
      </c>
      <c r="BG280" s="448"/>
      <c r="BH280" s="198">
        <v>1413.2761172539083</v>
      </c>
      <c r="BI280" s="198">
        <v>1311.0827816069479</v>
      </c>
      <c r="BJ280" s="198">
        <v>-102.19333564696035</v>
      </c>
      <c r="BK280" s="364">
        <v>-7.2309532722826281E-2</v>
      </c>
      <c r="BL280" s="200"/>
      <c r="BM280" s="198">
        <v>604.29975082155272</v>
      </c>
      <c r="BN280" s="198">
        <v>623.52193895654523</v>
      </c>
      <c r="BO280" s="198">
        <v>19.222188134992507</v>
      </c>
      <c r="BP280" s="364">
        <v>3.1809028729301497E-2</v>
      </c>
      <c r="BQ280" s="200"/>
      <c r="BR280" s="198">
        <v>85.368020127438427</v>
      </c>
      <c r="BS280" s="198">
        <v>101.28675782074384</v>
      </c>
      <c r="BT280" s="198">
        <v>15.918737693305417</v>
      </c>
      <c r="BU280" s="364">
        <v>0.18647190914749728</v>
      </c>
      <c r="BV280" s="200"/>
      <c r="BW280" s="198">
        <v>2102.9438882028994</v>
      </c>
      <c r="BX280" s="198">
        <v>2035.8914783842367</v>
      </c>
      <c r="BY280" s="198">
        <v>-67.052409818662682</v>
      </c>
      <c r="BZ280" s="364">
        <v>-3.1885020896094032E-2</v>
      </c>
      <c r="CA280" s="201"/>
      <c r="CB280" s="198">
        <v>-208.32157506152583</v>
      </c>
      <c r="CC280" s="198">
        <v>-208.66392769104354</v>
      </c>
      <c r="CD280" s="198">
        <v>-0.34235262951770551</v>
      </c>
      <c r="CE280" s="364">
        <v>1.6433853738701564E-3</v>
      </c>
      <c r="CF280" s="136"/>
      <c r="CG280" s="198">
        <v>1894.6223131413735</v>
      </c>
      <c r="CH280" s="198">
        <v>1827.2275506931933</v>
      </c>
      <c r="CI280" s="733">
        <v>-67.394762448180245</v>
      </c>
      <c r="CJ280" s="136">
        <v>-3.5571608114567457E-2</v>
      </c>
    </row>
    <row r="281" spans="1:88">
      <c r="A281" s="72">
        <v>893</v>
      </c>
      <c r="B281" s="82">
        <v>15</v>
      </c>
      <c r="C281" s="82">
        <v>15</v>
      </c>
      <c r="D281" s="73" t="s">
        <v>279</v>
      </c>
      <c r="E281" s="92">
        <v>7439</v>
      </c>
      <c r="F281" s="198">
        <v>7391</v>
      </c>
      <c r="G281" s="199">
        <v>-48</v>
      </c>
      <c r="H281" s="166">
        <v>-6.4524801720661383E-3</v>
      </c>
      <c r="I281" s="136"/>
      <c r="J281" s="198">
        <v>7208387.7859493494</v>
      </c>
      <c r="K281" s="198">
        <v>7169920.2678252077</v>
      </c>
      <c r="L281" s="199">
        <v>-38467.51812414173</v>
      </c>
      <c r="M281" s="166">
        <v>-5.3364939937225551E-3</v>
      </c>
      <c r="N281" s="364"/>
      <c r="O281" s="198">
        <v>-517000.9015191471</v>
      </c>
      <c r="P281" s="198">
        <v>-527452.97443279554</v>
      </c>
      <c r="Q281" s="199">
        <v>-10452.072913648444</v>
      </c>
      <c r="R281" s="166">
        <v>2.0216740208646139E-2</v>
      </c>
      <c r="S281" s="364"/>
      <c r="T281" s="198">
        <v>6691386.8844302027</v>
      </c>
      <c r="U281" s="198">
        <v>6642467.2933924124</v>
      </c>
      <c r="V281" s="199">
        <v>-48919.591037790291</v>
      </c>
      <c r="W281" s="166">
        <v>-7.3108298597437896E-3</v>
      </c>
      <c r="X281" s="136"/>
      <c r="Y281" s="198">
        <v>2351335.700353249</v>
      </c>
      <c r="Z281" s="198">
        <v>1825468.1776639954</v>
      </c>
      <c r="AA281" s="199">
        <v>-525867.52268925356</v>
      </c>
      <c r="AB281" s="166">
        <v>-0.22364629712816028</v>
      </c>
      <c r="AC281" s="166"/>
      <c r="AD281" s="198">
        <v>1051717.0306721369</v>
      </c>
      <c r="AE281" s="198">
        <v>1155708.952213079</v>
      </c>
      <c r="AF281" s="199">
        <v>103991.92154094204</v>
      </c>
      <c r="AG281" s="166">
        <v>9.8878232935414506E-2</v>
      </c>
      <c r="AH281" s="137"/>
      <c r="AI281" s="79">
        <v>10094439.615455588</v>
      </c>
      <c r="AJ281" s="79">
        <v>9623644.4232694861</v>
      </c>
      <c r="AK281" s="199">
        <v>-470795.19218610227</v>
      </c>
      <c r="AL281" s="166">
        <v>-4.6639061713269168E-2</v>
      </c>
      <c r="AM281" s="136"/>
      <c r="AN281" s="198">
        <v>-59039</v>
      </c>
      <c r="AO281" s="198">
        <v>-59039</v>
      </c>
      <c r="AP281" s="199">
        <v>0</v>
      </c>
      <c r="AQ281" s="166">
        <v>0</v>
      </c>
      <c r="AR281" s="136"/>
      <c r="AS281" s="198">
        <v>10035400.615455588</v>
      </c>
      <c r="AT281" s="198">
        <v>9564605.4232694861</v>
      </c>
      <c r="AU281" s="199">
        <v>-470795.19218610227</v>
      </c>
      <c r="AV281" s="166">
        <v>-4.6913442743982479E-2</v>
      </c>
      <c r="AX281" s="198">
        <v>968.99956794587297</v>
      </c>
      <c r="AY281" s="198">
        <v>970.08798103439426</v>
      </c>
      <c r="AZ281" s="198">
        <v>1.0884130885212926</v>
      </c>
      <c r="BA281" s="364">
        <v>1.123233822310734E-3</v>
      </c>
      <c r="BB281" s="152"/>
      <c r="BC281" s="198">
        <v>-69.498709708179476</v>
      </c>
      <c r="BD281" s="198">
        <v>-71.364223303043644</v>
      </c>
      <c r="BE281" s="198">
        <v>-1.8655135948641686</v>
      </c>
      <c r="BF281" s="364">
        <v>2.6842420567192368E-2</v>
      </c>
      <c r="BG281" s="448"/>
      <c r="BH281" s="198">
        <v>899.50085823769359</v>
      </c>
      <c r="BI281" s="198">
        <v>898.72375773135059</v>
      </c>
      <c r="BJ281" s="198">
        <v>-0.77710050634300387</v>
      </c>
      <c r="BK281" s="364">
        <v>-8.6392414106808404E-4</v>
      </c>
      <c r="BL281" s="200"/>
      <c r="BM281" s="198">
        <v>316.08222884167884</v>
      </c>
      <c r="BN281" s="198">
        <v>246.98527637180291</v>
      </c>
      <c r="BO281" s="198">
        <v>-69.09695246987593</v>
      </c>
      <c r="BP281" s="364">
        <v>-0.21860435723669117</v>
      </c>
      <c r="BQ281" s="200"/>
      <c r="BR281" s="198">
        <v>141.37881847992162</v>
      </c>
      <c r="BS281" s="198">
        <v>156.36706159018792</v>
      </c>
      <c r="BT281" s="198">
        <v>14.988243110266296</v>
      </c>
      <c r="BU281" s="364">
        <v>0.1060147713173519</v>
      </c>
      <c r="BV281" s="200"/>
      <c r="BW281" s="198">
        <v>1356.9619055592941</v>
      </c>
      <c r="BX281" s="198">
        <v>1302.0760956933414</v>
      </c>
      <c r="BY281" s="198">
        <v>-54.885809865952751</v>
      </c>
      <c r="BZ281" s="364">
        <v>-4.0447568676093872E-2</v>
      </c>
      <c r="CA281" s="201"/>
      <c r="CB281" s="198">
        <v>-7.9364161849710984</v>
      </c>
      <c r="CC281" s="198">
        <v>-7.9879583276958464</v>
      </c>
      <c r="CD281" s="198">
        <v>-5.1542142724747997E-2</v>
      </c>
      <c r="CE281" s="364">
        <v>6.4943850629143509E-3</v>
      </c>
      <c r="CF281" s="136"/>
      <c r="CG281" s="198">
        <v>1349.0254893743229</v>
      </c>
      <c r="CH281" s="198">
        <v>1294.0881373656455</v>
      </c>
      <c r="CI281" s="733">
        <v>-54.937352008677408</v>
      </c>
      <c r="CJ281" s="136">
        <v>-4.0723731642874531E-2</v>
      </c>
    </row>
    <row r="282" spans="1:88">
      <c r="A282" s="72">
        <v>895</v>
      </c>
      <c r="B282" s="82">
        <v>2</v>
      </c>
      <c r="C282" s="82">
        <v>2</v>
      </c>
      <c r="D282" s="73" t="s">
        <v>280</v>
      </c>
      <c r="E282" s="92">
        <v>14814</v>
      </c>
      <c r="F282" s="198">
        <v>14783</v>
      </c>
      <c r="G282" s="199">
        <v>-31</v>
      </c>
      <c r="H282" s="166">
        <v>-2.0926150938301606E-3</v>
      </c>
      <c r="I282" s="136"/>
      <c r="J282" s="198">
        <v>4062104.4601722527</v>
      </c>
      <c r="K282" s="198">
        <v>3975370.8043457987</v>
      </c>
      <c r="L282" s="199">
        <v>-86733.655826454051</v>
      </c>
      <c r="M282" s="166">
        <v>-2.1351901871764303E-2</v>
      </c>
      <c r="N282" s="364"/>
      <c r="O282" s="198">
        <v>1298886.2885945011</v>
      </c>
      <c r="P282" s="198">
        <v>1051287.2027170754</v>
      </c>
      <c r="Q282" s="199">
        <v>-247599.08587742574</v>
      </c>
      <c r="R282" s="166">
        <v>-0.1906241431999007</v>
      </c>
      <c r="S282" s="364"/>
      <c r="T282" s="198">
        <v>5360990.7487667538</v>
      </c>
      <c r="U282" s="198">
        <v>5026658.0070628738</v>
      </c>
      <c r="V282" s="199">
        <v>-334332.74170388002</v>
      </c>
      <c r="W282" s="166">
        <v>-6.2363984079023112E-2</v>
      </c>
      <c r="X282" s="136"/>
      <c r="Y282" s="198">
        <v>-39097.379686191438</v>
      </c>
      <c r="Z282" s="198">
        <v>1328629.0644265618</v>
      </c>
      <c r="AA282" s="199">
        <v>1367726.4441127533</v>
      </c>
      <c r="AB282" s="166">
        <v>-34.982560342677189</v>
      </c>
      <c r="AC282" s="166"/>
      <c r="AD282" s="198">
        <v>1392107.5761454089</v>
      </c>
      <c r="AE282" s="198">
        <v>1632072.7467602114</v>
      </c>
      <c r="AF282" s="199">
        <v>239965.17061480251</v>
      </c>
      <c r="AG282" s="166">
        <v>0.17237545052318398</v>
      </c>
      <c r="AH282" s="137"/>
      <c r="AI282" s="79">
        <v>6714000.9452259718</v>
      </c>
      <c r="AJ282" s="79">
        <v>7987359.8182496466</v>
      </c>
      <c r="AK282" s="199">
        <v>1273358.8730236748</v>
      </c>
      <c r="AL282" s="166">
        <v>0.18965723767571166</v>
      </c>
      <c r="AM282" s="136"/>
      <c r="AN282" s="198">
        <v>-1278482</v>
      </c>
      <c r="AO282" s="198">
        <v>-1278482</v>
      </c>
      <c r="AP282" s="199">
        <v>0</v>
      </c>
      <c r="AQ282" s="166">
        <v>0</v>
      </c>
      <c r="AR282" s="136"/>
      <c r="AS282" s="198">
        <v>5435518.9452259718</v>
      </c>
      <c r="AT282" s="198">
        <v>6708877.8182496466</v>
      </c>
      <c r="AU282" s="199">
        <v>1273358.8730236748</v>
      </c>
      <c r="AV282" s="166">
        <v>0.2342662928517743</v>
      </c>
      <c r="AX282" s="198">
        <v>274.20713245391204</v>
      </c>
      <c r="AY282" s="198">
        <v>268.91502430804292</v>
      </c>
      <c r="AZ282" s="198">
        <v>-5.2921081458691219</v>
      </c>
      <c r="BA282" s="364">
        <v>-1.9299673566144763E-2</v>
      </c>
      <c r="BB282" s="152"/>
      <c r="BC282" s="198">
        <v>87.679646860706157</v>
      </c>
      <c r="BD282" s="198">
        <v>71.114604797204578</v>
      </c>
      <c r="BE282" s="198">
        <v>-16.565042063501579</v>
      </c>
      <c r="BF282" s="364">
        <v>-0.18892687934541902</v>
      </c>
      <c r="BG282" s="448"/>
      <c r="BH282" s="198">
        <v>361.8867793146182</v>
      </c>
      <c r="BI282" s="198">
        <v>340.02962910524752</v>
      </c>
      <c r="BJ282" s="198">
        <v>-21.857150209370673</v>
      </c>
      <c r="BK282" s="364">
        <v>-6.0397758245731431E-2</v>
      </c>
      <c r="BL282" s="200"/>
      <c r="BM282" s="198">
        <v>-2.6392182858236422</v>
      </c>
      <c r="BN282" s="198">
        <v>89.875469419371015</v>
      </c>
      <c r="BO282" s="198">
        <v>92.51468770519466</v>
      </c>
      <c r="BP282" s="364">
        <v>-35.053821884354996</v>
      </c>
      <c r="BQ282" s="200"/>
      <c r="BR282" s="198">
        <v>93.97242987345814</v>
      </c>
      <c r="BS282" s="198">
        <v>110.40199869851934</v>
      </c>
      <c r="BT282" s="198">
        <v>16.429568825061196</v>
      </c>
      <c r="BU282" s="364">
        <v>0.17483392572890799</v>
      </c>
      <c r="BV282" s="200"/>
      <c r="BW282" s="198">
        <v>453.21999090225273</v>
      </c>
      <c r="BX282" s="198">
        <v>540.30709722313782</v>
      </c>
      <c r="BY282" s="198">
        <v>87.087106320885084</v>
      </c>
      <c r="BZ282" s="364">
        <v>0.19215195284637701</v>
      </c>
      <c r="CA282" s="201"/>
      <c r="CB282" s="198">
        <v>-86.3022816254894</v>
      </c>
      <c r="CC282" s="198">
        <v>-86.483257796117158</v>
      </c>
      <c r="CD282" s="198">
        <v>-0.18097617062775839</v>
      </c>
      <c r="CE282" s="364">
        <v>2.0970033146181276E-3</v>
      </c>
      <c r="CF282" s="136"/>
      <c r="CG282" s="198">
        <v>366.91770927676333</v>
      </c>
      <c r="CH282" s="198">
        <v>453.82383942702069</v>
      </c>
      <c r="CI282" s="733">
        <v>86.906130150257354</v>
      </c>
      <c r="CJ282" s="136">
        <v>0.2368545533590059</v>
      </c>
    </row>
    <row r="283" spans="1:88">
      <c r="A283" s="72">
        <v>905</v>
      </c>
      <c r="B283" s="82">
        <v>15</v>
      </c>
      <c r="C283" s="82">
        <v>15</v>
      </c>
      <c r="D283" s="73" t="s">
        <v>281</v>
      </c>
      <c r="E283" s="92">
        <v>70361</v>
      </c>
      <c r="F283" s="198">
        <v>71209</v>
      </c>
      <c r="G283" s="199">
        <v>848</v>
      </c>
      <c r="H283" s="166">
        <v>1.2052131152200793E-2</v>
      </c>
      <c r="I283" s="136"/>
      <c r="J283" s="198">
        <v>35149183.514247879</v>
      </c>
      <c r="K283" s="198">
        <v>35401174.882410139</v>
      </c>
      <c r="L283" s="199">
        <v>251991.36816225946</v>
      </c>
      <c r="M283" s="166">
        <v>7.1691954966781411E-3</v>
      </c>
      <c r="N283" s="364"/>
      <c r="O283" s="198">
        <v>-19491918.844772119</v>
      </c>
      <c r="P283" s="198">
        <v>-18567688.773915667</v>
      </c>
      <c r="Q283" s="199">
        <v>924230.07085645199</v>
      </c>
      <c r="R283" s="166">
        <v>-4.7416063970753576E-2</v>
      </c>
      <c r="S283" s="364"/>
      <c r="T283" s="198">
        <v>15657264.66947576</v>
      </c>
      <c r="U283" s="198">
        <v>16833486.108494468</v>
      </c>
      <c r="V283" s="199">
        <v>1176221.4390187077</v>
      </c>
      <c r="W283" s="166">
        <v>7.5123047597948675E-2</v>
      </c>
      <c r="X283" s="136"/>
      <c r="Y283" s="198">
        <v>5762748.0608019195</v>
      </c>
      <c r="Z283" s="198">
        <v>7172551.7855468998</v>
      </c>
      <c r="AA283" s="199">
        <v>1409803.7247449802</v>
      </c>
      <c r="AB283" s="166">
        <v>0.24464087443531202</v>
      </c>
      <c r="AC283" s="166"/>
      <c r="AD283" s="198">
        <v>7370775.3803047789</v>
      </c>
      <c r="AE283" s="198">
        <v>8351007.8433988262</v>
      </c>
      <c r="AF283" s="199">
        <v>980232.46309404727</v>
      </c>
      <c r="AG283" s="166">
        <v>0.13298905644490214</v>
      </c>
      <c r="AH283" s="137"/>
      <c r="AI283" s="79">
        <v>28790788.11058246</v>
      </c>
      <c r="AJ283" s="79">
        <v>32357045.737440191</v>
      </c>
      <c r="AK283" s="199">
        <v>3566257.6268577315</v>
      </c>
      <c r="AL283" s="166">
        <v>0.12386800990511626</v>
      </c>
      <c r="AM283" s="136"/>
      <c r="AN283" s="198">
        <v>34145127</v>
      </c>
      <c r="AO283" s="198">
        <v>34145127</v>
      </c>
      <c r="AP283" s="199">
        <v>0</v>
      </c>
      <c r="AQ283" s="166">
        <v>0</v>
      </c>
      <c r="AR283" s="136"/>
      <c r="AS283" s="198">
        <v>62935915.110582456</v>
      </c>
      <c r="AT283" s="198">
        <v>66502172.737440191</v>
      </c>
      <c r="AU283" s="199">
        <v>3566257.6268577352</v>
      </c>
      <c r="AV283" s="166">
        <v>5.6664904619112805E-2</v>
      </c>
      <c r="AX283" s="198">
        <v>499.55491698878467</v>
      </c>
      <c r="AY283" s="198">
        <v>497.14467107261919</v>
      </c>
      <c r="AZ283" s="198">
        <v>-2.4102459161654792</v>
      </c>
      <c r="BA283" s="364">
        <v>-4.8247866935109979E-3</v>
      </c>
      <c r="BB283" s="152"/>
      <c r="BC283" s="198">
        <v>-277.02731406279219</v>
      </c>
      <c r="BD283" s="198">
        <v>-260.7491858320671</v>
      </c>
      <c r="BE283" s="198">
        <v>16.278128230725088</v>
      </c>
      <c r="BF283" s="364">
        <v>-5.8760011754781037E-2</v>
      </c>
      <c r="BG283" s="448"/>
      <c r="BH283" s="198">
        <v>222.52760292599254</v>
      </c>
      <c r="BI283" s="198">
        <v>236.39548524055201</v>
      </c>
      <c r="BJ283" s="198">
        <v>13.867882314559466</v>
      </c>
      <c r="BK283" s="364">
        <v>6.2319829685001361E-2</v>
      </c>
      <c r="BL283" s="200"/>
      <c r="BM283" s="198">
        <v>81.902588945607931</v>
      </c>
      <c r="BN283" s="198">
        <v>100.72535473812158</v>
      </c>
      <c r="BO283" s="198">
        <v>18.82276579251365</v>
      </c>
      <c r="BP283" s="364">
        <v>0.22981893533321612</v>
      </c>
      <c r="BQ283" s="200"/>
      <c r="BR283" s="198">
        <v>104.75654667080882</v>
      </c>
      <c r="BS283" s="198">
        <v>117.27461196476325</v>
      </c>
      <c r="BT283" s="198">
        <v>12.518065293954436</v>
      </c>
      <c r="BU283" s="364">
        <v>0.11949673497057618</v>
      </c>
      <c r="BV283" s="200"/>
      <c r="BW283" s="198">
        <v>409.18673854240927</v>
      </c>
      <c r="BX283" s="198">
        <v>454.3954519434368</v>
      </c>
      <c r="BY283" s="198">
        <v>45.208713401027524</v>
      </c>
      <c r="BZ283" s="364">
        <v>0.11048430738999124</v>
      </c>
      <c r="CA283" s="201"/>
      <c r="CB283" s="198">
        <v>485.28484529782122</v>
      </c>
      <c r="CC283" s="198">
        <v>479.50577876392032</v>
      </c>
      <c r="CD283" s="198">
        <v>-5.7790665339009024</v>
      </c>
      <c r="CE283" s="364">
        <v>-1.1908607058096501E-2</v>
      </c>
      <c r="CF283" s="136"/>
      <c r="CG283" s="198">
        <v>894.47158384023044</v>
      </c>
      <c r="CH283" s="198">
        <v>933.90123070735706</v>
      </c>
      <c r="CI283" s="733">
        <v>39.429646867126621</v>
      </c>
      <c r="CJ283" s="136">
        <v>4.4081497477922678E-2</v>
      </c>
    </row>
    <row r="284" spans="1:88">
      <c r="A284" s="72">
        <v>908</v>
      </c>
      <c r="B284" s="82">
        <v>6</v>
      </c>
      <c r="C284" s="82">
        <v>6</v>
      </c>
      <c r="D284" s="73" t="s">
        <v>282</v>
      </c>
      <c r="E284" s="92">
        <v>20847</v>
      </c>
      <c r="F284" s="198">
        <v>20762</v>
      </c>
      <c r="G284" s="199">
        <v>-85</v>
      </c>
      <c r="H284" s="166">
        <v>-4.0773252746198491E-3</v>
      </c>
      <c r="I284" s="136"/>
      <c r="J284" s="198">
        <v>7399215.288144175</v>
      </c>
      <c r="K284" s="198">
        <v>6154350.5829076618</v>
      </c>
      <c r="L284" s="199">
        <v>-1244864.7052365132</v>
      </c>
      <c r="M284" s="166">
        <v>-0.16824280099420413</v>
      </c>
      <c r="N284" s="364"/>
      <c r="O284" s="198">
        <v>-2803521.983938701</v>
      </c>
      <c r="P284" s="198">
        <v>-2522085.0368753793</v>
      </c>
      <c r="Q284" s="199">
        <v>281436.94706332171</v>
      </c>
      <c r="R284" s="166">
        <v>-0.10038692354676229</v>
      </c>
      <c r="S284" s="364"/>
      <c r="T284" s="198">
        <v>4595693.3042054744</v>
      </c>
      <c r="U284" s="198">
        <v>3632265.546032283</v>
      </c>
      <c r="V284" s="199">
        <v>-963427.75817319145</v>
      </c>
      <c r="W284" s="166">
        <v>-0.20963708724678559</v>
      </c>
      <c r="X284" s="136"/>
      <c r="Y284" s="198">
        <v>4241842.4429532327</v>
      </c>
      <c r="Z284" s="198">
        <v>4674684.1622283459</v>
      </c>
      <c r="AA284" s="199">
        <v>432841.7192751132</v>
      </c>
      <c r="AB284" s="166">
        <v>0.10204097042646461</v>
      </c>
      <c r="AC284" s="166"/>
      <c r="AD284" s="198">
        <v>1170709.696881955</v>
      </c>
      <c r="AE284" s="198">
        <v>1554299.1487238533</v>
      </c>
      <c r="AF284" s="199">
        <v>383589.45184189826</v>
      </c>
      <c r="AG284" s="166">
        <v>0.32765548356141816</v>
      </c>
      <c r="AH284" s="137"/>
      <c r="AI284" s="79">
        <v>10008245.444040662</v>
      </c>
      <c r="AJ284" s="79">
        <v>9861248.8569844831</v>
      </c>
      <c r="AK284" s="199">
        <v>-146996.5870561786</v>
      </c>
      <c r="AL284" s="166">
        <v>-1.4687548169964863E-2</v>
      </c>
      <c r="AM284" s="136"/>
      <c r="AN284" s="198">
        <v>1432157</v>
      </c>
      <c r="AO284" s="198">
        <v>1432157</v>
      </c>
      <c r="AP284" s="199">
        <v>0</v>
      </c>
      <c r="AQ284" s="166">
        <v>0</v>
      </c>
      <c r="AR284" s="136"/>
      <c r="AS284" s="198">
        <v>11440402.444040662</v>
      </c>
      <c r="AT284" s="198">
        <v>11293405.856984483</v>
      </c>
      <c r="AU284" s="199">
        <v>-146996.5870561786</v>
      </c>
      <c r="AV284" s="166">
        <v>-1.2848900008124237E-2</v>
      </c>
      <c r="AX284" s="198">
        <v>354.92950007886867</v>
      </c>
      <c r="AY284" s="198">
        <v>296.42378301260294</v>
      </c>
      <c r="AZ284" s="198">
        <v>-58.505717066265731</v>
      </c>
      <c r="BA284" s="364">
        <v>-0.16483757211859035</v>
      </c>
      <c r="BB284" s="152"/>
      <c r="BC284" s="198">
        <v>-134.48083580077235</v>
      </c>
      <c r="BD284" s="198">
        <v>-121.47601564759557</v>
      </c>
      <c r="BE284" s="198">
        <v>13.00482015317678</v>
      </c>
      <c r="BF284" s="364">
        <v>-9.6703891493081354E-2</v>
      </c>
      <c r="BG284" s="448"/>
      <c r="BH284" s="198">
        <v>220.44866427809635</v>
      </c>
      <c r="BI284" s="198">
        <v>174.94776736500737</v>
      </c>
      <c r="BJ284" s="198">
        <v>-45.50089691308898</v>
      </c>
      <c r="BK284" s="364">
        <v>-0.20640132732076583</v>
      </c>
      <c r="BL284" s="200"/>
      <c r="BM284" s="198">
        <v>203.47495768951086</v>
      </c>
      <c r="BN284" s="198">
        <v>225.15577315424073</v>
      </c>
      <c r="BO284" s="198">
        <v>21.680815464729875</v>
      </c>
      <c r="BP284" s="364">
        <v>0.10655274590504324</v>
      </c>
      <c r="BQ284" s="200"/>
      <c r="BR284" s="198">
        <v>56.157226309874567</v>
      </c>
      <c r="BS284" s="198">
        <v>74.862688985832449</v>
      </c>
      <c r="BT284" s="198">
        <v>18.705462675957882</v>
      </c>
      <c r="BU284" s="364">
        <v>0.33309092889918523</v>
      </c>
      <c r="BV284" s="200"/>
      <c r="BW284" s="198">
        <v>480.08084827748172</v>
      </c>
      <c r="BX284" s="198">
        <v>474.96622950508061</v>
      </c>
      <c r="BY284" s="198">
        <v>-5.1146187724011156</v>
      </c>
      <c r="BZ284" s="364">
        <v>-1.0653661337985555E-2</v>
      </c>
      <c r="CA284" s="201"/>
      <c r="CB284" s="198">
        <v>68.698469803808706</v>
      </c>
      <c r="CC284" s="198">
        <v>68.979722570079957</v>
      </c>
      <c r="CD284" s="198">
        <v>0.28125276627125118</v>
      </c>
      <c r="CE284" s="364">
        <v>4.0940179173489868E-3</v>
      </c>
      <c r="CF284" s="136"/>
      <c r="CG284" s="198">
        <v>548.7793180812904</v>
      </c>
      <c r="CH284" s="198">
        <v>543.94595207516056</v>
      </c>
      <c r="CI284" s="733">
        <v>-4.833366006129836</v>
      </c>
      <c r="CJ284" s="136">
        <v>-8.8074857176266112E-3</v>
      </c>
    </row>
    <row r="285" spans="1:88">
      <c r="A285" s="72">
        <v>915</v>
      </c>
      <c r="B285" s="82">
        <v>11</v>
      </c>
      <c r="C285" s="82">
        <v>11</v>
      </c>
      <c r="D285" s="73" t="s">
        <v>283</v>
      </c>
      <c r="E285" s="92">
        <v>19669</v>
      </c>
      <c r="F285" s="198">
        <v>19433</v>
      </c>
      <c r="G285" s="199">
        <v>-236</v>
      </c>
      <c r="H285" s="166">
        <v>-1.199857644008338E-2</v>
      </c>
      <c r="I285" s="136"/>
      <c r="J285" s="198">
        <v>1140093.6010104234</v>
      </c>
      <c r="K285" s="198">
        <v>-325573.79360241501</v>
      </c>
      <c r="L285" s="199">
        <v>-1465667.3946128385</v>
      </c>
      <c r="M285" s="166">
        <v>-1.2855676001635927</v>
      </c>
      <c r="N285" s="364"/>
      <c r="O285" s="198">
        <v>-366801.73311995139</v>
      </c>
      <c r="P285" s="198">
        <v>-394582.53870251507</v>
      </c>
      <c r="Q285" s="199">
        <v>-27780.805582563684</v>
      </c>
      <c r="R285" s="166">
        <v>7.5737934350159714E-2</v>
      </c>
      <c r="S285" s="364"/>
      <c r="T285" s="198">
        <v>773291.86789047206</v>
      </c>
      <c r="U285" s="198">
        <v>-720156.33230493008</v>
      </c>
      <c r="V285" s="199">
        <v>-1493448.2001954021</v>
      </c>
      <c r="W285" s="166">
        <v>-1.931286571355658</v>
      </c>
      <c r="X285" s="136"/>
      <c r="Y285" s="198">
        <v>6067756.4646109138</v>
      </c>
      <c r="Z285" s="198">
        <v>6849585.2171953078</v>
      </c>
      <c r="AA285" s="199">
        <v>781828.75258439407</v>
      </c>
      <c r="AB285" s="166">
        <v>0.12884972512398415</v>
      </c>
      <c r="AC285" s="166"/>
      <c r="AD285" s="198">
        <v>1722267.302593343</v>
      </c>
      <c r="AE285" s="198">
        <v>2030628.5799160991</v>
      </c>
      <c r="AF285" s="199">
        <v>308361.27732275613</v>
      </c>
      <c r="AG285" s="166">
        <v>0.17904379701015874</v>
      </c>
      <c r="AH285" s="137"/>
      <c r="AI285" s="79">
        <v>8563315.6350947283</v>
      </c>
      <c r="AJ285" s="79">
        <v>8160057.4648064766</v>
      </c>
      <c r="AK285" s="199">
        <v>-403258.17028825171</v>
      </c>
      <c r="AL285" s="166">
        <v>-4.7091358939940653E-2</v>
      </c>
      <c r="AM285" s="136"/>
      <c r="AN285" s="198">
        <v>-2531032</v>
      </c>
      <c r="AO285" s="198">
        <v>-2531032</v>
      </c>
      <c r="AP285" s="199">
        <v>0</v>
      </c>
      <c r="AQ285" s="166">
        <v>0</v>
      </c>
      <c r="AR285" s="136"/>
      <c r="AS285" s="198">
        <v>6032283.6350947283</v>
      </c>
      <c r="AT285" s="198">
        <v>5629025.4648064766</v>
      </c>
      <c r="AU285" s="199">
        <v>-403258.17028825171</v>
      </c>
      <c r="AV285" s="166">
        <v>-6.6850001538748788E-2</v>
      </c>
      <c r="AX285" s="198">
        <v>57.96398398548088</v>
      </c>
      <c r="AY285" s="198">
        <v>-16.753655822694128</v>
      </c>
      <c r="AZ285" s="198">
        <v>-74.717639808175008</v>
      </c>
      <c r="BA285" s="364">
        <v>-1.2890356160972418</v>
      </c>
      <c r="BB285" s="152"/>
      <c r="BC285" s="198">
        <v>-18.648723022011865</v>
      </c>
      <c r="BD285" s="198">
        <v>-20.304767081897548</v>
      </c>
      <c r="BE285" s="198">
        <v>-1.6560440598856836</v>
      </c>
      <c r="BF285" s="364">
        <v>8.8802008476987174E-2</v>
      </c>
      <c r="BG285" s="448"/>
      <c r="BH285" s="198">
        <v>39.315260963469015</v>
      </c>
      <c r="BI285" s="198">
        <v>-37.05842290459168</v>
      </c>
      <c r="BJ285" s="198">
        <v>-76.373683868060695</v>
      </c>
      <c r="BK285" s="364">
        <v>-1.942596386146989</v>
      </c>
      <c r="BL285" s="200"/>
      <c r="BM285" s="198">
        <v>308.49338881544122</v>
      </c>
      <c r="BN285" s="198">
        <v>352.47183745151585</v>
      </c>
      <c r="BO285" s="198">
        <v>43.978448636074631</v>
      </c>
      <c r="BP285" s="364">
        <v>0.14255880427436035</v>
      </c>
      <c r="BQ285" s="200"/>
      <c r="BR285" s="198">
        <v>87.562524917044229</v>
      </c>
      <c r="BS285" s="198">
        <v>104.49382904935415</v>
      </c>
      <c r="BT285" s="198">
        <v>16.931304132309918</v>
      </c>
      <c r="BU285" s="364">
        <v>0.19336244755790732</v>
      </c>
      <c r="BV285" s="200"/>
      <c r="BW285" s="198">
        <v>435.37117469595444</v>
      </c>
      <c r="BX285" s="198">
        <v>419.90724359627831</v>
      </c>
      <c r="BY285" s="198">
        <v>-15.463931099676131</v>
      </c>
      <c r="BZ285" s="364">
        <v>-3.5518959449888969E-2</v>
      </c>
      <c r="CA285" s="201"/>
      <c r="CB285" s="198">
        <v>-128.68127510295389</v>
      </c>
      <c r="CC285" s="198">
        <v>-130.2440179076828</v>
      </c>
      <c r="CD285" s="198">
        <v>-1.5627428047289129</v>
      </c>
      <c r="CE285" s="364">
        <v>1.2144290639633551E-2</v>
      </c>
      <c r="CF285" s="136"/>
      <c r="CG285" s="198">
        <v>306.68989959300058</v>
      </c>
      <c r="CH285" s="198">
        <v>289.6632256885955</v>
      </c>
      <c r="CI285" s="733">
        <v>-17.026673904405072</v>
      </c>
      <c r="CJ285" s="136">
        <v>-5.5517556747061728E-2</v>
      </c>
    </row>
    <row r="286" spans="1:88">
      <c r="A286" s="72">
        <v>918</v>
      </c>
      <c r="B286" s="82">
        <v>2</v>
      </c>
      <c r="C286" s="82">
        <v>2</v>
      </c>
      <c r="D286" s="73" t="s">
        <v>284</v>
      </c>
      <c r="E286" s="92">
        <v>2246</v>
      </c>
      <c r="F286" s="198">
        <v>2263</v>
      </c>
      <c r="G286" s="199">
        <v>17</v>
      </c>
      <c r="H286" s="166">
        <v>7.5690115761353517E-3</v>
      </c>
      <c r="I286" s="136"/>
      <c r="J286" s="198">
        <v>654639.77082713146</v>
      </c>
      <c r="K286" s="198">
        <v>582665.70705642295</v>
      </c>
      <c r="L286" s="199">
        <v>-71974.063770708512</v>
      </c>
      <c r="M286" s="166">
        <v>-0.10994453282263912</v>
      </c>
      <c r="N286" s="364"/>
      <c r="O286" s="198">
        <v>-27181.386105005</v>
      </c>
      <c r="P286" s="198">
        <v>-30313.914817892888</v>
      </c>
      <c r="Q286" s="199">
        <v>-3132.5287128878881</v>
      </c>
      <c r="R286" s="166">
        <v>0.11524536316089801</v>
      </c>
      <c r="S286" s="364"/>
      <c r="T286" s="198">
        <v>627458.38472212641</v>
      </c>
      <c r="U286" s="198">
        <v>552351.79223853</v>
      </c>
      <c r="V286" s="199">
        <v>-75106.592483596411</v>
      </c>
      <c r="W286" s="166">
        <v>-0.11969971923613357</v>
      </c>
      <c r="X286" s="136"/>
      <c r="Y286" s="198">
        <v>1138944.3867415618</v>
      </c>
      <c r="Z286" s="198">
        <v>1142621.5358843494</v>
      </c>
      <c r="AA286" s="199">
        <v>3677.149142787559</v>
      </c>
      <c r="AB286" s="166">
        <v>3.2285589933917836E-3</v>
      </c>
      <c r="AC286" s="166"/>
      <c r="AD286" s="198">
        <v>359506.30083181692</v>
      </c>
      <c r="AE286" s="198">
        <v>384782.48770795012</v>
      </c>
      <c r="AF286" s="199">
        <v>25276.186876133201</v>
      </c>
      <c r="AG286" s="166">
        <v>7.0308049727222516E-2</v>
      </c>
      <c r="AH286" s="137"/>
      <c r="AI286" s="79">
        <v>2125909.0722955051</v>
      </c>
      <c r="AJ286" s="79">
        <v>2079755.8158308296</v>
      </c>
      <c r="AK286" s="199">
        <v>-46153.256464675535</v>
      </c>
      <c r="AL286" s="166">
        <v>-2.1709892048600351E-2</v>
      </c>
      <c r="AM286" s="136"/>
      <c r="AN286" s="198">
        <v>-715288</v>
      </c>
      <c r="AO286" s="198">
        <v>-715288</v>
      </c>
      <c r="AP286" s="199">
        <v>0</v>
      </c>
      <c r="AQ286" s="166">
        <v>0</v>
      </c>
      <c r="AR286" s="136"/>
      <c r="AS286" s="198">
        <v>1410621.0722955051</v>
      </c>
      <c r="AT286" s="198">
        <v>1364467.8158308296</v>
      </c>
      <c r="AU286" s="199">
        <v>-46153.256464675535</v>
      </c>
      <c r="AV286" s="166">
        <v>-3.2718394309515238E-2</v>
      </c>
      <c r="AX286" s="198">
        <v>291.46917668171483</v>
      </c>
      <c r="AY286" s="198">
        <v>257.47490369263056</v>
      </c>
      <c r="AZ286" s="198">
        <v>-33.994272989084266</v>
      </c>
      <c r="BA286" s="364">
        <v>-0.1166307647899459</v>
      </c>
      <c r="BB286" s="152"/>
      <c r="BC286" s="198">
        <v>-12.102130946128673</v>
      </c>
      <c r="BD286" s="198">
        <v>-13.395455067562036</v>
      </c>
      <c r="BE286" s="198">
        <v>-1.2933241214333631</v>
      </c>
      <c r="BF286" s="364">
        <v>0.10686747046371052</v>
      </c>
      <c r="BG286" s="448"/>
      <c r="BH286" s="198">
        <v>279.36704573558609</v>
      </c>
      <c r="BI286" s="198">
        <v>244.07944862506849</v>
      </c>
      <c r="BJ286" s="198">
        <v>-35.287597110517595</v>
      </c>
      <c r="BK286" s="364">
        <v>-0.12631266876021024</v>
      </c>
      <c r="BL286" s="200"/>
      <c r="BM286" s="198">
        <v>507.09901457772122</v>
      </c>
      <c r="BN286" s="198">
        <v>504.91450989144914</v>
      </c>
      <c r="BO286" s="198">
        <v>-2.1845046862720778</v>
      </c>
      <c r="BP286" s="364">
        <v>-4.3078464431471827E-3</v>
      </c>
      <c r="BQ286" s="200"/>
      <c r="BR286" s="198">
        <v>160.06513839350708</v>
      </c>
      <c r="BS286" s="198">
        <v>170.03203168711892</v>
      </c>
      <c r="BT286" s="198">
        <v>9.9668932936118324</v>
      </c>
      <c r="BU286" s="364">
        <v>6.2267732959497016E-2</v>
      </c>
      <c r="BV286" s="200"/>
      <c r="BW286" s="198">
        <v>946.53119870681439</v>
      </c>
      <c r="BX286" s="198">
        <v>919.02599020363652</v>
      </c>
      <c r="BY286" s="198">
        <v>-27.505208503177869</v>
      </c>
      <c r="BZ286" s="364">
        <v>-2.9058956050002888E-2</v>
      </c>
      <c r="CA286" s="201"/>
      <c r="CB286" s="198">
        <v>-318.47195013357077</v>
      </c>
      <c r="CC286" s="198">
        <v>-316.07954043305347</v>
      </c>
      <c r="CD286" s="198">
        <v>2.3924097005173053</v>
      </c>
      <c r="CE286" s="364">
        <v>-7.5121520106053337E-3</v>
      </c>
      <c r="CF286" s="136"/>
      <c r="CG286" s="198">
        <v>628.05924857324362</v>
      </c>
      <c r="CH286" s="198">
        <v>602.94644977058306</v>
      </c>
      <c r="CI286" s="733">
        <v>-25.112798802660564</v>
      </c>
      <c r="CJ286" s="136">
        <v>-3.9984760768524745E-2</v>
      </c>
    </row>
    <row r="287" spans="1:88">
      <c r="A287" s="72">
        <v>921</v>
      </c>
      <c r="B287" s="82">
        <v>11</v>
      </c>
      <c r="C287" s="82">
        <v>11</v>
      </c>
      <c r="D287" s="73" t="s">
        <v>285</v>
      </c>
      <c r="E287" s="92">
        <v>1851</v>
      </c>
      <c r="F287" s="198">
        <v>1787</v>
      </c>
      <c r="G287" s="199">
        <v>-64</v>
      </c>
      <c r="H287" s="166">
        <v>-3.4575904916261481E-2</v>
      </c>
      <c r="I287" s="136"/>
      <c r="J287" s="198">
        <v>368061.70385333372</v>
      </c>
      <c r="K287" s="198">
        <v>161104.54406637303</v>
      </c>
      <c r="L287" s="199">
        <v>-206957.15978696069</v>
      </c>
      <c r="M287" s="166">
        <v>-0.56228930535361965</v>
      </c>
      <c r="N287" s="364"/>
      <c r="O287" s="198">
        <v>708455.78347310249</v>
      </c>
      <c r="P287" s="198">
        <v>705792.85287067445</v>
      </c>
      <c r="Q287" s="199">
        <v>-2662.9306024280377</v>
      </c>
      <c r="R287" s="166">
        <v>-3.7587816551844684E-3</v>
      </c>
      <c r="S287" s="364"/>
      <c r="T287" s="198">
        <v>1076517.4873264362</v>
      </c>
      <c r="U287" s="198">
        <v>866897.39693704748</v>
      </c>
      <c r="V287" s="199">
        <v>-209620.09038938873</v>
      </c>
      <c r="W287" s="166">
        <v>-0.19472056223627782</v>
      </c>
      <c r="X287" s="136"/>
      <c r="Y287" s="198">
        <v>1138029.3331396296</v>
      </c>
      <c r="Z287" s="198">
        <v>1010711.2813930983</v>
      </c>
      <c r="AA287" s="199">
        <v>-127318.05174653127</v>
      </c>
      <c r="AB287" s="166">
        <v>-0.11187589637543208</v>
      </c>
      <c r="AC287" s="166"/>
      <c r="AD287" s="198">
        <v>387587.86430421512</v>
      </c>
      <c r="AE287" s="198">
        <v>402533.76921274158</v>
      </c>
      <c r="AF287" s="199">
        <v>14945.904908526456</v>
      </c>
      <c r="AG287" s="166">
        <v>3.8561333532351041E-2</v>
      </c>
      <c r="AH287" s="137"/>
      <c r="AI287" s="79">
        <v>2602134.684770281</v>
      </c>
      <c r="AJ287" s="79">
        <v>2280142.4475428872</v>
      </c>
      <c r="AK287" s="199">
        <v>-321992.23722739378</v>
      </c>
      <c r="AL287" s="166">
        <v>-0.12374157229906013</v>
      </c>
      <c r="AM287" s="136"/>
      <c r="AN287" s="198">
        <v>344645</v>
      </c>
      <c r="AO287" s="198">
        <v>344645</v>
      </c>
      <c r="AP287" s="199">
        <v>0</v>
      </c>
      <c r="AQ287" s="166">
        <v>0</v>
      </c>
      <c r="AR287" s="136"/>
      <c r="AS287" s="198">
        <v>2946779.684770281</v>
      </c>
      <c r="AT287" s="198">
        <v>2624787.4475428872</v>
      </c>
      <c r="AU287" s="199">
        <v>-321992.23722739378</v>
      </c>
      <c r="AV287" s="166">
        <v>-0.10926919270264177</v>
      </c>
      <c r="AX287" s="198">
        <v>198.84478868359466</v>
      </c>
      <c r="AY287" s="198">
        <v>90.153634060645231</v>
      </c>
      <c r="AZ287" s="198">
        <v>-108.69115462294943</v>
      </c>
      <c r="BA287" s="364">
        <v>-0.54661304096785113</v>
      </c>
      <c r="BB287" s="152"/>
      <c r="BC287" s="198">
        <v>382.74218448033628</v>
      </c>
      <c r="BD287" s="198">
        <v>394.9596266763707</v>
      </c>
      <c r="BE287" s="198">
        <v>12.217442196034426</v>
      </c>
      <c r="BF287" s="364">
        <v>3.1920814301205171E-2</v>
      </c>
      <c r="BG287" s="448"/>
      <c r="BH287" s="198">
        <v>581.58697316393091</v>
      </c>
      <c r="BI287" s="198">
        <v>485.11326073701593</v>
      </c>
      <c r="BJ287" s="198">
        <v>-96.473712426914972</v>
      </c>
      <c r="BK287" s="364">
        <v>-0.16588011231077229</v>
      </c>
      <c r="BL287" s="200"/>
      <c r="BM287" s="198">
        <v>614.81865647737959</v>
      </c>
      <c r="BN287" s="198">
        <v>565.59109199389945</v>
      </c>
      <c r="BO287" s="198">
        <v>-49.227564483480137</v>
      </c>
      <c r="BP287" s="364">
        <v>-8.0068429877406158E-2</v>
      </c>
      <c r="BQ287" s="200"/>
      <c r="BR287" s="198">
        <v>209.39376785749062</v>
      </c>
      <c r="BS287" s="198">
        <v>225.25672591647543</v>
      </c>
      <c r="BT287" s="198">
        <v>15.862958058984816</v>
      </c>
      <c r="BU287" s="364">
        <v>7.5756591140672541E-2</v>
      </c>
      <c r="BV287" s="200"/>
      <c r="BW287" s="198">
        <v>1405.7993974988012</v>
      </c>
      <c r="BX287" s="198">
        <v>1275.9610786473907</v>
      </c>
      <c r="BY287" s="198">
        <v>-129.83831885141058</v>
      </c>
      <c r="BZ287" s="364">
        <v>-9.2359065655042219E-2</v>
      </c>
      <c r="CA287" s="201"/>
      <c r="CB287" s="198">
        <v>186.19394921663965</v>
      </c>
      <c r="CC287" s="198">
        <v>192.86233911583659</v>
      </c>
      <c r="CD287" s="198">
        <v>6.6683898991969386</v>
      </c>
      <c r="CE287" s="364">
        <v>3.5814213766088392E-2</v>
      </c>
      <c r="CF287" s="136"/>
      <c r="CG287" s="198">
        <v>1591.9933467154408</v>
      </c>
      <c r="CH287" s="198">
        <v>1468.8234177632273</v>
      </c>
      <c r="CI287" s="733">
        <v>-123.16992895221347</v>
      </c>
      <c r="CJ287" s="136">
        <v>-7.7368369162053627E-2</v>
      </c>
    </row>
    <row r="288" spans="1:88">
      <c r="A288" s="72">
        <v>922</v>
      </c>
      <c r="B288" s="82">
        <v>6</v>
      </c>
      <c r="C288" s="82">
        <v>6</v>
      </c>
      <c r="D288" s="73" t="s">
        <v>286</v>
      </c>
      <c r="E288" s="92">
        <v>4511</v>
      </c>
      <c r="F288" s="198">
        <v>4532</v>
      </c>
      <c r="G288" s="199">
        <v>21</v>
      </c>
      <c r="H288" s="166">
        <v>4.6552870760363553E-3</v>
      </c>
      <c r="I288" s="136"/>
      <c r="J288" s="198">
        <v>3351195.8332537715</v>
      </c>
      <c r="K288" s="198">
        <v>3142851.3213849519</v>
      </c>
      <c r="L288" s="199">
        <v>-208344.51186881959</v>
      </c>
      <c r="M288" s="166">
        <v>-6.2170199008194628E-2</v>
      </c>
      <c r="N288" s="364"/>
      <c r="O288" s="198">
        <v>-177505.0880108767</v>
      </c>
      <c r="P288" s="198">
        <v>-155110.4963223002</v>
      </c>
      <c r="Q288" s="199">
        <v>22394.591688576504</v>
      </c>
      <c r="R288" s="166">
        <v>-0.12616309729219854</v>
      </c>
      <c r="S288" s="364"/>
      <c r="T288" s="198">
        <v>3173690.7452428946</v>
      </c>
      <c r="U288" s="198">
        <v>2987740.8250626517</v>
      </c>
      <c r="V288" s="199">
        <v>-185949.92018024297</v>
      </c>
      <c r="W288" s="166">
        <v>-5.8591064822231607E-2</v>
      </c>
      <c r="X288" s="136"/>
      <c r="Y288" s="198">
        <v>1041880.6537001712</v>
      </c>
      <c r="Z288" s="198">
        <v>1054802.5133398788</v>
      </c>
      <c r="AA288" s="199">
        <v>12921.859639707603</v>
      </c>
      <c r="AB288" s="166">
        <v>1.2402437451752716E-2</v>
      </c>
      <c r="AC288" s="166"/>
      <c r="AD288" s="198">
        <v>311678.75562706962</v>
      </c>
      <c r="AE288" s="198">
        <v>401723.01885906328</v>
      </c>
      <c r="AF288" s="199">
        <v>90044.263231993653</v>
      </c>
      <c r="AG288" s="166">
        <v>0.28890086862299197</v>
      </c>
      <c r="AH288" s="137"/>
      <c r="AI288" s="79">
        <v>4527250.1545701353</v>
      </c>
      <c r="AJ288" s="79">
        <v>4444266.3572615935</v>
      </c>
      <c r="AK288" s="199">
        <v>-82983.797308541834</v>
      </c>
      <c r="AL288" s="166">
        <v>-1.8329845817062252E-2</v>
      </c>
      <c r="AM288" s="136"/>
      <c r="AN288" s="198">
        <v>-1109577</v>
      </c>
      <c r="AO288" s="198">
        <v>-1109577</v>
      </c>
      <c r="AP288" s="199">
        <v>0</v>
      </c>
      <c r="AQ288" s="166">
        <v>0</v>
      </c>
      <c r="AR288" s="136"/>
      <c r="AS288" s="198">
        <v>3417673.1545701353</v>
      </c>
      <c r="AT288" s="198">
        <v>3334689.3572615935</v>
      </c>
      <c r="AU288" s="199">
        <v>-82983.797308541834</v>
      </c>
      <c r="AV288" s="166">
        <v>-2.4280787996820395E-2</v>
      </c>
      <c r="AX288" s="198">
        <v>742.89422151491283</v>
      </c>
      <c r="AY288" s="198">
        <v>693.47999147946871</v>
      </c>
      <c r="AZ288" s="198">
        <v>-49.41423003544412</v>
      </c>
      <c r="BA288" s="364">
        <v>-6.6515835773602372E-2</v>
      </c>
      <c r="BB288" s="152"/>
      <c r="BC288" s="198">
        <v>-39.349387721320483</v>
      </c>
      <c r="BD288" s="198">
        <v>-34.225617017277187</v>
      </c>
      <c r="BE288" s="198">
        <v>5.1237707040432952</v>
      </c>
      <c r="BF288" s="364">
        <v>-0.13021220915381887</v>
      </c>
      <c r="BG288" s="448"/>
      <c r="BH288" s="198">
        <v>703.54483379359226</v>
      </c>
      <c r="BI288" s="198">
        <v>659.25437446219144</v>
      </c>
      <c r="BJ288" s="198">
        <v>-44.290459331400825</v>
      </c>
      <c r="BK288" s="364">
        <v>-6.2953286278262785E-2</v>
      </c>
      <c r="BL288" s="200"/>
      <c r="BM288" s="198">
        <v>230.96445437822459</v>
      </c>
      <c r="BN288" s="198">
        <v>232.7454795542539</v>
      </c>
      <c r="BO288" s="198">
        <v>1.781025176029317</v>
      </c>
      <c r="BP288" s="364">
        <v>7.7112522826249781E-3</v>
      </c>
      <c r="BQ288" s="200"/>
      <c r="BR288" s="198">
        <v>69.093051568847173</v>
      </c>
      <c r="BS288" s="198">
        <v>88.641442819740348</v>
      </c>
      <c r="BT288" s="198">
        <v>19.548391250893175</v>
      </c>
      <c r="BU288" s="364">
        <v>0.28292846830501256</v>
      </c>
      <c r="BV288" s="200"/>
      <c r="BW288" s="198">
        <v>1003.602339740664</v>
      </c>
      <c r="BX288" s="198">
        <v>980.64129683618569</v>
      </c>
      <c r="BY288" s="198">
        <v>-22.96104290447829</v>
      </c>
      <c r="BZ288" s="364">
        <v>-2.2878626319675122E-2</v>
      </c>
      <c r="CA288" s="201"/>
      <c r="CB288" s="198">
        <v>-245.97140323653292</v>
      </c>
      <c r="CC288" s="198">
        <v>-244.83164165931157</v>
      </c>
      <c r="CD288" s="198">
        <v>1.1397615772213499</v>
      </c>
      <c r="CE288" s="364">
        <v>-4.6337157987643117E-3</v>
      </c>
      <c r="CF288" s="136"/>
      <c r="CG288" s="198">
        <v>757.63093650413111</v>
      </c>
      <c r="CH288" s="198">
        <v>735.80965517687412</v>
      </c>
      <c r="CI288" s="733">
        <v>-21.821281327256997</v>
      </c>
      <c r="CJ288" s="136">
        <v>-2.8801993524637456E-2</v>
      </c>
    </row>
    <row r="289" spans="1:88">
      <c r="A289" s="72">
        <v>924</v>
      </c>
      <c r="B289" s="82">
        <v>16</v>
      </c>
      <c r="C289" s="82">
        <v>16</v>
      </c>
      <c r="D289" s="73" t="s">
        <v>287</v>
      </c>
      <c r="E289" s="92">
        <v>2931</v>
      </c>
      <c r="F289" s="198">
        <v>2912</v>
      </c>
      <c r="G289" s="199">
        <v>-19</v>
      </c>
      <c r="H289" s="166">
        <v>-6.4824292050494709E-3</v>
      </c>
      <c r="I289" s="136"/>
      <c r="J289" s="198">
        <v>1188565.6343888459</v>
      </c>
      <c r="K289" s="198">
        <v>956110.12167031295</v>
      </c>
      <c r="L289" s="199">
        <v>-232455.51271853293</v>
      </c>
      <c r="M289" s="166">
        <v>-0.19557650498456514</v>
      </c>
      <c r="N289" s="364"/>
      <c r="O289" s="198">
        <v>111352.537784799</v>
      </c>
      <c r="P289" s="198">
        <v>125668.78059982345</v>
      </c>
      <c r="Q289" s="199">
        <v>14316.242815024452</v>
      </c>
      <c r="R289" s="166">
        <v>0.12856683017581658</v>
      </c>
      <c r="S289" s="364"/>
      <c r="T289" s="198">
        <v>1299918.1721736449</v>
      </c>
      <c r="U289" s="198">
        <v>1081778.9022701364</v>
      </c>
      <c r="V289" s="199">
        <v>-218139.26990350848</v>
      </c>
      <c r="W289" s="166">
        <v>-0.16781000110087632</v>
      </c>
      <c r="X289" s="136"/>
      <c r="Y289" s="198">
        <v>1639673.6360290761</v>
      </c>
      <c r="Z289" s="198">
        <v>1532872.8441027082</v>
      </c>
      <c r="AA289" s="199">
        <v>-106800.79192636791</v>
      </c>
      <c r="AB289" s="166">
        <v>-6.5135396203000254E-2</v>
      </c>
      <c r="AC289" s="166"/>
      <c r="AD289" s="198">
        <v>509318.094249324</v>
      </c>
      <c r="AE289" s="198">
        <v>545782.47245854395</v>
      </c>
      <c r="AF289" s="199">
        <v>36464.378209219954</v>
      </c>
      <c r="AG289" s="166">
        <v>7.1594507677886901E-2</v>
      </c>
      <c r="AH289" s="137"/>
      <c r="AI289" s="79">
        <v>3448909.9024520451</v>
      </c>
      <c r="AJ289" s="79">
        <v>3160434.2188313883</v>
      </c>
      <c r="AK289" s="199">
        <v>-288475.68362065684</v>
      </c>
      <c r="AL289" s="166">
        <v>-8.3642568747754609E-2</v>
      </c>
      <c r="AM289" s="136"/>
      <c r="AN289" s="198">
        <v>458533</v>
      </c>
      <c r="AO289" s="198">
        <v>458533</v>
      </c>
      <c r="AP289" s="199">
        <v>0</v>
      </c>
      <c r="AQ289" s="166">
        <v>0</v>
      </c>
      <c r="AR289" s="136"/>
      <c r="AS289" s="198">
        <v>3907442.9024520451</v>
      </c>
      <c r="AT289" s="198">
        <v>3618967.2188313883</v>
      </c>
      <c r="AU289" s="199">
        <v>-288475.68362065684</v>
      </c>
      <c r="AV289" s="166">
        <v>-7.3827229424038202E-2</v>
      </c>
      <c r="AX289" s="198">
        <v>405.51539897265297</v>
      </c>
      <c r="AY289" s="198">
        <v>328.3345198043657</v>
      </c>
      <c r="AZ289" s="198">
        <v>-77.180879168287277</v>
      </c>
      <c r="BA289" s="364">
        <v>-0.19032786267505511</v>
      </c>
      <c r="BB289" s="152"/>
      <c r="BC289" s="198">
        <v>37.991312789081881</v>
      </c>
      <c r="BD289" s="198">
        <v>43.155487843345966</v>
      </c>
      <c r="BE289" s="198">
        <v>5.164175054264085</v>
      </c>
      <c r="BF289" s="364">
        <v>0.13593041869688138</v>
      </c>
      <c r="BG289" s="448"/>
      <c r="BH289" s="198">
        <v>443.50671176173483</v>
      </c>
      <c r="BI289" s="198">
        <v>371.49000764771165</v>
      </c>
      <c r="BJ289" s="198">
        <v>-72.016704114023185</v>
      </c>
      <c r="BK289" s="364">
        <v>-0.1623801899816856</v>
      </c>
      <c r="BL289" s="200"/>
      <c r="BM289" s="198">
        <v>559.42464552339686</v>
      </c>
      <c r="BN289" s="198">
        <v>526.39864151878714</v>
      </c>
      <c r="BO289" s="198">
        <v>-33.026004004609717</v>
      </c>
      <c r="BP289" s="364">
        <v>-5.9035661494160015E-2</v>
      </c>
      <c r="BQ289" s="200"/>
      <c r="BR289" s="198">
        <v>173.76939414852404</v>
      </c>
      <c r="BS289" s="198">
        <v>187.42529960801647</v>
      </c>
      <c r="BT289" s="198">
        <v>13.655905459492431</v>
      </c>
      <c r="BU289" s="364">
        <v>7.8586367446389693E-2</v>
      </c>
      <c r="BV289" s="200"/>
      <c r="BW289" s="198">
        <v>1176.7007514336558</v>
      </c>
      <c r="BX289" s="198">
        <v>1085.3139487745152</v>
      </c>
      <c r="BY289" s="198">
        <v>-91.386802659140585</v>
      </c>
      <c r="BZ289" s="364">
        <v>-7.7663588255380764E-2</v>
      </c>
      <c r="CA289" s="201"/>
      <c r="CB289" s="198">
        <v>156.44251108836573</v>
      </c>
      <c r="CC289" s="198">
        <v>157.46325549450549</v>
      </c>
      <c r="CD289" s="198">
        <v>1.0207444061397553</v>
      </c>
      <c r="CE289" s="364">
        <v>6.5247252747253149E-3</v>
      </c>
      <c r="CF289" s="136"/>
      <c r="CG289" s="198">
        <v>1333.1432625220216</v>
      </c>
      <c r="CH289" s="198">
        <v>1242.7772042690208</v>
      </c>
      <c r="CI289" s="733">
        <v>-90.366058253000801</v>
      </c>
      <c r="CJ289" s="136">
        <v>-6.7784206539098862E-2</v>
      </c>
    </row>
    <row r="290" spans="1:88">
      <c r="A290" s="72">
        <v>925</v>
      </c>
      <c r="B290" s="82">
        <v>11</v>
      </c>
      <c r="C290" s="82">
        <v>11</v>
      </c>
      <c r="D290" s="73" t="s">
        <v>288</v>
      </c>
      <c r="E290" s="92">
        <v>3352</v>
      </c>
      <c r="F290" s="198">
        <v>3295</v>
      </c>
      <c r="G290" s="199">
        <v>-57</v>
      </c>
      <c r="H290" s="166">
        <v>-1.7004773269689737E-2</v>
      </c>
      <c r="I290" s="136"/>
      <c r="J290" s="198">
        <v>1889639.8827053914</v>
      </c>
      <c r="K290" s="198">
        <v>1764259.9696135842</v>
      </c>
      <c r="L290" s="199">
        <v>-125379.91309180716</v>
      </c>
      <c r="M290" s="166">
        <v>-6.6351220801024346E-2</v>
      </c>
      <c r="N290" s="364"/>
      <c r="O290" s="198">
        <v>2008414.8092769161</v>
      </c>
      <c r="P290" s="198">
        <v>1952191.5077064196</v>
      </c>
      <c r="Q290" s="199">
        <v>-56223.301570496522</v>
      </c>
      <c r="R290" s="166">
        <v>-2.7993869249917768E-2</v>
      </c>
      <c r="S290" s="364"/>
      <c r="T290" s="198">
        <v>3898054.6919823075</v>
      </c>
      <c r="U290" s="198">
        <v>3716451.4773200038</v>
      </c>
      <c r="V290" s="199">
        <v>-181603.21466230368</v>
      </c>
      <c r="W290" s="166">
        <v>-4.6588164869988423E-2</v>
      </c>
      <c r="X290" s="136"/>
      <c r="Y290" s="198">
        <v>140900.70406717071</v>
      </c>
      <c r="Z290" s="198">
        <v>-14164.363089436492</v>
      </c>
      <c r="AA290" s="199">
        <v>-155065.0671566072</v>
      </c>
      <c r="AB290" s="166">
        <v>-1.1005272697763384</v>
      </c>
      <c r="AC290" s="166"/>
      <c r="AD290" s="198">
        <v>602232.40073797817</v>
      </c>
      <c r="AE290" s="198">
        <v>650018.0113587908</v>
      </c>
      <c r="AF290" s="199">
        <v>47785.610620812629</v>
      </c>
      <c r="AG290" s="166">
        <v>7.9347458825290595E-2</v>
      </c>
      <c r="AH290" s="137"/>
      <c r="AI290" s="79">
        <v>4641187.7967874566</v>
      </c>
      <c r="AJ290" s="79">
        <v>4352305.1255893577</v>
      </c>
      <c r="AK290" s="199">
        <v>-288882.67119809892</v>
      </c>
      <c r="AL290" s="166">
        <v>-6.22432626833282E-2</v>
      </c>
      <c r="AM290" s="136"/>
      <c r="AN290" s="198">
        <v>34739</v>
      </c>
      <c r="AO290" s="198">
        <v>34739</v>
      </c>
      <c r="AP290" s="199">
        <v>0</v>
      </c>
      <c r="AQ290" s="166">
        <v>0</v>
      </c>
      <c r="AR290" s="136"/>
      <c r="AS290" s="198">
        <v>4675926.7967874566</v>
      </c>
      <c r="AT290" s="198">
        <v>4387044.1255893577</v>
      </c>
      <c r="AU290" s="199">
        <v>-288882.67119809892</v>
      </c>
      <c r="AV290" s="166">
        <v>-6.1780836987562024E-2</v>
      </c>
      <c r="AX290" s="198">
        <v>563.73504853979455</v>
      </c>
      <c r="AY290" s="198">
        <v>535.43549912400124</v>
      </c>
      <c r="AZ290" s="198">
        <v>-28.299549415793308</v>
      </c>
      <c r="BA290" s="364">
        <v>-5.0200088657066384E-2</v>
      </c>
      <c r="BB290" s="152"/>
      <c r="BC290" s="198">
        <v>599.16909584633538</v>
      </c>
      <c r="BD290" s="198">
        <v>592.47086728571151</v>
      </c>
      <c r="BE290" s="198">
        <v>-6.6982285606238747</v>
      </c>
      <c r="BF290" s="364">
        <v>-1.1179195667898267E-2</v>
      </c>
      <c r="BG290" s="448"/>
      <c r="BH290" s="198">
        <v>1162.9041443861299</v>
      </c>
      <c r="BI290" s="198">
        <v>1127.9063664097127</v>
      </c>
      <c r="BJ290" s="198">
        <v>-34.997777976417183</v>
      </c>
      <c r="BK290" s="364">
        <v>-3.0095152851047493E-2</v>
      </c>
      <c r="BL290" s="200"/>
      <c r="BM290" s="198">
        <v>42.034816249155938</v>
      </c>
      <c r="BN290" s="198">
        <v>-4.2987444884481008</v>
      </c>
      <c r="BO290" s="198">
        <v>-46.333560737604039</v>
      </c>
      <c r="BP290" s="364">
        <v>-1.1022662847618472</v>
      </c>
      <c r="BQ290" s="200"/>
      <c r="BR290" s="198">
        <v>179.6636040387763</v>
      </c>
      <c r="BS290" s="198">
        <v>197.2740550406042</v>
      </c>
      <c r="BT290" s="198">
        <v>17.610451001827897</v>
      </c>
      <c r="BU290" s="364">
        <v>9.80190233633913E-2</v>
      </c>
      <c r="BV290" s="200"/>
      <c r="BW290" s="198">
        <v>1384.6025646740623</v>
      </c>
      <c r="BX290" s="198">
        <v>1320.8816769618688</v>
      </c>
      <c r="BY290" s="198">
        <v>-63.720887712193417</v>
      </c>
      <c r="BZ290" s="364">
        <v>-4.6021067227470736E-2</v>
      </c>
      <c r="CA290" s="201"/>
      <c r="CB290" s="198">
        <v>10.363663484486873</v>
      </c>
      <c r="CC290" s="198">
        <v>10.542943854324735</v>
      </c>
      <c r="CD290" s="198">
        <v>0.179280369837862</v>
      </c>
      <c r="CE290" s="364">
        <v>1.7298937784522107E-2</v>
      </c>
      <c r="CF290" s="136"/>
      <c r="CG290" s="198">
        <v>1394.966228158549</v>
      </c>
      <c r="CH290" s="198">
        <v>1331.4246208161935</v>
      </c>
      <c r="CI290" s="733">
        <v>-63.541607342355519</v>
      </c>
      <c r="CJ290" s="136">
        <v>-4.5550642058363518E-2</v>
      </c>
    </row>
    <row r="291" spans="1:88">
      <c r="A291" s="72">
        <v>927</v>
      </c>
      <c r="B291" s="82">
        <v>1</v>
      </c>
      <c r="C291" s="83">
        <v>33</v>
      </c>
      <c r="D291" s="73" t="s">
        <v>289</v>
      </c>
      <c r="E291" s="92">
        <v>28799</v>
      </c>
      <c r="F291" s="198">
        <v>28852</v>
      </c>
      <c r="G291" s="199">
        <v>53</v>
      </c>
      <c r="H291" s="166">
        <v>1.8403416785305045E-3</v>
      </c>
      <c r="I291" s="136"/>
      <c r="J291" s="198">
        <v>14776049.523299439</v>
      </c>
      <c r="K291" s="198">
        <v>13970338.739342572</v>
      </c>
      <c r="L291" s="199">
        <v>-805710.78395686671</v>
      </c>
      <c r="M291" s="166">
        <v>-5.4528159416790747E-2</v>
      </c>
      <c r="N291" s="364"/>
      <c r="O291" s="198">
        <v>1630898.025600862</v>
      </c>
      <c r="P291" s="198">
        <v>1214816.4590496707</v>
      </c>
      <c r="Q291" s="199">
        <v>-416081.56655119127</v>
      </c>
      <c r="R291" s="166">
        <v>-0.25512420765724875</v>
      </c>
      <c r="S291" s="364"/>
      <c r="T291" s="198">
        <v>16406947.548900301</v>
      </c>
      <c r="U291" s="198">
        <v>15185155.198392242</v>
      </c>
      <c r="V291" s="199">
        <v>-1221792.3505080584</v>
      </c>
      <c r="W291" s="166">
        <v>-7.4467986617653983E-2</v>
      </c>
      <c r="X291" s="136"/>
      <c r="Y291" s="198">
        <v>1444865.9012661243</v>
      </c>
      <c r="Z291" s="198">
        <v>1181903.9577623208</v>
      </c>
      <c r="AA291" s="199">
        <v>-262961.94350380357</v>
      </c>
      <c r="AB291" s="166">
        <v>-0.18199747344952369</v>
      </c>
      <c r="AC291" s="166"/>
      <c r="AD291" s="198">
        <v>2059449.672413531</v>
      </c>
      <c r="AE291" s="198">
        <v>2577213.6869869521</v>
      </c>
      <c r="AF291" s="199">
        <v>517764.0145734211</v>
      </c>
      <c r="AG291" s="166">
        <v>0.25140891836732182</v>
      </c>
      <c r="AH291" s="137"/>
      <c r="AI291" s="79">
        <v>19911263.122579958</v>
      </c>
      <c r="AJ291" s="79">
        <v>18944272.843141515</v>
      </c>
      <c r="AK291" s="199">
        <v>-966990.27943844348</v>
      </c>
      <c r="AL291" s="166">
        <v>-4.8564989246807154E-2</v>
      </c>
      <c r="AM291" s="136"/>
      <c r="AN291" s="198">
        <v>-2571720</v>
      </c>
      <c r="AO291" s="198">
        <v>-2571720</v>
      </c>
      <c r="AP291" s="199">
        <v>0</v>
      </c>
      <c r="AQ291" s="166">
        <v>0</v>
      </c>
      <c r="AR291" s="136"/>
      <c r="AS291" s="198">
        <v>17339543.122579958</v>
      </c>
      <c r="AT291" s="198">
        <v>16372552.843141515</v>
      </c>
      <c r="AU291" s="199">
        <v>-966990.27943844348</v>
      </c>
      <c r="AV291" s="166">
        <v>-5.5767921484575114E-2</v>
      </c>
      <c r="AX291" s="198">
        <v>513.07509022186321</v>
      </c>
      <c r="AY291" s="198">
        <v>484.2069436899547</v>
      </c>
      <c r="AZ291" s="198">
        <v>-28.868146531908508</v>
      </c>
      <c r="BA291" s="364">
        <v>-5.6264954354781453E-2</v>
      </c>
      <c r="BB291" s="152"/>
      <c r="BC291" s="198">
        <v>56.630369998988229</v>
      </c>
      <c r="BD291" s="198">
        <v>42.105103945988866</v>
      </c>
      <c r="BE291" s="198">
        <v>-14.525266052999363</v>
      </c>
      <c r="BF291" s="364">
        <v>-0.25649251546932988</v>
      </c>
      <c r="BG291" s="448"/>
      <c r="BH291" s="198">
        <v>569.70546022085148</v>
      </c>
      <c r="BI291" s="198">
        <v>526.31204763594349</v>
      </c>
      <c r="BJ291" s="198">
        <v>-43.393412584907992</v>
      </c>
      <c r="BK291" s="364">
        <v>-7.6168152869881475E-2</v>
      </c>
      <c r="BL291" s="200"/>
      <c r="BM291" s="198">
        <v>50.170696943162064</v>
      </c>
      <c r="BN291" s="198">
        <v>40.964368423759908</v>
      </c>
      <c r="BO291" s="198">
        <v>-9.206328519402156</v>
      </c>
      <c r="BP291" s="364">
        <v>-0.18350011222351414</v>
      </c>
      <c r="BQ291" s="200"/>
      <c r="BR291" s="198">
        <v>71.511152207143681</v>
      </c>
      <c r="BS291" s="198">
        <v>89.325304553824765</v>
      </c>
      <c r="BT291" s="198">
        <v>17.814152346681084</v>
      </c>
      <c r="BU291" s="364">
        <v>0.24911012893596646</v>
      </c>
      <c r="BV291" s="200"/>
      <c r="BW291" s="198">
        <v>691.38730937115724</v>
      </c>
      <c r="BX291" s="198">
        <v>656.60172061352819</v>
      </c>
      <c r="BY291" s="198">
        <v>-34.785588757629057</v>
      </c>
      <c r="BZ291" s="364">
        <v>-5.0312738296090301E-2</v>
      </c>
      <c r="CA291" s="201"/>
      <c r="CB291" s="198">
        <v>-89.298933990763572</v>
      </c>
      <c r="CC291" s="198">
        <v>-89.134895327880216</v>
      </c>
      <c r="CD291" s="198">
        <v>0.16403866288335678</v>
      </c>
      <c r="CE291" s="364">
        <v>-1.8369610425620954E-3</v>
      </c>
      <c r="CF291" s="136"/>
      <c r="CG291" s="198">
        <v>602.0883753803937</v>
      </c>
      <c r="CH291" s="198">
        <v>567.46682528564793</v>
      </c>
      <c r="CI291" s="733">
        <v>-34.621550094745771</v>
      </c>
      <c r="CJ291" s="136">
        <v>-5.7502439027945371E-2</v>
      </c>
    </row>
    <row r="292" spans="1:88">
      <c r="A292" s="72">
        <v>931</v>
      </c>
      <c r="B292" s="82">
        <v>13</v>
      </c>
      <c r="C292" s="82">
        <v>13</v>
      </c>
      <c r="D292" s="73" t="s">
        <v>290</v>
      </c>
      <c r="E292" s="92">
        <v>5764</v>
      </c>
      <c r="F292" s="198">
        <v>5695</v>
      </c>
      <c r="G292" s="199">
        <v>-69</v>
      </c>
      <c r="H292" s="166">
        <v>-1.1970853573907009E-2</v>
      </c>
      <c r="I292" s="136"/>
      <c r="J292" s="198">
        <v>1166207.2079235795</v>
      </c>
      <c r="K292" s="198">
        <v>1258776.9883078048</v>
      </c>
      <c r="L292" s="199">
        <v>92569.780384225305</v>
      </c>
      <c r="M292" s="166">
        <v>7.9376786350896331E-2</v>
      </c>
      <c r="N292" s="364"/>
      <c r="O292" s="198">
        <v>3810198.811839934</v>
      </c>
      <c r="P292" s="198">
        <v>3712566.8107760223</v>
      </c>
      <c r="Q292" s="199">
        <v>-97632.00106391171</v>
      </c>
      <c r="R292" s="166">
        <v>-2.5623860035997831E-2</v>
      </c>
      <c r="S292" s="364"/>
      <c r="T292" s="198">
        <v>4976406.0197635135</v>
      </c>
      <c r="U292" s="198">
        <v>4971343.7990838271</v>
      </c>
      <c r="V292" s="199">
        <v>-5062.2206796864048</v>
      </c>
      <c r="W292" s="166">
        <v>-1.0172443043397349E-3</v>
      </c>
      <c r="X292" s="136"/>
      <c r="Y292" s="198">
        <v>1792868.6170113878</v>
      </c>
      <c r="Z292" s="198">
        <v>1730606.8988362909</v>
      </c>
      <c r="AA292" s="199">
        <v>-62261.718175096903</v>
      </c>
      <c r="AB292" s="166">
        <v>-3.4727429318766101E-2</v>
      </c>
      <c r="AC292" s="166"/>
      <c r="AD292" s="198">
        <v>932504.65565280057</v>
      </c>
      <c r="AE292" s="198">
        <v>1000508.9369189289</v>
      </c>
      <c r="AF292" s="199">
        <v>68004.281266128295</v>
      </c>
      <c r="AG292" s="166">
        <v>7.2926479083926771E-2</v>
      </c>
      <c r="AH292" s="137"/>
      <c r="AI292" s="79">
        <v>7701779.2924277019</v>
      </c>
      <c r="AJ292" s="79">
        <v>7702459.6348390467</v>
      </c>
      <c r="AK292" s="199">
        <v>680.34241134487092</v>
      </c>
      <c r="AL292" s="166">
        <v>8.8335744963994952E-5</v>
      </c>
      <c r="AM292" s="136"/>
      <c r="AN292" s="198">
        <v>-104681</v>
      </c>
      <c r="AO292" s="198">
        <v>-104681</v>
      </c>
      <c r="AP292" s="199">
        <v>0</v>
      </c>
      <c r="AQ292" s="166">
        <v>0</v>
      </c>
      <c r="AR292" s="136"/>
      <c r="AS292" s="198">
        <v>7597098.2924277019</v>
      </c>
      <c r="AT292" s="198">
        <v>7597778.6348390467</v>
      </c>
      <c r="AU292" s="199">
        <v>680.34241134487092</v>
      </c>
      <c r="AV292" s="166">
        <v>8.9552929968405491E-5</v>
      </c>
      <c r="AX292" s="198">
        <v>202.32602496939271</v>
      </c>
      <c r="AY292" s="198">
        <v>221.03195580470671</v>
      </c>
      <c r="AZ292" s="198">
        <v>18.705930835314007</v>
      </c>
      <c r="BA292" s="364">
        <v>9.245439798534956E-2</v>
      </c>
      <c r="BB292" s="152"/>
      <c r="BC292" s="198">
        <v>661.03379802913503</v>
      </c>
      <c r="BD292" s="198">
        <v>651.89935219947711</v>
      </c>
      <c r="BE292" s="198">
        <v>-9.1344458296579205</v>
      </c>
      <c r="BF292" s="364">
        <v>-1.3818424802017944E-2</v>
      </c>
      <c r="BG292" s="448"/>
      <c r="BH292" s="198">
        <v>863.35982299852765</v>
      </c>
      <c r="BI292" s="198">
        <v>872.93130800418385</v>
      </c>
      <c r="BJ292" s="198">
        <v>9.5714850056562</v>
      </c>
      <c r="BK292" s="364">
        <v>1.1086322006986098E-2</v>
      </c>
      <c r="BL292" s="200"/>
      <c r="BM292" s="198">
        <v>311.04590857241288</v>
      </c>
      <c r="BN292" s="198">
        <v>303.88180839969988</v>
      </c>
      <c r="BO292" s="198">
        <v>-7.164100172713006</v>
      </c>
      <c r="BP292" s="364">
        <v>-2.3032291939134031E-2</v>
      </c>
      <c r="BQ292" s="200"/>
      <c r="BR292" s="198">
        <v>161.78082159139495</v>
      </c>
      <c r="BS292" s="198">
        <v>175.68199067935538</v>
      </c>
      <c r="BT292" s="198">
        <v>13.901169087960426</v>
      </c>
      <c r="BU292" s="364">
        <v>8.5925939497761963E-2</v>
      </c>
      <c r="BV292" s="200"/>
      <c r="BW292" s="198">
        <v>1336.1865531623355</v>
      </c>
      <c r="BX292" s="198">
        <v>1352.4951070832392</v>
      </c>
      <c r="BY292" s="198">
        <v>16.308553920903705</v>
      </c>
      <c r="BZ292" s="364">
        <v>1.2205297143805601E-2</v>
      </c>
      <c r="CA292" s="201"/>
      <c r="CB292" s="198">
        <v>-18.161172796668978</v>
      </c>
      <c r="CC292" s="198">
        <v>-18.381211589113256</v>
      </c>
      <c r="CD292" s="198">
        <v>-0.22003879244427793</v>
      </c>
      <c r="CE292" s="364">
        <v>1.2115891132572464E-2</v>
      </c>
      <c r="CF292" s="136"/>
      <c r="CG292" s="198">
        <v>1318.0253803656665</v>
      </c>
      <c r="CH292" s="198">
        <v>1334.1138954941259</v>
      </c>
      <c r="CI292" s="733">
        <v>16.088515128459449</v>
      </c>
      <c r="CJ292" s="136">
        <v>1.2206529076091032E-2</v>
      </c>
    </row>
    <row r="293" spans="1:88">
      <c r="A293" s="72">
        <v>934</v>
      </c>
      <c r="B293" s="82">
        <v>14</v>
      </c>
      <c r="C293" s="82">
        <v>14</v>
      </c>
      <c r="D293" s="73" t="s">
        <v>291</v>
      </c>
      <c r="E293" s="92">
        <v>2607</v>
      </c>
      <c r="F293" s="198">
        <v>2554</v>
      </c>
      <c r="G293" s="199">
        <v>-53</v>
      </c>
      <c r="H293" s="166">
        <v>-2.0329881089374759E-2</v>
      </c>
      <c r="I293" s="136"/>
      <c r="J293" s="198">
        <v>394558.26305001578</v>
      </c>
      <c r="K293" s="198">
        <v>263580.40670370328</v>
      </c>
      <c r="L293" s="199">
        <v>-130977.8563463125</v>
      </c>
      <c r="M293" s="166">
        <v>-0.3319607485440223</v>
      </c>
      <c r="N293" s="364"/>
      <c r="O293" s="198">
        <v>376527.62744653597</v>
      </c>
      <c r="P293" s="198">
        <v>372772.24854522379</v>
      </c>
      <c r="Q293" s="199">
        <v>-3755.3789013121859</v>
      </c>
      <c r="R293" s="166">
        <v>-9.9737140851514829E-3</v>
      </c>
      <c r="S293" s="364"/>
      <c r="T293" s="198">
        <v>771085.89049655176</v>
      </c>
      <c r="U293" s="198">
        <v>636352.65524892707</v>
      </c>
      <c r="V293" s="199">
        <v>-134733.23524762469</v>
      </c>
      <c r="W293" s="166">
        <v>-0.17473181251035641</v>
      </c>
      <c r="X293" s="136"/>
      <c r="Y293" s="198">
        <v>1127521.6166499041</v>
      </c>
      <c r="Z293" s="198">
        <v>1069226.9795298656</v>
      </c>
      <c r="AA293" s="199">
        <v>-58294.637120038504</v>
      </c>
      <c r="AB293" s="166">
        <v>-5.1701569406042716E-2</v>
      </c>
      <c r="AC293" s="166"/>
      <c r="AD293" s="198">
        <v>334333.12314697681</v>
      </c>
      <c r="AE293" s="198">
        <v>375214.80863831216</v>
      </c>
      <c r="AF293" s="199">
        <v>40881.685491335345</v>
      </c>
      <c r="AG293" s="166">
        <v>0.12227829868165133</v>
      </c>
      <c r="AH293" s="137"/>
      <c r="AI293" s="79">
        <v>2232940.6302934326</v>
      </c>
      <c r="AJ293" s="79">
        <v>2080794.4434171047</v>
      </c>
      <c r="AK293" s="199">
        <v>-152146.18687632796</v>
      </c>
      <c r="AL293" s="166">
        <v>-6.8137139345408521E-2</v>
      </c>
      <c r="AM293" s="136"/>
      <c r="AN293" s="198">
        <v>87371</v>
      </c>
      <c r="AO293" s="198">
        <v>87371</v>
      </c>
      <c r="AP293" s="199">
        <v>0</v>
      </c>
      <c r="AQ293" s="166">
        <v>0</v>
      </c>
      <c r="AR293" s="136"/>
      <c r="AS293" s="198">
        <v>2320311.6302934326</v>
      </c>
      <c r="AT293" s="198">
        <v>2168165.4434171049</v>
      </c>
      <c r="AU293" s="199">
        <v>-152146.18687632773</v>
      </c>
      <c r="AV293" s="166">
        <v>-6.5571445184320745E-2</v>
      </c>
      <c r="AX293" s="198">
        <v>151.34570887994468</v>
      </c>
      <c r="AY293" s="198">
        <v>103.2029783491399</v>
      </c>
      <c r="AZ293" s="198">
        <v>-48.142730530804783</v>
      </c>
      <c r="BA293" s="364">
        <v>-0.31809775702986143</v>
      </c>
      <c r="BB293" s="152"/>
      <c r="BC293" s="198">
        <v>144.42946967646182</v>
      </c>
      <c r="BD293" s="198">
        <v>145.95624453610955</v>
      </c>
      <c r="BE293" s="198">
        <v>1.5267748596477304</v>
      </c>
      <c r="BF293" s="364">
        <v>1.0571075716527083E-2</v>
      </c>
      <c r="BG293" s="448"/>
      <c r="BH293" s="198">
        <v>295.7751785564065</v>
      </c>
      <c r="BI293" s="198">
        <v>249.15922288524945</v>
      </c>
      <c r="BJ293" s="198">
        <v>-46.615955671157053</v>
      </c>
      <c r="BK293" s="364">
        <v>-0.15760604354522281</v>
      </c>
      <c r="BL293" s="200"/>
      <c r="BM293" s="198">
        <v>432.49774324890836</v>
      </c>
      <c r="BN293" s="198">
        <v>418.64799511741018</v>
      </c>
      <c r="BO293" s="198">
        <v>-13.849748131498188</v>
      </c>
      <c r="BP293" s="364">
        <v>-3.2022706124335706E-2</v>
      </c>
      <c r="BQ293" s="200"/>
      <c r="BR293" s="198">
        <v>128.24438939277974</v>
      </c>
      <c r="BS293" s="198">
        <v>146.91261105650437</v>
      </c>
      <c r="BT293" s="198">
        <v>18.668221663724637</v>
      </c>
      <c r="BU293" s="364">
        <v>0.1455675507686239</v>
      </c>
      <c r="BV293" s="200"/>
      <c r="BW293" s="198">
        <v>856.5173111980946</v>
      </c>
      <c r="BX293" s="198">
        <v>814.71982905916389</v>
      </c>
      <c r="BY293" s="198">
        <v>-41.797482138930718</v>
      </c>
      <c r="BZ293" s="364">
        <v>-4.879934309846521E-2</v>
      </c>
      <c r="CA293" s="201"/>
      <c r="CB293" s="198">
        <v>33.514000767165321</v>
      </c>
      <c r="CC293" s="198">
        <v>34.209475332811273</v>
      </c>
      <c r="CD293" s="198">
        <v>0.69547456564595223</v>
      </c>
      <c r="CE293" s="364">
        <v>2.0751761942051684E-2</v>
      </c>
      <c r="CF293" s="136"/>
      <c r="CG293" s="198">
        <v>890.03131196525987</v>
      </c>
      <c r="CH293" s="198">
        <v>848.92930439197528</v>
      </c>
      <c r="CI293" s="733">
        <v>-41.102007573284595</v>
      </c>
      <c r="CJ293" s="136">
        <v>-4.6180406262930344E-2</v>
      </c>
    </row>
    <row r="294" spans="1:88">
      <c r="A294" s="72">
        <v>935</v>
      </c>
      <c r="B294" s="82">
        <v>8</v>
      </c>
      <c r="C294" s="82">
        <v>8</v>
      </c>
      <c r="D294" s="73" t="s">
        <v>292</v>
      </c>
      <c r="E294" s="92">
        <v>2831</v>
      </c>
      <c r="F294" s="198">
        <v>2751</v>
      </c>
      <c r="G294" s="199">
        <v>-80</v>
      </c>
      <c r="H294" s="166">
        <v>-2.8258565877781701E-2</v>
      </c>
      <c r="I294" s="136"/>
      <c r="J294" s="198">
        <v>284354.40722087526</v>
      </c>
      <c r="K294" s="198">
        <v>42354.123904054883</v>
      </c>
      <c r="L294" s="199">
        <v>-242000.28331682039</v>
      </c>
      <c r="M294" s="166">
        <v>-0.85105163546434548</v>
      </c>
      <c r="N294" s="364"/>
      <c r="O294" s="198">
        <v>66474.291417200206</v>
      </c>
      <c r="P294" s="198">
        <v>34319.783063698982</v>
      </c>
      <c r="Q294" s="199">
        <v>-32154.508353501224</v>
      </c>
      <c r="R294" s="166">
        <v>-0.4837134427157091</v>
      </c>
      <c r="S294" s="364"/>
      <c r="T294" s="198">
        <v>350828.69863807544</v>
      </c>
      <c r="U294" s="198">
        <v>76673.906967753865</v>
      </c>
      <c r="V294" s="199">
        <v>-274154.7916703216</v>
      </c>
      <c r="W294" s="166">
        <v>-0.78144915947468496</v>
      </c>
      <c r="X294" s="136"/>
      <c r="Y294" s="198">
        <v>960475.81928575388</v>
      </c>
      <c r="Z294" s="198">
        <v>940480.6380710199</v>
      </c>
      <c r="AA294" s="199">
        <v>-19995.181214733981</v>
      </c>
      <c r="AB294" s="166">
        <v>-2.0817995428144307E-2</v>
      </c>
      <c r="AC294" s="166"/>
      <c r="AD294" s="198">
        <v>397720.63431014301</v>
      </c>
      <c r="AE294" s="198">
        <v>435548.38762129378</v>
      </c>
      <c r="AF294" s="199">
        <v>37827.753311150766</v>
      </c>
      <c r="AG294" s="166">
        <v>9.5111367245916234E-2</v>
      </c>
      <c r="AH294" s="137"/>
      <c r="AI294" s="79">
        <v>1709025.1522339724</v>
      </c>
      <c r="AJ294" s="79">
        <v>1452702.9326600675</v>
      </c>
      <c r="AK294" s="199">
        <v>-256322.21957390499</v>
      </c>
      <c r="AL294" s="166">
        <v>-0.14998153727512459</v>
      </c>
      <c r="AM294" s="136"/>
      <c r="AN294" s="198">
        <v>-12437</v>
      </c>
      <c r="AO294" s="198">
        <v>-12437</v>
      </c>
      <c r="AP294" s="199">
        <v>0</v>
      </c>
      <c r="AQ294" s="166">
        <v>0</v>
      </c>
      <c r="AR294" s="136"/>
      <c r="AS294" s="198">
        <v>1696588.1522339724</v>
      </c>
      <c r="AT294" s="198">
        <v>1440265.9326600675</v>
      </c>
      <c r="AU294" s="199">
        <v>-256322.21957390499</v>
      </c>
      <c r="AV294" s="166">
        <v>-0.15108099112704176</v>
      </c>
      <c r="AX294" s="198">
        <v>100.44309686360836</v>
      </c>
      <c r="AY294" s="198">
        <v>15.395901091986508</v>
      </c>
      <c r="AZ294" s="198">
        <v>-85.047195771621858</v>
      </c>
      <c r="BA294" s="364">
        <v>-0.8467201672117638</v>
      </c>
      <c r="BB294" s="152"/>
      <c r="BC294" s="198">
        <v>23.480851789897635</v>
      </c>
      <c r="BD294" s="198">
        <v>12.475384610577601</v>
      </c>
      <c r="BE294" s="198">
        <v>-11.005467179320034</v>
      </c>
      <c r="BF294" s="364">
        <v>-0.46869965697134586</v>
      </c>
      <c r="BG294" s="448"/>
      <c r="BH294" s="198">
        <v>123.92394865350599</v>
      </c>
      <c r="BI294" s="198">
        <v>27.871285702564109</v>
      </c>
      <c r="BJ294" s="198">
        <v>-96.05266295094188</v>
      </c>
      <c r="BK294" s="364">
        <v>-0.77509362794359615</v>
      </c>
      <c r="BL294" s="200"/>
      <c r="BM294" s="198">
        <v>339.27086516628538</v>
      </c>
      <c r="BN294" s="198">
        <v>341.86864342821514</v>
      </c>
      <c r="BO294" s="198">
        <v>2.5977782619297614</v>
      </c>
      <c r="BP294" s="364">
        <v>7.6569447266169564E-3</v>
      </c>
      <c r="BQ294" s="200"/>
      <c r="BR294" s="198">
        <v>140.48768432007878</v>
      </c>
      <c r="BS294" s="198">
        <v>158.32365962242594</v>
      </c>
      <c r="BT294" s="198">
        <v>17.835975302347151</v>
      </c>
      <c r="BU294" s="364">
        <v>0.12695757203678243</v>
      </c>
      <c r="BV294" s="200"/>
      <c r="BW294" s="198">
        <v>603.68249813987018</v>
      </c>
      <c r="BX294" s="198">
        <v>528.06358875320518</v>
      </c>
      <c r="BY294" s="198">
        <v>-75.618909386664996</v>
      </c>
      <c r="BZ294" s="364">
        <v>-0.12526271611264184</v>
      </c>
      <c r="CA294" s="201"/>
      <c r="CB294" s="198">
        <v>-4.3931472977746377</v>
      </c>
      <c r="CC294" s="198">
        <v>-4.5209014903671392</v>
      </c>
      <c r="CD294" s="198">
        <v>-0.12775419259250143</v>
      </c>
      <c r="CE294" s="364">
        <v>2.9080334423845909E-2</v>
      </c>
      <c r="CF294" s="136"/>
      <c r="CG294" s="198">
        <v>599.28935084209559</v>
      </c>
      <c r="CH294" s="198">
        <v>523.54268726283806</v>
      </c>
      <c r="CI294" s="733">
        <v>-75.746663579257529</v>
      </c>
      <c r="CJ294" s="136">
        <v>-0.12639414245025643</v>
      </c>
    </row>
    <row r="295" spans="1:88">
      <c r="A295" s="72">
        <v>936</v>
      </c>
      <c r="B295" s="82">
        <v>6</v>
      </c>
      <c r="C295" s="82">
        <v>6</v>
      </c>
      <c r="D295" s="73" t="s">
        <v>293</v>
      </c>
      <c r="E295" s="92">
        <v>6190</v>
      </c>
      <c r="F295" s="198">
        <v>6126</v>
      </c>
      <c r="G295" s="199">
        <v>-64</v>
      </c>
      <c r="H295" s="166">
        <v>-1.0339256865912763E-2</v>
      </c>
      <c r="I295" s="136"/>
      <c r="J295" s="198">
        <v>1284176.5480614793</v>
      </c>
      <c r="K295" s="198">
        <v>1175316.6228959421</v>
      </c>
      <c r="L295" s="199">
        <v>-108859.92516553728</v>
      </c>
      <c r="M295" s="166">
        <v>-8.4770217404971371E-2</v>
      </c>
      <c r="N295" s="364"/>
      <c r="O295" s="198">
        <v>2691846.5026681931</v>
      </c>
      <c r="P295" s="198">
        <v>2586930.2454334903</v>
      </c>
      <c r="Q295" s="199">
        <v>-104916.25723470282</v>
      </c>
      <c r="R295" s="166">
        <v>-3.8975572021178947E-2</v>
      </c>
      <c r="S295" s="364"/>
      <c r="T295" s="198">
        <v>3976023.0507296724</v>
      </c>
      <c r="U295" s="198">
        <v>3762246.8683294323</v>
      </c>
      <c r="V295" s="199">
        <v>-213776.1824002401</v>
      </c>
      <c r="W295" s="166">
        <v>-5.3766333764339792E-2</v>
      </c>
      <c r="X295" s="136"/>
      <c r="Y295" s="198">
        <v>2274594.6448726919</v>
      </c>
      <c r="Z295" s="198">
        <v>1937169.6418783779</v>
      </c>
      <c r="AA295" s="199">
        <v>-337425.00299431407</v>
      </c>
      <c r="AB295" s="166">
        <v>-0.1483451144822332</v>
      </c>
      <c r="AC295" s="166"/>
      <c r="AD295" s="198">
        <v>1060455.1768096599</v>
      </c>
      <c r="AE295" s="198">
        <v>1140713.1842576733</v>
      </c>
      <c r="AF295" s="199">
        <v>80258.007448013406</v>
      </c>
      <c r="AG295" s="166">
        <v>7.5682602342011893E-2</v>
      </c>
      <c r="AH295" s="137"/>
      <c r="AI295" s="79">
        <v>7311072.872412025</v>
      </c>
      <c r="AJ295" s="79">
        <v>6840129.6944654835</v>
      </c>
      <c r="AK295" s="199">
        <v>-470943.17794654146</v>
      </c>
      <c r="AL295" s="166">
        <v>-6.4415057292565428E-2</v>
      </c>
      <c r="AM295" s="136"/>
      <c r="AN295" s="198">
        <v>475754</v>
      </c>
      <c r="AO295" s="198">
        <v>475754</v>
      </c>
      <c r="AP295" s="199">
        <v>0</v>
      </c>
      <c r="AQ295" s="166">
        <v>0</v>
      </c>
      <c r="AR295" s="136"/>
      <c r="AS295" s="198">
        <v>7786826.872412025</v>
      </c>
      <c r="AT295" s="198">
        <v>7315883.6944654835</v>
      </c>
      <c r="AU295" s="199">
        <v>-470943.17794654146</v>
      </c>
      <c r="AV295" s="166">
        <v>-6.0479472018961616E-2</v>
      </c>
      <c r="AX295" s="198">
        <v>207.45986236857502</v>
      </c>
      <c r="AY295" s="198">
        <v>191.85710461899151</v>
      </c>
      <c r="AZ295" s="198">
        <v>-15.602757749583503</v>
      </c>
      <c r="BA295" s="364">
        <v>-7.5208561171526786E-2</v>
      </c>
      <c r="BB295" s="152"/>
      <c r="BC295" s="198">
        <v>434.87019429211517</v>
      </c>
      <c r="BD295" s="198">
        <v>422.2870136195707</v>
      </c>
      <c r="BE295" s="198">
        <v>-12.583180672544472</v>
      </c>
      <c r="BF295" s="364">
        <v>-2.8935486583594131E-2</v>
      </c>
      <c r="BG295" s="448"/>
      <c r="BH295" s="198">
        <v>642.33005666069016</v>
      </c>
      <c r="BI295" s="198">
        <v>614.14411823856221</v>
      </c>
      <c r="BJ295" s="198">
        <v>-28.185938422127947</v>
      </c>
      <c r="BK295" s="364">
        <v>-4.3880771466089319E-2</v>
      </c>
      <c r="BL295" s="200"/>
      <c r="BM295" s="198">
        <v>367.46278592450597</v>
      </c>
      <c r="BN295" s="198">
        <v>316.22096667946096</v>
      </c>
      <c r="BO295" s="198">
        <v>-51.241819245045008</v>
      </c>
      <c r="BP295" s="364">
        <v>-0.13944764261263853</v>
      </c>
      <c r="BQ295" s="200"/>
      <c r="BR295" s="198">
        <v>171.3174760597189</v>
      </c>
      <c r="BS295" s="198">
        <v>186.20848584029926</v>
      </c>
      <c r="BT295" s="198">
        <v>14.891009780580362</v>
      </c>
      <c r="BU295" s="364">
        <v>8.6920553133701089E-2</v>
      </c>
      <c r="BV295" s="200"/>
      <c r="BW295" s="198">
        <v>1181.1103186449152</v>
      </c>
      <c r="BX295" s="198">
        <v>1116.5735707583224</v>
      </c>
      <c r="BY295" s="198">
        <v>-64.536747886592821</v>
      </c>
      <c r="BZ295" s="364">
        <v>-5.4640745125853839E-2</v>
      </c>
      <c r="CA295" s="201"/>
      <c r="CB295" s="198">
        <v>76.858481421647824</v>
      </c>
      <c r="CC295" s="198">
        <v>77.661443029709432</v>
      </c>
      <c r="CD295" s="198">
        <v>0.80296160806160799</v>
      </c>
      <c r="CE295" s="364">
        <v>1.0447273914462839E-2</v>
      </c>
      <c r="CF295" s="136"/>
      <c r="CG295" s="198">
        <v>1257.9688000665631</v>
      </c>
      <c r="CH295" s="198">
        <v>1194.2350137880319</v>
      </c>
      <c r="CI295" s="733">
        <v>-63.73378627853117</v>
      </c>
      <c r="CJ295" s="136">
        <v>-5.0664043714882923E-2</v>
      </c>
    </row>
    <row r="296" spans="1:88">
      <c r="A296" s="72">
        <v>946</v>
      </c>
      <c r="B296" s="82">
        <v>15</v>
      </c>
      <c r="C296" s="82">
        <v>15</v>
      </c>
      <c r="D296" s="73" t="s">
        <v>294</v>
      </c>
      <c r="E296" s="92">
        <v>6210</v>
      </c>
      <c r="F296" s="198">
        <v>6185</v>
      </c>
      <c r="G296" s="199">
        <v>-25</v>
      </c>
      <c r="H296" s="166">
        <v>-4.0257648953301124E-3</v>
      </c>
      <c r="I296" s="136"/>
      <c r="J296" s="198">
        <v>5817993.406991723</v>
      </c>
      <c r="K296" s="198">
        <v>5587848.2441224009</v>
      </c>
      <c r="L296" s="199">
        <v>-230145.16286932211</v>
      </c>
      <c r="M296" s="166">
        <v>-3.9557480864922806E-2</v>
      </c>
      <c r="N296" s="364"/>
      <c r="O296" s="198">
        <v>-169926.31833233609</v>
      </c>
      <c r="P296" s="198">
        <v>-178765.72947144115</v>
      </c>
      <c r="Q296" s="199">
        <v>-8839.4111391050683</v>
      </c>
      <c r="R296" s="166">
        <v>5.2019082304939075E-2</v>
      </c>
      <c r="S296" s="364"/>
      <c r="T296" s="198">
        <v>5648067.0886593871</v>
      </c>
      <c r="U296" s="198">
        <v>5409082.5146509595</v>
      </c>
      <c r="V296" s="199">
        <v>-238984.57400842756</v>
      </c>
      <c r="W296" s="166">
        <v>-4.2312630189587995E-2</v>
      </c>
      <c r="X296" s="136"/>
      <c r="Y296" s="198">
        <v>2222680.7005851064</v>
      </c>
      <c r="Z296" s="198">
        <v>2105589.8128437125</v>
      </c>
      <c r="AA296" s="199">
        <v>-117090.88774139388</v>
      </c>
      <c r="AB296" s="166">
        <v>-5.2680030789204427E-2</v>
      </c>
      <c r="AC296" s="166"/>
      <c r="AD296" s="198">
        <v>916628.92097521015</v>
      </c>
      <c r="AE296" s="198">
        <v>1011468.3362805705</v>
      </c>
      <c r="AF296" s="199">
        <v>94839.415305360337</v>
      </c>
      <c r="AG296" s="166">
        <v>0.10346544074177781</v>
      </c>
      <c r="AH296" s="137"/>
      <c r="AI296" s="79">
        <v>8787376.7102197036</v>
      </c>
      <c r="AJ296" s="79">
        <v>8526140.6637752429</v>
      </c>
      <c r="AK296" s="199">
        <v>-261236.04644446075</v>
      </c>
      <c r="AL296" s="166">
        <v>-2.9728558938487717E-2</v>
      </c>
      <c r="AM296" s="136"/>
      <c r="AN296" s="198">
        <v>1097282</v>
      </c>
      <c r="AO296" s="198">
        <v>1097282</v>
      </c>
      <c r="AP296" s="199">
        <v>0</v>
      </c>
      <c r="AQ296" s="166">
        <v>0</v>
      </c>
      <c r="AR296" s="136"/>
      <c r="AS296" s="198">
        <v>9884658.7102197036</v>
      </c>
      <c r="AT296" s="198">
        <v>9623422.6637752429</v>
      </c>
      <c r="AU296" s="199">
        <v>-261236.04644446075</v>
      </c>
      <c r="AV296" s="166">
        <v>-2.6428433606348996E-2</v>
      </c>
      <c r="AX296" s="198">
        <v>936.87494476517281</v>
      </c>
      <c r="AY296" s="198">
        <v>903.45161586457573</v>
      </c>
      <c r="AZ296" s="198">
        <v>-33.423328900597085</v>
      </c>
      <c r="BA296" s="364">
        <v>-3.5675336486850576E-2</v>
      </c>
      <c r="BB296" s="152"/>
      <c r="BC296" s="198">
        <v>-27.363336285400337</v>
      </c>
      <c r="BD296" s="198">
        <v>-28.903109049545861</v>
      </c>
      <c r="BE296" s="198">
        <v>-1.5397727641455248</v>
      </c>
      <c r="BF296" s="364">
        <v>5.6271382556777917E-2</v>
      </c>
      <c r="BG296" s="448"/>
      <c r="BH296" s="198">
        <v>909.51160847977246</v>
      </c>
      <c r="BI296" s="198">
        <v>874.54850681502978</v>
      </c>
      <c r="BJ296" s="198">
        <v>-34.96310166474268</v>
      </c>
      <c r="BK296" s="364">
        <v>-3.8441622227541099E-2</v>
      </c>
      <c r="BL296" s="200"/>
      <c r="BM296" s="198">
        <v>357.91959751773049</v>
      </c>
      <c r="BN296" s="198">
        <v>340.4348929415865</v>
      </c>
      <c r="BO296" s="198">
        <v>-17.484704576143997</v>
      </c>
      <c r="BP296" s="364">
        <v>-4.8850928245911002E-2</v>
      </c>
      <c r="BQ296" s="200"/>
      <c r="BR296" s="198">
        <v>147.60530128425285</v>
      </c>
      <c r="BS296" s="198">
        <v>163.53570513832992</v>
      </c>
      <c r="BT296" s="198">
        <v>15.93040385407707</v>
      </c>
      <c r="BU296" s="364">
        <v>0.10792568908754087</v>
      </c>
      <c r="BV296" s="200"/>
      <c r="BW296" s="198">
        <v>1415.0365072817558</v>
      </c>
      <c r="BX296" s="198">
        <v>1378.5191048949464</v>
      </c>
      <c r="BY296" s="198">
        <v>-36.517402386809408</v>
      </c>
      <c r="BZ296" s="364">
        <v>-2.5806685692483143E-2</v>
      </c>
      <c r="CA296" s="201"/>
      <c r="CB296" s="198">
        <v>176.69597423510467</v>
      </c>
      <c r="CC296" s="198">
        <v>177.41018593371058</v>
      </c>
      <c r="CD296" s="198">
        <v>0.71421169860590794</v>
      </c>
      <c r="CE296" s="364">
        <v>4.0420371867420481E-3</v>
      </c>
      <c r="CF296" s="136"/>
      <c r="CG296" s="198">
        <v>1591.7324815168604</v>
      </c>
      <c r="CH296" s="198">
        <v>1555.9292908286568</v>
      </c>
      <c r="CI296" s="733">
        <v>-35.803190688203586</v>
      </c>
      <c r="CJ296" s="136">
        <v>-2.2493221131031083E-2</v>
      </c>
    </row>
    <row r="297" spans="1:88">
      <c r="A297" s="72">
        <v>976</v>
      </c>
      <c r="B297" s="82">
        <v>19</v>
      </c>
      <c r="C297" s="82">
        <v>19</v>
      </c>
      <c r="D297" s="73" t="s">
        <v>295</v>
      </c>
      <c r="E297" s="92">
        <v>3721</v>
      </c>
      <c r="F297" s="198">
        <v>3673</v>
      </c>
      <c r="G297" s="199">
        <v>-48</v>
      </c>
      <c r="H297" s="166">
        <v>-1.2899758129535071E-2</v>
      </c>
      <c r="I297" s="136"/>
      <c r="J297" s="198">
        <v>2638650.3676553653</v>
      </c>
      <c r="K297" s="198">
        <v>2369913.5082280603</v>
      </c>
      <c r="L297" s="199">
        <v>-268736.85942730494</v>
      </c>
      <c r="M297" s="166">
        <v>-0.10184633126142338</v>
      </c>
      <c r="N297" s="364"/>
      <c r="O297" s="198">
        <v>-167439.7195936472</v>
      </c>
      <c r="P297" s="198">
        <v>-149237.41220619361</v>
      </c>
      <c r="Q297" s="199">
        <v>18202.307387453591</v>
      </c>
      <c r="R297" s="166">
        <v>-0.10870961461012983</v>
      </c>
      <c r="S297" s="364"/>
      <c r="T297" s="198">
        <v>2471210.6480617179</v>
      </c>
      <c r="U297" s="198">
        <v>2220676.0960218669</v>
      </c>
      <c r="V297" s="199">
        <v>-250534.55203985097</v>
      </c>
      <c r="W297" s="166">
        <v>-0.10138130160468374</v>
      </c>
      <c r="X297" s="136"/>
      <c r="Y297" s="198">
        <v>1929579.4543904059</v>
      </c>
      <c r="Z297" s="198">
        <v>1861650.770542339</v>
      </c>
      <c r="AA297" s="199">
        <v>-67928.683848066954</v>
      </c>
      <c r="AB297" s="166">
        <v>-3.52038801478258E-2</v>
      </c>
      <c r="AC297" s="166"/>
      <c r="AD297" s="198">
        <v>594306.3366758913</v>
      </c>
      <c r="AE297" s="198">
        <v>646190.29372451885</v>
      </c>
      <c r="AF297" s="199">
        <v>51883.957048627548</v>
      </c>
      <c r="AG297" s="166">
        <v>8.7301705949877476E-2</v>
      </c>
      <c r="AH297" s="137"/>
      <c r="AI297" s="79">
        <v>4995096.4391280152</v>
      </c>
      <c r="AJ297" s="79">
        <v>4728517.160288725</v>
      </c>
      <c r="AK297" s="199">
        <v>-266579.27883929014</v>
      </c>
      <c r="AL297" s="166">
        <v>-5.3368194606033752E-2</v>
      </c>
      <c r="AM297" s="136"/>
      <c r="AN297" s="198">
        <v>-606464</v>
      </c>
      <c r="AO297" s="198">
        <v>-606464</v>
      </c>
      <c r="AP297" s="199">
        <v>0</v>
      </c>
      <c r="AQ297" s="166">
        <v>0</v>
      </c>
      <c r="AR297" s="136"/>
      <c r="AS297" s="198">
        <v>4388632.4391280152</v>
      </c>
      <c r="AT297" s="198">
        <v>4122053.160288725</v>
      </c>
      <c r="AU297" s="199">
        <v>-266579.27883929014</v>
      </c>
      <c r="AV297" s="166">
        <v>-6.0743131838185388E-2</v>
      </c>
      <c r="AX297" s="198">
        <v>709.12399023256251</v>
      </c>
      <c r="AY297" s="198">
        <v>645.22556717344412</v>
      </c>
      <c r="AZ297" s="198">
        <v>-63.898423059118386</v>
      </c>
      <c r="BA297" s="364">
        <v>-9.0108956880957339E-2</v>
      </c>
      <c r="BB297" s="152"/>
      <c r="BC297" s="198">
        <v>-44.998580917400481</v>
      </c>
      <c r="BD297" s="198">
        <v>-40.630931719627988</v>
      </c>
      <c r="BE297" s="198">
        <v>4.3676491977724936</v>
      </c>
      <c r="BF297" s="364">
        <v>-9.7061931926025899E-2</v>
      </c>
      <c r="BG297" s="448"/>
      <c r="BH297" s="198">
        <v>664.12540931516196</v>
      </c>
      <c r="BI297" s="198">
        <v>604.59463545381618</v>
      </c>
      <c r="BJ297" s="198">
        <v>-59.530773861345779</v>
      </c>
      <c r="BK297" s="364">
        <v>-8.9637850060176424E-2</v>
      </c>
      <c r="BL297" s="200"/>
      <c r="BM297" s="198">
        <v>518.56475527826012</v>
      </c>
      <c r="BN297" s="198">
        <v>506.84747360259706</v>
      </c>
      <c r="BO297" s="198">
        <v>-11.71728167566306</v>
      </c>
      <c r="BP297" s="364">
        <v>-2.2595599790378361E-2</v>
      </c>
      <c r="BQ297" s="200"/>
      <c r="BR297" s="198">
        <v>159.71683329102157</v>
      </c>
      <c r="BS297" s="198">
        <v>175.92983765982001</v>
      </c>
      <c r="BT297" s="198">
        <v>16.213004368798437</v>
      </c>
      <c r="BU297" s="364">
        <v>0.10151093053076357</v>
      </c>
      <c r="BV297" s="200"/>
      <c r="BW297" s="198">
        <v>1342.4069978844439</v>
      </c>
      <c r="BX297" s="198">
        <v>1287.3719467162334</v>
      </c>
      <c r="BY297" s="198">
        <v>-55.03505116821043</v>
      </c>
      <c r="BZ297" s="364">
        <v>-4.0997291622393579E-2</v>
      </c>
      <c r="CA297" s="201"/>
      <c r="CB297" s="198">
        <v>-162.98414404729911</v>
      </c>
      <c r="CC297" s="198">
        <v>-165.11407568744895</v>
      </c>
      <c r="CD297" s="198">
        <v>-2.1299316401498345</v>
      </c>
      <c r="CE297" s="364">
        <v>1.3068336509665098E-2</v>
      </c>
      <c r="CF297" s="136"/>
      <c r="CG297" s="198">
        <v>1179.4228538371447</v>
      </c>
      <c r="CH297" s="198">
        <v>1122.2578710287844</v>
      </c>
      <c r="CI297" s="733">
        <v>-57.164982808360264</v>
      </c>
      <c r="CJ297" s="136">
        <v>-4.8468607016032637E-2</v>
      </c>
    </row>
    <row r="298" spans="1:88">
      <c r="A298" s="72">
        <v>977</v>
      </c>
      <c r="B298" s="82">
        <v>17</v>
      </c>
      <c r="C298" s="82">
        <v>17</v>
      </c>
      <c r="D298" s="73" t="s">
        <v>296</v>
      </c>
      <c r="E298" s="92">
        <v>15406</v>
      </c>
      <c r="F298" s="198">
        <v>15274</v>
      </c>
      <c r="G298" s="199">
        <v>-132</v>
      </c>
      <c r="H298" s="166">
        <v>-8.5680903544073737E-3</v>
      </c>
      <c r="I298" s="136"/>
      <c r="J298" s="198">
        <v>11191706.642404716</v>
      </c>
      <c r="K298" s="198">
        <v>10789332.007463334</v>
      </c>
      <c r="L298" s="199">
        <v>-402374.63494138233</v>
      </c>
      <c r="M298" s="166">
        <v>-3.5952929057022326E-2</v>
      </c>
      <c r="N298" s="364"/>
      <c r="O298" s="198">
        <v>-776191.0709511746</v>
      </c>
      <c r="P298" s="198">
        <v>-662833.19607968733</v>
      </c>
      <c r="Q298" s="199">
        <v>113357.87487148726</v>
      </c>
      <c r="R298" s="166">
        <v>-0.14604377596430493</v>
      </c>
      <c r="S298" s="364"/>
      <c r="T298" s="198">
        <v>10415515.571453542</v>
      </c>
      <c r="U298" s="198">
        <v>10126498.811383646</v>
      </c>
      <c r="V298" s="199">
        <v>-289016.76006989554</v>
      </c>
      <c r="W298" s="166">
        <v>-2.7748675337975773E-2</v>
      </c>
      <c r="X298" s="136"/>
      <c r="Y298" s="198">
        <v>5837684.2673537703</v>
      </c>
      <c r="Z298" s="198">
        <v>6370220.5064233709</v>
      </c>
      <c r="AA298" s="199">
        <v>532536.23906960059</v>
      </c>
      <c r="AB298" s="166">
        <v>9.1223885136734184E-2</v>
      </c>
      <c r="AC298" s="166"/>
      <c r="AD298" s="198">
        <v>932809.91635275958</v>
      </c>
      <c r="AE298" s="198">
        <v>1212853.6404519388</v>
      </c>
      <c r="AF298" s="199">
        <v>280043.72409917926</v>
      </c>
      <c r="AG298" s="166">
        <v>0.30021520911155869</v>
      </c>
      <c r="AH298" s="137"/>
      <c r="AI298" s="79">
        <v>17186009.755160071</v>
      </c>
      <c r="AJ298" s="79">
        <v>17709572.958258957</v>
      </c>
      <c r="AK298" s="199">
        <v>523563.20309888572</v>
      </c>
      <c r="AL298" s="166">
        <v>3.0464500518608557E-2</v>
      </c>
      <c r="AM298" s="136"/>
      <c r="AN298" s="198">
        <v>160620</v>
      </c>
      <c r="AO298" s="198">
        <v>160620</v>
      </c>
      <c r="AP298" s="199">
        <v>0</v>
      </c>
      <c r="AQ298" s="166">
        <v>0</v>
      </c>
      <c r="AR298" s="136"/>
      <c r="AS298" s="198">
        <v>17346629.755160071</v>
      </c>
      <c r="AT298" s="198">
        <v>17870192.958258957</v>
      </c>
      <c r="AU298" s="199">
        <v>523563.20309888572</v>
      </c>
      <c r="AV298" s="166">
        <v>3.0182416439893306E-2</v>
      </c>
      <c r="AX298" s="198">
        <v>726.45116463746047</v>
      </c>
      <c r="AY298" s="198">
        <v>706.38549217384673</v>
      </c>
      <c r="AZ298" s="198">
        <v>-20.065672463613737</v>
      </c>
      <c r="BA298" s="364">
        <v>-2.7621502229441153E-2</v>
      </c>
      <c r="BB298" s="152"/>
      <c r="BC298" s="198">
        <v>-50.382388092377944</v>
      </c>
      <c r="BD298" s="198">
        <v>-43.396176252434685</v>
      </c>
      <c r="BE298" s="198">
        <v>6.9862118399432589</v>
      </c>
      <c r="BF298" s="364">
        <v>-0.13866376931426483</v>
      </c>
      <c r="BG298" s="448"/>
      <c r="BH298" s="198">
        <v>676.06877654508253</v>
      </c>
      <c r="BI298" s="198">
        <v>662.98931592141196</v>
      </c>
      <c r="BJ298" s="198">
        <v>-13.07946062367057</v>
      </c>
      <c r="BK298" s="364">
        <v>-1.9346346226060903E-2</v>
      </c>
      <c r="BL298" s="200"/>
      <c r="BM298" s="198">
        <v>378.92277472113267</v>
      </c>
      <c r="BN298" s="198">
        <v>417.06301600257763</v>
      </c>
      <c r="BO298" s="198">
        <v>38.140241281444958</v>
      </c>
      <c r="BP298" s="364">
        <v>0.10065439141132168</v>
      </c>
      <c r="BQ298" s="200"/>
      <c r="BR298" s="198">
        <v>60.548482172709306</v>
      </c>
      <c r="BS298" s="198">
        <v>79.406418780407151</v>
      </c>
      <c r="BT298" s="198">
        <v>18.857936607697845</v>
      </c>
      <c r="BU298" s="364">
        <v>0.3114518470323866</v>
      </c>
      <c r="BV298" s="200"/>
      <c r="BW298" s="198">
        <v>1115.5400334389244</v>
      </c>
      <c r="BX298" s="198">
        <v>1159.4587507043968</v>
      </c>
      <c r="BY298" s="198">
        <v>43.918717265472424</v>
      </c>
      <c r="BZ298" s="364">
        <v>3.9369915869430755E-2</v>
      </c>
      <c r="CA298" s="201"/>
      <c r="CB298" s="198">
        <v>10.425808126703881</v>
      </c>
      <c r="CC298" s="198">
        <v>10.515909388503339</v>
      </c>
      <c r="CD298" s="198">
        <v>9.0101261799457433E-2</v>
      </c>
      <c r="CE298" s="364">
        <v>8.642136964776748E-3</v>
      </c>
      <c r="CF298" s="136"/>
      <c r="CG298" s="198">
        <v>1125.9658415656284</v>
      </c>
      <c r="CH298" s="198">
        <v>1169.9746600929002</v>
      </c>
      <c r="CI298" s="733">
        <v>44.008818527271842</v>
      </c>
      <c r="CJ298" s="136">
        <v>3.9085393981471622E-2</v>
      </c>
    </row>
    <row r="299" spans="1:88">
      <c r="A299" s="72">
        <v>980</v>
      </c>
      <c r="B299" s="82">
        <v>6</v>
      </c>
      <c r="C299" s="82">
        <v>6</v>
      </c>
      <c r="D299" s="73" t="s">
        <v>297</v>
      </c>
      <c r="E299" s="92">
        <v>33704</v>
      </c>
      <c r="F299" s="198">
        <v>33658</v>
      </c>
      <c r="G299" s="199">
        <v>-46</v>
      </c>
      <c r="H299" s="166">
        <v>-1.364823166389746E-3</v>
      </c>
      <c r="I299" s="136"/>
      <c r="J299" s="198">
        <v>25192485.654108081</v>
      </c>
      <c r="K299" s="198">
        <v>23703278.874219347</v>
      </c>
      <c r="L299" s="199">
        <v>-1489206.7798887342</v>
      </c>
      <c r="M299" s="166">
        <v>-5.9113133985089425E-2</v>
      </c>
      <c r="N299" s="364"/>
      <c r="O299" s="198">
        <v>191822.27026518909</v>
      </c>
      <c r="P299" s="198">
        <v>144571.42086930791</v>
      </c>
      <c r="Q299" s="199">
        <v>-47250.849395881174</v>
      </c>
      <c r="R299" s="166">
        <v>-0.24632619210771595</v>
      </c>
      <c r="S299" s="364"/>
      <c r="T299" s="198">
        <v>25384307.924373269</v>
      </c>
      <c r="U299" s="198">
        <v>23847850.295088656</v>
      </c>
      <c r="V299" s="199">
        <v>-1536457.6292846128</v>
      </c>
      <c r="W299" s="166">
        <v>-6.0527851846981069E-2</v>
      </c>
      <c r="X299" s="136"/>
      <c r="Y299" s="198">
        <v>4562288.2424663994</v>
      </c>
      <c r="Z299" s="198">
        <v>3666869.5467386539</v>
      </c>
      <c r="AA299" s="199">
        <v>-895418.69572774554</v>
      </c>
      <c r="AB299" s="166">
        <v>-0.19626526167133995</v>
      </c>
      <c r="AC299" s="166"/>
      <c r="AD299" s="198">
        <v>1327274.018372094</v>
      </c>
      <c r="AE299" s="198">
        <v>2102636.9006859413</v>
      </c>
      <c r="AF299" s="199">
        <v>775362.88231384731</v>
      </c>
      <c r="AG299" s="166">
        <v>0.58417694581623203</v>
      </c>
      <c r="AH299" s="137"/>
      <c r="AI299" s="79">
        <v>31273870.185211759</v>
      </c>
      <c r="AJ299" s="79">
        <v>29617356.742513251</v>
      </c>
      <c r="AK299" s="199">
        <v>-1656513.4426985085</v>
      </c>
      <c r="AL299" s="166">
        <v>-5.2967970797608913E-2</v>
      </c>
      <c r="AM299" s="136"/>
      <c r="AN299" s="198">
        <v>-3916021</v>
      </c>
      <c r="AO299" s="198">
        <v>-3916021</v>
      </c>
      <c r="AP299" s="199">
        <v>0</v>
      </c>
      <c r="AQ299" s="166">
        <v>0</v>
      </c>
      <c r="AR299" s="136"/>
      <c r="AS299" s="198">
        <v>27357849.185211759</v>
      </c>
      <c r="AT299" s="198">
        <v>25701335.742513251</v>
      </c>
      <c r="AU299" s="199">
        <v>-1656513.4426985085</v>
      </c>
      <c r="AV299" s="166">
        <v>-6.0549841893051085E-2</v>
      </c>
      <c r="AX299" s="198">
        <v>747.46278347104442</v>
      </c>
      <c r="AY299" s="198">
        <v>704.23907761065266</v>
      </c>
      <c r="AZ299" s="198">
        <v>-43.22370586039176</v>
      </c>
      <c r="BA299" s="364">
        <v>-5.7827234768359784E-2</v>
      </c>
      <c r="BB299" s="152"/>
      <c r="BC299" s="198">
        <v>5.6913799627696742</v>
      </c>
      <c r="BD299" s="198">
        <v>4.2953063423051852</v>
      </c>
      <c r="BE299" s="198">
        <v>-1.396073620464489</v>
      </c>
      <c r="BF299" s="364">
        <v>-0.24529615481604544</v>
      </c>
      <c r="BG299" s="448"/>
      <c r="BH299" s="198">
        <v>753.15416343381401</v>
      </c>
      <c r="BI299" s="198">
        <v>708.53438395295791</v>
      </c>
      <c r="BJ299" s="198">
        <v>-44.619779480856096</v>
      </c>
      <c r="BK299" s="364">
        <v>-5.9243886108819491E-2</v>
      </c>
      <c r="BL299" s="200"/>
      <c r="BM299" s="198">
        <v>135.36340619708045</v>
      </c>
      <c r="BN299" s="198">
        <v>108.94496246772398</v>
      </c>
      <c r="BO299" s="198">
        <v>-26.418443729356468</v>
      </c>
      <c r="BP299" s="364">
        <v>-0.19516680668402289</v>
      </c>
      <c r="BQ299" s="200"/>
      <c r="BR299" s="198">
        <v>39.380311487422681</v>
      </c>
      <c r="BS299" s="198">
        <v>62.470642958165705</v>
      </c>
      <c r="BT299" s="198">
        <v>23.090331470743024</v>
      </c>
      <c r="BU299" s="364">
        <v>0.58634202215789066</v>
      </c>
      <c r="BV299" s="200"/>
      <c r="BW299" s="198">
        <v>927.89788111831706</v>
      </c>
      <c r="BX299" s="198">
        <v>879.94998937884759</v>
      </c>
      <c r="BY299" s="198">
        <v>-47.947891739469469</v>
      </c>
      <c r="BZ299" s="364">
        <v>-5.167367305730014E-2</v>
      </c>
      <c r="CA299" s="201"/>
      <c r="CB299" s="198">
        <v>-116.18861262758129</v>
      </c>
      <c r="CC299" s="198">
        <v>-116.34740626299839</v>
      </c>
      <c r="CD299" s="198">
        <v>-0.15879363541709779</v>
      </c>
      <c r="CE299" s="364">
        <v>1.3666884544536058E-3</v>
      </c>
      <c r="CF299" s="136"/>
      <c r="CG299" s="198">
        <v>811.70926849073578</v>
      </c>
      <c r="CH299" s="198">
        <v>763.60258311584914</v>
      </c>
      <c r="CI299" s="733">
        <v>-48.106685374886638</v>
      </c>
      <c r="CJ299" s="136">
        <v>-5.9265906208431682E-2</v>
      </c>
    </row>
    <row r="300" spans="1:88">
      <c r="A300" s="72">
        <v>981</v>
      </c>
      <c r="B300" s="82">
        <v>5</v>
      </c>
      <c r="C300" s="82">
        <v>5</v>
      </c>
      <c r="D300" s="73" t="s">
        <v>298</v>
      </c>
      <c r="E300" s="92">
        <v>2193</v>
      </c>
      <c r="F300" s="198">
        <v>2186</v>
      </c>
      <c r="G300" s="199">
        <v>-7</v>
      </c>
      <c r="H300" s="166">
        <v>-3.1919744642042863E-3</v>
      </c>
      <c r="I300" s="136"/>
      <c r="J300" s="198">
        <v>-139341.22550548194</v>
      </c>
      <c r="K300" s="198">
        <v>-119233.11792685778</v>
      </c>
      <c r="L300" s="199">
        <v>20108.107578624156</v>
      </c>
      <c r="M300" s="166">
        <v>-0.144308387597991</v>
      </c>
      <c r="N300" s="364"/>
      <c r="O300" s="198">
        <v>908607.71284182649</v>
      </c>
      <c r="P300" s="198">
        <v>871907.53028763877</v>
      </c>
      <c r="Q300" s="199">
        <v>-36700.182554187719</v>
      </c>
      <c r="R300" s="166">
        <v>-4.0391669623188207E-2</v>
      </c>
      <c r="S300" s="364"/>
      <c r="T300" s="198">
        <v>769266.48733634455</v>
      </c>
      <c r="U300" s="198">
        <v>752674.41236078099</v>
      </c>
      <c r="V300" s="199">
        <v>-16592.074975563562</v>
      </c>
      <c r="W300" s="166">
        <v>-2.1568695957385507E-2</v>
      </c>
      <c r="X300" s="136"/>
      <c r="Y300" s="198">
        <v>1146867.3437860694</v>
      </c>
      <c r="Z300" s="198">
        <v>1118923.7247084235</v>
      </c>
      <c r="AA300" s="199">
        <v>-27943.619077645941</v>
      </c>
      <c r="AB300" s="166">
        <v>-2.4365171115080939E-2</v>
      </c>
      <c r="AC300" s="166"/>
      <c r="AD300" s="198">
        <v>365008.5111234113</v>
      </c>
      <c r="AE300" s="198">
        <v>393952.97448027623</v>
      </c>
      <c r="AF300" s="199">
        <v>28944.46335686493</v>
      </c>
      <c r="AG300" s="166">
        <v>7.9298050524303124E-2</v>
      </c>
      <c r="AH300" s="137"/>
      <c r="AI300" s="79">
        <v>2281142.3422458251</v>
      </c>
      <c r="AJ300" s="79">
        <v>2265551.1115494808</v>
      </c>
      <c r="AK300" s="199">
        <v>-15591.230696344282</v>
      </c>
      <c r="AL300" s="166">
        <v>-6.8348346385935918E-3</v>
      </c>
      <c r="AM300" s="136"/>
      <c r="AN300" s="198">
        <v>-550473</v>
      </c>
      <c r="AO300" s="198">
        <v>-550473</v>
      </c>
      <c r="AP300" s="199">
        <v>0</v>
      </c>
      <c r="AQ300" s="166">
        <v>0</v>
      </c>
      <c r="AR300" s="136"/>
      <c r="AS300" s="198">
        <v>1730669.3422458251</v>
      </c>
      <c r="AT300" s="198">
        <v>1715078.1115494808</v>
      </c>
      <c r="AU300" s="199">
        <v>-15591.230696344282</v>
      </c>
      <c r="AV300" s="166">
        <v>-9.0087865519777009E-3</v>
      </c>
      <c r="AX300" s="198">
        <v>-63.53909051777562</v>
      </c>
      <c r="AY300" s="198">
        <v>-54.543969774408865</v>
      </c>
      <c r="AZ300" s="198">
        <v>8.9951207433667548</v>
      </c>
      <c r="BA300" s="364">
        <v>-0.14156829551802116</v>
      </c>
      <c r="BB300" s="152"/>
      <c r="BC300" s="198">
        <v>414.32180248145301</v>
      </c>
      <c r="BD300" s="198">
        <v>398.85980342526932</v>
      </c>
      <c r="BE300" s="198">
        <v>-15.461999056183686</v>
      </c>
      <c r="BF300" s="364">
        <v>-3.7318815866263365E-2</v>
      </c>
      <c r="BG300" s="448"/>
      <c r="BH300" s="198">
        <v>350.7827119636774</v>
      </c>
      <c r="BI300" s="198">
        <v>344.3158336508605</v>
      </c>
      <c r="BJ300" s="198">
        <v>-6.4668783128169025</v>
      </c>
      <c r="BK300" s="364">
        <v>-1.8435567353406318E-2</v>
      </c>
      <c r="BL300" s="200"/>
      <c r="BM300" s="198">
        <v>522.96732502784744</v>
      </c>
      <c r="BN300" s="198">
        <v>511.85897745124589</v>
      </c>
      <c r="BO300" s="198">
        <v>-11.108347576601545</v>
      </c>
      <c r="BP300" s="364">
        <v>-2.1240997372082543E-2</v>
      </c>
      <c r="BQ300" s="200"/>
      <c r="BR300" s="198">
        <v>166.44254953187931</v>
      </c>
      <c r="BS300" s="198">
        <v>180.21636527002573</v>
      </c>
      <c r="BT300" s="198">
        <v>13.773815738146425</v>
      </c>
      <c r="BU300" s="364">
        <v>8.2754174199358072E-2</v>
      </c>
      <c r="BV300" s="200"/>
      <c r="BW300" s="198">
        <v>1040.1925865234041</v>
      </c>
      <c r="BX300" s="198">
        <v>1036.3911763721321</v>
      </c>
      <c r="BY300" s="198">
        <v>-3.8014101512719662</v>
      </c>
      <c r="BZ300" s="364">
        <v>-3.6545253259084205E-3</v>
      </c>
      <c r="CA300" s="201"/>
      <c r="CB300" s="198">
        <v>-251.01367989056087</v>
      </c>
      <c r="CC300" s="198">
        <v>-251.81747483989022</v>
      </c>
      <c r="CD300" s="198">
        <v>-0.80379494932935813</v>
      </c>
      <c r="CE300" s="364">
        <v>3.2021957913999097E-3</v>
      </c>
      <c r="CF300" s="136"/>
      <c r="CG300" s="198">
        <v>789.17890663284322</v>
      </c>
      <c r="CH300" s="198">
        <v>784.5737015322419</v>
      </c>
      <c r="CI300" s="733">
        <v>-4.6052051006013244</v>
      </c>
      <c r="CJ300" s="136">
        <v>-5.8354386589603126E-3</v>
      </c>
    </row>
    <row r="301" spans="1:88">
      <c r="A301" s="72">
        <v>989</v>
      </c>
      <c r="B301" s="82">
        <v>14</v>
      </c>
      <c r="C301" s="82">
        <v>14</v>
      </c>
      <c r="D301" s="73" t="s">
        <v>299</v>
      </c>
      <c r="E301" s="92">
        <v>5220</v>
      </c>
      <c r="F301" s="198">
        <v>5121</v>
      </c>
      <c r="G301" s="199">
        <v>-99</v>
      </c>
      <c r="H301" s="166">
        <v>-1.896551724137931E-2</v>
      </c>
      <c r="I301" s="136"/>
      <c r="J301" s="198">
        <v>1019266.7521103283</v>
      </c>
      <c r="K301" s="198">
        <v>781808.21921035275</v>
      </c>
      <c r="L301" s="199">
        <v>-237458.53289997554</v>
      </c>
      <c r="M301" s="166">
        <v>-0.23296995846115107</v>
      </c>
      <c r="N301" s="364"/>
      <c r="O301" s="198">
        <v>-1340807.8284055849</v>
      </c>
      <c r="P301" s="198">
        <v>-1267318.5690796748</v>
      </c>
      <c r="Q301" s="199">
        <v>73489.259325910127</v>
      </c>
      <c r="R301" s="166">
        <v>-5.4809688434844177E-2</v>
      </c>
      <c r="S301" s="364"/>
      <c r="T301" s="198">
        <v>-321541.07629525661</v>
      </c>
      <c r="U301" s="198">
        <v>-485510.34986932203</v>
      </c>
      <c r="V301" s="199">
        <v>-163969.27357406542</v>
      </c>
      <c r="W301" s="166">
        <v>0.50994813932730587</v>
      </c>
      <c r="X301" s="136"/>
      <c r="Y301" s="198">
        <v>2291009.420068291</v>
      </c>
      <c r="Z301" s="198">
        <v>2206935.7113163858</v>
      </c>
      <c r="AA301" s="199">
        <v>-84073.708751905244</v>
      </c>
      <c r="AB301" s="166">
        <v>-3.6697233985794414E-2</v>
      </c>
      <c r="AC301" s="166"/>
      <c r="AD301" s="198">
        <v>673279.01378284849</v>
      </c>
      <c r="AE301" s="198">
        <v>751491.07115914579</v>
      </c>
      <c r="AF301" s="199">
        <v>78212.057376297307</v>
      </c>
      <c r="AG301" s="166">
        <v>0.1161658922604157</v>
      </c>
      <c r="AH301" s="137"/>
      <c r="AI301" s="79">
        <v>2642747.357555883</v>
      </c>
      <c r="AJ301" s="79">
        <v>2472916.4326062095</v>
      </c>
      <c r="AK301" s="199">
        <v>-169830.92494967347</v>
      </c>
      <c r="AL301" s="166">
        <v>-6.4263019491480944E-2</v>
      </c>
      <c r="AM301" s="136"/>
      <c r="AN301" s="198">
        <v>-442902</v>
      </c>
      <c r="AO301" s="198">
        <v>-442902</v>
      </c>
      <c r="AP301" s="199">
        <v>0</v>
      </c>
      <c r="AQ301" s="166">
        <v>0</v>
      </c>
      <c r="AR301" s="136"/>
      <c r="AS301" s="198">
        <v>2199845.357555883</v>
      </c>
      <c r="AT301" s="198">
        <v>2030014.4326062095</v>
      </c>
      <c r="AU301" s="199">
        <v>-169830.92494967347</v>
      </c>
      <c r="AV301" s="166">
        <v>-7.7201301612565387E-2</v>
      </c>
      <c r="AX301" s="198">
        <v>195.26182990619316</v>
      </c>
      <c r="AY301" s="198">
        <v>152.66710002154906</v>
      </c>
      <c r="AZ301" s="198">
        <v>-42.594729884644096</v>
      </c>
      <c r="BA301" s="364">
        <v>-0.21814160967920496</v>
      </c>
      <c r="BB301" s="152"/>
      <c r="BC301" s="198">
        <v>-256.85973724244923</v>
      </c>
      <c r="BD301" s="198">
        <v>-247.47482309698785</v>
      </c>
      <c r="BE301" s="198">
        <v>9.38491414546138</v>
      </c>
      <c r="BF301" s="364">
        <v>-3.6537116506519605E-2</v>
      </c>
      <c r="BG301" s="448"/>
      <c r="BH301" s="198">
        <v>-61.597907336256057</v>
      </c>
      <c r="BI301" s="198">
        <v>-94.807723075438787</v>
      </c>
      <c r="BJ301" s="198">
        <v>-33.20981573918273</v>
      </c>
      <c r="BK301" s="364">
        <v>0.53913870089602356</v>
      </c>
      <c r="BL301" s="200"/>
      <c r="BM301" s="198">
        <v>438.89069349967264</v>
      </c>
      <c r="BN301" s="198">
        <v>430.95795963998938</v>
      </c>
      <c r="BO301" s="198">
        <v>-7.9327338596832533</v>
      </c>
      <c r="BP301" s="364">
        <v>-1.807450915950937E-2</v>
      </c>
      <c r="BQ301" s="200"/>
      <c r="BR301" s="198">
        <v>128.9806539813886</v>
      </c>
      <c r="BS301" s="198">
        <v>146.74693832437919</v>
      </c>
      <c r="BT301" s="198">
        <v>17.766284342990588</v>
      </c>
      <c r="BU301" s="364">
        <v>0.13774379175929899</v>
      </c>
      <c r="BV301" s="200"/>
      <c r="BW301" s="198">
        <v>506.27344014480519</v>
      </c>
      <c r="BX301" s="198">
        <v>482.89717488892978</v>
      </c>
      <c r="BY301" s="198">
        <v>-23.37626525587541</v>
      </c>
      <c r="BZ301" s="364">
        <v>-4.6173200887625651E-2</v>
      </c>
      <c r="CA301" s="201"/>
      <c r="CB301" s="198">
        <v>-84.847126436781608</v>
      </c>
      <c r="CC301" s="198">
        <v>-86.487404803749271</v>
      </c>
      <c r="CD301" s="198">
        <v>-1.6402783669676637</v>
      </c>
      <c r="CE301" s="364">
        <v>1.9332161687170536E-2</v>
      </c>
      <c r="CF301" s="136"/>
      <c r="CG301" s="198">
        <v>421.42631370802354</v>
      </c>
      <c r="CH301" s="198">
        <v>396.40977008518053</v>
      </c>
      <c r="CI301" s="733">
        <v>-25.016543622843017</v>
      </c>
      <c r="CJ301" s="136">
        <v>-5.9361607970629018E-2</v>
      </c>
    </row>
    <row r="302" spans="1:88">
      <c r="A302" s="72">
        <v>992</v>
      </c>
      <c r="B302" s="82">
        <v>13</v>
      </c>
      <c r="C302" s="82">
        <v>13</v>
      </c>
      <c r="D302" s="73" t="s">
        <v>300</v>
      </c>
      <c r="E302" s="92">
        <v>17740</v>
      </c>
      <c r="F302" s="198">
        <v>17492</v>
      </c>
      <c r="G302" s="199">
        <v>-248</v>
      </c>
      <c r="H302" s="166">
        <v>-1.3979706877113867E-2</v>
      </c>
      <c r="I302" s="136"/>
      <c r="J302" s="198">
        <v>5989209.2765727807</v>
      </c>
      <c r="K302" s="198">
        <v>4662584.5449600248</v>
      </c>
      <c r="L302" s="199">
        <v>-1326624.7316127559</v>
      </c>
      <c r="M302" s="166">
        <v>-0.22150248394257038</v>
      </c>
      <c r="N302" s="364"/>
      <c r="O302" s="198">
        <v>-222478.7829451224</v>
      </c>
      <c r="P302" s="198">
        <v>-319434.923912686</v>
      </c>
      <c r="Q302" s="199">
        <v>-96956.14096756361</v>
      </c>
      <c r="R302" s="166">
        <v>0.43579949370488619</v>
      </c>
      <c r="S302" s="364"/>
      <c r="T302" s="198">
        <v>5766730.4936276581</v>
      </c>
      <c r="U302" s="198">
        <v>4343149.6210473385</v>
      </c>
      <c r="V302" s="199">
        <v>-1423580.8725803196</v>
      </c>
      <c r="W302" s="166">
        <v>-0.24686100280798667</v>
      </c>
      <c r="X302" s="136"/>
      <c r="Y302" s="92">
        <v>3507342.9093162385</v>
      </c>
      <c r="Z302" s="198">
        <v>5174610.8553169034</v>
      </c>
      <c r="AA302" s="199">
        <v>1667267.946000665</v>
      </c>
      <c r="AB302" s="166">
        <v>0.47536496690188224</v>
      </c>
      <c r="AC302" s="166"/>
      <c r="AD302" s="198">
        <v>1473692.5576474359</v>
      </c>
      <c r="AE302" s="198">
        <v>1767027.6263349066</v>
      </c>
      <c r="AF302" s="199">
        <v>293335.06868747063</v>
      </c>
      <c r="AG302" s="166">
        <v>0.19904766917988853</v>
      </c>
      <c r="AH302" s="137"/>
      <c r="AI302" s="79">
        <v>10747765.960591333</v>
      </c>
      <c r="AJ302" s="79">
        <v>11284788.102699149</v>
      </c>
      <c r="AK302" s="199">
        <v>537022.14210781641</v>
      </c>
      <c r="AL302" s="166">
        <v>4.9965931904072641E-2</v>
      </c>
      <c r="AM302" s="136"/>
      <c r="AN302" s="198">
        <v>-852139</v>
      </c>
      <c r="AO302" s="198">
        <v>-852139</v>
      </c>
      <c r="AP302" s="199">
        <v>0</v>
      </c>
      <c r="AQ302" s="166">
        <v>0</v>
      </c>
      <c r="AR302" s="136"/>
      <c r="AS302" s="198">
        <v>9895626.960591333</v>
      </c>
      <c r="AT302" s="198">
        <v>10432649.102699149</v>
      </c>
      <c r="AU302" s="199">
        <v>537022.14210781641</v>
      </c>
      <c r="AV302" s="166">
        <v>5.4268632421823386E-2</v>
      </c>
      <c r="AX302" s="198">
        <v>337.61044400072046</v>
      </c>
      <c r="AY302" s="198">
        <v>266.55525640064172</v>
      </c>
      <c r="AZ302" s="198">
        <v>-71.055187600078739</v>
      </c>
      <c r="BA302" s="364">
        <v>-0.21046501630123476</v>
      </c>
      <c r="BB302" s="152"/>
      <c r="BC302" s="198">
        <v>-12.541081338507462</v>
      </c>
      <c r="BD302" s="198">
        <v>-18.261772462422023</v>
      </c>
      <c r="BE302" s="198">
        <v>-5.7206911239145608</v>
      </c>
      <c r="BF302" s="364">
        <v>0.45615612956349672</v>
      </c>
      <c r="BG302" s="448"/>
      <c r="BH302" s="198">
        <v>325.069362662213</v>
      </c>
      <c r="BI302" s="198">
        <v>248.29348393821968</v>
      </c>
      <c r="BJ302" s="198">
        <v>-76.775878723993316</v>
      </c>
      <c r="BK302" s="364">
        <v>-0.23618306596236474</v>
      </c>
      <c r="BL302" s="200"/>
      <c r="BM302" s="198">
        <v>197.70816850711603</v>
      </c>
      <c r="BN302" s="198">
        <v>295.82728420517401</v>
      </c>
      <c r="BO302" s="198">
        <v>98.119115698057982</v>
      </c>
      <c r="BP302" s="364">
        <v>0.4962825584746966</v>
      </c>
      <c r="BQ302" s="200"/>
      <c r="BR302" s="198">
        <v>83.07173380199751</v>
      </c>
      <c r="BS302" s="198">
        <v>101.01918741910053</v>
      </c>
      <c r="BT302" s="198">
        <v>17.947453617103022</v>
      </c>
      <c r="BU302" s="364">
        <v>0.21604765900132766</v>
      </c>
      <c r="BV302" s="200"/>
      <c r="BW302" s="198">
        <v>605.84926497132653</v>
      </c>
      <c r="BX302" s="198">
        <v>645.13995556249426</v>
      </c>
      <c r="BY302" s="198">
        <v>39.290690591167731</v>
      </c>
      <c r="BZ302" s="364">
        <v>6.4852254286430919E-2</v>
      </c>
      <c r="CA302" s="201"/>
      <c r="CB302" s="198">
        <v>-48.034892897406991</v>
      </c>
      <c r="CC302" s="198">
        <v>-48.715927281042759</v>
      </c>
      <c r="CD302" s="198">
        <v>-0.68103438363576885</v>
      </c>
      <c r="CE302" s="364">
        <v>1.4177909901669257E-2</v>
      </c>
      <c r="CF302" s="136"/>
      <c r="CG302" s="198">
        <v>557.81437207391957</v>
      </c>
      <c r="CH302" s="198">
        <v>596.42402828145146</v>
      </c>
      <c r="CI302" s="733">
        <v>38.609656207531884</v>
      </c>
      <c r="CJ302" s="136">
        <v>6.9215958104456063E-2</v>
      </c>
    </row>
    <row r="303" spans="1:88">
      <c r="Y303" s="125"/>
    </row>
  </sheetData>
  <autoFilter ref="A10:CJ10" xr:uid="{00000000-0009-0000-0000-000006000000}">
    <sortState xmlns:xlrd2="http://schemas.microsoft.com/office/spreadsheetml/2017/richdata2" ref="A11:CJ302">
      <sortCondition ref="A10"/>
    </sortState>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05"/>
  <sheetViews>
    <sheetView workbookViewId="0">
      <pane xSplit="2" ySplit="10" topLeftCell="C11" activePane="bottomRight" state="frozen"/>
      <selection pane="topRight"/>
      <selection pane="bottomLeft"/>
      <selection pane="bottomRight" activeCell="R23" sqref="R23"/>
    </sheetView>
  </sheetViews>
  <sheetFormatPr defaultRowHeight="14"/>
  <cols>
    <col min="1" max="1" width="9.36328125" style="33" customWidth="1"/>
    <col min="2" max="2" width="18" style="8" bestFit="1" customWidth="1"/>
    <col min="3" max="3" width="11.90625" style="7" customWidth="1"/>
    <col min="4" max="4" width="24.08984375" customWidth="1"/>
    <col min="5" max="5" width="13.08984375" bestFit="1" customWidth="1"/>
    <col min="6" max="7" width="18.6328125" customWidth="1"/>
    <col min="8" max="8" width="6.54296875" customWidth="1"/>
    <col min="9" max="9" width="15.453125" style="10" bestFit="1" customWidth="1"/>
    <col min="10" max="10" width="16.08984375" style="23" customWidth="1"/>
    <col min="11" max="11" width="16.6328125" style="23" customWidth="1"/>
    <col min="12" max="12" width="9.453125" style="1" customWidth="1"/>
    <col min="13" max="13" width="6.6328125" style="69" customWidth="1"/>
  </cols>
  <sheetData>
    <row r="1" spans="1:13" ht="33.75" customHeight="1">
      <c r="A1" s="209" t="s">
        <v>575</v>
      </c>
      <c r="B1" s="167"/>
      <c r="C1" s="211"/>
      <c r="I1" s="169"/>
      <c r="J1" s="170"/>
      <c r="K1" s="170"/>
      <c r="L1" s="171"/>
      <c r="M1" s="172"/>
    </row>
    <row r="2" spans="1:13">
      <c r="A2" s="266" t="s">
        <v>660</v>
      </c>
      <c r="B2" s="197"/>
      <c r="C2" s="175"/>
      <c r="I2" s="176"/>
      <c r="J2" s="170"/>
      <c r="K2" s="170"/>
      <c r="L2" s="171"/>
      <c r="M2" s="172"/>
    </row>
    <row r="3" spans="1:13" s="33" customFormat="1" ht="15.75" customHeight="1">
      <c r="A3" s="262" t="s">
        <v>641</v>
      </c>
      <c r="C3" s="242"/>
      <c r="I3" s="206"/>
      <c r="J3" s="206"/>
      <c r="K3" s="206"/>
      <c r="L3" s="207"/>
      <c r="M3" s="208"/>
    </row>
    <row r="4" spans="1:13" ht="15.5">
      <c r="A4" s="262" t="s">
        <v>348</v>
      </c>
      <c r="C4" s="242"/>
      <c r="I4" s="169"/>
      <c r="J4" s="177"/>
      <c r="K4" s="177"/>
      <c r="L4" s="171"/>
      <c r="M4" s="172"/>
    </row>
    <row r="5" spans="1:13" ht="15.5">
      <c r="A5" s="263" t="s">
        <v>642</v>
      </c>
      <c r="C5" s="248"/>
      <c r="I5" s="169"/>
      <c r="J5" s="177"/>
      <c r="K5" s="177"/>
      <c r="L5" s="171"/>
      <c r="M5" s="172"/>
    </row>
    <row r="6" spans="1:13" ht="18.75" customHeight="1">
      <c r="A6" s="196"/>
      <c r="B6" s="179"/>
      <c r="C6" s="251"/>
      <c r="I6" s="169"/>
      <c r="J6" s="177"/>
      <c r="K6" s="171"/>
      <c r="L6" s="171"/>
      <c r="M6" s="172"/>
    </row>
    <row r="7" spans="1:13" ht="15.5">
      <c r="A7" s="71"/>
      <c r="B7" s="174"/>
      <c r="C7" s="251"/>
      <c r="I7" s="789"/>
      <c r="J7" s="789"/>
      <c r="K7" s="180"/>
      <c r="L7" s="171"/>
      <c r="M7" s="172"/>
    </row>
    <row r="8" spans="1:13" ht="15.5">
      <c r="B8" s="174"/>
      <c r="C8" s="251"/>
      <c r="I8" s="174"/>
      <c r="J8" s="174"/>
      <c r="K8" s="180"/>
      <c r="L8" s="171"/>
      <c r="M8" s="172"/>
    </row>
    <row r="9" spans="1:13" s="237" customFormat="1" ht="108.5">
      <c r="A9" s="228" t="s">
        <v>349</v>
      </c>
      <c r="B9" s="229" t="s">
        <v>1</v>
      </c>
      <c r="C9" s="67" t="s">
        <v>555</v>
      </c>
      <c r="D9" s="231" t="s">
        <v>574</v>
      </c>
      <c r="E9" s="232" t="s">
        <v>659</v>
      </c>
      <c r="F9" s="232" t="s">
        <v>350</v>
      </c>
      <c r="G9" s="232" t="s">
        <v>351</v>
      </c>
      <c r="H9" s="232"/>
      <c r="I9" s="230" t="s">
        <v>646</v>
      </c>
      <c r="J9" s="230" t="s">
        <v>647</v>
      </c>
      <c r="K9" s="230" t="s">
        <v>648</v>
      </c>
      <c r="L9" s="228" t="s">
        <v>6</v>
      </c>
      <c r="M9" s="228" t="s">
        <v>7</v>
      </c>
    </row>
    <row r="10" spans="1:13" s="68" customFormat="1" ht="29.25" customHeight="1">
      <c r="A10" s="233"/>
      <c r="B10" s="233" t="s">
        <v>8</v>
      </c>
      <c r="C10" s="97">
        <v>5622045</v>
      </c>
      <c r="D10" s="219">
        <v>-74999999.999999911</v>
      </c>
      <c r="E10" s="260">
        <v>-13.340341459379978</v>
      </c>
      <c r="F10" s="224">
        <v>605.43092652744917</v>
      </c>
      <c r="G10" s="224">
        <v>618.77126798682912</v>
      </c>
      <c r="H10" s="224"/>
      <c r="I10" s="218">
        <v>2598834776.5816154</v>
      </c>
      <c r="J10" s="218">
        <v>804925136.74740219</v>
      </c>
      <c r="K10" s="218">
        <v>3403759913.3290176</v>
      </c>
      <c r="L10" s="219">
        <v>0</v>
      </c>
      <c r="M10" s="220">
        <v>0</v>
      </c>
    </row>
    <row r="11" spans="1:13" ht="15.75" customHeight="1">
      <c r="A11" s="234">
        <v>5</v>
      </c>
      <c r="B11" s="235" t="s">
        <v>9</v>
      </c>
      <c r="C11" s="91">
        <v>8982</v>
      </c>
      <c r="D11" s="225">
        <v>-238067.87352985216</v>
      </c>
      <c r="E11" s="656">
        <v>-26.504995939640633</v>
      </c>
      <c r="F11" s="226">
        <v>1220.2253236366005</v>
      </c>
      <c r="G11" s="226">
        <v>1246.7303195762411</v>
      </c>
      <c r="H11" s="227"/>
      <c r="I11" s="261">
        <v>5623495.3421082441</v>
      </c>
      <c r="J11" s="261">
        <v>5336568.514795702</v>
      </c>
      <c r="K11" s="261">
        <v>10960063.856903946</v>
      </c>
      <c r="L11" s="221">
        <v>14</v>
      </c>
      <c r="M11" s="221">
        <v>14</v>
      </c>
    </row>
    <row r="12" spans="1:13" ht="15.75" customHeight="1">
      <c r="A12" s="234">
        <v>9</v>
      </c>
      <c r="B12" s="236" t="s">
        <v>10</v>
      </c>
      <c r="C12" s="88">
        <v>2384</v>
      </c>
      <c r="D12" s="225">
        <v>-81498.645605974874</v>
      </c>
      <c r="E12" s="656">
        <v>-34.185673492439122</v>
      </c>
      <c r="F12" s="226">
        <v>1576.4500816069585</v>
      </c>
      <c r="G12" s="226">
        <v>1610.6357550993976</v>
      </c>
      <c r="H12" s="226"/>
      <c r="I12" s="261">
        <v>1991825.4809344581</v>
      </c>
      <c r="J12" s="261">
        <v>1766431.5136165309</v>
      </c>
      <c r="K12" s="261">
        <v>3758256.994550989</v>
      </c>
      <c r="L12" s="222">
        <v>17</v>
      </c>
      <c r="M12" s="222">
        <v>17</v>
      </c>
    </row>
    <row r="13" spans="1:13" ht="15.75" customHeight="1">
      <c r="A13" s="234">
        <v>10</v>
      </c>
      <c r="B13" s="236" t="s">
        <v>11</v>
      </c>
      <c r="C13" s="88">
        <v>10634</v>
      </c>
      <c r="D13" s="225">
        <v>-225385.94397736256</v>
      </c>
      <c r="E13" s="656">
        <v>-21.194841449817808</v>
      </c>
      <c r="F13" s="226">
        <v>977.1227289049308</v>
      </c>
      <c r="G13" s="226">
        <v>998.31757035474857</v>
      </c>
      <c r="H13" s="226"/>
      <c r="I13" s="261">
        <v>3710020.5242707413</v>
      </c>
      <c r="J13" s="261">
        <v>6680702.5749042928</v>
      </c>
      <c r="K13" s="261">
        <v>10390723.099175034</v>
      </c>
      <c r="L13" s="222">
        <v>14</v>
      </c>
      <c r="M13" s="222">
        <v>14</v>
      </c>
    </row>
    <row r="14" spans="1:13" ht="15.75" customHeight="1">
      <c r="A14" s="234">
        <v>16</v>
      </c>
      <c r="B14" s="236" t="s">
        <v>12</v>
      </c>
      <c r="C14" s="88">
        <v>7841</v>
      </c>
      <c r="D14" s="225">
        <v>-139394.83640042992</v>
      </c>
      <c r="E14" s="656">
        <v>-17.777686060506301</v>
      </c>
      <c r="F14" s="226">
        <v>825.21765856677632</v>
      </c>
      <c r="G14" s="226">
        <v>842.99534462728263</v>
      </c>
      <c r="H14" s="226"/>
      <c r="I14" s="261">
        <v>4107114.4516153075</v>
      </c>
      <c r="J14" s="261">
        <v>2363417.209206786</v>
      </c>
      <c r="K14" s="261">
        <v>6470531.6608220935</v>
      </c>
      <c r="L14" s="222">
        <v>7</v>
      </c>
      <c r="M14" s="222">
        <v>7</v>
      </c>
    </row>
    <row r="15" spans="1:13" ht="15.75" customHeight="1">
      <c r="A15" s="234">
        <v>18</v>
      </c>
      <c r="B15" s="236" t="s">
        <v>13</v>
      </c>
      <c r="C15" s="88">
        <v>4677</v>
      </c>
      <c r="D15" s="225">
        <v>-58877.479273088124</v>
      </c>
      <c r="E15" s="656">
        <v>-12.588727661554014</v>
      </c>
      <c r="F15" s="226">
        <v>574.96480469059486</v>
      </c>
      <c r="G15" s="226">
        <v>587.55353235214886</v>
      </c>
      <c r="H15" s="226"/>
      <c r="I15" s="261">
        <v>1671577.1099477042</v>
      </c>
      <c r="J15" s="261">
        <v>1017533.2815902077</v>
      </c>
      <c r="K15" s="261">
        <v>2689110.3915379122</v>
      </c>
      <c r="L15" s="222">
        <v>1</v>
      </c>
      <c r="M15" s="223">
        <v>34</v>
      </c>
    </row>
    <row r="16" spans="1:13" ht="15.75" customHeight="1">
      <c r="A16" s="234">
        <v>19</v>
      </c>
      <c r="B16" s="236" t="s">
        <v>14</v>
      </c>
      <c r="C16" s="88">
        <v>3937</v>
      </c>
      <c r="D16" s="225">
        <v>-60209.713602549113</v>
      </c>
      <c r="E16" s="656">
        <v>-15.293297841643158</v>
      </c>
      <c r="F16" s="226">
        <v>693.08371104758942</v>
      </c>
      <c r="G16" s="226">
        <v>708.37700888923257</v>
      </c>
      <c r="H16" s="226"/>
      <c r="I16" s="261">
        <v>1353656.365973454</v>
      </c>
      <c r="J16" s="261">
        <v>1375014.2044209058</v>
      </c>
      <c r="K16" s="261">
        <v>2728670.5703943595</v>
      </c>
      <c r="L16" s="222">
        <v>2</v>
      </c>
      <c r="M16" s="222">
        <v>2</v>
      </c>
    </row>
    <row r="17" spans="1:13" ht="15.75" customHeight="1">
      <c r="A17" s="234">
        <v>20</v>
      </c>
      <c r="B17" s="236" t="s">
        <v>15</v>
      </c>
      <c r="C17" s="88">
        <v>16429</v>
      </c>
      <c r="D17" s="225">
        <v>-167080.78456182551</v>
      </c>
      <c r="E17" s="656">
        <v>-10.169869411517775</v>
      </c>
      <c r="F17" s="226">
        <v>466.31248020252411</v>
      </c>
      <c r="G17" s="226">
        <v>476.48234961404188</v>
      </c>
      <c r="H17" s="226"/>
      <c r="I17" s="261">
        <v>866222.30260949302</v>
      </c>
      <c r="J17" s="261">
        <v>6794825.4346377756</v>
      </c>
      <c r="K17" s="261">
        <v>7661047.7372472687</v>
      </c>
      <c r="L17" s="222">
        <v>6</v>
      </c>
      <c r="M17" s="222">
        <v>6</v>
      </c>
    </row>
    <row r="18" spans="1:13" ht="15.75" customHeight="1">
      <c r="A18" s="234">
        <v>46</v>
      </c>
      <c r="B18" s="236" t="s">
        <v>16</v>
      </c>
      <c r="C18" s="88">
        <v>1273</v>
      </c>
      <c r="D18" s="225">
        <v>-45598.453414857933</v>
      </c>
      <c r="E18" s="656">
        <v>-35.819680608686518</v>
      </c>
      <c r="F18" s="226">
        <v>1660.8933097736735</v>
      </c>
      <c r="G18" s="226">
        <v>1696.71299038236</v>
      </c>
      <c r="H18" s="226"/>
      <c r="I18" s="261">
        <v>1653638.6168585774</v>
      </c>
      <c r="J18" s="261">
        <v>460678.56648330909</v>
      </c>
      <c r="K18" s="261">
        <v>2114317.1833418864</v>
      </c>
      <c r="L18" s="222">
        <v>10</v>
      </c>
      <c r="M18" s="222">
        <v>10</v>
      </c>
    </row>
    <row r="19" spans="1:13" ht="15.75" customHeight="1">
      <c r="A19" s="234">
        <v>47</v>
      </c>
      <c r="B19" s="236" t="s">
        <v>17</v>
      </c>
      <c r="C19" s="88">
        <v>1769</v>
      </c>
      <c r="D19" s="225">
        <v>-64528.815311141363</v>
      </c>
      <c r="E19" s="656">
        <v>-36.477566597592627</v>
      </c>
      <c r="F19" s="226">
        <v>1679.4749495912183</v>
      </c>
      <c r="G19" s="226">
        <v>1715.9525161888109</v>
      </c>
      <c r="H19" s="226"/>
      <c r="I19" s="261">
        <v>2676216.1601694319</v>
      </c>
      <c r="J19" s="261">
        <v>294775.02565743326</v>
      </c>
      <c r="K19" s="261">
        <v>2970991.185826865</v>
      </c>
      <c r="L19" s="222">
        <v>19</v>
      </c>
      <c r="M19" s="222">
        <v>19</v>
      </c>
    </row>
    <row r="20" spans="1:13" ht="15.75" customHeight="1">
      <c r="A20" s="234">
        <v>49</v>
      </c>
      <c r="B20" s="236" t="s">
        <v>18</v>
      </c>
      <c r="C20" s="88">
        <v>325716</v>
      </c>
      <c r="D20" s="225">
        <v>-9699166.1936005522</v>
      </c>
      <c r="E20" s="656">
        <v>-29.777985096220487</v>
      </c>
      <c r="F20" s="226">
        <v>1356.8261696960783</v>
      </c>
      <c r="G20" s="226">
        <v>1386.6041547922987</v>
      </c>
      <c r="H20" s="226"/>
      <c r="I20" s="261">
        <v>467806893.18492258</v>
      </c>
      <c r="J20" s="261">
        <v>-25866900.496194694</v>
      </c>
      <c r="K20" s="261">
        <v>441939992.68872786</v>
      </c>
      <c r="L20" s="222">
        <v>1</v>
      </c>
      <c r="M20" s="223">
        <v>33</v>
      </c>
    </row>
    <row r="21" spans="1:13" ht="15.75" customHeight="1">
      <c r="A21" s="234">
        <v>50</v>
      </c>
      <c r="B21" s="236" t="s">
        <v>19</v>
      </c>
      <c r="C21" s="88">
        <v>11005</v>
      </c>
      <c r="D21" s="225">
        <v>-94176.825643290897</v>
      </c>
      <c r="E21" s="656">
        <v>-8.5576397676775002</v>
      </c>
      <c r="F21" s="226">
        <v>395.86938126467015</v>
      </c>
      <c r="G21" s="226">
        <v>404.42702103234762</v>
      </c>
      <c r="H21" s="226"/>
      <c r="I21" s="261">
        <v>1431755.8096476449</v>
      </c>
      <c r="J21" s="261">
        <v>2924786.7311700499</v>
      </c>
      <c r="K21" s="261">
        <v>4356542.5408176947</v>
      </c>
      <c r="L21" s="222">
        <v>4</v>
      </c>
      <c r="M21" s="222">
        <v>4</v>
      </c>
    </row>
    <row r="22" spans="1:13" ht="15.75" customHeight="1">
      <c r="A22" s="234">
        <v>51</v>
      </c>
      <c r="B22" s="236" t="s">
        <v>20</v>
      </c>
      <c r="C22" s="88">
        <v>8920</v>
      </c>
      <c r="D22" s="225">
        <v>0</v>
      </c>
      <c r="E22" s="656">
        <v>0</v>
      </c>
      <c r="F22" s="226">
        <v>-634.67305737285062</v>
      </c>
      <c r="G22" s="226">
        <v>-634.67305737285062</v>
      </c>
      <c r="H22" s="226"/>
      <c r="I22" s="261">
        <v>-5394197.4236683864</v>
      </c>
      <c r="J22" s="261">
        <v>-267086.24809744075</v>
      </c>
      <c r="K22" s="261">
        <v>-5661283.6717658276</v>
      </c>
      <c r="L22" s="222">
        <v>4</v>
      </c>
      <c r="M22" s="222">
        <v>4</v>
      </c>
    </row>
    <row r="23" spans="1:13" ht="15.75" customHeight="1">
      <c r="A23" s="234">
        <v>52</v>
      </c>
      <c r="B23" s="236" t="s">
        <v>21</v>
      </c>
      <c r="C23" s="88">
        <v>2267</v>
      </c>
      <c r="D23" s="225">
        <v>-54112.586423521927</v>
      </c>
      <c r="E23" s="656">
        <v>-23.869689644253167</v>
      </c>
      <c r="F23" s="226">
        <v>1099.7973987850992</v>
      </c>
      <c r="G23" s="226">
        <v>1123.6670884293524</v>
      </c>
      <c r="H23" s="226"/>
      <c r="I23" s="261">
        <v>1521829.5429704785</v>
      </c>
      <c r="J23" s="261">
        <v>971411.16007534112</v>
      </c>
      <c r="K23" s="261">
        <v>2493240.7030458199</v>
      </c>
      <c r="L23" s="222">
        <v>14</v>
      </c>
      <c r="M23" s="222">
        <v>14</v>
      </c>
    </row>
    <row r="24" spans="1:13" ht="15.75" customHeight="1">
      <c r="A24" s="234">
        <v>61</v>
      </c>
      <c r="B24" s="236" t="s">
        <v>22</v>
      </c>
      <c r="C24" s="88">
        <v>16307</v>
      </c>
      <c r="D24" s="225">
        <v>-183931.86331810561</v>
      </c>
      <c r="E24" s="656">
        <v>-11.279319514202834</v>
      </c>
      <c r="F24" s="226">
        <v>523.13043701928802</v>
      </c>
      <c r="G24" s="226">
        <v>534.40975653349085</v>
      </c>
      <c r="H24" s="226"/>
      <c r="I24" s="261">
        <v>1769950.535328801</v>
      </c>
      <c r="J24" s="261">
        <v>6760737.5011447277</v>
      </c>
      <c r="K24" s="261">
        <v>8530688.0364735294</v>
      </c>
      <c r="L24" s="222">
        <v>5</v>
      </c>
      <c r="M24" s="222">
        <v>5</v>
      </c>
    </row>
    <row r="25" spans="1:13" ht="15.75" customHeight="1">
      <c r="A25" s="234">
        <v>69</v>
      </c>
      <c r="B25" s="236" t="s">
        <v>23</v>
      </c>
      <c r="C25" s="88">
        <v>6441</v>
      </c>
      <c r="D25" s="225">
        <v>-84749.844611700712</v>
      </c>
      <c r="E25" s="656">
        <v>-13.157870611970301</v>
      </c>
      <c r="F25" s="226">
        <v>602.57238757443031</v>
      </c>
      <c r="G25" s="226">
        <v>615.73025818640065</v>
      </c>
      <c r="H25" s="226"/>
      <c r="I25" s="261">
        <v>269219.75169678591</v>
      </c>
      <c r="J25" s="261">
        <v>3611948.9966701195</v>
      </c>
      <c r="K25" s="261">
        <v>3881168.7483669054</v>
      </c>
      <c r="L25" s="222">
        <v>17</v>
      </c>
      <c r="M25" s="222">
        <v>17</v>
      </c>
    </row>
    <row r="26" spans="1:13" ht="15.75" customHeight="1">
      <c r="A26" s="234">
        <v>71</v>
      </c>
      <c r="B26" s="236" t="s">
        <v>24</v>
      </c>
      <c r="C26" s="88">
        <v>6298</v>
      </c>
      <c r="D26" s="225">
        <v>-174892.53370355361</v>
      </c>
      <c r="E26" s="656">
        <v>-27.769535360996127</v>
      </c>
      <c r="F26" s="226">
        <v>1274.3765418433557</v>
      </c>
      <c r="G26" s="226">
        <v>1302.1460772043517</v>
      </c>
      <c r="H26" s="226"/>
      <c r="I26" s="261">
        <v>4119807.5393256033</v>
      </c>
      <c r="J26" s="261">
        <v>3906215.9212038512</v>
      </c>
      <c r="K26" s="261">
        <v>8026023.4605294541</v>
      </c>
      <c r="L26" s="222">
        <v>17</v>
      </c>
      <c r="M26" s="222">
        <v>17</v>
      </c>
    </row>
    <row r="27" spans="1:13" ht="15.75" customHeight="1">
      <c r="A27" s="234">
        <v>72</v>
      </c>
      <c r="B27" s="236" t="s">
        <v>25</v>
      </c>
      <c r="C27" s="88">
        <v>912</v>
      </c>
      <c r="D27" s="225">
        <v>-30033.39671939244</v>
      </c>
      <c r="E27" s="656">
        <v>-32.931356051965395</v>
      </c>
      <c r="F27" s="226">
        <v>1501.1883061182859</v>
      </c>
      <c r="G27" s="226">
        <v>1534.1196621702513</v>
      </c>
      <c r="H27" s="226"/>
      <c r="I27" s="261">
        <v>1064063.0722096933</v>
      </c>
      <c r="J27" s="261">
        <v>305020.66297018336</v>
      </c>
      <c r="K27" s="261">
        <v>1369083.7351798767</v>
      </c>
      <c r="L27" s="222">
        <v>17</v>
      </c>
      <c r="M27" s="222">
        <v>17</v>
      </c>
    </row>
    <row r="28" spans="1:13" ht="15.75" customHeight="1">
      <c r="A28" s="234">
        <v>74</v>
      </c>
      <c r="B28" s="236" t="s">
        <v>26</v>
      </c>
      <c r="C28" s="88">
        <v>975</v>
      </c>
      <c r="D28" s="225">
        <v>-28611.029024504238</v>
      </c>
      <c r="E28" s="656">
        <v>-29.34464515333768</v>
      </c>
      <c r="F28" s="226">
        <v>1351.2863817934465</v>
      </c>
      <c r="G28" s="226">
        <v>1380.6310269467842</v>
      </c>
      <c r="H28" s="226"/>
      <c r="I28" s="261">
        <v>823401.20665307902</v>
      </c>
      <c r="J28" s="261">
        <v>494103.01559553132</v>
      </c>
      <c r="K28" s="261">
        <v>1317504.2222486103</v>
      </c>
      <c r="L28" s="222">
        <v>16</v>
      </c>
      <c r="M28" s="222">
        <v>16</v>
      </c>
    </row>
    <row r="29" spans="1:13" ht="15.75" customHeight="1">
      <c r="A29" s="234">
        <v>75</v>
      </c>
      <c r="B29" s="236" t="s">
        <v>27</v>
      </c>
      <c r="C29" s="88">
        <v>19113</v>
      </c>
      <c r="D29" s="225">
        <v>-16588.880651840256</v>
      </c>
      <c r="E29" s="656">
        <v>-0.86793704033067842</v>
      </c>
      <c r="F29" s="226">
        <v>38.910054360685258</v>
      </c>
      <c r="G29" s="226">
        <v>39.777991401015939</v>
      </c>
      <c r="H29" s="226"/>
      <c r="I29" s="261">
        <v>-1788040.8948664218</v>
      </c>
      <c r="J29" s="261">
        <v>2531728.7638621992</v>
      </c>
      <c r="K29" s="261">
        <v>743687.86899577733</v>
      </c>
      <c r="L29" s="222">
        <v>8</v>
      </c>
      <c r="M29" s="222">
        <v>8</v>
      </c>
    </row>
    <row r="30" spans="1:13" ht="15.75" customHeight="1">
      <c r="A30" s="234">
        <v>77</v>
      </c>
      <c r="B30" s="236" t="s">
        <v>28</v>
      </c>
      <c r="C30" s="88">
        <v>4436</v>
      </c>
      <c r="D30" s="225">
        <v>-58091.788808321384</v>
      </c>
      <c r="E30" s="656">
        <v>-13.095533996465596</v>
      </c>
      <c r="F30" s="226">
        <v>603.17566415996271</v>
      </c>
      <c r="G30" s="226">
        <v>616.27119815642834</v>
      </c>
      <c r="H30" s="226"/>
      <c r="I30" s="261">
        <v>443121.74732272583</v>
      </c>
      <c r="J30" s="261">
        <v>2232565.4988908689</v>
      </c>
      <c r="K30" s="261">
        <v>2675687.2462135945</v>
      </c>
      <c r="L30" s="222">
        <v>13</v>
      </c>
      <c r="M30" s="222">
        <v>13</v>
      </c>
    </row>
    <row r="31" spans="1:13" ht="15.75" customHeight="1">
      <c r="A31" s="234">
        <v>78</v>
      </c>
      <c r="B31" s="236" t="s">
        <v>29</v>
      </c>
      <c r="C31" s="88">
        <v>7620</v>
      </c>
      <c r="D31" s="225">
        <v>0</v>
      </c>
      <c r="E31" s="656">
        <v>0</v>
      </c>
      <c r="F31" s="226">
        <v>-216.38735388223606</v>
      </c>
      <c r="G31" s="226">
        <v>-216.38735388223606</v>
      </c>
      <c r="H31" s="226"/>
      <c r="I31" s="261">
        <v>-1576208.3693544525</v>
      </c>
      <c r="J31" s="261">
        <v>-72663.267228186334</v>
      </c>
      <c r="K31" s="261">
        <v>-1648871.6365826388</v>
      </c>
      <c r="L31" s="222">
        <v>1</v>
      </c>
      <c r="M31" s="223">
        <v>33</v>
      </c>
    </row>
    <row r="32" spans="1:13" ht="15.75" customHeight="1">
      <c r="A32" s="234">
        <v>79</v>
      </c>
      <c r="B32" s="236" t="s">
        <v>30</v>
      </c>
      <c r="C32" s="88">
        <v>6565</v>
      </c>
      <c r="D32" s="225">
        <v>0</v>
      </c>
      <c r="E32" s="656">
        <v>0</v>
      </c>
      <c r="F32" s="226">
        <v>-152.99740828751794</v>
      </c>
      <c r="G32" s="226">
        <v>-152.99740828751794</v>
      </c>
      <c r="H32" s="226"/>
      <c r="I32" s="261">
        <v>-584898.75980937597</v>
      </c>
      <c r="J32" s="261">
        <v>-419529.22559817921</v>
      </c>
      <c r="K32" s="261">
        <v>-1004427.9854075552</v>
      </c>
      <c r="L32" s="222">
        <v>4</v>
      </c>
      <c r="M32" s="222">
        <v>4</v>
      </c>
    </row>
    <row r="33" spans="1:13" ht="15.75" customHeight="1">
      <c r="A33" s="234">
        <v>81</v>
      </c>
      <c r="B33" s="236" t="s">
        <v>31</v>
      </c>
      <c r="C33" s="88">
        <v>2401</v>
      </c>
      <c r="D33" s="225">
        <v>-2850.3445029589898</v>
      </c>
      <c r="E33" s="656">
        <v>-1.1871488975256101</v>
      </c>
      <c r="F33" s="226">
        <v>55.299273713193593</v>
      </c>
      <c r="G33" s="226">
        <v>56.486422610719202</v>
      </c>
      <c r="H33" s="226"/>
      <c r="I33" s="261">
        <v>-133015.84555890865</v>
      </c>
      <c r="J33" s="261">
        <v>265789.40174428647</v>
      </c>
      <c r="K33" s="261">
        <v>132773.55618537782</v>
      </c>
      <c r="L33" s="222">
        <v>7</v>
      </c>
      <c r="M33" s="222">
        <v>7</v>
      </c>
    </row>
    <row r="34" spans="1:13" ht="15.75" customHeight="1">
      <c r="A34" s="234">
        <v>82</v>
      </c>
      <c r="B34" s="236" t="s">
        <v>32</v>
      </c>
      <c r="C34" s="88">
        <v>9346</v>
      </c>
      <c r="D34" s="225">
        <v>-108422.28592394272</v>
      </c>
      <c r="E34" s="656">
        <v>-11.600929373415656</v>
      </c>
      <c r="F34" s="226">
        <v>531.87298186780538</v>
      </c>
      <c r="G34" s="226">
        <v>543.473911241221</v>
      </c>
      <c r="H34" s="226"/>
      <c r="I34" s="261">
        <v>3325139.5734892208</v>
      </c>
      <c r="J34" s="261">
        <v>1645745.3150472885</v>
      </c>
      <c r="K34" s="261">
        <v>4970884.8885365091</v>
      </c>
      <c r="L34" s="222">
        <v>5</v>
      </c>
      <c r="M34" s="222">
        <v>5</v>
      </c>
    </row>
    <row r="35" spans="1:13" ht="15.75" customHeight="1">
      <c r="A35" s="234">
        <v>86</v>
      </c>
      <c r="B35" s="236" t="s">
        <v>33</v>
      </c>
      <c r="C35" s="88">
        <v>7862</v>
      </c>
      <c r="D35" s="225">
        <v>-100243.95959371178</v>
      </c>
      <c r="E35" s="656">
        <v>-12.750440039902287</v>
      </c>
      <c r="F35" s="226">
        <v>587.06997779475046</v>
      </c>
      <c r="G35" s="226">
        <v>599.82041783465274</v>
      </c>
      <c r="H35" s="226"/>
      <c r="I35" s="261">
        <v>2194918.3490566788</v>
      </c>
      <c r="J35" s="261">
        <v>2420625.816365649</v>
      </c>
      <c r="K35" s="261">
        <v>4615544.1654223278</v>
      </c>
      <c r="L35" s="222">
        <v>5</v>
      </c>
      <c r="M35" s="222">
        <v>5</v>
      </c>
    </row>
    <row r="36" spans="1:13" ht="15.75" customHeight="1">
      <c r="A36" s="234">
        <v>90</v>
      </c>
      <c r="B36" s="236" t="s">
        <v>34</v>
      </c>
      <c r="C36" s="88">
        <v>2888</v>
      </c>
      <c r="D36" s="225">
        <v>-4387.5802868969367</v>
      </c>
      <c r="E36" s="656">
        <v>-1.5192452516956152</v>
      </c>
      <c r="F36" s="226">
        <v>72.665785830762559</v>
      </c>
      <c r="G36" s="226">
        <v>74.185031082458181</v>
      </c>
      <c r="H36" s="226"/>
      <c r="I36" s="261">
        <v>-357338.50616695709</v>
      </c>
      <c r="J36" s="261">
        <v>567197.29564619937</v>
      </c>
      <c r="K36" s="261">
        <v>209858.78947924229</v>
      </c>
      <c r="L36" s="222">
        <v>12</v>
      </c>
      <c r="M36" s="222">
        <v>12</v>
      </c>
    </row>
    <row r="37" spans="1:13" ht="15.75" customHeight="1">
      <c r="A37" s="234">
        <v>91</v>
      </c>
      <c r="B37" s="236" t="s">
        <v>35</v>
      </c>
      <c r="C37" s="88">
        <v>694392</v>
      </c>
      <c r="D37" s="225">
        <v>-8222917.9284638483</v>
      </c>
      <c r="E37" s="656">
        <v>-11.841896116982696</v>
      </c>
      <c r="F37" s="226">
        <v>534.10858080775256</v>
      </c>
      <c r="G37" s="226">
        <v>545.95047692473531</v>
      </c>
      <c r="H37" s="226"/>
      <c r="I37" s="261">
        <v>431055784.72416234</v>
      </c>
      <c r="J37" s="261">
        <v>-60175059.079905398</v>
      </c>
      <c r="K37" s="261">
        <v>370880725.64425695</v>
      </c>
      <c r="L37" s="222">
        <v>1</v>
      </c>
      <c r="M37" s="223">
        <v>31</v>
      </c>
    </row>
    <row r="38" spans="1:13" ht="15.75" customHeight="1">
      <c r="A38" s="234">
        <v>92</v>
      </c>
      <c r="B38" s="236" t="s">
        <v>36</v>
      </c>
      <c r="C38" s="88">
        <v>252956</v>
      </c>
      <c r="D38" s="225">
        <v>-4691209.7598953415</v>
      </c>
      <c r="E38" s="656">
        <v>-18.545556380933213</v>
      </c>
      <c r="F38" s="226">
        <v>834.02773742749798</v>
      </c>
      <c r="G38" s="226">
        <v>852.57329380843123</v>
      </c>
      <c r="H38" s="226"/>
      <c r="I38" s="261">
        <v>212475935.61221054</v>
      </c>
      <c r="J38" s="261">
        <v>-1503615.2635003503</v>
      </c>
      <c r="K38" s="261">
        <v>210972320.34871018</v>
      </c>
      <c r="L38" s="222">
        <v>1</v>
      </c>
      <c r="M38" s="223">
        <v>32</v>
      </c>
    </row>
    <row r="39" spans="1:13" ht="15.75" customHeight="1">
      <c r="A39" s="234">
        <v>97</v>
      </c>
      <c r="B39" s="236" t="s">
        <v>37</v>
      </c>
      <c r="C39" s="88">
        <v>2023</v>
      </c>
      <c r="D39" s="225">
        <v>-5744.3905533653624</v>
      </c>
      <c r="E39" s="656">
        <v>-2.839540560239922</v>
      </c>
      <c r="F39" s="226">
        <v>125.94463129742553</v>
      </c>
      <c r="G39" s="226">
        <v>128.78417185766546</v>
      </c>
      <c r="H39" s="226"/>
      <c r="I39" s="261">
        <v>123769.36889813072</v>
      </c>
      <c r="J39" s="261">
        <v>131016.62021656115</v>
      </c>
      <c r="K39" s="261">
        <v>254785.98911469185</v>
      </c>
      <c r="L39" s="222">
        <v>10</v>
      </c>
      <c r="M39" s="222">
        <v>10</v>
      </c>
    </row>
    <row r="40" spans="1:13" ht="15.75" customHeight="1">
      <c r="A40" s="234">
        <v>98</v>
      </c>
      <c r="B40" s="236" t="s">
        <v>38</v>
      </c>
      <c r="C40" s="88">
        <v>22775</v>
      </c>
      <c r="D40" s="225">
        <v>-448275.32588950556</v>
      </c>
      <c r="E40" s="656">
        <v>-19.682780500088061</v>
      </c>
      <c r="F40" s="226">
        <v>906.27746404588038</v>
      </c>
      <c r="G40" s="226">
        <v>925.96024454596841</v>
      </c>
      <c r="H40" s="226"/>
      <c r="I40" s="261">
        <v>14343718.023743726</v>
      </c>
      <c r="J40" s="261">
        <v>6296751.2199011995</v>
      </c>
      <c r="K40" s="261">
        <v>20640469.243644927</v>
      </c>
      <c r="L40" s="222">
        <v>7</v>
      </c>
      <c r="M40" s="222">
        <v>7</v>
      </c>
    </row>
    <row r="41" spans="1:13" ht="15.75" customHeight="1">
      <c r="A41" s="234">
        <v>102</v>
      </c>
      <c r="B41" s="236" t="s">
        <v>39</v>
      </c>
      <c r="C41" s="88">
        <v>9546</v>
      </c>
      <c r="D41" s="225">
        <v>-123089.80013575139</v>
      </c>
      <c r="E41" s="656">
        <v>-12.894385096977937</v>
      </c>
      <c r="F41" s="226">
        <v>600.52638822814117</v>
      </c>
      <c r="G41" s="226">
        <v>613.42077332511906</v>
      </c>
      <c r="H41" s="226"/>
      <c r="I41" s="261">
        <v>2160920.1508888882</v>
      </c>
      <c r="J41" s="261">
        <v>3571704.7511369474</v>
      </c>
      <c r="K41" s="261">
        <v>5732624.9020258356</v>
      </c>
      <c r="L41" s="222">
        <v>4</v>
      </c>
      <c r="M41" s="222">
        <v>4</v>
      </c>
    </row>
    <row r="42" spans="1:13" ht="15.75" customHeight="1">
      <c r="A42" s="234">
        <v>103</v>
      </c>
      <c r="B42" s="236" t="s">
        <v>40</v>
      </c>
      <c r="C42" s="88">
        <v>2074</v>
      </c>
      <c r="D42" s="225">
        <v>-25995.584956536346</v>
      </c>
      <c r="E42" s="656">
        <v>-12.534033248088884</v>
      </c>
      <c r="F42" s="226">
        <v>588.56211020652108</v>
      </c>
      <c r="G42" s="226">
        <v>601.09614345461</v>
      </c>
      <c r="H42" s="226"/>
      <c r="I42" s="261">
        <v>148863.4300286278</v>
      </c>
      <c r="J42" s="261">
        <v>1071814.3865396969</v>
      </c>
      <c r="K42" s="261">
        <v>1220677.8165683248</v>
      </c>
      <c r="L42" s="222">
        <v>5</v>
      </c>
      <c r="M42" s="222">
        <v>5</v>
      </c>
    </row>
    <row r="43" spans="1:13" ht="15.75" customHeight="1">
      <c r="A43" s="234">
        <v>105</v>
      </c>
      <c r="B43" s="236" t="s">
        <v>41</v>
      </c>
      <c r="C43" s="88">
        <v>1984</v>
      </c>
      <c r="D43" s="225">
        <v>-56444.938531105487</v>
      </c>
      <c r="E43" s="656">
        <v>-28.45006982414591</v>
      </c>
      <c r="F43" s="226">
        <v>1323.6274417187039</v>
      </c>
      <c r="G43" s="226">
        <v>1352.0775115428498</v>
      </c>
      <c r="H43" s="226"/>
      <c r="I43" s="261">
        <v>1758798.6351788337</v>
      </c>
      <c r="J43" s="261">
        <v>867278.20919107494</v>
      </c>
      <c r="K43" s="261">
        <v>2626076.8443699088</v>
      </c>
      <c r="L43" s="222">
        <v>18</v>
      </c>
      <c r="M43" s="222">
        <v>18</v>
      </c>
    </row>
    <row r="44" spans="1:13" ht="15.75" customHeight="1">
      <c r="A44" s="234">
        <v>106</v>
      </c>
      <c r="B44" s="236" t="s">
        <v>42</v>
      </c>
      <c r="C44" s="88">
        <v>47015</v>
      </c>
      <c r="D44" s="225">
        <v>-260857.88725294711</v>
      </c>
      <c r="E44" s="656">
        <v>-5.5483970488768923</v>
      </c>
      <c r="F44" s="226">
        <v>248.93547235545185</v>
      </c>
      <c r="G44" s="226">
        <v>254.48386940432874</v>
      </c>
      <c r="H44" s="226"/>
      <c r="I44" s="261">
        <v>11761105.172882102</v>
      </c>
      <c r="J44" s="261">
        <v>-57403.940090533943</v>
      </c>
      <c r="K44" s="261">
        <v>11703701.232791569</v>
      </c>
      <c r="L44" s="222">
        <v>1</v>
      </c>
      <c r="M44" s="223">
        <v>35</v>
      </c>
    </row>
    <row r="45" spans="1:13" ht="15.75" customHeight="1">
      <c r="A45" s="234">
        <v>108</v>
      </c>
      <c r="B45" s="236" t="s">
        <v>43</v>
      </c>
      <c r="C45" s="88">
        <v>10249</v>
      </c>
      <c r="D45" s="225">
        <v>-198647.40189720053</v>
      </c>
      <c r="E45" s="656">
        <v>-19.382125270484977</v>
      </c>
      <c r="F45" s="226">
        <v>894.59631577915661</v>
      </c>
      <c r="G45" s="226">
        <v>913.97844104964156</v>
      </c>
      <c r="H45" s="226"/>
      <c r="I45" s="261">
        <v>4537432.303119868</v>
      </c>
      <c r="J45" s="261">
        <v>4631285.3373007085</v>
      </c>
      <c r="K45" s="261">
        <v>9168717.6404205766</v>
      </c>
      <c r="L45" s="222">
        <v>6</v>
      </c>
      <c r="M45" s="222">
        <v>6</v>
      </c>
    </row>
    <row r="46" spans="1:13" ht="15.75" customHeight="1">
      <c r="A46" s="234">
        <v>109</v>
      </c>
      <c r="B46" s="236" t="s">
        <v>44</v>
      </c>
      <c r="C46" s="88">
        <v>68614</v>
      </c>
      <c r="D46" s="225">
        <v>-472428.16392998642</v>
      </c>
      <c r="E46" s="656">
        <v>-6.8853027651789196</v>
      </c>
      <c r="F46" s="226">
        <v>313.70755704074384</v>
      </c>
      <c r="G46" s="226">
        <v>320.59285980592273</v>
      </c>
      <c r="H46" s="226"/>
      <c r="I46" s="261">
        <v>15020939.763945369</v>
      </c>
      <c r="J46" s="261">
        <v>6503790.5548482295</v>
      </c>
      <c r="K46" s="261">
        <v>21524730.318793599</v>
      </c>
      <c r="L46" s="222">
        <v>5</v>
      </c>
      <c r="M46" s="222">
        <v>5</v>
      </c>
    </row>
    <row r="47" spans="1:13" ht="15.75" customHeight="1">
      <c r="A47" s="234">
        <v>111</v>
      </c>
      <c r="B47" s="236" t="s">
        <v>45</v>
      </c>
      <c r="C47" s="88">
        <v>17694</v>
      </c>
      <c r="D47" s="225">
        <v>-170367.47166078864</v>
      </c>
      <c r="E47" s="656">
        <v>-9.6285447982812613</v>
      </c>
      <c r="F47" s="226">
        <v>451.10348145761861</v>
      </c>
      <c r="G47" s="226">
        <v>460.73202625589988</v>
      </c>
      <c r="H47" s="226"/>
      <c r="I47" s="261">
        <v>3456698.3686713623</v>
      </c>
      <c r="J47" s="261">
        <v>4525126.6322397413</v>
      </c>
      <c r="K47" s="261">
        <v>7981825.0009111036</v>
      </c>
      <c r="L47" s="222">
        <v>7</v>
      </c>
      <c r="M47" s="222">
        <v>7</v>
      </c>
    </row>
    <row r="48" spans="1:13" ht="15.75" customHeight="1">
      <c r="A48" s="234">
        <v>139</v>
      </c>
      <c r="B48" s="236" t="s">
        <v>46</v>
      </c>
      <c r="C48" s="88">
        <v>9755</v>
      </c>
      <c r="D48" s="225">
        <v>-286024.1593635155</v>
      </c>
      <c r="E48" s="656">
        <v>-29.320774921939059</v>
      </c>
      <c r="F48" s="226">
        <v>1343.4271187207614</v>
      </c>
      <c r="G48" s="226">
        <v>1372.7478936427005</v>
      </c>
      <c r="H48" s="226"/>
      <c r="I48" s="261">
        <v>7675968.967153566</v>
      </c>
      <c r="J48" s="261">
        <v>5429162.5759674618</v>
      </c>
      <c r="K48" s="261">
        <v>13105131.543121029</v>
      </c>
      <c r="L48" s="222">
        <v>17</v>
      </c>
      <c r="M48" s="222">
        <v>17</v>
      </c>
    </row>
    <row r="49" spans="1:13" ht="15.75" customHeight="1">
      <c r="A49" s="234">
        <v>140</v>
      </c>
      <c r="B49" s="236" t="s">
        <v>47</v>
      </c>
      <c r="C49" s="88">
        <v>20205</v>
      </c>
      <c r="D49" s="225">
        <v>-415160.53784623463</v>
      </c>
      <c r="E49" s="656">
        <v>-20.547415879546381</v>
      </c>
      <c r="F49" s="226">
        <v>951.51884246950078</v>
      </c>
      <c r="G49" s="226">
        <v>972.06625834904719</v>
      </c>
      <c r="H49" s="226"/>
      <c r="I49" s="261">
        <v>11721550.745920978</v>
      </c>
      <c r="J49" s="261">
        <v>7503887.4661752842</v>
      </c>
      <c r="K49" s="261">
        <v>19225438.212096263</v>
      </c>
      <c r="L49" s="222">
        <v>11</v>
      </c>
      <c r="M49" s="222">
        <v>11</v>
      </c>
    </row>
    <row r="50" spans="1:13" ht="15.75" customHeight="1">
      <c r="A50" s="234">
        <v>142</v>
      </c>
      <c r="B50" s="236" t="s">
        <v>48</v>
      </c>
      <c r="C50" s="88">
        <v>6329</v>
      </c>
      <c r="D50" s="225">
        <v>-77447.696097536347</v>
      </c>
      <c r="E50" s="656">
        <v>-12.236956248623217</v>
      </c>
      <c r="F50" s="226">
        <v>566.53633349558606</v>
      </c>
      <c r="G50" s="226">
        <v>578.77328974420925</v>
      </c>
      <c r="H50" s="226"/>
      <c r="I50" s="261">
        <v>927981.29908071132</v>
      </c>
      <c r="J50" s="261">
        <v>2657627.1556128529</v>
      </c>
      <c r="K50" s="261">
        <v>3585608.4546935642</v>
      </c>
      <c r="L50" s="222">
        <v>7</v>
      </c>
      <c r="M50" s="222">
        <v>7</v>
      </c>
    </row>
    <row r="51" spans="1:13" ht="15.75" customHeight="1">
      <c r="A51" s="234">
        <v>143</v>
      </c>
      <c r="B51" s="236" t="s">
        <v>49</v>
      </c>
      <c r="C51" s="88">
        <v>6704</v>
      </c>
      <c r="D51" s="225">
        <v>-71101.64017265338</v>
      </c>
      <c r="E51" s="656">
        <v>-10.605853247710826</v>
      </c>
      <c r="F51" s="226">
        <v>487.30969876398166</v>
      </c>
      <c r="G51" s="226">
        <v>497.91555201169251</v>
      </c>
      <c r="H51" s="226"/>
      <c r="I51" s="261">
        <v>653778.10341098998</v>
      </c>
      <c r="J51" s="261">
        <v>2613146.1171027431</v>
      </c>
      <c r="K51" s="261">
        <v>3266924.2205137331</v>
      </c>
      <c r="L51" s="222">
        <v>6</v>
      </c>
      <c r="M51" s="222">
        <v>6</v>
      </c>
    </row>
    <row r="52" spans="1:13" ht="15.75" customHeight="1">
      <c r="A52" s="234">
        <v>145</v>
      </c>
      <c r="B52" s="236" t="s">
        <v>50</v>
      </c>
      <c r="C52" s="88">
        <v>12405</v>
      </c>
      <c r="D52" s="225">
        <v>-304802.08168374316</v>
      </c>
      <c r="E52" s="656">
        <v>-24.57090541585999</v>
      </c>
      <c r="F52" s="226">
        <v>1130.4984481151316</v>
      </c>
      <c r="G52" s="226">
        <v>1155.0693535309915</v>
      </c>
      <c r="H52" s="226"/>
      <c r="I52" s="261">
        <v>8185181.6116499901</v>
      </c>
      <c r="J52" s="261">
        <v>5838651.6372182164</v>
      </c>
      <c r="K52" s="261">
        <v>14023833.248868207</v>
      </c>
      <c r="L52" s="222">
        <v>14</v>
      </c>
      <c r="M52" s="222">
        <v>14</v>
      </c>
    </row>
    <row r="53" spans="1:13" ht="15.75" customHeight="1">
      <c r="A53" s="234">
        <v>146</v>
      </c>
      <c r="B53" s="236" t="s">
        <v>51</v>
      </c>
      <c r="C53" s="88">
        <v>4293</v>
      </c>
      <c r="D53" s="225">
        <v>-61485.163385282736</v>
      </c>
      <c r="E53" s="656">
        <v>-14.322190399553397</v>
      </c>
      <c r="F53" s="226">
        <v>664.48909033144196</v>
      </c>
      <c r="G53" s="226">
        <v>678.81128073099535</v>
      </c>
      <c r="H53" s="226"/>
      <c r="I53" s="261">
        <v>2341980.2058533374</v>
      </c>
      <c r="J53" s="261">
        <v>510671.45893954323</v>
      </c>
      <c r="K53" s="261">
        <v>2852651.6647928804</v>
      </c>
      <c r="L53" s="222">
        <v>12</v>
      </c>
      <c r="M53" s="222">
        <v>12</v>
      </c>
    </row>
    <row r="54" spans="1:13" ht="15.75" customHeight="1">
      <c r="A54" s="234">
        <v>148</v>
      </c>
      <c r="B54" s="236" t="s">
        <v>52</v>
      </c>
      <c r="C54" s="88">
        <v>7244</v>
      </c>
      <c r="D54" s="225">
        <v>-263800.19165603269</v>
      </c>
      <c r="E54" s="656">
        <v>-36.416371018226492</v>
      </c>
      <c r="F54" s="226">
        <v>1668.5065384563509</v>
      </c>
      <c r="G54" s="226">
        <v>1704.9229094745774</v>
      </c>
      <c r="H54" s="226"/>
      <c r="I54" s="261">
        <v>12212386.4823108</v>
      </c>
      <c r="J54" s="261">
        <v>-125725.11773299341</v>
      </c>
      <c r="K54" s="261">
        <v>12086661.364577806</v>
      </c>
      <c r="L54" s="222">
        <v>19</v>
      </c>
      <c r="M54" s="222">
        <v>19</v>
      </c>
    </row>
    <row r="55" spans="1:13" ht="15.75" customHeight="1">
      <c r="A55" s="234">
        <v>149</v>
      </c>
      <c r="B55" s="236" t="s">
        <v>53</v>
      </c>
      <c r="C55" s="88">
        <v>5391</v>
      </c>
      <c r="D55" s="225">
        <v>-64243.296380678024</v>
      </c>
      <c r="E55" s="656">
        <v>-11.916768017191249</v>
      </c>
      <c r="F55" s="226">
        <v>546.29535487097939</v>
      </c>
      <c r="G55" s="226">
        <v>558.2121228881706</v>
      </c>
      <c r="H55" s="226"/>
      <c r="I55" s="261">
        <v>3022342.5842364654</v>
      </c>
      <c r="J55" s="261">
        <v>-77264.326127015549</v>
      </c>
      <c r="K55" s="261">
        <v>2945078.2581094499</v>
      </c>
      <c r="L55" s="222">
        <v>1</v>
      </c>
      <c r="M55" s="223">
        <v>33</v>
      </c>
    </row>
    <row r="56" spans="1:13" ht="15.75" customHeight="1">
      <c r="A56" s="234">
        <v>151</v>
      </c>
      <c r="B56" s="236" t="s">
        <v>54</v>
      </c>
      <c r="C56" s="88">
        <v>1771</v>
      </c>
      <c r="D56" s="225">
        <v>-14828.175074502278</v>
      </c>
      <c r="E56" s="656">
        <v>-8.3727696637505797</v>
      </c>
      <c r="F56" s="226">
        <v>381.11899916992127</v>
      </c>
      <c r="G56" s="226">
        <v>389.49176883367187</v>
      </c>
      <c r="H56" s="226"/>
      <c r="I56" s="261">
        <v>293141.41444971634</v>
      </c>
      <c r="J56" s="261">
        <v>381820.33308021422</v>
      </c>
      <c r="K56" s="261">
        <v>674961.74752993055</v>
      </c>
      <c r="L56" s="222">
        <v>14</v>
      </c>
      <c r="M56" s="222">
        <v>14</v>
      </c>
    </row>
    <row r="57" spans="1:13" ht="15.75" customHeight="1">
      <c r="A57" s="234">
        <v>152</v>
      </c>
      <c r="B57" s="236" t="s">
        <v>55</v>
      </c>
      <c r="C57" s="88">
        <v>4261</v>
      </c>
      <c r="D57" s="225">
        <v>-69067.926294517369</v>
      </c>
      <c r="E57" s="656">
        <v>-16.209323232695933</v>
      </c>
      <c r="F57" s="226">
        <v>745.27983797565048</v>
      </c>
      <c r="G57" s="226">
        <v>761.48916120834645</v>
      </c>
      <c r="H57" s="226"/>
      <c r="I57" s="261">
        <v>1218614.8629141592</v>
      </c>
      <c r="J57" s="261">
        <v>1957022.5267000876</v>
      </c>
      <c r="K57" s="261">
        <v>3175637.3896142468</v>
      </c>
      <c r="L57" s="222">
        <v>14</v>
      </c>
      <c r="M57" s="222">
        <v>14</v>
      </c>
    </row>
    <row r="58" spans="1:13" ht="15.75" customHeight="1">
      <c r="A58" s="234">
        <v>153</v>
      </c>
      <c r="B58" s="236" t="s">
        <v>56</v>
      </c>
      <c r="C58" s="88">
        <v>24345</v>
      </c>
      <c r="D58" s="225">
        <v>-361132.46730654495</v>
      </c>
      <c r="E58" s="656">
        <v>-14.833948133355717</v>
      </c>
      <c r="F58" s="226">
        <v>690.34241264611546</v>
      </c>
      <c r="G58" s="226">
        <v>705.17636077947122</v>
      </c>
      <c r="H58" s="226"/>
      <c r="I58" s="261">
        <v>9788753.6601111703</v>
      </c>
      <c r="J58" s="261">
        <v>7017632.3757585101</v>
      </c>
      <c r="K58" s="261">
        <v>16806386.03586968</v>
      </c>
      <c r="L58" s="222">
        <v>9</v>
      </c>
      <c r="M58" s="222">
        <v>9</v>
      </c>
    </row>
    <row r="59" spans="1:13" ht="15.75" customHeight="1">
      <c r="A59" s="234">
        <v>165</v>
      </c>
      <c r="B59" s="236" t="s">
        <v>57</v>
      </c>
      <c r="C59" s="88">
        <v>15867</v>
      </c>
      <c r="D59" s="225">
        <v>-178627.99995344426</v>
      </c>
      <c r="E59" s="656">
        <v>-11.257830714907939</v>
      </c>
      <c r="F59" s="226">
        <v>519.32827374929229</v>
      </c>
      <c r="G59" s="226">
        <v>530.58610446420028</v>
      </c>
      <c r="H59" s="226"/>
      <c r="I59" s="261">
        <v>5100901.7448377172</v>
      </c>
      <c r="J59" s="261">
        <v>3139279.9747423031</v>
      </c>
      <c r="K59" s="261">
        <v>8240181.7195800208</v>
      </c>
      <c r="L59" s="222">
        <v>5</v>
      </c>
      <c r="M59" s="222">
        <v>5</v>
      </c>
    </row>
    <row r="60" spans="1:13" ht="15.75" customHeight="1">
      <c r="A60" s="234">
        <v>167</v>
      </c>
      <c r="B60" s="236" t="s">
        <v>58</v>
      </c>
      <c r="C60" s="88">
        <v>79129</v>
      </c>
      <c r="D60" s="225">
        <v>-943875.52603798616</v>
      </c>
      <c r="E60" s="656">
        <v>-11.928313589682496</v>
      </c>
      <c r="F60" s="226">
        <v>550.78819873304121</v>
      </c>
      <c r="G60" s="226">
        <v>562.7165123227237</v>
      </c>
      <c r="H60" s="226"/>
      <c r="I60" s="261">
        <v>15511498.125654437</v>
      </c>
      <c r="J60" s="261">
        <v>28071821.25189238</v>
      </c>
      <c r="K60" s="261">
        <v>43583319.377546817</v>
      </c>
      <c r="L60" s="222">
        <v>12</v>
      </c>
      <c r="M60" s="222">
        <v>12</v>
      </c>
    </row>
    <row r="61" spans="1:13" ht="15.75" customHeight="1">
      <c r="A61" s="234">
        <v>169</v>
      </c>
      <c r="B61" s="236" t="s">
        <v>59</v>
      </c>
      <c r="C61" s="88">
        <v>4795</v>
      </c>
      <c r="D61" s="225">
        <v>-71943.926100750396</v>
      </c>
      <c r="E61" s="656">
        <v>-15.00394704916588</v>
      </c>
      <c r="F61" s="226">
        <v>696.08977245006406</v>
      </c>
      <c r="G61" s="226">
        <v>711.09371949922991</v>
      </c>
      <c r="H61" s="226"/>
      <c r="I61" s="261">
        <v>1359123.0138322338</v>
      </c>
      <c r="J61" s="261">
        <v>1978627.4450658232</v>
      </c>
      <c r="K61" s="261">
        <v>3337750.4588980572</v>
      </c>
      <c r="L61" s="222">
        <v>5</v>
      </c>
      <c r="M61" s="222">
        <v>5</v>
      </c>
    </row>
    <row r="62" spans="1:13" ht="15.75" customHeight="1">
      <c r="A62" s="234">
        <v>171</v>
      </c>
      <c r="B62" s="236" t="s">
        <v>60</v>
      </c>
      <c r="C62" s="88">
        <v>4494</v>
      </c>
      <c r="D62" s="225">
        <v>-52830.912746226626</v>
      </c>
      <c r="E62" s="656">
        <v>-11.75587733560895</v>
      </c>
      <c r="F62" s="226">
        <v>543.28003784230464</v>
      </c>
      <c r="G62" s="226">
        <v>555.03591517791358</v>
      </c>
      <c r="H62" s="226"/>
      <c r="I62" s="261">
        <v>987366.5675066961</v>
      </c>
      <c r="J62" s="261">
        <v>1454133.922556621</v>
      </c>
      <c r="K62" s="261">
        <v>2441500.4900633171</v>
      </c>
      <c r="L62" s="222">
        <v>11</v>
      </c>
      <c r="M62" s="222">
        <v>11</v>
      </c>
    </row>
    <row r="63" spans="1:13" ht="15.75" customHeight="1">
      <c r="A63" s="234">
        <v>172</v>
      </c>
      <c r="B63" s="236" t="s">
        <v>61</v>
      </c>
      <c r="C63" s="88">
        <v>4079</v>
      </c>
      <c r="D63" s="225">
        <v>-51674.982529871246</v>
      </c>
      <c r="E63" s="656">
        <v>-12.668541929362894</v>
      </c>
      <c r="F63" s="226">
        <v>581.75273134006375</v>
      </c>
      <c r="G63" s="226">
        <v>594.42127326942659</v>
      </c>
      <c r="H63" s="226"/>
      <c r="I63" s="261">
        <v>572387.45516971825</v>
      </c>
      <c r="J63" s="261">
        <v>1800581.9359664021</v>
      </c>
      <c r="K63" s="261">
        <v>2372969.3911361201</v>
      </c>
      <c r="L63" s="222">
        <v>13</v>
      </c>
      <c r="M63" s="222">
        <v>13</v>
      </c>
    </row>
    <row r="64" spans="1:13" ht="15.75" customHeight="1">
      <c r="A64" s="234">
        <v>176</v>
      </c>
      <c r="B64" s="236" t="s">
        <v>62</v>
      </c>
      <c r="C64" s="88">
        <v>4059</v>
      </c>
      <c r="D64" s="225">
        <v>-25442.176438252871</v>
      </c>
      <c r="E64" s="656">
        <v>-6.2680897852310595</v>
      </c>
      <c r="F64" s="226">
        <v>291.01641180336702</v>
      </c>
      <c r="G64" s="226">
        <v>297.28450158859806</v>
      </c>
      <c r="H64" s="226"/>
      <c r="I64" s="261">
        <v>-620785.15517057688</v>
      </c>
      <c r="J64" s="261">
        <v>1802020.7706804436</v>
      </c>
      <c r="K64" s="261">
        <v>1181235.6155098667</v>
      </c>
      <c r="L64" s="222">
        <v>12</v>
      </c>
      <c r="M64" s="222">
        <v>12</v>
      </c>
    </row>
    <row r="65" spans="1:13" ht="15.75" customHeight="1">
      <c r="A65" s="234">
        <v>177</v>
      </c>
      <c r="B65" s="236" t="s">
        <v>63</v>
      </c>
      <c r="C65" s="88">
        <v>1663</v>
      </c>
      <c r="D65" s="225">
        <v>-18740.815000791215</v>
      </c>
      <c r="E65" s="656">
        <v>-11.269281419597844</v>
      </c>
      <c r="F65" s="226">
        <v>525.12362101847179</v>
      </c>
      <c r="G65" s="226">
        <v>536.39290243806965</v>
      </c>
      <c r="H65" s="226"/>
      <c r="I65" s="261">
        <v>895994.9645005865</v>
      </c>
      <c r="J65" s="261">
        <v>-22714.382746867886</v>
      </c>
      <c r="K65" s="261">
        <v>873280.58175371867</v>
      </c>
      <c r="L65" s="222">
        <v>6</v>
      </c>
      <c r="M65" s="222">
        <v>6</v>
      </c>
    </row>
    <row r="66" spans="1:13" ht="15.75" customHeight="1">
      <c r="A66" s="234">
        <v>178</v>
      </c>
      <c r="B66" s="236" t="s">
        <v>64</v>
      </c>
      <c r="C66" s="88">
        <v>5569</v>
      </c>
      <c r="D66" s="225">
        <v>-63408.339366280539</v>
      </c>
      <c r="E66" s="656">
        <v>-11.385947093963106</v>
      </c>
      <c r="F66" s="226">
        <v>523.5385087739628</v>
      </c>
      <c r="G66" s="226">
        <v>534.92445586792587</v>
      </c>
      <c r="H66" s="226"/>
      <c r="I66" s="261">
        <v>814116.28457687958</v>
      </c>
      <c r="J66" s="261">
        <v>2101469.6707853191</v>
      </c>
      <c r="K66" s="261">
        <v>2915585.9553621989</v>
      </c>
      <c r="L66" s="222">
        <v>10</v>
      </c>
      <c r="M66" s="222">
        <v>10</v>
      </c>
    </row>
    <row r="67" spans="1:13" ht="15.75" customHeight="1">
      <c r="A67" s="234">
        <v>179</v>
      </c>
      <c r="B67" s="236" t="s">
        <v>65</v>
      </c>
      <c r="C67" s="88">
        <v>149895</v>
      </c>
      <c r="D67" s="225">
        <v>-1404943.0091428454</v>
      </c>
      <c r="E67" s="656">
        <v>-9.3728477210236854</v>
      </c>
      <c r="F67" s="226">
        <v>426.91092085911021</v>
      </c>
      <c r="G67" s="226">
        <v>436.28376858013388</v>
      </c>
      <c r="H67" s="226"/>
      <c r="I67" s="261">
        <v>20801662.197222263</v>
      </c>
      <c r="J67" s="261">
        <v>43190150.284954064</v>
      </c>
      <c r="K67" s="261">
        <v>63991812.482176326</v>
      </c>
      <c r="L67" s="222">
        <v>13</v>
      </c>
      <c r="M67" s="222">
        <v>13</v>
      </c>
    </row>
    <row r="68" spans="1:13" ht="15.75" customHeight="1">
      <c r="A68" s="234">
        <v>181</v>
      </c>
      <c r="B68" s="236" t="s">
        <v>66</v>
      </c>
      <c r="C68" s="88">
        <v>1663</v>
      </c>
      <c r="D68" s="225">
        <v>-43482.105512486196</v>
      </c>
      <c r="E68" s="656">
        <v>-26.146786237213586</v>
      </c>
      <c r="F68" s="226">
        <v>1213.1500332983537</v>
      </c>
      <c r="G68" s="226">
        <v>1239.2968195355672</v>
      </c>
      <c r="H68" s="226"/>
      <c r="I68" s="261">
        <v>1100442.7237810341</v>
      </c>
      <c r="J68" s="261">
        <v>917025.78159412812</v>
      </c>
      <c r="K68" s="261">
        <v>2017468.5053751622</v>
      </c>
      <c r="L68" s="222">
        <v>4</v>
      </c>
      <c r="M68" s="222">
        <v>4</v>
      </c>
    </row>
    <row r="69" spans="1:13" ht="15.75" customHeight="1">
      <c r="A69" s="234">
        <v>182</v>
      </c>
      <c r="B69" s="236" t="s">
        <v>67</v>
      </c>
      <c r="C69" s="88">
        <v>19020</v>
      </c>
      <c r="D69" s="225">
        <v>-60535.867511742916</v>
      </c>
      <c r="E69" s="656">
        <v>-3.1827480290085655</v>
      </c>
      <c r="F69" s="226">
        <v>147.16123315915115</v>
      </c>
      <c r="G69" s="226">
        <v>150.34398118815972</v>
      </c>
      <c r="H69" s="226"/>
      <c r="I69" s="261">
        <v>-597211.22630077647</v>
      </c>
      <c r="J69" s="261">
        <v>3396217.8809878314</v>
      </c>
      <c r="K69" s="261">
        <v>2799006.6546870549</v>
      </c>
      <c r="L69" s="222">
        <v>13</v>
      </c>
      <c r="M69" s="222">
        <v>13</v>
      </c>
    </row>
    <row r="70" spans="1:13" ht="15.75" customHeight="1">
      <c r="A70" s="234">
        <v>186</v>
      </c>
      <c r="B70" s="236" t="s">
        <v>68</v>
      </c>
      <c r="C70" s="88">
        <v>46944</v>
      </c>
      <c r="D70" s="225">
        <v>-369762.51627867861</v>
      </c>
      <c r="E70" s="656">
        <v>-7.8766725519486753</v>
      </c>
      <c r="F70" s="226">
        <v>352.56865987891683</v>
      </c>
      <c r="G70" s="226">
        <v>360.44533243086551</v>
      </c>
      <c r="H70" s="226"/>
      <c r="I70" s="261">
        <v>14272478.034046464</v>
      </c>
      <c r="J70" s="261">
        <v>2278505.1353094094</v>
      </c>
      <c r="K70" s="261">
        <v>16550983.169355873</v>
      </c>
      <c r="L70" s="222">
        <v>1</v>
      </c>
      <c r="M70" s="223">
        <v>35</v>
      </c>
    </row>
    <row r="71" spans="1:13" ht="15.75" customHeight="1">
      <c r="A71" s="234">
        <v>202</v>
      </c>
      <c r="B71" s="236" t="s">
        <v>69</v>
      </c>
      <c r="C71" s="88">
        <v>36675</v>
      </c>
      <c r="D71" s="225">
        <v>-618587.7231094538</v>
      </c>
      <c r="E71" s="656">
        <v>-16.866740916413193</v>
      </c>
      <c r="F71" s="226">
        <v>770.23458379363387</v>
      </c>
      <c r="G71" s="226">
        <v>787.10132471004704</v>
      </c>
      <c r="H71" s="226"/>
      <c r="I71" s="261">
        <v>28309041.381056711</v>
      </c>
      <c r="J71" s="261">
        <v>-60688.020425187795</v>
      </c>
      <c r="K71" s="261">
        <v>28248353.360631522</v>
      </c>
      <c r="L71" s="222">
        <v>2</v>
      </c>
      <c r="M71" s="222">
        <v>2</v>
      </c>
    </row>
    <row r="72" spans="1:13" ht="15.75" customHeight="1">
      <c r="A72" s="234">
        <v>204</v>
      </c>
      <c r="B72" s="236" t="s">
        <v>70</v>
      </c>
      <c r="C72" s="88">
        <v>2547</v>
      </c>
      <c r="D72" s="225">
        <v>-732.7936381036011</v>
      </c>
      <c r="E72" s="656">
        <v>-0.28770853478743663</v>
      </c>
      <c r="F72" s="226">
        <v>16.727623059019603</v>
      </c>
      <c r="G72" s="226">
        <v>17.015331593807041</v>
      </c>
      <c r="H72" s="226"/>
      <c r="I72" s="261">
        <v>-1141593.2199999695</v>
      </c>
      <c r="J72" s="261">
        <v>1184198.4759312924</v>
      </c>
      <c r="K72" s="261">
        <v>42605.255931322929</v>
      </c>
      <c r="L72" s="222">
        <v>11</v>
      </c>
      <c r="M72" s="222">
        <v>11</v>
      </c>
    </row>
    <row r="73" spans="1:13" ht="15.75" customHeight="1">
      <c r="A73" s="234">
        <v>205</v>
      </c>
      <c r="B73" s="236" t="s">
        <v>71</v>
      </c>
      <c r="C73" s="88">
        <v>36370</v>
      </c>
      <c r="D73" s="225">
        <v>-372951.90436013934</v>
      </c>
      <c r="E73" s="656">
        <v>-10.254382852904573</v>
      </c>
      <c r="F73" s="226">
        <v>466.40792326772436</v>
      </c>
      <c r="G73" s="226">
        <v>476.66230612062895</v>
      </c>
      <c r="H73" s="226"/>
      <c r="I73" s="261">
        <v>6561377.7938398328</v>
      </c>
      <c r="J73" s="261">
        <v>10401878.375407301</v>
      </c>
      <c r="K73" s="261">
        <v>16963256.169247136</v>
      </c>
      <c r="L73" s="222">
        <v>18</v>
      </c>
      <c r="M73" s="222">
        <v>18</v>
      </c>
    </row>
    <row r="74" spans="1:13" ht="15.75" customHeight="1">
      <c r="A74" s="234">
        <v>208</v>
      </c>
      <c r="B74" s="236" t="s">
        <v>72</v>
      </c>
      <c r="C74" s="88">
        <v>12155</v>
      </c>
      <c r="D74" s="225">
        <v>-278475.1911881867</v>
      </c>
      <c r="E74" s="656">
        <v>-22.91034069832881</v>
      </c>
      <c r="F74" s="226">
        <v>1055.7805006016504</v>
      </c>
      <c r="G74" s="226">
        <v>1078.6908412999792</v>
      </c>
      <c r="H74" s="226"/>
      <c r="I74" s="261">
        <v>7246923.4893968571</v>
      </c>
      <c r="J74" s="261">
        <v>5586088.4954162044</v>
      </c>
      <c r="K74" s="261">
        <v>12833011.984813061</v>
      </c>
      <c r="L74" s="222">
        <v>17</v>
      </c>
      <c r="M74" s="222">
        <v>17</v>
      </c>
    </row>
    <row r="75" spans="1:13" ht="15.75" customHeight="1">
      <c r="A75" s="234">
        <v>211</v>
      </c>
      <c r="B75" s="236" t="s">
        <v>73</v>
      </c>
      <c r="C75" s="88">
        <v>34379</v>
      </c>
      <c r="D75" s="225">
        <v>-492861.41429029393</v>
      </c>
      <c r="E75" s="656">
        <v>-14.33611839466808</v>
      </c>
      <c r="F75" s="226">
        <v>655.28144269112579</v>
      </c>
      <c r="G75" s="226">
        <v>669.61756108579391</v>
      </c>
      <c r="H75" s="226"/>
      <c r="I75" s="261">
        <v>17753817.935568403</v>
      </c>
      <c r="J75" s="261">
        <v>4774102.7827098109</v>
      </c>
      <c r="K75" s="261">
        <v>22527920.718278214</v>
      </c>
      <c r="L75" s="222">
        <v>6</v>
      </c>
      <c r="M75" s="222">
        <v>6</v>
      </c>
    </row>
    <row r="76" spans="1:13" ht="15.75" customHeight="1">
      <c r="A76" s="234">
        <v>213</v>
      </c>
      <c r="B76" s="236" t="s">
        <v>74</v>
      </c>
      <c r="C76" s="88">
        <v>4952</v>
      </c>
      <c r="D76" s="225">
        <v>-29750.175873659191</v>
      </c>
      <c r="E76" s="656">
        <v>-6.0077091828875586</v>
      </c>
      <c r="F76" s="226">
        <v>279.96447988476751</v>
      </c>
      <c r="G76" s="226">
        <v>285.97218906765505</v>
      </c>
      <c r="H76" s="226"/>
      <c r="I76" s="261">
        <v>263552.43751334166</v>
      </c>
      <c r="J76" s="261">
        <v>1122831.6668760271</v>
      </c>
      <c r="K76" s="261">
        <v>1386384.1043893688</v>
      </c>
      <c r="L76" s="222">
        <v>10</v>
      </c>
      <c r="M76" s="222">
        <v>10</v>
      </c>
    </row>
    <row r="77" spans="1:13" ht="15.75" customHeight="1">
      <c r="A77" s="234">
        <v>214</v>
      </c>
      <c r="B77" s="236" t="s">
        <v>75</v>
      </c>
      <c r="C77" s="88">
        <v>12508</v>
      </c>
      <c r="D77" s="225">
        <v>-204606.94243629664</v>
      </c>
      <c r="E77" s="656">
        <v>-16.358086219723109</v>
      </c>
      <c r="F77" s="226">
        <v>751.91051338992281</v>
      </c>
      <c r="G77" s="226">
        <v>768.26859960964589</v>
      </c>
      <c r="H77" s="226"/>
      <c r="I77" s="261">
        <v>3918127.5842169612</v>
      </c>
      <c r="J77" s="261">
        <v>5486769.1172641935</v>
      </c>
      <c r="K77" s="261">
        <v>9404896.7014811542</v>
      </c>
      <c r="L77" s="222">
        <v>4</v>
      </c>
      <c r="M77" s="222">
        <v>4</v>
      </c>
    </row>
    <row r="78" spans="1:13" ht="15.75" customHeight="1">
      <c r="A78" s="234">
        <v>216</v>
      </c>
      <c r="B78" s="236" t="s">
        <v>76</v>
      </c>
      <c r="C78" s="88">
        <v>1137</v>
      </c>
      <c r="D78" s="225">
        <v>-21542.082785158247</v>
      </c>
      <c r="E78" s="656">
        <v>-18.946422854140938</v>
      </c>
      <c r="F78" s="226">
        <v>884.95797736877364</v>
      </c>
      <c r="G78" s="226">
        <v>903.90440022291455</v>
      </c>
      <c r="H78" s="226"/>
      <c r="I78" s="261">
        <v>666844.91545813461</v>
      </c>
      <c r="J78" s="261">
        <v>339352.30481016095</v>
      </c>
      <c r="K78" s="261">
        <v>1006197.2202682956</v>
      </c>
      <c r="L78" s="222">
        <v>13</v>
      </c>
      <c r="M78" s="222">
        <v>13</v>
      </c>
    </row>
    <row r="79" spans="1:13" ht="15.75" customHeight="1">
      <c r="A79" s="234">
        <v>217</v>
      </c>
      <c r="B79" s="236" t="s">
        <v>77</v>
      </c>
      <c r="C79" s="88">
        <v>5246</v>
      </c>
      <c r="D79" s="225">
        <v>-98436.613865405496</v>
      </c>
      <c r="E79" s="656">
        <v>-18.764127690698722</v>
      </c>
      <c r="F79" s="226">
        <v>858.42521730274757</v>
      </c>
      <c r="G79" s="226">
        <v>877.1893449934463</v>
      </c>
      <c r="H79" s="226"/>
      <c r="I79" s="261">
        <v>1719982.3993384689</v>
      </c>
      <c r="J79" s="261">
        <v>2783316.290631745</v>
      </c>
      <c r="K79" s="261">
        <v>4503298.6899702139</v>
      </c>
      <c r="L79" s="222">
        <v>16</v>
      </c>
      <c r="M79" s="222">
        <v>16</v>
      </c>
    </row>
    <row r="80" spans="1:13" ht="15.75" customHeight="1">
      <c r="A80" s="234">
        <v>218</v>
      </c>
      <c r="B80" s="236" t="s">
        <v>78</v>
      </c>
      <c r="C80" s="88">
        <v>1134</v>
      </c>
      <c r="D80" s="225">
        <v>-23955.296610144131</v>
      </c>
      <c r="E80" s="656">
        <v>-21.124600185312286</v>
      </c>
      <c r="F80" s="226">
        <v>978.41185264385717</v>
      </c>
      <c r="G80" s="226">
        <v>999.53645282916943</v>
      </c>
      <c r="H80" s="226"/>
      <c r="I80" s="261">
        <v>404915.33561687206</v>
      </c>
      <c r="J80" s="261">
        <v>704603.70528126205</v>
      </c>
      <c r="K80" s="261">
        <v>1109519.040898134</v>
      </c>
      <c r="L80" s="222">
        <v>14</v>
      </c>
      <c r="M80" s="222">
        <v>14</v>
      </c>
    </row>
    <row r="81" spans="1:13" ht="15.75" customHeight="1">
      <c r="A81" s="234">
        <v>224</v>
      </c>
      <c r="B81" s="236" t="s">
        <v>79</v>
      </c>
      <c r="C81" s="88">
        <v>8274</v>
      </c>
      <c r="D81" s="225">
        <v>-113563.18604118917</v>
      </c>
      <c r="E81" s="656">
        <v>-13.725306507274494</v>
      </c>
      <c r="F81" s="226">
        <v>632.17149002315261</v>
      </c>
      <c r="G81" s="226">
        <v>645.89679653042708</v>
      </c>
      <c r="H81" s="226"/>
      <c r="I81" s="261">
        <v>1421619.5147799435</v>
      </c>
      <c r="J81" s="261">
        <v>3808967.3936716211</v>
      </c>
      <c r="K81" s="261">
        <v>5230586.9084515646</v>
      </c>
      <c r="L81" s="222">
        <v>1</v>
      </c>
      <c r="M81" s="223">
        <v>33</v>
      </c>
    </row>
    <row r="82" spans="1:13" ht="15.75" customHeight="1">
      <c r="A82" s="234">
        <v>226</v>
      </c>
      <c r="B82" s="236" t="s">
        <v>80</v>
      </c>
      <c r="C82" s="88">
        <v>3514</v>
      </c>
      <c r="D82" s="225">
        <v>-55330.787787478075</v>
      </c>
      <c r="E82" s="656">
        <v>-15.745813257677312</v>
      </c>
      <c r="F82" s="226">
        <v>734.36847826302528</v>
      </c>
      <c r="G82" s="226">
        <v>750.11429152070264</v>
      </c>
      <c r="H82" s="226"/>
      <c r="I82" s="261">
        <v>1110026.4360874714</v>
      </c>
      <c r="J82" s="261">
        <v>1470544.3965287996</v>
      </c>
      <c r="K82" s="261">
        <v>2580570.832616271</v>
      </c>
      <c r="L82" s="222">
        <v>13</v>
      </c>
      <c r="M82" s="222">
        <v>13</v>
      </c>
    </row>
    <row r="83" spans="1:13" ht="15.75" customHeight="1">
      <c r="A83" s="234">
        <v>230</v>
      </c>
      <c r="B83" s="236" t="s">
        <v>81</v>
      </c>
      <c r="C83" s="88">
        <v>2133</v>
      </c>
      <c r="D83" s="225">
        <v>-42880.917589841978</v>
      </c>
      <c r="E83" s="656">
        <v>-20.103571303254562</v>
      </c>
      <c r="F83" s="226">
        <v>929.78112000637725</v>
      </c>
      <c r="G83" s="226">
        <v>949.88469130963176</v>
      </c>
      <c r="H83" s="226"/>
      <c r="I83" s="261">
        <v>763549.97100967844</v>
      </c>
      <c r="J83" s="261">
        <v>1219673.1579639243</v>
      </c>
      <c r="K83" s="261">
        <v>1983223.1289736028</v>
      </c>
      <c r="L83" s="222">
        <v>4</v>
      </c>
      <c r="M83" s="222">
        <v>4</v>
      </c>
    </row>
    <row r="84" spans="1:13" ht="15.75" customHeight="1">
      <c r="A84" s="234">
        <v>231</v>
      </c>
      <c r="B84" s="236" t="s">
        <v>82</v>
      </c>
      <c r="C84" s="88">
        <v>1248</v>
      </c>
      <c r="D84" s="225">
        <v>0</v>
      </c>
      <c r="E84" s="656">
        <v>0</v>
      </c>
      <c r="F84" s="226">
        <v>-423.28316835440523</v>
      </c>
      <c r="G84" s="226">
        <v>-423.28316835440523</v>
      </c>
      <c r="H84" s="226"/>
      <c r="I84" s="261">
        <v>-527967.4375010673</v>
      </c>
      <c r="J84" s="261">
        <v>-289.95660523050299</v>
      </c>
      <c r="K84" s="261">
        <v>-528257.39410629775</v>
      </c>
      <c r="L84" s="222">
        <v>15</v>
      </c>
      <c r="M84" s="222">
        <v>15</v>
      </c>
    </row>
    <row r="85" spans="1:13" ht="15.75" customHeight="1">
      <c r="A85" s="234">
        <v>232</v>
      </c>
      <c r="B85" s="236" t="s">
        <v>83</v>
      </c>
      <c r="C85" s="88">
        <v>12429</v>
      </c>
      <c r="D85" s="225">
        <v>-201555.15452864463</v>
      </c>
      <c r="E85" s="656">
        <v>-16.216522208435485</v>
      </c>
      <c r="F85" s="226">
        <v>742.01863889991296</v>
      </c>
      <c r="G85" s="226">
        <v>758.23516110834839</v>
      </c>
      <c r="H85" s="226"/>
      <c r="I85" s="261">
        <v>3273561.2242058199</v>
      </c>
      <c r="J85" s="261">
        <v>5948988.4386811974</v>
      </c>
      <c r="K85" s="261">
        <v>9222549.6628870182</v>
      </c>
      <c r="L85" s="222">
        <v>14</v>
      </c>
      <c r="M85" s="222">
        <v>14</v>
      </c>
    </row>
    <row r="86" spans="1:13" ht="15.75" customHeight="1">
      <c r="A86" s="234">
        <v>233</v>
      </c>
      <c r="B86" s="236" t="s">
        <v>84</v>
      </c>
      <c r="C86" s="88">
        <v>14909</v>
      </c>
      <c r="D86" s="225">
        <v>-269400.63501408219</v>
      </c>
      <c r="E86" s="656">
        <v>-18.069664968413857</v>
      </c>
      <c r="F86" s="226">
        <v>835.8996586599344</v>
      </c>
      <c r="G86" s="226">
        <v>853.96932362834821</v>
      </c>
      <c r="H86" s="226"/>
      <c r="I86" s="261">
        <v>5442913.5050256057</v>
      </c>
      <c r="J86" s="261">
        <v>7019514.505935356</v>
      </c>
      <c r="K86" s="261">
        <v>12462428.010960963</v>
      </c>
      <c r="L86" s="222">
        <v>14</v>
      </c>
      <c r="M86" s="222">
        <v>14</v>
      </c>
    </row>
    <row r="87" spans="1:13" ht="15.75" customHeight="1">
      <c r="A87" s="234">
        <v>235</v>
      </c>
      <c r="B87" s="236" t="s">
        <v>85</v>
      </c>
      <c r="C87" s="88">
        <v>10318</v>
      </c>
      <c r="D87" s="225">
        <v>-400416.06313632207</v>
      </c>
      <c r="E87" s="656">
        <v>-38.807526956418108</v>
      </c>
      <c r="F87" s="226">
        <v>1784.9591082278321</v>
      </c>
      <c r="G87" s="226">
        <v>1823.7666351842502</v>
      </c>
      <c r="H87" s="226"/>
      <c r="I87" s="261">
        <v>19950025.129584</v>
      </c>
      <c r="J87" s="261">
        <v>-1532817.0508892261</v>
      </c>
      <c r="K87" s="261">
        <v>18417208.078694772</v>
      </c>
      <c r="L87" s="222">
        <v>1</v>
      </c>
      <c r="M87" s="223">
        <v>33</v>
      </c>
    </row>
    <row r="88" spans="1:13" ht="15.75" customHeight="1">
      <c r="A88" s="234">
        <v>236</v>
      </c>
      <c r="B88" s="236" t="s">
        <v>86</v>
      </c>
      <c r="C88" s="88">
        <v>4074</v>
      </c>
      <c r="D88" s="225">
        <v>-88032.891997237675</v>
      </c>
      <c r="E88" s="656">
        <v>-21.608466371437821</v>
      </c>
      <c r="F88" s="226">
        <v>997.80250391304105</v>
      </c>
      <c r="G88" s="226">
        <v>1019.4109702844788</v>
      </c>
      <c r="H88" s="226"/>
      <c r="I88" s="261">
        <v>2053058.1241039427</v>
      </c>
      <c r="J88" s="261">
        <v>2011989.2768377864</v>
      </c>
      <c r="K88" s="261">
        <v>4065047.4009417291</v>
      </c>
      <c r="L88" s="222">
        <v>16</v>
      </c>
      <c r="M88" s="222">
        <v>16</v>
      </c>
    </row>
    <row r="89" spans="1:13" ht="15.75" customHeight="1">
      <c r="A89" s="234">
        <v>239</v>
      </c>
      <c r="B89" s="236" t="s">
        <v>87</v>
      </c>
      <c r="C89" s="88">
        <v>1922</v>
      </c>
      <c r="D89" s="225">
        <v>-12308.772175551185</v>
      </c>
      <c r="E89" s="656">
        <v>-6.4041478540849033</v>
      </c>
      <c r="F89" s="226">
        <v>297.51518586598775</v>
      </c>
      <c r="G89" s="226">
        <v>303.91933372007264</v>
      </c>
      <c r="H89" s="226"/>
      <c r="I89" s="261">
        <v>751375.58913301467</v>
      </c>
      <c r="J89" s="261">
        <v>-179551.40189858625</v>
      </c>
      <c r="K89" s="261">
        <v>571824.18723442848</v>
      </c>
      <c r="L89" s="222">
        <v>11</v>
      </c>
      <c r="M89" s="222">
        <v>11</v>
      </c>
    </row>
    <row r="90" spans="1:13" ht="15.75" customHeight="1">
      <c r="A90" s="234">
        <v>240</v>
      </c>
      <c r="B90" s="236" t="s">
        <v>88</v>
      </c>
      <c r="C90" s="88">
        <v>19339</v>
      </c>
      <c r="D90" s="225">
        <v>0</v>
      </c>
      <c r="E90" s="656">
        <v>0</v>
      </c>
      <c r="F90" s="226">
        <v>-255.56629001544442</v>
      </c>
      <c r="G90" s="226">
        <v>-255.56629001544442</v>
      </c>
      <c r="H90" s="226"/>
      <c r="I90" s="261">
        <v>-8230231.7043470675</v>
      </c>
      <c r="J90" s="261">
        <v>3287835.2217383883</v>
      </c>
      <c r="K90" s="261">
        <v>-4942396.4826086797</v>
      </c>
      <c r="L90" s="222">
        <v>19</v>
      </c>
      <c r="M90" s="222">
        <v>19</v>
      </c>
    </row>
    <row r="91" spans="1:13" ht="15.75" customHeight="1">
      <c r="A91" s="234">
        <v>241</v>
      </c>
      <c r="B91" s="236" t="s">
        <v>89</v>
      </c>
      <c r="C91" s="88">
        <v>7576</v>
      </c>
      <c r="D91" s="225">
        <v>-24026.474484336206</v>
      </c>
      <c r="E91" s="656">
        <v>-3.1713931473516639</v>
      </c>
      <c r="F91" s="226">
        <v>140.03401059099644</v>
      </c>
      <c r="G91" s="226">
        <v>143.20540373834811</v>
      </c>
      <c r="H91" s="226"/>
      <c r="I91" s="261">
        <v>30910.882706672419</v>
      </c>
      <c r="J91" s="261">
        <v>1029986.7815307167</v>
      </c>
      <c r="K91" s="261">
        <v>1060897.6642373891</v>
      </c>
      <c r="L91" s="222">
        <v>19</v>
      </c>
      <c r="M91" s="222">
        <v>19</v>
      </c>
    </row>
    <row r="92" spans="1:13" ht="15.75" customHeight="1">
      <c r="A92" s="234">
        <v>244</v>
      </c>
      <c r="B92" s="236" t="s">
        <v>90</v>
      </c>
      <c r="C92" s="88">
        <v>19702</v>
      </c>
      <c r="D92" s="225">
        <v>-482370.3758615845</v>
      </c>
      <c r="E92" s="656">
        <v>-24.483320265028144</v>
      </c>
      <c r="F92" s="226">
        <v>1115.3084125458211</v>
      </c>
      <c r="G92" s="226">
        <v>1139.7917328108492</v>
      </c>
      <c r="H92" s="226"/>
      <c r="I92" s="261">
        <v>19343824.090239044</v>
      </c>
      <c r="J92" s="261">
        <v>2629982.2537387181</v>
      </c>
      <c r="K92" s="261">
        <v>21973806.343977764</v>
      </c>
      <c r="L92" s="222">
        <v>17</v>
      </c>
      <c r="M92" s="222">
        <v>17</v>
      </c>
    </row>
    <row r="93" spans="1:13" ht="15.75" customHeight="1">
      <c r="A93" s="234">
        <v>245</v>
      </c>
      <c r="B93" s="236" t="s">
        <v>91</v>
      </c>
      <c r="C93" s="88">
        <v>38767</v>
      </c>
      <c r="D93" s="225">
        <v>-490975.32991307002</v>
      </c>
      <c r="E93" s="656">
        <v>-12.664774935204427</v>
      </c>
      <c r="F93" s="226">
        <v>575.11958851989425</v>
      </c>
      <c r="G93" s="226">
        <v>587.78436345509863</v>
      </c>
      <c r="H93" s="226"/>
      <c r="I93" s="261">
        <v>19054752.854819462</v>
      </c>
      <c r="J93" s="261">
        <v>3240908.2333312784</v>
      </c>
      <c r="K93" s="261">
        <v>22295661.08815074</v>
      </c>
      <c r="L93" s="222">
        <v>1</v>
      </c>
      <c r="M93" s="223">
        <v>32</v>
      </c>
    </row>
    <row r="94" spans="1:13" ht="15.75" customHeight="1">
      <c r="A94" s="234">
        <v>249</v>
      </c>
      <c r="B94" s="236" t="s">
        <v>92</v>
      </c>
      <c r="C94" s="88">
        <v>9014</v>
      </c>
      <c r="D94" s="225">
        <v>-130875.71290102421</v>
      </c>
      <c r="E94" s="656">
        <v>-14.51916051708722</v>
      </c>
      <c r="F94" s="226">
        <v>672.57403609349592</v>
      </c>
      <c r="G94" s="226">
        <v>687.09319661058316</v>
      </c>
      <c r="H94" s="226"/>
      <c r="I94" s="261">
        <v>2736605.6313427109</v>
      </c>
      <c r="J94" s="261">
        <v>3325976.7300040615</v>
      </c>
      <c r="K94" s="261">
        <v>6062582.3613467719</v>
      </c>
      <c r="L94" s="222">
        <v>13</v>
      </c>
      <c r="M94" s="222">
        <v>13</v>
      </c>
    </row>
    <row r="95" spans="1:13" ht="15.75" customHeight="1">
      <c r="A95" s="234">
        <v>250</v>
      </c>
      <c r="B95" s="236" t="s">
        <v>93</v>
      </c>
      <c r="C95" s="88">
        <v>1670</v>
      </c>
      <c r="D95" s="225">
        <v>-22849.203526613725</v>
      </c>
      <c r="E95" s="656">
        <v>-13.6821578003675</v>
      </c>
      <c r="F95" s="226">
        <v>638.62635067835015</v>
      </c>
      <c r="G95" s="226">
        <v>652.30850847871761</v>
      </c>
      <c r="H95" s="226"/>
      <c r="I95" s="261">
        <v>337412.87116018077</v>
      </c>
      <c r="J95" s="261">
        <v>729093.13447266398</v>
      </c>
      <c r="K95" s="261">
        <v>1066506.0056328448</v>
      </c>
      <c r="L95" s="222">
        <v>6</v>
      </c>
      <c r="M95" s="222">
        <v>6</v>
      </c>
    </row>
    <row r="96" spans="1:13" ht="15.75" customHeight="1">
      <c r="A96" s="234">
        <v>256</v>
      </c>
      <c r="B96" s="236" t="s">
        <v>94</v>
      </c>
      <c r="C96" s="88">
        <v>1472</v>
      </c>
      <c r="D96" s="225">
        <v>-39578.563733710194</v>
      </c>
      <c r="E96" s="656">
        <v>-26.887611232140078</v>
      </c>
      <c r="F96" s="226">
        <v>1232.2011730800559</v>
      </c>
      <c r="G96" s="226">
        <v>1259.0887843121959</v>
      </c>
      <c r="H96" s="226"/>
      <c r="I96" s="261">
        <v>908137.51044170861</v>
      </c>
      <c r="J96" s="261">
        <v>905662.61633213377</v>
      </c>
      <c r="K96" s="261">
        <v>1813800.1267738424</v>
      </c>
      <c r="L96" s="222">
        <v>13</v>
      </c>
      <c r="M96" s="222">
        <v>13</v>
      </c>
    </row>
    <row r="97" spans="1:13" ht="15.75" customHeight="1">
      <c r="A97" s="234">
        <v>257</v>
      </c>
      <c r="B97" s="236" t="s">
        <v>95</v>
      </c>
      <c r="C97" s="88">
        <v>41725</v>
      </c>
      <c r="D97" s="225">
        <v>-832816.77309297782</v>
      </c>
      <c r="E97" s="656">
        <v>-19.959659031587247</v>
      </c>
      <c r="F97" s="226">
        <v>907.42322342971602</v>
      </c>
      <c r="G97" s="226">
        <v>927.38288246130321</v>
      </c>
      <c r="H97" s="226"/>
      <c r="I97" s="261">
        <v>38863482.343380846</v>
      </c>
      <c r="J97" s="261">
        <v>-1001248.3457759441</v>
      </c>
      <c r="K97" s="261">
        <v>37862233.997604899</v>
      </c>
      <c r="L97" s="222">
        <v>1</v>
      </c>
      <c r="M97" s="223">
        <v>33</v>
      </c>
    </row>
    <row r="98" spans="1:13" ht="15.75" customHeight="1">
      <c r="A98" s="234">
        <v>260</v>
      </c>
      <c r="B98" s="236" t="s">
        <v>96</v>
      </c>
      <c r="C98" s="88">
        <v>9397</v>
      </c>
      <c r="D98" s="225">
        <v>-245464.80403118307</v>
      </c>
      <c r="E98" s="656">
        <v>-26.121613709820483</v>
      </c>
      <c r="F98" s="226">
        <v>1214.0708387180791</v>
      </c>
      <c r="G98" s="226">
        <v>1240.1924524278995</v>
      </c>
      <c r="H98" s="226"/>
      <c r="I98" s="261">
        <v>5824271.8256412521</v>
      </c>
      <c r="J98" s="261">
        <v>5584351.8457925376</v>
      </c>
      <c r="K98" s="261">
        <v>11408623.67143379</v>
      </c>
      <c r="L98" s="222">
        <v>12</v>
      </c>
      <c r="M98" s="222">
        <v>12</v>
      </c>
    </row>
    <row r="99" spans="1:13" ht="15.75" customHeight="1">
      <c r="A99" s="234">
        <v>261</v>
      </c>
      <c r="B99" s="236" t="s">
        <v>97</v>
      </c>
      <c r="C99" s="88">
        <v>6973</v>
      </c>
      <c r="D99" s="225">
        <v>-261370.20448420179</v>
      </c>
      <c r="E99" s="656">
        <v>-37.483178615259114</v>
      </c>
      <c r="F99" s="226">
        <v>1715.0053861368206</v>
      </c>
      <c r="G99" s="226">
        <v>1752.4885647520796</v>
      </c>
      <c r="H99" s="226"/>
      <c r="I99" s="261">
        <v>12644974.788527977</v>
      </c>
      <c r="J99" s="261">
        <v>-686242.23099592724</v>
      </c>
      <c r="K99" s="261">
        <v>11958732.55753205</v>
      </c>
      <c r="L99" s="222">
        <v>19</v>
      </c>
      <c r="M99" s="222">
        <v>19</v>
      </c>
    </row>
    <row r="100" spans="1:13" ht="15.75" customHeight="1">
      <c r="A100" s="234">
        <v>263</v>
      </c>
      <c r="B100" s="236" t="s">
        <v>98</v>
      </c>
      <c r="C100" s="88">
        <v>7255</v>
      </c>
      <c r="D100" s="225">
        <v>-173858.70805069784</v>
      </c>
      <c r="E100" s="656">
        <v>-23.963984569358765</v>
      </c>
      <c r="F100" s="226">
        <v>1106.3107986850641</v>
      </c>
      <c r="G100" s="226">
        <v>1130.2747832544228</v>
      </c>
      <c r="H100" s="226"/>
      <c r="I100" s="261">
        <v>3691057.421204864</v>
      </c>
      <c r="J100" s="261">
        <v>4335227.4232552759</v>
      </c>
      <c r="K100" s="261">
        <v>8026284.84446014</v>
      </c>
      <c r="L100" s="222">
        <v>11</v>
      </c>
      <c r="M100" s="222">
        <v>11</v>
      </c>
    </row>
    <row r="101" spans="1:13" ht="15.75" customHeight="1">
      <c r="A101" s="234">
        <v>265</v>
      </c>
      <c r="B101" s="236" t="s">
        <v>99</v>
      </c>
      <c r="C101" s="88">
        <v>1001</v>
      </c>
      <c r="D101" s="225">
        <v>-34258.375096822841</v>
      </c>
      <c r="E101" s="656">
        <v>-34.224150945876964</v>
      </c>
      <c r="F101" s="226">
        <v>1587.4448709725971</v>
      </c>
      <c r="G101" s="226">
        <v>1621.6690219184741</v>
      </c>
      <c r="H101" s="226"/>
      <c r="I101" s="261">
        <v>1242612.5780677684</v>
      </c>
      <c r="J101" s="261">
        <v>346419.73777580127</v>
      </c>
      <c r="K101" s="261">
        <v>1589032.3158435696</v>
      </c>
      <c r="L101" s="222">
        <v>13</v>
      </c>
      <c r="M101" s="222">
        <v>13</v>
      </c>
    </row>
    <row r="102" spans="1:13" ht="15.75" customHeight="1">
      <c r="A102" s="234">
        <v>271</v>
      </c>
      <c r="B102" s="236" t="s">
        <v>100</v>
      </c>
      <c r="C102" s="88">
        <v>6583</v>
      </c>
      <c r="D102" s="225">
        <v>-56927.350701967705</v>
      </c>
      <c r="E102" s="656">
        <v>-8.6476303663933933</v>
      </c>
      <c r="F102" s="226">
        <v>396.33595486151751</v>
      </c>
      <c r="G102" s="226">
        <v>404.98358522791091</v>
      </c>
      <c r="H102" s="226"/>
      <c r="I102" s="261">
        <v>-368209.36965662357</v>
      </c>
      <c r="J102" s="261">
        <v>2977288.9605099936</v>
      </c>
      <c r="K102" s="261">
        <v>2609079.5908533698</v>
      </c>
      <c r="L102" s="222">
        <v>4</v>
      </c>
      <c r="M102" s="222">
        <v>4</v>
      </c>
    </row>
    <row r="103" spans="1:13" ht="15.75" customHeight="1">
      <c r="A103" s="234">
        <v>272</v>
      </c>
      <c r="B103" s="236" t="s">
        <v>101</v>
      </c>
      <c r="C103" s="88">
        <v>48338</v>
      </c>
      <c r="D103" s="225">
        <v>-595067.9805072688</v>
      </c>
      <c r="E103" s="656">
        <v>-12.310562714784824</v>
      </c>
      <c r="F103" s="226">
        <v>556.82693186635595</v>
      </c>
      <c r="G103" s="226">
        <v>569.1374945811408</v>
      </c>
      <c r="H103" s="226"/>
      <c r="I103" s="261">
        <v>18662341.666526377</v>
      </c>
      <c r="J103" s="261">
        <v>8253558.5660295365</v>
      </c>
      <c r="K103" s="261">
        <v>26915900.232555915</v>
      </c>
      <c r="L103" s="222">
        <v>16</v>
      </c>
      <c r="M103" s="222">
        <v>16</v>
      </c>
    </row>
    <row r="104" spans="1:13" ht="15.75" customHeight="1">
      <c r="A104" s="234">
        <v>273</v>
      </c>
      <c r="B104" s="236" t="s">
        <v>102</v>
      </c>
      <c r="C104" s="88">
        <v>4001</v>
      </c>
      <c r="D104" s="225">
        <v>-100706.78205644758</v>
      </c>
      <c r="E104" s="656">
        <v>-25.170402913383551</v>
      </c>
      <c r="F104" s="226">
        <v>1150.8512512388086</v>
      </c>
      <c r="G104" s="226">
        <v>1176.021654152192</v>
      </c>
      <c r="H104" s="226"/>
      <c r="I104" s="261">
        <v>4665122.7618052177</v>
      </c>
      <c r="J104" s="261">
        <v>-60566.905598744641</v>
      </c>
      <c r="K104" s="261">
        <v>4604555.856206473</v>
      </c>
      <c r="L104" s="222">
        <v>19</v>
      </c>
      <c r="M104" s="222">
        <v>19</v>
      </c>
    </row>
    <row r="105" spans="1:13" ht="15.75" customHeight="1">
      <c r="A105" s="234">
        <v>275</v>
      </c>
      <c r="B105" s="236" t="s">
        <v>103</v>
      </c>
      <c r="C105" s="88">
        <v>2404</v>
      </c>
      <c r="D105" s="225">
        <v>-43607.094348964383</v>
      </c>
      <c r="E105" s="656">
        <v>-18.139390328188178</v>
      </c>
      <c r="F105" s="226">
        <v>842.21825239898226</v>
      </c>
      <c r="G105" s="226">
        <v>860.3576427271704</v>
      </c>
      <c r="H105" s="226"/>
      <c r="I105" s="261">
        <v>938886.67175733764</v>
      </c>
      <c r="J105" s="261">
        <v>1085806.0070098157</v>
      </c>
      <c r="K105" s="261">
        <v>2024692.6787671533</v>
      </c>
      <c r="L105" s="222">
        <v>13</v>
      </c>
      <c r="M105" s="222">
        <v>13</v>
      </c>
    </row>
    <row r="106" spans="1:13" ht="15.75" customHeight="1">
      <c r="A106" s="234">
        <v>276</v>
      </c>
      <c r="B106" s="236" t="s">
        <v>104</v>
      </c>
      <c r="C106" s="88">
        <v>15060</v>
      </c>
      <c r="D106" s="225">
        <v>-369340.76746986969</v>
      </c>
      <c r="E106" s="656">
        <v>-24.52461935390901</v>
      </c>
      <c r="F106" s="226">
        <v>1124.2591808121192</v>
      </c>
      <c r="G106" s="226">
        <v>1148.7838001660282</v>
      </c>
      <c r="H106" s="226"/>
      <c r="I106" s="261">
        <v>12364381.666215682</v>
      </c>
      <c r="J106" s="261">
        <v>4566961.5968148327</v>
      </c>
      <c r="K106" s="261">
        <v>16931343.263030514</v>
      </c>
      <c r="L106" s="222">
        <v>12</v>
      </c>
      <c r="M106" s="222">
        <v>12</v>
      </c>
    </row>
    <row r="107" spans="1:13" ht="15.75" customHeight="1">
      <c r="A107" s="234">
        <v>280</v>
      </c>
      <c r="B107" s="236" t="s">
        <v>105</v>
      </c>
      <c r="C107" s="88">
        <v>1984</v>
      </c>
      <c r="D107" s="225">
        <v>-61172.65741681998</v>
      </c>
      <c r="E107" s="656">
        <v>-30.832992649606844</v>
      </c>
      <c r="F107" s="226">
        <v>1419.2690260077891</v>
      </c>
      <c r="G107" s="226">
        <v>1450.102018657396</v>
      </c>
      <c r="H107" s="226"/>
      <c r="I107" s="261">
        <v>1889165.4356524772</v>
      </c>
      <c r="J107" s="261">
        <v>926664.31194697635</v>
      </c>
      <c r="K107" s="261">
        <v>2815829.7475994537</v>
      </c>
      <c r="L107" s="222">
        <v>15</v>
      </c>
      <c r="M107" s="222">
        <v>15</v>
      </c>
    </row>
    <row r="108" spans="1:13" ht="15.75" customHeight="1">
      <c r="A108" s="234">
        <v>284</v>
      </c>
      <c r="B108" s="236" t="s">
        <v>106</v>
      </c>
      <c r="C108" s="88">
        <v>2144</v>
      </c>
      <c r="D108" s="225">
        <v>-29000.251760722662</v>
      </c>
      <c r="E108" s="656">
        <v>-13.526236828695271</v>
      </c>
      <c r="F108" s="226">
        <v>628.3686831791124</v>
      </c>
      <c r="G108" s="226">
        <v>641.89492000780763</v>
      </c>
      <c r="H108" s="226"/>
      <c r="I108" s="261">
        <v>963203.11252076761</v>
      </c>
      <c r="J108" s="261">
        <v>384019.34421524953</v>
      </c>
      <c r="K108" s="261">
        <v>1347222.456736017</v>
      </c>
      <c r="L108" s="222">
        <v>2</v>
      </c>
      <c r="M108" s="222">
        <v>2</v>
      </c>
    </row>
    <row r="109" spans="1:13" ht="15.75" customHeight="1">
      <c r="A109" s="234">
        <v>285</v>
      </c>
      <c r="B109" s="236" t="s">
        <v>107</v>
      </c>
      <c r="C109" s="88">
        <v>50029</v>
      </c>
      <c r="D109" s="225">
        <v>-187577.24343805446</v>
      </c>
      <c r="E109" s="656">
        <v>-3.7493702340253545</v>
      </c>
      <c r="F109" s="226">
        <v>170.15981074187144</v>
      </c>
      <c r="G109" s="226">
        <v>173.90918097589679</v>
      </c>
      <c r="H109" s="226"/>
      <c r="I109" s="261">
        <v>-2469332.2042999342</v>
      </c>
      <c r="J109" s="261">
        <v>10982257.37590502</v>
      </c>
      <c r="K109" s="261">
        <v>8512925.171605086</v>
      </c>
      <c r="L109" s="222">
        <v>8</v>
      </c>
      <c r="M109" s="222">
        <v>8</v>
      </c>
    </row>
    <row r="110" spans="1:13" ht="15.75" customHeight="1">
      <c r="A110" s="234">
        <v>286</v>
      </c>
      <c r="B110" s="236" t="s">
        <v>108</v>
      </c>
      <c r="C110" s="88">
        <v>77625</v>
      </c>
      <c r="D110" s="225">
        <v>-68104.233435311195</v>
      </c>
      <c r="E110" s="656">
        <v>-0.87734922299917806</v>
      </c>
      <c r="F110" s="226">
        <v>38.946867045189158</v>
      </c>
      <c r="G110" s="226">
        <v>39.824216268188337</v>
      </c>
      <c r="H110" s="226"/>
      <c r="I110" s="261">
        <v>-13041773.437037431</v>
      </c>
      <c r="J110" s="261">
        <v>16065023.991420239</v>
      </c>
      <c r="K110" s="261">
        <v>3023250.5543828085</v>
      </c>
      <c r="L110" s="222">
        <v>8</v>
      </c>
      <c r="M110" s="222">
        <v>8</v>
      </c>
    </row>
    <row r="111" spans="1:13" ht="15.75" customHeight="1">
      <c r="A111" s="234">
        <v>287</v>
      </c>
      <c r="B111" s="236" t="s">
        <v>109</v>
      </c>
      <c r="C111" s="88">
        <v>6113</v>
      </c>
      <c r="D111" s="225">
        <v>-133352.95450164028</v>
      </c>
      <c r="E111" s="656">
        <v>-21.814649844861815</v>
      </c>
      <c r="F111" s="226">
        <v>1008.1082721145474</v>
      </c>
      <c r="G111" s="226">
        <v>1029.9229219594092</v>
      </c>
      <c r="H111" s="226"/>
      <c r="I111" s="261">
        <v>4252252.4850493241</v>
      </c>
      <c r="J111" s="261">
        <v>1910313.3823869047</v>
      </c>
      <c r="K111" s="261">
        <v>6162565.8674362283</v>
      </c>
      <c r="L111" s="222">
        <v>15</v>
      </c>
      <c r="M111" s="222">
        <v>15</v>
      </c>
    </row>
    <row r="112" spans="1:13" ht="15.75" customHeight="1">
      <c r="A112" s="234">
        <v>288</v>
      </c>
      <c r="B112" s="236" t="s">
        <v>110</v>
      </c>
      <c r="C112" s="88">
        <v>6268</v>
      </c>
      <c r="D112" s="225">
        <v>-142972.53573526265</v>
      </c>
      <c r="E112" s="656">
        <v>-22.809913167718992</v>
      </c>
      <c r="F112" s="226">
        <v>1042.5977376697811</v>
      </c>
      <c r="G112" s="226">
        <v>1065.4076508375001</v>
      </c>
      <c r="H112" s="226"/>
      <c r="I112" s="261">
        <v>4510565.3919926379</v>
      </c>
      <c r="J112" s="261">
        <v>2024437.22772155</v>
      </c>
      <c r="K112" s="261">
        <v>6535002.6197141875</v>
      </c>
      <c r="L112" s="222">
        <v>15</v>
      </c>
      <c r="M112" s="222">
        <v>15</v>
      </c>
    </row>
    <row r="113" spans="1:13" ht="15.75" customHeight="1">
      <c r="A113" s="234">
        <v>290</v>
      </c>
      <c r="B113" s="236" t="s">
        <v>111</v>
      </c>
      <c r="C113" s="88">
        <v>7300</v>
      </c>
      <c r="D113" s="225">
        <v>-138923.85438702599</v>
      </c>
      <c r="E113" s="656">
        <v>-19.030664984524108</v>
      </c>
      <c r="F113" s="226">
        <v>878.63558140613009</v>
      </c>
      <c r="G113" s="226">
        <v>897.66624639065424</v>
      </c>
      <c r="H113" s="226"/>
      <c r="I113" s="261">
        <v>3868781.0105934218</v>
      </c>
      <c r="J113" s="261">
        <v>2545258.7336713285</v>
      </c>
      <c r="K113" s="261">
        <v>6414039.7442647498</v>
      </c>
      <c r="L113" s="222">
        <v>18</v>
      </c>
      <c r="M113" s="222">
        <v>18</v>
      </c>
    </row>
    <row r="114" spans="1:13" ht="15.75" customHeight="1">
      <c r="A114" s="234">
        <v>291</v>
      </c>
      <c r="B114" s="236" t="s">
        <v>112</v>
      </c>
      <c r="C114" s="88">
        <v>1979</v>
      </c>
      <c r="D114" s="225">
        <v>-43598.717860661403</v>
      </c>
      <c r="E114" s="656">
        <v>-22.030681081688432</v>
      </c>
      <c r="F114" s="226">
        <v>1023.1441188533918</v>
      </c>
      <c r="G114" s="226">
        <v>1045.1747999350803</v>
      </c>
      <c r="H114" s="226"/>
      <c r="I114" s="261">
        <v>1852005.7881409007</v>
      </c>
      <c r="J114" s="261">
        <v>172796.42306996157</v>
      </c>
      <c r="K114" s="261">
        <v>2024802.2112108623</v>
      </c>
      <c r="L114" s="222">
        <v>6</v>
      </c>
      <c r="M114" s="222">
        <v>6</v>
      </c>
    </row>
    <row r="115" spans="1:13" ht="15.75" customHeight="1">
      <c r="A115" s="234">
        <v>297</v>
      </c>
      <c r="B115" s="236" t="s">
        <v>113</v>
      </c>
      <c r="C115" s="88">
        <v>126572</v>
      </c>
      <c r="D115" s="225">
        <v>-895496.87849757355</v>
      </c>
      <c r="E115" s="656">
        <v>-7.0749998301170365</v>
      </c>
      <c r="F115" s="226">
        <v>322.16796000863462</v>
      </c>
      <c r="G115" s="226">
        <v>329.24295983875163</v>
      </c>
      <c r="H115" s="226"/>
      <c r="I115" s="261">
        <v>14056400.927834816</v>
      </c>
      <c r="J115" s="261">
        <v>26721042.106378086</v>
      </c>
      <c r="K115" s="261">
        <v>40777443.034212902</v>
      </c>
      <c r="L115" s="222">
        <v>11</v>
      </c>
      <c r="M115" s="222">
        <v>11</v>
      </c>
    </row>
    <row r="116" spans="1:13" ht="15.75" customHeight="1">
      <c r="A116" s="234">
        <v>300</v>
      </c>
      <c r="B116" s="236" t="s">
        <v>114</v>
      </c>
      <c r="C116" s="88">
        <v>3306</v>
      </c>
      <c r="D116" s="225">
        <v>-78420.142463332464</v>
      </c>
      <c r="E116" s="656">
        <v>-23.720551259326214</v>
      </c>
      <c r="F116" s="226">
        <v>1104.1295448600342</v>
      </c>
      <c r="G116" s="226">
        <v>1127.8500961193604</v>
      </c>
      <c r="H116" s="226"/>
      <c r="I116" s="261">
        <v>2035766.7131465061</v>
      </c>
      <c r="J116" s="261">
        <v>1614485.5621607674</v>
      </c>
      <c r="K116" s="261">
        <v>3650252.2753072735</v>
      </c>
      <c r="L116" s="222">
        <v>14</v>
      </c>
      <c r="M116" s="222">
        <v>14</v>
      </c>
    </row>
    <row r="117" spans="1:13" ht="15.75" customHeight="1">
      <c r="A117" s="234">
        <v>301</v>
      </c>
      <c r="B117" s="236" t="s">
        <v>115</v>
      </c>
      <c r="C117" s="88">
        <v>19441</v>
      </c>
      <c r="D117" s="225">
        <v>-255345.06813044782</v>
      </c>
      <c r="E117" s="656">
        <v>-13.134358733112897</v>
      </c>
      <c r="F117" s="226">
        <v>606.13652468508496</v>
      </c>
      <c r="G117" s="226">
        <v>619.27088341819785</v>
      </c>
      <c r="H117" s="226"/>
      <c r="I117" s="261">
        <v>1483615.5873819999</v>
      </c>
      <c r="J117" s="261">
        <v>10300284.589020737</v>
      </c>
      <c r="K117" s="261">
        <v>11783900.176402736</v>
      </c>
      <c r="L117" s="222">
        <v>14</v>
      </c>
      <c r="M117" s="222">
        <v>14</v>
      </c>
    </row>
    <row r="118" spans="1:13" ht="15.75" customHeight="1">
      <c r="A118" s="234">
        <v>304</v>
      </c>
      <c r="B118" s="236" t="s">
        <v>116</v>
      </c>
      <c r="C118" s="88">
        <v>972</v>
      </c>
      <c r="D118" s="225">
        <v>0</v>
      </c>
      <c r="E118" s="656">
        <v>0</v>
      </c>
      <c r="F118" s="226">
        <v>-66.00166762297448</v>
      </c>
      <c r="G118" s="226">
        <v>-66.00166762297448</v>
      </c>
      <c r="H118" s="226"/>
      <c r="I118" s="261">
        <v>31411.991608093434</v>
      </c>
      <c r="J118" s="261">
        <v>-95565.612537624635</v>
      </c>
      <c r="K118" s="261">
        <v>-64153.6209295312</v>
      </c>
      <c r="L118" s="222">
        <v>2</v>
      </c>
      <c r="M118" s="222">
        <v>2</v>
      </c>
    </row>
    <row r="119" spans="1:13" ht="15.75" customHeight="1">
      <c r="A119" s="234">
        <v>305</v>
      </c>
      <c r="B119" s="236" t="s">
        <v>117</v>
      </c>
      <c r="C119" s="88">
        <v>14800</v>
      </c>
      <c r="D119" s="225">
        <v>-285995.77846028231</v>
      </c>
      <c r="E119" s="656">
        <v>-19.324039085154212</v>
      </c>
      <c r="F119" s="226">
        <v>888.03099102438262</v>
      </c>
      <c r="G119" s="226">
        <v>907.35503010953687</v>
      </c>
      <c r="H119" s="226"/>
      <c r="I119" s="261">
        <v>9533698.6628134008</v>
      </c>
      <c r="J119" s="261">
        <v>3609160.0043474627</v>
      </c>
      <c r="K119" s="261">
        <v>13142858.667160863</v>
      </c>
      <c r="L119" s="222">
        <v>17</v>
      </c>
      <c r="M119" s="222">
        <v>17</v>
      </c>
    </row>
    <row r="120" spans="1:13" ht="15.75" customHeight="1">
      <c r="A120" s="234">
        <v>309</v>
      </c>
      <c r="B120" s="236" t="s">
        <v>118</v>
      </c>
      <c r="C120" s="88">
        <v>6365</v>
      </c>
      <c r="D120" s="225">
        <v>-75147.061215712558</v>
      </c>
      <c r="E120" s="656">
        <v>-11.806293985186576</v>
      </c>
      <c r="F120" s="226">
        <v>542.45093064790512</v>
      </c>
      <c r="G120" s="226">
        <v>554.25722463309171</v>
      </c>
      <c r="H120" s="226"/>
      <c r="I120" s="261">
        <v>-630374.16605744092</v>
      </c>
      <c r="J120" s="261">
        <v>4083074.3396313568</v>
      </c>
      <c r="K120" s="261">
        <v>3452700.1735739158</v>
      </c>
      <c r="L120" s="222">
        <v>12</v>
      </c>
      <c r="M120" s="222">
        <v>12</v>
      </c>
    </row>
    <row r="121" spans="1:13" ht="15.75" customHeight="1">
      <c r="A121" s="234">
        <v>312</v>
      </c>
      <c r="B121" s="236" t="s">
        <v>119</v>
      </c>
      <c r="C121" s="88">
        <v>1129</v>
      </c>
      <c r="D121" s="225">
        <v>-25104.567679624084</v>
      </c>
      <c r="E121" s="656">
        <v>-22.236109547939844</v>
      </c>
      <c r="F121" s="226">
        <v>1017.2435201878545</v>
      </c>
      <c r="G121" s="226">
        <v>1039.4796297357943</v>
      </c>
      <c r="H121" s="226"/>
      <c r="I121" s="261">
        <v>766263.00109173078</v>
      </c>
      <c r="J121" s="261">
        <v>382204.93320035702</v>
      </c>
      <c r="K121" s="261">
        <v>1148467.9342920878</v>
      </c>
      <c r="L121" s="222">
        <v>13</v>
      </c>
      <c r="M121" s="222">
        <v>13</v>
      </c>
    </row>
    <row r="122" spans="1:13" ht="15.75" customHeight="1">
      <c r="A122" s="234">
        <v>316</v>
      </c>
      <c r="B122" s="236" t="s">
        <v>120</v>
      </c>
      <c r="C122" s="88">
        <v>4052</v>
      </c>
      <c r="D122" s="225">
        <v>-27033.890069847268</v>
      </c>
      <c r="E122" s="656">
        <v>-6.671739898777707</v>
      </c>
      <c r="F122" s="226">
        <v>297.76972643840588</v>
      </c>
      <c r="G122" s="226">
        <v>304.44146633718361</v>
      </c>
      <c r="H122" s="226"/>
      <c r="I122" s="261">
        <v>204569.27476606146</v>
      </c>
      <c r="J122" s="261">
        <v>1001993.6567623592</v>
      </c>
      <c r="K122" s="261">
        <v>1206562.9315284207</v>
      </c>
      <c r="L122" s="222">
        <v>7</v>
      </c>
      <c r="M122" s="222">
        <v>7</v>
      </c>
    </row>
    <row r="123" spans="1:13" ht="15.75" customHeight="1">
      <c r="A123" s="234">
        <v>317</v>
      </c>
      <c r="B123" s="236" t="s">
        <v>121</v>
      </c>
      <c r="C123" s="88">
        <v>2324</v>
      </c>
      <c r="D123" s="225">
        <v>-86243.623338671634</v>
      </c>
      <c r="E123" s="656">
        <v>-37.109992830753718</v>
      </c>
      <c r="F123" s="226">
        <v>1712.7219714936648</v>
      </c>
      <c r="G123" s="226">
        <v>1749.8319643244185</v>
      </c>
      <c r="H123" s="226"/>
      <c r="I123" s="261">
        <v>2427072.2822624925</v>
      </c>
      <c r="J123" s="261">
        <v>1553293.5794887843</v>
      </c>
      <c r="K123" s="261">
        <v>3980365.861751277</v>
      </c>
      <c r="L123" s="222">
        <v>17</v>
      </c>
      <c r="M123" s="222">
        <v>17</v>
      </c>
    </row>
    <row r="124" spans="1:13" ht="15.75" customHeight="1">
      <c r="A124" s="234">
        <v>320</v>
      </c>
      <c r="B124" s="236" t="s">
        <v>122</v>
      </c>
      <c r="C124" s="88">
        <v>6919</v>
      </c>
      <c r="D124" s="225">
        <v>-124554.35249738845</v>
      </c>
      <c r="E124" s="656">
        <v>-18.001785300966677</v>
      </c>
      <c r="F124" s="226">
        <v>826.74906126966027</v>
      </c>
      <c r="G124" s="226">
        <v>844.750846570627</v>
      </c>
      <c r="H124" s="226"/>
      <c r="I124" s="261">
        <v>3355960.4904426886</v>
      </c>
      <c r="J124" s="261">
        <v>2364316.2644820907</v>
      </c>
      <c r="K124" s="261">
        <v>5720276.7549247798</v>
      </c>
      <c r="L124" s="222">
        <v>19</v>
      </c>
      <c r="M124" s="222">
        <v>19</v>
      </c>
    </row>
    <row r="125" spans="1:13" ht="15.75" customHeight="1">
      <c r="A125" s="234">
        <v>322</v>
      </c>
      <c r="B125" s="236" t="s">
        <v>123</v>
      </c>
      <c r="C125" s="88">
        <v>6340</v>
      </c>
      <c r="D125" s="225">
        <v>-181739.52856625113</v>
      </c>
      <c r="E125" s="656">
        <v>-28.665540783320367</v>
      </c>
      <c r="F125" s="226">
        <v>1314.2956717377285</v>
      </c>
      <c r="G125" s="226">
        <v>1342.961212521049</v>
      </c>
      <c r="H125" s="226"/>
      <c r="I125" s="261">
        <v>6885878.0097695906</v>
      </c>
      <c r="J125" s="261">
        <v>1446756.5490476089</v>
      </c>
      <c r="K125" s="261">
        <v>8332634.5588171994</v>
      </c>
      <c r="L125" s="222">
        <v>2</v>
      </c>
      <c r="M125" s="222">
        <v>2</v>
      </c>
    </row>
    <row r="126" spans="1:13" ht="15.75" customHeight="1">
      <c r="A126" s="234">
        <v>398</v>
      </c>
      <c r="B126" s="236" t="s">
        <v>124</v>
      </c>
      <c r="C126" s="88">
        <v>121832</v>
      </c>
      <c r="D126" s="225">
        <v>-1678963.335082293</v>
      </c>
      <c r="E126" s="656">
        <v>-13.780971625535926</v>
      </c>
      <c r="F126" s="226">
        <v>632.56606090820526</v>
      </c>
      <c r="G126" s="226">
        <v>646.34703253374119</v>
      </c>
      <c r="H126" s="226"/>
      <c r="I126" s="261">
        <v>46785346.226954296</v>
      </c>
      <c r="J126" s="261">
        <v>30281442.105614167</v>
      </c>
      <c r="K126" s="261">
        <v>77066788.332568467</v>
      </c>
      <c r="L126" s="222">
        <v>7</v>
      </c>
      <c r="M126" s="222">
        <v>7</v>
      </c>
    </row>
    <row r="127" spans="1:13" ht="15.75" customHeight="1">
      <c r="A127" s="234">
        <v>399</v>
      </c>
      <c r="B127" s="236" t="s">
        <v>125</v>
      </c>
      <c r="C127" s="88">
        <v>7534</v>
      </c>
      <c r="D127" s="225">
        <v>-77505.206250815507</v>
      </c>
      <c r="E127" s="656">
        <v>-10.287391326097094</v>
      </c>
      <c r="F127" s="226">
        <v>466.10664043318235</v>
      </c>
      <c r="G127" s="226">
        <v>476.39403175927941</v>
      </c>
      <c r="H127" s="226"/>
      <c r="I127" s="261">
        <v>1042564.036881465</v>
      </c>
      <c r="J127" s="261">
        <v>2469083.392142131</v>
      </c>
      <c r="K127" s="261">
        <v>3511647.429023596</v>
      </c>
      <c r="L127" s="222">
        <v>15</v>
      </c>
      <c r="M127" s="222">
        <v>15</v>
      </c>
    </row>
    <row r="128" spans="1:13" ht="15.75" customHeight="1">
      <c r="A128" s="234">
        <v>400</v>
      </c>
      <c r="B128" s="236" t="s">
        <v>126</v>
      </c>
      <c r="C128" s="88">
        <v>8400</v>
      </c>
      <c r="D128" s="225">
        <v>-219200.73943809699</v>
      </c>
      <c r="E128" s="656">
        <v>-26.095326123582975</v>
      </c>
      <c r="F128" s="226">
        <v>1191.5887863967937</v>
      </c>
      <c r="G128" s="226">
        <v>1217.6841125203766</v>
      </c>
      <c r="H128" s="226"/>
      <c r="I128" s="261">
        <v>7042003.9051879793</v>
      </c>
      <c r="J128" s="261">
        <v>2967341.9005450881</v>
      </c>
      <c r="K128" s="261">
        <v>10009345.805733068</v>
      </c>
      <c r="L128" s="222">
        <v>2</v>
      </c>
      <c r="M128" s="222">
        <v>2</v>
      </c>
    </row>
    <row r="129" spans="1:13" ht="15.75" customHeight="1">
      <c r="A129" s="234">
        <v>402</v>
      </c>
      <c r="B129" s="236" t="s">
        <v>127</v>
      </c>
      <c r="C129" s="88">
        <v>8803</v>
      </c>
      <c r="D129" s="225">
        <v>-79879.197553153776</v>
      </c>
      <c r="E129" s="656">
        <v>-9.0740881010057688</v>
      </c>
      <c r="F129" s="226">
        <v>414.33644939953581</v>
      </c>
      <c r="G129" s="226">
        <v>423.41053750054158</v>
      </c>
      <c r="H129" s="226"/>
      <c r="I129" s="261">
        <v>-885974.5429995982</v>
      </c>
      <c r="J129" s="261">
        <v>4533378.3070637118</v>
      </c>
      <c r="K129" s="261">
        <v>3647403.7640641136</v>
      </c>
      <c r="L129" s="222">
        <v>11</v>
      </c>
      <c r="M129" s="222">
        <v>11</v>
      </c>
    </row>
    <row r="130" spans="1:13" ht="15.75" customHeight="1">
      <c r="A130" s="234">
        <v>403</v>
      </c>
      <c r="B130" s="236" t="s">
        <v>128</v>
      </c>
      <c r="C130" s="88">
        <v>2704</v>
      </c>
      <c r="D130" s="225">
        <v>-57496.394145796956</v>
      </c>
      <c r="E130" s="656">
        <v>-21.26345937344562</v>
      </c>
      <c r="F130" s="226">
        <v>982.73855606677546</v>
      </c>
      <c r="G130" s="226">
        <v>1004.002015440221</v>
      </c>
      <c r="H130" s="226"/>
      <c r="I130" s="261">
        <v>1040873.0903261678</v>
      </c>
      <c r="J130" s="261">
        <v>1616451.9652783929</v>
      </c>
      <c r="K130" s="261">
        <v>2657325.0556045608</v>
      </c>
      <c r="L130" s="222">
        <v>14</v>
      </c>
      <c r="M130" s="222">
        <v>14</v>
      </c>
    </row>
    <row r="131" spans="1:13" ht="15.75" customHeight="1">
      <c r="A131" s="234">
        <v>405</v>
      </c>
      <c r="B131" s="236" t="s">
        <v>129</v>
      </c>
      <c r="C131" s="88">
        <v>73241</v>
      </c>
      <c r="D131" s="225">
        <v>-612019.24472458556</v>
      </c>
      <c r="E131" s="656">
        <v>-8.3562382371156261</v>
      </c>
      <c r="F131" s="226">
        <v>383.16670099880497</v>
      </c>
      <c r="G131" s="226">
        <v>391.5229392359206</v>
      </c>
      <c r="H131" s="226"/>
      <c r="I131" s="261">
        <v>15044326.775907913</v>
      </c>
      <c r="J131" s="261">
        <v>13019185.571945563</v>
      </c>
      <c r="K131" s="261">
        <v>28063512.347853474</v>
      </c>
      <c r="L131" s="222">
        <v>9</v>
      </c>
      <c r="M131" s="222">
        <v>9</v>
      </c>
    </row>
    <row r="132" spans="1:13" ht="15.75" customHeight="1">
      <c r="A132" s="234">
        <v>407</v>
      </c>
      <c r="B132" s="236" t="s">
        <v>130</v>
      </c>
      <c r="C132" s="88">
        <v>2430</v>
      </c>
      <c r="D132" s="225">
        <v>-43250.296368962299</v>
      </c>
      <c r="E132" s="656">
        <v>-17.798475872000946</v>
      </c>
      <c r="F132" s="226">
        <v>820.2536448746414</v>
      </c>
      <c r="G132" s="226">
        <v>838.05212074664234</v>
      </c>
      <c r="H132" s="226"/>
      <c r="I132" s="261">
        <v>903719.30028597137</v>
      </c>
      <c r="J132" s="261">
        <v>1089497.056759407</v>
      </c>
      <c r="K132" s="261">
        <v>1993216.3570453785</v>
      </c>
      <c r="L132" s="222">
        <v>1</v>
      </c>
      <c r="M132" s="223">
        <v>34</v>
      </c>
    </row>
    <row r="133" spans="1:13" ht="15.75" customHeight="1">
      <c r="A133" s="234">
        <v>408</v>
      </c>
      <c r="B133" s="236" t="s">
        <v>131</v>
      </c>
      <c r="C133" s="88">
        <v>13927</v>
      </c>
      <c r="D133" s="225">
        <v>-260339.74972952847</v>
      </c>
      <c r="E133" s="656">
        <v>-18.693167927732354</v>
      </c>
      <c r="F133" s="226">
        <v>859.54016447989659</v>
      </c>
      <c r="G133" s="226">
        <v>878.23333240762895</v>
      </c>
      <c r="H133" s="226"/>
      <c r="I133" s="261">
        <v>6275168.4776378833</v>
      </c>
      <c r="J133" s="261">
        <v>5695647.393073638</v>
      </c>
      <c r="K133" s="261">
        <v>11970815.87071152</v>
      </c>
      <c r="L133" s="222">
        <v>14</v>
      </c>
      <c r="M133" s="222">
        <v>14</v>
      </c>
    </row>
    <row r="134" spans="1:13" ht="15.75" customHeight="1">
      <c r="A134" s="234">
        <v>410</v>
      </c>
      <c r="B134" s="236" t="s">
        <v>132</v>
      </c>
      <c r="C134" s="88">
        <v>18808</v>
      </c>
      <c r="D134" s="225">
        <v>-402610.96940124262</v>
      </c>
      <c r="E134" s="656">
        <v>-21.406368003043525</v>
      </c>
      <c r="F134" s="226">
        <v>972.94267355063641</v>
      </c>
      <c r="G134" s="226">
        <v>994.34904155367997</v>
      </c>
      <c r="H134" s="226"/>
      <c r="I134" s="261">
        <v>10289154.546662033</v>
      </c>
      <c r="J134" s="261">
        <v>8009951.2574783368</v>
      </c>
      <c r="K134" s="261">
        <v>18299105.80414037</v>
      </c>
      <c r="L134" s="222">
        <v>13</v>
      </c>
      <c r="M134" s="222">
        <v>13</v>
      </c>
    </row>
    <row r="135" spans="1:13" ht="15.75" customHeight="1">
      <c r="A135" s="234">
        <v>416</v>
      </c>
      <c r="B135" s="236" t="s">
        <v>133</v>
      </c>
      <c r="C135" s="88">
        <v>2878</v>
      </c>
      <c r="D135" s="225">
        <v>-38664.290319076492</v>
      </c>
      <c r="E135" s="656">
        <v>-13.434430270700657</v>
      </c>
      <c r="F135" s="226">
        <v>617.49256387024286</v>
      </c>
      <c r="G135" s="226">
        <v>630.92699414094352</v>
      </c>
      <c r="H135" s="226"/>
      <c r="I135" s="261">
        <v>596345.28571016947</v>
      </c>
      <c r="J135" s="261">
        <v>1180798.3131083895</v>
      </c>
      <c r="K135" s="261">
        <v>1777143.598818559</v>
      </c>
      <c r="L135" s="222">
        <v>9</v>
      </c>
      <c r="M135" s="222">
        <v>9</v>
      </c>
    </row>
    <row r="136" spans="1:13" ht="15.75" customHeight="1">
      <c r="A136" s="234">
        <v>418</v>
      </c>
      <c r="B136" s="236" t="s">
        <v>134</v>
      </c>
      <c r="C136" s="88">
        <v>25041</v>
      </c>
      <c r="D136" s="225">
        <v>-443910.79649943189</v>
      </c>
      <c r="E136" s="656">
        <v>-17.727358991231657</v>
      </c>
      <c r="F136" s="226">
        <v>805.85410582221903</v>
      </c>
      <c r="G136" s="226">
        <v>823.58146481345068</v>
      </c>
      <c r="H136" s="226"/>
      <c r="I136" s="261">
        <v>18981180.762845952</v>
      </c>
      <c r="J136" s="261">
        <v>1198211.9010482342</v>
      </c>
      <c r="K136" s="261">
        <v>20179392.663894188</v>
      </c>
      <c r="L136" s="222">
        <v>6</v>
      </c>
      <c r="M136" s="222">
        <v>6</v>
      </c>
    </row>
    <row r="137" spans="1:13" ht="15.75" customHeight="1">
      <c r="A137" s="234">
        <v>420</v>
      </c>
      <c r="B137" s="236" t="s">
        <v>135</v>
      </c>
      <c r="C137" s="88">
        <v>8924</v>
      </c>
      <c r="D137" s="225">
        <v>-96324.626114074184</v>
      </c>
      <c r="E137" s="656">
        <v>-10.793884593688277</v>
      </c>
      <c r="F137" s="226">
        <v>499.16244112206175</v>
      </c>
      <c r="G137" s="226">
        <v>509.95632571575004</v>
      </c>
      <c r="H137" s="226"/>
      <c r="I137" s="261">
        <v>1922889.9370558043</v>
      </c>
      <c r="J137" s="261">
        <v>2531635.6875174744</v>
      </c>
      <c r="K137" s="261">
        <v>4454525.6245732792</v>
      </c>
      <c r="L137" s="222">
        <v>11</v>
      </c>
      <c r="M137" s="222">
        <v>11</v>
      </c>
    </row>
    <row r="138" spans="1:13" ht="15.75" customHeight="1">
      <c r="A138" s="234">
        <v>421</v>
      </c>
      <c r="B138" s="236" t="s">
        <v>136</v>
      </c>
      <c r="C138" s="88">
        <v>656</v>
      </c>
      <c r="D138" s="225">
        <v>-22885.101816219052</v>
      </c>
      <c r="E138" s="656">
        <v>-34.885825939358313</v>
      </c>
      <c r="F138" s="226">
        <v>1608.5926111416061</v>
      </c>
      <c r="G138" s="226">
        <v>1643.4784370809643</v>
      </c>
      <c r="H138" s="226"/>
      <c r="I138" s="261">
        <v>1067166.9424426281</v>
      </c>
      <c r="J138" s="261">
        <v>-11930.18953373439</v>
      </c>
      <c r="K138" s="261">
        <v>1055236.7529088936</v>
      </c>
      <c r="L138" s="222">
        <v>16</v>
      </c>
      <c r="M138" s="222">
        <v>16</v>
      </c>
    </row>
    <row r="139" spans="1:13" ht="15.75" customHeight="1">
      <c r="A139" s="234">
        <v>422</v>
      </c>
      <c r="B139" s="236" t="s">
        <v>137</v>
      </c>
      <c r="C139" s="88">
        <v>9846</v>
      </c>
      <c r="D139" s="225">
        <v>-88493.807108567678</v>
      </c>
      <c r="E139" s="656">
        <v>-8.9877927187251352</v>
      </c>
      <c r="F139" s="226">
        <v>414.8296515679387</v>
      </c>
      <c r="G139" s="226">
        <v>423.81744428666383</v>
      </c>
      <c r="H139" s="226"/>
      <c r="I139" s="261">
        <v>1882359.4925146825</v>
      </c>
      <c r="J139" s="261">
        <v>2202053.2568232417</v>
      </c>
      <c r="K139" s="261">
        <v>4084412.7493379242</v>
      </c>
      <c r="L139" s="222">
        <v>12</v>
      </c>
      <c r="M139" s="222">
        <v>12</v>
      </c>
    </row>
    <row r="140" spans="1:13" ht="15.75" customHeight="1">
      <c r="A140" s="234">
        <v>423</v>
      </c>
      <c r="B140" s="236" t="s">
        <v>138</v>
      </c>
      <c r="C140" s="88">
        <v>20732</v>
      </c>
      <c r="D140" s="225">
        <v>-351597.16792057466</v>
      </c>
      <c r="E140" s="656">
        <v>-16.959153382238792</v>
      </c>
      <c r="F140" s="226">
        <v>774.33210983742299</v>
      </c>
      <c r="G140" s="226">
        <v>791.2912632196618</v>
      </c>
      <c r="H140" s="226"/>
      <c r="I140" s="261">
        <v>15181048.163466666</v>
      </c>
      <c r="J140" s="261">
        <v>872405.13768278831</v>
      </c>
      <c r="K140" s="261">
        <v>16053453.301149454</v>
      </c>
      <c r="L140" s="222">
        <v>2</v>
      </c>
      <c r="M140" s="222">
        <v>2</v>
      </c>
    </row>
    <row r="141" spans="1:13" ht="15.75" customHeight="1">
      <c r="A141" s="234">
        <v>425</v>
      </c>
      <c r="B141" s="236" t="s">
        <v>139</v>
      </c>
      <c r="C141" s="88">
        <v>10116</v>
      </c>
      <c r="D141" s="225">
        <v>-434027.04717731726</v>
      </c>
      <c r="E141" s="656">
        <v>-42.905006640699611</v>
      </c>
      <c r="F141" s="226">
        <v>1953.8458578354337</v>
      </c>
      <c r="G141" s="226">
        <v>1996.7508644761333</v>
      </c>
      <c r="H141" s="226"/>
      <c r="I141" s="261">
        <v>14621327.293833373</v>
      </c>
      <c r="J141" s="261">
        <v>5143777.4040298732</v>
      </c>
      <c r="K141" s="261">
        <v>19765104.697863247</v>
      </c>
      <c r="L141" s="222">
        <v>17</v>
      </c>
      <c r="M141" s="222">
        <v>17</v>
      </c>
    </row>
    <row r="142" spans="1:13" ht="15.75" customHeight="1">
      <c r="A142" s="234">
        <v>426</v>
      </c>
      <c r="B142" s="236" t="s">
        <v>140</v>
      </c>
      <c r="C142" s="88">
        <v>11980</v>
      </c>
      <c r="D142" s="225">
        <v>-213746.64193361066</v>
      </c>
      <c r="E142" s="656">
        <v>-17.8419567557271</v>
      </c>
      <c r="F142" s="226">
        <v>817.65116052439055</v>
      </c>
      <c r="G142" s="226">
        <v>835.49311728011764</v>
      </c>
      <c r="H142" s="226"/>
      <c r="I142" s="261">
        <v>3919293.6918952651</v>
      </c>
      <c r="J142" s="261">
        <v>5876167.2111869352</v>
      </c>
      <c r="K142" s="261">
        <v>9795460.9030821994</v>
      </c>
      <c r="L142" s="222">
        <v>12</v>
      </c>
      <c r="M142" s="222">
        <v>12</v>
      </c>
    </row>
    <row r="143" spans="1:13" ht="15.75" customHeight="1">
      <c r="A143" s="234">
        <v>430</v>
      </c>
      <c r="B143" s="236" t="s">
        <v>141</v>
      </c>
      <c r="C143" s="88">
        <v>15124</v>
      </c>
      <c r="D143" s="225">
        <v>-222774.58388371966</v>
      </c>
      <c r="E143" s="656">
        <v>-14.729871983848167</v>
      </c>
      <c r="F143" s="226">
        <v>680.79050536346256</v>
      </c>
      <c r="G143" s="226">
        <v>695.52037734731073</v>
      </c>
      <c r="H143" s="226"/>
      <c r="I143" s="261">
        <v>3668252.9710998978</v>
      </c>
      <c r="J143" s="261">
        <v>6628022.6320171095</v>
      </c>
      <c r="K143" s="261">
        <v>10296275.603117008</v>
      </c>
      <c r="L143" s="222">
        <v>2</v>
      </c>
      <c r="M143" s="222">
        <v>2</v>
      </c>
    </row>
    <row r="144" spans="1:13" ht="15.75" customHeight="1">
      <c r="A144" s="234">
        <v>433</v>
      </c>
      <c r="B144" s="236" t="s">
        <v>142</v>
      </c>
      <c r="C144" s="88">
        <v>7574</v>
      </c>
      <c r="D144" s="225">
        <v>-87607.007187550276</v>
      </c>
      <c r="E144" s="656">
        <v>-11.566808448316646</v>
      </c>
      <c r="F144" s="226">
        <v>533.02500223642232</v>
      </c>
      <c r="G144" s="226">
        <v>544.59181068473902</v>
      </c>
      <c r="H144" s="226"/>
      <c r="I144" s="261">
        <v>2014222.356923453</v>
      </c>
      <c r="J144" s="261">
        <v>2022909.0100152097</v>
      </c>
      <c r="K144" s="261">
        <v>4037131.3669386627</v>
      </c>
      <c r="L144" s="222">
        <v>5</v>
      </c>
      <c r="M144" s="222">
        <v>5</v>
      </c>
    </row>
    <row r="145" spans="1:13" ht="15.75" customHeight="1">
      <c r="A145" s="234">
        <v>434</v>
      </c>
      <c r="B145" s="236" t="s">
        <v>143</v>
      </c>
      <c r="C145" s="88">
        <v>14196</v>
      </c>
      <c r="D145" s="225">
        <v>-138834.77201787781</v>
      </c>
      <c r="E145" s="656">
        <v>-9.7798515087262476</v>
      </c>
      <c r="F145" s="226">
        <v>445.96152832647704</v>
      </c>
      <c r="G145" s="226">
        <v>455.7413798352033</v>
      </c>
      <c r="H145" s="226"/>
      <c r="I145" s="261">
        <v>6788410.5574336853</v>
      </c>
      <c r="J145" s="261">
        <v>-457540.7013110175</v>
      </c>
      <c r="K145" s="261">
        <v>6330869.8561226679</v>
      </c>
      <c r="L145" s="222">
        <v>1</v>
      </c>
      <c r="M145" s="223">
        <v>34</v>
      </c>
    </row>
    <row r="146" spans="1:13" ht="15.75" customHeight="1">
      <c r="A146" s="234">
        <v>435</v>
      </c>
      <c r="B146" s="236" t="s">
        <v>144</v>
      </c>
      <c r="C146" s="88">
        <v>695</v>
      </c>
      <c r="D146" s="225">
        <v>-21052.93019610639</v>
      </c>
      <c r="E146" s="656">
        <v>-30.291985893678259</v>
      </c>
      <c r="F146" s="226">
        <v>1425.0495089115573</v>
      </c>
      <c r="G146" s="226">
        <v>1455.3414948052355</v>
      </c>
      <c r="H146" s="226"/>
      <c r="I146" s="261">
        <v>975273.601695491</v>
      </c>
      <c r="J146" s="261">
        <v>15135.806998041277</v>
      </c>
      <c r="K146" s="261">
        <v>990409.40869353223</v>
      </c>
      <c r="L146" s="222">
        <v>13</v>
      </c>
      <c r="M146" s="222">
        <v>13</v>
      </c>
    </row>
    <row r="147" spans="1:13" ht="15.75" customHeight="1">
      <c r="A147" s="234">
        <v>436</v>
      </c>
      <c r="B147" s="236" t="s">
        <v>145</v>
      </c>
      <c r="C147" s="88">
        <v>2018</v>
      </c>
      <c r="D147" s="225">
        <v>-80495.005263271087</v>
      </c>
      <c r="E147" s="656">
        <v>-39.888506076943052</v>
      </c>
      <c r="F147" s="226">
        <v>1824.9801088603172</v>
      </c>
      <c r="G147" s="226">
        <v>1864.8686149372602</v>
      </c>
      <c r="H147" s="226"/>
      <c r="I147" s="261">
        <v>2291620.706978213</v>
      </c>
      <c r="J147" s="261">
        <v>1391189.1527019069</v>
      </c>
      <c r="K147" s="261">
        <v>3682809.8596801199</v>
      </c>
      <c r="L147" s="222">
        <v>17</v>
      </c>
      <c r="M147" s="222">
        <v>17</v>
      </c>
    </row>
    <row r="148" spans="1:13" ht="15.75" customHeight="1">
      <c r="A148" s="234">
        <v>440</v>
      </c>
      <c r="B148" s="236" t="s">
        <v>146</v>
      </c>
      <c r="C148" s="88">
        <v>5955</v>
      </c>
      <c r="D148" s="225">
        <v>-297022.7891033066</v>
      </c>
      <c r="E148" s="656">
        <v>-49.877882301143003</v>
      </c>
      <c r="F148" s="226">
        <v>2270.9308834868184</v>
      </c>
      <c r="G148" s="226">
        <v>2320.8087657879614</v>
      </c>
      <c r="H148" s="226"/>
      <c r="I148" s="261">
        <v>10273376.624083456</v>
      </c>
      <c r="J148" s="261">
        <v>3250016.7870805482</v>
      </c>
      <c r="K148" s="261">
        <v>13523393.411164004</v>
      </c>
      <c r="L148" s="222">
        <v>15</v>
      </c>
      <c r="M148" s="222">
        <v>15</v>
      </c>
    </row>
    <row r="149" spans="1:13" ht="15.75" customHeight="1">
      <c r="A149" s="234">
        <v>441</v>
      </c>
      <c r="B149" s="236" t="s">
        <v>147</v>
      </c>
      <c r="C149" s="88">
        <v>4304</v>
      </c>
      <c r="D149" s="225">
        <v>-21624.952832106355</v>
      </c>
      <c r="E149" s="656">
        <v>-5.0243849516975736</v>
      </c>
      <c r="F149" s="226">
        <v>232.50166735641344</v>
      </c>
      <c r="G149" s="226">
        <v>237.52605230811102</v>
      </c>
      <c r="H149" s="226"/>
      <c r="I149" s="261">
        <v>-195601.88236737135</v>
      </c>
      <c r="J149" s="261">
        <v>1196289.0586693748</v>
      </c>
      <c r="K149" s="261">
        <v>1000687.1763020034</v>
      </c>
      <c r="L149" s="222">
        <v>9</v>
      </c>
      <c r="M149" s="222">
        <v>9</v>
      </c>
    </row>
    <row r="150" spans="1:13" ht="15.75" customHeight="1">
      <c r="A150" s="234">
        <v>444</v>
      </c>
      <c r="B150" s="236" t="s">
        <v>148</v>
      </c>
      <c r="C150" s="88">
        <v>45435</v>
      </c>
      <c r="D150" s="225">
        <v>-531545.88794914947</v>
      </c>
      <c r="E150" s="656">
        <v>-11.699040122133805</v>
      </c>
      <c r="F150" s="226">
        <v>537.81711061332544</v>
      </c>
      <c r="G150" s="226">
        <v>549.51615073545929</v>
      </c>
      <c r="H150" s="226"/>
      <c r="I150" s="261">
        <v>18398988.093795128</v>
      </c>
      <c r="J150" s="261">
        <v>6036732.3269213149</v>
      </c>
      <c r="K150" s="261">
        <v>24435720.420716442</v>
      </c>
      <c r="L150" s="222">
        <v>1</v>
      </c>
      <c r="M150" s="223">
        <v>33</v>
      </c>
    </row>
    <row r="151" spans="1:13" ht="15.75" customHeight="1">
      <c r="A151" s="234">
        <v>445</v>
      </c>
      <c r="B151" s="236" t="s">
        <v>149</v>
      </c>
      <c r="C151" s="88">
        <v>14712</v>
      </c>
      <c r="D151" s="225">
        <v>-166324.69847298847</v>
      </c>
      <c r="E151" s="656">
        <v>-11.30537645955604</v>
      </c>
      <c r="F151" s="226">
        <v>505.98213606696277</v>
      </c>
      <c r="G151" s="226">
        <v>517.28751252651875</v>
      </c>
      <c r="H151" s="226"/>
      <c r="I151" s="261">
        <v>7521895.7314773146</v>
      </c>
      <c r="J151" s="261">
        <v>-77886.545660158576</v>
      </c>
      <c r="K151" s="261">
        <v>7444009.185817156</v>
      </c>
      <c r="L151" s="222">
        <v>2</v>
      </c>
      <c r="M151" s="222">
        <v>2</v>
      </c>
    </row>
    <row r="152" spans="1:13" ht="15.75" customHeight="1">
      <c r="A152" s="234">
        <v>475</v>
      </c>
      <c r="B152" s="236" t="s">
        <v>150</v>
      </c>
      <c r="C152" s="88">
        <v>5392</v>
      </c>
      <c r="D152" s="225">
        <v>-111672.91436930165</v>
      </c>
      <c r="E152" s="656">
        <v>-20.710852071458021</v>
      </c>
      <c r="F152" s="226">
        <v>938.34584649057103</v>
      </c>
      <c r="G152" s="226">
        <v>959.05669856202906</v>
      </c>
      <c r="H152" s="226"/>
      <c r="I152" s="261">
        <v>3448592.6157068103</v>
      </c>
      <c r="J152" s="261">
        <v>1610968.1885703485</v>
      </c>
      <c r="K152" s="261">
        <v>5059560.8042771593</v>
      </c>
      <c r="L152" s="222">
        <v>15</v>
      </c>
      <c r="M152" s="222">
        <v>15</v>
      </c>
    </row>
    <row r="153" spans="1:13" ht="15.75" customHeight="1">
      <c r="A153" s="234">
        <v>480</v>
      </c>
      <c r="B153" s="236" t="s">
        <v>151</v>
      </c>
      <c r="C153" s="88">
        <v>1890</v>
      </c>
      <c r="D153" s="225">
        <v>-37272.196434110039</v>
      </c>
      <c r="E153" s="656">
        <v>-19.720738854026475</v>
      </c>
      <c r="F153" s="226">
        <v>911.8505969467526</v>
      </c>
      <c r="G153" s="226">
        <v>931.57133580077902</v>
      </c>
      <c r="H153" s="226"/>
      <c r="I153" s="261">
        <v>676587.18975246919</v>
      </c>
      <c r="J153" s="261">
        <v>1046810.4384768932</v>
      </c>
      <c r="K153" s="261">
        <v>1723397.6282293624</v>
      </c>
      <c r="L153" s="222">
        <v>2</v>
      </c>
      <c r="M153" s="222">
        <v>2</v>
      </c>
    </row>
    <row r="154" spans="1:13" ht="15.75" customHeight="1">
      <c r="A154" s="234">
        <v>481</v>
      </c>
      <c r="B154" s="236" t="s">
        <v>152</v>
      </c>
      <c r="C154" s="88">
        <v>9612</v>
      </c>
      <c r="D154" s="225">
        <v>-134303.90725153679</v>
      </c>
      <c r="E154" s="656">
        <v>-13.972524682848189</v>
      </c>
      <c r="F154" s="226">
        <v>639.95648809072009</v>
      </c>
      <c r="G154" s="226">
        <v>653.92901277356827</v>
      </c>
      <c r="H154" s="226"/>
      <c r="I154" s="261">
        <v>5768352.2196621113</v>
      </c>
      <c r="J154" s="261">
        <v>382909.54386588995</v>
      </c>
      <c r="K154" s="261">
        <v>6151261.7635280015</v>
      </c>
      <c r="L154" s="222">
        <v>2</v>
      </c>
      <c r="M154" s="222">
        <v>2</v>
      </c>
    </row>
    <row r="155" spans="1:13" ht="15.75" customHeight="1">
      <c r="A155" s="234">
        <v>483</v>
      </c>
      <c r="B155" s="236" t="s">
        <v>153</v>
      </c>
      <c r="C155" s="88">
        <v>1031</v>
      </c>
      <c r="D155" s="225">
        <v>-39865.461095490762</v>
      </c>
      <c r="E155" s="656">
        <v>-38.666790587284929</v>
      </c>
      <c r="F155" s="226">
        <v>1769.5263174067643</v>
      </c>
      <c r="G155" s="226">
        <v>1808.1931079940491</v>
      </c>
      <c r="H155" s="226"/>
      <c r="I155" s="261">
        <v>859919.67760483059</v>
      </c>
      <c r="J155" s="261">
        <v>964461.95564154349</v>
      </c>
      <c r="K155" s="261">
        <v>1824381.6332463741</v>
      </c>
      <c r="L155" s="222">
        <v>17</v>
      </c>
      <c r="M155" s="222">
        <v>17</v>
      </c>
    </row>
    <row r="156" spans="1:13" ht="15.75" customHeight="1">
      <c r="A156" s="234">
        <v>484</v>
      </c>
      <c r="B156" s="236" t="s">
        <v>154</v>
      </c>
      <c r="C156" s="88">
        <v>2834</v>
      </c>
      <c r="D156" s="225">
        <v>-21276.767568912015</v>
      </c>
      <c r="E156" s="656">
        <v>-7.5076808641185657</v>
      </c>
      <c r="F156" s="226">
        <v>336.92355328769884</v>
      </c>
      <c r="G156" s="226">
        <v>344.43123415181742</v>
      </c>
      <c r="H156" s="226"/>
      <c r="I156" s="261">
        <v>829141.16656618554</v>
      </c>
      <c r="J156" s="261">
        <v>125700.18345115295</v>
      </c>
      <c r="K156" s="261">
        <v>954841.35001733853</v>
      </c>
      <c r="L156" s="222">
        <v>4</v>
      </c>
      <c r="M156" s="222">
        <v>4</v>
      </c>
    </row>
    <row r="157" spans="1:13" ht="15.75" customHeight="1">
      <c r="A157" s="234">
        <v>489</v>
      </c>
      <c r="B157" s="236" t="s">
        <v>155</v>
      </c>
      <c r="C157" s="88">
        <v>1664</v>
      </c>
      <c r="D157" s="225">
        <v>-39882.455159974539</v>
      </c>
      <c r="E157" s="656">
        <v>-23.967821610561622</v>
      </c>
      <c r="F157" s="226">
        <v>1118.0636403643909</v>
      </c>
      <c r="G157" s="226">
        <v>1142.0314619749527</v>
      </c>
      <c r="H157" s="226"/>
      <c r="I157" s="261">
        <v>989055.84207468969</v>
      </c>
      <c r="J157" s="261">
        <v>871402.055491657</v>
      </c>
      <c r="K157" s="261">
        <v>1860457.8975663467</v>
      </c>
      <c r="L157" s="222">
        <v>8</v>
      </c>
      <c r="M157" s="222">
        <v>8</v>
      </c>
    </row>
    <row r="158" spans="1:13" ht="15.75" customHeight="1">
      <c r="A158" s="234">
        <v>491</v>
      </c>
      <c r="B158" s="236" t="s">
        <v>156</v>
      </c>
      <c r="C158" s="88">
        <v>51551</v>
      </c>
      <c r="D158" s="225">
        <v>-98528.667002116461</v>
      </c>
      <c r="E158" s="656">
        <v>-1.9112852709378374</v>
      </c>
      <c r="F158" s="226">
        <v>82.830974612390449</v>
      </c>
      <c r="G158" s="226">
        <v>84.742259883328288</v>
      </c>
      <c r="H158" s="226"/>
      <c r="I158" s="261">
        <v>-6453433.9608465787</v>
      </c>
      <c r="J158" s="261">
        <v>10723453.533089919</v>
      </c>
      <c r="K158" s="261">
        <v>4270019.5722433403</v>
      </c>
      <c r="L158" s="222">
        <v>10</v>
      </c>
      <c r="M158" s="222">
        <v>10</v>
      </c>
    </row>
    <row r="159" spans="1:13" ht="15.75" customHeight="1">
      <c r="A159" s="234">
        <v>494</v>
      </c>
      <c r="B159" s="236" t="s">
        <v>157</v>
      </c>
      <c r="C159" s="88">
        <v>8767</v>
      </c>
      <c r="D159" s="225">
        <v>-226331.03015984295</v>
      </c>
      <c r="E159" s="656">
        <v>-25.816246168568831</v>
      </c>
      <c r="F159" s="226">
        <v>1178.0879533700297</v>
      </c>
      <c r="G159" s="226">
        <v>1203.9041995385985</v>
      </c>
      <c r="H159" s="226"/>
      <c r="I159" s="261">
        <v>5266231.0858082231</v>
      </c>
      <c r="J159" s="261">
        <v>5062066.0013868269</v>
      </c>
      <c r="K159" s="261">
        <v>10328297.08719505</v>
      </c>
      <c r="L159" s="222">
        <v>17</v>
      </c>
      <c r="M159" s="222">
        <v>17</v>
      </c>
    </row>
    <row r="160" spans="1:13" ht="15.75" customHeight="1">
      <c r="A160" s="234">
        <v>495</v>
      </c>
      <c r="B160" s="236" t="s">
        <v>158</v>
      </c>
      <c r="C160" s="88">
        <v>1386</v>
      </c>
      <c r="D160" s="225">
        <v>-14106.361917459721</v>
      </c>
      <c r="E160" s="656">
        <v>-10.17775030119749</v>
      </c>
      <c r="F160" s="226">
        <v>467.5801136752508</v>
      </c>
      <c r="G160" s="226">
        <v>477.75786397644828</v>
      </c>
      <c r="H160" s="226"/>
      <c r="I160" s="261">
        <v>566794.98011068266</v>
      </c>
      <c r="J160" s="261">
        <v>81271.057443214915</v>
      </c>
      <c r="K160" s="261">
        <v>648066.03755389759</v>
      </c>
      <c r="L160" s="222">
        <v>13</v>
      </c>
      <c r="M160" s="222">
        <v>13</v>
      </c>
    </row>
    <row r="161" spans="1:13" ht="15.75" customHeight="1">
      <c r="A161" s="234">
        <v>498</v>
      </c>
      <c r="B161" s="236" t="s">
        <v>159</v>
      </c>
      <c r="C161" s="88">
        <v>2323</v>
      </c>
      <c r="D161" s="225">
        <v>-79649.283914664979</v>
      </c>
      <c r="E161" s="656">
        <v>-34.287250931840283</v>
      </c>
      <c r="F161" s="226">
        <v>1573.2505127570234</v>
      </c>
      <c r="G161" s="226">
        <v>1607.5377636888638</v>
      </c>
      <c r="H161" s="226"/>
      <c r="I161" s="261">
        <v>3659000.5432234253</v>
      </c>
      <c r="J161" s="261">
        <v>-4339.6020888596358</v>
      </c>
      <c r="K161" s="261">
        <v>3654660.9411345655</v>
      </c>
      <c r="L161" s="222">
        <v>19</v>
      </c>
      <c r="M161" s="222">
        <v>19</v>
      </c>
    </row>
    <row r="162" spans="1:13" ht="15.75" customHeight="1">
      <c r="A162" s="234">
        <v>499</v>
      </c>
      <c r="B162" s="236" t="s">
        <v>160</v>
      </c>
      <c r="C162" s="88">
        <v>19792</v>
      </c>
      <c r="D162" s="225">
        <v>-464814.40537082416</v>
      </c>
      <c r="E162" s="656">
        <v>-23.484963893028706</v>
      </c>
      <c r="F162" s="226">
        <v>1069.1582199321433</v>
      </c>
      <c r="G162" s="226">
        <v>1092.6431838251719</v>
      </c>
      <c r="H162" s="226"/>
      <c r="I162" s="261">
        <v>17955895.307748601</v>
      </c>
      <c r="J162" s="261">
        <v>3204884.1811483819</v>
      </c>
      <c r="K162" s="261">
        <v>21160779.488896981</v>
      </c>
      <c r="L162" s="222">
        <v>15</v>
      </c>
      <c r="M162" s="222">
        <v>15</v>
      </c>
    </row>
    <row r="163" spans="1:13" ht="15.75" customHeight="1">
      <c r="A163" s="234">
        <v>500</v>
      </c>
      <c r="B163" s="236" t="s">
        <v>161</v>
      </c>
      <c r="C163" s="88">
        <v>10646</v>
      </c>
      <c r="D163" s="225">
        <v>-278161.74781580898</v>
      </c>
      <c r="E163" s="656">
        <v>-26.128287414597875</v>
      </c>
      <c r="F163" s="226">
        <v>1197.4762867913942</v>
      </c>
      <c r="G163" s="226">
        <v>1223.6045742059921</v>
      </c>
      <c r="H163" s="226"/>
      <c r="I163" s="261">
        <v>11755812.03548</v>
      </c>
      <c r="J163" s="261">
        <v>992520.51370118104</v>
      </c>
      <c r="K163" s="261">
        <v>12748332.549181182</v>
      </c>
      <c r="L163" s="222">
        <v>13</v>
      </c>
      <c r="M163" s="222">
        <v>13</v>
      </c>
    </row>
    <row r="164" spans="1:13" ht="15.75" customHeight="1">
      <c r="A164" s="234">
        <v>503</v>
      </c>
      <c r="B164" s="236" t="s">
        <v>162</v>
      </c>
      <c r="C164" s="88">
        <v>7424</v>
      </c>
      <c r="D164" s="225">
        <v>-69517.792626912691</v>
      </c>
      <c r="E164" s="656">
        <v>-9.36392680858199</v>
      </c>
      <c r="F164" s="226">
        <v>429.53885222783049</v>
      </c>
      <c r="G164" s="226">
        <v>438.90277903641248</v>
      </c>
      <c r="H164" s="226"/>
      <c r="I164" s="261">
        <v>594835.57162962435</v>
      </c>
      <c r="J164" s="261">
        <v>2594060.8673097892</v>
      </c>
      <c r="K164" s="261">
        <v>3188896.4389394135</v>
      </c>
      <c r="L164" s="222">
        <v>2</v>
      </c>
      <c r="M164" s="222">
        <v>2</v>
      </c>
    </row>
    <row r="165" spans="1:13" ht="15.75" customHeight="1">
      <c r="A165" s="234">
        <v>504</v>
      </c>
      <c r="B165" s="236" t="s">
        <v>163</v>
      </c>
      <c r="C165" s="88">
        <v>1692</v>
      </c>
      <c r="D165" s="225">
        <v>-9470.810989261312</v>
      </c>
      <c r="E165" s="656">
        <v>-5.5974060220220521</v>
      </c>
      <c r="F165" s="226">
        <v>255.09840353847179</v>
      </c>
      <c r="G165" s="226">
        <v>260.69580956049384</v>
      </c>
      <c r="H165" s="226"/>
      <c r="I165" s="261">
        <v>-176913.04982538626</v>
      </c>
      <c r="J165" s="261">
        <v>608539.54861248052</v>
      </c>
      <c r="K165" s="261">
        <v>431626.49878709426</v>
      </c>
      <c r="L165" s="222">
        <v>1</v>
      </c>
      <c r="M165" s="223">
        <v>34</v>
      </c>
    </row>
    <row r="166" spans="1:13" ht="15.75" customHeight="1">
      <c r="A166" s="234">
        <v>505</v>
      </c>
      <c r="B166" s="236" t="s">
        <v>164</v>
      </c>
      <c r="C166" s="88">
        <v>20861</v>
      </c>
      <c r="D166" s="225">
        <v>-297148.38380833727</v>
      </c>
      <c r="E166" s="656">
        <v>-14.244206117076711</v>
      </c>
      <c r="F166" s="226">
        <v>645.5542428212691</v>
      </c>
      <c r="G166" s="226">
        <v>659.79844893834581</v>
      </c>
      <c r="H166" s="226"/>
      <c r="I166" s="261">
        <v>10390786.835416799</v>
      </c>
      <c r="J166" s="261">
        <v>3076120.224077696</v>
      </c>
      <c r="K166" s="261">
        <v>13466907.059494495</v>
      </c>
      <c r="L166" s="222">
        <v>1</v>
      </c>
      <c r="M166" s="223">
        <v>35</v>
      </c>
    </row>
    <row r="167" spans="1:13" ht="15.75" customHeight="1">
      <c r="A167" s="234">
        <v>507</v>
      </c>
      <c r="B167" s="236" t="s">
        <v>301</v>
      </c>
      <c r="C167" s="88">
        <v>7034</v>
      </c>
      <c r="D167" s="225">
        <v>-9975.5384434108346</v>
      </c>
      <c r="E167" s="656">
        <v>-1.4181885759753816</v>
      </c>
      <c r="F167" s="226">
        <v>121.98794864093125</v>
      </c>
      <c r="G167" s="226">
        <v>123.40613721690663</v>
      </c>
      <c r="H167" s="226"/>
      <c r="I167" s="261">
        <v>-813866.83096363954</v>
      </c>
      <c r="J167" s="261">
        <v>1671930.0617039499</v>
      </c>
      <c r="K167" s="261">
        <v>858063.23074031039</v>
      </c>
      <c r="L167" s="222">
        <v>10</v>
      </c>
      <c r="M167" s="222">
        <v>10</v>
      </c>
    </row>
    <row r="168" spans="1:13" ht="15.75" customHeight="1">
      <c r="A168" s="234">
        <v>508</v>
      </c>
      <c r="B168" s="236" t="s">
        <v>166</v>
      </c>
      <c r="C168" s="88">
        <v>9109</v>
      </c>
      <c r="D168" s="225">
        <v>0</v>
      </c>
      <c r="E168" s="656">
        <v>0</v>
      </c>
      <c r="F168" s="226">
        <v>-49.966360460042061</v>
      </c>
      <c r="G168" s="226">
        <v>-49.966360460042061</v>
      </c>
      <c r="H168" s="226"/>
      <c r="I168" s="261">
        <v>-1237257.0606036878</v>
      </c>
      <c r="J168" s="261">
        <v>782113.48317316466</v>
      </c>
      <c r="K168" s="261">
        <v>-455143.57743052312</v>
      </c>
      <c r="L168" s="222">
        <v>6</v>
      </c>
      <c r="M168" s="222">
        <v>6</v>
      </c>
    </row>
    <row r="169" spans="1:13" ht="15.75" customHeight="1">
      <c r="A169" s="234">
        <v>529</v>
      </c>
      <c r="B169" s="236" t="s">
        <v>167</v>
      </c>
      <c r="C169" s="88">
        <v>20390</v>
      </c>
      <c r="D169" s="225">
        <v>-216847.64749658655</v>
      </c>
      <c r="E169" s="656">
        <v>-10.63499987722347</v>
      </c>
      <c r="F169" s="226">
        <v>487.50451515665395</v>
      </c>
      <c r="G169" s="226">
        <v>498.13951503387744</v>
      </c>
      <c r="H169" s="226"/>
      <c r="I169" s="261">
        <v>10473884.8299884</v>
      </c>
      <c r="J169" s="261">
        <v>-533667.76594422548</v>
      </c>
      <c r="K169" s="261">
        <v>9940217.0640441738</v>
      </c>
      <c r="L169" s="222">
        <v>2</v>
      </c>
      <c r="M169" s="222">
        <v>2</v>
      </c>
    </row>
    <row r="170" spans="1:13" ht="15.75" customHeight="1">
      <c r="A170" s="234">
        <v>531</v>
      </c>
      <c r="B170" s="236" t="s">
        <v>168</v>
      </c>
      <c r="C170" s="88">
        <v>4890</v>
      </c>
      <c r="D170" s="225">
        <v>-18854.711853413697</v>
      </c>
      <c r="E170" s="656">
        <v>-3.8557692951766254</v>
      </c>
      <c r="F170" s="226">
        <v>182.38758701434344</v>
      </c>
      <c r="G170" s="226">
        <v>186.24335630952007</v>
      </c>
      <c r="H170" s="226"/>
      <c r="I170" s="261">
        <v>-1206935.1314005319</v>
      </c>
      <c r="J170" s="261">
        <v>2098810.4319006712</v>
      </c>
      <c r="K170" s="261">
        <v>891875.30050013936</v>
      </c>
      <c r="L170" s="222">
        <v>4</v>
      </c>
      <c r="M170" s="222">
        <v>4</v>
      </c>
    </row>
    <row r="171" spans="1:13" ht="15.75" customHeight="1">
      <c r="A171" s="234">
        <v>535</v>
      </c>
      <c r="B171" s="236" t="s">
        <v>169</v>
      </c>
      <c r="C171" s="88">
        <v>10300</v>
      </c>
      <c r="D171" s="225">
        <v>-339347.61654191103</v>
      </c>
      <c r="E171" s="656">
        <v>-32.946370538049614</v>
      </c>
      <c r="F171" s="226">
        <v>1512.2059527503623</v>
      </c>
      <c r="G171" s="226">
        <v>1545.1523232884119</v>
      </c>
      <c r="H171" s="226"/>
      <c r="I171" s="261">
        <v>9246881.007759098</v>
      </c>
      <c r="J171" s="261">
        <v>6328840.3055696338</v>
      </c>
      <c r="K171" s="261">
        <v>15575721.313328732</v>
      </c>
      <c r="L171" s="222">
        <v>17</v>
      </c>
      <c r="M171" s="222">
        <v>17</v>
      </c>
    </row>
    <row r="172" spans="1:13" ht="15.75" customHeight="1">
      <c r="A172" s="234">
        <v>536</v>
      </c>
      <c r="B172" s="236" t="s">
        <v>170</v>
      </c>
      <c r="C172" s="88">
        <v>36571</v>
      </c>
      <c r="D172" s="225">
        <v>-457290.74635193404</v>
      </c>
      <c r="E172" s="656">
        <v>-12.504190379041701</v>
      </c>
      <c r="F172" s="226">
        <v>569.83576468192825</v>
      </c>
      <c r="G172" s="226">
        <v>582.33995506096994</v>
      </c>
      <c r="H172" s="226"/>
      <c r="I172" s="261">
        <v>14199453.359085627</v>
      </c>
      <c r="J172" s="261">
        <v>6640010.391097175</v>
      </c>
      <c r="K172" s="261">
        <v>20839463.7501828</v>
      </c>
      <c r="L172" s="222">
        <v>6</v>
      </c>
      <c r="M172" s="222">
        <v>6</v>
      </c>
    </row>
    <row r="173" spans="1:13" ht="15.75" customHeight="1">
      <c r="A173" s="234">
        <v>538</v>
      </c>
      <c r="B173" s="236" t="s">
        <v>171</v>
      </c>
      <c r="C173" s="88">
        <v>4667</v>
      </c>
      <c r="D173" s="225">
        <v>-88355.997709395917</v>
      </c>
      <c r="E173" s="656">
        <v>-18.93207578945702</v>
      </c>
      <c r="F173" s="226">
        <v>866.27288829897896</v>
      </c>
      <c r="G173" s="226">
        <v>885.20496408843599</v>
      </c>
      <c r="H173" s="226"/>
      <c r="I173" s="261">
        <v>2421735.06378916</v>
      </c>
      <c r="J173" s="261">
        <v>1621160.5059021746</v>
      </c>
      <c r="K173" s="261">
        <v>4042895.5696913349</v>
      </c>
      <c r="L173" s="222">
        <v>2</v>
      </c>
      <c r="M173" s="222">
        <v>2</v>
      </c>
    </row>
    <row r="174" spans="1:13" ht="15.75" customHeight="1">
      <c r="A174" s="234">
        <v>541</v>
      </c>
      <c r="B174" s="236" t="s">
        <v>172</v>
      </c>
      <c r="C174" s="88">
        <v>8760</v>
      </c>
      <c r="D174" s="225">
        <v>-214168.94302882219</v>
      </c>
      <c r="E174" s="656">
        <v>-24.448509478176049</v>
      </c>
      <c r="F174" s="226">
        <v>1137.215030601189</v>
      </c>
      <c r="G174" s="226">
        <v>1161.663540079365</v>
      </c>
      <c r="H174" s="226"/>
      <c r="I174" s="261">
        <v>5934793.5814200807</v>
      </c>
      <c r="J174" s="261">
        <v>4027210.0866463347</v>
      </c>
      <c r="K174" s="261">
        <v>9962003.6680664159</v>
      </c>
      <c r="L174" s="222">
        <v>12</v>
      </c>
      <c r="M174" s="222">
        <v>12</v>
      </c>
    </row>
    <row r="175" spans="1:13" ht="15.75" customHeight="1">
      <c r="A175" s="234">
        <v>543</v>
      </c>
      <c r="B175" s="236" t="s">
        <v>173</v>
      </c>
      <c r="C175" s="88">
        <v>45333</v>
      </c>
      <c r="D175" s="225">
        <v>-826489.64393770078</v>
      </c>
      <c r="E175" s="656">
        <v>-18.231523259826194</v>
      </c>
      <c r="F175" s="226">
        <v>831.14325738617924</v>
      </c>
      <c r="G175" s="226">
        <v>849.37478064600543</v>
      </c>
      <c r="H175" s="226"/>
      <c r="I175" s="261">
        <v>37817762.914427102</v>
      </c>
      <c r="J175" s="261">
        <v>-139545.62733944008</v>
      </c>
      <c r="K175" s="261">
        <v>37678217.287087664</v>
      </c>
      <c r="L175" s="222">
        <v>1</v>
      </c>
      <c r="M175" s="223">
        <v>35</v>
      </c>
    </row>
    <row r="176" spans="1:13" ht="15.75" customHeight="1">
      <c r="A176" s="234">
        <v>545</v>
      </c>
      <c r="B176" s="236" t="s">
        <v>174</v>
      </c>
      <c r="C176" s="88">
        <v>9538</v>
      </c>
      <c r="D176" s="225">
        <v>-354318.23550407565</v>
      </c>
      <c r="E176" s="656">
        <v>-37.148064112400469</v>
      </c>
      <c r="F176" s="226">
        <v>1702.308132181234</v>
      </c>
      <c r="G176" s="226">
        <v>1739.4561962936345</v>
      </c>
      <c r="H176" s="226"/>
      <c r="I176" s="261">
        <v>13150770.884173483</v>
      </c>
      <c r="J176" s="261">
        <v>3085844.0805711285</v>
      </c>
      <c r="K176" s="261">
        <v>16236614.964744611</v>
      </c>
      <c r="L176" s="222">
        <v>15</v>
      </c>
      <c r="M176" s="222">
        <v>15</v>
      </c>
    </row>
    <row r="177" spans="1:13" ht="15.75" customHeight="1">
      <c r="A177" s="234">
        <v>560</v>
      </c>
      <c r="B177" s="236" t="s">
        <v>175</v>
      </c>
      <c r="C177" s="88">
        <v>15575</v>
      </c>
      <c r="D177" s="225">
        <v>-273436.79789528059</v>
      </c>
      <c r="E177" s="656">
        <v>-17.5561346963262</v>
      </c>
      <c r="F177" s="226">
        <v>803.88827721743849</v>
      </c>
      <c r="G177" s="226">
        <v>821.44441191376472</v>
      </c>
      <c r="H177" s="226"/>
      <c r="I177" s="261">
        <v>5854184.2812880669</v>
      </c>
      <c r="J177" s="261">
        <v>6666375.6363735357</v>
      </c>
      <c r="K177" s="261">
        <v>12520559.917661604</v>
      </c>
      <c r="L177" s="222">
        <v>7</v>
      </c>
      <c r="M177" s="222">
        <v>7</v>
      </c>
    </row>
    <row r="178" spans="1:13" ht="15.75" customHeight="1">
      <c r="A178" s="234">
        <v>561</v>
      </c>
      <c r="B178" s="236" t="s">
        <v>176</v>
      </c>
      <c r="C178" s="88">
        <v>1264</v>
      </c>
      <c r="D178" s="225">
        <v>-39817.569481638799</v>
      </c>
      <c r="E178" s="656">
        <v>-31.501241678511708</v>
      </c>
      <c r="F178" s="226">
        <v>1430.2099931718594</v>
      </c>
      <c r="G178" s="226">
        <v>1461.7112348503711</v>
      </c>
      <c r="H178" s="226"/>
      <c r="I178" s="261">
        <v>1317934.5841937102</v>
      </c>
      <c r="J178" s="261">
        <v>489850.8471755202</v>
      </c>
      <c r="K178" s="261">
        <v>1807785.4313692304</v>
      </c>
      <c r="L178" s="222">
        <v>2</v>
      </c>
      <c r="M178" s="222">
        <v>2</v>
      </c>
    </row>
    <row r="179" spans="1:13" ht="15.75" customHeight="1">
      <c r="A179" s="234">
        <v>562</v>
      </c>
      <c r="B179" s="236" t="s">
        <v>177</v>
      </c>
      <c r="C179" s="88">
        <v>8858</v>
      </c>
      <c r="D179" s="225">
        <v>-102330.47447763226</v>
      </c>
      <c r="E179" s="656">
        <v>-11.552322700116534</v>
      </c>
      <c r="F179" s="226">
        <v>533.6563851148951</v>
      </c>
      <c r="G179" s="226">
        <v>545.20870781501162</v>
      </c>
      <c r="H179" s="226"/>
      <c r="I179" s="261">
        <v>1525658.3670835416</v>
      </c>
      <c r="J179" s="261">
        <v>3201469.8922641994</v>
      </c>
      <c r="K179" s="261">
        <v>4727128.2593477406</v>
      </c>
      <c r="L179" s="222">
        <v>6</v>
      </c>
      <c r="M179" s="222">
        <v>6</v>
      </c>
    </row>
    <row r="180" spans="1:13" ht="15.75" customHeight="1">
      <c r="A180" s="234">
        <v>563</v>
      </c>
      <c r="B180" s="236" t="s">
        <v>178</v>
      </c>
      <c r="C180" s="88">
        <v>6832</v>
      </c>
      <c r="D180" s="225">
        <v>-107787.09490008287</v>
      </c>
      <c r="E180" s="656">
        <v>-15.776799604813066</v>
      </c>
      <c r="F180" s="226">
        <v>723.45018397072442</v>
      </c>
      <c r="G180" s="226">
        <v>739.22698357553747</v>
      </c>
      <c r="H180" s="226"/>
      <c r="I180" s="261">
        <v>1505809.5225311886</v>
      </c>
      <c r="J180" s="261">
        <v>3436802.1343568009</v>
      </c>
      <c r="K180" s="261">
        <v>4942611.6568879895</v>
      </c>
      <c r="L180" s="222">
        <v>17</v>
      </c>
      <c r="M180" s="222">
        <v>17</v>
      </c>
    </row>
    <row r="181" spans="1:13" ht="15.75" customHeight="1">
      <c r="A181" s="234">
        <v>564</v>
      </c>
      <c r="B181" s="236" t="s">
        <v>179</v>
      </c>
      <c r="C181" s="88">
        <v>217469</v>
      </c>
      <c r="D181" s="225">
        <v>-2549924.1256454736</v>
      </c>
      <c r="E181" s="656">
        <v>-11.725460298458509</v>
      </c>
      <c r="F181" s="226">
        <v>534.108938609745</v>
      </c>
      <c r="G181" s="226">
        <v>545.83439890820353</v>
      </c>
      <c r="H181" s="226"/>
      <c r="I181" s="261">
        <v>77987667.608129203</v>
      </c>
      <c r="J181" s="261">
        <v>38164469.162393436</v>
      </c>
      <c r="K181" s="261">
        <v>116152136.77052264</v>
      </c>
      <c r="L181" s="222">
        <v>17</v>
      </c>
      <c r="M181" s="222">
        <v>17</v>
      </c>
    </row>
    <row r="182" spans="1:13" ht="15.75" customHeight="1">
      <c r="A182" s="234">
        <v>576</v>
      </c>
      <c r="B182" s="236" t="s">
        <v>180</v>
      </c>
      <c r="C182" s="88">
        <v>2656</v>
      </c>
      <c r="D182" s="225">
        <v>-25157.079760570472</v>
      </c>
      <c r="E182" s="656">
        <v>-9.4717920785280398</v>
      </c>
      <c r="F182" s="226">
        <v>426.73226339067526</v>
      </c>
      <c r="G182" s="226">
        <v>436.2040554692033</v>
      </c>
      <c r="H182" s="226"/>
      <c r="I182" s="261">
        <v>475103.30487214174</v>
      </c>
      <c r="J182" s="261">
        <v>658297.58669349179</v>
      </c>
      <c r="K182" s="261">
        <v>1133400.8915656335</v>
      </c>
      <c r="L182" s="222">
        <v>7</v>
      </c>
      <c r="M182" s="222">
        <v>7</v>
      </c>
    </row>
    <row r="183" spans="1:13" ht="15.75" customHeight="1">
      <c r="A183" s="234">
        <v>577</v>
      </c>
      <c r="B183" s="236" t="s">
        <v>181</v>
      </c>
      <c r="C183" s="88">
        <v>11284</v>
      </c>
      <c r="D183" s="225">
        <v>-205122.63960023675</v>
      </c>
      <c r="E183" s="656">
        <v>-18.178185005338246</v>
      </c>
      <c r="F183" s="226">
        <v>831.07711992442535</v>
      </c>
      <c r="G183" s="226">
        <v>849.25530492976361</v>
      </c>
      <c r="H183" s="226"/>
      <c r="I183" s="261">
        <v>6821071.3441454787</v>
      </c>
      <c r="J183" s="261">
        <v>2556802.8770817374</v>
      </c>
      <c r="K183" s="261">
        <v>9377874.2212272156</v>
      </c>
      <c r="L183" s="222">
        <v>2</v>
      </c>
      <c r="M183" s="222">
        <v>2</v>
      </c>
    </row>
    <row r="184" spans="1:13" ht="15.75" customHeight="1">
      <c r="A184" s="234">
        <v>578</v>
      </c>
      <c r="B184" s="236" t="s">
        <v>182</v>
      </c>
      <c r="C184" s="88">
        <v>2941</v>
      </c>
      <c r="D184" s="225">
        <v>-38924.05461744927</v>
      </c>
      <c r="E184" s="656">
        <v>-13.234972668292849</v>
      </c>
      <c r="F184" s="226">
        <v>609.75886460410652</v>
      </c>
      <c r="G184" s="226">
        <v>622.99383727239933</v>
      </c>
      <c r="H184" s="226"/>
      <c r="I184" s="261">
        <v>123491.85716569424</v>
      </c>
      <c r="J184" s="261">
        <v>1669808.9636349829</v>
      </c>
      <c r="K184" s="261">
        <v>1793300.8208006772</v>
      </c>
      <c r="L184" s="222">
        <v>18</v>
      </c>
      <c r="M184" s="222">
        <v>18</v>
      </c>
    </row>
    <row r="185" spans="1:13" ht="15.75" customHeight="1">
      <c r="A185" s="234">
        <v>580</v>
      </c>
      <c r="B185" s="236" t="s">
        <v>183</v>
      </c>
      <c r="C185" s="88">
        <v>4235</v>
      </c>
      <c r="D185" s="225">
        <v>-30376.538908925402</v>
      </c>
      <c r="E185" s="656">
        <v>-7.1727364601949004</v>
      </c>
      <c r="F185" s="226">
        <v>340.51713000366777</v>
      </c>
      <c r="G185" s="226">
        <v>347.6898664638627</v>
      </c>
      <c r="H185" s="226"/>
      <c r="I185" s="261">
        <v>-511841.44068348594</v>
      </c>
      <c r="J185" s="261">
        <v>1953931.4862490189</v>
      </c>
      <c r="K185" s="261">
        <v>1442090.045565533</v>
      </c>
      <c r="L185" s="222">
        <v>9</v>
      </c>
      <c r="M185" s="222">
        <v>9</v>
      </c>
    </row>
    <row r="186" spans="1:13" ht="15.75" customHeight="1">
      <c r="A186" s="234">
        <v>581</v>
      </c>
      <c r="B186" s="236" t="s">
        <v>184</v>
      </c>
      <c r="C186" s="88">
        <v>6011</v>
      </c>
      <c r="D186" s="225">
        <v>-69580.606727438353</v>
      </c>
      <c r="E186" s="656">
        <v>-11.575545953658018</v>
      </c>
      <c r="F186" s="226">
        <v>534.20847536603571</v>
      </c>
      <c r="G186" s="226">
        <v>545.78402131969369</v>
      </c>
      <c r="H186" s="226"/>
      <c r="I186" s="261">
        <v>902546.06988958362</v>
      </c>
      <c r="J186" s="261">
        <v>2308581.0755356573</v>
      </c>
      <c r="K186" s="261">
        <v>3211127.145425241</v>
      </c>
      <c r="L186" s="222">
        <v>6</v>
      </c>
      <c r="M186" s="222">
        <v>6</v>
      </c>
    </row>
    <row r="187" spans="1:13" ht="15.75" customHeight="1">
      <c r="A187" s="234">
        <v>583</v>
      </c>
      <c r="B187" s="236" t="s">
        <v>185</v>
      </c>
      <c r="C187" s="88">
        <v>932</v>
      </c>
      <c r="D187" s="225">
        <v>-13974.600188200253</v>
      </c>
      <c r="E187" s="656">
        <v>-14.994206210515292</v>
      </c>
      <c r="F187" s="226">
        <v>683.73245548626073</v>
      </c>
      <c r="G187" s="226">
        <v>698.72666169677598</v>
      </c>
      <c r="H187" s="226"/>
      <c r="I187" s="261">
        <v>654389.00643446227</v>
      </c>
      <c r="J187" s="261">
        <v>-17150.357921267307</v>
      </c>
      <c r="K187" s="261">
        <v>637238.64851319499</v>
      </c>
      <c r="L187" s="222">
        <v>19</v>
      </c>
      <c r="M187" s="222">
        <v>19</v>
      </c>
    </row>
    <row r="188" spans="1:13" ht="15.75" customHeight="1">
      <c r="A188" s="234">
        <v>584</v>
      </c>
      <c r="B188" s="236" t="s">
        <v>186</v>
      </c>
      <c r="C188" s="88">
        <v>2547</v>
      </c>
      <c r="D188" s="225">
        <v>-105763.37904693972</v>
      </c>
      <c r="E188" s="656">
        <v>-41.524687493890745</v>
      </c>
      <c r="F188" s="226">
        <v>1896.0189714738697</v>
      </c>
      <c r="G188" s="226">
        <v>1937.5436589677604</v>
      </c>
      <c r="H188" s="226"/>
      <c r="I188" s="261">
        <v>2997297.8061120706</v>
      </c>
      <c r="J188" s="261">
        <v>1831862.5142318753</v>
      </c>
      <c r="K188" s="261">
        <v>4829160.3203439461</v>
      </c>
      <c r="L188" s="222">
        <v>16</v>
      </c>
      <c r="M188" s="222">
        <v>16</v>
      </c>
    </row>
    <row r="189" spans="1:13" ht="15.75" customHeight="1">
      <c r="A189" s="234">
        <v>592</v>
      </c>
      <c r="B189" s="236" t="s">
        <v>187</v>
      </c>
      <c r="C189" s="88">
        <v>3511</v>
      </c>
      <c r="D189" s="225">
        <v>-59418.742393965484</v>
      </c>
      <c r="E189" s="656">
        <v>-16.923595099392049</v>
      </c>
      <c r="F189" s="226">
        <v>776.98648556603041</v>
      </c>
      <c r="G189" s="226">
        <v>793.91008066542247</v>
      </c>
      <c r="H189" s="226"/>
      <c r="I189" s="261">
        <v>1074709.8438268686</v>
      </c>
      <c r="J189" s="261">
        <v>1653289.7069954644</v>
      </c>
      <c r="K189" s="261">
        <v>2727999.550822333</v>
      </c>
      <c r="L189" s="222">
        <v>13</v>
      </c>
      <c r="M189" s="222">
        <v>13</v>
      </c>
    </row>
    <row r="190" spans="1:13" ht="15.75" customHeight="1">
      <c r="A190" s="234">
        <v>593</v>
      </c>
      <c r="B190" s="236" t="s">
        <v>188</v>
      </c>
      <c r="C190" s="88">
        <v>17124</v>
      </c>
      <c r="D190" s="225">
        <v>-129117.10516857784</v>
      </c>
      <c r="E190" s="656">
        <v>-7.5401252726336043</v>
      </c>
      <c r="F190" s="226">
        <v>345.59430799281142</v>
      </c>
      <c r="G190" s="226">
        <v>353.13443326544501</v>
      </c>
      <c r="H190" s="226"/>
      <c r="I190" s="261">
        <v>-1025914.029714731</v>
      </c>
      <c r="J190" s="261">
        <v>6943870.9597836332</v>
      </c>
      <c r="K190" s="261">
        <v>5917956.9300689027</v>
      </c>
      <c r="L190" s="222">
        <v>10</v>
      </c>
      <c r="M190" s="222">
        <v>10</v>
      </c>
    </row>
    <row r="191" spans="1:13" ht="15.75" customHeight="1">
      <c r="A191" s="234">
        <v>595</v>
      </c>
      <c r="B191" s="236" t="s">
        <v>189</v>
      </c>
      <c r="C191" s="88">
        <v>3873</v>
      </c>
      <c r="D191" s="225">
        <v>-88920.804144101203</v>
      </c>
      <c r="E191" s="656">
        <v>-22.959154181280972</v>
      </c>
      <c r="F191" s="226">
        <v>1061.1378451823573</v>
      </c>
      <c r="G191" s="226">
        <v>1084.0969993636384</v>
      </c>
      <c r="H191" s="226"/>
      <c r="I191" s="261">
        <v>2007447.9130255845</v>
      </c>
      <c r="J191" s="261">
        <v>2102338.9613656849</v>
      </c>
      <c r="K191" s="261">
        <v>4109786.8743912694</v>
      </c>
      <c r="L191" s="222">
        <v>11</v>
      </c>
      <c r="M191" s="222">
        <v>11</v>
      </c>
    </row>
    <row r="192" spans="1:13" ht="15.75" customHeight="1">
      <c r="A192" s="234">
        <v>598</v>
      </c>
      <c r="B192" s="236" t="s">
        <v>190</v>
      </c>
      <c r="C192" s="88">
        <v>19657</v>
      </c>
      <c r="D192" s="225">
        <v>-165051.88764510982</v>
      </c>
      <c r="E192" s="656">
        <v>-8.3965960037192762</v>
      </c>
      <c r="F192" s="226">
        <v>372.77844418642621</v>
      </c>
      <c r="G192" s="226">
        <v>381.17504019014547</v>
      </c>
      <c r="H192" s="226"/>
      <c r="I192" s="261">
        <v>4789685.2044538762</v>
      </c>
      <c r="J192" s="261">
        <v>2538020.6729187039</v>
      </c>
      <c r="K192" s="261">
        <v>7327705.8773725796</v>
      </c>
      <c r="L192" s="222">
        <v>15</v>
      </c>
      <c r="M192" s="222">
        <v>15</v>
      </c>
    </row>
    <row r="193" spans="1:13" ht="15.75" customHeight="1">
      <c r="A193" s="234">
        <v>599</v>
      </c>
      <c r="B193" s="236" t="s">
        <v>191</v>
      </c>
      <c r="C193" s="88">
        <v>11289</v>
      </c>
      <c r="D193" s="225">
        <v>-359257.1731627651</v>
      </c>
      <c r="E193" s="656">
        <v>-31.823648964723635</v>
      </c>
      <c r="F193" s="226">
        <v>1449.0778416855992</v>
      </c>
      <c r="G193" s="226">
        <v>1480.9014906503228</v>
      </c>
      <c r="H193" s="226"/>
      <c r="I193" s="261">
        <v>11442122.481325988</v>
      </c>
      <c r="J193" s="261">
        <v>4916517.2734627407</v>
      </c>
      <c r="K193" s="261">
        <v>16358639.754788728</v>
      </c>
      <c r="L193" s="222">
        <v>15</v>
      </c>
      <c r="M193" s="222">
        <v>15</v>
      </c>
    </row>
    <row r="194" spans="1:13" ht="15.75" customHeight="1">
      <c r="A194" s="234">
        <v>601</v>
      </c>
      <c r="B194" s="236" t="s">
        <v>192</v>
      </c>
      <c r="C194" s="88">
        <v>3676</v>
      </c>
      <c r="D194" s="225">
        <v>-90009.844170631404</v>
      </c>
      <c r="E194" s="656">
        <v>-24.485811798321926</v>
      </c>
      <c r="F194" s="226">
        <v>1131.0316311157499</v>
      </c>
      <c r="G194" s="226">
        <v>1155.5174429140718</v>
      </c>
      <c r="H194" s="226"/>
      <c r="I194" s="261">
        <v>2548326.3619993995</v>
      </c>
      <c r="J194" s="261">
        <v>1609345.9139820971</v>
      </c>
      <c r="K194" s="261">
        <v>4157672.2759814966</v>
      </c>
      <c r="L194" s="222">
        <v>13</v>
      </c>
      <c r="M194" s="222">
        <v>13</v>
      </c>
    </row>
    <row r="195" spans="1:13" ht="15.75" customHeight="1">
      <c r="A195" s="234">
        <v>604</v>
      </c>
      <c r="B195" s="236" t="s">
        <v>193</v>
      </c>
      <c r="C195" s="88">
        <v>21373</v>
      </c>
      <c r="D195" s="225">
        <v>-375933.76694853744</v>
      </c>
      <c r="E195" s="656">
        <v>-17.589190424766642</v>
      </c>
      <c r="F195" s="226">
        <v>801.62905444016997</v>
      </c>
      <c r="G195" s="226">
        <v>819.21824486493665</v>
      </c>
      <c r="H195" s="226"/>
      <c r="I195" s="261">
        <v>17792848.480977643</v>
      </c>
      <c r="J195" s="261">
        <v>-659630.70042789052</v>
      </c>
      <c r="K195" s="261">
        <v>17133217.780549753</v>
      </c>
      <c r="L195" s="222">
        <v>6</v>
      </c>
      <c r="M195" s="222">
        <v>6</v>
      </c>
    </row>
    <row r="196" spans="1:13" ht="15.75" customHeight="1">
      <c r="A196" s="234">
        <v>607</v>
      </c>
      <c r="B196" s="236" t="s">
        <v>194</v>
      </c>
      <c r="C196" s="88">
        <v>3942</v>
      </c>
      <c r="D196" s="225">
        <v>-62432.565388860261</v>
      </c>
      <c r="E196" s="656">
        <v>-15.837789291948315</v>
      </c>
      <c r="F196" s="226">
        <v>736.34852358835894</v>
      </c>
      <c r="G196" s="226">
        <v>752.18631288030724</v>
      </c>
      <c r="H196" s="226"/>
      <c r="I196" s="261">
        <v>395925.4532115839</v>
      </c>
      <c r="J196" s="261">
        <v>2506760.4267737274</v>
      </c>
      <c r="K196" s="261">
        <v>2902685.8799853111</v>
      </c>
      <c r="L196" s="222">
        <v>12</v>
      </c>
      <c r="M196" s="222">
        <v>12</v>
      </c>
    </row>
    <row r="197" spans="1:13" ht="15.75" customHeight="1">
      <c r="A197" s="234">
        <v>608</v>
      </c>
      <c r="B197" s="236" t="s">
        <v>195</v>
      </c>
      <c r="C197" s="88">
        <v>1893</v>
      </c>
      <c r="D197" s="225">
        <v>-21845.311672432537</v>
      </c>
      <c r="E197" s="656">
        <v>-11.540048427064203</v>
      </c>
      <c r="F197" s="226">
        <v>541.52007279469422</v>
      </c>
      <c r="G197" s="226">
        <v>553.06012122175844</v>
      </c>
      <c r="H197" s="226"/>
      <c r="I197" s="261">
        <v>86122.578754510614</v>
      </c>
      <c r="J197" s="261">
        <v>938974.91904584563</v>
      </c>
      <c r="K197" s="261">
        <v>1025097.4978003562</v>
      </c>
      <c r="L197" s="222">
        <v>4</v>
      </c>
      <c r="M197" s="222">
        <v>4</v>
      </c>
    </row>
    <row r="198" spans="1:13" ht="15.75" customHeight="1">
      <c r="A198" s="234">
        <v>609</v>
      </c>
      <c r="B198" s="236" t="s">
        <v>196</v>
      </c>
      <c r="C198" s="88">
        <v>83010</v>
      </c>
      <c r="D198" s="225">
        <v>-462060.46563517395</v>
      </c>
      <c r="E198" s="656">
        <v>-5.5663229205538363</v>
      </c>
      <c r="F198" s="226">
        <v>253.2059170298009</v>
      </c>
      <c r="G198" s="226">
        <v>258.77223995035473</v>
      </c>
      <c r="H198" s="226"/>
      <c r="I198" s="261">
        <v>-894337.16379472613</v>
      </c>
      <c r="J198" s="261">
        <v>21912960.336438499</v>
      </c>
      <c r="K198" s="261">
        <v>21018623.172643773</v>
      </c>
      <c r="L198" s="222">
        <v>4</v>
      </c>
      <c r="M198" s="222">
        <v>4</v>
      </c>
    </row>
    <row r="199" spans="1:13" ht="15.75" customHeight="1">
      <c r="A199" s="234">
        <v>611</v>
      </c>
      <c r="B199" s="236" t="s">
        <v>197</v>
      </c>
      <c r="C199" s="88">
        <v>4919</v>
      </c>
      <c r="D199" s="225">
        <v>-77820.685782681074</v>
      </c>
      <c r="E199" s="656">
        <v>-15.820428091620466</v>
      </c>
      <c r="F199" s="226">
        <v>727.42087553272393</v>
      </c>
      <c r="G199" s="226">
        <v>743.24130362434437</v>
      </c>
      <c r="H199" s="226"/>
      <c r="I199" s="261">
        <v>2755924.7371272352</v>
      </c>
      <c r="J199" s="261">
        <v>822258.54961823416</v>
      </c>
      <c r="K199" s="261">
        <v>3578183.2867454691</v>
      </c>
      <c r="L199" s="222">
        <v>1</v>
      </c>
      <c r="M199" s="223">
        <v>35</v>
      </c>
    </row>
    <row r="200" spans="1:13" ht="15.75" customHeight="1">
      <c r="A200" s="234">
        <v>614</v>
      </c>
      <c r="B200" s="236" t="s">
        <v>198</v>
      </c>
      <c r="C200" s="88">
        <v>2826</v>
      </c>
      <c r="D200" s="225">
        <v>-60263.532970541171</v>
      </c>
      <c r="E200" s="656">
        <v>-21.324675502668498</v>
      </c>
      <c r="F200" s="226">
        <v>983.01087434632825</v>
      </c>
      <c r="G200" s="226">
        <v>1004.3355498489967</v>
      </c>
      <c r="H200" s="226"/>
      <c r="I200" s="261">
        <v>1352200.4328496119</v>
      </c>
      <c r="J200" s="261">
        <v>1425788.2980531116</v>
      </c>
      <c r="K200" s="261">
        <v>2777988.7309027235</v>
      </c>
      <c r="L200" s="222">
        <v>19</v>
      </c>
      <c r="M200" s="222">
        <v>19</v>
      </c>
    </row>
    <row r="201" spans="1:13" ht="15.75" customHeight="1">
      <c r="A201" s="234">
        <v>615</v>
      </c>
      <c r="B201" s="236" t="s">
        <v>199</v>
      </c>
      <c r="C201" s="88">
        <v>7168</v>
      </c>
      <c r="D201" s="225">
        <v>-310601.54172259354</v>
      </c>
      <c r="E201" s="656">
        <v>-43.331688298352894</v>
      </c>
      <c r="F201" s="226">
        <v>1991.4869861222855</v>
      </c>
      <c r="G201" s="226">
        <v>2034.8186744206384</v>
      </c>
      <c r="H201" s="226"/>
      <c r="I201" s="261">
        <v>10636814.070296386</v>
      </c>
      <c r="J201" s="261">
        <v>3638164.6462281574</v>
      </c>
      <c r="K201" s="261">
        <v>14274978.716524543</v>
      </c>
      <c r="L201" s="222">
        <v>17</v>
      </c>
      <c r="M201" s="222">
        <v>17</v>
      </c>
    </row>
    <row r="202" spans="1:13" ht="15.75" customHeight="1">
      <c r="A202" s="234">
        <v>616</v>
      </c>
      <c r="B202" s="236" t="s">
        <v>200</v>
      </c>
      <c r="C202" s="88">
        <v>1720</v>
      </c>
      <c r="D202" s="225">
        <v>-19199.488075887628</v>
      </c>
      <c r="E202" s="656">
        <v>-11.162493067376527</v>
      </c>
      <c r="F202" s="226">
        <v>511.80290599293465</v>
      </c>
      <c r="G202" s="226">
        <v>522.96539906031114</v>
      </c>
      <c r="H202" s="226"/>
      <c r="I202" s="261">
        <v>134245.74551903742</v>
      </c>
      <c r="J202" s="261">
        <v>746055.25278881018</v>
      </c>
      <c r="K202" s="261">
        <v>880300.99830784765</v>
      </c>
      <c r="L202" s="222">
        <v>1</v>
      </c>
      <c r="M202" s="223">
        <v>34</v>
      </c>
    </row>
    <row r="203" spans="1:13" ht="15.75" customHeight="1">
      <c r="A203" s="234">
        <v>619</v>
      </c>
      <c r="B203" s="236" t="s">
        <v>201</v>
      </c>
      <c r="C203" s="88">
        <v>2546</v>
      </c>
      <c r="D203" s="225">
        <v>-60028.047724132608</v>
      </c>
      <c r="E203" s="656">
        <v>-23.577395021261825</v>
      </c>
      <c r="F203" s="226">
        <v>1094.8512031355872</v>
      </c>
      <c r="G203" s="226">
        <v>1118.4285981568489</v>
      </c>
      <c r="H203" s="226"/>
      <c r="I203" s="261">
        <v>1041677.7270463725</v>
      </c>
      <c r="J203" s="261">
        <v>1745813.4361368322</v>
      </c>
      <c r="K203" s="261">
        <v>2787491.1631832048</v>
      </c>
      <c r="L203" s="222">
        <v>6</v>
      </c>
      <c r="M203" s="222">
        <v>6</v>
      </c>
    </row>
    <row r="204" spans="1:13" ht="15.75" customHeight="1">
      <c r="A204" s="234">
        <v>620</v>
      </c>
      <c r="B204" s="236" t="s">
        <v>202</v>
      </c>
      <c r="C204" s="88">
        <v>2322</v>
      </c>
      <c r="D204" s="225">
        <v>-78810.797381050259</v>
      </c>
      <c r="E204" s="656">
        <v>-33.94091187814395</v>
      </c>
      <c r="F204" s="226">
        <v>1562.0461388198867</v>
      </c>
      <c r="G204" s="226">
        <v>1595.9870506980305</v>
      </c>
      <c r="H204" s="226"/>
      <c r="I204" s="261">
        <v>2760782.1685219607</v>
      </c>
      <c r="J204" s="261">
        <v>866288.96581781632</v>
      </c>
      <c r="K204" s="261">
        <v>3627071.1343397768</v>
      </c>
      <c r="L204" s="222">
        <v>18</v>
      </c>
      <c r="M204" s="222">
        <v>18</v>
      </c>
    </row>
    <row r="205" spans="1:13" ht="15.75" customHeight="1">
      <c r="A205" s="234">
        <v>623</v>
      </c>
      <c r="B205" s="236" t="s">
        <v>203</v>
      </c>
      <c r="C205" s="88">
        <v>2081</v>
      </c>
      <c r="D205" s="225">
        <v>-32989.579798670173</v>
      </c>
      <c r="E205" s="656">
        <v>-15.852753387155296</v>
      </c>
      <c r="F205" s="226">
        <v>733.1776041896386</v>
      </c>
      <c r="G205" s="226">
        <v>749.0303575767939</v>
      </c>
      <c r="H205" s="226"/>
      <c r="I205" s="261">
        <v>1611061.0276769437</v>
      </c>
      <c r="J205" s="261">
        <v>-85318.433358305731</v>
      </c>
      <c r="K205" s="261">
        <v>1525742.5943186379</v>
      </c>
      <c r="L205" s="222">
        <v>10</v>
      </c>
      <c r="M205" s="222">
        <v>10</v>
      </c>
    </row>
    <row r="206" spans="1:13" ht="15.75" customHeight="1">
      <c r="A206" s="234">
        <v>624</v>
      </c>
      <c r="B206" s="236" t="s">
        <v>204</v>
      </c>
      <c r="C206" s="88">
        <v>5016</v>
      </c>
      <c r="D206" s="225">
        <v>-90537.417616422987</v>
      </c>
      <c r="E206" s="656">
        <v>-18.049724405187995</v>
      </c>
      <c r="F206" s="226">
        <v>823.77286479040583</v>
      </c>
      <c r="G206" s="226">
        <v>841.82258919559388</v>
      </c>
      <c r="H206" s="226"/>
      <c r="I206" s="261">
        <v>3418915.4073939649</v>
      </c>
      <c r="J206" s="261">
        <v>713129.28239471093</v>
      </c>
      <c r="K206" s="261">
        <v>4132044.6897886759</v>
      </c>
      <c r="L206" s="222">
        <v>8</v>
      </c>
      <c r="M206" s="222">
        <v>8</v>
      </c>
    </row>
    <row r="207" spans="1:13" ht="15.75" customHeight="1">
      <c r="A207" s="234">
        <v>625</v>
      </c>
      <c r="B207" s="236" t="s">
        <v>205</v>
      </c>
      <c r="C207" s="88">
        <v>2938</v>
      </c>
      <c r="D207" s="225">
        <v>-87936.245616252898</v>
      </c>
      <c r="E207" s="656">
        <v>-29.930648610024811</v>
      </c>
      <c r="F207" s="226">
        <v>1379.8758166598088</v>
      </c>
      <c r="G207" s="226">
        <v>1409.8064652698336</v>
      </c>
      <c r="H207" s="226"/>
      <c r="I207" s="261">
        <v>3028040.0051628961</v>
      </c>
      <c r="J207" s="261">
        <v>1026035.144183622</v>
      </c>
      <c r="K207" s="261">
        <v>4054075.1493465183</v>
      </c>
      <c r="L207" s="222">
        <v>17</v>
      </c>
      <c r="M207" s="222">
        <v>17</v>
      </c>
    </row>
    <row r="208" spans="1:13" ht="15.75" customHeight="1">
      <c r="A208" s="234">
        <v>626</v>
      </c>
      <c r="B208" s="236" t="s">
        <v>206</v>
      </c>
      <c r="C208" s="88">
        <v>4551</v>
      </c>
      <c r="D208" s="225">
        <v>-80598.850631011868</v>
      </c>
      <c r="E208" s="656">
        <v>-17.710140767086767</v>
      </c>
      <c r="F208" s="226">
        <v>812.75270646684737</v>
      </c>
      <c r="G208" s="226">
        <v>830.4628472339341</v>
      </c>
      <c r="H208" s="226"/>
      <c r="I208" s="261">
        <v>1004977.5554482862</v>
      </c>
      <c r="J208" s="261">
        <v>2693860.0116823362</v>
      </c>
      <c r="K208" s="261">
        <v>3698837.5671306225</v>
      </c>
      <c r="L208" s="222">
        <v>17</v>
      </c>
      <c r="M208" s="222">
        <v>17</v>
      </c>
    </row>
    <row r="209" spans="1:13" ht="15.75" customHeight="1">
      <c r="A209" s="234">
        <v>630</v>
      </c>
      <c r="B209" s="236" t="s">
        <v>207</v>
      </c>
      <c r="C209" s="88">
        <v>1678</v>
      </c>
      <c r="D209" s="225">
        <v>-71118.695112882488</v>
      </c>
      <c r="E209" s="656">
        <v>-42.383012582170728</v>
      </c>
      <c r="F209" s="226">
        <v>1935.820671129502</v>
      </c>
      <c r="G209" s="226">
        <v>1978.2036837116727</v>
      </c>
      <c r="H209" s="226"/>
      <c r="I209" s="261">
        <v>2543536.5146365138</v>
      </c>
      <c r="J209" s="261">
        <v>704770.57151879033</v>
      </c>
      <c r="K209" s="261">
        <v>3248307.0861553042</v>
      </c>
      <c r="L209" s="222">
        <v>17</v>
      </c>
      <c r="M209" s="222">
        <v>17</v>
      </c>
    </row>
    <row r="210" spans="1:13" ht="15.75" customHeight="1">
      <c r="A210" s="234">
        <v>631</v>
      </c>
      <c r="B210" s="236" t="s">
        <v>208</v>
      </c>
      <c r="C210" s="88">
        <v>1892</v>
      </c>
      <c r="D210" s="225">
        <v>-31414.459090761527</v>
      </c>
      <c r="E210" s="656">
        <v>-16.603836728732308</v>
      </c>
      <c r="F210" s="226">
        <v>763.90733688675368</v>
      </c>
      <c r="G210" s="226">
        <v>780.51117361548597</v>
      </c>
      <c r="H210" s="226"/>
      <c r="I210" s="261">
        <v>796510.75603820453</v>
      </c>
      <c r="J210" s="261">
        <v>648801.92535153334</v>
      </c>
      <c r="K210" s="261">
        <v>1445312.6813897379</v>
      </c>
      <c r="L210" s="222">
        <v>2</v>
      </c>
      <c r="M210" s="222">
        <v>2</v>
      </c>
    </row>
    <row r="211" spans="1:13" ht="15.75" customHeight="1">
      <c r="A211" s="234">
        <v>635</v>
      </c>
      <c r="B211" s="236" t="s">
        <v>209</v>
      </c>
      <c r="C211" s="88">
        <v>6146</v>
      </c>
      <c r="D211" s="225">
        <v>-60112.292638079642</v>
      </c>
      <c r="E211" s="656">
        <v>-9.7807179690985429</v>
      </c>
      <c r="F211" s="226">
        <v>450.15600167264205</v>
      </c>
      <c r="G211" s="226">
        <v>459.93671964174058</v>
      </c>
      <c r="H211" s="226"/>
      <c r="I211" s="261">
        <v>850061.17159901548</v>
      </c>
      <c r="J211" s="261">
        <v>1916597.6146810423</v>
      </c>
      <c r="K211" s="261">
        <v>2766658.7862800579</v>
      </c>
      <c r="L211" s="222">
        <v>6</v>
      </c>
      <c r="M211" s="222">
        <v>6</v>
      </c>
    </row>
    <row r="212" spans="1:13" ht="15.75" customHeight="1">
      <c r="A212" s="234">
        <v>636</v>
      </c>
      <c r="B212" s="236" t="s">
        <v>210</v>
      </c>
      <c r="C212" s="88">
        <v>7903</v>
      </c>
      <c r="D212" s="225">
        <v>-177849.39879128319</v>
      </c>
      <c r="E212" s="656">
        <v>-22.504036288913476</v>
      </c>
      <c r="F212" s="226">
        <v>1031.3237650358496</v>
      </c>
      <c r="G212" s="226">
        <v>1053.8278013247632</v>
      </c>
      <c r="H212" s="226"/>
      <c r="I212" s="261">
        <v>4564435.2093778905</v>
      </c>
      <c r="J212" s="261">
        <v>3586116.5057004294</v>
      </c>
      <c r="K212" s="261">
        <v>8150551.7150783204</v>
      </c>
      <c r="L212" s="222">
        <v>2</v>
      </c>
      <c r="M212" s="222">
        <v>2</v>
      </c>
    </row>
    <row r="213" spans="1:13" ht="15.75" customHeight="1">
      <c r="A213" s="234">
        <v>638</v>
      </c>
      <c r="B213" s="236" t="s">
        <v>211</v>
      </c>
      <c r="C213" s="88">
        <v>51863</v>
      </c>
      <c r="D213" s="225">
        <v>-947752.18945735542</v>
      </c>
      <c r="E213" s="656">
        <v>-18.274148997500248</v>
      </c>
      <c r="F213" s="226">
        <v>834.30688101209535</v>
      </c>
      <c r="G213" s="226">
        <v>852.58103000959557</v>
      </c>
      <c r="H213" s="226"/>
      <c r="I213" s="261">
        <v>47040599.102646172</v>
      </c>
      <c r="J213" s="261">
        <v>-3770941.3327158657</v>
      </c>
      <c r="K213" s="261">
        <v>43269657.769930303</v>
      </c>
      <c r="L213" s="222">
        <v>1</v>
      </c>
      <c r="M213" s="223">
        <v>34</v>
      </c>
    </row>
    <row r="214" spans="1:13" ht="15.75" customHeight="1">
      <c r="A214" s="234">
        <v>678</v>
      </c>
      <c r="B214" s="236" t="s">
        <v>212</v>
      </c>
      <c r="C214" s="88">
        <v>23413</v>
      </c>
      <c r="D214" s="225">
        <v>-370847.38809037488</v>
      </c>
      <c r="E214" s="656">
        <v>-15.839379323041682</v>
      </c>
      <c r="F214" s="226">
        <v>724.24522896834526</v>
      </c>
      <c r="G214" s="226">
        <v>740.08460829138699</v>
      </c>
      <c r="H214" s="226"/>
      <c r="I214" s="261">
        <v>13142590.948977638</v>
      </c>
      <c r="J214" s="261">
        <v>3814162.5968582304</v>
      </c>
      <c r="K214" s="261">
        <v>16956753.545835868</v>
      </c>
      <c r="L214" s="222">
        <v>17</v>
      </c>
      <c r="M214" s="222">
        <v>17</v>
      </c>
    </row>
    <row r="215" spans="1:13" ht="15.75" customHeight="1">
      <c r="A215" s="234">
        <v>680</v>
      </c>
      <c r="B215" s="236" t="s">
        <v>213</v>
      </c>
      <c r="C215" s="88">
        <v>26036</v>
      </c>
      <c r="D215" s="225">
        <v>-361405.73728368367</v>
      </c>
      <c r="E215" s="656">
        <v>-13.881000817471335</v>
      </c>
      <c r="F215" s="226">
        <v>630.9802575740124</v>
      </c>
      <c r="G215" s="226">
        <v>644.86125839148372</v>
      </c>
      <c r="H215" s="226"/>
      <c r="I215" s="261">
        <v>14098922.217657764</v>
      </c>
      <c r="J215" s="261">
        <v>2329279.7685392234</v>
      </c>
      <c r="K215" s="261">
        <v>16428201.986196987</v>
      </c>
      <c r="L215" s="222">
        <v>2</v>
      </c>
      <c r="M215" s="222">
        <v>2</v>
      </c>
    </row>
    <row r="216" spans="1:13" ht="15.75" customHeight="1">
      <c r="A216" s="234">
        <v>681</v>
      </c>
      <c r="B216" s="236" t="s">
        <v>214</v>
      </c>
      <c r="C216" s="88">
        <v>3219</v>
      </c>
      <c r="D216" s="225">
        <v>-48364.634733770217</v>
      </c>
      <c r="E216" s="656">
        <v>-15.02473896668848</v>
      </c>
      <c r="F216" s="226">
        <v>697.65706065132122</v>
      </c>
      <c r="G216" s="226">
        <v>712.68179961800968</v>
      </c>
      <c r="H216" s="226"/>
      <c r="I216" s="261">
        <v>1032064.921174639</v>
      </c>
      <c r="J216" s="261">
        <v>1213693.1570619643</v>
      </c>
      <c r="K216" s="261">
        <v>2245758.0782366032</v>
      </c>
      <c r="L216" s="222">
        <v>10</v>
      </c>
      <c r="M216" s="222">
        <v>10</v>
      </c>
    </row>
    <row r="217" spans="1:13" ht="15.75" customHeight="1">
      <c r="A217" s="234">
        <v>683</v>
      </c>
      <c r="B217" s="236" t="s">
        <v>215</v>
      </c>
      <c r="C217" s="88">
        <v>3530</v>
      </c>
      <c r="D217" s="225">
        <v>-173395.11769783674</v>
      </c>
      <c r="E217" s="656">
        <v>-49.120429942729956</v>
      </c>
      <c r="F217" s="226">
        <v>2243.761223140139</v>
      </c>
      <c r="G217" s="226">
        <v>2292.881653082869</v>
      </c>
      <c r="H217" s="226"/>
      <c r="I217" s="261">
        <v>5464224.0224488908</v>
      </c>
      <c r="J217" s="261">
        <v>2456253.095235799</v>
      </c>
      <c r="K217" s="261">
        <v>7920477.1176846903</v>
      </c>
      <c r="L217" s="222">
        <v>19</v>
      </c>
      <c r="M217" s="222">
        <v>19</v>
      </c>
    </row>
    <row r="218" spans="1:13" ht="15.75" customHeight="1">
      <c r="A218" s="234">
        <v>684</v>
      </c>
      <c r="B218" s="236" t="s">
        <v>216</v>
      </c>
      <c r="C218" s="88">
        <v>38773</v>
      </c>
      <c r="D218" s="225">
        <v>-210545.99840083905</v>
      </c>
      <c r="E218" s="656">
        <v>-5.4302220204998077</v>
      </c>
      <c r="F218" s="226">
        <v>246.34509709924055</v>
      </c>
      <c r="G218" s="226">
        <v>251.77531911974035</v>
      </c>
      <c r="H218" s="226"/>
      <c r="I218" s="261">
        <v>9648112.8746439554</v>
      </c>
      <c r="J218" s="261">
        <v>-96574.424815102189</v>
      </c>
      <c r="K218" s="261">
        <v>9551538.4498288538</v>
      </c>
      <c r="L218" s="222">
        <v>4</v>
      </c>
      <c r="M218" s="222">
        <v>4</v>
      </c>
    </row>
    <row r="219" spans="1:13" ht="15.75" customHeight="1">
      <c r="A219" s="234">
        <v>686</v>
      </c>
      <c r="B219" s="236" t="s">
        <v>217</v>
      </c>
      <c r="C219" s="88">
        <v>2928</v>
      </c>
      <c r="D219" s="225">
        <v>-30772.639866079775</v>
      </c>
      <c r="E219" s="656">
        <v>-10.509781375027245</v>
      </c>
      <c r="F219" s="226">
        <v>476.18278207268747</v>
      </c>
      <c r="G219" s="226">
        <v>486.69256344771475</v>
      </c>
      <c r="H219" s="226"/>
      <c r="I219" s="261">
        <v>36925.393324391101</v>
      </c>
      <c r="J219" s="261">
        <v>1357337.7925844379</v>
      </c>
      <c r="K219" s="261">
        <v>1394263.1859088289</v>
      </c>
      <c r="L219" s="222">
        <v>11</v>
      </c>
      <c r="M219" s="222">
        <v>11</v>
      </c>
    </row>
    <row r="220" spans="1:13" ht="15.75" customHeight="1">
      <c r="A220" s="234">
        <v>687</v>
      </c>
      <c r="B220" s="236" t="s">
        <v>218</v>
      </c>
      <c r="C220" s="88">
        <v>1398</v>
      </c>
      <c r="D220" s="225">
        <v>-27045.568863798544</v>
      </c>
      <c r="E220" s="656">
        <v>-19.34590047482013</v>
      </c>
      <c r="F220" s="226">
        <v>895.38798318294369</v>
      </c>
      <c r="G220" s="226">
        <v>914.73388365776384</v>
      </c>
      <c r="H220" s="226"/>
      <c r="I220" s="261">
        <v>1095343.8789581961</v>
      </c>
      <c r="J220" s="261">
        <v>156408.52153155912</v>
      </c>
      <c r="K220" s="261">
        <v>1251752.4004897552</v>
      </c>
      <c r="L220" s="222">
        <v>11</v>
      </c>
      <c r="M220" s="222">
        <v>11</v>
      </c>
    </row>
    <row r="221" spans="1:13" ht="15.75" customHeight="1">
      <c r="A221" s="234">
        <v>689</v>
      </c>
      <c r="B221" s="236" t="s">
        <v>219</v>
      </c>
      <c r="C221" s="88">
        <v>2888</v>
      </c>
      <c r="D221" s="225">
        <v>-54777.012423968248</v>
      </c>
      <c r="E221" s="656">
        <v>-18.967109565085959</v>
      </c>
      <c r="F221" s="226">
        <v>894.2430815852839</v>
      </c>
      <c r="G221" s="226">
        <v>913.21019115036984</v>
      </c>
      <c r="H221" s="226"/>
      <c r="I221" s="261">
        <v>1661682.0504059303</v>
      </c>
      <c r="J221" s="261">
        <v>920891.96921236976</v>
      </c>
      <c r="K221" s="261">
        <v>2582574.0196182998</v>
      </c>
      <c r="L221" s="222">
        <v>9</v>
      </c>
      <c r="M221" s="222">
        <v>9</v>
      </c>
    </row>
    <row r="222" spans="1:13" ht="15.75" customHeight="1">
      <c r="A222" s="234">
        <v>691</v>
      </c>
      <c r="B222" s="236" t="s">
        <v>220</v>
      </c>
      <c r="C222" s="88">
        <v>2476</v>
      </c>
      <c r="D222" s="225">
        <v>-86252.849900422822</v>
      </c>
      <c r="E222" s="656">
        <v>-34.835561349120688</v>
      </c>
      <c r="F222" s="226">
        <v>1604.3538721447574</v>
      </c>
      <c r="G222" s="226">
        <v>1639.1894334938781</v>
      </c>
      <c r="H222" s="226"/>
      <c r="I222" s="261">
        <v>2296330.2963035223</v>
      </c>
      <c r="J222" s="261">
        <v>1676049.8911268967</v>
      </c>
      <c r="K222" s="261">
        <v>3972380.187430419</v>
      </c>
      <c r="L222" s="222">
        <v>17</v>
      </c>
      <c r="M222" s="222">
        <v>17</v>
      </c>
    </row>
    <row r="223" spans="1:13" ht="15.75" customHeight="1">
      <c r="A223" s="234">
        <v>694</v>
      </c>
      <c r="B223" s="236" t="s">
        <v>221</v>
      </c>
      <c r="C223" s="88">
        <v>28555</v>
      </c>
      <c r="D223" s="225">
        <v>-130090.35883920552</v>
      </c>
      <c r="E223" s="656">
        <v>-4.5557821340993003</v>
      </c>
      <c r="F223" s="226">
        <v>203.30723192796475</v>
      </c>
      <c r="G223" s="226">
        <v>207.86301406206405</v>
      </c>
      <c r="H223" s="226"/>
      <c r="I223" s="261">
        <v>5908741.4927127128</v>
      </c>
      <c r="J223" s="261">
        <v>-103303.48500967967</v>
      </c>
      <c r="K223" s="261">
        <v>5805438.0077030333</v>
      </c>
      <c r="L223" s="222">
        <v>5</v>
      </c>
      <c r="M223" s="222">
        <v>5</v>
      </c>
    </row>
    <row r="224" spans="1:13" ht="15.75" customHeight="1">
      <c r="A224" s="234">
        <v>697</v>
      </c>
      <c r="B224" s="236" t="s">
        <v>222</v>
      </c>
      <c r="C224" s="88">
        <v>1158</v>
      </c>
      <c r="D224" s="225">
        <v>-19905.428480376486</v>
      </c>
      <c r="E224" s="656">
        <v>-17.18948918858073</v>
      </c>
      <c r="F224" s="226">
        <v>787.38383265190407</v>
      </c>
      <c r="G224" s="226">
        <v>804.57332184048482</v>
      </c>
      <c r="H224" s="226"/>
      <c r="I224" s="261">
        <v>454262.82090883178</v>
      </c>
      <c r="J224" s="261">
        <v>457527.65730207314</v>
      </c>
      <c r="K224" s="261">
        <v>911790.47821090487</v>
      </c>
      <c r="L224" s="222">
        <v>18</v>
      </c>
      <c r="M224" s="222">
        <v>18</v>
      </c>
    </row>
    <row r="225" spans="1:13" ht="15.75" customHeight="1">
      <c r="A225" s="234">
        <v>698</v>
      </c>
      <c r="B225" s="236" t="s">
        <v>223</v>
      </c>
      <c r="C225" s="88">
        <v>66191</v>
      </c>
      <c r="D225" s="225">
        <v>-381944.00869498833</v>
      </c>
      <c r="E225" s="656">
        <v>-5.7703314452869474</v>
      </c>
      <c r="F225" s="226">
        <v>259.1746560899316</v>
      </c>
      <c r="G225" s="226">
        <v>264.94498753521856</v>
      </c>
      <c r="H225" s="226"/>
      <c r="I225" s="261">
        <v>2322182.5968115069</v>
      </c>
      <c r="J225" s="261">
        <v>14832847.064437153</v>
      </c>
      <c r="K225" s="261">
        <v>17155029.661248662</v>
      </c>
      <c r="L225" s="222">
        <v>19</v>
      </c>
      <c r="M225" s="222">
        <v>19</v>
      </c>
    </row>
    <row r="226" spans="1:13" ht="15.75" customHeight="1">
      <c r="A226" s="234">
        <v>700</v>
      </c>
      <c r="B226" s="236" t="s">
        <v>224</v>
      </c>
      <c r="C226" s="88">
        <v>4679</v>
      </c>
      <c r="D226" s="225">
        <v>-28649.286981918045</v>
      </c>
      <c r="E226" s="656">
        <v>-6.1229508403329866</v>
      </c>
      <c r="F226" s="226">
        <v>285.11170546494304</v>
      </c>
      <c r="G226" s="226">
        <v>291.23465630527602</v>
      </c>
      <c r="H226" s="226"/>
      <c r="I226" s="261">
        <v>1032488.4235396176</v>
      </c>
      <c r="J226" s="261">
        <v>301549.24633085093</v>
      </c>
      <c r="K226" s="261">
        <v>1334037.6698704686</v>
      </c>
      <c r="L226" s="222">
        <v>9</v>
      </c>
      <c r="M226" s="222">
        <v>9</v>
      </c>
    </row>
    <row r="227" spans="1:13" ht="15.75" customHeight="1">
      <c r="A227" s="234">
        <v>702</v>
      </c>
      <c r="B227" s="236" t="s">
        <v>225</v>
      </c>
      <c r="C227" s="88">
        <v>3995</v>
      </c>
      <c r="D227" s="225">
        <v>-45855.467897965696</v>
      </c>
      <c r="E227" s="656">
        <v>-11.478214742920073</v>
      </c>
      <c r="F227" s="226">
        <v>534.1050811539701</v>
      </c>
      <c r="G227" s="226">
        <v>545.58329589689015</v>
      </c>
      <c r="H227" s="226"/>
      <c r="I227" s="261">
        <v>1137596.0549107213</v>
      </c>
      <c r="J227" s="261">
        <v>996153.74429938931</v>
      </c>
      <c r="K227" s="261">
        <v>2133749.7992101107</v>
      </c>
      <c r="L227" s="222">
        <v>6</v>
      </c>
      <c r="M227" s="222">
        <v>6</v>
      </c>
    </row>
    <row r="228" spans="1:13" ht="15.75" customHeight="1">
      <c r="A228" s="234">
        <v>704</v>
      </c>
      <c r="B228" s="236" t="s">
        <v>226</v>
      </c>
      <c r="C228" s="88">
        <v>6381</v>
      </c>
      <c r="D228" s="225">
        <v>-136674.18249980384</v>
      </c>
      <c r="E228" s="656">
        <v>-21.418928459458368</v>
      </c>
      <c r="F228" s="226">
        <v>976.6871258525091</v>
      </c>
      <c r="G228" s="226">
        <v>998.10605431196745</v>
      </c>
      <c r="H228" s="226"/>
      <c r="I228" s="261">
        <v>5429245.8941856474</v>
      </c>
      <c r="J228" s="261">
        <v>802994.65587921347</v>
      </c>
      <c r="K228" s="261">
        <v>6232240.5500648608</v>
      </c>
      <c r="L228" s="222">
        <v>2</v>
      </c>
      <c r="M228" s="222">
        <v>2</v>
      </c>
    </row>
    <row r="229" spans="1:13" ht="15.75" customHeight="1">
      <c r="A229" s="234">
        <v>707</v>
      </c>
      <c r="B229" s="236" t="s">
        <v>227</v>
      </c>
      <c r="C229" s="88">
        <v>1830</v>
      </c>
      <c r="D229" s="225">
        <v>-18889.87516661976</v>
      </c>
      <c r="E229" s="656">
        <v>-10.32233615662282</v>
      </c>
      <c r="F229" s="226">
        <v>485.48818640175625</v>
      </c>
      <c r="G229" s="226">
        <v>495.81052255837909</v>
      </c>
      <c r="H229" s="226"/>
      <c r="I229" s="261">
        <v>-286232.29530400853</v>
      </c>
      <c r="J229" s="261">
        <v>1174675.6764192225</v>
      </c>
      <c r="K229" s="261">
        <v>888443.38111521397</v>
      </c>
      <c r="L229" s="222">
        <v>12</v>
      </c>
      <c r="M229" s="222">
        <v>12</v>
      </c>
    </row>
    <row r="230" spans="1:13" ht="15.75" customHeight="1">
      <c r="A230" s="234">
        <v>710</v>
      </c>
      <c r="B230" s="236" t="s">
        <v>228</v>
      </c>
      <c r="C230" s="88">
        <v>26856</v>
      </c>
      <c r="D230" s="225">
        <v>-346553.75133338233</v>
      </c>
      <c r="E230" s="656">
        <v>-12.904146236721118</v>
      </c>
      <c r="F230" s="226">
        <v>589.7623505350183</v>
      </c>
      <c r="G230" s="226">
        <v>602.66649677173939</v>
      </c>
      <c r="H230" s="226"/>
      <c r="I230" s="261">
        <v>9085879.9018355198</v>
      </c>
      <c r="J230" s="261">
        <v>6752777.7841329314</v>
      </c>
      <c r="K230" s="261">
        <v>15838657.685968451</v>
      </c>
      <c r="L230" s="222">
        <v>1</v>
      </c>
      <c r="M230" s="223">
        <v>33</v>
      </c>
    </row>
    <row r="231" spans="1:13" ht="15.75" customHeight="1">
      <c r="A231" s="234">
        <v>729</v>
      </c>
      <c r="B231" s="236" t="s">
        <v>229</v>
      </c>
      <c r="C231" s="88">
        <v>8763</v>
      </c>
      <c r="D231" s="225">
        <v>-124689.6867872961</v>
      </c>
      <c r="E231" s="656">
        <v>-14.229109527250497</v>
      </c>
      <c r="F231" s="226">
        <v>660.79861790983284</v>
      </c>
      <c r="G231" s="226">
        <v>675.02772743708329</v>
      </c>
      <c r="H231" s="226"/>
      <c r="I231" s="261">
        <v>1168188.191183581</v>
      </c>
      <c r="J231" s="261">
        <v>4622390.0975602847</v>
      </c>
      <c r="K231" s="261">
        <v>5790578.2887438657</v>
      </c>
      <c r="L231" s="222">
        <v>13</v>
      </c>
      <c r="M231" s="222">
        <v>13</v>
      </c>
    </row>
    <row r="232" spans="1:13" ht="15.75" customHeight="1">
      <c r="A232" s="234">
        <v>732</v>
      </c>
      <c r="B232" s="236" t="s">
        <v>230</v>
      </c>
      <c r="C232" s="88">
        <v>3231</v>
      </c>
      <c r="D232" s="225">
        <v>-76107.562494301907</v>
      </c>
      <c r="E232" s="656">
        <v>-23.555420146797246</v>
      </c>
      <c r="F232" s="226">
        <v>1087.3089640915121</v>
      </c>
      <c r="G232" s="226">
        <v>1110.8643842383094</v>
      </c>
      <c r="H232" s="226"/>
      <c r="I232" s="261">
        <v>2304338.430806526</v>
      </c>
      <c r="J232" s="261">
        <v>1208756.8321731489</v>
      </c>
      <c r="K232" s="261">
        <v>3513095.2629796751</v>
      </c>
      <c r="L232" s="222">
        <v>19</v>
      </c>
      <c r="M232" s="222">
        <v>19</v>
      </c>
    </row>
    <row r="233" spans="1:13" ht="15.75" customHeight="1">
      <c r="A233" s="234">
        <v>734</v>
      </c>
      <c r="B233" s="236" t="s">
        <v>231</v>
      </c>
      <c r="C233" s="88">
        <v>50339</v>
      </c>
      <c r="D233" s="225">
        <v>-541183.49815966049</v>
      </c>
      <c r="E233" s="656">
        <v>-10.750779676983264</v>
      </c>
      <c r="F233" s="226">
        <v>490.71998844684333</v>
      </c>
      <c r="G233" s="226">
        <v>501.47076812382659</v>
      </c>
      <c r="H233" s="226"/>
      <c r="I233" s="261">
        <v>8848728.6115482803</v>
      </c>
      <c r="J233" s="261">
        <v>15853624.886877369</v>
      </c>
      <c r="K233" s="261">
        <v>24702353.498425648</v>
      </c>
      <c r="L233" s="222">
        <v>2</v>
      </c>
      <c r="M233" s="222">
        <v>2</v>
      </c>
    </row>
    <row r="234" spans="1:13" ht="15.75" customHeight="1">
      <c r="A234" s="234">
        <v>738</v>
      </c>
      <c r="B234" s="236" t="s">
        <v>232</v>
      </c>
      <c r="C234" s="88">
        <v>2957</v>
      </c>
      <c r="D234" s="225">
        <v>-42845.619928549546</v>
      </c>
      <c r="E234" s="656">
        <v>-14.489556959265995</v>
      </c>
      <c r="F234" s="226">
        <v>665.46325056168041</v>
      </c>
      <c r="G234" s="226">
        <v>679.95280752094641</v>
      </c>
      <c r="H234" s="226"/>
      <c r="I234" s="261">
        <v>1176022.5209717548</v>
      </c>
      <c r="J234" s="261">
        <v>791752.3109391341</v>
      </c>
      <c r="K234" s="261">
        <v>1967774.8319108889</v>
      </c>
      <c r="L234" s="222">
        <v>2</v>
      </c>
      <c r="M234" s="222">
        <v>2</v>
      </c>
    </row>
    <row r="235" spans="1:13" ht="15.75" customHeight="1">
      <c r="A235" s="234">
        <v>739</v>
      </c>
      <c r="B235" s="236" t="s">
        <v>233</v>
      </c>
      <c r="C235" s="88">
        <v>3094</v>
      </c>
      <c r="D235" s="225">
        <v>-61391.09696113965</v>
      </c>
      <c r="E235" s="656">
        <v>-19.841983503923611</v>
      </c>
      <c r="F235" s="226">
        <v>918.52343582783396</v>
      </c>
      <c r="G235" s="226">
        <v>938.36541933175761</v>
      </c>
      <c r="H235" s="226"/>
      <c r="I235" s="261">
        <v>1982991.6400597873</v>
      </c>
      <c r="J235" s="261">
        <v>858919.87039153092</v>
      </c>
      <c r="K235" s="261">
        <v>2841911.5104513182</v>
      </c>
      <c r="L235" s="222">
        <v>9</v>
      </c>
      <c r="M235" s="222">
        <v>9</v>
      </c>
    </row>
    <row r="236" spans="1:13" ht="15.75" customHeight="1">
      <c r="A236" s="234">
        <v>740</v>
      </c>
      <c r="B236" s="236" t="s">
        <v>234</v>
      </c>
      <c r="C236" s="88">
        <v>31008</v>
      </c>
      <c r="D236" s="225">
        <v>-55917.376579756216</v>
      </c>
      <c r="E236" s="656">
        <v>-1.8033209681293929</v>
      </c>
      <c r="F236" s="226">
        <v>78.718094779234221</v>
      </c>
      <c r="G236" s="226">
        <v>80.521415747363619</v>
      </c>
      <c r="H236" s="226"/>
      <c r="I236" s="261">
        <v>-5738655.7072092518</v>
      </c>
      <c r="J236" s="261">
        <v>8179546.3901237464</v>
      </c>
      <c r="K236" s="261">
        <v>2440890.6829144945</v>
      </c>
      <c r="L236" s="222">
        <v>10</v>
      </c>
      <c r="M236" s="222">
        <v>10</v>
      </c>
    </row>
    <row r="237" spans="1:13" ht="15.75" customHeight="1">
      <c r="A237" s="234">
        <v>742</v>
      </c>
      <c r="B237" s="236" t="s">
        <v>235</v>
      </c>
      <c r="C237" s="88">
        <v>974</v>
      </c>
      <c r="D237" s="225">
        <v>-28019.846196653314</v>
      </c>
      <c r="E237" s="656">
        <v>-28.767809236810383</v>
      </c>
      <c r="F237" s="226">
        <v>1316.7976217902426</v>
      </c>
      <c r="G237" s="226">
        <v>1345.5654310270529</v>
      </c>
      <c r="H237" s="226"/>
      <c r="I237" s="261">
        <v>1294136.0466552221</v>
      </c>
      <c r="J237" s="261">
        <v>-11575.163031525759</v>
      </c>
      <c r="K237" s="261">
        <v>1282560.8836236964</v>
      </c>
      <c r="L237" s="222">
        <v>19</v>
      </c>
      <c r="M237" s="222">
        <v>19</v>
      </c>
    </row>
    <row r="238" spans="1:13" ht="15.75" customHeight="1">
      <c r="A238" s="234">
        <v>743</v>
      </c>
      <c r="B238" s="236" t="s">
        <v>236</v>
      </c>
      <c r="C238" s="88">
        <v>67283</v>
      </c>
      <c r="D238" s="225">
        <v>-700509.06942531874</v>
      </c>
      <c r="E238" s="656">
        <v>-10.411382807326051</v>
      </c>
      <c r="F238" s="226">
        <v>472.27829396095831</v>
      </c>
      <c r="G238" s="226">
        <v>482.68967676828436</v>
      </c>
      <c r="H238" s="226"/>
      <c r="I238" s="261">
        <v>19771841.692997418</v>
      </c>
      <c r="J238" s="261">
        <v>12004458.75957774</v>
      </c>
      <c r="K238" s="261">
        <v>31776300.452575158</v>
      </c>
      <c r="L238" s="222">
        <v>14</v>
      </c>
      <c r="M238" s="222">
        <v>14</v>
      </c>
    </row>
    <row r="239" spans="1:13" ht="15.75" customHeight="1">
      <c r="A239" s="234">
        <v>746</v>
      </c>
      <c r="B239" s="236" t="s">
        <v>237</v>
      </c>
      <c r="C239" s="88">
        <v>4585</v>
      </c>
      <c r="D239" s="225">
        <v>-154446.7726610791</v>
      </c>
      <c r="E239" s="656">
        <v>-33.685228497509073</v>
      </c>
      <c r="F239" s="226">
        <v>1535.4072655087148</v>
      </c>
      <c r="G239" s="226">
        <v>1569.0924940062239</v>
      </c>
      <c r="H239" s="226"/>
      <c r="I239" s="261">
        <v>4778740.3989194781</v>
      </c>
      <c r="J239" s="261">
        <v>2261101.9134379793</v>
      </c>
      <c r="K239" s="261">
        <v>7039842.3123574574</v>
      </c>
      <c r="L239" s="222">
        <v>17</v>
      </c>
      <c r="M239" s="222">
        <v>17</v>
      </c>
    </row>
    <row r="240" spans="1:13" ht="15.75" customHeight="1">
      <c r="A240" s="234">
        <v>747</v>
      </c>
      <c r="B240" s="236" t="s">
        <v>238</v>
      </c>
      <c r="C240" s="88">
        <v>1229</v>
      </c>
      <c r="D240" s="225">
        <v>-32421.735331443597</v>
      </c>
      <c r="E240" s="656">
        <v>-26.380582043485433</v>
      </c>
      <c r="F240" s="226">
        <v>1227.5811447265037</v>
      </c>
      <c r="G240" s="226">
        <v>1253.9617267699891</v>
      </c>
      <c r="H240" s="226"/>
      <c r="I240" s="261">
        <v>991433.42782010185</v>
      </c>
      <c r="J240" s="261">
        <v>517263.79904877121</v>
      </c>
      <c r="K240" s="261">
        <v>1508697.226868873</v>
      </c>
      <c r="L240" s="222">
        <v>4</v>
      </c>
      <c r="M240" s="222">
        <v>4</v>
      </c>
    </row>
    <row r="241" spans="1:13" ht="15.75" customHeight="1">
      <c r="A241" s="234">
        <v>748</v>
      </c>
      <c r="B241" s="236" t="s">
        <v>239</v>
      </c>
      <c r="C241" s="88">
        <v>4723</v>
      </c>
      <c r="D241" s="225">
        <v>-123205.07274895311</v>
      </c>
      <c r="E241" s="656">
        <v>-26.08618944504618</v>
      </c>
      <c r="F241" s="226">
        <v>1187.8202939868154</v>
      </c>
      <c r="G241" s="226">
        <v>1213.9064834318615</v>
      </c>
      <c r="H241" s="226"/>
      <c r="I241" s="261">
        <v>2963868.0162756965</v>
      </c>
      <c r="J241" s="261">
        <v>2646207.2322240318</v>
      </c>
      <c r="K241" s="261">
        <v>5610075.2484997287</v>
      </c>
      <c r="L241" s="222">
        <v>17</v>
      </c>
      <c r="M241" s="222">
        <v>17</v>
      </c>
    </row>
    <row r="242" spans="1:13" ht="15.75" customHeight="1">
      <c r="A242" s="234">
        <v>749</v>
      </c>
      <c r="B242" s="236" t="s">
        <v>240</v>
      </c>
      <c r="C242" s="88">
        <v>21348</v>
      </c>
      <c r="D242" s="225">
        <v>-215528.40445292855</v>
      </c>
      <c r="E242" s="656">
        <v>-10.095952991049678</v>
      </c>
      <c r="F242" s="226">
        <v>458.86062614415067</v>
      </c>
      <c r="G242" s="226">
        <v>468.95657913520034</v>
      </c>
      <c r="H242" s="226"/>
      <c r="I242" s="261">
        <v>7791932.038502587</v>
      </c>
      <c r="J242" s="261">
        <v>2003824.6084227408</v>
      </c>
      <c r="K242" s="261">
        <v>9795756.6469253283</v>
      </c>
      <c r="L242" s="222">
        <v>11</v>
      </c>
      <c r="M242" s="222">
        <v>11</v>
      </c>
    </row>
    <row r="243" spans="1:13" ht="15.75" customHeight="1">
      <c r="A243" s="234">
        <v>751</v>
      </c>
      <c r="B243" s="236" t="s">
        <v>241</v>
      </c>
      <c r="C243" s="88">
        <v>2701</v>
      </c>
      <c r="D243" s="225">
        <v>-57855.338495454824</v>
      </c>
      <c r="E243" s="656">
        <v>-21.4199698243076</v>
      </c>
      <c r="F243" s="226">
        <v>986.81802044006463</v>
      </c>
      <c r="G243" s="226">
        <v>1008.2379902643722</v>
      </c>
      <c r="H243" s="226"/>
      <c r="I243" s="261">
        <v>1501709.4183648967</v>
      </c>
      <c r="J243" s="261">
        <v>1163686.054843718</v>
      </c>
      <c r="K243" s="261">
        <v>2665395.4732086146</v>
      </c>
      <c r="L243" s="222">
        <v>19</v>
      </c>
      <c r="M243" s="222">
        <v>19</v>
      </c>
    </row>
    <row r="244" spans="1:13" ht="15.75" customHeight="1">
      <c r="A244" s="234">
        <v>753</v>
      </c>
      <c r="B244" s="236" t="s">
        <v>242</v>
      </c>
      <c r="C244" s="88">
        <v>23006</v>
      </c>
      <c r="D244" s="225">
        <v>-488242.53079511441</v>
      </c>
      <c r="E244" s="656">
        <v>-21.222399843306722</v>
      </c>
      <c r="F244" s="226">
        <v>973.02562673118962</v>
      </c>
      <c r="G244" s="226">
        <v>994.24802657449629</v>
      </c>
      <c r="H244" s="226"/>
      <c r="I244" s="261">
        <v>23158746.762777098</v>
      </c>
      <c r="J244" s="261">
        <v>-773319.19419935124</v>
      </c>
      <c r="K244" s="261">
        <v>22385427.568577748</v>
      </c>
      <c r="L244" s="222">
        <v>1</v>
      </c>
      <c r="M244" s="223">
        <v>34</v>
      </c>
    </row>
    <row r="245" spans="1:13" ht="15.75" customHeight="1">
      <c r="A245" s="234">
        <v>755</v>
      </c>
      <c r="B245" s="236" t="s">
        <v>243</v>
      </c>
      <c r="C245" s="88">
        <v>6192</v>
      </c>
      <c r="D245" s="225">
        <v>-104817.20950623826</v>
      </c>
      <c r="E245" s="656">
        <v>-16.92784391250618</v>
      </c>
      <c r="F245" s="226">
        <v>776.46791758749578</v>
      </c>
      <c r="G245" s="226">
        <v>793.39576150000198</v>
      </c>
      <c r="H245" s="226"/>
      <c r="I245" s="261">
        <v>4873830.7187130423</v>
      </c>
      <c r="J245" s="261">
        <v>-65941.373011268734</v>
      </c>
      <c r="K245" s="261">
        <v>4807889.3457017737</v>
      </c>
      <c r="L245" s="222">
        <v>1</v>
      </c>
      <c r="M245" s="223">
        <v>33</v>
      </c>
    </row>
    <row r="246" spans="1:13" ht="15.75" customHeight="1">
      <c r="A246" s="234">
        <v>758</v>
      </c>
      <c r="B246" s="236" t="s">
        <v>244</v>
      </c>
      <c r="C246" s="88">
        <v>8095</v>
      </c>
      <c r="D246" s="225">
        <v>-125520.5724111537</v>
      </c>
      <c r="E246" s="656">
        <v>-15.505938531334614</v>
      </c>
      <c r="F246" s="226">
        <v>698.92583419455957</v>
      </c>
      <c r="G246" s="226">
        <v>714.43177272589423</v>
      </c>
      <c r="H246" s="226"/>
      <c r="I246" s="261">
        <v>6008737.3394224215</v>
      </c>
      <c r="J246" s="261">
        <v>-350932.71161746181</v>
      </c>
      <c r="K246" s="261">
        <v>5657804.6278049601</v>
      </c>
      <c r="L246" s="222">
        <v>19</v>
      </c>
      <c r="M246" s="222">
        <v>19</v>
      </c>
    </row>
    <row r="247" spans="1:13" ht="15.75" customHeight="1">
      <c r="A247" s="234">
        <v>759</v>
      </c>
      <c r="B247" s="236" t="s">
        <v>245</v>
      </c>
      <c r="C247" s="88">
        <v>1772</v>
      </c>
      <c r="D247" s="225">
        <v>-35417.724500465716</v>
      </c>
      <c r="E247" s="656">
        <v>-19.987429176335056</v>
      </c>
      <c r="F247" s="226">
        <v>921.81096633546042</v>
      </c>
      <c r="G247" s="226">
        <v>941.79839551179543</v>
      </c>
      <c r="H247" s="226"/>
      <c r="I247" s="261">
        <v>1048365.9130918996</v>
      </c>
      <c r="J247" s="261">
        <v>585083.11925453634</v>
      </c>
      <c r="K247" s="261">
        <v>1633449.0323464358</v>
      </c>
      <c r="L247" s="222">
        <v>14</v>
      </c>
      <c r="M247" s="222">
        <v>14</v>
      </c>
    </row>
    <row r="248" spans="1:13" ht="15.75" customHeight="1">
      <c r="A248" s="234">
        <v>761</v>
      </c>
      <c r="B248" s="236" t="s">
        <v>246</v>
      </c>
      <c r="C248" s="88">
        <v>8339</v>
      </c>
      <c r="D248" s="225">
        <v>-139041.698026214</v>
      </c>
      <c r="E248" s="656">
        <v>-16.673665670489747</v>
      </c>
      <c r="F248" s="226">
        <v>771.96481462190866</v>
      </c>
      <c r="G248" s="226">
        <v>788.63848029239841</v>
      </c>
      <c r="H248" s="226"/>
      <c r="I248" s="261">
        <v>2467057.4646926038</v>
      </c>
      <c r="J248" s="261">
        <v>3970357.1244394928</v>
      </c>
      <c r="K248" s="261">
        <v>6437414.5891320966</v>
      </c>
      <c r="L248" s="222">
        <v>2</v>
      </c>
      <c r="M248" s="222">
        <v>2</v>
      </c>
    </row>
    <row r="249" spans="1:13" ht="15.75" customHeight="1">
      <c r="A249" s="234">
        <v>762</v>
      </c>
      <c r="B249" s="236" t="s">
        <v>247</v>
      </c>
      <c r="C249" s="88">
        <v>3521</v>
      </c>
      <c r="D249" s="225">
        <v>-81034.164558386954</v>
      </c>
      <c r="E249" s="656">
        <v>-23.014531257707173</v>
      </c>
      <c r="F249" s="226">
        <v>1068.2452854580749</v>
      </c>
      <c r="G249" s="226">
        <v>1091.2598167157821</v>
      </c>
      <c r="H249" s="226"/>
      <c r="I249" s="261">
        <v>2713442.4362806291</v>
      </c>
      <c r="J249" s="261">
        <v>1047849.2138172525</v>
      </c>
      <c r="K249" s="261">
        <v>3761291.6500978814</v>
      </c>
      <c r="L249" s="222">
        <v>11</v>
      </c>
      <c r="M249" s="222">
        <v>11</v>
      </c>
    </row>
    <row r="250" spans="1:13" ht="15.75" customHeight="1">
      <c r="A250" s="234">
        <v>765</v>
      </c>
      <c r="B250" s="236" t="s">
        <v>248</v>
      </c>
      <c r="C250" s="88">
        <v>10161</v>
      </c>
      <c r="D250" s="225">
        <v>-109374.3641440724</v>
      </c>
      <c r="E250" s="656">
        <v>-10.764133859272945</v>
      </c>
      <c r="F250" s="226">
        <v>489.66509291111004</v>
      </c>
      <c r="G250" s="226">
        <v>500.42922677038297</v>
      </c>
      <c r="H250" s="226"/>
      <c r="I250" s="261">
        <v>3556737.44122564</v>
      </c>
      <c r="J250" s="261">
        <v>1418749.5678441497</v>
      </c>
      <c r="K250" s="261">
        <v>4975487.0090697892</v>
      </c>
      <c r="L250" s="222">
        <v>18</v>
      </c>
      <c r="M250" s="222">
        <v>18</v>
      </c>
    </row>
    <row r="251" spans="1:13" ht="15.75" customHeight="1">
      <c r="A251" s="234">
        <v>768</v>
      </c>
      <c r="B251" s="236" t="s">
        <v>249</v>
      </c>
      <c r="C251" s="88">
        <v>2310</v>
      </c>
      <c r="D251" s="225">
        <v>-57781.176277082799</v>
      </c>
      <c r="E251" s="656">
        <v>-25.013496223845369</v>
      </c>
      <c r="F251" s="226">
        <v>1153.8786572435404</v>
      </c>
      <c r="G251" s="226">
        <v>1178.8921534673857</v>
      </c>
      <c r="H251" s="226"/>
      <c r="I251" s="261">
        <v>1912990.3930108242</v>
      </c>
      <c r="J251" s="261">
        <v>752469.30522175401</v>
      </c>
      <c r="K251" s="261">
        <v>2665459.6982325781</v>
      </c>
      <c r="L251" s="222">
        <v>10</v>
      </c>
      <c r="M251" s="222">
        <v>10</v>
      </c>
    </row>
    <row r="252" spans="1:13" ht="15.75" customHeight="1">
      <c r="A252" s="234">
        <v>777</v>
      </c>
      <c r="B252" s="236" t="s">
        <v>250</v>
      </c>
      <c r="C252" s="88">
        <v>6957</v>
      </c>
      <c r="D252" s="225">
        <v>-154251.03030489999</v>
      </c>
      <c r="E252" s="656">
        <v>-22.172061277116573</v>
      </c>
      <c r="F252" s="226">
        <v>1024.7908558763297</v>
      </c>
      <c r="G252" s="226">
        <v>1046.9629171534464</v>
      </c>
      <c r="H252" s="226"/>
      <c r="I252" s="261">
        <v>4005634.0584840644</v>
      </c>
      <c r="J252" s="261">
        <v>3123835.9258475611</v>
      </c>
      <c r="K252" s="261">
        <v>7129469.9843316255</v>
      </c>
      <c r="L252" s="222">
        <v>18</v>
      </c>
      <c r="M252" s="222">
        <v>18</v>
      </c>
    </row>
    <row r="253" spans="1:13" ht="15.75" customHeight="1">
      <c r="A253" s="234">
        <v>778</v>
      </c>
      <c r="B253" s="236" t="s">
        <v>251</v>
      </c>
      <c r="C253" s="88">
        <v>6549</v>
      </c>
      <c r="D253" s="225">
        <v>-87153.748889497234</v>
      </c>
      <c r="E253" s="656">
        <v>-13.307947608718466</v>
      </c>
      <c r="F253" s="226">
        <v>613.73263419780778</v>
      </c>
      <c r="G253" s="226">
        <v>627.04058180652623</v>
      </c>
      <c r="H253" s="226"/>
      <c r="I253" s="261">
        <v>1400286.7378819257</v>
      </c>
      <c r="J253" s="261">
        <v>2619048.2834795178</v>
      </c>
      <c r="K253" s="261">
        <v>4019335.0213614432</v>
      </c>
      <c r="L253" s="222">
        <v>11</v>
      </c>
      <c r="M253" s="222">
        <v>11</v>
      </c>
    </row>
    <row r="254" spans="1:13" ht="15.75" customHeight="1">
      <c r="A254" s="234">
        <v>781</v>
      </c>
      <c r="B254" s="236" t="s">
        <v>252</v>
      </c>
      <c r="C254" s="88">
        <v>3367</v>
      </c>
      <c r="D254" s="225">
        <v>-66600.343353521966</v>
      </c>
      <c r="E254" s="656">
        <v>-19.780321756317779</v>
      </c>
      <c r="F254" s="226">
        <v>931.77431137970348</v>
      </c>
      <c r="G254" s="226">
        <v>951.55463313602127</v>
      </c>
      <c r="H254" s="226"/>
      <c r="I254" s="261">
        <v>2382601.7986394027</v>
      </c>
      <c r="J254" s="261">
        <v>754682.30777605926</v>
      </c>
      <c r="K254" s="261">
        <v>3137284.1064154617</v>
      </c>
      <c r="L254" s="222">
        <v>7</v>
      </c>
      <c r="M254" s="222">
        <v>7</v>
      </c>
    </row>
    <row r="255" spans="1:13" ht="15.75" customHeight="1">
      <c r="A255" s="234">
        <v>783</v>
      </c>
      <c r="B255" s="236" t="s">
        <v>253</v>
      </c>
      <c r="C255" s="88">
        <v>6221</v>
      </c>
      <c r="D255" s="225">
        <v>-27118.864642109966</v>
      </c>
      <c r="E255" s="656">
        <v>-4.3592452406542304</v>
      </c>
      <c r="F255" s="226">
        <v>206.41441320247907</v>
      </c>
      <c r="G255" s="226">
        <v>210.77365844313329</v>
      </c>
      <c r="H255" s="226"/>
      <c r="I255" s="261">
        <v>196587.49176510295</v>
      </c>
      <c r="J255" s="261">
        <v>1087516.5727675194</v>
      </c>
      <c r="K255" s="261">
        <v>1284104.0645326222</v>
      </c>
      <c r="L255" s="222">
        <v>4</v>
      </c>
      <c r="M255" s="222">
        <v>4</v>
      </c>
    </row>
    <row r="256" spans="1:13" ht="15.75" customHeight="1">
      <c r="A256" s="234">
        <v>785</v>
      </c>
      <c r="B256" s="236" t="s">
        <v>254</v>
      </c>
      <c r="C256" s="88">
        <v>2544</v>
      </c>
      <c r="D256" s="225">
        <v>-109676.87303829085</v>
      </c>
      <c r="E256" s="656">
        <v>-43.11197839555458</v>
      </c>
      <c r="F256" s="226">
        <v>1995.7843991226521</v>
      </c>
      <c r="G256" s="226">
        <v>2038.8963775182067</v>
      </c>
      <c r="H256" s="226"/>
      <c r="I256" s="261">
        <v>3873102.3583088918</v>
      </c>
      <c r="J256" s="261">
        <v>1204173.1530591354</v>
      </c>
      <c r="K256" s="261">
        <v>5077275.511368027</v>
      </c>
      <c r="L256" s="222">
        <v>17</v>
      </c>
      <c r="M256" s="222">
        <v>17</v>
      </c>
    </row>
    <row r="257" spans="1:13" ht="15.75" customHeight="1">
      <c r="A257" s="234">
        <v>790</v>
      </c>
      <c r="B257" s="236" t="s">
        <v>255</v>
      </c>
      <c r="C257" s="88">
        <v>23332</v>
      </c>
      <c r="D257" s="225">
        <v>-286411.23918460438</v>
      </c>
      <c r="E257" s="656">
        <v>-12.275468848988702</v>
      </c>
      <c r="F257" s="226">
        <v>571.26074421314036</v>
      </c>
      <c r="G257" s="226">
        <v>583.53621306212904</v>
      </c>
      <c r="H257" s="226"/>
      <c r="I257" s="261">
        <v>4442195.5455126986</v>
      </c>
      <c r="J257" s="261">
        <v>8886460.1384682935</v>
      </c>
      <c r="K257" s="261">
        <v>13328655.683980992</v>
      </c>
      <c r="L257" s="222">
        <v>6</v>
      </c>
      <c r="M257" s="222">
        <v>6</v>
      </c>
    </row>
    <row r="258" spans="1:13" ht="15.75" customHeight="1">
      <c r="A258" s="234">
        <v>791</v>
      </c>
      <c r="B258" s="236" t="s">
        <v>256</v>
      </c>
      <c r="C258" s="88">
        <v>4861</v>
      </c>
      <c r="D258" s="225">
        <v>-145927.20483639077</v>
      </c>
      <c r="E258" s="656">
        <v>-30.019996880557656</v>
      </c>
      <c r="F258" s="226">
        <v>1382.2209650135746</v>
      </c>
      <c r="G258" s="226">
        <v>1412.2409618941324</v>
      </c>
      <c r="H258" s="226"/>
      <c r="I258" s="261">
        <v>3829554.2684005434</v>
      </c>
      <c r="J258" s="261">
        <v>2889421.8425304433</v>
      </c>
      <c r="K258" s="261">
        <v>6718976.1109309867</v>
      </c>
      <c r="L258" s="222">
        <v>17</v>
      </c>
      <c r="M258" s="222">
        <v>17</v>
      </c>
    </row>
    <row r="259" spans="1:13" ht="15.75" customHeight="1">
      <c r="A259" s="234">
        <v>831</v>
      </c>
      <c r="B259" s="236" t="s">
        <v>257</v>
      </c>
      <c r="C259" s="88">
        <v>4574</v>
      </c>
      <c r="D259" s="225">
        <v>-60619.524210007912</v>
      </c>
      <c r="E259" s="656">
        <v>-13.253066071274139</v>
      </c>
      <c r="F259" s="226">
        <v>606.5778341963935</v>
      </c>
      <c r="G259" s="226">
        <v>619.83090026766763</v>
      </c>
      <c r="H259" s="226"/>
      <c r="I259" s="261">
        <v>2174174.7111416901</v>
      </c>
      <c r="J259" s="261">
        <v>600312.30247261387</v>
      </c>
      <c r="K259" s="261">
        <v>2774487.0136143039</v>
      </c>
      <c r="L259" s="222">
        <v>9</v>
      </c>
      <c r="M259" s="222">
        <v>9</v>
      </c>
    </row>
    <row r="260" spans="1:13" ht="15.75" customHeight="1">
      <c r="A260" s="234">
        <v>832</v>
      </c>
      <c r="B260" s="236" t="s">
        <v>258</v>
      </c>
      <c r="C260" s="88">
        <v>3555</v>
      </c>
      <c r="D260" s="225">
        <v>-172736.24871654186</v>
      </c>
      <c r="E260" s="656">
        <v>-48.589662086228373</v>
      </c>
      <c r="F260" s="226">
        <v>2236.9203213668516</v>
      </c>
      <c r="G260" s="226">
        <v>2285.5099834530802</v>
      </c>
      <c r="H260" s="226"/>
      <c r="I260" s="261">
        <v>6184733.8356298078</v>
      </c>
      <c r="J260" s="261">
        <v>1767517.9068293492</v>
      </c>
      <c r="K260" s="261">
        <v>7952251.7424591575</v>
      </c>
      <c r="L260" s="222">
        <v>17</v>
      </c>
      <c r="M260" s="222">
        <v>17</v>
      </c>
    </row>
    <row r="261" spans="1:13" ht="15.75" customHeight="1">
      <c r="A261" s="234">
        <v>833</v>
      </c>
      <c r="B261" s="236" t="s">
        <v>259</v>
      </c>
      <c r="C261" s="88">
        <v>1707</v>
      </c>
      <c r="D261" s="225">
        <v>-35167.936723465442</v>
      </c>
      <c r="E261" s="656">
        <v>-20.602189058854975</v>
      </c>
      <c r="F261" s="226">
        <v>954.31176032761778</v>
      </c>
      <c r="G261" s="226">
        <v>974.91394938647272</v>
      </c>
      <c r="H261" s="226"/>
      <c r="I261" s="261">
        <v>1287974.7557399648</v>
      </c>
      <c r="J261" s="261">
        <v>341035.4191392787</v>
      </c>
      <c r="K261" s="261">
        <v>1629010.1748792436</v>
      </c>
      <c r="L261" s="222">
        <v>2</v>
      </c>
      <c r="M261" s="222">
        <v>2</v>
      </c>
    </row>
    <row r="262" spans="1:13" ht="15.75" customHeight="1">
      <c r="A262" s="234">
        <v>834</v>
      </c>
      <c r="B262" s="236" t="s">
        <v>260</v>
      </c>
      <c r="C262" s="88">
        <v>5777</v>
      </c>
      <c r="D262" s="225">
        <v>-98191.131423035185</v>
      </c>
      <c r="E262" s="656">
        <v>-16.996906945306421</v>
      </c>
      <c r="F262" s="226">
        <v>790.11238589991558</v>
      </c>
      <c r="G262" s="226">
        <v>807.10929284522194</v>
      </c>
      <c r="H262" s="226"/>
      <c r="I262" s="261">
        <v>3015669.9830353372</v>
      </c>
      <c r="J262" s="261">
        <v>1548809.2703084748</v>
      </c>
      <c r="K262" s="261">
        <v>4564479.2533438122</v>
      </c>
      <c r="L262" s="222">
        <v>5</v>
      </c>
      <c r="M262" s="222">
        <v>5</v>
      </c>
    </row>
    <row r="263" spans="1:13" ht="15.75" customHeight="1">
      <c r="A263" s="234">
        <v>837</v>
      </c>
      <c r="B263" s="236" t="s">
        <v>261</v>
      </c>
      <c r="C263" s="88">
        <v>263337</v>
      </c>
      <c r="D263" s="225">
        <v>-606359.13540419401</v>
      </c>
      <c r="E263" s="656">
        <v>-2.3025975666320875</v>
      </c>
      <c r="F263" s="226">
        <v>100.67128519567044</v>
      </c>
      <c r="G263" s="226">
        <v>102.97388276230252</v>
      </c>
      <c r="H263" s="226"/>
      <c r="I263" s="261">
        <v>16714378.44503729</v>
      </c>
      <c r="J263" s="261">
        <v>9796095.784534974</v>
      </c>
      <c r="K263" s="261">
        <v>26510474.229572266</v>
      </c>
      <c r="L263" s="222">
        <v>6</v>
      </c>
      <c r="M263" s="222">
        <v>6</v>
      </c>
    </row>
    <row r="264" spans="1:13" ht="15.75" customHeight="1">
      <c r="A264" s="234">
        <v>844</v>
      </c>
      <c r="B264" s="236" t="s">
        <v>262</v>
      </c>
      <c r="C264" s="88">
        <v>1388</v>
      </c>
      <c r="D264" s="225">
        <v>-21255.515821411012</v>
      </c>
      <c r="E264" s="656">
        <v>-15.313772205627531</v>
      </c>
      <c r="F264" s="226">
        <v>708.91411885924526</v>
      </c>
      <c r="G264" s="226">
        <v>724.22789106487278</v>
      </c>
      <c r="H264" s="226"/>
      <c r="I264" s="261">
        <v>359196.74907068431</v>
      </c>
      <c r="J264" s="261">
        <v>624776.04790594813</v>
      </c>
      <c r="K264" s="261">
        <v>983972.79697663244</v>
      </c>
      <c r="L264" s="222">
        <v>11</v>
      </c>
      <c r="M264" s="222">
        <v>11</v>
      </c>
    </row>
    <row r="265" spans="1:13" ht="15.75" customHeight="1">
      <c r="A265" s="234">
        <v>845</v>
      </c>
      <c r="B265" s="236" t="s">
        <v>263</v>
      </c>
      <c r="C265" s="88">
        <v>2837</v>
      </c>
      <c r="D265" s="225">
        <v>-81993.390751681669</v>
      </c>
      <c r="E265" s="656">
        <v>-28.90144192868582</v>
      </c>
      <c r="F265" s="226">
        <v>1326.4744393052831</v>
      </c>
      <c r="G265" s="226">
        <v>1355.375881233969</v>
      </c>
      <c r="H265" s="226"/>
      <c r="I265" s="261">
        <v>2601244.2999429265</v>
      </c>
      <c r="J265" s="261">
        <v>1161963.6843661619</v>
      </c>
      <c r="K265" s="261">
        <v>3763207.9843090884</v>
      </c>
      <c r="L265" s="222">
        <v>19</v>
      </c>
      <c r="M265" s="222">
        <v>19</v>
      </c>
    </row>
    <row r="266" spans="1:13" ht="15.75" customHeight="1">
      <c r="A266" s="234">
        <v>846</v>
      </c>
      <c r="B266" s="236" t="s">
        <v>264</v>
      </c>
      <c r="C266" s="88">
        <v>4574</v>
      </c>
      <c r="D266" s="225">
        <v>-109578.69717607174</v>
      </c>
      <c r="E266" s="656">
        <v>-23.956864271113194</v>
      </c>
      <c r="F266" s="226">
        <v>1115.3724501217921</v>
      </c>
      <c r="G266" s="226">
        <v>1139.3293143929052</v>
      </c>
      <c r="H266" s="226"/>
      <c r="I266" s="261">
        <v>2252866.3930932451</v>
      </c>
      <c r="J266" s="261">
        <v>2848847.1937638312</v>
      </c>
      <c r="K266" s="261">
        <v>5101713.5868570767</v>
      </c>
      <c r="L266" s="222">
        <v>14</v>
      </c>
      <c r="M266" s="222">
        <v>14</v>
      </c>
    </row>
    <row r="267" spans="1:13" ht="15.75" customHeight="1">
      <c r="A267" s="234">
        <v>848</v>
      </c>
      <c r="B267" s="236" t="s">
        <v>265</v>
      </c>
      <c r="C267" s="88">
        <v>3869</v>
      </c>
      <c r="D267" s="225">
        <v>-91385.213529935791</v>
      </c>
      <c r="E267" s="656">
        <v>-23.619853587473713</v>
      </c>
      <c r="F267" s="226">
        <v>1090.8274131112687</v>
      </c>
      <c r="G267" s="226">
        <v>1114.4472666987424</v>
      </c>
      <c r="H267" s="226"/>
      <c r="I267" s="261">
        <v>1692696.4778041227</v>
      </c>
      <c r="J267" s="261">
        <v>2527714.7835233761</v>
      </c>
      <c r="K267" s="261">
        <v>4220411.2613274986</v>
      </c>
      <c r="L267" s="222">
        <v>12</v>
      </c>
      <c r="M267" s="222">
        <v>12</v>
      </c>
    </row>
    <row r="268" spans="1:13" ht="15.75" customHeight="1">
      <c r="A268" s="234">
        <v>849</v>
      </c>
      <c r="B268" s="236" t="s">
        <v>266</v>
      </c>
      <c r="C268" s="88">
        <v>2750</v>
      </c>
      <c r="D268" s="225">
        <v>-89894.775997722318</v>
      </c>
      <c r="E268" s="656">
        <v>-32.689009453717205</v>
      </c>
      <c r="F268" s="226">
        <v>1509.7508916336897</v>
      </c>
      <c r="G268" s="226">
        <v>1542.439901087407</v>
      </c>
      <c r="H268" s="226"/>
      <c r="I268" s="261">
        <v>2533995.1916990727</v>
      </c>
      <c r="J268" s="261">
        <v>1617819.7602935743</v>
      </c>
      <c r="K268" s="261">
        <v>4151814.9519926468</v>
      </c>
      <c r="L268" s="222">
        <v>16</v>
      </c>
      <c r="M268" s="222">
        <v>16</v>
      </c>
    </row>
    <row r="269" spans="1:13" ht="15.75" customHeight="1">
      <c r="A269" s="234">
        <v>850</v>
      </c>
      <c r="B269" s="236" t="s">
        <v>267</v>
      </c>
      <c r="C269" s="88">
        <v>2307</v>
      </c>
      <c r="D269" s="225">
        <v>-57030.135546731086</v>
      </c>
      <c r="E269" s="656">
        <v>-24.720474879380617</v>
      </c>
      <c r="F269" s="226">
        <v>1139.0317603104386</v>
      </c>
      <c r="G269" s="226">
        <v>1163.7522351898192</v>
      </c>
      <c r="H269" s="226"/>
      <c r="I269" s="261">
        <v>1705747.2912802515</v>
      </c>
      <c r="J269" s="261">
        <v>921998.97975593037</v>
      </c>
      <c r="K269" s="261">
        <v>2627746.2710361816</v>
      </c>
      <c r="L269" s="222">
        <v>13</v>
      </c>
      <c r="M269" s="222">
        <v>13</v>
      </c>
    </row>
    <row r="270" spans="1:13" ht="15.75" customHeight="1">
      <c r="A270" s="234">
        <v>851</v>
      </c>
      <c r="B270" s="236" t="s">
        <v>268</v>
      </c>
      <c r="C270" s="88">
        <v>20823</v>
      </c>
      <c r="D270" s="225">
        <v>-152061.95313792414</v>
      </c>
      <c r="E270" s="656">
        <v>-7.3025958381560843</v>
      </c>
      <c r="F270" s="226">
        <v>330.31836186893827</v>
      </c>
      <c r="G270" s="226">
        <v>337.62095770709436</v>
      </c>
      <c r="H270" s="226"/>
      <c r="I270" s="261">
        <v>3688895.8448328078</v>
      </c>
      <c r="J270" s="261">
        <v>3189323.4043640941</v>
      </c>
      <c r="K270" s="261">
        <v>6878219.2491969019</v>
      </c>
      <c r="L270" s="222">
        <v>19</v>
      </c>
      <c r="M270" s="222">
        <v>19</v>
      </c>
    </row>
    <row r="271" spans="1:13" ht="15.75" customHeight="1">
      <c r="A271" s="234">
        <v>853</v>
      </c>
      <c r="B271" s="236" t="s">
        <v>269</v>
      </c>
      <c r="C271" s="88">
        <v>209633</v>
      </c>
      <c r="D271" s="225">
        <v>-1125698.0192350708</v>
      </c>
      <c r="E271" s="656">
        <v>-5.3698512125241296</v>
      </c>
      <c r="F271" s="226">
        <v>236.56523724186744</v>
      </c>
      <c r="G271" s="226">
        <v>241.93508845439158</v>
      </c>
      <c r="H271" s="226"/>
      <c r="I271" s="261">
        <v>49912516.679477192</v>
      </c>
      <c r="J271" s="261">
        <v>-320636.30075279472</v>
      </c>
      <c r="K271" s="261">
        <v>49591880.378724396</v>
      </c>
      <c r="L271" s="222">
        <v>2</v>
      </c>
      <c r="M271" s="222">
        <v>2</v>
      </c>
    </row>
    <row r="272" spans="1:13" ht="15.75" customHeight="1">
      <c r="A272" s="234">
        <v>854</v>
      </c>
      <c r="B272" s="236" t="s">
        <v>270</v>
      </c>
      <c r="C272" s="88">
        <v>3146</v>
      </c>
      <c r="D272" s="225">
        <v>-51207.75691971476</v>
      </c>
      <c r="E272" s="656">
        <v>-16.277100101625798</v>
      </c>
      <c r="F272" s="226">
        <v>752.84965332509785</v>
      </c>
      <c r="G272" s="226">
        <v>769.12675342672367</v>
      </c>
      <c r="H272" s="226"/>
      <c r="I272" s="261">
        <v>1308884.9929798124</v>
      </c>
      <c r="J272" s="261">
        <v>1059580.0163809452</v>
      </c>
      <c r="K272" s="261">
        <v>2368465.0093607577</v>
      </c>
      <c r="L272" s="222">
        <v>19</v>
      </c>
      <c r="M272" s="222">
        <v>19</v>
      </c>
    </row>
    <row r="273" spans="1:13" ht="15.75" customHeight="1">
      <c r="A273" s="234">
        <v>857</v>
      </c>
      <c r="B273" s="236" t="s">
        <v>271</v>
      </c>
      <c r="C273" s="88">
        <v>2270</v>
      </c>
      <c r="D273" s="225">
        <v>0</v>
      </c>
      <c r="E273" s="656">
        <v>0</v>
      </c>
      <c r="F273" s="226">
        <v>-294.77403770847491</v>
      </c>
      <c r="G273" s="226">
        <v>-294.77403770847491</v>
      </c>
      <c r="H273" s="226"/>
      <c r="I273" s="261">
        <v>-1653113.0723066947</v>
      </c>
      <c r="J273" s="261">
        <v>983976.00670845667</v>
      </c>
      <c r="K273" s="261">
        <v>-669137.06559823803</v>
      </c>
      <c r="L273" s="222">
        <v>11</v>
      </c>
      <c r="M273" s="222">
        <v>11</v>
      </c>
    </row>
    <row r="274" spans="1:13" ht="15.75" customHeight="1">
      <c r="A274" s="234">
        <v>858</v>
      </c>
      <c r="B274" s="236" t="s">
        <v>272</v>
      </c>
      <c r="C274" s="88">
        <v>42479</v>
      </c>
      <c r="D274" s="225">
        <v>-664622.23666994914</v>
      </c>
      <c r="E274" s="656">
        <v>-15.645901190469388</v>
      </c>
      <c r="F274" s="226">
        <v>712.14940340872977</v>
      </c>
      <c r="G274" s="226">
        <v>727.7953045991992</v>
      </c>
      <c r="H274" s="226"/>
      <c r="I274" s="261">
        <v>31165573.827032834</v>
      </c>
      <c r="J274" s="261">
        <v>-914179.31963340112</v>
      </c>
      <c r="K274" s="261">
        <v>30251394.507399432</v>
      </c>
      <c r="L274" s="222">
        <v>1</v>
      </c>
      <c r="M274" s="223">
        <v>35</v>
      </c>
    </row>
    <row r="275" spans="1:13" ht="15.75" customHeight="1">
      <c r="A275" s="234">
        <v>859</v>
      </c>
      <c r="B275" s="236" t="s">
        <v>273</v>
      </c>
      <c r="C275" s="88">
        <v>6470</v>
      </c>
      <c r="D275" s="225">
        <v>-258541.46812927551</v>
      </c>
      <c r="E275" s="656">
        <v>-39.960041441928212</v>
      </c>
      <c r="F275" s="226">
        <v>1819.5253541111485</v>
      </c>
      <c r="G275" s="226">
        <v>1859.4853955530768</v>
      </c>
      <c r="H275" s="226"/>
      <c r="I275" s="261">
        <v>6951261.8235478606</v>
      </c>
      <c r="J275" s="261">
        <v>4821067.2175512696</v>
      </c>
      <c r="K275" s="261">
        <v>11772329.041099131</v>
      </c>
      <c r="L275" s="222">
        <v>17</v>
      </c>
      <c r="M275" s="222">
        <v>17</v>
      </c>
    </row>
    <row r="276" spans="1:13" ht="15.75" customHeight="1">
      <c r="A276" s="234">
        <v>886</v>
      </c>
      <c r="B276" s="236" t="s">
        <v>274</v>
      </c>
      <c r="C276" s="88">
        <v>12339</v>
      </c>
      <c r="D276" s="225">
        <v>-168172.09362815961</v>
      </c>
      <c r="E276" s="656">
        <v>-13.629313042236779</v>
      </c>
      <c r="F276" s="226">
        <v>626.91921819149263</v>
      </c>
      <c r="G276" s="226">
        <v>640.54853123372936</v>
      </c>
      <c r="H276" s="226"/>
      <c r="I276" s="261">
        <v>3620813.6707099699</v>
      </c>
      <c r="J276" s="261">
        <v>4114742.5625548582</v>
      </c>
      <c r="K276" s="261">
        <v>7735556.2332648281</v>
      </c>
      <c r="L276" s="222">
        <v>4</v>
      </c>
      <c r="M276" s="222">
        <v>4</v>
      </c>
    </row>
    <row r="277" spans="1:13" ht="15.75" customHeight="1">
      <c r="A277" s="234">
        <v>887</v>
      </c>
      <c r="B277" s="236" t="s">
        <v>275</v>
      </c>
      <c r="C277" s="88">
        <v>4440</v>
      </c>
      <c r="D277" s="225">
        <v>-46247.742028028122</v>
      </c>
      <c r="E277" s="656">
        <v>-10.416158114420748</v>
      </c>
      <c r="F277" s="226">
        <v>485.61052943503614</v>
      </c>
      <c r="G277" s="226">
        <v>496.02668754945688</v>
      </c>
      <c r="H277" s="226"/>
      <c r="I277" s="261">
        <v>-110168.19300187065</v>
      </c>
      <c r="J277" s="261">
        <v>2266278.9436934311</v>
      </c>
      <c r="K277" s="261">
        <v>2156110.7506915606</v>
      </c>
      <c r="L277" s="222">
        <v>6</v>
      </c>
      <c r="M277" s="222">
        <v>6</v>
      </c>
    </row>
    <row r="278" spans="1:13" ht="15.75" customHeight="1">
      <c r="A278" s="234">
        <v>889</v>
      </c>
      <c r="B278" s="236" t="s">
        <v>276</v>
      </c>
      <c r="C278" s="88">
        <v>2399</v>
      </c>
      <c r="D278" s="225">
        <v>-99425.448062656869</v>
      </c>
      <c r="E278" s="656">
        <v>-41.444538583850303</v>
      </c>
      <c r="F278" s="226">
        <v>1896.8493032843292</v>
      </c>
      <c r="G278" s="226">
        <v>1938.2938418681795</v>
      </c>
      <c r="H278" s="226"/>
      <c r="I278" s="261">
        <v>3497378.1789361336</v>
      </c>
      <c r="J278" s="261">
        <v>1053163.2996429719</v>
      </c>
      <c r="K278" s="261">
        <v>4550541.4785791058</v>
      </c>
      <c r="L278" s="222">
        <v>17</v>
      </c>
      <c r="M278" s="222">
        <v>17</v>
      </c>
    </row>
    <row r="279" spans="1:13" ht="15.75" customHeight="1">
      <c r="A279" s="234">
        <v>890</v>
      </c>
      <c r="B279" s="236" t="s">
        <v>277</v>
      </c>
      <c r="C279" s="88">
        <v>1112</v>
      </c>
      <c r="D279" s="225">
        <v>-53475.376089093719</v>
      </c>
      <c r="E279" s="656">
        <v>-48.089366986595074</v>
      </c>
      <c r="F279" s="226">
        <v>2219.0833548602832</v>
      </c>
      <c r="G279" s="226">
        <v>2267.1727218468782</v>
      </c>
      <c r="H279" s="226"/>
      <c r="I279" s="261">
        <v>2138101.7302863309</v>
      </c>
      <c r="J279" s="261">
        <v>329518.96031830402</v>
      </c>
      <c r="K279" s="261">
        <v>2467620.690604635</v>
      </c>
      <c r="L279" s="222">
        <v>19</v>
      </c>
      <c r="M279" s="222">
        <v>19</v>
      </c>
    </row>
    <row r="280" spans="1:13" ht="15.75" customHeight="1">
      <c r="A280" s="234">
        <v>892</v>
      </c>
      <c r="B280" s="236" t="s">
        <v>278</v>
      </c>
      <c r="C280" s="88">
        <v>3651</v>
      </c>
      <c r="D280" s="225">
        <v>-154028.35170584038</v>
      </c>
      <c r="E280" s="656">
        <v>-42.187990059118157</v>
      </c>
      <c r="F280" s="226">
        <v>1934.6047205634932</v>
      </c>
      <c r="G280" s="226">
        <v>1976.7927106226114</v>
      </c>
      <c r="H280" s="226"/>
      <c r="I280" s="261">
        <v>4786763.2356469668</v>
      </c>
      <c r="J280" s="261">
        <v>2276478.5991303464</v>
      </c>
      <c r="K280" s="261">
        <v>7063241.8347773133</v>
      </c>
      <c r="L280" s="222">
        <v>13</v>
      </c>
      <c r="M280" s="222">
        <v>13</v>
      </c>
    </row>
    <row r="281" spans="1:13" ht="15.75" customHeight="1">
      <c r="A281" s="234">
        <v>893</v>
      </c>
      <c r="B281" s="236" t="s">
        <v>279</v>
      </c>
      <c r="C281" s="88">
        <v>7391</v>
      </c>
      <c r="D281" s="225">
        <v>-185601.22029902032</v>
      </c>
      <c r="E281" s="656">
        <v>-25.111787349346546</v>
      </c>
      <c r="F281" s="226">
        <v>1145.7090341031535</v>
      </c>
      <c r="G281" s="226">
        <v>1170.8208214525</v>
      </c>
      <c r="H281" s="226"/>
      <c r="I281" s="261">
        <v>6642467.2933924124</v>
      </c>
      <c r="J281" s="261">
        <v>1825468.1776639954</v>
      </c>
      <c r="K281" s="261">
        <v>8467935.4710564073</v>
      </c>
      <c r="L281" s="222">
        <v>15</v>
      </c>
      <c r="M281" s="222">
        <v>15</v>
      </c>
    </row>
    <row r="282" spans="1:13" ht="15.75" customHeight="1">
      <c r="A282" s="234">
        <v>895</v>
      </c>
      <c r="B282" s="236" t="s">
        <v>280</v>
      </c>
      <c r="C282" s="88">
        <v>14783</v>
      </c>
      <c r="D282" s="225">
        <v>-137733.47886229161</v>
      </c>
      <c r="E282" s="656">
        <v>-9.3170181196165593</v>
      </c>
      <c r="F282" s="226">
        <v>429.9050985246185</v>
      </c>
      <c r="G282" s="226">
        <v>439.22211664423503</v>
      </c>
      <c r="H282" s="226"/>
      <c r="I282" s="261">
        <v>5026658.0070628738</v>
      </c>
      <c r="J282" s="261">
        <v>1328629.0644265618</v>
      </c>
      <c r="K282" s="261">
        <v>6355287.0714894356</v>
      </c>
      <c r="L282" s="222">
        <v>2</v>
      </c>
      <c r="M282" s="222">
        <v>2</v>
      </c>
    </row>
    <row r="283" spans="1:13" ht="15.75" customHeight="1">
      <c r="A283" s="234">
        <v>905</v>
      </c>
      <c r="B283" s="236" t="s">
        <v>281</v>
      </c>
      <c r="C283" s="88">
        <v>71209</v>
      </c>
      <c r="D283" s="225">
        <v>-535530.94387836871</v>
      </c>
      <c r="E283" s="656">
        <v>-7.5205513892677711</v>
      </c>
      <c r="F283" s="226">
        <v>337.12083997867359</v>
      </c>
      <c r="G283" s="226">
        <v>344.64139136794137</v>
      </c>
      <c r="H283" s="226"/>
      <c r="I283" s="261">
        <v>16833486.108494468</v>
      </c>
      <c r="J283" s="261">
        <v>7172551.7855468998</v>
      </c>
      <c r="K283" s="261">
        <v>24006037.894041367</v>
      </c>
      <c r="L283" s="222">
        <v>15</v>
      </c>
      <c r="M283" s="222">
        <v>15</v>
      </c>
    </row>
    <row r="284" spans="1:13" ht="15.75" customHeight="1">
      <c r="A284" s="234">
        <v>908</v>
      </c>
      <c r="B284" s="236" t="s">
        <v>282</v>
      </c>
      <c r="C284" s="88">
        <v>20762</v>
      </c>
      <c r="D284" s="225">
        <v>-181842.36258203146</v>
      </c>
      <c r="E284" s="656">
        <v>-8.7584222416930668</v>
      </c>
      <c r="F284" s="226">
        <v>400.1035405192481</v>
      </c>
      <c r="G284" s="226">
        <v>408.86196276094114</v>
      </c>
      <c r="H284" s="226"/>
      <c r="I284" s="261">
        <v>3632265.546032283</v>
      </c>
      <c r="J284" s="261">
        <v>4674684.1622283459</v>
      </c>
      <c r="K284" s="261">
        <v>8306949.7082606293</v>
      </c>
      <c r="L284" s="222">
        <v>6</v>
      </c>
      <c r="M284" s="222">
        <v>6</v>
      </c>
    </row>
    <row r="285" spans="1:13" ht="15.75" customHeight="1">
      <c r="A285" s="234">
        <v>915</v>
      </c>
      <c r="B285" s="236" t="s">
        <v>283</v>
      </c>
      <c r="C285" s="88">
        <v>19433</v>
      </c>
      <c r="D285" s="225">
        <v>-130930.14956819083</v>
      </c>
      <c r="E285" s="656">
        <v>-6.7375160586729184</v>
      </c>
      <c r="F285" s="226">
        <v>315.41341454692417</v>
      </c>
      <c r="G285" s="226">
        <v>322.15093060559707</v>
      </c>
      <c r="H285" s="226"/>
      <c r="I285" s="261">
        <v>-720156.33230493008</v>
      </c>
      <c r="J285" s="261">
        <v>6849585.2171953078</v>
      </c>
      <c r="K285" s="261">
        <v>6129428.8848903775</v>
      </c>
      <c r="L285" s="222">
        <v>11</v>
      </c>
      <c r="M285" s="222">
        <v>11</v>
      </c>
    </row>
    <row r="286" spans="1:13" ht="15.75" customHeight="1">
      <c r="A286" s="234">
        <v>918</v>
      </c>
      <c r="B286" s="236" t="s">
        <v>284</v>
      </c>
      <c r="C286" s="88">
        <v>2263</v>
      </c>
      <c r="D286" s="225">
        <v>-36735.135094959514</v>
      </c>
      <c r="E286" s="656">
        <v>-16.232936409615341</v>
      </c>
      <c r="F286" s="226">
        <v>748.99395851651764</v>
      </c>
      <c r="G286" s="226">
        <v>765.22689492613301</v>
      </c>
      <c r="H286" s="226"/>
      <c r="I286" s="261">
        <v>552351.79223853</v>
      </c>
      <c r="J286" s="261">
        <v>1142621.5358843494</v>
      </c>
      <c r="K286" s="261">
        <v>1694973.3281228794</v>
      </c>
      <c r="L286" s="222">
        <v>2</v>
      </c>
      <c r="M286" s="222">
        <v>2</v>
      </c>
    </row>
    <row r="287" spans="1:13" ht="15.75" customHeight="1">
      <c r="A287" s="234">
        <v>921</v>
      </c>
      <c r="B287" s="236" t="s">
        <v>285</v>
      </c>
      <c r="C287" s="88">
        <v>1787</v>
      </c>
      <c r="D287" s="225">
        <v>-39919.234381067727</v>
      </c>
      <c r="E287" s="656">
        <v>-22.338687398471027</v>
      </c>
      <c r="F287" s="226">
        <v>1050.7043527309154</v>
      </c>
      <c r="G287" s="226">
        <v>1073.0430401293863</v>
      </c>
      <c r="H287" s="226"/>
      <c r="I287" s="261">
        <v>866897.39693704748</v>
      </c>
      <c r="J287" s="261">
        <v>1010711.2813930983</v>
      </c>
      <c r="K287" s="261">
        <v>1877608.6783301458</v>
      </c>
      <c r="L287" s="222">
        <v>11</v>
      </c>
      <c r="M287" s="222">
        <v>11</v>
      </c>
    </row>
    <row r="288" spans="1:13" ht="15.75" customHeight="1">
      <c r="A288" s="234">
        <v>922</v>
      </c>
      <c r="B288" s="236" t="s">
        <v>286</v>
      </c>
      <c r="C288" s="88">
        <v>4532</v>
      </c>
      <c r="D288" s="225">
        <v>-88165.209783190352</v>
      </c>
      <c r="E288" s="656">
        <v>-19.453929784463892</v>
      </c>
      <c r="F288" s="226">
        <v>891.99985401644528</v>
      </c>
      <c r="G288" s="226">
        <v>911.45378380090915</v>
      </c>
      <c r="H288" s="226"/>
      <c r="I288" s="261">
        <v>2987740.8250626517</v>
      </c>
      <c r="J288" s="261">
        <v>1054802.5133398788</v>
      </c>
      <c r="K288" s="261">
        <v>4042543.3384025302</v>
      </c>
      <c r="L288" s="222">
        <v>6</v>
      </c>
      <c r="M288" s="222">
        <v>6</v>
      </c>
    </row>
    <row r="289" spans="1:13" ht="15.75" customHeight="1">
      <c r="A289" s="234">
        <v>924</v>
      </c>
      <c r="B289" s="236" t="s">
        <v>287</v>
      </c>
      <c r="C289" s="88">
        <v>2912</v>
      </c>
      <c r="D289" s="225">
        <v>-56181.434396648787</v>
      </c>
      <c r="E289" s="656">
        <v>-19.293074998849171</v>
      </c>
      <c r="F289" s="226">
        <v>897.88864916649879</v>
      </c>
      <c r="G289" s="226">
        <v>917.18172416534799</v>
      </c>
      <c r="H289" s="226"/>
      <c r="I289" s="261">
        <v>1081778.9022701364</v>
      </c>
      <c r="J289" s="261">
        <v>1532872.8441027082</v>
      </c>
      <c r="K289" s="261">
        <v>2614651.7463728446</v>
      </c>
      <c r="L289" s="222">
        <v>16</v>
      </c>
      <c r="M289" s="222">
        <v>16</v>
      </c>
    </row>
    <row r="290" spans="1:13" ht="15.75" customHeight="1">
      <c r="A290" s="234">
        <v>925</v>
      </c>
      <c r="B290" s="236" t="s">
        <v>288</v>
      </c>
      <c r="C290" s="88">
        <v>3295</v>
      </c>
      <c r="D290" s="225">
        <v>-80386.526443170034</v>
      </c>
      <c r="E290" s="656">
        <v>-24.396517888670722</v>
      </c>
      <c r="F290" s="226">
        <v>1123.6076219212646</v>
      </c>
      <c r="G290" s="226">
        <v>1148.0041398099354</v>
      </c>
      <c r="H290" s="226"/>
      <c r="I290" s="261">
        <v>3716451.4773200038</v>
      </c>
      <c r="J290" s="261">
        <v>-14164.363089436492</v>
      </c>
      <c r="K290" s="261">
        <v>3702287.1142305671</v>
      </c>
      <c r="L290" s="222">
        <v>11</v>
      </c>
      <c r="M290" s="222">
        <v>11</v>
      </c>
    </row>
    <row r="291" spans="1:13" ht="15.75" customHeight="1">
      <c r="A291" s="234">
        <v>927</v>
      </c>
      <c r="B291" s="236" t="s">
        <v>289</v>
      </c>
      <c r="C291" s="88">
        <v>28852</v>
      </c>
      <c r="D291" s="225">
        <v>-357758.62703757652</v>
      </c>
      <c r="E291" s="656">
        <v>-12.399786047330394</v>
      </c>
      <c r="F291" s="226">
        <v>567.27641605970348</v>
      </c>
      <c r="G291" s="226">
        <v>579.67620210703387</v>
      </c>
      <c r="H291" s="226"/>
      <c r="I291" s="261">
        <v>15185155.198392242</v>
      </c>
      <c r="J291" s="261">
        <v>1181903.9577623208</v>
      </c>
      <c r="K291" s="261">
        <v>16367059.156154564</v>
      </c>
      <c r="L291" s="222">
        <v>1</v>
      </c>
      <c r="M291" s="223">
        <v>33</v>
      </c>
    </row>
    <row r="292" spans="1:13" ht="15.75" customHeight="1">
      <c r="A292" s="234">
        <v>931</v>
      </c>
      <c r="B292" s="236" t="s">
        <v>290</v>
      </c>
      <c r="C292" s="88">
        <v>5695</v>
      </c>
      <c r="D292" s="225">
        <v>-144019.01287439416</v>
      </c>
      <c r="E292" s="656">
        <v>-25.288676536329088</v>
      </c>
      <c r="F292" s="226">
        <v>1176.8131164038837</v>
      </c>
      <c r="G292" s="226">
        <v>1202.1017929402128</v>
      </c>
      <c r="H292" s="226"/>
      <c r="I292" s="261">
        <v>4971343.7990838271</v>
      </c>
      <c r="J292" s="261">
        <v>1730606.8988362909</v>
      </c>
      <c r="K292" s="261">
        <v>6701950.6979201175</v>
      </c>
      <c r="L292" s="222">
        <v>13</v>
      </c>
      <c r="M292" s="222">
        <v>13</v>
      </c>
    </row>
    <row r="293" spans="1:13" ht="15.75" customHeight="1">
      <c r="A293" s="234">
        <v>934</v>
      </c>
      <c r="B293" s="236" t="s">
        <v>291</v>
      </c>
      <c r="C293" s="88">
        <v>2554</v>
      </c>
      <c r="D293" s="225">
        <v>-36428.613939405273</v>
      </c>
      <c r="E293" s="656">
        <v>-14.263357063197054</v>
      </c>
      <c r="F293" s="226">
        <v>667.80721800265951</v>
      </c>
      <c r="G293" s="226">
        <v>682.07057506585659</v>
      </c>
      <c r="H293" s="226"/>
      <c r="I293" s="261">
        <v>636352.65524892707</v>
      </c>
      <c r="J293" s="261">
        <v>1069226.9795298656</v>
      </c>
      <c r="K293" s="261">
        <v>1705579.6347787925</v>
      </c>
      <c r="L293" s="222">
        <v>14</v>
      </c>
      <c r="M293" s="222">
        <v>14</v>
      </c>
    </row>
    <row r="294" spans="1:13" ht="15.75" customHeight="1">
      <c r="A294" s="234">
        <v>935</v>
      </c>
      <c r="B294" s="236" t="s">
        <v>292</v>
      </c>
      <c r="C294" s="88">
        <v>2751</v>
      </c>
      <c r="D294" s="225">
        <v>-22001.875513769344</v>
      </c>
      <c r="E294" s="656">
        <v>-7.9977737236529789</v>
      </c>
      <c r="F294" s="226">
        <v>369.73992913077927</v>
      </c>
      <c r="G294" s="226">
        <v>377.73770285443226</v>
      </c>
      <c r="H294" s="226"/>
      <c r="I294" s="261">
        <v>76673.906967753865</v>
      </c>
      <c r="J294" s="261">
        <v>940480.6380710199</v>
      </c>
      <c r="K294" s="261">
        <v>1017154.5450387738</v>
      </c>
      <c r="L294" s="222">
        <v>8</v>
      </c>
      <c r="M294" s="222">
        <v>8</v>
      </c>
    </row>
    <row r="295" spans="1:13" ht="15.75" customHeight="1">
      <c r="A295" s="234">
        <v>936</v>
      </c>
      <c r="B295" s="236" t="s">
        <v>293</v>
      </c>
      <c r="C295" s="88">
        <v>6126</v>
      </c>
      <c r="D295" s="225">
        <v>-122663.11648188949</v>
      </c>
      <c r="E295" s="656">
        <v>-20.023362141999591</v>
      </c>
      <c r="F295" s="226">
        <v>930.36508491802329</v>
      </c>
      <c r="G295" s="226">
        <v>950.38844706002283</v>
      </c>
      <c r="H295" s="226"/>
      <c r="I295" s="261">
        <v>3762246.8683294323</v>
      </c>
      <c r="J295" s="261">
        <v>1937169.6418783779</v>
      </c>
      <c r="K295" s="261">
        <v>5699416.5102078104</v>
      </c>
      <c r="L295" s="222">
        <v>6</v>
      </c>
      <c r="M295" s="222">
        <v>6</v>
      </c>
    </row>
    <row r="296" spans="1:13" ht="15.75" customHeight="1">
      <c r="A296" s="234">
        <v>946</v>
      </c>
      <c r="B296" s="236" t="s">
        <v>294</v>
      </c>
      <c r="C296" s="88">
        <v>6185</v>
      </c>
      <c r="D296" s="225">
        <v>-164762.9103213023</v>
      </c>
      <c r="E296" s="656">
        <v>-26.639112420582425</v>
      </c>
      <c r="F296" s="226">
        <v>1214.9833997566163</v>
      </c>
      <c r="G296" s="226">
        <v>1241.6225121771988</v>
      </c>
      <c r="H296" s="226"/>
      <c r="I296" s="261">
        <v>5409082.5146509595</v>
      </c>
      <c r="J296" s="261">
        <v>2105589.8128437125</v>
      </c>
      <c r="K296" s="261">
        <v>7514672.3274946716</v>
      </c>
      <c r="L296" s="222">
        <v>15</v>
      </c>
      <c r="M296" s="222">
        <v>15</v>
      </c>
    </row>
    <row r="297" spans="1:13" ht="15.75" customHeight="1">
      <c r="A297" s="234">
        <v>976</v>
      </c>
      <c r="B297" s="236" t="s">
        <v>295</v>
      </c>
      <c r="C297" s="88">
        <v>3673</v>
      </c>
      <c r="D297" s="225">
        <v>-88876.279907184711</v>
      </c>
      <c r="E297" s="656">
        <v>-24.197190282380809</v>
      </c>
      <c r="F297" s="226">
        <v>1111.4421090564133</v>
      </c>
      <c r="G297" s="226">
        <v>1135.6392993387942</v>
      </c>
      <c r="H297" s="226"/>
      <c r="I297" s="261">
        <v>2220676.0960218669</v>
      </c>
      <c r="J297" s="261">
        <v>1861650.770542339</v>
      </c>
      <c r="K297" s="261">
        <v>4082326.8665642058</v>
      </c>
      <c r="L297" s="222">
        <v>19</v>
      </c>
      <c r="M297" s="222">
        <v>19</v>
      </c>
    </row>
    <row r="298" spans="1:13" ht="15.75" customHeight="1">
      <c r="A298" s="234">
        <v>977</v>
      </c>
      <c r="B298" s="236" t="s">
        <v>296</v>
      </c>
      <c r="C298" s="88">
        <v>15274</v>
      </c>
      <c r="D298" s="225">
        <v>-359248.89471005514</v>
      </c>
      <c r="E298" s="656">
        <v>-23.520289034310274</v>
      </c>
      <c r="F298" s="226">
        <v>1080.0523319239896</v>
      </c>
      <c r="G298" s="226">
        <v>1103.5726209582999</v>
      </c>
      <c r="H298" s="226"/>
      <c r="I298" s="261">
        <v>10126498.811383646</v>
      </c>
      <c r="J298" s="261">
        <v>6370220.5064233709</v>
      </c>
      <c r="K298" s="261">
        <v>16496719.317807017</v>
      </c>
      <c r="L298" s="222">
        <v>17</v>
      </c>
      <c r="M298" s="222">
        <v>17</v>
      </c>
    </row>
    <row r="299" spans="1:13" ht="15.75" customHeight="1">
      <c r="A299" s="234">
        <v>980</v>
      </c>
      <c r="B299" s="236" t="s">
        <v>297</v>
      </c>
      <c r="C299" s="88">
        <v>33658</v>
      </c>
      <c r="D299" s="225">
        <v>-604484.11771265289</v>
      </c>
      <c r="E299" s="656">
        <v>-17.959597056053624</v>
      </c>
      <c r="F299" s="226">
        <v>817.47934642068185</v>
      </c>
      <c r="G299" s="226">
        <v>835.43894347673552</v>
      </c>
      <c r="H299" s="226"/>
      <c r="I299" s="261">
        <v>23847850.295088656</v>
      </c>
      <c r="J299" s="261">
        <v>3666869.5467386539</v>
      </c>
      <c r="K299" s="261">
        <v>27514719.841827311</v>
      </c>
      <c r="L299" s="222">
        <v>6</v>
      </c>
      <c r="M299" s="222">
        <v>6</v>
      </c>
    </row>
    <row r="300" spans="1:13" ht="15.75" customHeight="1">
      <c r="A300" s="234">
        <v>981</v>
      </c>
      <c r="B300" s="236" t="s">
        <v>298</v>
      </c>
      <c r="C300" s="88">
        <v>2186</v>
      </c>
      <c r="D300" s="225">
        <v>-39957.689095136047</v>
      </c>
      <c r="E300" s="656">
        <v>-18.278906264929574</v>
      </c>
      <c r="F300" s="226">
        <v>856.17481110210633</v>
      </c>
      <c r="G300" s="226">
        <v>874.45371736703589</v>
      </c>
      <c r="H300" s="226"/>
      <c r="I300" s="261">
        <v>752674.41236078099</v>
      </c>
      <c r="J300" s="261">
        <v>1118923.7247084235</v>
      </c>
      <c r="K300" s="261">
        <v>1871598.1370692044</v>
      </c>
      <c r="L300" s="222">
        <v>5</v>
      </c>
      <c r="M300" s="222">
        <v>5</v>
      </c>
    </row>
    <row r="301" spans="1:13" ht="15.75" customHeight="1">
      <c r="A301" s="234">
        <v>989</v>
      </c>
      <c r="B301" s="236" t="s">
        <v>299</v>
      </c>
      <c r="C301" s="88">
        <v>5121</v>
      </c>
      <c r="D301" s="225">
        <v>-36976.053307841103</v>
      </c>
      <c r="E301" s="656">
        <v>-7.2204751626325141</v>
      </c>
      <c r="F301" s="226">
        <v>336.1502365645506</v>
      </c>
      <c r="G301" s="226">
        <v>343.37071172718311</v>
      </c>
      <c r="H301" s="226"/>
      <c r="I301" s="261">
        <v>-485510.34986932203</v>
      </c>
      <c r="J301" s="261">
        <v>2206935.7113163858</v>
      </c>
      <c r="K301" s="261">
        <v>1721425.3614470637</v>
      </c>
      <c r="L301" s="222">
        <v>14</v>
      </c>
      <c r="M301" s="222">
        <v>14</v>
      </c>
    </row>
    <row r="302" spans="1:13" ht="15.75" customHeight="1">
      <c r="A302" s="234">
        <v>992</v>
      </c>
      <c r="B302" s="236" t="s">
        <v>300</v>
      </c>
      <c r="C302" s="88">
        <v>17492</v>
      </c>
      <c r="D302" s="225">
        <v>-208013.26654787816</v>
      </c>
      <c r="E302" s="656">
        <v>-11.891908675273163</v>
      </c>
      <c r="F302" s="226">
        <v>544.12076814339366</v>
      </c>
      <c r="G302" s="226">
        <v>556.01267681866682</v>
      </c>
      <c r="H302" s="226"/>
      <c r="I302" s="261">
        <v>4343149.6210473385</v>
      </c>
      <c r="J302" s="261">
        <v>5174610.8553169034</v>
      </c>
      <c r="K302" s="261">
        <v>9517760.4763642419</v>
      </c>
      <c r="L302" s="222">
        <v>13</v>
      </c>
      <c r="M302" s="222">
        <v>13</v>
      </c>
    </row>
    <row r="303" spans="1:13">
      <c r="I303" s="21"/>
      <c r="J303" s="21"/>
    </row>
    <row r="305" spans="3:3">
      <c r="C305" s="21"/>
    </row>
  </sheetData>
  <autoFilter ref="A10:M10" xr:uid="{00000000-0009-0000-0000-000007000000}">
    <sortState xmlns:xlrd2="http://schemas.microsoft.com/office/spreadsheetml/2017/richdata2" ref="A11:M302">
      <sortCondition ref="A10"/>
    </sortState>
  </autoFilter>
  <conditionalFormatting sqref="C11:C301">
    <cfRule type="cellIs" dxfId="7" priority="1" operator="lessThan">
      <formula>0</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T309"/>
  <sheetViews>
    <sheetView workbookViewId="0">
      <pane xSplit="4" ySplit="10" topLeftCell="E11" activePane="bottomRight" state="frozen"/>
      <selection pane="topRight"/>
      <selection pane="bottomLeft"/>
      <selection pane="bottomRight"/>
    </sheetView>
  </sheetViews>
  <sheetFormatPr defaultRowHeight="14"/>
  <cols>
    <col min="1" max="1" width="6.08984375" style="307" customWidth="1"/>
    <col min="2" max="2" width="4.08984375" style="9" bestFit="1" customWidth="1"/>
    <col min="3" max="3" width="4.90625" style="338" bestFit="1" customWidth="1"/>
    <col min="4" max="4" width="20.08984375" style="310" bestFit="1" customWidth="1"/>
    <col min="5" max="6" width="9.08984375" style="9" customWidth="1"/>
    <col min="7" max="7" width="9.08984375" style="38" customWidth="1"/>
    <col min="8" max="8" width="3.453125" style="38" customWidth="1"/>
    <col min="9" max="10" width="9.08984375" style="9" customWidth="1"/>
    <col min="11" max="11" width="8" style="38" customWidth="1"/>
    <col min="12" max="12" width="3.453125" style="38" customWidth="1"/>
    <col min="13" max="14" width="9.08984375" style="9" customWidth="1"/>
    <col min="15" max="15" width="9.08984375" style="38" customWidth="1"/>
    <col min="16" max="16" width="3.453125" style="38" customWidth="1"/>
    <col min="17" max="18" width="9.08984375" style="9" customWidth="1"/>
    <col min="19" max="19" width="9.08984375" style="38" customWidth="1"/>
    <col min="20" max="20" width="10.90625" style="38" customWidth="1"/>
    <col min="21" max="22" width="9.08984375" style="9" customWidth="1"/>
    <col min="23" max="23" width="9.08984375" style="38" customWidth="1"/>
    <col min="24" max="24" width="3.453125" style="38" customWidth="1"/>
    <col min="25" max="27" width="9.08984375" style="9" customWidth="1"/>
    <col min="28" max="29" width="13.90625" style="9" customWidth="1"/>
    <col min="30" max="30" width="8.90625" style="9" bestFit="1" customWidth="1"/>
    <col min="31" max="31" width="8.90625" style="307" bestFit="1" customWidth="1"/>
    <col min="32" max="32" width="9.6328125" style="11" customWidth="1"/>
    <col min="33" max="33" width="3.6328125" style="11" customWidth="1"/>
    <col min="34" max="35" width="8.90625" style="9" bestFit="1" customWidth="1"/>
    <col min="36" max="36" width="8.90625" style="11" bestFit="1" customWidth="1"/>
    <col min="37" max="37" width="14.6328125" style="688" customWidth="1"/>
    <col min="38" max="38" width="13.08984375" style="307" customWidth="1"/>
    <col min="39" max="39" width="16" style="307" bestFit="1" customWidth="1"/>
    <col min="40" max="40" width="16" style="307" customWidth="1"/>
    <col min="41" max="41" width="4.90625" style="307" customWidth="1"/>
    <col min="42" max="43" width="10.90625" style="307" bestFit="1" customWidth="1"/>
    <col min="44" max="44" width="10.90625" style="307" customWidth="1"/>
    <col min="45" max="45" width="3.08984375" style="307" customWidth="1"/>
    <col min="46" max="47" width="12.36328125" style="307" bestFit="1" customWidth="1"/>
    <col min="48" max="48" width="12.36328125" style="307" customWidth="1"/>
    <col min="49" max="49" width="3.08984375" style="307" customWidth="1"/>
    <col min="50" max="51" width="12.36328125" style="307" bestFit="1" customWidth="1"/>
    <col min="52" max="52" width="12.36328125" style="307" customWidth="1"/>
    <col min="53" max="53" width="3.08984375" style="307" customWidth="1"/>
    <col min="54" max="55" width="10.90625" style="307" bestFit="1" customWidth="1"/>
    <col min="56" max="56" width="10.90625" style="307" customWidth="1"/>
    <col min="57" max="57" width="3.08984375" style="307" customWidth="1"/>
    <col min="58" max="58" width="10.90625" style="307" bestFit="1" customWidth="1"/>
    <col min="59" max="59" width="11.36328125" style="9" bestFit="1" customWidth="1"/>
    <col min="60" max="60" width="11.36328125" style="9" customWidth="1"/>
    <col min="61" max="61" width="4.08984375" style="9" customWidth="1"/>
    <col min="62" max="62" width="12.36328125" style="9" customWidth="1"/>
    <col min="63" max="63" width="12" style="9" customWidth="1"/>
    <col min="64" max="64" width="13.6328125" style="9" customWidth="1"/>
    <col min="65" max="66" width="14.36328125" style="135" bestFit="1" customWidth="1"/>
    <col min="67" max="67" width="3.90625" style="135" customWidth="1"/>
    <col min="68" max="68" width="12.36328125" style="307" bestFit="1" customWidth="1"/>
    <col min="69" max="69" width="13.90625" style="307" bestFit="1" customWidth="1"/>
    <col min="70" max="70" width="13.90625" style="310" customWidth="1"/>
    <col min="71" max="71" width="17.36328125" style="375" bestFit="1" customWidth="1"/>
    <col min="72" max="72" width="8.90625" style="135" bestFit="1" customWidth="1"/>
  </cols>
  <sheetData>
    <row r="1" spans="1:72" s="372" customFormat="1" ht="30.75" customHeight="1">
      <c r="A1" s="422" t="s">
        <v>577</v>
      </c>
      <c r="B1" s="334"/>
      <c r="C1" s="335"/>
      <c r="D1" s="391"/>
      <c r="E1" s="263"/>
      <c r="F1" s="263"/>
      <c r="G1" s="577"/>
      <c r="H1" s="577"/>
      <c r="I1" s="392"/>
      <c r="J1" s="393"/>
      <c r="K1" s="577"/>
      <c r="L1" s="577"/>
      <c r="M1" s="392"/>
      <c r="N1" s="393"/>
      <c r="O1" s="577"/>
      <c r="P1" s="577"/>
      <c r="Q1" s="392"/>
      <c r="R1" s="393"/>
      <c r="S1" s="577"/>
      <c r="T1" s="577"/>
      <c r="U1" s="392"/>
      <c r="V1" s="393"/>
      <c r="W1" s="577"/>
      <c r="X1" s="577"/>
      <c r="Y1" s="393"/>
      <c r="Z1" s="393"/>
      <c r="AA1" s="392"/>
      <c r="AB1" s="392"/>
      <c r="AC1" s="392"/>
      <c r="AD1" s="661"/>
      <c r="AE1" s="662"/>
      <c r="AF1" s="11"/>
      <c r="AG1" s="11"/>
      <c r="AH1" s="307"/>
      <c r="AI1" s="307"/>
      <c r="AJ1" s="11"/>
      <c r="AK1" s="686"/>
      <c r="AL1" s="263"/>
      <c r="AM1" s="263"/>
      <c r="AN1" s="25"/>
      <c r="AO1" s="25"/>
      <c r="AP1" s="36"/>
      <c r="AQ1" s="36"/>
      <c r="AR1" s="36"/>
      <c r="AS1" s="36"/>
      <c r="AT1" s="394"/>
      <c r="AU1" s="394"/>
      <c r="AV1" s="394"/>
      <c r="AW1" s="394"/>
      <c r="AX1" s="394"/>
      <c r="AY1" s="394"/>
      <c r="AZ1" s="394"/>
      <c r="BA1" s="394"/>
      <c r="BB1" s="394"/>
      <c r="BC1" s="394"/>
      <c r="BD1" s="394"/>
      <c r="BE1" s="394"/>
      <c r="BF1" s="394"/>
      <c r="BG1" s="394"/>
      <c r="BH1" s="394"/>
      <c r="BI1" s="394"/>
      <c r="BJ1" s="394"/>
      <c r="BK1" s="394"/>
      <c r="BL1" s="394"/>
      <c r="BM1" s="395"/>
      <c r="BN1" s="395"/>
      <c r="BO1" s="395"/>
      <c r="BP1" s="396"/>
      <c r="BQ1" s="396"/>
      <c r="BR1" s="397"/>
      <c r="BS1" s="398"/>
      <c r="BT1" s="147"/>
    </row>
    <row r="2" spans="1:72" s="405" customFormat="1" ht="19.5" customHeight="1">
      <c r="A2" s="36" t="s">
        <v>580</v>
      </c>
      <c r="B2" s="334"/>
      <c r="C2" s="335"/>
      <c r="D2" s="371"/>
      <c r="E2" s="399"/>
      <c r="F2" s="399"/>
      <c r="G2" s="669"/>
      <c r="H2" s="669"/>
      <c r="I2" s="393"/>
      <c r="J2" s="393"/>
      <c r="K2" s="669"/>
      <c r="L2" s="669"/>
      <c r="M2" s="393"/>
      <c r="N2" s="393"/>
      <c r="O2" s="669"/>
      <c r="P2" s="669"/>
      <c r="Q2" s="393"/>
      <c r="R2" s="393"/>
      <c r="S2" s="669"/>
      <c r="T2" s="669"/>
      <c r="U2" s="393"/>
      <c r="V2" s="393"/>
      <c r="W2" s="669"/>
      <c r="X2" s="669"/>
      <c r="Y2" s="393"/>
      <c r="Z2" s="393"/>
      <c r="AA2" s="393"/>
      <c r="AB2" s="393"/>
      <c r="AC2" s="393"/>
      <c r="AD2" s="662"/>
      <c r="AE2" s="662"/>
      <c r="AF2" s="11"/>
      <c r="AG2" s="11"/>
      <c r="AH2" s="307"/>
      <c r="AI2" s="307"/>
      <c r="AJ2" s="11"/>
      <c r="AK2" s="686"/>
      <c r="AL2" s="400" t="s">
        <v>352</v>
      </c>
      <c r="AM2" s="400" t="s">
        <v>352</v>
      </c>
      <c r="AN2" s="401"/>
      <c r="AO2" s="401"/>
      <c r="AP2" s="400" t="s">
        <v>353</v>
      </c>
      <c r="AQ2" s="400"/>
      <c r="AR2" s="458"/>
      <c r="AS2" s="458"/>
      <c r="AT2" s="458"/>
      <c r="AU2" s="458"/>
      <c r="AV2" s="458"/>
      <c r="AW2" s="458"/>
      <c r="AX2" s="400"/>
      <c r="AY2" s="400" t="s">
        <v>355</v>
      </c>
      <c r="AZ2" s="401"/>
      <c r="BA2" s="401"/>
      <c r="BB2" s="400" t="s">
        <v>356</v>
      </c>
      <c r="BC2" s="400" t="s">
        <v>356</v>
      </c>
      <c r="BD2" s="401"/>
      <c r="BE2" s="401"/>
      <c r="BF2" s="400" t="s">
        <v>357</v>
      </c>
      <c r="BG2" s="400" t="s">
        <v>357</v>
      </c>
      <c r="BH2" s="401"/>
      <c r="BI2" s="401"/>
      <c r="BJ2" s="400"/>
      <c r="BK2" s="400"/>
      <c r="BL2" s="401"/>
      <c r="BM2" s="402"/>
      <c r="BN2" s="402"/>
      <c r="BO2" s="402"/>
      <c r="BP2" s="420" t="s">
        <v>613</v>
      </c>
      <c r="BQ2" s="403"/>
      <c r="BR2" s="404"/>
      <c r="BS2" s="398"/>
      <c r="BT2" s="147"/>
    </row>
    <row r="3" spans="1:72" s="372" customFormat="1" ht="18.75" customHeight="1">
      <c r="A3" s="793" t="s">
        <v>660</v>
      </c>
      <c r="B3" s="334"/>
      <c r="C3" s="335"/>
      <c r="D3" s="371"/>
      <c r="E3" s="399"/>
      <c r="F3" s="399"/>
      <c r="G3" s="577"/>
      <c r="H3" s="577"/>
      <c r="I3" s="393"/>
      <c r="J3" s="393"/>
      <c r="K3" s="577"/>
      <c r="L3" s="577"/>
      <c r="M3" s="393"/>
      <c r="N3" s="393"/>
      <c r="O3" s="577"/>
      <c r="P3" s="577"/>
      <c r="Q3" s="393"/>
      <c r="R3" s="393"/>
      <c r="S3" s="577"/>
      <c r="T3" s="577"/>
      <c r="U3" s="393"/>
      <c r="V3" s="393"/>
      <c r="W3" s="577"/>
      <c r="X3" s="577"/>
      <c r="Y3" s="393"/>
      <c r="Z3" s="393"/>
      <c r="AA3" s="393"/>
      <c r="AB3" s="393"/>
      <c r="AC3" s="393"/>
      <c r="AD3" s="662"/>
      <c r="AE3" s="662"/>
      <c r="AF3" s="11"/>
      <c r="AG3" s="11"/>
      <c r="AH3" s="307"/>
      <c r="AI3" s="307"/>
      <c r="AJ3" s="11"/>
      <c r="AK3" s="686"/>
      <c r="AL3" s="400"/>
      <c r="AM3" s="258"/>
      <c r="AN3" s="258"/>
      <c r="AO3" s="258"/>
      <c r="AP3" s="258"/>
      <c r="AQ3" s="258"/>
      <c r="AR3" s="258"/>
      <c r="AS3" s="258"/>
      <c r="AT3" s="258"/>
      <c r="AU3" s="258"/>
      <c r="AV3" s="258"/>
      <c r="AW3" s="258"/>
      <c r="AX3" s="258"/>
      <c r="AY3" s="400"/>
      <c r="AZ3" s="401"/>
      <c r="BA3" s="401"/>
      <c r="BB3" s="400"/>
      <c r="BC3" s="400"/>
      <c r="BD3" s="401"/>
      <c r="BE3" s="401"/>
      <c r="BF3" s="400"/>
      <c r="BG3" s="400"/>
      <c r="BH3" s="401"/>
      <c r="BI3" s="401"/>
      <c r="BJ3" s="400"/>
      <c r="BK3" s="400"/>
      <c r="BL3" s="401"/>
      <c r="BM3" s="402"/>
      <c r="BN3" s="402"/>
      <c r="BO3" s="402"/>
      <c r="BP3" s="373" t="s">
        <v>616</v>
      </c>
      <c r="BQ3" s="403"/>
      <c r="BR3" s="404"/>
      <c r="BS3" s="398"/>
      <c r="BT3" s="147"/>
    </row>
    <row r="4" spans="1:72" s="369" customFormat="1" ht="18.75" customHeight="1">
      <c r="A4" s="36"/>
      <c r="B4" s="334"/>
      <c r="C4" s="335"/>
      <c r="D4" s="371"/>
      <c r="E4" s="399" t="s">
        <v>358</v>
      </c>
      <c r="F4" s="399"/>
      <c r="G4" s="670"/>
      <c r="H4" s="670"/>
      <c r="I4" s="393"/>
      <c r="J4" s="263"/>
      <c r="K4" s="670"/>
      <c r="L4" s="670"/>
      <c r="M4" s="393"/>
      <c r="N4" s="393"/>
      <c r="O4" s="670"/>
      <c r="P4" s="670"/>
      <c r="Q4" s="393"/>
      <c r="R4" s="393"/>
      <c r="S4" s="670"/>
      <c r="T4" s="670"/>
      <c r="U4" s="393"/>
      <c r="V4" s="396"/>
      <c r="W4" s="670"/>
      <c r="X4" s="670"/>
      <c r="Y4" s="396"/>
      <c r="Z4" s="396"/>
      <c r="AA4" s="396"/>
      <c r="AB4" s="396"/>
      <c r="AC4" s="396"/>
      <c r="AD4" s="20"/>
      <c r="AE4" s="20"/>
      <c r="AF4" s="11"/>
      <c r="AG4" s="11"/>
      <c r="AH4" s="20"/>
      <c r="AI4" s="20"/>
      <c r="AJ4" s="11"/>
      <c r="AK4" s="686"/>
      <c r="AL4" s="406" t="s">
        <v>359</v>
      </c>
      <c r="AM4" s="408"/>
      <c r="AN4" s="407"/>
      <c r="AO4" s="407"/>
      <c r="AP4" s="408"/>
      <c r="AQ4" s="408"/>
      <c r="AR4" s="407"/>
      <c r="AS4" s="407"/>
      <c r="AT4" s="408"/>
      <c r="AU4" s="408"/>
      <c r="AV4" s="407"/>
      <c r="AW4" s="407"/>
      <c r="AX4" s="408"/>
      <c r="AY4" s="408"/>
      <c r="AZ4" s="407"/>
      <c r="BA4" s="407"/>
      <c r="BB4" s="408"/>
      <c r="BC4" s="408"/>
      <c r="BD4" s="407"/>
      <c r="BE4" s="407"/>
      <c r="BF4" s="408"/>
      <c r="BG4" s="408"/>
      <c r="BH4" s="407"/>
      <c r="BI4" s="407"/>
      <c r="BJ4" s="408"/>
      <c r="BK4" s="408"/>
      <c r="BL4" s="407"/>
      <c r="BM4" s="409"/>
      <c r="BN4" s="409"/>
      <c r="BO4" s="409"/>
      <c r="BP4" s="398" t="s">
        <v>615</v>
      </c>
      <c r="BQ4" s="403"/>
      <c r="BR4" s="404"/>
      <c r="BS4" s="398"/>
      <c r="BT4" s="147"/>
    </row>
    <row r="5" spans="1:72" s="370" customFormat="1" ht="18.75" customHeight="1">
      <c r="A5" s="410"/>
      <c r="B5" s="334"/>
      <c r="C5" s="335"/>
      <c r="D5" s="411"/>
      <c r="E5" s="399" t="s">
        <v>581</v>
      </c>
      <c r="F5" s="668"/>
      <c r="G5" s="671"/>
      <c r="H5" s="671"/>
      <c r="I5" s="412"/>
      <c r="J5" s="414"/>
      <c r="K5" s="671"/>
      <c r="L5" s="671"/>
      <c r="M5" s="414"/>
      <c r="N5" s="414"/>
      <c r="O5" s="671"/>
      <c r="P5" s="671"/>
      <c r="Q5" s="414"/>
      <c r="R5" s="414"/>
      <c r="S5" s="671"/>
      <c r="T5" s="671"/>
      <c r="U5" s="414"/>
      <c r="V5" s="414"/>
      <c r="W5" s="671"/>
      <c r="X5" s="671"/>
      <c r="Y5" s="414"/>
      <c r="Z5" s="414"/>
      <c r="AA5" s="414"/>
      <c r="AB5" s="414"/>
      <c r="AC5" s="414"/>
      <c r="AD5" s="663"/>
      <c r="AE5" s="357"/>
      <c r="AF5" s="306"/>
      <c r="AG5" s="306"/>
      <c r="AH5" s="357"/>
      <c r="AI5" s="357"/>
      <c r="AJ5" s="306"/>
      <c r="AK5" s="687"/>
      <c r="AL5" s="415" t="s">
        <v>360</v>
      </c>
      <c r="AM5" s="674"/>
      <c r="AN5" s="416"/>
      <c r="AO5" s="416"/>
      <c r="AP5" s="417"/>
      <c r="AQ5" s="417"/>
      <c r="AR5" s="418"/>
      <c r="AS5" s="418"/>
      <c r="AT5" s="417"/>
      <c r="AU5" s="417"/>
      <c r="AV5" s="418"/>
      <c r="AW5" s="418"/>
      <c r="AX5" s="417"/>
      <c r="AY5" s="417"/>
      <c r="AZ5" s="418"/>
      <c r="BA5" s="418"/>
      <c r="BB5" s="417"/>
      <c r="BC5" s="417"/>
      <c r="BD5" s="418"/>
      <c r="BE5" s="418"/>
      <c r="BF5" s="417"/>
      <c r="BG5" s="417"/>
      <c r="BH5" s="418"/>
      <c r="BI5" s="418"/>
      <c r="BJ5" s="417"/>
      <c r="BK5" s="417"/>
      <c r="BL5" s="418"/>
      <c r="BM5" s="419"/>
      <c r="BN5" s="419"/>
      <c r="BO5" s="419"/>
      <c r="BP5" s="147" t="s">
        <v>617</v>
      </c>
      <c r="BQ5" s="414"/>
      <c r="BR5" s="413"/>
      <c r="BT5" s="421"/>
    </row>
    <row r="6" spans="1:72" s="372" customFormat="1" ht="18.75" customHeight="1">
      <c r="A6" s="36"/>
      <c r="B6" s="334"/>
      <c r="C6" s="335"/>
      <c r="D6" s="371"/>
      <c r="E6" s="263"/>
      <c r="F6" s="263"/>
      <c r="G6" s="577"/>
      <c r="H6" s="577"/>
      <c r="I6" s="263"/>
      <c r="J6" s="263"/>
      <c r="K6" s="577"/>
      <c r="L6" s="577"/>
      <c r="M6" s="263"/>
      <c r="N6" s="263"/>
      <c r="O6" s="577"/>
      <c r="P6" s="577"/>
      <c r="Q6" s="263"/>
      <c r="R6" s="263"/>
      <c r="S6" s="577"/>
      <c r="T6" s="577"/>
      <c r="U6" s="263"/>
      <c r="V6" s="263"/>
      <c r="W6" s="577"/>
      <c r="X6" s="577"/>
      <c r="Y6" s="263"/>
      <c r="Z6" s="263"/>
      <c r="AA6" s="263"/>
      <c r="AB6" s="263"/>
      <c r="AC6" s="263"/>
      <c r="AD6" s="9"/>
      <c r="AE6" s="307"/>
      <c r="AF6" s="11"/>
      <c r="AG6" s="11"/>
      <c r="AH6" s="9"/>
      <c r="AI6" s="9"/>
      <c r="AJ6" s="11"/>
      <c r="AK6" s="686"/>
      <c r="AL6" s="36" t="s">
        <v>361</v>
      </c>
      <c r="AM6" s="36"/>
      <c r="AN6" s="36"/>
      <c r="AO6" s="36"/>
      <c r="AP6" s="36"/>
      <c r="AQ6" s="36"/>
      <c r="AR6" s="36"/>
      <c r="AS6" s="36"/>
      <c r="AT6" s="36"/>
      <c r="AU6" s="36"/>
      <c r="AV6" s="36"/>
      <c r="AW6" s="36"/>
      <c r="AX6" s="36"/>
      <c r="AY6" s="36"/>
      <c r="AZ6" s="36"/>
      <c r="BA6" s="36"/>
      <c r="BB6" s="36"/>
      <c r="BC6" s="36"/>
      <c r="BD6" s="36"/>
      <c r="BE6" s="36"/>
      <c r="BF6" s="36"/>
      <c r="BG6" s="263"/>
      <c r="BH6" s="263"/>
      <c r="BI6" s="263"/>
      <c r="BJ6" s="263"/>
      <c r="BK6" s="263"/>
      <c r="BL6" s="263"/>
      <c r="BM6" s="147"/>
      <c r="BN6" s="147"/>
      <c r="BO6" s="147"/>
      <c r="BP6" s="695" t="s">
        <v>614</v>
      </c>
      <c r="BQ6" s="36"/>
      <c r="BR6" s="371"/>
      <c r="BT6" s="147"/>
    </row>
    <row r="7" spans="1:72">
      <c r="B7" s="334"/>
      <c r="C7" s="335"/>
      <c r="D7" s="376"/>
      <c r="E7" s="188"/>
      <c r="F7" s="188"/>
      <c r="I7" s="188"/>
      <c r="J7" s="357"/>
      <c r="M7" s="188"/>
      <c r="N7" s="357"/>
      <c r="Q7" s="188"/>
      <c r="R7" s="357"/>
      <c r="U7" s="188"/>
      <c r="V7" s="357"/>
      <c r="Y7" s="357"/>
      <c r="Z7" s="357"/>
      <c r="AA7" s="357"/>
      <c r="AB7" s="357"/>
      <c r="AC7" s="357"/>
      <c r="AD7" s="188"/>
      <c r="AE7" s="357"/>
      <c r="AH7" s="307"/>
      <c r="AI7" s="357"/>
      <c r="AK7" s="688" t="s">
        <v>362</v>
      </c>
      <c r="AL7" s="377">
        <v>8449.9500000000007</v>
      </c>
      <c r="AM7" s="377">
        <v>8970.59</v>
      </c>
      <c r="AN7" s="378">
        <v>9109.1299999999992</v>
      </c>
      <c r="AO7" s="378"/>
      <c r="AP7" s="377">
        <v>8975.6</v>
      </c>
      <c r="AQ7" s="377">
        <v>9538.73</v>
      </c>
      <c r="AR7" s="378">
        <v>9686.06</v>
      </c>
      <c r="AS7" s="378"/>
      <c r="AT7" s="377">
        <v>7564.89</v>
      </c>
      <c r="AU7" s="377">
        <v>8172.1</v>
      </c>
      <c r="AV7" s="378">
        <v>8303.52</v>
      </c>
      <c r="AW7" s="378"/>
      <c r="AX7" s="377">
        <v>12944.95</v>
      </c>
      <c r="AY7" s="377">
        <v>13849.15</v>
      </c>
      <c r="AZ7" s="378">
        <v>14067.67</v>
      </c>
      <c r="BA7" s="378"/>
      <c r="BB7" s="377">
        <v>66.14</v>
      </c>
      <c r="BC7" s="377">
        <v>70.22</v>
      </c>
      <c r="BD7" s="378">
        <v>71.3</v>
      </c>
      <c r="BE7" s="378"/>
      <c r="BF7" s="377">
        <v>83.48</v>
      </c>
      <c r="BG7" s="377">
        <v>86.07</v>
      </c>
      <c r="BH7" s="378">
        <v>89.14</v>
      </c>
      <c r="BI7" s="378"/>
      <c r="BJ7" s="377"/>
      <c r="BK7" s="675"/>
      <c r="BL7" s="379"/>
      <c r="BM7" s="380"/>
      <c r="BN7" s="380"/>
      <c r="BO7" s="380"/>
      <c r="BQ7" s="381"/>
      <c r="BR7" s="382"/>
    </row>
    <row r="8" spans="1:72" s="660" customFormat="1" ht="15.5">
      <c r="A8" s="338"/>
      <c r="B8" s="658"/>
      <c r="C8" s="658"/>
      <c r="D8" s="18" t="s">
        <v>363</v>
      </c>
      <c r="E8" s="338">
        <v>2023</v>
      </c>
      <c r="F8" s="338">
        <v>2024</v>
      </c>
      <c r="G8" s="338">
        <v>2025</v>
      </c>
      <c r="H8" s="338"/>
      <c r="I8" s="338">
        <v>2023</v>
      </c>
      <c r="J8" s="338">
        <v>2024</v>
      </c>
      <c r="K8" s="338">
        <v>2025</v>
      </c>
      <c r="L8" s="338"/>
      <c r="M8" s="338">
        <v>2023</v>
      </c>
      <c r="N8" s="338">
        <v>2024</v>
      </c>
      <c r="O8" s="338">
        <v>2025</v>
      </c>
      <c r="P8" s="338"/>
      <c r="Q8" s="338">
        <v>2023</v>
      </c>
      <c r="R8" s="338">
        <v>2024</v>
      </c>
      <c r="S8" s="338">
        <v>2025</v>
      </c>
      <c r="T8" s="734"/>
      <c r="U8" s="338">
        <v>2023</v>
      </c>
      <c r="V8" s="338">
        <v>2024</v>
      </c>
      <c r="W8" s="338">
        <v>2025</v>
      </c>
      <c r="X8" s="338"/>
      <c r="Y8" s="338">
        <v>2023</v>
      </c>
      <c r="Z8" s="338">
        <v>2024</v>
      </c>
      <c r="AA8" s="338">
        <v>2025</v>
      </c>
      <c r="AB8" s="659"/>
      <c r="AC8" s="659"/>
      <c r="AD8" s="338">
        <v>2023</v>
      </c>
      <c r="AE8" s="338">
        <v>2024</v>
      </c>
      <c r="AF8" s="338">
        <v>2025</v>
      </c>
      <c r="AG8" s="338"/>
      <c r="AH8" s="338">
        <v>2023</v>
      </c>
      <c r="AI8" s="338">
        <v>2024</v>
      </c>
      <c r="AJ8" s="338">
        <v>2025</v>
      </c>
      <c r="AK8" s="689" t="s">
        <v>363</v>
      </c>
      <c r="AL8" s="383">
        <v>2025</v>
      </c>
      <c r="AM8" s="383">
        <v>2026</v>
      </c>
      <c r="AN8" s="384">
        <v>2027</v>
      </c>
      <c r="AO8" s="384"/>
      <c r="AP8" s="383">
        <v>2025</v>
      </c>
      <c r="AQ8" s="383">
        <v>2026</v>
      </c>
      <c r="AR8" s="384">
        <v>2027</v>
      </c>
      <c r="AS8" s="384"/>
      <c r="AT8" s="383">
        <v>2025</v>
      </c>
      <c r="AU8" s="383">
        <v>2026</v>
      </c>
      <c r="AV8" s="384">
        <v>2027</v>
      </c>
      <c r="AW8" s="384"/>
      <c r="AX8" s="383">
        <v>2025</v>
      </c>
      <c r="AY8" s="383">
        <v>2026</v>
      </c>
      <c r="AZ8" s="384">
        <v>2027</v>
      </c>
      <c r="BA8" s="384"/>
      <c r="BB8" s="383">
        <v>2025</v>
      </c>
      <c r="BC8" s="383">
        <v>2026</v>
      </c>
      <c r="BD8" s="384">
        <v>2027</v>
      </c>
      <c r="BE8" s="384"/>
      <c r="BF8" s="383">
        <v>2025</v>
      </c>
      <c r="BG8" s="383">
        <v>2026</v>
      </c>
      <c r="BH8" s="384">
        <v>2027</v>
      </c>
      <c r="BI8" s="384"/>
      <c r="BJ8" s="383">
        <v>2025</v>
      </c>
      <c r="BK8" s="383">
        <v>2026</v>
      </c>
      <c r="BL8" s="384">
        <v>2027</v>
      </c>
      <c r="BM8" s="425"/>
      <c r="BN8" s="425"/>
      <c r="BO8" s="692"/>
      <c r="BP8" s="383">
        <v>2025</v>
      </c>
      <c r="BQ8" s="383">
        <v>2026</v>
      </c>
      <c r="BR8" s="384">
        <v>2027</v>
      </c>
      <c r="BS8" s="385"/>
      <c r="BT8" s="120"/>
    </row>
    <row r="9" spans="1:72" s="665" customFormat="1" ht="75.75" customHeight="1">
      <c r="A9" s="316" t="s">
        <v>0</v>
      </c>
      <c r="B9" s="336" t="s">
        <v>3</v>
      </c>
      <c r="C9" s="336" t="s">
        <v>4</v>
      </c>
      <c r="D9" s="386" t="s">
        <v>364</v>
      </c>
      <c r="E9" s="308" t="s">
        <v>365</v>
      </c>
      <c r="F9" s="308" t="s">
        <v>365</v>
      </c>
      <c r="G9" s="672" t="s">
        <v>365</v>
      </c>
      <c r="H9" s="672"/>
      <c r="I9" s="316" t="s">
        <v>366</v>
      </c>
      <c r="J9" s="316" t="s">
        <v>366</v>
      </c>
      <c r="K9" s="673" t="s">
        <v>366</v>
      </c>
      <c r="L9" s="673"/>
      <c r="M9" s="316" t="s">
        <v>367</v>
      </c>
      <c r="N9" s="316" t="s">
        <v>367</v>
      </c>
      <c r="O9" s="672" t="s">
        <v>367</v>
      </c>
      <c r="P9" s="672"/>
      <c r="Q9" s="316" t="s">
        <v>368</v>
      </c>
      <c r="R9" s="316" t="s">
        <v>368</v>
      </c>
      <c r="S9" s="673" t="s">
        <v>368</v>
      </c>
      <c r="T9" s="735" t="s">
        <v>624</v>
      </c>
      <c r="U9" s="316" t="s">
        <v>369</v>
      </c>
      <c r="V9" s="316" t="s">
        <v>369</v>
      </c>
      <c r="W9" s="673" t="s">
        <v>369</v>
      </c>
      <c r="X9" s="673"/>
      <c r="Y9" s="316" t="s">
        <v>370</v>
      </c>
      <c r="Z9" s="316" t="s">
        <v>370</v>
      </c>
      <c r="AA9" s="32" t="s">
        <v>370</v>
      </c>
      <c r="AB9" s="423" t="s">
        <v>578</v>
      </c>
      <c r="AC9" s="423" t="s">
        <v>579</v>
      </c>
      <c r="AD9" s="316" t="s">
        <v>371</v>
      </c>
      <c r="AE9" s="316" t="s">
        <v>371</v>
      </c>
      <c r="AF9" s="673" t="s">
        <v>371</v>
      </c>
      <c r="AG9" s="673"/>
      <c r="AH9" s="316" t="s">
        <v>372</v>
      </c>
      <c r="AI9" s="316" t="s">
        <v>372</v>
      </c>
      <c r="AJ9" s="673" t="s">
        <v>372</v>
      </c>
      <c r="AK9" s="690"/>
      <c r="AL9" s="316" t="s">
        <v>352</v>
      </c>
      <c r="AM9" s="316" t="s">
        <v>352</v>
      </c>
      <c r="AN9" s="32" t="s">
        <v>584</v>
      </c>
      <c r="AO9" s="32"/>
      <c r="AP9" s="316" t="s">
        <v>353</v>
      </c>
      <c r="AQ9" s="316" t="s">
        <v>353</v>
      </c>
      <c r="AR9" s="32" t="s">
        <v>353</v>
      </c>
      <c r="AS9" s="32"/>
      <c r="AT9" s="316" t="s">
        <v>354</v>
      </c>
      <c r="AU9" s="316" t="s">
        <v>354</v>
      </c>
      <c r="AV9" s="32" t="s">
        <v>582</v>
      </c>
      <c r="AW9" s="32"/>
      <c r="AX9" s="316" t="s">
        <v>355</v>
      </c>
      <c r="AY9" s="316" t="s">
        <v>355</v>
      </c>
      <c r="AZ9" s="32" t="s">
        <v>583</v>
      </c>
      <c r="BA9" s="32"/>
      <c r="BB9" s="316" t="s">
        <v>356</v>
      </c>
      <c r="BC9" s="316" t="s">
        <v>356</v>
      </c>
      <c r="BD9" s="32" t="s">
        <v>356</v>
      </c>
      <c r="BE9" s="32"/>
      <c r="BF9" s="316" t="s">
        <v>357</v>
      </c>
      <c r="BG9" s="316" t="s">
        <v>357</v>
      </c>
      <c r="BH9" s="32" t="s">
        <v>357</v>
      </c>
      <c r="BI9" s="32"/>
      <c r="BJ9" s="316" t="s">
        <v>373</v>
      </c>
      <c r="BK9" s="316" t="s">
        <v>373</v>
      </c>
      <c r="BL9" s="32" t="s">
        <v>373</v>
      </c>
      <c r="BM9" s="426" t="s">
        <v>585</v>
      </c>
      <c r="BN9" s="426" t="s">
        <v>586</v>
      </c>
      <c r="BO9" s="693"/>
      <c r="BP9" s="308" t="s">
        <v>374</v>
      </c>
      <c r="BQ9" s="308" t="s">
        <v>374</v>
      </c>
      <c r="BR9" s="696" t="s">
        <v>374</v>
      </c>
      <c r="BS9" s="666" t="s">
        <v>587</v>
      </c>
      <c r="BT9" s="667" t="s">
        <v>588</v>
      </c>
    </row>
    <row r="10" spans="1:72" s="143" customFormat="1" ht="50.25" customHeight="1">
      <c r="A10" s="100">
        <v>0</v>
      </c>
      <c r="B10" s="112">
        <v>0</v>
      </c>
      <c r="C10" s="115">
        <v>0</v>
      </c>
      <c r="D10" s="387" t="s">
        <v>375</v>
      </c>
      <c r="E10" s="388">
        <v>5573310</v>
      </c>
      <c r="F10" s="388">
        <v>5605317</v>
      </c>
      <c r="G10" s="112">
        <v>5622045</v>
      </c>
      <c r="H10" s="112"/>
      <c r="I10" s="125">
        <v>283842</v>
      </c>
      <c r="J10" s="125">
        <v>280783</v>
      </c>
      <c r="K10" s="112">
        <v>280830</v>
      </c>
      <c r="L10" s="112"/>
      <c r="M10" s="125">
        <v>52740</v>
      </c>
      <c r="N10" s="125">
        <v>50320</v>
      </c>
      <c r="O10" s="112">
        <v>48446</v>
      </c>
      <c r="P10" s="112"/>
      <c r="Q10" s="125">
        <v>362111</v>
      </c>
      <c r="R10" s="125">
        <v>355267</v>
      </c>
      <c r="S10" s="112">
        <v>344994</v>
      </c>
      <c r="T10" s="736">
        <v>0.81401415676794375</v>
      </c>
      <c r="U10" s="125">
        <v>191944</v>
      </c>
      <c r="V10" s="125">
        <v>193794</v>
      </c>
      <c r="W10" s="112">
        <v>194139</v>
      </c>
      <c r="X10" s="112"/>
      <c r="Y10" s="125">
        <v>890637</v>
      </c>
      <c r="Z10" s="125">
        <v>880164</v>
      </c>
      <c r="AA10" s="360">
        <v>868409</v>
      </c>
      <c r="AB10" s="424">
        <v>-11755</v>
      </c>
      <c r="AC10" s="427">
        <v>-1.3355465572325158E-2</v>
      </c>
      <c r="AD10" s="388">
        <v>4682673</v>
      </c>
      <c r="AE10" s="388">
        <v>4725153</v>
      </c>
      <c r="AF10" s="360">
        <v>4753636</v>
      </c>
      <c r="AG10" s="360"/>
      <c r="AH10" s="388">
        <v>3255053</v>
      </c>
      <c r="AI10" s="388">
        <v>3276639</v>
      </c>
      <c r="AJ10" s="360">
        <v>3284046</v>
      </c>
      <c r="AK10" s="691"/>
      <c r="AL10" s="388">
        <v>2398450707.900001</v>
      </c>
      <c r="AM10" s="388">
        <v>2518789171.9699998</v>
      </c>
      <c r="AN10" s="360">
        <v>2558116977.8999996</v>
      </c>
      <c r="AO10" s="360"/>
      <c r="AP10" s="388">
        <v>473373144.00000077</v>
      </c>
      <c r="AQ10" s="388">
        <v>479988893.60000002</v>
      </c>
      <c r="AR10" s="360">
        <v>469250862.75999999</v>
      </c>
      <c r="AS10" s="360"/>
      <c r="AT10" s="388">
        <v>2739329882.79</v>
      </c>
      <c r="AU10" s="388">
        <v>2903277450.6999998</v>
      </c>
      <c r="AV10" s="360">
        <v>2864664578.8800001</v>
      </c>
      <c r="AW10" s="360"/>
      <c r="AX10" s="388">
        <v>2484705482.7999992</v>
      </c>
      <c r="AY10" s="388">
        <v>2683882175.0999999</v>
      </c>
      <c r="AZ10" s="360">
        <v>2731083386.1300001</v>
      </c>
      <c r="BA10" s="360"/>
      <c r="BB10" s="388">
        <v>309711992.21999991</v>
      </c>
      <c r="BC10" s="388">
        <v>331800243.66000003</v>
      </c>
      <c r="BD10" s="360">
        <v>338934246.80000001</v>
      </c>
      <c r="BE10" s="360"/>
      <c r="BF10" s="388">
        <v>271731824.43999988</v>
      </c>
      <c r="BG10" s="388">
        <v>282020318.73000002</v>
      </c>
      <c r="BH10" s="360">
        <v>292739860.44</v>
      </c>
      <c r="BI10" s="360"/>
      <c r="BJ10" s="388">
        <v>8095859217.4900017</v>
      </c>
      <c r="BK10" s="388">
        <v>8585937691.3700008</v>
      </c>
      <c r="BL10" s="360">
        <v>8623115805.6700001</v>
      </c>
      <c r="BM10" s="340">
        <v>37178114.299999237</v>
      </c>
      <c r="BN10" s="340">
        <v>6.6129165277046411</v>
      </c>
      <c r="BO10" s="694"/>
      <c r="BP10" s="388">
        <v>8677303034.1500034</v>
      </c>
      <c r="BQ10" s="388">
        <v>9199758253.7600002</v>
      </c>
      <c r="BR10" s="360">
        <v>9254789912.9099998</v>
      </c>
      <c r="BS10" s="389">
        <v>55031659.149999619</v>
      </c>
      <c r="BT10" s="389">
        <v>9.7885483218294436</v>
      </c>
    </row>
    <row r="11" spans="1:72">
      <c r="A11" s="307">
        <v>5</v>
      </c>
      <c r="B11" s="305">
        <v>14</v>
      </c>
      <c r="C11" s="305">
        <v>14</v>
      </c>
      <c r="D11" s="310" t="s">
        <v>9</v>
      </c>
      <c r="E11" s="20">
        <v>9113</v>
      </c>
      <c r="F11" s="20">
        <v>9078</v>
      </c>
      <c r="G11" s="12">
        <v>8982</v>
      </c>
      <c r="H11" s="12"/>
      <c r="I11" s="15">
        <v>454</v>
      </c>
      <c r="J11" s="15">
        <v>439</v>
      </c>
      <c r="K11" s="12">
        <v>414</v>
      </c>
      <c r="L11" s="12"/>
      <c r="M11" s="15">
        <v>99</v>
      </c>
      <c r="N11" s="15">
        <v>90</v>
      </c>
      <c r="O11" s="12">
        <v>89</v>
      </c>
      <c r="P11" s="12"/>
      <c r="Q11" s="15">
        <v>659</v>
      </c>
      <c r="R11" s="15">
        <v>647</v>
      </c>
      <c r="S11" s="12">
        <v>623</v>
      </c>
      <c r="T11" s="736">
        <v>0.66452648475120391</v>
      </c>
      <c r="U11" s="15">
        <v>395</v>
      </c>
      <c r="V11" s="15">
        <v>383</v>
      </c>
      <c r="W11" s="12">
        <v>384</v>
      </c>
      <c r="X11" s="12"/>
      <c r="Y11" s="125">
        <v>1607</v>
      </c>
      <c r="Z11" s="125">
        <v>1559</v>
      </c>
      <c r="AA11" s="360">
        <v>1510</v>
      </c>
      <c r="AB11" s="424">
        <v>-49</v>
      </c>
      <c r="AC11" s="427">
        <v>-3.1430404105195639E-2</v>
      </c>
      <c r="AD11" s="20">
        <v>7506</v>
      </c>
      <c r="AE11" s="20">
        <v>7519</v>
      </c>
      <c r="AF11" s="16">
        <v>7472</v>
      </c>
      <c r="AG11" s="16"/>
      <c r="AH11" s="20">
        <v>4453</v>
      </c>
      <c r="AI11" s="20">
        <v>4385</v>
      </c>
      <c r="AJ11" s="16">
        <v>4308</v>
      </c>
      <c r="AL11" s="13">
        <v>3836277.3</v>
      </c>
      <c r="AM11" s="388">
        <v>3938089.01</v>
      </c>
      <c r="AN11" s="360">
        <v>3771179.82</v>
      </c>
      <c r="AO11" s="360"/>
      <c r="AP11" s="13">
        <v>888584.4</v>
      </c>
      <c r="AQ11" s="388">
        <v>858485.7</v>
      </c>
      <c r="AR11" s="360">
        <v>862059.34</v>
      </c>
      <c r="AS11" s="360"/>
      <c r="AT11" s="13">
        <v>4985262.51</v>
      </c>
      <c r="AU11" s="388">
        <v>5287348.7</v>
      </c>
      <c r="AV11" s="360">
        <v>5173092.96</v>
      </c>
      <c r="AW11" s="360"/>
      <c r="AX11" s="13">
        <v>5113255.25</v>
      </c>
      <c r="AY11" s="388">
        <v>5304224.45</v>
      </c>
      <c r="AZ11" s="360">
        <v>5401985.2800000003</v>
      </c>
      <c r="BA11" s="360"/>
      <c r="BB11" s="13">
        <v>496446.84</v>
      </c>
      <c r="BC11" s="388">
        <v>527984.17999999993</v>
      </c>
      <c r="BD11" s="360">
        <v>532753.6</v>
      </c>
      <c r="BE11" s="360"/>
      <c r="BF11" s="13">
        <v>371736.44</v>
      </c>
      <c r="BG11" s="388">
        <v>377416.95</v>
      </c>
      <c r="BH11" s="360">
        <v>384015.12</v>
      </c>
      <c r="BI11" s="360"/>
      <c r="BJ11" s="388">
        <v>14823379.460000001</v>
      </c>
      <c r="BK11" s="388">
        <v>15388147.859999999</v>
      </c>
      <c r="BL11" s="360">
        <v>15208317.400000002</v>
      </c>
      <c r="BM11" s="340">
        <v>-179830.45999999717</v>
      </c>
      <c r="BN11" s="340">
        <v>-20.021204631484878</v>
      </c>
      <c r="BO11" s="694"/>
      <c r="BP11" s="13">
        <v>15691562.74</v>
      </c>
      <c r="BQ11" s="388">
        <v>16293548.99</v>
      </c>
      <c r="BR11" s="360">
        <v>15741071</v>
      </c>
      <c r="BS11" s="389">
        <v>-552477.99000000022</v>
      </c>
      <c r="BT11" s="389">
        <v>-61.509462257849059</v>
      </c>
    </row>
    <row r="12" spans="1:72">
      <c r="A12" s="307">
        <v>9</v>
      </c>
      <c r="B12" s="305">
        <v>17</v>
      </c>
      <c r="C12" s="305">
        <v>17</v>
      </c>
      <c r="D12" s="310" t="s">
        <v>10</v>
      </c>
      <c r="E12" s="20">
        <v>2437</v>
      </c>
      <c r="F12" s="20">
        <v>2410</v>
      </c>
      <c r="G12" s="12">
        <v>2384</v>
      </c>
      <c r="H12" s="12"/>
      <c r="I12" s="15">
        <v>140</v>
      </c>
      <c r="J12" s="15">
        <v>139</v>
      </c>
      <c r="K12" s="12">
        <v>133</v>
      </c>
      <c r="L12" s="12"/>
      <c r="M12" s="15">
        <v>29</v>
      </c>
      <c r="N12" s="15">
        <v>35</v>
      </c>
      <c r="O12" s="12">
        <v>23</v>
      </c>
      <c r="P12" s="12"/>
      <c r="Q12" s="15">
        <v>206</v>
      </c>
      <c r="R12" s="15">
        <v>195</v>
      </c>
      <c r="S12" s="12">
        <v>191</v>
      </c>
      <c r="T12" s="736">
        <v>0.69633507853403143</v>
      </c>
      <c r="U12" s="15">
        <v>115</v>
      </c>
      <c r="V12" s="15">
        <v>106</v>
      </c>
      <c r="W12" s="12">
        <v>114</v>
      </c>
      <c r="X12" s="12"/>
      <c r="Y12" s="125">
        <v>490</v>
      </c>
      <c r="Z12" s="125">
        <v>475</v>
      </c>
      <c r="AA12" s="360">
        <v>461</v>
      </c>
      <c r="AB12" s="424">
        <v>-14</v>
      </c>
      <c r="AC12" s="427">
        <v>-2.9473684210526315E-2</v>
      </c>
      <c r="AD12" s="20">
        <v>1947</v>
      </c>
      <c r="AE12" s="20">
        <v>1935</v>
      </c>
      <c r="AF12" s="16">
        <v>1923</v>
      </c>
      <c r="AG12" s="16"/>
      <c r="AH12" s="20">
        <v>1225</v>
      </c>
      <c r="AI12" s="20">
        <v>1211</v>
      </c>
      <c r="AJ12" s="16">
        <v>1198</v>
      </c>
      <c r="AL12" s="13">
        <v>1182993</v>
      </c>
      <c r="AM12" s="388">
        <v>1246912.01</v>
      </c>
      <c r="AN12" s="360">
        <v>1211514.2899999998</v>
      </c>
      <c r="AO12" s="360"/>
      <c r="AP12" s="13">
        <v>260292.4</v>
      </c>
      <c r="AQ12" s="388">
        <v>333855.55</v>
      </c>
      <c r="AR12" s="360">
        <v>222779.37999999998</v>
      </c>
      <c r="AS12" s="360"/>
      <c r="AT12" s="13">
        <v>1558367.34</v>
      </c>
      <c r="AU12" s="388">
        <v>1593559.5</v>
      </c>
      <c r="AV12" s="360">
        <v>1585972.32</v>
      </c>
      <c r="AW12" s="360"/>
      <c r="AX12" s="13">
        <v>1488669.25</v>
      </c>
      <c r="AY12" s="388">
        <v>1468009.9</v>
      </c>
      <c r="AZ12" s="360">
        <v>1603714.3800000001</v>
      </c>
      <c r="BA12" s="360"/>
      <c r="BB12" s="13">
        <v>128774.58</v>
      </c>
      <c r="BC12" s="388">
        <v>135875.70000000001</v>
      </c>
      <c r="BD12" s="360">
        <v>137109.9</v>
      </c>
      <c r="BE12" s="360"/>
      <c r="BF12" s="13">
        <v>102263</v>
      </c>
      <c r="BG12" s="388">
        <v>104230.77</v>
      </c>
      <c r="BH12" s="360">
        <v>106789.72</v>
      </c>
      <c r="BI12" s="360"/>
      <c r="BJ12" s="388">
        <v>4490321.99</v>
      </c>
      <c r="BK12" s="388">
        <v>4642336.96</v>
      </c>
      <c r="BL12" s="360">
        <v>4623980.37</v>
      </c>
      <c r="BM12" s="340">
        <v>-18356.589999999851</v>
      </c>
      <c r="BN12" s="340">
        <v>-7.6999119127516149</v>
      </c>
      <c r="BO12" s="694"/>
      <c r="BP12" s="13">
        <v>4721359.57</v>
      </c>
      <c r="BQ12" s="388">
        <v>4882443.43</v>
      </c>
      <c r="BR12" s="360">
        <v>4761090.2699999996</v>
      </c>
      <c r="BS12" s="389">
        <v>-121353.16000000015</v>
      </c>
      <c r="BT12" s="389">
        <v>-50.903171140939662</v>
      </c>
    </row>
    <row r="13" spans="1:72">
      <c r="A13" s="307">
        <v>10</v>
      </c>
      <c r="B13" s="305">
        <v>14</v>
      </c>
      <c r="C13" s="305">
        <v>14</v>
      </c>
      <c r="D13" s="310" t="s">
        <v>11</v>
      </c>
      <c r="E13" s="20">
        <v>10933</v>
      </c>
      <c r="F13" s="20">
        <v>10780</v>
      </c>
      <c r="G13" s="12">
        <v>10634</v>
      </c>
      <c r="H13" s="12"/>
      <c r="I13" s="15">
        <v>564</v>
      </c>
      <c r="J13" s="15">
        <v>539</v>
      </c>
      <c r="K13" s="12">
        <v>519</v>
      </c>
      <c r="L13" s="12"/>
      <c r="M13" s="15">
        <v>129</v>
      </c>
      <c r="N13" s="15">
        <v>100</v>
      </c>
      <c r="O13" s="12">
        <v>105</v>
      </c>
      <c r="P13" s="12"/>
      <c r="Q13" s="15">
        <v>764</v>
      </c>
      <c r="R13" s="15">
        <v>763</v>
      </c>
      <c r="S13" s="12">
        <v>722</v>
      </c>
      <c r="T13" s="736">
        <v>0.71883656509695293</v>
      </c>
      <c r="U13" s="15">
        <v>421</v>
      </c>
      <c r="V13" s="15">
        <v>393</v>
      </c>
      <c r="W13" s="12">
        <v>408</v>
      </c>
      <c r="X13" s="12"/>
      <c r="Y13" s="125">
        <v>1878</v>
      </c>
      <c r="Z13" s="125">
        <v>1795</v>
      </c>
      <c r="AA13" s="360">
        <v>1754</v>
      </c>
      <c r="AB13" s="424">
        <v>-41</v>
      </c>
      <c r="AC13" s="427">
        <v>-2.2841225626740947E-2</v>
      </c>
      <c r="AD13" s="20">
        <v>9055</v>
      </c>
      <c r="AE13" s="20">
        <v>8985</v>
      </c>
      <c r="AF13" s="16">
        <v>8880</v>
      </c>
      <c r="AG13" s="16"/>
      <c r="AH13" s="20">
        <v>5510</v>
      </c>
      <c r="AI13" s="20">
        <v>5392</v>
      </c>
      <c r="AJ13" s="16">
        <v>5322</v>
      </c>
      <c r="AL13" s="13">
        <v>4765771.8000000007</v>
      </c>
      <c r="AM13" s="388">
        <v>4835148.01</v>
      </c>
      <c r="AN13" s="360">
        <v>4727638.47</v>
      </c>
      <c r="AO13" s="360"/>
      <c r="AP13" s="13">
        <v>1157852.3999999999</v>
      </c>
      <c r="AQ13" s="388">
        <v>953873</v>
      </c>
      <c r="AR13" s="360">
        <v>1017036.2999999999</v>
      </c>
      <c r="AS13" s="360"/>
      <c r="AT13" s="13">
        <v>5779575.96</v>
      </c>
      <c r="AU13" s="388">
        <v>6235312.2999999998</v>
      </c>
      <c r="AV13" s="360">
        <v>5995141.4400000004</v>
      </c>
      <c r="AW13" s="360"/>
      <c r="AX13" s="13">
        <v>5449823.9500000002</v>
      </c>
      <c r="AY13" s="388">
        <v>5442715.9500000002</v>
      </c>
      <c r="AZ13" s="360">
        <v>5739609.3600000003</v>
      </c>
      <c r="BA13" s="360"/>
      <c r="BB13" s="13">
        <v>598897.69999999995</v>
      </c>
      <c r="BC13" s="388">
        <v>630926.69999999995</v>
      </c>
      <c r="BD13" s="360">
        <v>633144</v>
      </c>
      <c r="BE13" s="360"/>
      <c r="BF13" s="13">
        <v>459974.8</v>
      </c>
      <c r="BG13" s="388">
        <v>464089.43999999989</v>
      </c>
      <c r="BH13" s="360">
        <v>474403.08</v>
      </c>
      <c r="BI13" s="360"/>
      <c r="BJ13" s="388">
        <v>17153024.109999999</v>
      </c>
      <c r="BK13" s="388">
        <v>17467049.260000002</v>
      </c>
      <c r="BL13" s="360">
        <v>17479425.57</v>
      </c>
      <c r="BM13" s="340">
        <v>12376.309999998659</v>
      </c>
      <c r="BN13" s="340">
        <v>1.1638433327062874</v>
      </c>
      <c r="BO13" s="694"/>
      <c r="BP13" s="13">
        <v>18211896.609999999</v>
      </c>
      <c r="BQ13" s="388">
        <v>18562065.399999999</v>
      </c>
      <c r="BR13" s="360">
        <v>18112569.57</v>
      </c>
      <c r="BS13" s="389">
        <v>-449495.82999999821</v>
      </c>
      <c r="BT13" s="389">
        <v>-42.269684972728811</v>
      </c>
    </row>
    <row r="14" spans="1:72">
      <c r="A14" s="307">
        <v>16</v>
      </c>
      <c r="B14" s="305">
        <v>7</v>
      </c>
      <c r="C14" s="305">
        <v>7</v>
      </c>
      <c r="D14" s="310" t="s">
        <v>12</v>
      </c>
      <c r="E14" s="20">
        <v>7968</v>
      </c>
      <c r="F14" s="20">
        <v>7889</v>
      </c>
      <c r="G14" s="12">
        <v>7841</v>
      </c>
      <c r="H14" s="12"/>
      <c r="I14" s="15">
        <v>330</v>
      </c>
      <c r="J14" s="15">
        <v>302</v>
      </c>
      <c r="K14" s="12">
        <v>286</v>
      </c>
      <c r="L14" s="12"/>
      <c r="M14" s="15">
        <v>63</v>
      </c>
      <c r="N14" s="15">
        <v>68</v>
      </c>
      <c r="O14" s="12">
        <v>46</v>
      </c>
      <c r="P14" s="12"/>
      <c r="Q14" s="15">
        <v>456</v>
      </c>
      <c r="R14" s="15">
        <v>439</v>
      </c>
      <c r="S14" s="12">
        <v>435</v>
      </c>
      <c r="T14" s="736">
        <v>0.65747126436781611</v>
      </c>
      <c r="U14" s="15">
        <v>271</v>
      </c>
      <c r="V14" s="15">
        <v>259</v>
      </c>
      <c r="W14" s="12">
        <v>237</v>
      </c>
      <c r="X14" s="12"/>
      <c r="Y14" s="125">
        <v>1120</v>
      </c>
      <c r="Z14" s="125">
        <v>1068</v>
      </c>
      <c r="AA14" s="360">
        <v>1004</v>
      </c>
      <c r="AB14" s="424">
        <v>-64</v>
      </c>
      <c r="AC14" s="427">
        <v>-5.9925093632958802E-2</v>
      </c>
      <c r="AD14" s="20">
        <v>6848</v>
      </c>
      <c r="AE14" s="20">
        <v>6821</v>
      </c>
      <c r="AF14" s="16">
        <v>6837</v>
      </c>
      <c r="AG14" s="16"/>
      <c r="AH14" s="20">
        <v>3847</v>
      </c>
      <c r="AI14" s="20">
        <v>3803</v>
      </c>
      <c r="AJ14" s="16">
        <v>3797</v>
      </c>
      <c r="AL14" s="13">
        <v>2788483.5</v>
      </c>
      <c r="AM14" s="388">
        <v>2709118.18</v>
      </c>
      <c r="AN14" s="360">
        <v>2605211.1799999997</v>
      </c>
      <c r="AO14" s="360"/>
      <c r="AP14" s="13">
        <v>565462.80000000005</v>
      </c>
      <c r="AQ14" s="388">
        <v>648633.64</v>
      </c>
      <c r="AR14" s="360">
        <v>445558.75999999995</v>
      </c>
      <c r="AS14" s="360"/>
      <c r="AT14" s="13">
        <v>3449589.84</v>
      </c>
      <c r="AU14" s="388">
        <v>3587551.9</v>
      </c>
      <c r="AV14" s="360">
        <v>3612031.2</v>
      </c>
      <c r="AW14" s="360"/>
      <c r="AX14" s="13">
        <v>3508081.45</v>
      </c>
      <c r="AY14" s="388">
        <v>3586929.85</v>
      </c>
      <c r="AZ14" s="360">
        <v>3334037.79</v>
      </c>
      <c r="BA14" s="360"/>
      <c r="BB14" s="13">
        <v>452926.71999999997</v>
      </c>
      <c r="BC14" s="388">
        <v>478970.62</v>
      </c>
      <c r="BD14" s="360">
        <v>487478.1</v>
      </c>
      <c r="BE14" s="360"/>
      <c r="BF14" s="13">
        <v>321147.56</v>
      </c>
      <c r="BG14" s="388">
        <v>327324.21000000002</v>
      </c>
      <c r="BH14" s="360">
        <v>338464.58</v>
      </c>
      <c r="BI14" s="360"/>
      <c r="BJ14" s="388">
        <v>10311617.59</v>
      </c>
      <c r="BK14" s="388">
        <v>10532233.57</v>
      </c>
      <c r="BL14" s="360">
        <v>9996838.9299999997</v>
      </c>
      <c r="BM14" s="340">
        <v>-535394.6400000006</v>
      </c>
      <c r="BN14" s="340">
        <v>-68.28142328784601</v>
      </c>
      <c r="BO14" s="694"/>
      <c r="BP14" s="13">
        <v>11085691.869999999</v>
      </c>
      <c r="BQ14" s="388">
        <v>11338528.4</v>
      </c>
      <c r="BR14" s="360">
        <v>10484317.029999999</v>
      </c>
      <c r="BS14" s="389">
        <v>-854211.37000000104</v>
      </c>
      <c r="BT14" s="389">
        <v>-108.94163627088395</v>
      </c>
    </row>
    <row r="15" spans="1:72">
      <c r="A15" s="307">
        <v>18</v>
      </c>
      <c r="B15" s="305">
        <v>1</v>
      </c>
      <c r="C15" s="337">
        <v>34</v>
      </c>
      <c r="D15" s="310" t="s">
        <v>13</v>
      </c>
      <c r="E15" s="20">
        <v>4700</v>
      </c>
      <c r="F15" s="20">
        <v>4651</v>
      </c>
      <c r="G15" s="12">
        <v>4677</v>
      </c>
      <c r="H15" s="12"/>
      <c r="I15" s="15">
        <v>230</v>
      </c>
      <c r="J15" s="15">
        <v>215</v>
      </c>
      <c r="K15" s="12">
        <v>227</v>
      </c>
      <c r="L15" s="12"/>
      <c r="M15" s="15">
        <v>44</v>
      </c>
      <c r="N15" s="15">
        <v>47</v>
      </c>
      <c r="O15" s="12">
        <v>41</v>
      </c>
      <c r="P15" s="12"/>
      <c r="Q15" s="15">
        <v>385</v>
      </c>
      <c r="R15" s="15">
        <v>364</v>
      </c>
      <c r="S15" s="12">
        <v>352</v>
      </c>
      <c r="T15" s="736">
        <v>0.64488636363636365</v>
      </c>
      <c r="U15" s="15">
        <v>226</v>
      </c>
      <c r="V15" s="15">
        <v>219</v>
      </c>
      <c r="W15" s="12">
        <v>206</v>
      </c>
      <c r="X15" s="12"/>
      <c r="Y15" s="125">
        <v>885</v>
      </c>
      <c r="Z15" s="125">
        <v>845</v>
      </c>
      <c r="AA15" s="360">
        <v>826</v>
      </c>
      <c r="AB15" s="424">
        <v>-19</v>
      </c>
      <c r="AC15" s="427">
        <v>-2.2485207100591716E-2</v>
      </c>
      <c r="AD15" s="20">
        <v>3815</v>
      </c>
      <c r="AE15" s="20">
        <v>3806</v>
      </c>
      <c r="AF15" s="16">
        <v>3851</v>
      </c>
      <c r="AG15" s="16"/>
      <c r="AH15" s="20">
        <v>2648</v>
      </c>
      <c r="AI15" s="20">
        <v>2609</v>
      </c>
      <c r="AJ15" s="16">
        <v>2624</v>
      </c>
      <c r="AL15" s="13">
        <v>1943488.5</v>
      </c>
      <c r="AM15" s="388">
        <v>1928676.85</v>
      </c>
      <c r="AN15" s="360">
        <v>2067772.5099999998</v>
      </c>
      <c r="AO15" s="360"/>
      <c r="AP15" s="13">
        <v>394926.4</v>
      </c>
      <c r="AQ15" s="388">
        <v>448320.31</v>
      </c>
      <c r="AR15" s="360">
        <v>397128.45999999996</v>
      </c>
      <c r="AS15" s="360"/>
      <c r="AT15" s="13">
        <v>2912482.65</v>
      </c>
      <c r="AU15" s="388">
        <v>2974644.4</v>
      </c>
      <c r="AV15" s="360">
        <v>2922839.04</v>
      </c>
      <c r="AW15" s="360"/>
      <c r="AX15" s="13">
        <v>2925558.7</v>
      </c>
      <c r="AY15" s="388">
        <v>3032963.85</v>
      </c>
      <c r="AZ15" s="360">
        <v>2897940.02</v>
      </c>
      <c r="BA15" s="360"/>
      <c r="BB15" s="13">
        <v>252324.1</v>
      </c>
      <c r="BC15" s="388">
        <v>267257.32</v>
      </c>
      <c r="BD15" s="360">
        <v>274576.3</v>
      </c>
      <c r="BE15" s="360"/>
      <c r="BF15" s="13">
        <v>221055.04</v>
      </c>
      <c r="BG15" s="388">
        <v>224556.63</v>
      </c>
      <c r="BH15" s="360">
        <v>233903.36000000002</v>
      </c>
      <c r="BI15" s="360"/>
      <c r="BJ15" s="388">
        <v>8176456.2500000009</v>
      </c>
      <c r="BK15" s="388">
        <v>8384605.4100000001</v>
      </c>
      <c r="BL15" s="360">
        <v>8285680.0299999993</v>
      </c>
      <c r="BM15" s="340">
        <v>-98925.38000000082</v>
      </c>
      <c r="BN15" s="340">
        <v>-21.151460337823565</v>
      </c>
      <c r="BO15" s="694"/>
      <c r="BP15" s="13">
        <v>8649835.3900000006</v>
      </c>
      <c r="BQ15" s="388">
        <v>8876419.3599999994</v>
      </c>
      <c r="BR15" s="360">
        <v>8560256.3299999982</v>
      </c>
      <c r="BS15" s="389">
        <v>-316163.03000000119</v>
      </c>
      <c r="BT15" s="389">
        <v>-67.599536027368231</v>
      </c>
    </row>
    <row r="16" spans="1:72">
      <c r="A16" s="307">
        <v>19</v>
      </c>
      <c r="B16" s="305">
        <v>2</v>
      </c>
      <c r="C16" s="305">
        <v>2</v>
      </c>
      <c r="D16" s="310" t="s">
        <v>14</v>
      </c>
      <c r="E16" s="20">
        <v>3961</v>
      </c>
      <c r="F16" s="20">
        <v>3966</v>
      </c>
      <c r="G16" s="12">
        <v>3937</v>
      </c>
      <c r="H16" s="12"/>
      <c r="I16" s="15">
        <v>259</v>
      </c>
      <c r="J16" s="15">
        <v>250</v>
      </c>
      <c r="K16" s="12">
        <v>237</v>
      </c>
      <c r="L16" s="12"/>
      <c r="M16" s="15">
        <v>41</v>
      </c>
      <c r="N16" s="15">
        <v>45</v>
      </c>
      <c r="O16" s="12">
        <v>46</v>
      </c>
      <c r="P16" s="12"/>
      <c r="Q16" s="15">
        <v>305</v>
      </c>
      <c r="R16" s="15">
        <v>292</v>
      </c>
      <c r="S16" s="12">
        <v>276</v>
      </c>
      <c r="T16" s="736">
        <v>0.85869565217391308</v>
      </c>
      <c r="U16" s="15">
        <v>162</v>
      </c>
      <c r="V16" s="15">
        <v>164</v>
      </c>
      <c r="W16" s="12">
        <v>175</v>
      </c>
      <c r="X16" s="12"/>
      <c r="Y16" s="125">
        <v>767</v>
      </c>
      <c r="Z16" s="125">
        <v>751</v>
      </c>
      <c r="AA16" s="360">
        <v>734</v>
      </c>
      <c r="AB16" s="424">
        <v>-17</v>
      </c>
      <c r="AC16" s="427">
        <v>-2.2636484687083888E-2</v>
      </c>
      <c r="AD16" s="20">
        <v>3194</v>
      </c>
      <c r="AE16" s="20">
        <v>3215</v>
      </c>
      <c r="AF16" s="16">
        <v>3203</v>
      </c>
      <c r="AG16" s="16"/>
      <c r="AH16" s="20">
        <v>2192</v>
      </c>
      <c r="AI16" s="20">
        <v>2189</v>
      </c>
      <c r="AJ16" s="16">
        <v>2194</v>
      </c>
      <c r="AL16" s="13">
        <v>2188537.0499999998</v>
      </c>
      <c r="AM16" s="388">
        <v>2242647.5</v>
      </c>
      <c r="AN16" s="360">
        <v>2158863.8099999996</v>
      </c>
      <c r="AO16" s="360"/>
      <c r="AP16" s="13">
        <v>367999.6</v>
      </c>
      <c r="AQ16" s="388">
        <v>429242.85</v>
      </c>
      <c r="AR16" s="360">
        <v>445558.75999999995</v>
      </c>
      <c r="AS16" s="360"/>
      <c r="AT16" s="13">
        <v>2307291.4500000002</v>
      </c>
      <c r="AU16" s="388">
        <v>2386253.2000000002</v>
      </c>
      <c r="AV16" s="360">
        <v>2291771.52</v>
      </c>
      <c r="AW16" s="360"/>
      <c r="AX16" s="13">
        <v>2097081.9</v>
      </c>
      <c r="AY16" s="388">
        <v>2271260.6</v>
      </c>
      <c r="AZ16" s="360">
        <v>2461842.25</v>
      </c>
      <c r="BA16" s="360"/>
      <c r="BB16" s="13">
        <v>211251.16</v>
      </c>
      <c r="BC16" s="388">
        <v>225757.3</v>
      </c>
      <c r="BD16" s="360">
        <v>228373.9</v>
      </c>
      <c r="BE16" s="360"/>
      <c r="BF16" s="13">
        <v>182988.16</v>
      </c>
      <c r="BG16" s="388">
        <v>188407.23</v>
      </c>
      <c r="BH16" s="360">
        <v>195573.16</v>
      </c>
      <c r="BI16" s="360"/>
      <c r="BJ16" s="388">
        <v>6960910.0000000009</v>
      </c>
      <c r="BK16" s="388">
        <v>7329404.1500000004</v>
      </c>
      <c r="BL16" s="360">
        <v>7358036.3399999999</v>
      </c>
      <c r="BM16" s="340">
        <v>28632.189999999478</v>
      </c>
      <c r="BN16" s="340">
        <v>7.272590805181478</v>
      </c>
      <c r="BO16" s="694"/>
      <c r="BP16" s="13">
        <v>7355149.3200000012</v>
      </c>
      <c r="BQ16" s="388">
        <v>7743568.6800000006</v>
      </c>
      <c r="BR16" s="360">
        <v>7586410.2399999993</v>
      </c>
      <c r="BS16" s="389">
        <v>-157158.44000000134</v>
      </c>
      <c r="BT16" s="389">
        <v>-39.918323596647532</v>
      </c>
    </row>
    <row r="17" spans="1:72">
      <c r="A17" s="307">
        <v>20</v>
      </c>
      <c r="B17" s="305">
        <v>6</v>
      </c>
      <c r="C17" s="305">
        <v>6</v>
      </c>
      <c r="D17" s="310" t="s">
        <v>15</v>
      </c>
      <c r="E17" s="20">
        <v>16405</v>
      </c>
      <c r="F17" s="20">
        <v>16387</v>
      </c>
      <c r="G17" s="12">
        <v>16429</v>
      </c>
      <c r="H17" s="12"/>
      <c r="I17" s="15">
        <v>769</v>
      </c>
      <c r="J17" s="15">
        <v>794</v>
      </c>
      <c r="K17" s="12">
        <v>820</v>
      </c>
      <c r="L17" s="12"/>
      <c r="M17" s="15">
        <v>148</v>
      </c>
      <c r="N17" s="15">
        <v>122</v>
      </c>
      <c r="O17" s="12">
        <v>151</v>
      </c>
      <c r="P17" s="12"/>
      <c r="Q17" s="15">
        <v>1155</v>
      </c>
      <c r="R17" s="15">
        <v>1101</v>
      </c>
      <c r="S17" s="12">
        <v>1006</v>
      </c>
      <c r="T17" s="736">
        <v>0.81510934393638168</v>
      </c>
      <c r="U17" s="15">
        <v>650</v>
      </c>
      <c r="V17" s="15">
        <v>661</v>
      </c>
      <c r="W17" s="12">
        <v>666</v>
      </c>
      <c r="X17" s="12"/>
      <c r="Y17" s="125">
        <v>2722</v>
      </c>
      <c r="Z17" s="125">
        <v>2678</v>
      </c>
      <c r="AA17" s="360">
        <v>2643</v>
      </c>
      <c r="AB17" s="424">
        <v>-35</v>
      </c>
      <c r="AC17" s="427">
        <v>-1.3069454817027632E-2</v>
      </c>
      <c r="AD17" s="20">
        <v>13683</v>
      </c>
      <c r="AE17" s="20">
        <v>13709</v>
      </c>
      <c r="AF17" s="16">
        <v>13786</v>
      </c>
      <c r="AG17" s="16"/>
      <c r="AH17" s="20">
        <v>9032</v>
      </c>
      <c r="AI17" s="20">
        <v>9049</v>
      </c>
      <c r="AJ17" s="16">
        <v>9077</v>
      </c>
      <c r="AL17" s="13">
        <v>6498011.5500000007</v>
      </c>
      <c r="AM17" s="388">
        <v>7122648.46</v>
      </c>
      <c r="AN17" s="360">
        <v>7469486.5999999996</v>
      </c>
      <c r="AO17" s="360"/>
      <c r="AP17" s="13">
        <v>1328388.8</v>
      </c>
      <c r="AQ17" s="388">
        <v>1163725.06</v>
      </c>
      <c r="AR17" s="360">
        <v>1462595.0599999998</v>
      </c>
      <c r="AS17" s="360"/>
      <c r="AT17" s="13">
        <v>8737447.9500000011</v>
      </c>
      <c r="AU17" s="388">
        <v>8997482.0999999996</v>
      </c>
      <c r="AV17" s="360">
        <v>8353341.1200000001</v>
      </c>
      <c r="AW17" s="360"/>
      <c r="AX17" s="13">
        <v>8414217.5</v>
      </c>
      <c r="AY17" s="388">
        <v>9154288.1500000004</v>
      </c>
      <c r="AZ17" s="360">
        <v>9369068.2200000007</v>
      </c>
      <c r="BA17" s="360"/>
      <c r="BB17" s="13">
        <v>904993.62</v>
      </c>
      <c r="BC17" s="388">
        <v>962645.98</v>
      </c>
      <c r="BD17" s="360">
        <v>982941.79999999993</v>
      </c>
      <c r="BE17" s="360"/>
      <c r="BF17" s="13">
        <v>753991.36</v>
      </c>
      <c r="BG17" s="388">
        <v>778847.42999999993</v>
      </c>
      <c r="BH17" s="360">
        <v>809123.78</v>
      </c>
      <c r="BI17" s="360"/>
      <c r="BJ17" s="388">
        <v>24978065.800000001</v>
      </c>
      <c r="BK17" s="388">
        <v>26438143.77</v>
      </c>
      <c r="BL17" s="360">
        <v>26654491</v>
      </c>
      <c r="BM17" s="340">
        <v>216347.23000000045</v>
      </c>
      <c r="BN17" s="340">
        <v>13.168618296914021</v>
      </c>
      <c r="BO17" s="694"/>
      <c r="BP17" s="13">
        <v>26637050.780000001</v>
      </c>
      <c r="BQ17" s="388">
        <v>28179637.18</v>
      </c>
      <c r="BR17" s="360">
        <v>27637432.799999997</v>
      </c>
      <c r="BS17" s="389">
        <v>-542204.38000000268</v>
      </c>
      <c r="BT17" s="389">
        <v>-33.002883924767346</v>
      </c>
    </row>
    <row r="18" spans="1:72">
      <c r="A18" s="307">
        <v>46</v>
      </c>
      <c r="B18" s="305">
        <v>10</v>
      </c>
      <c r="C18" s="305">
        <v>10</v>
      </c>
      <c r="D18" s="310" t="s">
        <v>16</v>
      </c>
      <c r="E18" s="20">
        <v>1320</v>
      </c>
      <c r="F18" s="20">
        <v>1288</v>
      </c>
      <c r="G18" s="12">
        <v>1273</v>
      </c>
      <c r="H18" s="12"/>
      <c r="I18" s="15">
        <v>50</v>
      </c>
      <c r="J18" s="15">
        <v>53</v>
      </c>
      <c r="K18" s="12">
        <v>54</v>
      </c>
      <c r="L18" s="12"/>
      <c r="M18" s="15">
        <v>8</v>
      </c>
      <c r="N18" s="15">
        <v>5</v>
      </c>
      <c r="O18" s="12">
        <v>8</v>
      </c>
      <c r="P18" s="12"/>
      <c r="Q18" s="15">
        <v>78</v>
      </c>
      <c r="R18" s="15">
        <v>67</v>
      </c>
      <c r="S18" s="12">
        <v>60</v>
      </c>
      <c r="T18" s="736">
        <v>0.9</v>
      </c>
      <c r="U18" s="15">
        <v>38</v>
      </c>
      <c r="V18" s="15">
        <v>41</v>
      </c>
      <c r="W18" s="12">
        <v>47</v>
      </c>
      <c r="X18" s="12"/>
      <c r="Y18" s="125">
        <v>174</v>
      </c>
      <c r="Z18" s="125">
        <v>166</v>
      </c>
      <c r="AA18" s="360">
        <v>169</v>
      </c>
      <c r="AB18" s="424">
        <v>3</v>
      </c>
      <c r="AC18" s="427">
        <v>1.8072289156626505E-2</v>
      </c>
      <c r="AD18" s="20">
        <v>1146</v>
      </c>
      <c r="AE18" s="20">
        <v>1122</v>
      </c>
      <c r="AF18" s="16">
        <v>1104</v>
      </c>
      <c r="AG18" s="16"/>
      <c r="AH18" s="20">
        <v>611</v>
      </c>
      <c r="AI18" s="20">
        <v>589</v>
      </c>
      <c r="AJ18" s="16">
        <v>573</v>
      </c>
      <c r="AL18" s="13">
        <v>422497.50000000012</v>
      </c>
      <c r="AM18" s="388">
        <v>475441.27</v>
      </c>
      <c r="AN18" s="360">
        <v>491893.01999999996</v>
      </c>
      <c r="AO18" s="360"/>
      <c r="AP18" s="13">
        <v>71804.800000000003</v>
      </c>
      <c r="AQ18" s="388">
        <v>47693.649999999987</v>
      </c>
      <c r="AR18" s="360">
        <v>77488.479999999996</v>
      </c>
      <c r="AS18" s="360"/>
      <c r="AT18" s="13">
        <v>590061.42000000004</v>
      </c>
      <c r="AU18" s="388">
        <v>547530.70000000007</v>
      </c>
      <c r="AV18" s="360">
        <v>498211.2</v>
      </c>
      <c r="AW18" s="360"/>
      <c r="AX18" s="13">
        <v>491908.1</v>
      </c>
      <c r="AY18" s="388">
        <v>567815.15</v>
      </c>
      <c r="AZ18" s="360">
        <v>661180.49</v>
      </c>
      <c r="BA18" s="360"/>
      <c r="BB18" s="13">
        <v>75796.44</v>
      </c>
      <c r="BC18" s="388">
        <v>78786.84</v>
      </c>
      <c r="BD18" s="360">
        <v>78715.199999999997</v>
      </c>
      <c r="BE18" s="360"/>
      <c r="BF18" s="13">
        <v>51006.28</v>
      </c>
      <c r="BG18" s="388">
        <v>50695.23</v>
      </c>
      <c r="BH18" s="360">
        <v>51077.22</v>
      </c>
      <c r="BI18" s="360"/>
      <c r="BJ18" s="388">
        <v>1576271.82</v>
      </c>
      <c r="BK18" s="388">
        <v>1638480.77</v>
      </c>
      <c r="BL18" s="360">
        <v>1728773.19</v>
      </c>
      <c r="BM18" s="340">
        <v>90292.419999999925</v>
      </c>
      <c r="BN18" s="340">
        <v>70.928845247446915</v>
      </c>
      <c r="BO18" s="694"/>
      <c r="BP18" s="13">
        <v>1703074.54</v>
      </c>
      <c r="BQ18" s="388">
        <v>1767962.84</v>
      </c>
      <c r="BR18" s="360">
        <v>1807488.39</v>
      </c>
      <c r="BS18" s="389">
        <v>39525.549999999814</v>
      </c>
      <c r="BT18" s="389">
        <v>31.049135899449972</v>
      </c>
    </row>
    <row r="19" spans="1:72">
      <c r="A19" s="307">
        <v>47</v>
      </c>
      <c r="B19" s="305">
        <v>19</v>
      </c>
      <c r="C19" s="305">
        <v>19</v>
      </c>
      <c r="D19" s="310" t="s">
        <v>17</v>
      </c>
      <c r="E19" s="20">
        <v>1771</v>
      </c>
      <c r="F19" s="20">
        <v>1762</v>
      </c>
      <c r="G19" s="12">
        <v>1769</v>
      </c>
      <c r="H19" s="12"/>
      <c r="I19" s="15">
        <v>61</v>
      </c>
      <c r="J19" s="15">
        <v>60</v>
      </c>
      <c r="K19" s="12">
        <v>61</v>
      </c>
      <c r="L19" s="12"/>
      <c r="M19" s="15">
        <v>10</v>
      </c>
      <c r="N19" s="15">
        <v>7</v>
      </c>
      <c r="O19" s="12">
        <v>9</v>
      </c>
      <c r="P19" s="12"/>
      <c r="Q19" s="15">
        <v>95</v>
      </c>
      <c r="R19" s="15">
        <v>85</v>
      </c>
      <c r="S19" s="12">
        <v>68</v>
      </c>
      <c r="T19" s="736">
        <v>0.8970588235294118</v>
      </c>
      <c r="U19" s="15">
        <v>57</v>
      </c>
      <c r="V19" s="15">
        <v>63</v>
      </c>
      <c r="W19" s="12">
        <v>64</v>
      </c>
      <c r="X19" s="12"/>
      <c r="Y19" s="125">
        <v>223</v>
      </c>
      <c r="Z19" s="125">
        <v>215</v>
      </c>
      <c r="AA19" s="360">
        <v>202</v>
      </c>
      <c r="AB19" s="424">
        <v>-13</v>
      </c>
      <c r="AC19" s="427">
        <v>-6.0465116279069767E-2</v>
      </c>
      <c r="AD19" s="20">
        <v>1548</v>
      </c>
      <c r="AE19" s="20">
        <v>1547</v>
      </c>
      <c r="AF19" s="16">
        <v>1567</v>
      </c>
      <c r="AG19" s="16"/>
      <c r="AH19" s="20">
        <v>957</v>
      </c>
      <c r="AI19" s="20">
        <v>956</v>
      </c>
      <c r="AJ19" s="16">
        <v>972</v>
      </c>
      <c r="AL19" s="13">
        <v>515446.95000000013</v>
      </c>
      <c r="AM19" s="388">
        <v>538235.4</v>
      </c>
      <c r="AN19" s="360">
        <v>555656.92999999993</v>
      </c>
      <c r="AO19" s="360"/>
      <c r="AP19" s="13">
        <v>89756</v>
      </c>
      <c r="AQ19" s="388">
        <v>66771.11</v>
      </c>
      <c r="AR19" s="360">
        <v>87174.54</v>
      </c>
      <c r="AS19" s="360"/>
      <c r="AT19" s="13">
        <v>718664.55</v>
      </c>
      <c r="AU19" s="388">
        <v>694628.5</v>
      </c>
      <c r="AV19" s="360">
        <v>564639.36</v>
      </c>
      <c r="AW19" s="360"/>
      <c r="AX19" s="13">
        <v>737862.15</v>
      </c>
      <c r="AY19" s="388">
        <v>872496.45</v>
      </c>
      <c r="AZ19" s="360">
        <v>900330.88</v>
      </c>
      <c r="BA19" s="360"/>
      <c r="BB19" s="13">
        <v>102384.72</v>
      </c>
      <c r="BC19" s="388">
        <v>108630.34</v>
      </c>
      <c r="BD19" s="360">
        <v>111727.09999999999</v>
      </c>
      <c r="BE19" s="360"/>
      <c r="BF19" s="13">
        <v>79890.36</v>
      </c>
      <c r="BG19" s="388">
        <v>82282.92</v>
      </c>
      <c r="BH19" s="360">
        <v>86644.08</v>
      </c>
      <c r="BI19" s="360"/>
      <c r="BJ19" s="388">
        <v>2061729.65</v>
      </c>
      <c r="BK19" s="388">
        <v>2172131.46</v>
      </c>
      <c r="BL19" s="360">
        <v>2107801.71</v>
      </c>
      <c r="BM19" s="340">
        <v>-64329.75</v>
      </c>
      <c r="BN19" s="340">
        <v>-36.36503674392312</v>
      </c>
      <c r="BO19" s="694"/>
      <c r="BP19" s="13">
        <v>2244004.73</v>
      </c>
      <c r="BQ19" s="388">
        <v>2363044.7200000002</v>
      </c>
      <c r="BR19" s="360">
        <v>2219528.8099999996</v>
      </c>
      <c r="BS19" s="389">
        <v>-143515.91000000061</v>
      </c>
      <c r="BT19" s="389">
        <v>-81.12827020915806</v>
      </c>
    </row>
    <row r="20" spans="1:72">
      <c r="A20" s="307">
        <v>49</v>
      </c>
      <c r="B20" s="305">
        <v>1</v>
      </c>
      <c r="C20" s="337">
        <v>33</v>
      </c>
      <c r="D20" s="310" t="s">
        <v>18</v>
      </c>
      <c r="E20" s="20">
        <v>314024</v>
      </c>
      <c r="F20" s="20">
        <v>320931</v>
      </c>
      <c r="G20" s="12">
        <v>325716</v>
      </c>
      <c r="H20" s="12"/>
      <c r="I20" s="15">
        <v>20404</v>
      </c>
      <c r="J20" s="15">
        <v>20732</v>
      </c>
      <c r="K20" s="12">
        <v>20970</v>
      </c>
      <c r="L20" s="12"/>
      <c r="M20" s="15">
        <v>3591</v>
      </c>
      <c r="N20" s="15">
        <v>3531</v>
      </c>
      <c r="O20" s="12">
        <v>3447</v>
      </c>
      <c r="P20" s="12"/>
      <c r="Q20" s="15">
        <v>23660</v>
      </c>
      <c r="R20" s="15">
        <v>23553</v>
      </c>
      <c r="S20" s="12">
        <v>23273</v>
      </c>
      <c r="T20" s="736">
        <v>0.9010441283891204</v>
      </c>
      <c r="U20" s="15">
        <v>11989</v>
      </c>
      <c r="V20" s="15">
        <v>12331</v>
      </c>
      <c r="W20" s="12">
        <v>12559</v>
      </c>
      <c r="X20" s="12"/>
      <c r="Y20" s="125">
        <v>59644</v>
      </c>
      <c r="Z20" s="125">
        <v>60147</v>
      </c>
      <c r="AA20" s="360">
        <v>60249</v>
      </c>
      <c r="AB20" s="424">
        <v>102</v>
      </c>
      <c r="AC20" s="427">
        <v>1.6958451793106888E-3</v>
      </c>
      <c r="AD20" s="20">
        <v>254380</v>
      </c>
      <c r="AE20" s="20">
        <v>260784</v>
      </c>
      <c r="AF20" s="16">
        <v>265467</v>
      </c>
      <c r="AG20" s="16"/>
      <c r="AH20" s="20">
        <v>199024</v>
      </c>
      <c r="AI20" s="20">
        <v>204100</v>
      </c>
      <c r="AJ20" s="16">
        <v>207416</v>
      </c>
      <c r="AL20" s="13">
        <v>172412779.80000001</v>
      </c>
      <c r="AM20" s="388">
        <v>185978271.88</v>
      </c>
      <c r="AN20" s="360">
        <v>191018456.09999999</v>
      </c>
      <c r="AO20" s="360"/>
      <c r="AP20" s="13">
        <v>32231379.600000001</v>
      </c>
      <c r="AQ20" s="388">
        <v>33681255.630000003</v>
      </c>
      <c r="AR20" s="360">
        <v>33387848.819999997</v>
      </c>
      <c r="AS20" s="360"/>
      <c r="AT20" s="13">
        <v>178985297.40000001</v>
      </c>
      <c r="AU20" s="388">
        <v>192477471.30000001</v>
      </c>
      <c r="AV20" s="360">
        <v>193247820.96000001</v>
      </c>
      <c r="AW20" s="360"/>
      <c r="AX20" s="13">
        <v>155197005.55000001</v>
      </c>
      <c r="AY20" s="388">
        <v>170773868.65000001</v>
      </c>
      <c r="AZ20" s="360">
        <v>176675867.53</v>
      </c>
      <c r="BA20" s="360"/>
      <c r="BB20" s="13">
        <v>16824693.199999999</v>
      </c>
      <c r="BC20" s="388">
        <v>18312252.48</v>
      </c>
      <c r="BD20" s="360">
        <v>18927797.099999998</v>
      </c>
      <c r="BE20" s="360"/>
      <c r="BF20" s="13">
        <v>16614523.52</v>
      </c>
      <c r="BG20" s="388">
        <v>17566887</v>
      </c>
      <c r="BH20" s="360">
        <v>18489062.239999998</v>
      </c>
      <c r="BI20" s="360"/>
      <c r="BJ20" s="388">
        <v>538826462.35000002</v>
      </c>
      <c r="BK20" s="388">
        <v>582910867.46000004</v>
      </c>
      <c r="BL20" s="360">
        <v>594329993.40999997</v>
      </c>
      <c r="BM20" s="340">
        <v>11419125.949999928</v>
      </c>
      <c r="BN20" s="340">
        <v>35.058535503321693</v>
      </c>
      <c r="BO20" s="694"/>
      <c r="BP20" s="13">
        <v>572265679.07000005</v>
      </c>
      <c r="BQ20" s="388">
        <v>618790006.94000006</v>
      </c>
      <c r="BR20" s="360">
        <v>613257790.50999999</v>
      </c>
      <c r="BS20" s="389">
        <v>-5532216.4300000668</v>
      </c>
      <c r="BT20" s="389">
        <v>-16.984785610777692</v>
      </c>
    </row>
    <row r="21" spans="1:72">
      <c r="A21" s="307">
        <v>50</v>
      </c>
      <c r="B21" s="305">
        <v>4</v>
      </c>
      <c r="C21" s="305">
        <v>4</v>
      </c>
      <c r="D21" s="310" t="s">
        <v>19</v>
      </c>
      <c r="E21" s="20">
        <v>11184</v>
      </c>
      <c r="F21" s="20">
        <v>11084</v>
      </c>
      <c r="G21" s="12">
        <v>11005</v>
      </c>
      <c r="H21" s="12"/>
      <c r="I21" s="15">
        <v>484</v>
      </c>
      <c r="J21" s="15">
        <v>485</v>
      </c>
      <c r="K21" s="12">
        <v>477</v>
      </c>
      <c r="L21" s="12"/>
      <c r="M21" s="15">
        <v>93</v>
      </c>
      <c r="N21" s="15">
        <v>88</v>
      </c>
      <c r="O21" s="12">
        <v>81</v>
      </c>
      <c r="P21" s="12"/>
      <c r="Q21" s="15">
        <v>750</v>
      </c>
      <c r="R21" s="15">
        <v>720</v>
      </c>
      <c r="S21" s="12">
        <v>685</v>
      </c>
      <c r="T21" s="736">
        <v>0.69635036496350367</v>
      </c>
      <c r="U21" s="15">
        <v>409</v>
      </c>
      <c r="V21" s="15">
        <v>415</v>
      </c>
      <c r="W21" s="12">
        <v>389</v>
      </c>
      <c r="X21" s="12"/>
      <c r="Y21" s="125">
        <v>1736</v>
      </c>
      <c r="Z21" s="125">
        <v>1708</v>
      </c>
      <c r="AA21" s="360">
        <v>1632</v>
      </c>
      <c r="AB21" s="424">
        <v>-76</v>
      </c>
      <c r="AC21" s="427">
        <v>-4.449648711943794E-2</v>
      </c>
      <c r="AD21" s="20">
        <v>9448</v>
      </c>
      <c r="AE21" s="20">
        <v>9376</v>
      </c>
      <c r="AF21" s="16">
        <v>9373</v>
      </c>
      <c r="AG21" s="16"/>
      <c r="AH21" s="20">
        <v>5891</v>
      </c>
      <c r="AI21" s="20">
        <v>5826</v>
      </c>
      <c r="AJ21" s="16">
        <v>5741</v>
      </c>
      <c r="AL21" s="13">
        <v>4089775.8</v>
      </c>
      <c r="AM21" s="388">
        <v>4350736.1500000004</v>
      </c>
      <c r="AN21" s="360">
        <v>4345055.01</v>
      </c>
      <c r="AO21" s="360"/>
      <c r="AP21" s="13">
        <v>834730.8</v>
      </c>
      <c r="AQ21" s="388">
        <v>839408.24</v>
      </c>
      <c r="AR21" s="360">
        <v>784570.86</v>
      </c>
      <c r="AS21" s="360"/>
      <c r="AT21" s="13">
        <v>5673667.5</v>
      </c>
      <c r="AU21" s="388">
        <v>5883912</v>
      </c>
      <c r="AV21" s="360">
        <v>5687911.2000000002</v>
      </c>
      <c r="AW21" s="360"/>
      <c r="AX21" s="13">
        <v>5294484.5500000007</v>
      </c>
      <c r="AY21" s="388">
        <v>5747397.25</v>
      </c>
      <c r="AZ21" s="360">
        <v>5472323.6299999999</v>
      </c>
      <c r="BA21" s="360"/>
      <c r="BB21" s="13">
        <v>624890.72</v>
      </c>
      <c r="BC21" s="388">
        <v>658382.72</v>
      </c>
      <c r="BD21" s="360">
        <v>668294.9</v>
      </c>
      <c r="BE21" s="360"/>
      <c r="BF21" s="13">
        <v>491780.68000000011</v>
      </c>
      <c r="BG21" s="388">
        <v>501443.81999999989</v>
      </c>
      <c r="BH21" s="360">
        <v>511752.74</v>
      </c>
      <c r="BI21" s="360"/>
      <c r="BJ21" s="388">
        <v>15892658.65</v>
      </c>
      <c r="BK21" s="388">
        <v>16821453.640000001</v>
      </c>
      <c r="BL21" s="360">
        <v>16289860.699999999</v>
      </c>
      <c r="BM21" s="340">
        <v>-531592.94000000134</v>
      </c>
      <c r="BN21" s="340">
        <v>-48.3046742389824</v>
      </c>
      <c r="BO21" s="694"/>
      <c r="BP21" s="13">
        <v>17009330.050000001</v>
      </c>
      <c r="BQ21" s="388">
        <v>17981280.18</v>
      </c>
      <c r="BR21" s="360">
        <v>16958155.600000001</v>
      </c>
      <c r="BS21" s="389">
        <v>-1023124.5799999982</v>
      </c>
      <c r="BT21" s="389">
        <v>-92.96906678782355</v>
      </c>
    </row>
    <row r="22" spans="1:72">
      <c r="A22" s="307">
        <v>51</v>
      </c>
      <c r="B22" s="305">
        <v>4</v>
      </c>
      <c r="C22" s="305">
        <v>4</v>
      </c>
      <c r="D22" s="310" t="s">
        <v>20</v>
      </c>
      <c r="E22" s="20">
        <v>9143</v>
      </c>
      <c r="F22" s="20">
        <v>9052</v>
      </c>
      <c r="G22" s="12">
        <v>8920</v>
      </c>
      <c r="H22" s="12"/>
      <c r="I22" s="15">
        <v>429</v>
      </c>
      <c r="J22" s="15">
        <v>404</v>
      </c>
      <c r="K22" s="12">
        <v>382</v>
      </c>
      <c r="L22" s="12"/>
      <c r="M22" s="15">
        <v>85</v>
      </c>
      <c r="N22" s="15">
        <v>93</v>
      </c>
      <c r="O22" s="12">
        <v>75</v>
      </c>
      <c r="P22" s="12"/>
      <c r="Q22" s="15">
        <v>670</v>
      </c>
      <c r="R22" s="15">
        <v>634</v>
      </c>
      <c r="S22" s="12">
        <v>623</v>
      </c>
      <c r="T22" s="736">
        <v>0.6131621187800963</v>
      </c>
      <c r="U22" s="15">
        <v>388</v>
      </c>
      <c r="V22" s="15">
        <v>375</v>
      </c>
      <c r="W22" s="12">
        <v>342</v>
      </c>
      <c r="X22" s="12"/>
      <c r="Y22" s="125">
        <v>1572</v>
      </c>
      <c r="Z22" s="125">
        <v>1506</v>
      </c>
      <c r="AA22" s="360">
        <v>1422</v>
      </c>
      <c r="AB22" s="424">
        <v>-84</v>
      </c>
      <c r="AC22" s="427">
        <v>-5.5776892430278883E-2</v>
      </c>
      <c r="AD22" s="20">
        <v>7571</v>
      </c>
      <c r="AE22" s="20">
        <v>7546</v>
      </c>
      <c r="AF22" s="16">
        <v>7498</v>
      </c>
      <c r="AG22" s="16"/>
      <c r="AH22" s="20">
        <v>4852</v>
      </c>
      <c r="AI22" s="20">
        <v>4804</v>
      </c>
      <c r="AJ22" s="16">
        <v>4718</v>
      </c>
      <c r="AL22" s="13">
        <v>3625028.55</v>
      </c>
      <c r="AM22" s="388">
        <v>3624118.36</v>
      </c>
      <c r="AN22" s="360">
        <v>3479687.6599999997</v>
      </c>
      <c r="AO22" s="360"/>
      <c r="AP22" s="13">
        <v>762926</v>
      </c>
      <c r="AQ22" s="388">
        <v>887101.89</v>
      </c>
      <c r="AR22" s="360">
        <v>726454.5</v>
      </c>
      <c r="AS22" s="360"/>
      <c r="AT22" s="13">
        <v>5068476.3</v>
      </c>
      <c r="AU22" s="388">
        <v>5181111.4000000004</v>
      </c>
      <c r="AV22" s="360">
        <v>5173092.96</v>
      </c>
      <c r="AW22" s="360"/>
      <c r="AX22" s="13">
        <v>5022640.6000000006</v>
      </c>
      <c r="AY22" s="388">
        <v>5193431.25</v>
      </c>
      <c r="AZ22" s="360">
        <v>4811143.1399999997</v>
      </c>
      <c r="BA22" s="360"/>
      <c r="BB22" s="13">
        <v>500745.94</v>
      </c>
      <c r="BC22" s="388">
        <v>529880.12</v>
      </c>
      <c r="BD22" s="360">
        <v>534607.4</v>
      </c>
      <c r="BE22" s="360"/>
      <c r="BF22" s="13">
        <v>405044.96</v>
      </c>
      <c r="BG22" s="388">
        <v>413480.28</v>
      </c>
      <c r="BH22" s="360">
        <v>420562.52</v>
      </c>
      <c r="BI22" s="360"/>
      <c r="BJ22" s="388">
        <v>14479071.449999999</v>
      </c>
      <c r="BK22" s="388">
        <v>14885762.9</v>
      </c>
      <c r="BL22" s="360">
        <v>14190378.260000002</v>
      </c>
      <c r="BM22" s="340">
        <v>-695384.63999999873</v>
      </c>
      <c r="BN22" s="340">
        <v>-77.957919282511071</v>
      </c>
      <c r="BO22" s="694"/>
      <c r="BP22" s="13">
        <v>15384862.35</v>
      </c>
      <c r="BQ22" s="388">
        <v>15829123.300000001</v>
      </c>
      <c r="BR22" s="360">
        <v>14724985.66</v>
      </c>
      <c r="BS22" s="389">
        <v>-1104137.6400000006</v>
      </c>
      <c r="BT22" s="389">
        <v>-123.78224663677136</v>
      </c>
    </row>
    <row r="23" spans="1:72">
      <c r="A23" s="307">
        <v>52</v>
      </c>
      <c r="B23" s="305">
        <v>14</v>
      </c>
      <c r="C23" s="305">
        <v>14</v>
      </c>
      <c r="D23" s="310" t="s">
        <v>21</v>
      </c>
      <c r="E23" s="20">
        <v>2292</v>
      </c>
      <c r="F23" s="20">
        <v>2272</v>
      </c>
      <c r="G23" s="12">
        <v>2267</v>
      </c>
      <c r="H23" s="12"/>
      <c r="I23" s="15">
        <v>107</v>
      </c>
      <c r="J23" s="15">
        <v>90</v>
      </c>
      <c r="K23" s="12">
        <v>89</v>
      </c>
      <c r="L23" s="12"/>
      <c r="M23" s="15">
        <v>23</v>
      </c>
      <c r="N23" s="15">
        <v>26</v>
      </c>
      <c r="O23" s="12">
        <v>19</v>
      </c>
      <c r="P23" s="12"/>
      <c r="Q23" s="15">
        <v>161</v>
      </c>
      <c r="R23" s="15">
        <v>151</v>
      </c>
      <c r="S23" s="12">
        <v>151</v>
      </c>
      <c r="T23" s="736">
        <v>0.58940397350993379</v>
      </c>
      <c r="U23" s="15">
        <v>97</v>
      </c>
      <c r="V23" s="15">
        <v>101</v>
      </c>
      <c r="W23" s="12">
        <v>100</v>
      </c>
      <c r="X23" s="12"/>
      <c r="Y23" s="125">
        <v>388</v>
      </c>
      <c r="Z23" s="125">
        <v>368</v>
      </c>
      <c r="AA23" s="360">
        <v>359</v>
      </c>
      <c r="AB23" s="424">
        <v>-9</v>
      </c>
      <c r="AC23" s="427">
        <v>-2.4456521739130436E-2</v>
      </c>
      <c r="AD23" s="20">
        <v>1904</v>
      </c>
      <c r="AE23" s="20">
        <v>1904</v>
      </c>
      <c r="AF23" s="16">
        <v>1908</v>
      </c>
      <c r="AG23" s="16"/>
      <c r="AH23" s="20">
        <v>1135</v>
      </c>
      <c r="AI23" s="20">
        <v>1149</v>
      </c>
      <c r="AJ23" s="16">
        <v>1148</v>
      </c>
      <c r="AL23" s="13">
        <v>904144.65</v>
      </c>
      <c r="AM23" s="388">
        <v>807353.1</v>
      </c>
      <c r="AN23" s="360">
        <v>810712.57</v>
      </c>
      <c r="AO23" s="360"/>
      <c r="AP23" s="13">
        <v>206438.8</v>
      </c>
      <c r="AQ23" s="388">
        <v>248006.98</v>
      </c>
      <c r="AR23" s="360">
        <v>184035.13999999998</v>
      </c>
      <c r="AS23" s="360"/>
      <c r="AT23" s="13">
        <v>1217947.29</v>
      </c>
      <c r="AU23" s="388">
        <v>1233987.1000000001</v>
      </c>
      <c r="AV23" s="360">
        <v>1253831.52</v>
      </c>
      <c r="AW23" s="360"/>
      <c r="AX23" s="13">
        <v>1255660.1499999999</v>
      </c>
      <c r="AY23" s="388">
        <v>1398764.15</v>
      </c>
      <c r="AZ23" s="360">
        <v>1406767</v>
      </c>
      <c r="BA23" s="360"/>
      <c r="BB23" s="13">
        <v>125930.56</v>
      </c>
      <c r="BC23" s="388">
        <v>133698.88</v>
      </c>
      <c r="BD23" s="360">
        <v>136040.4</v>
      </c>
      <c r="BE23" s="360"/>
      <c r="BF23" s="13">
        <v>94749.8</v>
      </c>
      <c r="BG23" s="388">
        <v>98894.43</v>
      </c>
      <c r="BH23" s="360">
        <v>102332.72</v>
      </c>
      <c r="BI23" s="360"/>
      <c r="BJ23" s="388">
        <v>3584190.8900000011</v>
      </c>
      <c r="BK23" s="388">
        <v>3688111.33</v>
      </c>
      <c r="BL23" s="360">
        <v>3655346.23</v>
      </c>
      <c r="BM23" s="340">
        <v>-32765.100000000093</v>
      </c>
      <c r="BN23" s="340">
        <v>-14.453065725628624</v>
      </c>
      <c r="BO23" s="694"/>
      <c r="BP23" s="13">
        <v>3804871.25</v>
      </c>
      <c r="BQ23" s="388">
        <v>3920704.64</v>
      </c>
      <c r="BR23" s="360">
        <v>3791386.63</v>
      </c>
      <c r="BS23" s="389">
        <v>-129318.01000000024</v>
      </c>
      <c r="BT23" s="389">
        <v>-57.043674459638396</v>
      </c>
    </row>
    <row r="24" spans="1:72">
      <c r="A24" s="307">
        <v>61</v>
      </c>
      <c r="B24" s="305">
        <v>5</v>
      </c>
      <c r="C24" s="305">
        <v>5</v>
      </c>
      <c r="D24" s="310" t="s">
        <v>22</v>
      </c>
      <c r="E24" s="20">
        <v>16469</v>
      </c>
      <c r="F24" s="20">
        <v>16478</v>
      </c>
      <c r="G24" s="12">
        <v>16307</v>
      </c>
      <c r="H24" s="12"/>
      <c r="I24" s="15">
        <v>620</v>
      </c>
      <c r="J24" s="15">
        <v>573</v>
      </c>
      <c r="K24" s="12">
        <v>560</v>
      </c>
      <c r="L24" s="12"/>
      <c r="M24" s="15">
        <v>118</v>
      </c>
      <c r="N24" s="15">
        <v>119</v>
      </c>
      <c r="O24" s="12">
        <v>112</v>
      </c>
      <c r="P24" s="12"/>
      <c r="Q24" s="15">
        <v>806</v>
      </c>
      <c r="R24" s="15">
        <v>789</v>
      </c>
      <c r="S24" s="12">
        <v>796</v>
      </c>
      <c r="T24" s="736">
        <v>0.70351758793969854</v>
      </c>
      <c r="U24" s="15">
        <v>476</v>
      </c>
      <c r="V24" s="15">
        <v>475</v>
      </c>
      <c r="W24" s="12">
        <v>433</v>
      </c>
      <c r="X24" s="12"/>
      <c r="Y24" s="125">
        <v>2020</v>
      </c>
      <c r="Z24" s="125">
        <v>1956</v>
      </c>
      <c r="AA24" s="360">
        <v>1901</v>
      </c>
      <c r="AB24" s="424">
        <v>-55</v>
      </c>
      <c r="AC24" s="427">
        <v>-2.8118609406952964E-2</v>
      </c>
      <c r="AD24" s="20">
        <v>14449</v>
      </c>
      <c r="AE24" s="20">
        <v>14522</v>
      </c>
      <c r="AF24" s="16">
        <v>14406</v>
      </c>
      <c r="AG24" s="16"/>
      <c r="AH24" s="20">
        <v>8649</v>
      </c>
      <c r="AI24" s="20">
        <v>8637</v>
      </c>
      <c r="AJ24" s="16">
        <v>8497</v>
      </c>
      <c r="AL24" s="13">
        <v>5238969</v>
      </c>
      <c r="AM24" s="388">
        <v>5140148.07</v>
      </c>
      <c r="AN24" s="360">
        <v>5101112.8</v>
      </c>
      <c r="AO24" s="360"/>
      <c r="AP24" s="13">
        <v>1059120.8</v>
      </c>
      <c r="AQ24" s="388">
        <v>1135108.8700000001</v>
      </c>
      <c r="AR24" s="360">
        <v>1084838.72</v>
      </c>
      <c r="AS24" s="360"/>
      <c r="AT24" s="13">
        <v>6097301.3399999999</v>
      </c>
      <c r="AU24" s="388">
        <v>6447786.9000000004</v>
      </c>
      <c r="AV24" s="360">
        <v>6609601.9199999999</v>
      </c>
      <c r="AW24" s="360"/>
      <c r="AX24" s="13">
        <v>6161796.2000000002</v>
      </c>
      <c r="AY24" s="388">
        <v>6578346.25</v>
      </c>
      <c r="AZ24" s="360">
        <v>6091301.1100000003</v>
      </c>
      <c r="BA24" s="360"/>
      <c r="BB24" s="13">
        <v>955656.86</v>
      </c>
      <c r="BC24" s="388">
        <v>1019734.84</v>
      </c>
      <c r="BD24" s="360">
        <v>1027147.7999999999</v>
      </c>
      <c r="BE24" s="360"/>
      <c r="BF24" s="13">
        <v>722018.52</v>
      </c>
      <c r="BG24" s="388">
        <v>743386.59</v>
      </c>
      <c r="BH24" s="360">
        <v>757422.58</v>
      </c>
      <c r="BI24" s="360"/>
      <c r="BJ24" s="388">
        <v>18557187.34</v>
      </c>
      <c r="BK24" s="388">
        <v>19301390.09</v>
      </c>
      <c r="BL24" s="360">
        <v>18886854.550000001</v>
      </c>
      <c r="BM24" s="340">
        <v>-414535.53999999911</v>
      </c>
      <c r="BN24" s="340">
        <v>-25.420711350953525</v>
      </c>
      <c r="BO24" s="694"/>
      <c r="BP24" s="13">
        <v>20234862.719999999</v>
      </c>
      <c r="BQ24" s="388">
        <v>21064511.52</v>
      </c>
      <c r="BR24" s="360">
        <v>19914002.350000001</v>
      </c>
      <c r="BS24" s="389">
        <v>-1150509.1699999981</v>
      </c>
      <c r="BT24" s="389">
        <v>-70.553085791377811</v>
      </c>
    </row>
    <row r="25" spans="1:72">
      <c r="A25" s="307">
        <v>69</v>
      </c>
      <c r="B25" s="305">
        <v>17</v>
      </c>
      <c r="C25" s="305">
        <v>17</v>
      </c>
      <c r="D25" s="310" t="s">
        <v>23</v>
      </c>
      <c r="E25" s="20">
        <v>6558</v>
      </c>
      <c r="F25" s="20">
        <v>6492</v>
      </c>
      <c r="G25" s="12">
        <v>6441</v>
      </c>
      <c r="H25" s="12"/>
      <c r="I25" s="15">
        <v>364</v>
      </c>
      <c r="J25" s="15">
        <v>352</v>
      </c>
      <c r="K25" s="12">
        <v>337</v>
      </c>
      <c r="L25" s="12"/>
      <c r="M25" s="15">
        <v>76</v>
      </c>
      <c r="N25" s="15">
        <v>72</v>
      </c>
      <c r="O25" s="12">
        <v>73</v>
      </c>
      <c r="P25" s="12"/>
      <c r="Q25" s="15">
        <v>483</v>
      </c>
      <c r="R25" s="15">
        <v>473</v>
      </c>
      <c r="S25" s="12">
        <v>470</v>
      </c>
      <c r="T25" s="736">
        <v>0.71702127659574466</v>
      </c>
      <c r="U25" s="15">
        <v>278</v>
      </c>
      <c r="V25" s="15">
        <v>284</v>
      </c>
      <c r="W25" s="12">
        <v>260</v>
      </c>
      <c r="X25" s="12"/>
      <c r="Y25" s="125">
        <v>1201</v>
      </c>
      <c r="Z25" s="125">
        <v>1181</v>
      </c>
      <c r="AA25" s="360">
        <v>1140</v>
      </c>
      <c r="AB25" s="424">
        <v>-41</v>
      </c>
      <c r="AC25" s="427">
        <v>-3.4716342082980522E-2</v>
      </c>
      <c r="AD25" s="20">
        <v>5357</v>
      </c>
      <c r="AE25" s="20">
        <v>5311</v>
      </c>
      <c r="AF25" s="16">
        <v>5301</v>
      </c>
      <c r="AG25" s="16"/>
      <c r="AH25" s="20">
        <v>3355</v>
      </c>
      <c r="AI25" s="20">
        <v>3304</v>
      </c>
      <c r="AJ25" s="16">
        <v>3247</v>
      </c>
      <c r="AL25" s="13">
        <v>3075781.8</v>
      </c>
      <c r="AM25" s="388">
        <v>3157647.68</v>
      </c>
      <c r="AN25" s="360">
        <v>3069776.8099999996</v>
      </c>
      <c r="AO25" s="360"/>
      <c r="AP25" s="13">
        <v>682145.6</v>
      </c>
      <c r="AQ25" s="388">
        <v>686788.55999999994</v>
      </c>
      <c r="AR25" s="360">
        <v>707082.38</v>
      </c>
      <c r="AS25" s="360"/>
      <c r="AT25" s="13">
        <v>3653841.87</v>
      </c>
      <c r="AU25" s="388">
        <v>3865403.3</v>
      </c>
      <c r="AV25" s="360">
        <v>3902654.4000000004</v>
      </c>
      <c r="AW25" s="360"/>
      <c r="AX25" s="13">
        <v>3598696.1</v>
      </c>
      <c r="AY25" s="388">
        <v>3933158.6</v>
      </c>
      <c r="AZ25" s="360">
        <v>3657594.2</v>
      </c>
      <c r="BA25" s="360"/>
      <c r="BB25" s="13">
        <v>354311.98</v>
      </c>
      <c r="BC25" s="388">
        <v>372938.42</v>
      </c>
      <c r="BD25" s="360">
        <v>377961.3</v>
      </c>
      <c r="BE25" s="360"/>
      <c r="BF25" s="13">
        <v>280075.40000000002</v>
      </c>
      <c r="BG25" s="388">
        <v>284375.28000000003</v>
      </c>
      <c r="BH25" s="360">
        <v>289437.58</v>
      </c>
      <c r="BI25" s="360"/>
      <c r="BJ25" s="388">
        <v>11010465.369999999</v>
      </c>
      <c r="BK25" s="388">
        <v>11642998.140000001</v>
      </c>
      <c r="BL25" s="360">
        <v>11337107.789999999</v>
      </c>
      <c r="BM25" s="340">
        <v>-305890.35000000149</v>
      </c>
      <c r="BN25" s="340">
        <v>-47.491127154168836</v>
      </c>
      <c r="BO25" s="694"/>
      <c r="BP25" s="13">
        <v>11644852.75</v>
      </c>
      <c r="BQ25" s="388">
        <v>12300311.84</v>
      </c>
      <c r="BR25" s="360">
        <v>11715069.09</v>
      </c>
      <c r="BS25" s="389">
        <v>-585242.75</v>
      </c>
      <c r="BT25" s="389">
        <v>-90.862094395280238</v>
      </c>
    </row>
    <row r="26" spans="1:72">
      <c r="A26" s="307">
        <v>71</v>
      </c>
      <c r="B26" s="305">
        <v>17</v>
      </c>
      <c r="C26" s="305">
        <v>17</v>
      </c>
      <c r="D26" s="310" t="s">
        <v>24</v>
      </c>
      <c r="E26" s="20">
        <v>6473</v>
      </c>
      <c r="F26" s="20">
        <v>6365</v>
      </c>
      <c r="G26" s="12">
        <v>6298</v>
      </c>
      <c r="H26" s="12"/>
      <c r="I26" s="15">
        <v>363</v>
      </c>
      <c r="J26" s="15">
        <v>348</v>
      </c>
      <c r="K26" s="12">
        <v>327</v>
      </c>
      <c r="L26" s="12"/>
      <c r="M26" s="15">
        <v>77</v>
      </c>
      <c r="N26" s="15">
        <v>64</v>
      </c>
      <c r="O26" s="12">
        <v>62</v>
      </c>
      <c r="P26" s="12"/>
      <c r="Q26" s="15">
        <v>577</v>
      </c>
      <c r="R26" s="15">
        <v>559</v>
      </c>
      <c r="S26" s="12">
        <v>527</v>
      </c>
      <c r="T26" s="736">
        <v>0.62049335863377608</v>
      </c>
      <c r="U26" s="15">
        <v>286</v>
      </c>
      <c r="V26" s="15">
        <v>288</v>
      </c>
      <c r="W26" s="12">
        <v>300</v>
      </c>
      <c r="X26" s="12"/>
      <c r="Y26" s="125">
        <v>1303</v>
      </c>
      <c r="Z26" s="125">
        <v>1259</v>
      </c>
      <c r="AA26" s="360">
        <v>1216</v>
      </c>
      <c r="AB26" s="424">
        <v>-43</v>
      </c>
      <c r="AC26" s="427">
        <v>-3.415409054805401E-2</v>
      </c>
      <c r="AD26" s="20">
        <v>5170</v>
      </c>
      <c r="AE26" s="20">
        <v>5106</v>
      </c>
      <c r="AF26" s="16">
        <v>5082</v>
      </c>
      <c r="AG26" s="16"/>
      <c r="AH26" s="20">
        <v>3303</v>
      </c>
      <c r="AI26" s="20">
        <v>3223</v>
      </c>
      <c r="AJ26" s="16">
        <v>3187</v>
      </c>
      <c r="AL26" s="13">
        <v>3067331.85</v>
      </c>
      <c r="AM26" s="388">
        <v>3121765.32</v>
      </c>
      <c r="AN26" s="360">
        <v>2978685.51</v>
      </c>
      <c r="AO26" s="360"/>
      <c r="AP26" s="13">
        <v>691121.20000000007</v>
      </c>
      <c r="AQ26" s="388">
        <v>610478.72</v>
      </c>
      <c r="AR26" s="360">
        <v>600535.72</v>
      </c>
      <c r="AS26" s="360"/>
      <c r="AT26" s="13">
        <v>4364941.53</v>
      </c>
      <c r="AU26" s="388">
        <v>4568203.9000000004</v>
      </c>
      <c r="AV26" s="360">
        <v>4375955.04</v>
      </c>
      <c r="AW26" s="360"/>
      <c r="AX26" s="13">
        <v>3702255.7</v>
      </c>
      <c r="AY26" s="388">
        <v>3988555.2</v>
      </c>
      <c r="AZ26" s="360">
        <v>4220301</v>
      </c>
      <c r="BA26" s="360"/>
      <c r="BB26" s="13">
        <v>341943.8</v>
      </c>
      <c r="BC26" s="388">
        <v>358543.32</v>
      </c>
      <c r="BD26" s="360">
        <v>362346.6</v>
      </c>
      <c r="BE26" s="360"/>
      <c r="BF26" s="13">
        <v>275734.44</v>
      </c>
      <c r="BG26" s="388">
        <v>277403.61</v>
      </c>
      <c r="BH26" s="360">
        <v>284089.18</v>
      </c>
      <c r="BI26" s="360"/>
      <c r="BJ26" s="388">
        <v>11825650.279999999</v>
      </c>
      <c r="BK26" s="388">
        <v>12289003.140000001</v>
      </c>
      <c r="BL26" s="360">
        <v>12175477.27</v>
      </c>
      <c r="BM26" s="340">
        <v>-113525.87000000104</v>
      </c>
      <c r="BN26" s="340">
        <v>-18.02570181009861</v>
      </c>
      <c r="BO26" s="694"/>
      <c r="BP26" s="13">
        <v>12443328.52</v>
      </c>
      <c r="BQ26" s="388">
        <v>12924950.07</v>
      </c>
      <c r="BR26" s="360">
        <v>12537823.870000001</v>
      </c>
      <c r="BS26" s="389">
        <v>-387126.19999999925</v>
      </c>
      <c r="BT26" s="389">
        <v>-61.468116862495911</v>
      </c>
    </row>
    <row r="27" spans="1:72">
      <c r="A27" s="307">
        <v>72</v>
      </c>
      <c r="B27" s="305">
        <v>17</v>
      </c>
      <c r="C27" s="305">
        <v>17</v>
      </c>
      <c r="D27" s="310" t="s">
        <v>25</v>
      </c>
      <c r="E27" s="20">
        <v>948</v>
      </c>
      <c r="F27" s="20">
        <v>927</v>
      </c>
      <c r="G27" s="12">
        <v>912</v>
      </c>
      <c r="H27" s="12"/>
      <c r="I27" s="15">
        <v>31</v>
      </c>
      <c r="J27" s="15">
        <v>18</v>
      </c>
      <c r="K27" s="12">
        <v>15</v>
      </c>
      <c r="L27" s="12"/>
      <c r="M27" s="15">
        <v>8</v>
      </c>
      <c r="N27" s="15">
        <v>13</v>
      </c>
      <c r="O27" s="12">
        <v>5</v>
      </c>
      <c r="P27" s="12"/>
      <c r="Q27" s="15">
        <v>54</v>
      </c>
      <c r="R27" s="15">
        <v>52</v>
      </c>
      <c r="S27" s="12">
        <v>57</v>
      </c>
      <c r="T27" s="736">
        <v>0.26315789473684209</v>
      </c>
      <c r="U27" s="15">
        <v>30</v>
      </c>
      <c r="V27" s="15">
        <v>29</v>
      </c>
      <c r="W27" s="12">
        <v>27</v>
      </c>
      <c r="X27" s="12"/>
      <c r="Y27" s="125">
        <v>123</v>
      </c>
      <c r="Z27" s="125">
        <v>112</v>
      </c>
      <c r="AA27" s="360">
        <v>104</v>
      </c>
      <c r="AB27" s="424">
        <v>-8</v>
      </c>
      <c r="AC27" s="427">
        <v>-7.1428571428571425E-2</v>
      </c>
      <c r="AD27" s="20">
        <v>825</v>
      </c>
      <c r="AE27" s="20">
        <v>815</v>
      </c>
      <c r="AF27" s="16">
        <v>808</v>
      </c>
      <c r="AG27" s="16"/>
      <c r="AH27" s="20">
        <v>425</v>
      </c>
      <c r="AI27" s="20">
        <v>404</v>
      </c>
      <c r="AJ27" s="16">
        <v>401</v>
      </c>
      <c r="AL27" s="13">
        <v>261948.45</v>
      </c>
      <c r="AM27" s="388">
        <v>161470.62</v>
      </c>
      <c r="AN27" s="360">
        <v>136636.94999999998</v>
      </c>
      <c r="AO27" s="360"/>
      <c r="AP27" s="13">
        <v>71804.800000000003</v>
      </c>
      <c r="AQ27" s="388">
        <v>124003.49</v>
      </c>
      <c r="AR27" s="360">
        <v>48430.299999999996</v>
      </c>
      <c r="AS27" s="360"/>
      <c r="AT27" s="13">
        <v>408504.06</v>
      </c>
      <c r="AU27" s="388">
        <v>424949.2</v>
      </c>
      <c r="AV27" s="360">
        <v>473300.64</v>
      </c>
      <c r="AW27" s="360"/>
      <c r="AX27" s="13">
        <v>388348.5</v>
      </c>
      <c r="AY27" s="388">
        <v>401625.35</v>
      </c>
      <c r="AZ27" s="360">
        <v>379827.09</v>
      </c>
      <c r="BA27" s="360"/>
      <c r="BB27" s="13">
        <v>54565.5</v>
      </c>
      <c r="BC27" s="388">
        <v>57229.3</v>
      </c>
      <c r="BD27" s="360">
        <v>57610.399999999994</v>
      </c>
      <c r="BE27" s="360"/>
      <c r="BF27" s="13">
        <v>35479</v>
      </c>
      <c r="BG27" s="388">
        <v>34772.28</v>
      </c>
      <c r="BH27" s="360">
        <v>35745.14</v>
      </c>
      <c r="BI27" s="360"/>
      <c r="BJ27" s="388">
        <v>1130605.81</v>
      </c>
      <c r="BK27" s="388">
        <v>1112048.6599999999</v>
      </c>
      <c r="BL27" s="360">
        <v>1038194.98</v>
      </c>
      <c r="BM27" s="340">
        <v>-73853.679999999935</v>
      </c>
      <c r="BN27" s="340">
        <v>-80.979912280701683</v>
      </c>
      <c r="BO27" s="694"/>
      <c r="BP27" s="13">
        <v>1220650.31</v>
      </c>
      <c r="BQ27" s="388">
        <v>1204050.24</v>
      </c>
      <c r="BR27" s="360">
        <v>1095805.3800000001</v>
      </c>
      <c r="BS27" s="389">
        <v>-108244.85999999987</v>
      </c>
      <c r="BT27" s="389">
        <v>-118.68953947368406</v>
      </c>
    </row>
    <row r="28" spans="1:72">
      <c r="A28" s="307">
        <v>74</v>
      </c>
      <c r="B28" s="305">
        <v>16</v>
      </c>
      <c r="C28" s="305">
        <v>16</v>
      </c>
      <c r="D28" s="310" t="s">
        <v>26</v>
      </c>
      <c r="E28" s="20">
        <v>1013</v>
      </c>
      <c r="F28" s="20">
        <v>985</v>
      </c>
      <c r="G28" s="12">
        <v>975</v>
      </c>
      <c r="H28" s="12"/>
      <c r="I28" s="15">
        <v>39</v>
      </c>
      <c r="J28" s="15">
        <v>39</v>
      </c>
      <c r="K28" s="12">
        <v>34</v>
      </c>
      <c r="L28" s="12"/>
      <c r="M28" s="15">
        <v>13</v>
      </c>
      <c r="N28" s="15">
        <v>5</v>
      </c>
      <c r="O28" s="12">
        <v>11</v>
      </c>
      <c r="P28" s="12"/>
      <c r="Q28" s="15">
        <v>63</v>
      </c>
      <c r="R28" s="15">
        <v>67</v>
      </c>
      <c r="S28" s="12">
        <v>56</v>
      </c>
      <c r="T28" s="736">
        <v>0.6071428571428571</v>
      </c>
      <c r="U28" s="15">
        <v>31</v>
      </c>
      <c r="V28" s="15">
        <v>33</v>
      </c>
      <c r="W28" s="12">
        <v>38</v>
      </c>
      <c r="X28" s="12"/>
      <c r="Y28" s="125">
        <v>146</v>
      </c>
      <c r="Z28" s="125">
        <v>144</v>
      </c>
      <c r="AA28" s="360">
        <v>139</v>
      </c>
      <c r="AB28" s="424">
        <v>-5</v>
      </c>
      <c r="AC28" s="427">
        <v>-3.4722222222222224E-2</v>
      </c>
      <c r="AD28" s="20">
        <v>867</v>
      </c>
      <c r="AE28" s="20">
        <v>841</v>
      </c>
      <c r="AF28" s="16">
        <v>836</v>
      </c>
      <c r="AG28" s="16"/>
      <c r="AH28" s="20">
        <v>475</v>
      </c>
      <c r="AI28" s="20">
        <v>451</v>
      </c>
      <c r="AJ28" s="16">
        <v>446</v>
      </c>
      <c r="AL28" s="13">
        <v>329548.05</v>
      </c>
      <c r="AM28" s="388">
        <v>349853.01</v>
      </c>
      <c r="AN28" s="360">
        <v>309710.42</v>
      </c>
      <c r="AO28" s="360"/>
      <c r="AP28" s="13">
        <v>116682.8</v>
      </c>
      <c r="AQ28" s="388">
        <v>47693.649999999987</v>
      </c>
      <c r="AR28" s="360">
        <v>106546.65999999999</v>
      </c>
      <c r="AS28" s="360"/>
      <c r="AT28" s="13">
        <v>476588.07</v>
      </c>
      <c r="AU28" s="388">
        <v>547530.70000000007</v>
      </c>
      <c r="AV28" s="360">
        <v>464997.12</v>
      </c>
      <c r="AW28" s="360"/>
      <c r="AX28" s="13">
        <v>401293.45</v>
      </c>
      <c r="AY28" s="388">
        <v>457021.95</v>
      </c>
      <c r="AZ28" s="360">
        <v>534571.46</v>
      </c>
      <c r="BA28" s="360"/>
      <c r="BB28" s="13">
        <v>57343.38</v>
      </c>
      <c r="BC28" s="388">
        <v>59055.02</v>
      </c>
      <c r="BD28" s="360">
        <v>59606.799999999996</v>
      </c>
      <c r="BE28" s="360"/>
      <c r="BF28" s="13">
        <v>39653</v>
      </c>
      <c r="BG28" s="388">
        <v>38817.57</v>
      </c>
      <c r="BH28" s="360">
        <v>39756.44</v>
      </c>
      <c r="BI28" s="360"/>
      <c r="BJ28" s="388">
        <v>1324112.3700000001</v>
      </c>
      <c r="BK28" s="388">
        <v>1402099.31</v>
      </c>
      <c r="BL28" s="360">
        <v>1415825.66</v>
      </c>
      <c r="BM28" s="340">
        <v>13726.34999999986</v>
      </c>
      <c r="BN28" s="340">
        <v>14.078307692307549</v>
      </c>
      <c r="BO28" s="694"/>
      <c r="BP28" s="13">
        <v>1421108.75</v>
      </c>
      <c r="BQ28" s="388">
        <v>1499971.9</v>
      </c>
      <c r="BR28" s="360">
        <v>1475432.4599999997</v>
      </c>
      <c r="BS28" s="389">
        <v>-24539.440000000177</v>
      </c>
      <c r="BT28" s="389">
        <v>-25.168656410256592</v>
      </c>
    </row>
    <row r="29" spans="1:72">
      <c r="A29" s="307">
        <v>75</v>
      </c>
      <c r="B29" s="305">
        <v>8</v>
      </c>
      <c r="C29" s="305">
        <v>8</v>
      </c>
      <c r="D29" s="310" t="s">
        <v>27</v>
      </c>
      <c r="E29" s="20">
        <v>19534</v>
      </c>
      <c r="F29" s="20">
        <v>19311</v>
      </c>
      <c r="G29" s="12">
        <v>19113</v>
      </c>
      <c r="H29" s="12"/>
      <c r="I29" s="15">
        <v>710</v>
      </c>
      <c r="J29" s="15">
        <v>670</v>
      </c>
      <c r="K29" s="12">
        <v>648</v>
      </c>
      <c r="L29" s="12"/>
      <c r="M29" s="15">
        <v>126</v>
      </c>
      <c r="N29" s="15">
        <v>134</v>
      </c>
      <c r="O29" s="12">
        <v>128</v>
      </c>
      <c r="P29" s="12"/>
      <c r="Q29" s="15">
        <v>1114</v>
      </c>
      <c r="R29" s="15">
        <v>1030</v>
      </c>
      <c r="S29" s="12">
        <v>998</v>
      </c>
      <c r="T29" s="736">
        <v>0.64929859719438876</v>
      </c>
      <c r="U29" s="15">
        <v>624</v>
      </c>
      <c r="V29" s="15">
        <v>641</v>
      </c>
      <c r="W29" s="12">
        <v>622</v>
      </c>
      <c r="X29" s="12"/>
      <c r="Y29" s="125">
        <v>2574</v>
      </c>
      <c r="Z29" s="125">
        <v>2475</v>
      </c>
      <c r="AA29" s="360">
        <v>2396</v>
      </c>
      <c r="AB29" s="424">
        <v>-79</v>
      </c>
      <c r="AC29" s="427">
        <v>-3.1919191919191917E-2</v>
      </c>
      <c r="AD29" s="20">
        <v>16960</v>
      </c>
      <c r="AE29" s="20">
        <v>16836</v>
      </c>
      <c r="AF29" s="16">
        <v>16717</v>
      </c>
      <c r="AG29" s="16"/>
      <c r="AH29" s="20">
        <v>10434</v>
      </c>
      <c r="AI29" s="20">
        <v>10263</v>
      </c>
      <c r="AJ29" s="16">
        <v>10083</v>
      </c>
      <c r="AL29" s="13">
        <v>5999464.5000000009</v>
      </c>
      <c r="AM29" s="388">
        <v>6010295.2999999998</v>
      </c>
      <c r="AN29" s="360">
        <v>5902716.2399999993</v>
      </c>
      <c r="AO29" s="360"/>
      <c r="AP29" s="13">
        <v>1130925.6000000001</v>
      </c>
      <c r="AQ29" s="388">
        <v>1278189.82</v>
      </c>
      <c r="AR29" s="360">
        <v>1239815.6799999999</v>
      </c>
      <c r="AS29" s="360"/>
      <c r="AT29" s="13">
        <v>8427287.4600000009</v>
      </c>
      <c r="AU29" s="388">
        <v>8417263</v>
      </c>
      <c r="AV29" s="360">
        <v>8286912.9600000009</v>
      </c>
      <c r="AW29" s="360"/>
      <c r="AX29" s="13">
        <v>8077648.8000000007</v>
      </c>
      <c r="AY29" s="388">
        <v>8877305.1500000004</v>
      </c>
      <c r="AZ29" s="360">
        <v>8750090.7400000002</v>
      </c>
      <c r="BA29" s="360"/>
      <c r="BB29" s="13">
        <v>1121734.3999999999</v>
      </c>
      <c r="BC29" s="388">
        <v>1182223.92</v>
      </c>
      <c r="BD29" s="360">
        <v>1191922.0999999999</v>
      </c>
      <c r="BE29" s="360"/>
      <c r="BF29" s="13">
        <v>871030.32000000007</v>
      </c>
      <c r="BG29" s="388">
        <v>883336.40999999992</v>
      </c>
      <c r="BH29" s="360">
        <v>898798.62</v>
      </c>
      <c r="BI29" s="360"/>
      <c r="BJ29" s="388">
        <v>23635326.359999999</v>
      </c>
      <c r="BK29" s="388">
        <v>24583053.27</v>
      </c>
      <c r="BL29" s="360">
        <v>24179535.619999997</v>
      </c>
      <c r="BM29" s="340">
        <v>-403517.65000000224</v>
      </c>
      <c r="BN29" s="340">
        <v>-21.112208967718423</v>
      </c>
      <c r="BO29" s="694"/>
      <c r="BP29" s="13">
        <v>25628091.079999998</v>
      </c>
      <c r="BQ29" s="388">
        <v>26648613.600000001</v>
      </c>
      <c r="BR29" s="360">
        <v>25371457.719999999</v>
      </c>
      <c r="BS29" s="389">
        <v>-1277155.8800000027</v>
      </c>
      <c r="BT29" s="389">
        <v>-66.821319520745178</v>
      </c>
    </row>
    <row r="30" spans="1:72">
      <c r="A30" s="307">
        <v>77</v>
      </c>
      <c r="B30" s="305">
        <v>13</v>
      </c>
      <c r="C30" s="305">
        <v>13</v>
      </c>
      <c r="D30" s="310" t="s">
        <v>28</v>
      </c>
      <c r="E30" s="20">
        <v>4549</v>
      </c>
      <c r="F30" s="20">
        <v>4509</v>
      </c>
      <c r="G30" s="12">
        <v>4436</v>
      </c>
      <c r="H30" s="12"/>
      <c r="I30" s="15">
        <v>149</v>
      </c>
      <c r="J30" s="15">
        <v>155</v>
      </c>
      <c r="K30" s="12">
        <v>158</v>
      </c>
      <c r="L30" s="12"/>
      <c r="M30" s="15">
        <v>34</v>
      </c>
      <c r="N30" s="15">
        <v>27</v>
      </c>
      <c r="O30" s="12">
        <v>29</v>
      </c>
      <c r="P30" s="12"/>
      <c r="Q30" s="15">
        <v>286</v>
      </c>
      <c r="R30" s="15">
        <v>273</v>
      </c>
      <c r="S30" s="12">
        <v>248</v>
      </c>
      <c r="T30" s="736">
        <v>0.63709677419354838</v>
      </c>
      <c r="U30" s="15">
        <v>177</v>
      </c>
      <c r="V30" s="15">
        <v>161</v>
      </c>
      <c r="W30" s="12">
        <v>156</v>
      </c>
      <c r="X30" s="12"/>
      <c r="Y30" s="125">
        <v>646</v>
      </c>
      <c r="Z30" s="125">
        <v>616</v>
      </c>
      <c r="AA30" s="360">
        <v>591</v>
      </c>
      <c r="AB30" s="424">
        <v>-25</v>
      </c>
      <c r="AC30" s="427">
        <v>-4.0584415584415584E-2</v>
      </c>
      <c r="AD30" s="20">
        <v>3903</v>
      </c>
      <c r="AE30" s="20">
        <v>3893</v>
      </c>
      <c r="AF30" s="16">
        <v>3845</v>
      </c>
      <c r="AG30" s="16"/>
      <c r="AH30" s="20">
        <v>2215</v>
      </c>
      <c r="AI30" s="20">
        <v>2183</v>
      </c>
      <c r="AJ30" s="16">
        <v>2163</v>
      </c>
      <c r="AL30" s="13">
        <v>1259042.55</v>
      </c>
      <c r="AM30" s="388">
        <v>1390441.45</v>
      </c>
      <c r="AN30" s="360">
        <v>1439242.5399999998</v>
      </c>
      <c r="AO30" s="360"/>
      <c r="AP30" s="13">
        <v>305170.40000000002</v>
      </c>
      <c r="AQ30" s="388">
        <v>257545.71</v>
      </c>
      <c r="AR30" s="360">
        <v>280895.74</v>
      </c>
      <c r="AS30" s="360"/>
      <c r="AT30" s="13">
        <v>2163558.54</v>
      </c>
      <c r="AU30" s="388">
        <v>2230983.2999999998</v>
      </c>
      <c r="AV30" s="360">
        <v>2059272.9600000002</v>
      </c>
      <c r="AW30" s="360"/>
      <c r="AX30" s="13">
        <v>2291256.15</v>
      </c>
      <c r="AY30" s="388">
        <v>2229713.15</v>
      </c>
      <c r="AZ30" s="360">
        <v>2194556.52</v>
      </c>
      <c r="BA30" s="360"/>
      <c r="BB30" s="13">
        <v>258144.42</v>
      </c>
      <c r="BC30" s="388">
        <v>273366.46000000002</v>
      </c>
      <c r="BD30" s="360">
        <v>274148.5</v>
      </c>
      <c r="BE30" s="360"/>
      <c r="BF30" s="13">
        <v>184908.2</v>
      </c>
      <c r="BG30" s="388">
        <v>187890.81</v>
      </c>
      <c r="BH30" s="360">
        <v>192809.82</v>
      </c>
      <c r="BI30" s="360"/>
      <c r="BJ30" s="388">
        <v>6019027.6400000006</v>
      </c>
      <c r="BK30" s="388">
        <v>6108683.6099999994</v>
      </c>
      <c r="BL30" s="360">
        <v>5973967.7599999998</v>
      </c>
      <c r="BM30" s="340">
        <v>-134715.84999999963</v>
      </c>
      <c r="BN30" s="340">
        <v>-30.368766907123451</v>
      </c>
      <c r="BO30" s="694"/>
      <c r="BP30" s="13">
        <v>6462080.2600000007</v>
      </c>
      <c r="BQ30" s="388">
        <v>6569940.879999999</v>
      </c>
      <c r="BR30" s="360">
        <v>6248116.2600000007</v>
      </c>
      <c r="BS30" s="389">
        <v>-321824.61999999825</v>
      </c>
      <c r="BT30" s="389">
        <v>-72.548381424706548</v>
      </c>
    </row>
    <row r="31" spans="1:72">
      <c r="A31" s="307">
        <v>78</v>
      </c>
      <c r="B31" s="305">
        <v>1</v>
      </c>
      <c r="C31" s="337">
        <v>33</v>
      </c>
      <c r="D31" s="310" t="s">
        <v>29</v>
      </c>
      <c r="E31" s="20">
        <v>7721</v>
      </c>
      <c r="F31" s="20">
        <v>7702</v>
      </c>
      <c r="G31" s="12">
        <v>7620</v>
      </c>
      <c r="H31" s="12"/>
      <c r="I31" s="15">
        <v>238</v>
      </c>
      <c r="J31" s="15">
        <v>225</v>
      </c>
      <c r="K31" s="12">
        <v>220</v>
      </c>
      <c r="L31" s="12"/>
      <c r="M31" s="15">
        <v>50</v>
      </c>
      <c r="N31" s="15">
        <v>45</v>
      </c>
      <c r="O31" s="12">
        <v>43</v>
      </c>
      <c r="P31" s="12"/>
      <c r="Q31" s="15">
        <v>372</v>
      </c>
      <c r="R31" s="15">
        <v>368</v>
      </c>
      <c r="S31" s="12">
        <v>350</v>
      </c>
      <c r="T31" s="736">
        <v>0.62857142857142856</v>
      </c>
      <c r="U31" s="15">
        <v>253</v>
      </c>
      <c r="V31" s="15">
        <v>254</v>
      </c>
      <c r="W31" s="12">
        <v>235</v>
      </c>
      <c r="X31" s="12"/>
      <c r="Y31" s="125">
        <v>913</v>
      </c>
      <c r="Z31" s="125">
        <v>892</v>
      </c>
      <c r="AA31" s="360">
        <v>848</v>
      </c>
      <c r="AB31" s="424">
        <v>-44</v>
      </c>
      <c r="AC31" s="427">
        <v>-4.9327354260089683E-2</v>
      </c>
      <c r="AD31" s="20">
        <v>6808</v>
      </c>
      <c r="AE31" s="20">
        <v>6810</v>
      </c>
      <c r="AF31" s="16">
        <v>6772</v>
      </c>
      <c r="AG31" s="16"/>
      <c r="AH31" s="20">
        <v>3956</v>
      </c>
      <c r="AI31" s="20">
        <v>3928</v>
      </c>
      <c r="AJ31" s="16">
        <v>3881</v>
      </c>
      <c r="AL31" s="13">
        <v>2011088.1</v>
      </c>
      <c r="AM31" s="388">
        <v>2018382.75</v>
      </c>
      <c r="AN31" s="360">
        <v>2004008.5999999999</v>
      </c>
      <c r="AO31" s="360"/>
      <c r="AP31" s="13">
        <v>448780</v>
      </c>
      <c r="AQ31" s="388">
        <v>429242.85</v>
      </c>
      <c r="AR31" s="360">
        <v>416500.57999999996</v>
      </c>
      <c r="AS31" s="360"/>
      <c r="AT31" s="13">
        <v>2814139.08</v>
      </c>
      <c r="AU31" s="388">
        <v>3007332.8</v>
      </c>
      <c r="AV31" s="360">
        <v>2906232</v>
      </c>
      <c r="AW31" s="360"/>
      <c r="AX31" s="13">
        <v>3275072.35</v>
      </c>
      <c r="AY31" s="388">
        <v>3517684.1</v>
      </c>
      <c r="AZ31" s="360">
        <v>3305902.45</v>
      </c>
      <c r="BA31" s="360"/>
      <c r="BB31" s="13">
        <v>450281.12</v>
      </c>
      <c r="BC31" s="388">
        <v>478198.2</v>
      </c>
      <c r="BD31" s="360">
        <v>482843.6</v>
      </c>
      <c r="BE31" s="360"/>
      <c r="BF31" s="13">
        <v>330246.88</v>
      </c>
      <c r="BG31" s="388">
        <v>338082.96</v>
      </c>
      <c r="BH31" s="360">
        <v>345952.34</v>
      </c>
      <c r="BI31" s="360"/>
      <c r="BJ31" s="388">
        <v>8549079.5299999993</v>
      </c>
      <c r="BK31" s="388">
        <v>8972642.5</v>
      </c>
      <c r="BL31" s="360">
        <v>8632643.629999999</v>
      </c>
      <c r="BM31" s="340">
        <v>-339998.87000000104</v>
      </c>
      <c r="BN31" s="340">
        <v>-44.619274278215357</v>
      </c>
      <c r="BO31" s="694"/>
      <c r="BP31" s="13">
        <v>9329607.5299999993</v>
      </c>
      <c r="BQ31" s="388">
        <v>9788923.6600000001</v>
      </c>
      <c r="BR31" s="360">
        <v>9115487.2300000004</v>
      </c>
      <c r="BS31" s="389">
        <v>-673436.4299999997</v>
      </c>
      <c r="BT31" s="389">
        <v>-88.377484251968468</v>
      </c>
    </row>
    <row r="32" spans="1:72">
      <c r="A32" s="307">
        <v>79</v>
      </c>
      <c r="B32" s="305">
        <v>4</v>
      </c>
      <c r="C32" s="305">
        <v>4</v>
      </c>
      <c r="D32" s="310" t="s">
        <v>30</v>
      </c>
      <c r="E32" s="20">
        <v>6703</v>
      </c>
      <c r="F32" s="20">
        <v>6647</v>
      </c>
      <c r="G32" s="12">
        <v>6565</v>
      </c>
      <c r="H32" s="12"/>
      <c r="I32" s="15">
        <v>288</v>
      </c>
      <c r="J32" s="15">
        <v>263</v>
      </c>
      <c r="K32" s="12">
        <v>260</v>
      </c>
      <c r="L32" s="12"/>
      <c r="M32" s="15">
        <v>58</v>
      </c>
      <c r="N32" s="15">
        <v>58</v>
      </c>
      <c r="O32" s="12">
        <v>50</v>
      </c>
      <c r="P32" s="12"/>
      <c r="Q32" s="15">
        <v>418</v>
      </c>
      <c r="R32" s="15">
        <v>399</v>
      </c>
      <c r="S32" s="12">
        <v>381</v>
      </c>
      <c r="T32" s="736">
        <v>0.6824146981627297</v>
      </c>
      <c r="U32" s="15">
        <v>190</v>
      </c>
      <c r="V32" s="15">
        <v>207</v>
      </c>
      <c r="W32" s="12">
        <v>213</v>
      </c>
      <c r="X32" s="12"/>
      <c r="Y32" s="125">
        <v>954</v>
      </c>
      <c r="Z32" s="125">
        <v>927</v>
      </c>
      <c r="AA32" s="360">
        <v>904</v>
      </c>
      <c r="AB32" s="424">
        <v>-23</v>
      </c>
      <c r="AC32" s="427">
        <v>-2.4811218985976269E-2</v>
      </c>
      <c r="AD32" s="20">
        <v>5749</v>
      </c>
      <c r="AE32" s="20">
        <v>5720</v>
      </c>
      <c r="AF32" s="16">
        <v>5661</v>
      </c>
      <c r="AG32" s="16"/>
      <c r="AH32" s="20">
        <v>3406</v>
      </c>
      <c r="AI32" s="20">
        <v>3363</v>
      </c>
      <c r="AJ32" s="16">
        <v>3309</v>
      </c>
      <c r="AL32" s="13">
        <v>2433585.6</v>
      </c>
      <c r="AM32" s="388">
        <v>2359265.17</v>
      </c>
      <c r="AN32" s="360">
        <v>2368373.7999999998</v>
      </c>
      <c r="AO32" s="360"/>
      <c r="AP32" s="13">
        <v>520584.8</v>
      </c>
      <c r="AQ32" s="388">
        <v>553246.34</v>
      </c>
      <c r="AR32" s="360">
        <v>484303</v>
      </c>
      <c r="AS32" s="360"/>
      <c r="AT32" s="13">
        <v>3162124.02</v>
      </c>
      <c r="AU32" s="388">
        <v>3260667.9</v>
      </c>
      <c r="AV32" s="360">
        <v>3163641.12</v>
      </c>
      <c r="AW32" s="360"/>
      <c r="AX32" s="13">
        <v>2459540.5</v>
      </c>
      <c r="AY32" s="388">
        <v>2866774.05</v>
      </c>
      <c r="AZ32" s="360">
        <v>2996413.71</v>
      </c>
      <c r="BA32" s="360"/>
      <c r="BB32" s="13">
        <v>380238.86</v>
      </c>
      <c r="BC32" s="388">
        <v>401658.4</v>
      </c>
      <c r="BD32" s="360">
        <v>403629.3</v>
      </c>
      <c r="BE32" s="360"/>
      <c r="BF32" s="13">
        <v>284332.88</v>
      </c>
      <c r="BG32" s="388">
        <v>289453.40999999997</v>
      </c>
      <c r="BH32" s="360">
        <v>294964.26</v>
      </c>
      <c r="BI32" s="360"/>
      <c r="BJ32" s="388">
        <v>8575834.9199999999</v>
      </c>
      <c r="BK32" s="388">
        <v>9039953.4600000009</v>
      </c>
      <c r="BL32" s="360">
        <v>9012731.629999999</v>
      </c>
      <c r="BM32" s="340">
        <v>-27221.830000001937</v>
      </c>
      <c r="BN32" s="340">
        <v>-4.1465087585684595</v>
      </c>
      <c r="BO32" s="694"/>
      <c r="BP32" s="13">
        <v>9240406.6600000001</v>
      </c>
      <c r="BQ32" s="388">
        <v>9731065.2700000014</v>
      </c>
      <c r="BR32" s="360">
        <v>9416360.9299999997</v>
      </c>
      <c r="BS32" s="389">
        <v>-314704.34000000171</v>
      </c>
      <c r="BT32" s="389">
        <v>-47.936685453160962</v>
      </c>
    </row>
    <row r="33" spans="1:72">
      <c r="A33" s="307">
        <v>81</v>
      </c>
      <c r="B33" s="305">
        <v>7</v>
      </c>
      <c r="C33" s="305">
        <v>7</v>
      </c>
      <c r="D33" s="310" t="s">
        <v>31</v>
      </c>
      <c r="E33" s="20">
        <v>2531</v>
      </c>
      <c r="F33" s="20">
        <v>2482</v>
      </c>
      <c r="G33" s="12">
        <v>2401</v>
      </c>
      <c r="H33" s="12"/>
      <c r="I33" s="15">
        <v>84</v>
      </c>
      <c r="J33" s="15">
        <v>87</v>
      </c>
      <c r="K33" s="12">
        <v>78</v>
      </c>
      <c r="L33" s="12"/>
      <c r="M33" s="15">
        <v>15</v>
      </c>
      <c r="N33" s="15">
        <v>12</v>
      </c>
      <c r="O33" s="12">
        <v>13</v>
      </c>
      <c r="P33" s="12"/>
      <c r="Q33" s="15">
        <v>104</v>
      </c>
      <c r="R33" s="15">
        <v>102</v>
      </c>
      <c r="S33" s="12">
        <v>98</v>
      </c>
      <c r="T33" s="736">
        <v>0.79591836734693877</v>
      </c>
      <c r="U33" s="15">
        <v>40</v>
      </c>
      <c r="V33" s="15">
        <v>48</v>
      </c>
      <c r="W33" s="12">
        <v>49</v>
      </c>
      <c r="X33" s="12"/>
      <c r="Y33" s="125">
        <v>243</v>
      </c>
      <c r="Z33" s="125">
        <v>249</v>
      </c>
      <c r="AA33" s="360">
        <v>238</v>
      </c>
      <c r="AB33" s="424">
        <v>-11</v>
      </c>
      <c r="AC33" s="427">
        <v>-4.4176706827309238E-2</v>
      </c>
      <c r="AD33" s="20">
        <v>2288</v>
      </c>
      <c r="AE33" s="20">
        <v>2233</v>
      </c>
      <c r="AF33" s="16">
        <v>2163</v>
      </c>
      <c r="AG33" s="16"/>
      <c r="AH33" s="20">
        <v>1151</v>
      </c>
      <c r="AI33" s="20">
        <v>1102</v>
      </c>
      <c r="AJ33" s="16">
        <v>1051</v>
      </c>
      <c r="AL33" s="13">
        <v>709795.8</v>
      </c>
      <c r="AM33" s="388">
        <v>780441.33</v>
      </c>
      <c r="AN33" s="360">
        <v>710512.1399999999</v>
      </c>
      <c r="AO33" s="360"/>
      <c r="AP33" s="13">
        <v>134634</v>
      </c>
      <c r="AQ33" s="388">
        <v>114464.76</v>
      </c>
      <c r="AR33" s="360">
        <v>125918.78</v>
      </c>
      <c r="AS33" s="360"/>
      <c r="AT33" s="13">
        <v>786748.56</v>
      </c>
      <c r="AU33" s="388">
        <v>833554.20000000007</v>
      </c>
      <c r="AV33" s="360">
        <v>813744.96000000008</v>
      </c>
      <c r="AW33" s="360"/>
      <c r="AX33" s="13">
        <v>517798</v>
      </c>
      <c r="AY33" s="388">
        <v>664759.19999999995</v>
      </c>
      <c r="AZ33" s="360">
        <v>689315.83</v>
      </c>
      <c r="BA33" s="360"/>
      <c r="BB33" s="13">
        <v>151328.32000000001</v>
      </c>
      <c r="BC33" s="388">
        <v>156801.26</v>
      </c>
      <c r="BD33" s="360">
        <v>154221.9</v>
      </c>
      <c r="BE33" s="360"/>
      <c r="BF33" s="13">
        <v>96085.48000000001</v>
      </c>
      <c r="BG33" s="388">
        <v>94849.14</v>
      </c>
      <c r="BH33" s="360">
        <v>93686.14</v>
      </c>
      <c r="BI33" s="360"/>
      <c r="BJ33" s="388">
        <v>2148976.36</v>
      </c>
      <c r="BK33" s="388">
        <v>2393219.4900000002</v>
      </c>
      <c r="BL33" s="360">
        <v>2339491.71</v>
      </c>
      <c r="BM33" s="340">
        <v>-53727.780000000261</v>
      </c>
      <c r="BN33" s="340">
        <v>-22.377251145356212</v>
      </c>
      <c r="BO33" s="694"/>
      <c r="BP33" s="13">
        <v>2396390.16</v>
      </c>
      <c r="BQ33" s="388">
        <v>2644869.89</v>
      </c>
      <c r="BR33" s="360">
        <v>2493713.61</v>
      </c>
      <c r="BS33" s="389">
        <v>-151156.28000000026</v>
      </c>
      <c r="BT33" s="389">
        <v>-62.955551853394525</v>
      </c>
    </row>
    <row r="34" spans="1:72">
      <c r="A34" s="307">
        <v>82</v>
      </c>
      <c r="B34" s="305">
        <v>5</v>
      </c>
      <c r="C34" s="305">
        <v>5</v>
      </c>
      <c r="D34" s="310" t="s">
        <v>32</v>
      </c>
      <c r="E34" s="20">
        <v>9371</v>
      </c>
      <c r="F34" s="20">
        <v>9361</v>
      </c>
      <c r="G34" s="12">
        <v>9346</v>
      </c>
      <c r="H34" s="12"/>
      <c r="I34" s="15">
        <v>454</v>
      </c>
      <c r="J34" s="15">
        <v>451</v>
      </c>
      <c r="K34" s="12">
        <v>451</v>
      </c>
      <c r="L34" s="12"/>
      <c r="M34" s="15">
        <v>116</v>
      </c>
      <c r="N34" s="15">
        <v>95</v>
      </c>
      <c r="O34" s="12">
        <v>85</v>
      </c>
      <c r="P34" s="12"/>
      <c r="Q34" s="15">
        <v>692</v>
      </c>
      <c r="R34" s="15">
        <v>674</v>
      </c>
      <c r="S34" s="12">
        <v>646</v>
      </c>
      <c r="T34" s="736">
        <v>0.69814241486068107</v>
      </c>
      <c r="U34" s="15">
        <v>363</v>
      </c>
      <c r="V34" s="15">
        <v>371</v>
      </c>
      <c r="W34" s="12">
        <v>385</v>
      </c>
      <c r="X34" s="12"/>
      <c r="Y34" s="125">
        <v>1625</v>
      </c>
      <c r="Z34" s="125">
        <v>1591</v>
      </c>
      <c r="AA34" s="360">
        <v>1567</v>
      </c>
      <c r="AB34" s="424">
        <v>-24</v>
      </c>
      <c r="AC34" s="427">
        <v>-1.508485229415462E-2</v>
      </c>
      <c r="AD34" s="20">
        <v>7746</v>
      </c>
      <c r="AE34" s="20">
        <v>7770</v>
      </c>
      <c r="AF34" s="16">
        <v>7779</v>
      </c>
      <c r="AG34" s="16"/>
      <c r="AH34" s="20">
        <v>5143</v>
      </c>
      <c r="AI34" s="20">
        <v>5155</v>
      </c>
      <c r="AJ34" s="16">
        <v>5122</v>
      </c>
      <c r="AL34" s="13">
        <v>3836277.3</v>
      </c>
      <c r="AM34" s="388">
        <v>4045736.09</v>
      </c>
      <c r="AN34" s="360">
        <v>4108217.6299999994</v>
      </c>
      <c r="AO34" s="360"/>
      <c r="AP34" s="13">
        <v>1041169.6</v>
      </c>
      <c r="AQ34" s="388">
        <v>906179.35</v>
      </c>
      <c r="AR34" s="360">
        <v>823315.1</v>
      </c>
      <c r="AS34" s="360"/>
      <c r="AT34" s="13">
        <v>5234903.88</v>
      </c>
      <c r="AU34" s="388">
        <v>5507995.4000000004</v>
      </c>
      <c r="AV34" s="360">
        <v>5364073.92</v>
      </c>
      <c r="AW34" s="360"/>
      <c r="AX34" s="13">
        <v>4699016.8500000006</v>
      </c>
      <c r="AY34" s="388">
        <v>5138034.6499999994</v>
      </c>
      <c r="AZ34" s="360">
        <v>5416052.9500000002</v>
      </c>
      <c r="BA34" s="360"/>
      <c r="BB34" s="13">
        <v>512320.44</v>
      </c>
      <c r="BC34" s="388">
        <v>545609.4</v>
      </c>
      <c r="BD34" s="360">
        <v>554642.69999999995</v>
      </c>
      <c r="BE34" s="360"/>
      <c r="BF34" s="13">
        <v>429337.64</v>
      </c>
      <c r="BG34" s="388">
        <v>443690.85</v>
      </c>
      <c r="BH34" s="360">
        <v>456575.08</v>
      </c>
      <c r="BI34" s="360"/>
      <c r="BJ34" s="388">
        <v>14811367.630000001</v>
      </c>
      <c r="BK34" s="388">
        <v>15597945.49</v>
      </c>
      <c r="BL34" s="360">
        <v>15711659.599999998</v>
      </c>
      <c r="BM34" s="340">
        <v>113714.10999999754</v>
      </c>
      <c r="BN34" s="340">
        <v>12.167142092873693</v>
      </c>
      <c r="BO34" s="694"/>
      <c r="BP34" s="13">
        <v>15753025.710000001</v>
      </c>
      <c r="BQ34" s="388">
        <v>16587245.74</v>
      </c>
      <c r="BR34" s="360">
        <v>16266302.299999999</v>
      </c>
      <c r="BS34" s="389">
        <v>-320943.44000000134</v>
      </c>
      <c r="BT34" s="389">
        <v>-34.340192595763035</v>
      </c>
    </row>
    <row r="35" spans="1:72">
      <c r="A35" s="307">
        <v>86</v>
      </c>
      <c r="B35" s="305">
        <v>5</v>
      </c>
      <c r="C35" s="305">
        <v>5</v>
      </c>
      <c r="D35" s="310" t="s">
        <v>33</v>
      </c>
      <c r="E35" s="20">
        <v>7998</v>
      </c>
      <c r="F35" s="20">
        <v>7901</v>
      </c>
      <c r="G35" s="12">
        <v>7862</v>
      </c>
      <c r="H35" s="12"/>
      <c r="I35" s="15">
        <v>379</v>
      </c>
      <c r="J35" s="15">
        <v>359</v>
      </c>
      <c r="K35" s="12">
        <v>367</v>
      </c>
      <c r="L35" s="12"/>
      <c r="M35" s="15">
        <v>75</v>
      </c>
      <c r="N35" s="15">
        <v>70</v>
      </c>
      <c r="O35" s="12">
        <v>68</v>
      </c>
      <c r="P35" s="12"/>
      <c r="Q35" s="15">
        <v>598</v>
      </c>
      <c r="R35" s="15">
        <v>552</v>
      </c>
      <c r="S35" s="12">
        <v>510</v>
      </c>
      <c r="T35" s="736">
        <v>0.7196078431372549</v>
      </c>
      <c r="U35" s="15">
        <v>322</v>
      </c>
      <c r="V35" s="15">
        <v>306</v>
      </c>
      <c r="W35" s="12">
        <v>314</v>
      </c>
      <c r="X35" s="12"/>
      <c r="Y35" s="125">
        <v>1374</v>
      </c>
      <c r="Z35" s="125">
        <v>1287</v>
      </c>
      <c r="AA35" s="360">
        <v>1259</v>
      </c>
      <c r="AB35" s="424">
        <v>-28</v>
      </c>
      <c r="AC35" s="427">
        <v>-2.1756021756021756E-2</v>
      </c>
      <c r="AD35" s="20">
        <v>6624</v>
      </c>
      <c r="AE35" s="20">
        <v>6614</v>
      </c>
      <c r="AF35" s="16">
        <v>6603</v>
      </c>
      <c r="AG35" s="16"/>
      <c r="AH35" s="20">
        <v>4490</v>
      </c>
      <c r="AI35" s="20">
        <v>4402</v>
      </c>
      <c r="AJ35" s="16">
        <v>4363</v>
      </c>
      <c r="AL35" s="13">
        <v>3202531.05</v>
      </c>
      <c r="AM35" s="388">
        <v>3220441.81</v>
      </c>
      <c r="AN35" s="360">
        <v>3343050.7099999995</v>
      </c>
      <c r="AO35" s="360"/>
      <c r="AP35" s="13">
        <v>673170</v>
      </c>
      <c r="AQ35" s="388">
        <v>667711.1</v>
      </c>
      <c r="AR35" s="360">
        <v>658652.07999999996</v>
      </c>
      <c r="AS35" s="360"/>
      <c r="AT35" s="13">
        <v>4523804.22</v>
      </c>
      <c r="AU35" s="388">
        <v>4510999.2</v>
      </c>
      <c r="AV35" s="360">
        <v>4234795.2</v>
      </c>
      <c r="AW35" s="360"/>
      <c r="AX35" s="13">
        <v>4168273.9</v>
      </c>
      <c r="AY35" s="388">
        <v>4237839.8999999994</v>
      </c>
      <c r="AZ35" s="360">
        <v>4417248.38</v>
      </c>
      <c r="BA35" s="360"/>
      <c r="BB35" s="13">
        <v>438111.36</v>
      </c>
      <c r="BC35" s="388">
        <v>464435.08</v>
      </c>
      <c r="BD35" s="360">
        <v>470793.89999999997</v>
      </c>
      <c r="BE35" s="360"/>
      <c r="BF35" s="13">
        <v>374825.2</v>
      </c>
      <c r="BG35" s="388">
        <v>378880.14</v>
      </c>
      <c r="BH35" s="360">
        <v>388917.82</v>
      </c>
      <c r="BI35" s="360"/>
      <c r="BJ35" s="388">
        <v>12567779.17</v>
      </c>
      <c r="BK35" s="388">
        <v>12636992.01</v>
      </c>
      <c r="BL35" s="360">
        <v>12653746.370000001</v>
      </c>
      <c r="BM35" s="340">
        <v>16754.360000001267</v>
      </c>
      <c r="BN35" s="340">
        <v>2.1310557110151702</v>
      </c>
      <c r="BO35" s="694"/>
      <c r="BP35" s="13">
        <v>13380715.73</v>
      </c>
      <c r="BQ35" s="388">
        <v>13480307.23</v>
      </c>
      <c r="BR35" s="360">
        <v>13124540.27</v>
      </c>
      <c r="BS35" s="389">
        <v>-355766.96000000089</v>
      </c>
      <c r="BT35" s="389">
        <v>-45.251457644365416</v>
      </c>
    </row>
    <row r="36" spans="1:72">
      <c r="A36" s="307">
        <v>90</v>
      </c>
      <c r="B36" s="305">
        <v>12</v>
      </c>
      <c r="C36" s="305">
        <v>12</v>
      </c>
      <c r="D36" s="310" t="s">
        <v>34</v>
      </c>
      <c r="E36" s="20">
        <v>3001</v>
      </c>
      <c r="F36" s="20">
        <v>2929</v>
      </c>
      <c r="G36" s="12">
        <v>2888</v>
      </c>
      <c r="H36" s="12"/>
      <c r="I36" s="15">
        <v>58</v>
      </c>
      <c r="J36" s="15">
        <v>65</v>
      </c>
      <c r="K36" s="12">
        <v>62</v>
      </c>
      <c r="L36" s="12"/>
      <c r="M36" s="15">
        <v>18</v>
      </c>
      <c r="N36" s="15">
        <v>9</v>
      </c>
      <c r="O36" s="12">
        <v>12</v>
      </c>
      <c r="P36" s="12"/>
      <c r="Q36" s="15">
        <v>129</v>
      </c>
      <c r="R36" s="15">
        <v>116</v>
      </c>
      <c r="S36" s="12">
        <v>108</v>
      </c>
      <c r="T36" s="736">
        <v>0.57407407407407407</v>
      </c>
      <c r="U36" s="15">
        <v>95</v>
      </c>
      <c r="V36" s="15">
        <v>89</v>
      </c>
      <c r="W36" s="12">
        <v>77</v>
      </c>
      <c r="X36" s="12"/>
      <c r="Y36" s="125">
        <v>300</v>
      </c>
      <c r="Z36" s="125">
        <v>279</v>
      </c>
      <c r="AA36" s="360">
        <v>259</v>
      </c>
      <c r="AB36" s="424">
        <v>-20</v>
      </c>
      <c r="AC36" s="427">
        <v>-7.1684587813620068E-2</v>
      </c>
      <c r="AD36" s="20">
        <v>2701</v>
      </c>
      <c r="AE36" s="20">
        <v>2650</v>
      </c>
      <c r="AF36" s="16">
        <v>2629</v>
      </c>
      <c r="AG36" s="16"/>
      <c r="AH36" s="20">
        <v>1388</v>
      </c>
      <c r="AI36" s="20">
        <v>1305</v>
      </c>
      <c r="AJ36" s="16">
        <v>1296</v>
      </c>
      <c r="AL36" s="13">
        <v>490097.1</v>
      </c>
      <c r="AM36" s="388">
        <v>583088.35</v>
      </c>
      <c r="AN36" s="360">
        <v>564766.05999999994</v>
      </c>
      <c r="AO36" s="360"/>
      <c r="AP36" s="13">
        <v>161560.79999999999</v>
      </c>
      <c r="AQ36" s="388">
        <v>85848.569999999992</v>
      </c>
      <c r="AR36" s="360">
        <v>116232.72</v>
      </c>
      <c r="AS36" s="360"/>
      <c r="AT36" s="13">
        <v>975870.81</v>
      </c>
      <c r="AU36" s="388">
        <v>947963.60000000009</v>
      </c>
      <c r="AV36" s="360">
        <v>896780.16</v>
      </c>
      <c r="AW36" s="360"/>
      <c r="AX36" s="13">
        <v>1229770.25</v>
      </c>
      <c r="AY36" s="388">
        <v>1232574.3500000001</v>
      </c>
      <c r="AZ36" s="360">
        <v>1083210.5900000001</v>
      </c>
      <c r="BA36" s="360"/>
      <c r="BB36" s="13">
        <v>178644.14</v>
      </c>
      <c r="BC36" s="388">
        <v>186083</v>
      </c>
      <c r="BD36" s="360">
        <v>187447.69999999998</v>
      </c>
      <c r="BE36" s="360"/>
      <c r="BF36" s="13">
        <v>115870.24</v>
      </c>
      <c r="BG36" s="388">
        <v>112321.35</v>
      </c>
      <c r="BH36" s="360">
        <v>115525.44</v>
      </c>
      <c r="BI36" s="360"/>
      <c r="BJ36" s="388">
        <v>2857298.96</v>
      </c>
      <c r="BK36" s="388">
        <v>2849474.87</v>
      </c>
      <c r="BL36" s="360">
        <v>2660989.5300000003</v>
      </c>
      <c r="BM36" s="340">
        <v>-188485.33999999985</v>
      </c>
      <c r="BN36" s="340">
        <v>-65.2650069252077</v>
      </c>
      <c r="BO36" s="694"/>
      <c r="BP36" s="13">
        <v>3151813.34</v>
      </c>
      <c r="BQ36" s="388">
        <v>3147879.22</v>
      </c>
      <c r="BR36" s="360">
        <v>2848437.2300000004</v>
      </c>
      <c r="BS36" s="389">
        <v>-299441.98999999976</v>
      </c>
      <c r="BT36" s="389">
        <v>-103.68489958448745</v>
      </c>
    </row>
    <row r="37" spans="1:72">
      <c r="A37" s="307">
        <v>91</v>
      </c>
      <c r="B37" s="305">
        <v>1</v>
      </c>
      <c r="C37" s="337">
        <v>31</v>
      </c>
      <c r="D37" s="310" t="s">
        <v>35</v>
      </c>
      <c r="E37" s="20">
        <v>674500</v>
      </c>
      <c r="F37" s="20">
        <v>684018</v>
      </c>
      <c r="G37" s="12">
        <v>694392</v>
      </c>
      <c r="H37" s="12"/>
      <c r="I37" s="15">
        <v>36692</v>
      </c>
      <c r="J37" s="15">
        <v>36903</v>
      </c>
      <c r="K37" s="12">
        <v>37770</v>
      </c>
      <c r="L37" s="12"/>
      <c r="M37" s="15">
        <v>6220</v>
      </c>
      <c r="N37" s="15">
        <v>6019</v>
      </c>
      <c r="O37" s="12">
        <v>6022</v>
      </c>
      <c r="P37" s="12"/>
      <c r="Q37" s="15">
        <v>39357</v>
      </c>
      <c r="R37" s="15">
        <v>39655</v>
      </c>
      <c r="S37" s="12">
        <v>39490</v>
      </c>
      <c r="T37" s="736">
        <v>0.95644466953659157</v>
      </c>
      <c r="U37" s="15">
        <v>19174</v>
      </c>
      <c r="V37" s="15">
        <v>19643</v>
      </c>
      <c r="W37" s="12">
        <v>20208</v>
      </c>
      <c r="X37" s="12"/>
      <c r="Y37" s="125">
        <v>101443</v>
      </c>
      <c r="Z37" s="125">
        <v>102220</v>
      </c>
      <c r="AA37" s="360">
        <v>103490</v>
      </c>
      <c r="AB37" s="424">
        <v>1270</v>
      </c>
      <c r="AC37" s="427">
        <v>1.2424183134415966E-2</v>
      </c>
      <c r="AD37" s="20">
        <v>573057</v>
      </c>
      <c r="AE37" s="20">
        <v>581798</v>
      </c>
      <c r="AF37" s="16">
        <v>590902</v>
      </c>
      <c r="AG37" s="16"/>
      <c r="AH37" s="20">
        <v>442093</v>
      </c>
      <c r="AI37" s="20">
        <v>448558</v>
      </c>
      <c r="AJ37" s="16">
        <v>454711</v>
      </c>
      <c r="AL37" s="13">
        <v>310045565.39999998</v>
      </c>
      <c r="AM37" s="388">
        <v>331041682.76999998</v>
      </c>
      <c r="AN37" s="360">
        <v>344051840.09999996</v>
      </c>
      <c r="AO37" s="360"/>
      <c r="AP37" s="13">
        <v>55828232</v>
      </c>
      <c r="AQ37" s="388">
        <v>57413615.869999997</v>
      </c>
      <c r="AR37" s="360">
        <v>58329453.32</v>
      </c>
      <c r="AS37" s="360"/>
      <c r="AT37" s="13">
        <v>297731375.73000002</v>
      </c>
      <c r="AU37" s="388">
        <v>324064625.5</v>
      </c>
      <c r="AV37" s="360">
        <v>327906004.80000001</v>
      </c>
      <c r="AW37" s="360"/>
      <c r="AX37" s="13">
        <v>248206471.30000001</v>
      </c>
      <c r="AY37" s="388">
        <v>272038853.44999999</v>
      </c>
      <c r="AZ37" s="360">
        <v>284279475.36000001</v>
      </c>
      <c r="BA37" s="360"/>
      <c r="BB37" s="13">
        <v>37901989.979999997</v>
      </c>
      <c r="BC37" s="388">
        <v>40853855.560000002</v>
      </c>
      <c r="BD37" s="360">
        <v>42131312.600000001</v>
      </c>
      <c r="BE37" s="360"/>
      <c r="BF37" s="13">
        <v>36905923.640000001</v>
      </c>
      <c r="BG37" s="388">
        <v>38607387.059999987</v>
      </c>
      <c r="BH37" s="360">
        <v>40532938.539999999</v>
      </c>
      <c r="BI37" s="360"/>
      <c r="BJ37" s="388">
        <v>911811644.43000007</v>
      </c>
      <c r="BK37" s="388">
        <v>984558777.58999991</v>
      </c>
      <c r="BL37" s="360">
        <v>1014566773.58</v>
      </c>
      <c r="BM37" s="340">
        <v>30007995.990000129</v>
      </c>
      <c r="BN37" s="340">
        <v>43.214777805620066</v>
      </c>
      <c r="BO37" s="694"/>
      <c r="BP37" s="13">
        <v>986619558.05000007</v>
      </c>
      <c r="BQ37" s="388">
        <v>1064020020.21</v>
      </c>
      <c r="BR37" s="360">
        <v>1056698086.1800001</v>
      </c>
      <c r="BS37" s="389">
        <v>-7321934.0299999714</v>
      </c>
      <c r="BT37" s="389">
        <v>-10.544381314876858</v>
      </c>
    </row>
    <row r="38" spans="1:72">
      <c r="A38" s="307">
        <v>92</v>
      </c>
      <c r="B38" s="305">
        <v>1</v>
      </c>
      <c r="C38" s="337">
        <v>32</v>
      </c>
      <c r="D38" s="310" t="s">
        <v>36</v>
      </c>
      <c r="E38" s="20">
        <v>247443</v>
      </c>
      <c r="F38" s="20">
        <v>251269</v>
      </c>
      <c r="G38" s="12">
        <v>252956</v>
      </c>
      <c r="H38" s="12"/>
      <c r="I38" s="15">
        <v>15372</v>
      </c>
      <c r="J38" s="15">
        <v>15373</v>
      </c>
      <c r="K38" s="12">
        <v>15353</v>
      </c>
      <c r="L38" s="12"/>
      <c r="M38" s="15">
        <v>2650</v>
      </c>
      <c r="N38" s="15">
        <v>2641</v>
      </c>
      <c r="O38" s="12">
        <v>2549</v>
      </c>
      <c r="P38" s="12"/>
      <c r="Q38" s="15">
        <v>16867</v>
      </c>
      <c r="R38" s="15">
        <v>16865</v>
      </c>
      <c r="S38" s="12">
        <v>16828</v>
      </c>
      <c r="T38" s="736">
        <v>0.91234846684097937</v>
      </c>
      <c r="U38" s="15">
        <v>8677</v>
      </c>
      <c r="V38" s="15">
        <v>8855</v>
      </c>
      <c r="W38" s="12">
        <v>8829</v>
      </c>
      <c r="X38" s="12"/>
      <c r="Y38" s="125">
        <v>43566</v>
      </c>
      <c r="Z38" s="125">
        <v>43734</v>
      </c>
      <c r="AA38" s="360">
        <v>43559</v>
      </c>
      <c r="AB38" s="424">
        <v>-175</v>
      </c>
      <c r="AC38" s="427">
        <v>-4.0014633923263366E-3</v>
      </c>
      <c r="AD38" s="20">
        <v>203877</v>
      </c>
      <c r="AE38" s="20">
        <v>207535</v>
      </c>
      <c r="AF38" s="16">
        <v>209397</v>
      </c>
      <c r="AG38" s="16"/>
      <c r="AH38" s="20">
        <v>159397</v>
      </c>
      <c r="AI38" s="20">
        <v>162060</v>
      </c>
      <c r="AJ38" s="16">
        <v>162906</v>
      </c>
      <c r="AL38" s="13">
        <v>129892631.40000001</v>
      </c>
      <c r="AM38" s="388">
        <v>137904880.06999999</v>
      </c>
      <c r="AN38" s="360">
        <v>139852472.88999999</v>
      </c>
      <c r="AO38" s="360"/>
      <c r="AP38" s="13">
        <v>23785340</v>
      </c>
      <c r="AQ38" s="388">
        <v>25191785.93</v>
      </c>
      <c r="AR38" s="360">
        <v>24689766.939999998</v>
      </c>
      <c r="AS38" s="360"/>
      <c r="AT38" s="13">
        <v>127596999.63</v>
      </c>
      <c r="AU38" s="388">
        <v>137822466.5</v>
      </c>
      <c r="AV38" s="360">
        <v>139731634.56</v>
      </c>
      <c r="AW38" s="360"/>
      <c r="AX38" s="13">
        <v>112323331.15000001</v>
      </c>
      <c r="AY38" s="388">
        <v>122634223.25</v>
      </c>
      <c r="AZ38" s="360">
        <v>124203458.43000001</v>
      </c>
      <c r="BA38" s="360"/>
      <c r="BB38" s="13">
        <v>13484424.779999999</v>
      </c>
      <c r="BC38" s="388">
        <v>14573107.699999999</v>
      </c>
      <c r="BD38" s="360">
        <v>14930006.1</v>
      </c>
      <c r="BE38" s="360"/>
      <c r="BF38" s="13">
        <v>13306461.560000001</v>
      </c>
      <c r="BG38" s="388">
        <v>13948504.199999999</v>
      </c>
      <c r="BH38" s="360">
        <v>14521440.84</v>
      </c>
      <c r="BI38" s="360"/>
      <c r="BJ38" s="388">
        <v>393598302.18000013</v>
      </c>
      <c r="BK38" s="388">
        <v>423553355.75</v>
      </c>
      <c r="BL38" s="360">
        <v>428477332.81999999</v>
      </c>
      <c r="BM38" s="340">
        <v>4923977.0699999928</v>
      </c>
      <c r="BN38" s="340">
        <v>19.465745307484276</v>
      </c>
      <c r="BO38" s="694"/>
      <c r="BP38" s="13">
        <v>420389188.51999998</v>
      </c>
      <c r="BQ38" s="388">
        <v>452074967.64999998</v>
      </c>
      <c r="BR38" s="360">
        <v>443407338.92000002</v>
      </c>
      <c r="BS38" s="389">
        <v>-8667628.7299999595</v>
      </c>
      <c r="BT38" s="389">
        <v>-34.265361288129</v>
      </c>
    </row>
    <row r="39" spans="1:72">
      <c r="A39" s="307">
        <v>97</v>
      </c>
      <c r="B39" s="305">
        <v>10</v>
      </c>
      <c r="C39" s="305">
        <v>10</v>
      </c>
      <c r="D39" s="310" t="s">
        <v>37</v>
      </c>
      <c r="E39" s="20">
        <v>2062</v>
      </c>
      <c r="F39" s="20">
        <v>2059</v>
      </c>
      <c r="G39" s="12">
        <v>2023</v>
      </c>
      <c r="H39" s="12"/>
      <c r="I39" s="15">
        <v>65</v>
      </c>
      <c r="J39" s="15">
        <v>76</v>
      </c>
      <c r="K39" s="12">
        <v>70</v>
      </c>
      <c r="L39" s="12"/>
      <c r="M39" s="15">
        <v>15</v>
      </c>
      <c r="N39" s="15">
        <v>11</v>
      </c>
      <c r="O39" s="12">
        <v>9</v>
      </c>
      <c r="P39" s="12"/>
      <c r="Q39" s="15">
        <v>90</v>
      </c>
      <c r="R39" s="15">
        <v>91</v>
      </c>
      <c r="S39" s="12">
        <v>87</v>
      </c>
      <c r="T39" s="736">
        <v>0.8045977011494253</v>
      </c>
      <c r="U39" s="15">
        <v>44</v>
      </c>
      <c r="V39" s="15">
        <v>49</v>
      </c>
      <c r="W39" s="12">
        <v>47</v>
      </c>
      <c r="X39" s="12"/>
      <c r="Y39" s="125">
        <v>214</v>
      </c>
      <c r="Z39" s="125">
        <v>227</v>
      </c>
      <c r="AA39" s="360">
        <v>213</v>
      </c>
      <c r="AB39" s="424">
        <v>-14</v>
      </c>
      <c r="AC39" s="427">
        <v>-6.1674008810572688E-2</v>
      </c>
      <c r="AD39" s="20">
        <v>1848</v>
      </c>
      <c r="AE39" s="20">
        <v>1832</v>
      </c>
      <c r="AF39" s="16">
        <v>1810</v>
      </c>
      <c r="AG39" s="16"/>
      <c r="AH39" s="20">
        <v>994</v>
      </c>
      <c r="AI39" s="20">
        <v>966</v>
      </c>
      <c r="AJ39" s="16">
        <v>935</v>
      </c>
      <c r="AL39" s="13">
        <v>549246.75</v>
      </c>
      <c r="AM39" s="388">
        <v>681764.84</v>
      </c>
      <c r="AN39" s="360">
        <v>637639.1</v>
      </c>
      <c r="AO39" s="360"/>
      <c r="AP39" s="13">
        <v>134634</v>
      </c>
      <c r="AQ39" s="388">
        <v>104926.03</v>
      </c>
      <c r="AR39" s="360">
        <v>87174.54</v>
      </c>
      <c r="AS39" s="360"/>
      <c r="AT39" s="13">
        <v>680840.1</v>
      </c>
      <c r="AU39" s="388">
        <v>743661.1</v>
      </c>
      <c r="AV39" s="360">
        <v>722406.24</v>
      </c>
      <c r="AW39" s="360"/>
      <c r="AX39" s="13">
        <v>569577.80000000005</v>
      </c>
      <c r="AY39" s="388">
        <v>678608.35</v>
      </c>
      <c r="AZ39" s="360">
        <v>661180.49</v>
      </c>
      <c r="BA39" s="360"/>
      <c r="BB39" s="13">
        <v>122226.72</v>
      </c>
      <c r="BC39" s="388">
        <v>128643.04</v>
      </c>
      <c r="BD39" s="360">
        <v>129053</v>
      </c>
      <c r="BE39" s="360"/>
      <c r="BF39" s="13">
        <v>82979.12000000001</v>
      </c>
      <c r="BG39" s="388">
        <v>83143.62</v>
      </c>
      <c r="BH39" s="360">
        <v>83345.899999999994</v>
      </c>
      <c r="BI39" s="360"/>
      <c r="BJ39" s="388">
        <v>1934298.65</v>
      </c>
      <c r="BK39" s="388">
        <v>2208960.3199999998</v>
      </c>
      <c r="BL39" s="360">
        <v>2108400.37</v>
      </c>
      <c r="BM39" s="340">
        <v>-100559.94999999972</v>
      </c>
      <c r="BN39" s="340">
        <v>-49.708329214038422</v>
      </c>
      <c r="BO39" s="694"/>
      <c r="BP39" s="13">
        <v>2139504.4900000002</v>
      </c>
      <c r="BQ39" s="388">
        <v>2420746.98</v>
      </c>
      <c r="BR39" s="360">
        <v>2237453.37</v>
      </c>
      <c r="BS39" s="389">
        <v>-183293.60999999987</v>
      </c>
      <c r="BT39" s="389">
        <v>-90.604849233811109</v>
      </c>
    </row>
    <row r="40" spans="1:72">
      <c r="A40" s="307">
        <v>98</v>
      </c>
      <c r="B40" s="305">
        <v>7</v>
      </c>
      <c r="C40" s="305">
        <v>7</v>
      </c>
      <c r="D40" s="310" t="s">
        <v>38</v>
      </c>
      <c r="E40" s="20">
        <v>22885</v>
      </c>
      <c r="F40" s="20">
        <v>22849</v>
      </c>
      <c r="G40" s="12">
        <v>22775</v>
      </c>
      <c r="H40" s="12"/>
      <c r="I40" s="15">
        <v>1155</v>
      </c>
      <c r="J40" s="15">
        <v>1137</v>
      </c>
      <c r="K40" s="12">
        <v>1143</v>
      </c>
      <c r="L40" s="12"/>
      <c r="M40" s="15">
        <v>238</v>
      </c>
      <c r="N40" s="15">
        <v>207</v>
      </c>
      <c r="O40" s="12">
        <v>199</v>
      </c>
      <c r="P40" s="12"/>
      <c r="Q40" s="15">
        <v>1719</v>
      </c>
      <c r="R40" s="15">
        <v>1674</v>
      </c>
      <c r="S40" s="12">
        <v>1560</v>
      </c>
      <c r="T40" s="736">
        <v>0.73269230769230764</v>
      </c>
      <c r="U40" s="15">
        <v>887</v>
      </c>
      <c r="V40" s="15">
        <v>877</v>
      </c>
      <c r="W40" s="12">
        <v>925</v>
      </c>
      <c r="X40" s="12"/>
      <c r="Y40" s="125">
        <v>3999</v>
      </c>
      <c r="Z40" s="125">
        <v>3895</v>
      </c>
      <c r="AA40" s="360">
        <v>3827</v>
      </c>
      <c r="AB40" s="424">
        <v>-68</v>
      </c>
      <c r="AC40" s="427">
        <v>-1.7458279845956354E-2</v>
      </c>
      <c r="AD40" s="20">
        <v>18886</v>
      </c>
      <c r="AE40" s="20">
        <v>18954</v>
      </c>
      <c r="AF40" s="16">
        <v>18948</v>
      </c>
      <c r="AG40" s="16"/>
      <c r="AH40" s="20">
        <v>12134</v>
      </c>
      <c r="AI40" s="20">
        <v>12104</v>
      </c>
      <c r="AJ40" s="16">
        <v>12051</v>
      </c>
      <c r="AL40" s="13">
        <v>9759692.25</v>
      </c>
      <c r="AM40" s="388">
        <v>10199560.83</v>
      </c>
      <c r="AN40" s="360">
        <v>10411735.59</v>
      </c>
      <c r="AO40" s="360"/>
      <c r="AP40" s="13">
        <v>2136192.7999999998</v>
      </c>
      <c r="AQ40" s="388">
        <v>1974517.11</v>
      </c>
      <c r="AR40" s="360">
        <v>1927525.94</v>
      </c>
      <c r="AS40" s="360"/>
      <c r="AT40" s="13">
        <v>13004045.91</v>
      </c>
      <c r="AU40" s="388">
        <v>13680095.4</v>
      </c>
      <c r="AV40" s="360">
        <v>12953491.200000001</v>
      </c>
      <c r="AW40" s="360"/>
      <c r="AX40" s="13">
        <v>11482170.65</v>
      </c>
      <c r="AY40" s="388">
        <v>12145704.550000001</v>
      </c>
      <c r="AZ40" s="360">
        <v>13012594.75</v>
      </c>
      <c r="BA40" s="360"/>
      <c r="BB40" s="13">
        <v>1249120.04</v>
      </c>
      <c r="BC40" s="388">
        <v>1330949.8799999999</v>
      </c>
      <c r="BD40" s="360">
        <v>1350992.4</v>
      </c>
      <c r="BE40" s="360"/>
      <c r="BF40" s="13">
        <v>1012946.32</v>
      </c>
      <c r="BG40" s="388">
        <v>1041791.28</v>
      </c>
      <c r="BH40" s="360">
        <v>1074226.1399999999</v>
      </c>
      <c r="BI40" s="360"/>
      <c r="BJ40" s="388">
        <v>36382101.609999999</v>
      </c>
      <c r="BK40" s="388">
        <v>37999877.890000001</v>
      </c>
      <c r="BL40" s="360">
        <v>38305347.480000004</v>
      </c>
      <c r="BM40" s="340">
        <v>305469.59000000358</v>
      </c>
      <c r="BN40" s="340">
        <v>13.412495718990277</v>
      </c>
      <c r="BO40" s="694"/>
      <c r="BP40" s="13">
        <v>38644167.969999999</v>
      </c>
      <c r="BQ40" s="388">
        <v>40372619.049999997</v>
      </c>
      <c r="BR40" s="360">
        <v>39656339.880000003</v>
      </c>
      <c r="BS40" s="389">
        <v>-716279.16999999434</v>
      </c>
      <c r="BT40" s="389">
        <v>-31.450237980241244</v>
      </c>
    </row>
    <row r="41" spans="1:72">
      <c r="A41" s="307">
        <v>102</v>
      </c>
      <c r="B41" s="305">
        <v>4</v>
      </c>
      <c r="C41" s="305">
        <v>4</v>
      </c>
      <c r="D41" s="310" t="s">
        <v>39</v>
      </c>
      <c r="E41" s="20">
        <v>9646</v>
      </c>
      <c r="F41" s="20">
        <v>9555</v>
      </c>
      <c r="G41" s="12">
        <v>9546</v>
      </c>
      <c r="H41" s="12"/>
      <c r="I41" s="15">
        <v>415</v>
      </c>
      <c r="J41" s="15">
        <v>397</v>
      </c>
      <c r="K41" s="12">
        <v>388</v>
      </c>
      <c r="L41" s="12"/>
      <c r="M41" s="15">
        <v>82</v>
      </c>
      <c r="N41" s="15">
        <v>66</v>
      </c>
      <c r="O41" s="12">
        <v>77</v>
      </c>
      <c r="P41" s="12"/>
      <c r="Q41" s="15">
        <v>589</v>
      </c>
      <c r="R41" s="15">
        <v>562</v>
      </c>
      <c r="S41" s="12">
        <v>539</v>
      </c>
      <c r="T41" s="736">
        <v>0.71985157699443414</v>
      </c>
      <c r="U41" s="15">
        <v>305</v>
      </c>
      <c r="V41" s="15">
        <v>320</v>
      </c>
      <c r="W41" s="12">
        <v>321</v>
      </c>
      <c r="X41" s="12"/>
      <c r="Y41" s="125">
        <v>1391</v>
      </c>
      <c r="Z41" s="125">
        <v>1345</v>
      </c>
      <c r="AA41" s="360">
        <v>1325</v>
      </c>
      <c r="AB41" s="424">
        <v>-20</v>
      </c>
      <c r="AC41" s="427">
        <v>-1.4869888475836431E-2</v>
      </c>
      <c r="AD41" s="20">
        <v>8255</v>
      </c>
      <c r="AE41" s="20">
        <v>8210</v>
      </c>
      <c r="AF41" s="16">
        <v>8221</v>
      </c>
      <c r="AG41" s="16"/>
      <c r="AH41" s="20">
        <v>5057</v>
      </c>
      <c r="AI41" s="20">
        <v>4997</v>
      </c>
      <c r="AJ41" s="16">
        <v>4958</v>
      </c>
      <c r="AL41" s="13">
        <v>3506729.25</v>
      </c>
      <c r="AM41" s="388">
        <v>3561324.23</v>
      </c>
      <c r="AN41" s="360">
        <v>3534342.4399999995</v>
      </c>
      <c r="AO41" s="360"/>
      <c r="AP41" s="13">
        <v>735999.20000000007</v>
      </c>
      <c r="AQ41" s="388">
        <v>629556.17999999993</v>
      </c>
      <c r="AR41" s="360">
        <v>745826.62</v>
      </c>
      <c r="AS41" s="360"/>
      <c r="AT41" s="13">
        <v>4455720.21</v>
      </c>
      <c r="AU41" s="388">
        <v>4592720.2</v>
      </c>
      <c r="AV41" s="360">
        <v>4475597.28</v>
      </c>
      <c r="AW41" s="360"/>
      <c r="AX41" s="13">
        <v>3948209.75</v>
      </c>
      <c r="AY41" s="388">
        <v>4431728</v>
      </c>
      <c r="AZ41" s="360">
        <v>4515722.07</v>
      </c>
      <c r="BA41" s="360"/>
      <c r="BB41" s="13">
        <v>545985.69999999995</v>
      </c>
      <c r="BC41" s="388">
        <v>576506.19999999995</v>
      </c>
      <c r="BD41" s="360">
        <v>586157.29999999993</v>
      </c>
      <c r="BE41" s="360"/>
      <c r="BF41" s="13">
        <v>422158.36</v>
      </c>
      <c r="BG41" s="388">
        <v>430091.79</v>
      </c>
      <c r="BH41" s="360">
        <v>441956.12</v>
      </c>
      <c r="BI41" s="360"/>
      <c r="BJ41" s="388">
        <v>12646658.41</v>
      </c>
      <c r="BK41" s="388">
        <v>13215328.609999999</v>
      </c>
      <c r="BL41" s="360">
        <v>13271488.41</v>
      </c>
      <c r="BM41" s="340">
        <v>56159.800000000745</v>
      </c>
      <c r="BN41" s="340">
        <v>5.8830714435366378</v>
      </c>
      <c r="BO41" s="694"/>
      <c r="BP41" s="13">
        <v>13614802.470000001</v>
      </c>
      <c r="BQ41" s="388">
        <v>14221926.6</v>
      </c>
      <c r="BR41" s="360">
        <v>13857645.709999999</v>
      </c>
      <c r="BS41" s="389">
        <v>-364280.8900000006</v>
      </c>
      <c r="BT41" s="389">
        <v>-38.160579300230523</v>
      </c>
    </row>
    <row r="42" spans="1:72">
      <c r="A42" s="307">
        <v>103</v>
      </c>
      <c r="B42" s="305">
        <v>5</v>
      </c>
      <c r="C42" s="305">
        <v>5</v>
      </c>
      <c r="D42" s="310" t="s">
        <v>40</v>
      </c>
      <c r="E42" s="20">
        <v>2125</v>
      </c>
      <c r="F42" s="20">
        <v>2094</v>
      </c>
      <c r="G42" s="12">
        <v>2074</v>
      </c>
      <c r="H42" s="12"/>
      <c r="I42" s="15">
        <v>93</v>
      </c>
      <c r="J42" s="15">
        <v>94</v>
      </c>
      <c r="K42" s="12">
        <v>86</v>
      </c>
      <c r="L42" s="12"/>
      <c r="M42" s="15">
        <v>19</v>
      </c>
      <c r="N42" s="15">
        <v>13</v>
      </c>
      <c r="O42" s="12">
        <v>15</v>
      </c>
      <c r="P42" s="12"/>
      <c r="Q42" s="15">
        <v>120</v>
      </c>
      <c r="R42" s="15">
        <v>105</v>
      </c>
      <c r="S42" s="12">
        <v>91</v>
      </c>
      <c r="T42" s="736">
        <v>0.94505494505494503</v>
      </c>
      <c r="U42" s="15">
        <v>68</v>
      </c>
      <c r="V42" s="15">
        <v>63</v>
      </c>
      <c r="W42" s="12">
        <v>64</v>
      </c>
      <c r="X42" s="12"/>
      <c r="Y42" s="125">
        <v>300</v>
      </c>
      <c r="Z42" s="125">
        <v>275</v>
      </c>
      <c r="AA42" s="360">
        <v>256</v>
      </c>
      <c r="AB42" s="424">
        <v>-19</v>
      </c>
      <c r="AC42" s="427">
        <v>-6.9090909090909092E-2</v>
      </c>
      <c r="AD42" s="20">
        <v>1825</v>
      </c>
      <c r="AE42" s="20">
        <v>1819</v>
      </c>
      <c r="AF42" s="16">
        <v>1818</v>
      </c>
      <c r="AG42" s="16"/>
      <c r="AH42" s="20">
        <v>1092</v>
      </c>
      <c r="AI42" s="20">
        <v>1081</v>
      </c>
      <c r="AJ42" s="16">
        <v>1075</v>
      </c>
      <c r="AL42" s="13">
        <v>785845.35000000009</v>
      </c>
      <c r="AM42" s="388">
        <v>843235.46</v>
      </c>
      <c r="AN42" s="360">
        <v>783385.17999999993</v>
      </c>
      <c r="AO42" s="360"/>
      <c r="AP42" s="13">
        <v>170536.4</v>
      </c>
      <c r="AQ42" s="388">
        <v>124003.49</v>
      </c>
      <c r="AR42" s="360">
        <v>145290.9</v>
      </c>
      <c r="AS42" s="360"/>
      <c r="AT42" s="13">
        <v>907786.8</v>
      </c>
      <c r="AU42" s="388">
        <v>858070.5</v>
      </c>
      <c r="AV42" s="360">
        <v>755620.32000000007</v>
      </c>
      <c r="AW42" s="360"/>
      <c r="AX42" s="13">
        <v>880256.60000000009</v>
      </c>
      <c r="AY42" s="388">
        <v>872496.45</v>
      </c>
      <c r="AZ42" s="360">
        <v>900330.88</v>
      </c>
      <c r="BA42" s="360"/>
      <c r="BB42" s="13">
        <v>120705.5</v>
      </c>
      <c r="BC42" s="388">
        <v>127730.18</v>
      </c>
      <c r="BD42" s="360">
        <v>129623.4</v>
      </c>
      <c r="BE42" s="360"/>
      <c r="BF42" s="13">
        <v>91160.16</v>
      </c>
      <c r="BG42" s="388">
        <v>93041.67</v>
      </c>
      <c r="BH42" s="360">
        <v>95825.5</v>
      </c>
      <c r="BI42" s="360"/>
      <c r="BJ42" s="388">
        <v>2744425.15</v>
      </c>
      <c r="BK42" s="388">
        <v>2697805.9</v>
      </c>
      <c r="BL42" s="360">
        <v>2584627.2799999998</v>
      </c>
      <c r="BM42" s="340">
        <v>-113178.62000000011</v>
      </c>
      <c r="BN42" s="340">
        <v>-54.570212150433996</v>
      </c>
      <c r="BO42" s="694"/>
      <c r="BP42" s="13">
        <v>2956290.810000001</v>
      </c>
      <c r="BQ42" s="388">
        <v>2918577.75</v>
      </c>
      <c r="BR42" s="360">
        <v>2714250.6799999997</v>
      </c>
      <c r="BS42" s="389">
        <v>-204327.0700000003</v>
      </c>
      <c r="BT42" s="389">
        <v>-98.518355834137083</v>
      </c>
    </row>
    <row r="43" spans="1:72">
      <c r="A43" s="307">
        <v>105</v>
      </c>
      <c r="B43" s="305">
        <v>18</v>
      </c>
      <c r="C43" s="305">
        <v>18</v>
      </c>
      <c r="D43" s="310" t="s">
        <v>41</v>
      </c>
      <c r="E43" s="20">
        <v>2063</v>
      </c>
      <c r="F43" s="20">
        <v>2002</v>
      </c>
      <c r="G43" s="12">
        <v>1984</v>
      </c>
      <c r="H43" s="12"/>
      <c r="I43" s="15">
        <v>70</v>
      </c>
      <c r="J43" s="15">
        <v>60</v>
      </c>
      <c r="K43" s="12">
        <v>64</v>
      </c>
      <c r="L43" s="12"/>
      <c r="M43" s="15">
        <v>13</v>
      </c>
      <c r="N43" s="15">
        <v>12</v>
      </c>
      <c r="O43" s="12">
        <v>8</v>
      </c>
      <c r="P43" s="12"/>
      <c r="Q43" s="15">
        <v>82</v>
      </c>
      <c r="R43" s="15">
        <v>76</v>
      </c>
      <c r="S43" s="12">
        <v>77</v>
      </c>
      <c r="T43" s="736">
        <v>0.83116883116883122</v>
      </c>
      <c r="U43" s="15">
        <v>47</v>
      </c>
      <c r="V43" s="15">
        <v>42</v>
      </c>
      <c r="W43" s="12">
        <v>33</v>
      </c>
      <c r="X43" s="12"/>
      <c r="Y43" s="125">
        <v>212</v>
      </c>
      <c r="Z43" s="125">
        <v>190</v>
      </c>
      <c r="AA43" s="360">
        <v>182</v>
      </c>
      <c r="AB43" s="424">
        <v>-8</v>
      </c>
      <c r="AC43" s="427">
        <v>-4.2105263157894736E-2</v>
      </c>
      <c r="AD43" s="20">
        <v>1851</v>
      </c>
      <c r="AE43" s="20">
        <v>1812</v>
      </c>
      <c r="AF43" s="16">
        <v>1802</v>
      </c>
      <c r="AG43" s="16"/>
      <c r="AH43" s="20">
        <v>892</v>
      </c>
      <c r="AI43" s="20">
        <v>859</v>
      </c>
      <c r="AJ43" s="16">
        <v>839</v>
      </c>
      <c r="AL43" s="13">
        <v>591496.5</v>
      </c>
      <c r="AM43" s="388">
        <v>538235.4</v>
      </c>
      <c r="AN43" s="360">
        <v>582984.31999999995</v>
      </c>
      <c r="AO43" s="360"/>
      <c r="AP43" s="13">
        <v>116682.8</v>
      </c>
      <c r="AQ43" s="388">
        <v>114464.76</v>
      </c>
      <c r="AR43" s="360">
        <v>77488.479999999996</v>
      </c>
      <c r="AS43" s="360"/>
      <c r="AT43" s="13">
        <v>620320.98</v>
      </c>
      <c r="AU43" s="388">
        <v>621079.6</v>
      </c>
      <c r="AV43" s="360">
        <v>639371.04</v>
      </c>
      <c r="AW43" s="360"/>
      <c r="AX43" s="13">
        <v>608412.65</v>
      </c>
      <c r="AY43" s="388">
        <v>581664.29999999993</v>
      </c>
      <c r="AZ43" s="360">
        <v>464233.11</v>
      </c>
      <c r="BA43" s="360"/>
      <c r="BB43" s="13">
        <v>122425.14</v>
      </c>
      <c r="BC43" s="388">
        <v>127238.64</v>
      </c>
      <c r="BD43" s="360">
        <v>128482.59999999999</v>
      </c>
      <c r="BE43" s="360"/>
      <c r="BF43" s="13">
        <v>74464.160000000003</v>
      </c>
      <c r="BG43" s="388">
        <v>73934.12999999999</v>
      </c>
      <c r="BH43" s="360">
        <v>74788.460000000006</v>
      </c>
      <c r="BI43" s="360"/>
      <c r="BJ43" s="388">
        <v>1936912.93</v>
      </c>
      <c r="BK43" s="388">
        <v>1855444.06</v>
      </c>
      <c r="BL43" s="360">
        <v>1764076.9499999997</v>
      </c>
      <c r="BM43" s="340">
        <v>-91367.110000000335</v>
      </c>
      <c r="BN43" s="340">
        <v>-46.051970766129202</v>
      </c>
      <c r="BO43" s="694"/>
      <c r="BP43" s="13">
        <v>2133802.23</v>
      </c>
      <c r="BQ43" s="388">
        <v>2056616.83</v>
      </c>
      <c r="BR43" s="360">
        <v>1892559.5499999998</v>
      </c>
      <c r="BS43" s="389">
        <v>-164057.28000000026</v>
      </c>
      <c r="BT43" s="389">
        <v>-82.690161290322706</v>
      </c>
    </row>
    <row r="44" spans="1:72">
      <c r="A44" s="307">
        <v>106</v>
      </c>
      <c r="B44" s="305">
        <v>1</v>
      </c>
      <c r="C44" s="337">
        <v>35</v>
      </c>
      <c r="D44" s="310" t="s">
        <v>42</v>
      </c>
      <c r="E44" s="20">
        <v>46901</v>
      </c>
      <c r="F44" s="20">
        <v>47031</v>
      </c>
      <c r="G44" s="12">
        <v>47015</v>
      </c>
      <c r="H44" s="12"/>
      <c r="I44" s="15">
        <v>2248</v>
      </c>
      <c r="J44" s="15">
        <v>2201</v>
      </c>
      <c r="K44" s="12">
        <v>2184</v>
      </c>
      <c r="L44" s="12"/>
      <c r="M44" s="15">
        <v>468</v>
      </c>
      <c r="N44" s="15">
        <v>418</v>
      </c>
      <c r="O44" s="12">
        <v>385</v>
      </c>
      <c r="P44" s="12"/>
      <c r="Q44" s="15">
        <v>2944</v>
      </c>
      <c r="R44" s="15">
        <v>2917</v>
      </c>
      <c r="S44" s="12">
        <v>2836</v>
      </c>
      <c r="T44" s="736">
        <v>0.77009873060648804</v>
      </c>
      <c r="U44" s="15">
        <v>1634</v>
      </c>
      <c r="V44" s="15">
        <v>1626</v>
      </c>
      <c r="W44" s="12">
        <v>1583</v>
      </c>
      <c r="X44" s="12"/>
      <c r="Y44" s="125">
        <v>7294</v>
      </c>
      <c r="Z44" s="125">
        <v>7162</v>
      </c>
      <c r="AA44" s="360">
        <v>6988</v>
      </c>
      <c r="AB44" s="424">
        <v>-174</v>
      </c>
      <c r="AC44" s="427">
        <v>-2.4294889695615749E-2</v>
      </c>
      <c r="AD44" s="20">
        <v>39607</v>
      </c>
      <c r="AE44" s="20">
        <v>39869</v>
      </c>
      <c r="AF44" s="16">
        <v>40027</v>
      </c>
      <c r="AG44" s="16"/>
      <c r="AH44" s="20">
        <v>27145</v>
      </c>
      <c r="AI44" s="20">
        <v>27213</v>
      </c>
      <c r="AJ44" s="16">
        <v>27148</v>
      </c>
      <c r="AL44" s="13">
        <v>18995487.600000001</v>
      </c>
      <c r="AM44" s="388">
        <v>19744268.59</v>
      </c>
      <c r="AN44" s="360">
        <v>19894339.919999998</v>
      </c>
      <c r="AO44" s="360"/>
      <c r="AP44" s="13">
        <v>4200580.8</v>
      </c>
      <c r="AQ44" s="388">
        <v>3987189.14</v>
      </c>
      <c r="AR44" s="360">
        <v>3729133.0999999996</v>
      </c>
      <c r="AS44" s="360"/>
      <c r="AT44" s="13">
        <v>22271036.16</v>
      </c>
      <c r="AU44" s="388">
        <v>23838015.699999999</v>
      </c>
      <c r="AV44" s="360">
        <v>23548782.720000003</v>
      </c>
      <c r="AW44" s="360"/>
      <c r="AX44" s="13">
        <v>21152048.300000001</v>
      </c>
      <c r="AY44" s="388">
        <v>22518717.899999999</v>
      </c>
      <c r="AZ44" s="360">
        <v>22269121.609999999</v>
      </c>
      <c r="BA44" s="360"/>
      <c r="BB44" s="13">
        <v>2619606.98</v>
      </c>
      <c r="BC44" s="388">
        <v>2799601.18</v>
      </c>
      <c r="BD44" s="360">
        <v>2853925.1</v>
      </c>
      <c r="BE44" s="360"/>
      <c r="BF44" s="13">
        <v>2266064.6</v>
      </c>
      <c r="BG44" s="388">
        <v>2342222.91</v>
      </c>
      <c r="BH44" s="360">
        <v>2419972.7200000002</v>
      </c>
      <c r="BI44" s="360"/>
      <c r="BJ44" s="388">
        <v>66619152.859999999</v>
      </c>
      <c r="BK44" s="388">
        <v>70088191.329999998</v>
      </c>
      <c r="BL44" s="360">
        <v>69441377.349999994</v>
      </c>
      <c r="BM44" s="340">
        <v>-646813.98000000417</v>
      </c>
      <c r="BN44" s="340">
        <v>-13.757608848240013</v>
      </c>
      <c r="BO44" s="694"/>
      <c r="BP44" s="13">
        <v>71504824.439999998</v>
      </c>
      <c r="BQ44" s="388">
        <v>75230015.420000002</v>
      </c>
      <c r="BR44" s="360">
        <v>72295302.450000003</v>
      </c>
      <c r="BS44" s="389">
        <v>-2934712.9699999988</v>
      </c>
      <c r="BT44" s="389">
        <v>-62.420779963841305</v>
      </c>
    </row>
    <row r="45" spans="1:72">
      <c r="A45" s="307">
        <v>108</v>
      </c>
      <c r="B45" s="305">
        <v>6</v>
      </c>
      <c r="C45" s="305">
        <v>6</v>
      </c>
      <c r="D45" s="310" t="s">
        <v>43</v>
      </c>
      <c r="E45" s="20">
        <v>10319</v>
      </c>
      <c r="F45" s="20">
        <v>10348</v>
      </c>
      <c r="G45" s="12">
        <v>10249</v>
      </c>
      <c r="H45" s="12"/>
      <c r="I45" s="15">
        <v>550</v>
      </c>
      <c r="J45" s="15">
        <v>540</v>
      </c>
      <c r="K45" s="12">
        <v>503</v>
      </c>
      <c r="L45" s="12"/>
      <c r="M45" s="15">
        <v>120</v>
      </c>
      <c r="N45" s="15">
        <v>88</v>
      </c>
      <c r="O45" s="12">
        <v>114</v>
      </c>
      <c r="P45" s="12"/>
      <c r="Q45" s="15">
        <v>798</v>
      </c>
      <c r="R45" s="15">
        <v>782</v>
      </c>
      <c r="S45" s="12">
        <v>732</v>
      </c>
      <c r="T45" s="736">
        <v>0.68715846994535523</v>
      </c>
      <c r="U45" s="15">
        <v>376</v>
      </c>
      <c r="V45" s="15">
        <v>389</v>
      </c>
      <c r="W45" s="12">
        <v>390</v>
      </c>
      <c r="X45" s="12"/>
      <c r="Y45" s="125">
        <v>1844</v>
      </c>
      <c r="Z45" s="125">
        <v>1799</v>
      </c>
      <c r="AA45" s="360">
        <v>1739</v>
      </c>
      <c r="AB45" s="424">
        <v>-60</v>
      </c>
      <c r="AC45" s="427">
        <v>-3.3351862145636464E-2</v>
      </c>
      <c r="AD45" s="20">
        <v>8475</v>
      </c>
      <c r="AE45" s="20">
        <v>8549</v>
      </c>
      <c r="AF45" s="16">
        <v>8510</v>
      </c>
      <c r="AG45" s="16"/>
      <c r="AH45" s="20">
        <v>5617</v>
      </c>
      <c r="AI45" s="20">
        <v>5643</v>
      </c>
      <c r="AJ45" s="16">
        <v>5514</v>
      </c>
      <c r="AL45" s="13">
        <v>4647472.5</v>
      </c>
      <c r="AM45" s="388">
        <v>4844118.5999999996</v>
      </c>
      <c r="AN45" s="360">
        <v>4581892.3899999997</v>
      </c>
      <c r="AO45" s="360"/>
      <c r="AP45" s="13">
        <v>1077072</v>
      </c>
      <c r="AQ45" s="388">
        <v>839408.24</v>
      </c>
      <c r="AR45" s="360">
        <v>1104210.8399999999</v>
      </c>
      <c r="AS45" s="360"/>
      <c r="AT45" s="13">
        <v>6036782.2200000007</v>
      </c>
      <c r="AU45" s="388">
        <v>6390582.2000000002</v>
      </c>
      <c r="AV45" s="360">
        <v>6078176.6400000006</v>
      </c>
      <c r="AW45" s="360"/>
      <c r="AX45" s="13">
        <v>4867301.2</v>
      </c>
      <c r="AY45" s="388">
        <v>5387319.3499999996</v>
      </c>
      <c r="AZ45" s="360">
        <v>5486391.2999999998</v>
      </c>
      <c r="BA45" s="360"/>
      <c r="BB45" s="13">
        <v>560536.5</v>
      </c>
      <c r="BC45" s="388">
        <v>600310.78</v>
      </c>
      <c r="BD45" s="360">
        <v>606763</v>
      </c>
      <c r="BE45" s="360"/>
      <c r="BF45" s="13">
        <v>468907.16</v>
      </c>
      <c r="BG45" s="388">
        <v>485693.01</v>
      </c>
      <c r="BH45" s="360">
        <v>491517.96</v>
      </c>
      <c r="BI45" s="360"/>
      <c r="BJ45" s="388">
        <v>16628627.92</v>
      </c>
      <c r="BK45" s="388">
        <v>17461428.390000001</v>
      </c>
      <c r="BL45" s="360">
        <v>17250671.170000002</v>
      </c>
      <c r="BM45" s="340">
        <v>-210757.21999999881</v>
      </c>
      <c r="BN45" s="340">
        <v>-20.563686213288985</v>
      </c>
      <c r="BO45" s="694"/>
      <c r="BP45" s="13">
        <v>17658071.579999998</v>
      </c>
      <c r="BQ45" s="388">
        <v>18547432.18</v>
      </c>
      <c r="BR45" s="360">
        <v>17857434.170000002</v>
      </c>
      <c r="BS45" s="389">
        <v>-689998.00999999791</v>
      </c>
      <c r="BT45" s="389">
        <v>-67.323447165576923</v>
      </c>
    </row>
    <row r="46" spans="1:72">
      <c r="A46" s="307">
        <v>109</v>
      </c>
      <c r="B46" s="305">
        <v>5</v>
      </c>
      <c r="C46" s="305">
        <v>5</v>
      </c>
      <c r="D46" s="310" t="s">
        <v>44</v>
      </c>
      <c r="E46" s="20">
        <v>68319</v>
      </c>
      <c r="F46" s="20">
        <v>68433</v>
      </c>
      <c r="G46" s="12">
        <v>68614</v>
      </c>
      <c r="H46" s="12"/>
      <c r="I46" s="15">
        <v>3155</v>
      </c>
      <c r="J46" s="15">
        <v>3147</v>
      </c>
      <c r="K46" s="12">
        <v>3051</v>
      </c>
      <c r="L46" s="12"/>
      <c r="M46" s="15">
        <v>608</v>
      </c>
      <c r="N46" s="15">
        <v>546</v>
      </c>
      <c r="O46" s="12">
        <v>573</v>
      </c>
      <c r="P46" s="12"/>
      <c r="Q46" s="15">
        <v>4183</v>
      </c>
      <c r="R46" s="15">
        <v>4112</v>
      </c>
      <c r="S46" s="12">
        <v>4004</v>
      </c>
      <c r="T46" s="736">
        <v>0.76198801198801203</v>
      </c>
      <c r="U46" s="15">
        <v>2222</v>
      </c>
      <c r="V46" s="15">
        <v>2237</v>
      </c>
      <c r="W46" s="12">
        <v>2216</v>
      </c>
      <c r="X46" s="12"/>
      <c r="Y46" s="125">
        <v>10168</v>
      </c>
      <c r="Z46" s="125">
        <v>10042</v>
      </c>
      <c r="AA46" s="360">
        <v>9844</v>
      </c>
      <c r="AB46" s="424">
        <v>-198</v>
      </c>
      <c r="AC46" s="427">
        <v>-1.9717187811192988E-2</v>
      </c>
      <c r="AD46" s="20">
        <v>58151</v>
      </c>
      <c r="AE46" s="20">
        <v>58391</v>
      </c>
      <c r="AF46" s="16">
        <v>58770</v>
      </c>
      <c r="AG46" s="16"/>
      <c r="AH46" s="20">
        <v>38148</v>
      </c>
      <c r="AI46" s="20">
        <v>38126</v>
      </c>
      <c r="AJ46" s="16">
        <v>38201</v>
      </c>
      <c r="AL46" s="13">
        <v>26659592.25</v>
      </c>
      <c r="AM46" s="388">
        <v>28230446.73</v>
      </c>
      <c r="AN46" s="360">
        <v>27791955.629999999</v>
      </c>
      <c r="AO46" s="360"/>
      <c r="AP46" s="13">
        <v>5457164.7999999998</v>
      </c>
      <c r="AQ46" s="388">
        <v>5208146.58</v>
      </c>
      <c r="AR46" s="360">
        <v>5550112.3799999999</v>
      </c>
      <c r="AS46" s="360"/>
      <c r="AT46" s="13">
        <v>31643934.870000001</v>
      </c>
      <c r="AU46" s="388">
        <v>33603675.200000003</v>
      </c>
      <c r="AV46" s="360">
        <v>33247294.080000002</v>
      </c>
      <c r="AW46" s="360"/>
      <c r="AX46" s="13">
        <v>28763678.899999999</v>
      </c>
      <c r="AY46" s="388">
        <v>30980548.550000001</v>
      </c>
      <c r="AZ46" s="360">
        <v>31173956.719999999</v>
      </c>
      <c r="BA46" s="360"/>
      <c r="BB46" s="13">
        <v>3846107.14</v>
      </c>
      <c r="BC46" s="388">
        <v>4100216.02</v>
      </c>
      <c r="BD46" s="360">
        <v>4190301</v>
      </c>
      <c r="BE46" s="360"/>
      <c r="BF46" s="13">
        <v>3184595.04</v>
      </c>
      <c r="BG46" s="388">
        <v>3281504.82</v>
      </c>
      <c r="BH46" s="360">
        <v>3405237.14</v>
      </c>
      <c r="BI46" s="360"/>
      <c r="BJ46" s="388">
        <v>92524370.820000008</v>
      </c>
      <c r="BK46" s="388">
        <v>98022817.060000002</v>
      </c>
      <c r="BL46" s="360">
        <v>97763318.810000002</v>
      </c>
      <c r="BM46" s="340">
        <v>-259498.25</v>
      </c>
      <c r="BN46" s="340">
        <v>-3.7820014865770832</v>
      </c>
      <c r="BO46" s="694"/>
      <c r="BP46" s="13">
        <v>99555073.000000015</v>
      </c>
      <c r="BQ46" s="388">
        <v>105404537.90000001</v>
      </c>
      <c r="BR46" s="360">
        <v>101953619.80999999</v>
      </c>
      <c r="BS46" s="389">
        <v>-3450918.0900000185</v>
      </c>
      <c r="BT46" s="389">
        <v>-50.294664208470842</v>
      </c>
    </row>
    <row r="47" spans="1:72">
      <c r="A47" s="307">
        <v>111</v>
      </c>
      <c r="B47" s="305">
        <v>7</v>
      </c>
      <c r="C47" s="305">
        <v>7</v>
      </c>
      <c r="D47" s="310" t="s">
        <v>45</v>
      </c>
      <c r="E47" s="20">
        <v>17953</v>
      </c>
      <c r="F47" s="20">
        <v>17829</v>
      </c>
      <c r="G47" s="12">
        <v>17694</v>
      </c>
      <c r="H47" s="12"/>
      <c r="I47" s="15">
        <v>530</v>
      </c>
      <c r="J47" s="15">
        <v>513</v>
      </c>
      <c r="K47" s="12">
        <v>510</v>
      </c>
      <c r="L47" s="12"/>
      <c r="M47" s="15">
        <v>119</v>
      </c>
      <c r="N47" s="15">
        <v>107</v>
      </c>
      <c r="O47" s="12">
        <v>101</v>
      </c>
      <c r="P47" s="12"/>
      <c r="Q47" s="15">
        <v>836</v>
      </c>
      <c r="R47" s="15">
        <v>817</v>
      </c>
      <c r="S47" s="12">
        <v>786</v>
      </c>
      <c r="T47" s="736">
        <v>0.64885496183206104</v>
      </c>
      <c r="U47" s="15">
        <v>478</v>
      </c>
      <c r="V47" s="15">
        <v>489</v>
      </c>
      <c r="W47" s="12">
        <v>465</v>
      </c>
      <c r="X47" s="12"/>
      <c r="Y47" s="125">
        <v>1963</v>
      </c>
      <c r="Z47" s="125">
        <v>1926</v>
      </c>
      <c r="AA47" s="360">
        <v>1862</v>
      </c>
      <c r="AB47" s="424">
        <v>-64</v>
      </c>
      <c r="AC47" s="427">
        <v>-3.3229491173416406E-2</v>
      </c>
      <c r="AD47" s="20">
        <v>15990</v>
      </c>
      <c r="AE47" s="20">
        <v>15903</v>
      </c>
      <c r="AF47" s="16">
        <v>15832</v>
      </c>
      <c r="AG47" s="16"/>
      <c r="AH47" s="20">
        <v>8967</v>
      </c>
      <c r="AI47" s="20">
        <v>8781</v>
      </c>
      <c r="AJ47" s="16">
        <v>8614</v>
      </c>
      <c r="AL47" s="13">
        <v>4478473.5</v>
      </c>
      <c r="AM47" s="388">
        <v>4601912.67</v>
      </c>
      <c r="AN47" s="360">
        <v>4645656.3</v>
      </c>
      <c r="AO47" s="360"/>
      <c r="AP47" s="13">
        <v>1068096.3999999999</v>
      </c>
      <c r="AQ47" s="388">
        <v>1020644.11</v>
      </c>
      <c r="AR47" s="360">
        <v>978292.05999999994</v>
      </c>
      <c r="AS47" s="360"/>
      <c r="AT47" s="13">
        <v>6324248.04</v>
      </c>
      <c r="AU47" s="388">
        <v>6676605.7000000002</v>
      </c>
      <c r="AV47" s="360">
        <v>6526566.7200000007</v>
      </c>
      <c r="AW47" s="360"/>
      <c r="AX47" s="13">
        <v>6187686.1000000006</v>
      </c>
      <c r="AY47" s="388">
        <v>6772234.3499999996</v>
      </c>
      <c r="AZ47" s="360">
        <v>6541466.5499999998</v>
      </c>
      <c r="BA47" s="360"/>
      <c r="BB47" s="13">
        <v>1057578.6000000001</v>
      </c>
      <c r="BC47" s="388">
        <v>1116708.6599999999</v>
      </c>
      <c r="BD47" s="360">
        <v>1128821.5999999999</v>
      </c>
      <c r="BE47" s="360"/>
      <c r="BF47" s="13">
        <v>748565.16</v>
      </c>
      <c r="BG47" s="388">
        <v>755780.66999999993</v>
      </c>
      <c r="BH47" s="360">
        <v>767851.96</v>
      </c>
      <c r="BI47" s="360"/>
      <c r="BJ47" s="388">
        <v>18058504.039999999</v>
      </c>
      <c r="BK47" s="388">
        <v>19071396.829999998</v>
      </c>
      <c r="BL47" s="360">
        <v>18691981.629999999</v>
      </c>
      <c r="BM47" s="340">
        <v>-379415.19999999925</v>
      </c>
      <c r="BN47" s="340">
        <v>-21.443155872046979</v>
      </c>
      <c r="BO47" s="694"/>
      <c r="BP47" s="13">
        <v>19864647.800000001</v>
      </c>
      <c r="BQ47" s="388">
        <v>20943886.16</v>
      </c>
      <c r="BR47" s="360">
        <v>19820803.23</v>
      </c>
      <c r="BS47" s="389">
        <v>-1123082.9299999997</v>
      </c>
      <c r="BT47" s="389">
        <v>-63.47252910591159</v>
      </c>
    </row>
    <row r="48" spans="1:72">
      <c r="A48" s="307">
        <v>139</v>
      </c>
      <c r="B48" s="305">
        <v>17</v>
      </c>
      <c r="C48" s="305">
        <v>17</v>
      </c>
      <c r="D48" s="310" t="s">
        <v>46</v>
      </c>
      <c r="E48" s="20">
        <v>9766</v>
      </c>
      <c r="F48" s="20">
        <v>9806</v>
      </c>
      <c r="G48" s="12">
        <v>9755</v>
      </c>
      <c r="H48" s="12"/>
      <c r="I48" s="15">
        <v>671</v>
      </c>
      <c r="J48" s="15">
        <v>668</v>
      </c>
      <c r="K48" s="12">
        <v>652</v>
      </c>
      <c r="L48" s="12"/>
      <c r="M48" s="15">
        <v>132</v>
      </c>
      <c r="N48" s="15">
        <v>123</v>
      </c>
      <c r="O48" s="12">
        <v>127</v>
      </c>
      <c r="P48" s="12"/>
      <c r="Q48" s="15">
        <v>914</v>
      </c>
      <c r="R48" s="15">
        <v>905</v>
      </c>
      <c r="S48" s="12">
        <v>872</v>
      </c>
      <c r="T48" s="736">
        <v>0.74770642201834858</v>
      </c>
      <c r="U48" s="15">
        <v>485</v>
      </c>
      <c r="V48" s="15">
        <v>475</v>
      </c>
      <c r="W48" s="12">
        <v>464</v>
      </c>
      <c r="X48" s="12"/>
      <c r="Y48" s="125">
        <v>2202</v>
      </c>
      <c r="Z48" s="125">
        <v>2171</v>
      </c>
      <c r="AA48" s="360">
        <v>2115</v>
      </c>
      <c r="AB48" s="424">
        <v>-56</v>
      </c>
      <c r="AC48" s="427">
        <v>-2.5794564716720404E-2</v>
      </c>
      <c r="AD48" s="20">
        <v>7564</v>
      </c>
      <c r="AE48" s="20">
        <v>7635</v>
      </c>
      <c r="AF48" s="16">
        <v>7640</v>
      </c>
      <c r="AG48" s="16"/>
      <c r="AH48" s="20">
        <v>5050</v>
      </c>
      <c r="AI48" s="20">
        <v>5071</v>
      </c>
      <c r="AJ48" s="16">
        <v>5015</v>
      </c>
      <c r="AL48" s="13">
        <v>5669916.4500000002</v>
      </c>
      <c r="AM48" s="388">
        <v>5992354.1200000001</v>
      </c>
      <c r="AN48" s="360">
        <v>5939152.7599999998</v>
      </c>
      <c r="AO48" s="360"/>
      <c r="AP48" s="13">
        <v>1184779.2</v>
      </c>
      <c r="AQ48" s="388">
        <v>1173263.79</v>
      </c>
      <c r="AR48" s="360">
        <v>1230129.6199999999</v>
      </c>
      <c r="AS48" s="360"/>
      <c r="AT48" s="13">
        <v>6914309.46</v>
      </c>
      <c r="AU48" s="388">
        <v>7395750.5</v>
      </c>
      <c r="AV48" s="360">
        <v>7240669.4400000004</v>
      </c>
      <c r="AW48" s="360"/>
      <c r="AX48" s="13">
        <v>6278300.75</v>
      </c>
      <c r="AY48" s="388">
        <v>6578346.25</v>
      </c>
      <c r="AZ48" s="360">
        <v>6527398.8799999999</v>
      </c>
      <c r="BA48" s="360"/>
      <c r="BB48" s="13">
        <v>500282.96</v>
      </c>
      <c r="BC48" s="388">
        <v>536129.69999999995</v>
      </c>
      <c r="BD48" s="360">
        <v>544732</v>
      </c>
      <c r="BE48" s="360"/>
      <c r="BF48" s="13">
        <v>421574</v>
      </c>
      <c r="BG48" s="388">
        <v>436460.97</v>
      </c>
      <c r="BH48" s="360">
        <v>447037.1</v>
      </c>
      <c r="BI48" s="360"/>
      <c r="BJ48" s="388">
        <v>20047305.859999999</v>
      </c>
      <c r="BK48" s="388">
        <v>21139714.66</v>
      </c>
      <c r="BL48" s="360">
        <v>20937350.699999999</v>
      </c>
      <c r="BM48" s="340">
        <v>-202363.96000000089</v>
      </c>
      <c r="BN48" s="340">
        <v>-20.744639671963188</v>
      </c>
      <c r="BO48" s="694"/>
      <c r="BP48" s="13">
        <v>20969162.82</v>
      </c>
      <c r="BQ48" s="388">
        <v>22112305.329999998</v>
      </c>
      <c r="BR48" s="360">
        <v>21482082.699999999</v>
      </c>
      <c r="BS48" s="389">
        <v>-630222.62999999896</v>
      </c>
      <c r="BT48" s="389">
        <v>-64.605087647360222</v>
      </c>
    </row>
    <row r="49" spans="1:72">
      <c r="A49" s="307">
        <v>140</v>
      </c>
      <c r="B49" s="305">
        <v>11</v>
      </c>
      <c r="C49" s="305">
        <v>11</v>
      </c>
      <c r="D49" s="310" t="s">
        <v>47</v>
      </c>
      <c r="E49" s="20">
        <v>20618</v>
      </c>
      <c r="F49" s="20">
        <v>20463</v>
      </c>
      <c r="G49" s="12">
        <v>20205</v>
      </c>
      <c r="H49" s="12"/>
      <c r="I49" s="15">
        <v>880</v>
      </c>
      <c r="J49" s="15">
        <v>831</v>
      </c>
      <c r="K49" s="12">
        <v>802</v>
      </c>
      <c r="L49" s="12"/>
      <c r="M49" s="15">
        <v>201</v>
      </c>
      <c r="N49" s="15">
        <v>167</v>
      </c>
      <c r="O49" s="12">
        <v>161</v>
      </c>
      <c r="P49" s="12"/>
      <c r="Q49" s="15">
        <v>1346</v>
      </c>
      <c r="R49" s="15">
        <v>1301</v>
      </c>
      <c r="S49" s="12">
        <v>1264</v>
      </c>
      <c r="T49" s="736">
        <v>0.634493670886076</v>
      </c>
      <c r="U49" s="15">
        <v>731</v>
      </c>
      <c r="V49" s="15">
        <v>751</v>
      </c>
      <c r="W49" s="12">
        <v>693</v>
      </c>
      <c r="X49" s="12"/>
      <c r="Y49" s="125">
        <v>3158</v>
      </c>
      <c r="Z49" s="125">
        <v>3050</v>
      </c>
      <c r="AA49" s="360">
        <v>2920</v>
      </c>
      <c r="AB49" s="424">
        <v>-130</v>
      </c>
      <c r="AC49" s="427">
        <v>-4.2622950819672129E-2</v>
      </c>
      <c r="AD49" s="20">
        <v>17460</v>
      </c>
      <c r="AE49" s="20">
        <v>17413</v>
      </c>
      <c r="AF49" s="16">
        <v>17285</v>
      </c>
      <c r="AG49" s="16"/>
      <c r="AH49" s="20">
        <v>10977</v>
      </c>
      <c r="AI49" s="20">
        <v>10800</v>
      </c>
      <c r="AJ49" s="16">
        <v>10604</v>
      </c>
      <c r="AL49" s="13">
        <v>7435956.0000000009</v>
      </c>
      <c r="AM49" s="388">
        <v>7454560.29</v>
      </c>
      <c r="AN49" s="360">
        <v>7305522.2599999998</v>
      </c>
      <c r="AO49" s="360"/>
      <c r="AP49" s="13">
        <v>1804095.6</v>
      </c>
      <c r="AQ49" s="388">
        <v>1592967.91</v>
      </c>
      <c r="AR49" s="360">
        <v>1559455.66</v>
      </c>
      <c r="AS49" s="360"/>
      <c r="AT49" s="13">
        <v>10182341.939999999</v>
      </c>
      <c r="AU49" s="388">
        <v>10631902.1</v>
      </c>
      <c r="AV49" s="360">
        <v>10495649.280000001</v>
      </c>
      <c r="AW49" s="360"/>
      <c r="AX49" s="13">
        <v>9462758.4500000011</v>
      </c>
      <c r="AY49" s="388">
        <v>10400711.65</v>
      </c>
      <c r="AZ49" s="360">
        <v>9748895.3100000005</v>
      </c>
      <c r="BA49" s="360"/>
      <c r="BB49" s="13">
        <v>1154804.3999999999</v>
      </c>
      <c r="BC49" s="388">
        <v>1222740.8600000001</v>
      </c>
      <c r="BD49" s="360">
        <v>1232420.5</v>
      </c>
      <c r="BE49" s="360"/>
      <c r="BF49" s="13">
        <v>916359.96000000008</v>
      </c>
      <c r="BG49" s="388">
        <v>929555.99999999988</v>
      </c>
      <c r="BH49" s="360">
        <v>945240.56</v>
      </c>
      <c r="BI49" s="360"/>
      <c r="BJ49" s="388">
        <v>28885151.989999998</v>
      </c>
      <c r="BK49" s="388">
        <v>30080141.949999999</v>
      </c>
      <c r="BL49" s="360">
        <v>29109522.510000005</v>
      </c>
      <c r="BM49" s="340">
        <v>-970619.43999999389</v>
      </c>
      <c r="BN49" s="340">
        <v>-48.038576589952683</v>
      </c>
      <c r="BO49" s="694"/>
      <c r="BP49" s="13">
        <v>30956316.350000001</v>
      </c>
      <c r="BQ49" s="388">
        <v>32232438.809999991</v>
      </c>
      <c r="BR49" s="360">
        <v>30341943.010000005</v>
      </c>
      <c r="BS49" s="389">
        <v>-1890495.7999999858</v>
      </c>
      <c r="BT49" s="389">
        <v>-93.565741153179204</v>
      </c>
    </row>
    <row r="50" spans="1:72">
      <c r="A50" s="307">
        <v>142</v>
      </c>
      <c r="B50" s="305">
        <v>7</v>
      </c>
      <c r="C50" s="305">
        <v>7</v>
      </c>
      <c r="D50" s="310" t="s">
        <v>48</v>
      </c>
      <c r="E50" s="20">
        <v>6444</v>
      </c>
      <c r="F50" s="20">
        <v>6401</v>
      </c>
      <c r="G50" s="12">
        <v>6329</v>
      </c>
      <c r="H50" s="12"/>
      <c r="I50" s="15">
        <v>282</v>
      </c>
      <c r="J50" s="15">
        <v>276</v>
      </c>
      <c r="K50" s="12">
        <v>272</v>
      </c>
      <c r="L50" s="12"/>
      <c r="M50" s="15">
        <v>54</v>
      </c>
      <c r="N50" s="15">
        <v>56</v>
      </c>
      <c r="O50" s="12">
        <v>41</v>
      </c>
      <c r="P50" s="12"/>
      <c r="Q50" s="15">
        <v>385</v>
      </c>
      <c r="R50" s="15">
        <v>379</v>
      </c>
      <c r="S50" s="12">
        <v>370</v>
      </c>
      <c r="T50" s="736">
        <v>0.73513513513513518</v>
      </c>
      <c r="U50" s="15">
        <v>200</v>
      </c>
      <c r="V50" s="15">
        <v>196</v>
      </c>
      <c r="W50" s="12">
        <v>189</v>
      </c>
      <c r="X50" s="12"/>
      <c r="Y50" s="125">
        <v>921</v>
      </c>
      <c r="Z50" s="125">
        <v>907</v>
      </c>
      <c r="AA50" s="360">
        <v>872</v>
      </c>
      <c r="AB50" s="424">
        <v>-35</v>
      </c>
      <c r="AC50" s="427">
        <v>-3.8588754134509372E-2</v>
      </c>
      <c r="AD50" s="20">
        <v>5523</v>
      </c>
      <c r="AE50" s="20">
        <v>5494</v>
      </c>
      <c r="AF50" s="16">
        <v>5457</v>
      </c>
      <c r="AG50" s="16"/>
      <c r="AH50" s="20">
        <v>3208</v>
      </c>
      <c r="AI50" s="20">
        <v>3189</v>
      </c>
      <c r="AJ50" s="16">
        <v>3143</v>
      </c>
      <c r="AL50" s="13">
        <v>2382885.9</v>
      </c>
      <c r="AM50" s="388">
        <v>2475882.84</v>
      </c>
      <c r="AN50" s="360">
        <v>2477683.36</v>
      </c>
      <c r="AO50" s="360"/>
      <c r="AP50" s="13">
        <v>484682.4</v>
      </c>
      <c r="AQ50" s="388">
        <v>534168.88</v>
      </c>
      <c r="AR50" s="360">
        <v>397128.45999999996</v>
      </c>
      <c r="AS50" s="360"/>
      <c r="AT50" s="13">
        <v>2912482.65</v>
      </c>
      <c r="AU50" s="388">
        <v>3097225.9</v>
      </c>
      <c r="AV50" s="360">
        <v>3072302.4000000004</v>
      </c>
      <c r="AW50" s="360"/>
      <c r="AX50" s="13">
        <v>2588990</v>
      </c>
      <c r="AY50" s="388">
        <v>2714433.4</v>
      </c>
      <c r="AZ50" s="360">
        <v>2658789.63</v>
      </c>
      <c r="BA50" s="360"/>
      <c r="BB50" s="13">
        <v>365291.22</v>
      </c>
      <c r="BC50" s="388">
        <v>385788.68</v>
      </c>
      <c r="BD50" s="360">
        <v>389084.1</v>
      </c>
      <c r="BE50" s="360"/>
      <c r="BF50" s="13">
        <v>267803.84000000003</v>
      </c>
      <c r="BG50" s="388">
        <v>274477.23</v>
      </c>
      <c r="BH50" s="360">
        <v>280167.02</v>
      </c>
      <c r="BI50" s="360"/>
      <c r="BJ50" s="388">
        <v>8369040.9500000002</v>
      </c>
      <c r="BK50" s="388">
        <v>8821711.0199999996</v>
      </c>
      <c r="BL50" s="360">
        <v>8605903.8500000015</v>
      </c>
      <c r="BM50" s="340">
        <v>-215807.16999999806</v>
      </c>
      <c r="BN50" s="340">
        <v>-34.098146626638972</v>
      </c>
      <c r="BO50" s="694"/>
      <c r="BP50" s="13">
        <v>9002136.0099999998</v>
      </c>
      <c r="BQ50" s="388">
        <v>9481976.9299999997</v>
      </c>
      <c r="BR50" s="360">
        <v>8994987.9500000011</v>
      </c>
      <c r="BS50" s="389">
        <v>-486988.97999999858</v>
      </c>
      <c r="BT50" s="389">
        <v>-76.945643861589289</v>
      </c>
    </row>
    <row r="51" spans="1:72">
      <c r="A51" s="307">
        <v>143</v>
      </c>
      <c r="B51" s="305">
        <v>6</v>
      </c>
      <c r="C51" s="305">
        <v>6</v>
      </c>
      <c r="D51" s="310" t="s">
        <v>49</v>
      </c>
      <c r="E51" s="20">
        <v>6850</v>
      </c>
      <c r="F51" s="20">
        <v>6758</v>
      </c>
      <c r="G51" s="12">
        <v>6704</v>
      </c>
      <c r="H51" s="12"/>
      <c r="I51" s="15">
        <v>235</v>
      </c>
      <c r="J51" s="15">
        <v>224</v>
      </c>
      <c r="K51" s="12">
        <v>211</v>
      </c>
      <c r="L51" s="12"/>
      <c r="M51" s="15">
        <v>76</v>
      </c>
      <c r="N51" s="15">
        <v>49</v>
      </c>
      <c r="O51" s="12">
        <v>45</v>
      </c>
      <c r="P51" s="12"/>
      <c r="Q51" s="15">
        <v>435</v>
      </c>
      <c r="R51" s="15">
        <v>443</v>
      </c>
      <c r="S51" s="12">
        <v>411</v>
      </c>
      <c r="T51" s="736">
        <v>0.51338199513381999</v>
      </c>
      <c r="U51" s="15">
        <v>231</v>
      </c>
      <c r="V51" s="15">
        <v>233</v>
      </c>
      <c r="W51" s="12">
        <v>241</v>
      </c>
      <c r="X51" s="12"/>
      <c r="Y51" s="125">
        <v>977</v>
      </c>
      <c r="Z51" s="125">
        <v>949</v>
      </c>
      <c r="AA51" s="360">
        <v>908</v>
      </c>
      <c r="AB51" s="424">
        <v>-41</v>
      </c>
      <c r="AC51" s="427">
        <v>-4.3203371970495258E-2</v>
      </c>
      <c r="AD51" s="20">
        <v>5873</v>
      </c>
      <c r="AE51" s="20">
        <v>5809</v>
      </c>
      <c r="AF51" s="16">
        <v>5796</v>
      </c>
      <c r="AG51" s="16"/>
      <c r="AH51" s="20">
        <v>3435</v>
      </c>
      <c r="AI51" s="20">
        <v>3386</v>
      </c>
      <c r="AJ51" s="16">
        <v>3376</v>
      </c>
      <c r="AL51" s="13">
        <v>1985738.25</v>
      </c>
      <c r="AM51" s="388">
        <v>2009412.16</v>
      </c>
      <c r="AN51" s="360">
        <v>1922026.43</v>
      </c>
      <c r="AO51" s="360"/>
      <c r="AP51" s="13">
        <v>682145.6</v>
      </c>
      <c r="AQ51" s="388">
        <v>467397.77</v>
      </c>
      <c r="AR51" s="360">
        <v>435872.69999999995</v>
      </c>
      <c r="AS51" s="360"/>
      <c r="AT51" s="13">
        <v>3290727.15</v>
      </c>
      <c r="AU51" s="388">
        <v>3620240.3</v>
      </c>
      <c r="AV51" s="360">
        <v>3412746.72</v>
      </c>
      <c r="AW51" s="360"/>
      <c r="AX51" s="13">
        <v>2990283.45</v>
      </c>
      <c r="AY51" s="388">
        <v>3226851.95</v>
      </c>
      <c r="AZ51" s="360">
        <v>3390308.47</v>
      </c>
      <c r="BA51" s="360"/>
      <c r="BB51" s="13">
        <v>388440.22</v>
      </c>
      <c r="BC51" s="388">
        <v>407907.98</v>
      </c>
      <c r="BD51" s="360">
        <v>413254.8</v>
      </c>
      <c r="BE51" s="360"/>
      <c r="BF51" s="13">
        <v>286753.8</v>
      </c>
      <c r="BG51" s="388">
        <v>291433.02</v>
      </c>
      <c r="BH51" s="360">
        <v>300936.64</v>
      </c>
      <c r="BI51" s="360"/>
      <c r="BJ51" s="388">
        <v>8948894.4499999993</v>
      </c>
      <c r="BK51" s="388">
        <v>9323902.1799999997</v>
      </c>
      <c r="BL51" s="360">
        <v>9160954.3200000003</v>
      </c>
      <c r="BM51" s="340">
        <v>-162947.8599999994</v>
      </c>
      <c r="BN51" s="340">
        <v>-24.306065035799435</v>
      </c>
      <c r="BO51" s="694"/>
      <c r="BP51" s="13">
        <v>9624088.4700000007</v>
      </c>
      <c r="BQ51" s="388">
        <v>10023243.18</v>
      </c>
      <c r="BR51" s="360">
        <v>9574209.120000001</v>
      </c>
      <c r="BS51" s="389">
        <v>-449034.05999999866</v>
      </c>
      <c r="BT51" s="389">
        <v>-66.980020883054692</v>
      </c>
    </row>
    <row r="52" spans="1:72">
      <c r="A52" s="307">
        <v>145</v>
      </c>
      <c r="B52" s="305">
        <v>14</v>
      </c>
      <c r="C52" s="305">
        <v>14</v>
      </c>
      <c r="D52" s="310" t="s">
        <v>50</v>
      </c>
      <c r="E52" s="20">
        <v>12343</v>
      </c>
      <c r="F52" s="20">
        <v>12429</v>
      </c>
      <c r="G52" s="12">
        <v>12405</v>
      </c>
      <c r="H52" s="12"/>
      <c r="I52" s="15">
        <v>847</v>
      </c>
      <c r="J52" s="15">
        <v>848</v>
      </c>
      <c r="K52" s="12">
        <v>853</v>
      </c>
      <c r="L52" s="12"/>
      <c r="M52" s="15">
        <v>145</v>
      </c>
      <c r="N52" s="15">
        <v>148</v>
      </c>
      <c r="O52" s="12">
        <v>158</v>
      </c>
      <c r="P52" s="12"/>
      <c r="Q52" s="15">
        <v>988</v>
      </c>
      <c r="R52" s="15">
        <v>984</v>
      </c>
      <c r="S52" s="12">
        <v>938</v>
      </c>
      <c r="T52" s="736">
        <v>0.90938166311300639</v>
      </c>
      <c r="U52" s="15">
        <v>523</v>
      </c>
      <c r="V52" s="15">
        <v>505</v>
      </c>
      <c r="W52" s="12">
        <v>517</v>
      </c>
      <c r="X52" s="12"/>
      <c r="Y52" s="125">
        <v>2503</v>
      </c>
      <c r="Z52" s="125">
        <v>2485</v>
      </c>
      <c r="AA52" s="360">
        <v>2466</v>
      </c>
      <c r="AB52" s="424">
        <v>-19</v>
      </c>
      <c r="AC52" s="427">
        <v>-7.6458752515090539E-3</v>
      </c>
      <c r="AD52" s="20">
        <v>9840</v>
      </c>
      <c r="AE52" s="20">
        <v>9944</v>
      </c>
      <c r="AF52" s="16">
        <v>9939</v>
      </c>
      <c r="AG52" s="16"/>
      <c r="AH52" s="20">
        <v>6666</v>
      </c>
      <c r="AI52" s="20">
        <v>6750</v>
      </c>
      <c r="AJ52" s="16">
        <v>6728</v>
      </c>
      <c r="AL52" s="13">
        <v>7157107.6500000004</v>
      </c>
      <c r="AM52" s="388">
        <v>7607060.3200000003</v>
      </c>
      <c r="AN52" s="360">
        <v>7770087.8899999997</v>
      </c>
      <c r="AO52" s="360"/>
      <c r="AP52" s="13">
        <v>1301462</v>
      </c>
      <c r="AQ52" s="388">
        <v>1411732.04</v>
      </c>
      <c r="AR52" s="360">
        <v>1530397.48</v>
      </c>
      <c r="AS52" s="360"/>
      <c r="AT52" s="13">
        <v>7474111.3200000003</v>
      </c>
      <c r="AU52" s="388">
        <v>8041346.4000000004</v>
      </c>
      <c r="AV52" s="360">
        <v>7788701.7600000007</v>
      </c>
      <c r="AW52" s="360"/>
      <c r="AX52" s="13">
        <v>6770208.8500000006</v>
      </c>
      <c r="AY52" s="388">
        <v>6993820.75</v>
      </c>
      <c r="AZ52" s="360">
        <v>7272985.3899999997</v>
      </c>
      <c r="BA52" s="360"/>
      <c r="BB52" s="13">
        <v>650817.6</v>
      </c>
      <c r="BC52" s="388">
        <v>698267.67999999993</v>
      </c>
      <c r="BD52" s="360">
        <v>708650.7</v>
      </c>
      <c r="BE52" s="360"/>
      <c r="BF52" s="13">
        <v>556477.68000000005</v>
      </c>
      <c r="BG52" s="388">
        <v>580972.5</v>
      </c>
      <c r="BH52" s="360">
        <v>599733.92000000004</v>
      </c>
      <c r="BI52" s="360"/>
      <c r="BJ52" s="388">
        <v>22702889.82</v>
      </c>
      <c r="BK52" s="388">
        <v>24053959.510000002</v>
      </c>
      <c r="BL52" s="360">
        <v>24362172.52</v>
      </c>
      <c r="BM52" s="340">
        <v>308213.00999999791</v>
      </c>
      <c r="BN52" s="340">
        <v>24.84586940749681</v>
      </c>
      <c r="BO52" s="694"/>
      <c r="BP52" s="13">
        <v>23910185.100000001</v>
      </c>
      <c r="BQ52" s="388">
        <v>25333199.690000001</v>
      </c>
      <c r="BR52" s="360">
        <v>25070823.220000003</v>
      </c>
      <c r="BS52" s="389">
        <v>-262376.46999999881</v>
      </c>
      <c r="BT52" s="389">
        <v>-21.150864167674229</v>
      </c>
    </row>
    <row r="53" spans="1:72">
      <c r="A53" s="307">
        <v>146</v>
      </c>
      <c r="B53" s="305">
        <v>12</v>
      </c>
      <c r="C53" s="305">
        <v>12</v>
      </c>
      <c r="D53" s="310" t="s">
        <v>51</v>
      </c>
      <c r="E53" s="20">
        <v>4406</v>
      </c>
      <c r="F53" s="20">
        <v>4382</v>
      </c>
      <c r="G53" s="12">
        <v>4293</v>
      </c>
      <c r="H53" s="12"/>
      <c r="I53" s="15">
        <v>101</v>
      </c>
      <c r="J53" s="15">
        <v>102</v>
      </c>
      <c r="K53" s="12">
        <v>95</v>
      </c>
      <c r="L53" s="12"/>
      <c r="M53" s="15">
        <v>23</v>
      </c>
      <c r="N53" s="15">
        <v>20</v>
      </c>
      <c r="O53" s="12">
        <v>19</v>
      </c>
      <c r="P53" s="12"/>
      <c r="Q53" s="15">
        <v>177</v>
      </c>
      <c r="R53" s="15">
        <v>173</v>
      </c>
      <c r="S53" s="12">
        <v>156</v>
      </c>
      <c r="T53" s="736">
        <v>0.60897435897435892</v>
      </c>
      <c r="U53" s="15">
        <v>86</v>
      </c>
      <c r="V53" s="15">
        <v>90</v>
      </c>
      <c r="W53" s="12">
        <v>86</v>
      </c>
      <c r="X53" s="12"/>
      <c r="Y53" s="125">
        <v>387</v>
      </c>
      <c r="Z53" s="125">
        <v>385</v>
      </c>
      <c r="AA53" s="360">
        <v>356</v>
      </c>
      <c r="AB53" s="424">
        <v>-29</v>
      </c>
      <c r="AC53" s="427">
        <v>-7.5324675324675322E-2</v>
      </c>
      <c r="AD53" s="20">
        <v>4019</v>
      </c>
      <c r="AE53" s="20">
        <v>3997</v>
      </c>
      <c r="AF53" s="16">
        <v>3937</v>
      </c>
      <c r="AG53" s="16"/>
      <c r="AH53" s="20">
        <v>1935</v>
      </c>
      <c r="AI53" s="20">
        <v>1895</v>
      </c>
      <c r="AJ53" s="16">
        <v>1807</v>
      </c>
      <c r="AL53" s="13">
        <v>853444.95000000007</v>
      </c>
      <c r="AM53" s="388">
        <v>915000.18</v>
      </c>
      <c r="AN53" s="360">
        <v>865367.35</v>
      </c>
      <c r="AO53" s="360"/>
      <c r="AP53" s="13">
        <v>206438.8</v>
      </c>
      <c r="AQ53" s="388">
        <v>190774.6</v>
      </c>
      <c r="AR53" s="360">
        <v>184035.13999999998</v>
      </c>
      <c r="AS53" s="360"/>
      <c r="AT53" s="13">
        <v>1338985.53</v>
      </c>
      <c r="AU53" s="388">
        <v>1413773.3</v>
      </c>
      <c r="AV53" s="360">
        <v>1295349.1200000001</v>
      </c>
      <c r="AW53" s="360"/>
      <c r="AX53" s="13">
        <v>1113265.7</v>
      </c>
      <c r="AY53" s="388">
        <v>1246423.5</v>
      </c>
      <c r="AZ53" s="360">
        <v>1209819.6200000001</v>
      </c>
      <c r="BA53" s="360"/>
      <c r="BB53" s="13">
        <v>265816.65999999997</v>
      </c>
      <c r="BC53" s="388">
        <v>280669.34000000003</v>
      </c>
      <c r="BD53" s="360">
        <v>280708.09999999998</v>
      </c>
      <c r="BE53" s="360"/>
      <c r="BF53" s="13">
        <v>161533.79999999999</v>
      </c>
      <c r="BG53" s="388">
        <v>163102.65</v>
      </c>
      <c r="BH53" s="360">
        <v>161075.98000000001</v>
      </c>
      <c r="BI53" s="360"/>
      <c r="BJ53" s="388">
        <v>3512134.98</v>
      </c>
      <c r="BK53" s="388">
        <v>3765971.58</v>
      </c>
      <c r="BL53" s="360">
        <v>3554571.2300000004</v>
      </c>
      <c r="BM53" s="340">
        <v>-211400.34999999963</v>
      </c>
      <c r="BN53" s="340">
        <v>-49.243035173538232</v>
      </c>
      <c r="BO53" s="694"/>
      <c r="BP53" s="13">
        <v>3939485.44</v>
      </c>
      <c r="BQ53" s="388">
        <v>4209743.57</v>
      </c>
      <c r="BR53" s="360">
        <v>3835279.3300000005</v>
      </c>
      <c r="BS53" s="389">
        <v>-374464.23999999976</v>
      </c>
      <c r="BT53" s="389">
        <v>-87.226703936640988</v>
      </c>
    </row>
    <row r="54" spans="1:72">
      <c r="A54" s="307">
        <v>148</v>
      </c>
      <c r="B54" s="305">
        <v>19</v>
      </c>
      <c r="C54" s="305">
        <v>19</v>
      </c>
      <c r="D54" s="310" t="s">
        <v>52</v>
      </c>
      <c r="E54" s="20">
        <v>7127</v>
      </c>
      <c r="F54" s="20">
        <v>7224</v>
      </c>
      <c r="G54" s="12">
        <v>7244</v>
      </c>
      <c r="H54" s="12"/>
      <c r="I54" s="15">
        <v>294</v>
      </c>
      <c r="J54" s="15">
        <v>301</v>
      </c>
      <c r="K54" s="12">
        <v>314</v>
      </c>
      <c r="L54" s="12"/>
      <c r="M54" s="15">
        <v>48</v>
      </c>
      <c r="N54" s="15">
        <v>42</v>
      </c>
      <c r="O54" s="12">
        <v>49</v>
      </c>
      <c r="P54" s="12"/>
      <c r="Q54" s="15">
        <v>366</v>
      </c>
      <c r="R54" s="15">
        <v>332</v>
      </c>
      <c r="S54" s="12">
        <v>326</v>
      </c>
      <c r="T54" s="736">
        <v>0.96319018404907975</v>
      </c>
      <c r="U54" s="15">
        <v>199</v>
      </c>
      <c r="V54" s="15">
        <v>227</v>
      </c>
      <c r="W54" s="12">
        <v>197</v>
      </c>
      <c r="X54" s="12"/>
      <c r="Y54" s="125">
        <v>907</v>
      </c>
      <c r="Z54" s="125">
        <v>902</v>
      </c>
      <c r="AA54" s="360">
        <v>886</v>
      </c>
      <c r="AB54" s="424">
        <v>-16</v>
      </c>
      <c r="AC54" s="427">
        <v>-1.7738359201773836E-2</v>
      </c>
      <c r="AD54" s="20">
        <v>6220</v>
      </c>
      <c r="AE54" s="20">
        <v>6322</v>
      </c>
      <c r="AF54" s="16">
        <v>6358</v>
      </c>
      <c r="AG54" s="16"/>
      <c r="AH54" s="20">
        <v>4110</v>
      </c>
      <c r="AI54" s="20">
        <v>4190</v>
      </c>
      <c r="AJ54" s="16">
        <v>4182</v>
      </c>
      <c r="AL54" s="13">
        <v>2484285.2999999998</v>
      </c>
      <c r="AM54" s="388">
        <v>2700147.59</v>
      </c>
      <c r="AN54" s="360">
        <v>2860266.82</v>
      </c>
      <c r="AO54" s="360"/>
      <c r="AP54" s="13">
        <v>430828.79999999999</v>
      </c>
      <c r="AQ54" s="388">
        <v>400626.66</v>
      </c>
      <c r="AR54" s="360">
        <v>474616.94</v>
      </c>
      <c r="AS54" s="360"/>
      <c r="AT54" s="13">
        <v>2768749.74</v>
      </c>
      <c r="AU54" s="388">
        <v>2713137.2</v>
      </c>
      <c r="AV54" s="360">
        <v>2706947.52</v>
      </c>
      <c r="AW54" s="360"/>
      <c r="AX54" s="13">
        <v>2576045.0499999998</v>
      </c>
      <c r="AY54" s="388">
        <v>3143757.05</v>
      </c>
      <c r="AZ54" s="360">
        <v>2771330.99</v>
      </c>
      <c r="BA54" s="360"/>
      <c r="BB54" s="13">
        <v>411390.8</v>
      </c>
      <c r="BC54" s="388">
        <v>443930.84</v>
      </c>
      <c r="BD54" s="360">
        <v>453325.39999999997</v>
      </c>
      <c r="BE54" s="360"/>
      <c r="BF54" s="13">
        <v>343102.8</v>
      </c>
      <c r="BG54" s="388">
        <v>360633.3</v>
      </c>
      <c r="BH54" s="360">
        <v>372783.48</v>
      </c>
      <c r="BI54" s="360"/>
      <c r="BJ54" s="388">
        <v>8259908.8900000006</v>
      </c>
      <c r="BK54" s="388">
        <v>8957668.5</v>
      </c>
      <c r="BL54" s="360">
        <v>8813162.2699999996</v>
      </c>
      <c r="BM54" s="340">
        <v>-144506.23000000045</v>
      </c>
      <c r="BN54" s="340">
        <v>-19.94840281612375</v>
      </c>
      <c r="BO54" s="694"/>
      <c r="BP54" s="13">
        <v>9014402.4900000021</v>
      </c>
      <c r="BQ54" s="388">
        <v>9762232.6400000006</v>
      </c>
      <c r="BR54" s="360">
        <v>9266487.6699999999</v>
      </c>
      <c r="BS54" s="389">
        <v>-495744.97000000067</v>
      </c>
      <c r="BT54" s="389">
        <v>-68.435252622860389</v>
      </c>
    </row>
    <row r="55" spans="1:72">
      <c r="A55" s="307">
        <v>149</v>
      </c>
      <c r="B55" s="305">
        <v>1</v>
      </c>
      <c r="C55" s="337">
        <v>33</v>
      </c>
      <c r="D55" s="310" t="s">
        <v>53</v>
      </c>
      <c r="E55" s="20">
        <v>5379</v>
      </c>
      <c r="F55" s="20">
        <v>5402</v>
      </c>
      <c r="G55" s="12">
        <v>5391</v>
      </c>
      <c r="H55" s="12"/>
      <c r="I55" s="15">
        <v>273</v>
      </c>
      <c r="J55" s="15">
        <v>275</v>
      </c>
      <c r="K55" s="12">
        <v>271</v>
      </c>
      <c r="L55" s="12"/>
      <c r="M55" s="15">
        <v>40</v>
      </c>
      <c r="N55" s="15">
        <v>44</v>
      </c>
      <c r="O55" s="12">
        <v>51</v>
      </c>
      <c r="P55" s="12"/>
      <c r="Q55" s="15">
        <v>323</v>
      </c>
      <c r="R55" s="15">
        <v>305</v>
      </c>
      <c r="S55" s="12">
        <v>291</v>
      </c>
      <c r="T55" s="736">
        <v>0.93127147766323026</v>
      </c>
      <c r="U55" s="15">
        <v>204</v>
      </c>
      <c r="V55" s="15">
        <v>189</v>
      </c>
      <c r="W55" s="12">
        <v>194</v>
      </c>
      <c r="X55" s="12"/>
      <c r="Y55" s="125">
        <v>840</v>
      </c>
      <c r="Z55" s="125">
        <v>813</v>
      </c>
      <c r="AA55" s="360">
        <v>807</v>
      </c>
      <c r="AB55" s="424">
        <v>-6</v>
      </c>
      <c r="AC55" s="427">
        <v>-7.3800738007380072E-3</v>
      </c>
      <c r="AD55" s="20">
        <v>4539</v>
      </c>
      <c r="AE55" s="20">
        <v>4589</v>
      </c>
      <c r="AF55" s="16">
        <v>4584</v>
      </c>
      <c r="AG55" s="16"/>
      <c r="AH55" s="20">
        <v>2974</v>
      </c>
      <c r="AI55" s="20">
        <v>2974</v>
      </c>
      <c r="AJ55" s="16">
        <v>2958</v>
      </c>
      <c r="AL55" s="13">
        <v>2306836.35</v>
      </c>
      <c r="AM55" s="388">
        <v>2466912.25</v>
      </c>
      <c r="AN55" s="360">
        <v>2468574.23</v>
      </c>
      <c r="AO55" s="360"/>
      <c r="AP55" s="13">
        <v>359024</v>
      </c>
      <c r="AQ55" s="388">
        <v>419704.12</v>
      </c>
      <c r="AR55" s="360">
        <v>493989.06</v>
      </c>
      <c r="AS55" s="360"/>
      <c r="AT55" s="13">
        <v>2443459.4700000002</v>
      </c>
      <c r="AU55" s="388">
        <v>2492490.5</v>
      </c>
      <c r="AV55" s="360">
        <v>2416324.3200000003</v>
      </c>
      <c r="AW55" s="360"/>
      <c r="AX55" s="13">
        <v>2640769.7999999998</v>
      </c>
      <c r="AY55" s="388">
        <v>2617489.35</v>
      </c>
      <c r="AZ55" s="360">
        <v>2729127.98</v>
      </c>
      <c r="BA55" s="360"/>
      <c r="BB55" s="13">
        <v>300209.46000000002</v>
      </c>
      <c r="BC55" s="388">
        <v>322239.58</v>
      </c>
      <c r="BD55" s="360">
        <v>326839.2</v>
      </c>
      <c r="BE55" s="360"/>
      <c r="BF55" s="13">
        <v>248269.52</v>
      </c>
      <c r="BG55" s="388">
        <v>255972.18</v>
      </c>
      <c r="BH55" s="360">
        <v>263676.12</v>
      </c>
      <c r="BI55" s="360"/>
      <c r="BJ55" s="388">
        <v>7750089.620000001</v>
      </c>
      <c r="BK55" s="388">
        <v>7996596.2200000007</v>
      </c>
      <c r="BL55" s="360">
        <v>8108015.5899999999</v>
      </c>
      <c r="BM55" s="340">
        <v>111419.36999999918</v>
      </c>
      <c r="BN55" s="340">
        <v>20.667662771285325</v>
      </c>
      <c r="BO55" s="694"/>
      <c r="BP55" s="13">
        <v>8298568.6000000006</v>
      </c>
      <c r="BQ55" s="388">
        <v>8574807.9800000004</v>
      </c>
      <c r="BR55" s="360">
        <v>8434854.7899999991</v>
      </c>
      <c r="BS55" s="389">
        <v>-139953.19000000134</v>
      </c>
      <c r="BT55" s="389">
        <v>-25.960524948989306</v>
      </c>
    </row>
    <row r="56" spans="1:72">
      <c r="A56" s="307">
        <v>151</v>
      </c>
      <c r="B56" s="305">
        <v>14</v>
      </c>
      <c r="C56" s="305">
        <v>14</v>
      </c>
      <c r="D56" s="310" t="s">
        <v>54</v>
      </c>
      <c r="E56" s="20">
        <v>1814</v>
      </c>
      <c r="F56" s="20">
        <v>1794</v>
      </c>
      <c r="G56" s="12">
        <v>1771</v>
      </c>
      <c r="H56" s="12"/>
      <c r="I56" s="15">
        <v>64</v>
      </c>
      <c r="J56" s="15">
        <v>66</v>
      </c>
      <c r="K56" s="12">
        <v>66</v>
      </c>
      <c r="L56" s="12"/>
      <c r="M56" s="15">
        <v>9</v>
      </c>
      <c r="N56" s="15">
        <v>13</v>
      </c>
      <c r="O56" s="12">
        <v>14</v>
      </c>
      <c r="P56" s="12"/>
      <c r="Q56" s="15">
        <v>90</v>
      </c>
      <c r="R56" s="15">
        <v>79</v>
      </c>
      <c r="S56" s="12">
        <v>80</v>
      </c>
      <c r="T56" s="736">
        <v>0.82499999999999996</v>
      </c>
      <c r="U56" s="15">
        <v>55</v>
      </c>
      <c r="V56" s="15">
        <v>62</v>
      </c>
      <c r="W56" s="12">
        <v>59</v>
      </c>
      <c r="X56" s="12"/>
      <c r="Y56" s="125">
        <v>218</v>
      </c>
      <c r="Z56" s="125">
        <v>220</v>
      </c>
      <c r="AA56" s="360">
        <v>219</v>
      </c>
      <c r="AB56" s="424">
        <v>-1</v>
      </c>
      <c r="AC56" s="427">
        <v>-4.5454545454545452E-3</v>
      </c>
      <c r="AD56" s="20">
        <v>1596</v>
      </c>
      <c r="AE56" s="20">
        <v>1574</v>
      </c>
      <c r="AF56" s="16">
        <v>1552</v>
      </c>
      <c r="AG56" s="16"/>
      <c r="AH56" s="20">
        <v>908</v>
      </c>
      <c r="AI56" s="20">
        <v>903</v>
      </c>
      <c r="AJ56" s="16">
        <v>866</v>
      </c>
      <c r="AL56" s="13">
        <v>540796.80000000005</v>
      </c>
      <c r="AM56" s="388">
        <v>592058.94000000006</v>
      </c>
      <c r="AN56" s="360">
        <v>601202.57999999996</v>
      </c>
      <c r="AO56" s="360"/>
      <c r="AP56" s="13">
        <v>80780.400000000009</v>
      </c>
      <c r="AQ56" s="388">
        <v>124003.49</v>
      </c>
      <c r="AR56" s="360">
        <v>135604.84</v>
      </c>
      <c r="AS56" s="360"/>
      <c r="AT56" s="13">
        <v>680840.1</v>
      </c>
      <c r="AU56" s="388">
        <v>645595.9</v>
      </c>
      <c r="AV56" s="360">
        <v>664281.60000000009</v>
      </c>
      <c r="AW56" s="360"/>
      <c r="AX56" s="13">
        <v>711972.25</v>
      </c>
      <c r="AY56" s="388">
        <v>858647.29999999993</v>
      </c>
      <c r="AZ56" s="360">
        <v>829992.53</v>
      </c>
      <c r="BA56" s="360"/>
      <c r="BB56" s="13">
        <v>105559.44</v>
      </c>
      <c r="BC56" s="388">
        <v>110526.28</v>
      </c>
      <c r="BD56" s="360">
        <v>110657.59999999999</v>
      </c>
      <c r="BE56" s="360"/>
      <c r="BF56" s="13">
        <v>75799.839999999997</v>
      </c>
      <c r="BG56" s="388">
        <v>77721.209999999992</v>
      </c>
      <c r="BH56" s="360">
        <v>77195.240000000005</v>
      </c>
      <c r="BI56" s="360"/>
      <c r="BJ56" s="388">
        <v>2014389.55</v>
      </c>
      <c r="BK56" s="388">
        <v>2220305.63</v>
      </c>
      <c r="BL56" s="360">
        <v>2231081.5499999998</v>
      </c>
      <c r="BM56" s="340">
        <v>10775.919999999925</v>
      </c>
      <c r="BN56" s="340">
        <v>6.0846527385657403</v>
      </c>
      <c r="BO56" s="694"/>
      <c r="BP56" s="13">
        <v>2195748.83</v>
      </c>
      <c r="BQ56" s="388">
        <v>2408553.12</v>
      </c>
      <c r="BR56" s="360">
        <v>2341739.15</v>
      </c>
      <c r="BS56" s="389">
        <v>-66813.970000000205</v>
      </c>
      <c r="BT56" s="389">
        <v>-37.726691134952119</v>
      </c>
    </row>
    <row r="57" spans="1:72">
      <c r="A57" s="307">
        <v>152</v>
      </c>
      <c r="B57" s="305">
        <v>14</v>
      </c>
      <c r="C57" s="305">
        <v>14</v>
      </c>
      <c r="D57" s="310" t="s">
        <v>55</v>
      </c>
      <c r="E57" s="20">
        <v>4357</v>
      </c>
      <c r="F57" s="20">
        <v>4319</v>
      </c>
      <c r="G57" s="12">
        <v>4261</v>
      </c>
      <c r="H57" s="12"/>
      <c r="I57" s="15">
        <v>180</v>
      </c>
      <c r="J57" s="15">
        <v>185</v>
      </c>
      <c r="K57" s="12">
        <v>167</v>
      </c>
      <c r="L57" s="12"/>
      <c r="M57" s="15">
        <v>32</v>
      </c>
      <c r="N57" s="15">
        <v>31</v>
      </c>
      <c r="O57" s="12">
        <v>33</v>
      </c>
      <c r="P57" s="12"/>
      <c r="Q57" s="15">
        <v>333</v>
      </c>
      <c r="R57" s="15">
        <v>306</v>
      </c>
      <c r="S57" s="12">
        <v>274</v>
      </c>
      <c r="T57" s="736">
        <v>0.60948905109489049</v>
      </c>
      <c r="U57" s="15">
        <v>177</v>
      </c>
      <c r="V57" s="15">
        <v>167</v>
      </c>
      <c r="W57" s="12">
        <v>175</v>
      </c>
      <c r="X57" s="12"/>
      <c r="Y57" s="125">
        <v>722</v>
      </c>
      <c r="Z57" s="125">
        <v>689</v>
      </c>
      <c r="AA57" s="360">
        <v>649</v>
      </c>
      <c r="AB57" s="424">
        <v>-40</v>
      </c>
      <c r="AC57" s="427">
        <v>-5.8055152394775038E-2</v>
      </c>
      <c r="AD57" s="20">
        <v>3635</v>
      </c>
      <c r="AE57" s="20">
        <v>3630</v>
      </c>
      <c r="AF57" s="16">
        <v>3612</v>
      </c>
      <c r="AG57" s="16"/>
      <c r="AH57" s="20">
        <v>2219</v>
      </c>
      <c r="AI57" s="20">
        <v>2227</v>
      </c>
      <c r="AJ57" s="16">
        <v>2177</v>
      </c>
      <c r="AL57" s="13">
        <v>1520991</v>
      </c>
      <c r="AM57" s="388">
        <v>1659559.15</v>
      </c>
      <c r="AN57" s="360">
        <v>1521224.71</v>
      </c>
      <c r="AO57" s="360"/>
      <c r="AP57" s="13">
        <v>287219.20000000001</v>
      </c>
      <c r="AQ57" s="388">
        <v>295700.63</v>
      </c>
      <c r="AR57" s="360">
        <v>319639.98</v>
      </c>
      <c r="AS57" s="360"/>
      <c r="AT57" s="13">
        <v>2519108.37</v>
      </c>
      <c r="AU57" s="388">
        <v>2500662.6</v>
      </c>
      <c r="AV57" s="360">
        <v>2275164.48</v>
      </c>
      <c r="AW57" s="360"/>
      <c r="AX57" s="13">
        <v>2291256.15</v>
      </c>
      <c r="AY57" s="388">
        <v>2312808.0499999998</v>
      </c>
      <c r="AZ57" s="360">
        <v>2461842.25</v>
      </c>
      <c r="BA57" s="360"/>
      <c r="BB57" s="13">
        <v>240418.9</v>
      </c>
      <c r="BC57" s="388">
        <v>254898.6</v>
      </c>
      <c r="BD57" s="360">
        <v>257535.59999999998</v>
      </c>
      <c r="BE57" s="360"/>
      <c r="BF57" s="13">
        <v>185242.12</v>
      </c>
      <c r="BG57" s="388">
        <v>191677.89</v>
      </c>
      <c r="BH57" s="360">
        <v>194057.78</v>
      </c>
      <c r="BI57" s="360"/>
      <c r="BJ57" s="388">
        <v>6618574.7200000007</v>
      </c>
      <c r="BK57" s="388">
        <v>6768730.4300000006</v>
      </c>
      <c r="BL57" s="360">
        <v>6577871.4199999999</v>
      </c>
      <c r="BM57" s="340">
        <v>-190859.01000000071</v>
      </c>
      <c r="BN57" s="340">
        <v>-44.792069936634761</v>
      </c>
      <c r="BO57" s="694"/>
      <c r="BP57" s="13">
        <v>7044235.7400000012</v>
      </c>
      <c r="BQ57" s="388">
        <v>7215306.9200000009</v>
      </c>
      <c r="BR57" s="360">
        <v>6835407.0200000005</v>
      </c>
      <c r="BS57" s="389">
        <v>-379899.90000000037</v>
      </c>
      <c r="BT57" s="389">
        <v>-89.157451302511234</v>
      </c>
    </row>
    <row r="58" spans="1:72">
      <c r="A58" s="307">
        <v>153</v>
      </c>
      <c r="B58" s="305">
        <v>9</v>
      </c>
      <c r="C58" s="305">
        <v>9</v>
      </c>
      <c r="D58" s="310" t="s">
        <v>56</v>
      </c>
      <c r="E58" s="20">
        <v>24919</v>
      </c>
      <c r="F58" s="20">
        <v>24724</v>
      </c>
      <c r="G58" s="12">
        <v>24345</v>
      </c>
      <c r="H58" s="12"/>
      <c r="I58" s="15">
        <v>825</v>
      </c>
      <c r="J58" s="15">
        <v>798</v>
      </c>
      <c r="K58" s="12">
        <v>789</v>
      </c>
      <c r="L58" s="12"/>
      <c r="M58" s="15">
        <v>188</v>
      </c>
      <c r="N58" s="15">
        <v>173</v>
      </c>
      <c r="O58" s="12">
        <v>134</v>
      </c>
      <c r="P58" s="12"/>
      <c r="Q58" s="15">
        <v>1304</v>
      </c>
      <c r="R58" s="15">
        <v>1271</v>
      </c>
      <c r="S58" s="12">
        <v>1227</v>
      </c>
      <c r="T58" s="736">
        <v>0.64303178484107582</v>
      </c>
      <c r="U58" s="15">
        <v>697</v>
      </c>
      <c r="V58" s="15">
        <v>736</v>
      </c>
      <c r="W58" s="12">
        <v>734</v>
      </c>
      <c r="X58" s="12"/>
      <c r="Y58" s="125">
        <v>3014</v>
      </c>
      <c r="Z58" s="125">
        <v>2978</v>
      </c>
      <c r="AA58" s="360">
        <v>2884</v>
      </c>
      <c r="AB58" s="424">
        <v>-94</v>
      </c>
      <c r="AC58" s="427">
        <v>-3.1564808596373402E-2</v>
      </c>
      <c r="AD58" s="20">
        <v>21905</v>
      </c>
      <c r="AE58" s="20">
        <v>21746</v>
      </c>
      <c r="AF58" s="16">
        <v>21461</v>
      </c>
      <c r="AG58" s="16"/>
      <c r="AH58" s="20">
        <v>13249</v>
      </c>
      <c r="AI58" s="20">
        <v>13098</v>
      </c>
      <c r="AJ58" s="16">
        <v>12765</v>
      </c>
      <c r="AL58" s="13">
        <v>6971208.7500000009</v>
      </c>
      <c r="AM58" s="388">
        <v>7158530.8200000003</v>
      </c>
      <c r="AN58" s="360">
        <v>7187103.5699999994</v>
      </c>
      <c r="AO58" s="360"/>
      <c r="AP58" s="13">
        <v>1687412.8</v>
      </c>
      <c r="AQ58" s="388">
        <v>1650200.29</v>
      </c>
      <c r="AR58" s="360">
        <v>1297932.04</v>
      </c>
      <c r="AS58" s="360"/>
      <c r="AT58" s="13">
        <v>9864616.5600000005</v>
      </c>
      <c r="AU58" s="388">
        <v>10386739.1</v>
      </c>
      <c r="AV58" s="360">
        <v>10188419.040000001</v>
      </c>
      <c r="AW58" s="360"/>
      <c r="AX58" s="13">
        <v>9022630.1500000004</v>
      </c>
      <c r="AY58" s="388">
        <v>10192974.4</v>
      </c>
      <c r="AZ58" s="360">
        <v>10325669.779999999</v>
      </c>
      <c r="BA58" s="360"/>
      <c r="BB58" s="13">
        <v>1448796.7</v>
      </c>
      <c r="BC58" s="388">
        <v>1527004.12</v>
      </c>
      <c r="BD58" s="360">
        <v>1530169.3</v>
      </c>
      <c r="BE58" s="360"/>
      <c r="BF58" s="13">
        <v>1106026.52</v>
      </c>
      <c r="BG58" s="388">
        <v>1127344.8600000001</v>
      </c>
      <c r="BH58" s="360">
        <v>1137872.1000000001</v>
      </c>
      <c r="BI58" s="360"/>
      <c r="BJ58" s="388">
        <v>27545868.260000002</v>
      </c>
      <c r="BK58" s="388">
        <v>29388444.609999999</v>
      </c>
      <c r="BL58" s="360">
        <v>28999124.43</v>
      </c>
      <c r="BM58" s="340">
        <v>-389320.1799999997</v>
      </c>
      <c r="BN58" s="340">
        <v>-15.991792154446486</v>
      </c>
      <c r="BO58" s="694"/>
      <c r="BP58" s="13">
        <v>30100691.48</v>
      </c>
      <c r="BQ58" s="388">
        <v>32042793.59</v>
      </c>
      <c r="BR58" s="360">
        <v>30529293.73</v>
      </c>
      <c r="BS58" s="389">
        <v>-1513499.8599999994</v>
      </c>
      <c r="BT58" s="389">
        <v>-62.168817416307228</v>
      </c>
    </row>
    <row r="59" spans="1:72">
      <c r="A59" s="307">
        <v>165</v>
      </c>
      <c r="B59" s="305">
        <v>5</v>
      </c>
      <c r="C59" s="305">
        <v>5</v>
      </c>
      <c r="D59" s="310" t="s">
        <v>57</v>
      </c>
      <c r="E59" s="20">
        <v>16123</v>
      </c>
      <c r="F59" s="20">
        <v>16015</v>
      </c>
      <c r="G59" s="12">
        <v>15867</v>
      </c>
      <c r="H59" s="12"/>
      <c r="I59" s="15">
        <v>822</v>
      </c>
      <c r="J59" s="15">
        <v>788</v>
      </c>
      <c r="K59" s="12">
        <v>782</v>
      </c>
      <c r="L59" s="12"/>
      <c r="M59" s="15">
        <v>163</v>
      </c>
      <c r="N59" s="15">
        <v>165</v>
      </c>
      <c r="O59" s="12">
        <v>141</v>
      </c>
      <c r="P59" s="12"/>
      <c r="Q59" s="15">
        <v>1068</v>
      </c>
      <c r="R59" s="15">
        <v>1068</v>
      </c>
      <c r="S59" s="12">
        <v>1053</v>
      </c>
      <c r="T59" s="736">
        <v>0.74264007597340931</v>
      </c>
      <c r="U59" s="15">
        <v>625</v>
      </c>
      <c r="V59" s="15">
        <v>608</v>
      </c>
      <c r="W59" s="12">
        <v>562</v>
      </c>
      <c r="X59" s="12"/>
      <c r="Y59" s="125">
        <v>2678</v>
      </c>
      <c r="Z59" s="125">
        <v>2629</v>
      </c>
      <c r="AA59" s="360">
        <v>2538</v>
      </c>
      <c r="AB59" s="424">
        <v>-91</v>
      </c>
      <c r="AC59" s="427">
        <v>-3.4613921643210345E-2</v>
      </c>
      <c r="AD59" s="20">
        <v>13445</v>
      </c>
      <c r="AE59" s="20">
        <v>13386</v>
      </c>
      <c r="AF59" s="16">
        <v>13329</v>
      </c>
      <c r="AG59" s="16"/>
      <c r="AH59" s="20">
        <v>8879</v>
      </c>
      <c r="AI59" s="20">
        <v>8770</v>
      </c>
      <c r="AJ59" s="16">
        <v>8686</v>
      </c>
      <c r="AL59" s="13">
        <v>6945858.9000000004</v>
      </c>
      <c r="AM59" s="388">
        <v>7068824.9199999999</v>
      </c>
      <c r="AN59" s="360">
        <v>7123339.6599999992</v>
      </c>
      <c r="AO59" s="360"/>
      <c r="AP59" s="13">
        <v>1463022.8</v>
      </c>
      <c r="AQ59" s="388">
        <v>1573890.45</v>
      </c>
      <c r="AR59" s="360">
        <v>1365734.46</v>
      </c>
      <c r="AS59" s="360"/>
      <c r="AT59" s="13">
        <v>8079302.5199999996</v>
      </c>
      <c r="AU59" s="388">
        <v>8727802.8000000007</v>
      </c>
      <c r="AV59" s="360">
        <v>8743606.5600000005</v>
      </c>
      <c r="AW59" s="360"/>
      <c r="AX59" s="13">
        <v>8090593.75</v>
      </c>
      <c r="AY59" s="388">
        <v>8420283.1999999993</v>
      </c>
      <c r="AZ59" s="360">
        <v>7906030.54</v>
      </c>
      <c r="BA59" s="360"/>
      <c r="BB59" s="13">
        <v>889252.3</v>
      </c>
      <c r="BC59" s="388">
        <v>939964.92</v>
      </c>
      <c r="BD59" s="360">
        <v>950357.7</v>
      </c>
      <c r="BE59" s="360"/>
      <c r="BF59" s="13">
        <v>741218.92</v>
      </c>
      <c r="BG59" s="388">
        <v>754833.89999999991</v>
      </c>
      <c r="BH59" s="360">
        <v>774270.04</v>
      </c>
      <c r="BI59" s="360"/>
      <c r="BJ59" s="388">
        <v>24578777.969999999</v>
      </c>
      <c r="BK59" s="388">
        <v>25790801.370000001</v>
      </c>
      <c r="BL59" s="360">
        <v>25138711.219999999</v>
      </c>
      <c r="BM59" s="340">
        <v>-652090.15000000224</v>
      </c>
      <c r="BN59" s="340">
        <v>-41.097255309762538</v>
      </c>
      <c r="BO59" s="694"/>
      <c r="BP59" s="13">
        <v>26209249.190000009</v>
      </c>
      <c r="BQ59" s="388">
        <v>27485600.190000001</v>
      </c>
      <c r="BR59" s="360">
        <v>26089068.920000002</v>
      </c>
      <c r="BS59" s="389">
        <v>-1396531.2699999996</v>
      </c>
      <c r="BT59" s="389">
        <v>-88.014827629671615</v>
      </c>
    </row>
    <row r="60" spans="1:72">
      <c r="A60" s="307">
        <v>167</v>
      </c>
      <c r="B60" s="305">
        <v>12</v>
      </c>
      <c r="C60" s="305">
        <v>12</v>
      </c>
      <c r="D60" s="310" t="s">
        <v>58</v>
      </c>
      <c r="E60" s="20">
        <v>78062</v>
      </c>
      <c r="F60" s="20">
        <v>78741</v>
      </c>
      <c r="G60" s="12">
        <v>79129</v>
      </c>
      <c r="H60" s="12"/>
      <c r="I60" s="15">
        <v>3437</v>
      </c>
      <c r="J60" s="15">
        <v>3346</v>
      </c>
      <c r="K60" s="12">
        <v>3387</v>
      </c>
      <c r="L60" s="12"/>
      <c r="M60" s="15">
        <v>640</v>
      </c>
      <c r="N60" s="15">
        <v>639</v>
      </c>
      <c r="O60" s="12">
        <v>547</v>
      </c>
      <c r="P60" s="12"/>
      <c r="Q60" s="15">
        <v>4436</v>
      </c>
      <c r="R60" s="15">
        <v>4342</v>
      </c>
      <c r="S60" s="12">
        <v>4227</v>
      </c>
      <c r="T60" s="736">
        <v>0.80127750177430801</v>
      </c>
      <c r="U60" s="15">
        <v>2264</v>
      </c>
      <c r="V60" s="15">
        <v>2385</v>
      </c>
      <c r="W60" s="12">
        <v>2435</v>
      </c>
      <c r="X60" s="12"/>
      <c r="Y60" s="125">
        <v>10777</v>
      </c>
      <c r="Z60" s="125">
        <v>10712</v>
      </c>
      <c r="AA60" s="360">
        <v>10596</v>
      </c>
      <c r="AB60" s="424">
        <v>-116</v>
      </c>
      <c r="AC60" s="427">
        <v>-1.0828976848394324E-2</v>
      </c>
      <c r="AD60" s="20">
        <v>67285</v>
      </c>
      <c r="AE60" s="20">
        <v>68029</v>
      </c>
      <c r="AF60" s="16">
        <v>68533</v>
      </c>
      <c r="AG60" s="16"/>
      <c r="AH60" s="20">
        <v>47403</v>
      </c>
      <c r="AI60" s="20">
        <v>47877</v>
      </c>
      <c r="AJ60" s="16">
        <v>47960</v>
      </c>
      <c r="AL60" s="13">
        <v>29042478.149999999</v>
      </c>
      <c r="AM60" s="388">
        <v>30015594.140000001</v>
      </c>
      <c r="AN60" s="360">
        <v>30852623.309999999</v>
      </c>
      <c r="AO60" s="360"/>
      <c r="AP60" s="13">
        <v>5744384</v>
      </c>
      <c r="AQ60" s="388">
        <v>6095248.4699999997</v>
      </c>
      <c r="AR60" s="360">
        <v>5298274.8199999994</v>
      </c>
      <c r="AS60" s="360"/>
      <c r="AT60" s="13">
        <v>33557852.039999999</v>
      </c>
      <c r="AU60" s="388">
        <v>35483258.200000003</v>
      </c>
      <c r="AV60" s="360">
        <v>35098979.039999999</v>
      </c>
      <c r="AW60" s="360"/>
      <c r="AX60" s="13">
        <v>29307366.800000001</v>
      </c>
      <c r="AY60" s="388">
        <v>33030222.75</v>
      </c>
      <c r="AZ60" s="360">
        <v>34254776.450000003</v>
      </c>
      <c r="BA60" s="360"/>
      <c r="BB60" s="13">
        <v>4450229.9000000004</v>
      </c>
      <c r="BC60" s="388">
        <v>4776996.38</v>
      </c>
      <c r="BD60" s="360">
        <v>4886402.8999999994</v>
      </c>
      <c r="BE60" s="360"/>
      <c r="BF60" s="13">
        <v>3957202.44</v>
      </c>
      <c r="BG60" s="388">
        <v>4120773.39</v>
      </c>
      <c r="BH60" s="360">
        <v>4275154.4000000004</v>
      </c>
      <c r="BI60" s="360"/>
      <c r="BJ60" s="388">
        <v>97652080.989999995</v>
      </c>
      <c r="BK60" s="388">
        <v>104624323.56</v>
      </c>
      <c r="BL60" s="360">
        <v>105504653.61999999</v>
      </c>
      <c r="BM60" s="340">
        <v>880330.05999998748</v>
      </c>
      <c r="BN60" s="340">
        <v>11.125251930391986</v>
      </c>
      <c r="BO60" s="694"/>
      <c r="BP60" s="13">
        <v>106059513.33</v>
      </c>
      <c r="BQ60" s="388">
        <v>113522093.33</v>
      </c>
      <c r="BR60" s="360">
        <v>110391056.52</v>
      </c>
      <c r="BS60" s="389">
        <v>-3131036.8100000024</v>
      </c>
      <c r="BT60" s="389">
        <v>-39.568765054531241</v>
      </c>
    </row>
    <row r="61" spans="1:72">
      <c r="A61" s="307">
        <v>169</v>
      </c>
      <c r="B61" s="305">
        <v>5</v>
      </c>
      <c r="C61" s="305">
        <v>5</v>
      </c>
      <c r="D61" s="310" t="s">
        <v>59</v>
      </c>
      <c r="E61" s="20">
        <v>4916</v>
      </c>
      <c r="F61" s="20">
        <v>4848</v>
      </c>
      <c r="G61" s="12">
        <v>4795</v>
      </c>
      <c r="H61" s="12"/>
      <c r="I61" s="15">
        <v>215</v>
      </c>
      <c r="J61" s="15">
        <v>204</v>
      </c>
      <c r="K61" s="12">
        <v>214</v>
      </c>
      <c r="L61" s="12"/>
      <c r="M61" s="15">
        <v>33</v>
      </c>
      <c r="N61" s="15">
        <v>45</v>
      </c>
      <c r="O61" s="12">
        <v>31</v>
      </c>
      <c r="P61" s="12"/>
      <c r="Q61" s="15">
        <v>313</v>
      </c>
      <c r="R61" s="15">
        <v>289</v>
      </c>
      <c r="S61" s="12">
        <v>281</v>
      </c>
      <c r="T61" s="736">
        <v>0.76156583629893237</v>
      </c>
      <c r="U61" s="15">
        <v>195</v>
      </c>
      <c r="V61" s="15">
        <v>191</v>
      </c>
      <c r="W61" s="12">
        <v>186</v>
      </c>
      <c r="X61" s="12"/>
      <c r="Y61" s="125">
        <v>756</v>
      </c>
      <c r="Z61" s="125">
        <v>729</v>
      </c>
      <c r="AA61" s="360">
        <v>712</v>
      </c>
      <c r="AB61" s="424">
        <v>-17</v>
      </c>
      <c r="AC61" s="427">
        <v>-2.3319615912208505E-2</v>
      </c>
      <c r="AD61" s="20">
        <v>4160</v>
      </c>
      <c r="AE61" s="20">
        <v>4119</v>
      </c>
      <c r="AF61" s="16">
        <v>4083</v>
      </c>
      <c r="AG61" s="16"/>
      <c r="AH61" s="20">
        <v>2589</v>
      </c>
      <c r="AI61" s="20">
        <v>2532</v>
      </c>
      <c r="AJ61" s="16">
        <v>2483</v>
      </c>
      <c r="AL61" s="13">
        <v>1816739.25</v>
      </c>
      <c r="AM61" s="388">
        <v>1830000.36</v>
      </c>
      <c r="AN61" s="360">
        <v>1949353.8199999998</v>
      </c>
      <c r="AO61" s="360"/>
      <c r="AP61" s="13">
        <v>296194.8</v>
      </c>
      <c r="AQ61" s="388">
        <v>429242.85</v>
      </c>
      <c r="AR61" s="360">
        <v>300267.86</v>
      </c>
      <c r="AS61" s="360"/>
      <c r="AT61" s="13">
        <v>2367810.5699999998</v>
      </c>
      <c r="AU61" s="388">
        <v>2361736.9</v>
      </c>
      <c r="AV61" s="360">
        <v>2333289.12</v>
      </c>
      <c r="AW61" s="360"/>
      <c r="AX61" s="13">
        <v>2524265.25</v>
      </c>
      <c r="AY61" s="388">
        <v>2645187.65</v>
      </c>
      <c r="AZ61" s="360">
        <v>2616586.62</v>
      </c>
      <c r="BA61" s="360"/>
      <c r="BB61" s="13">
        <v>275142.40000000002</v>
      </c>
      <c r="BC61" s="388">
        <v>289236.18</v>
      </c>
      <c r="BD61" s="360">
        <v>291117.89999999997</v>
      </c>
      <c r="BE61" s="360"/>
      <c r="BF61" s="13">
        <v>216129.72</v>
      </c>
      <c r="BG61" s="388">
        <v>217929.24</v>
      </c>
      <c r="BH61" s="360">
        <v>221334.62</v>
      </c>
      <c r="BI61" s="360"/>
      <c r="BJ61" s="388">
        <v>7005009.870000001</v>
      </c>
      <c r="BK61" s="388">
        <v>7266167.7599999998</v>
      </c>
      <c r="BL61" s="360">
        <v>7199497.4199999999</v>
      </c>
      <c r="BM61" s="340">
        <v>-66670.339999999851</v>
      </c>
      <c r="BN61" s="340">
        <v>-13.904137643378489</v>
      </c>
      <c r="BO61" s="694"/>
      <c r="BP61" s="13">
        <v>7496281.9900000012</v>
      </c>
      <c r="BQ61" s="388">
        <v>7773333.1799999997</v>
      </c>
      <c r="BR61" s="360">
        <v>7490615.3200000003</v>
      </c>
      <c r="BS61" s="389">
        <v>-282717.8599999994</v>
      </c>
      <c r="BT61" s="389">
        <v>-58.960971845672454</v>
      </c>
    </row>
    <row r="62" spans="1:72">
      <c r="A62" s="307">
        <v>171</v>
      </c>
      <c r="B62" s="305">
        <v>11</v>
      </c>
      <c r="C62" s="305">
        <v>11</v>
      </c>
      <c r="D62" s="310" t="s">
        <v>60</v>
      </c>
      <c r="E62" s="20">
        <v>4590</v>
      </c>
      <c r="F62" s="20">
        <v>4552</v>
      </c>
      <c r="G62" s="12">
        <v>4494</v>
      </c>
      <c r="H62" s="12"/>
      <c r="I62" s="15">
        <v>188</v>
      </c>
      <c r="J62" s="15">
        <v>165</v>
      </c>
      <c r="K62" s="12">
        <v>161</v>
      </c>
      <c r="L62" s="12"/>
      <c r="M62" s="15">
        <v>41</v>
      </c>
      <c r="N62" s="15">
        <v>45</v>
      </c>
      <c r="O62" s="12">
        <v>28</v>
      </c>
      <c r="P62" s="12"/>
      <c r="Q62" s="15">
        <v>265</v>
      </c>
      <c r="R62" s="15">
        <v>250</v>
      </c>
      <c r="S62" s="12">
        <v>246</v>
      </c>
      <c r="T62" s="736">
        <v>0.65447154471544711</v>
      </c>
      <c r="U62" s="15">
        <v>157</v>
      </c>
      <c r="V62" s="15">
        <v>155</v>
      </c>
      <c r="W62" s="12">
        <v>151</v>
      </c>
      <c r="X62" s="12"/>
      <c r="Y62" s="125">
        <v>651</v>
      </c>
      <c r="Z62" s="125">
        <v>615</v>
      </c>
      <c r="AA62" s="360">
        <v>586</v>
      </c>
      <c r="AB62" s="424">
        <v>-29</v>
      </c>
      <c r="AC62" s="427">
        <v>-4.715447154471545E-2</v>
      </c>
      <c r="AD62" s="20">
        <v>3939</v>
      </c>
      <c r="AE62" s="20">
        <v>3937</v>
      </c>
      <c r="AF62" s="16">
        <v>3908</v>
      </c>
      <c r="AG62" s="16"/>
      <c r="AH62" s="20">
        <v>2333</v>
      </c>
      <c r="AI62" s="20">
        <v>2293</v>
      </c>
      <c r="AJ62" s="16">
        <v>2278</v>
      </c>
      <c r="AL62" s="13">
        <v>1588590.6</v>
      </c>
      <c r="AM62" s="388">
        <v>1480147.35</v>
      </c>
      <c r="AN62" s="360">
        <v>1466569.93</v>
      </c>
      <c r="AO62" s="360"/>
      <c r="AP62" s="13">
        <v>367999.6</v>
      </c>
      <c r="AQ62" s="388">
        <v>429242.85</v>
      </c>
      <c r="AR62" s="360">
        <v>271209.68</v>
      </c>
      <c r="AS62" s="360"/>
      <c r="AT62" s="13">
        <v>2004695.85</v>
      </c>
      <c r="AU62" s="388">
        <v>2043025</v>
      </c>
      <c r="AV62" s="360">
        <v>2042665.9200000002</v>
      </c>
      <c r="AW62" s="360"/>
      <c r="AX62" s="13">
        <v>2032357.15</v>
      </c>
      <c r="AY62" s="388">
        <v>2146618.25</v>
      </c>
      <c r="AZ62" s="360">
        <v>2124218.17</v>
      </c>
      <c r="BA62" s="360"/>
      <c r="BB62" s="13">
        <v>260525.46</v>
      </c>
      <c r="BC62" s="388">
        <v>276456.14</v>
      </c>
      <c r="BD62" s="360">
        <v>278640.39999999997</v>
      </c>
      <c r="BE62" s="360"/>
      <c r="BF62" s="13">
        <v>194758.84</v>
      </c>
      <c r="BG62" s="388">
        <v>197358.51</v>
      </c>
      <c r="BH62" s="360">
        <v>203060.92</v>
      </c>
      <c r="BI62" s="360"/>
      <c r="BJ62" s="388">
        <v>5993643.2000000002</v>
      </c>
      <c r="BK62" s="388">
        <v>6099033.4500000002</v>
      </c>
      <c r="BL62" s="360">
        <v>5904663.7000000002</v>
      </c>
      <c r="BM62" s="340">
        <v>-194369.75</v>
      </c>
      <c r="BN62" s="340">
        <v>-43.250945705384957</v>
      </c>
      <c r="BO62" s="694"/>
      <c r="BP62" s="13">
        <v>6448927.5</v>
      </c>
      <c r="BQ62" s="388">
        <v>6572848.1000000006</v>
      </c>
      <c r="BR62" s="360">
        <v>6183304.0999999996</v>
      </c>
      <c r="BS62" s="389">
        <v>-389544.00000000093</v>
      </c>
      <c r="BT62" s="389">
        <v>-86.680907877169773</v>
      </c>
    </row>
    <row r="63" spans="1:72">
      <c r="A63" s="307">
        <v>172</v>
      </c>
      <c r="B63" s="305">
        <v>13</v>
      </c>
      <c r="C63" s="305">
        <v>13</v>
      </c>
      <c r="D63" s="310" t="s">
        <v>61</v>
      </c>
      <c r="E63" s="20">
        <v>4079</v>
      </c>
      <c r="F63" s="20">
        <v>4099</v>
      </c>
      <c r="G63" s="12">
        <v>4079</v>
      </c>
      <c r="H63" s="12"/>
      <c r="I63" s="15">
        <v>118</v>
      </c>
      <c r="J63" s="15">
        <v>124</v>
      </c>
      <c r="K63" s="12">
        <v>126</v>
      </c>
      <c r="L63" s="12"/>
      <c r="M63" s="15">
        <v>23</v>
      </c>
      <c r="N63" s="15">
        <v>21</v>
      </c>
      <c r="O63" s="12">
        <v>26</v>
      </c>
      <c r="P63" s="12"/>
      <c r="Q63" s="15">
        <v>181</v>
      </c>
      <c r="R63" s="15">
        <v>179</v>
      </c>
      <c r="S63" s="12">
        <v>175</v>
      </c>
      <c r="T63" s="736">
        <v>0.72</v>
      </c>
      <c r="U63" s="15">
        <v>116</v>
      </c>
      <c r="V63" s="15">
        <v>111</v>
      </c>
      <c r="W63" s="12">
        <v>103</v>
      </c>
      <c r="X63" s="12"/>
      <c r="Y63" s="125">
        <v>438</v>
      </c>
      <c r="Z63" s="125">
        <v>435</v>
      </c>
      <c r="AA63" s="360">
        <v>430</v>
      </c>
      <c r="AB63" s="424">
        <v>-5</v>
      </c>
      <c r="AC63" s="427">
        <v>-1.1494252873563218E-2</v>
      </c>
      <c r="AD63" s="20">
        <v>3641</v>
      </c>
      <c r="AE63" s="20">
        <v>3664</v>
      </c>
      <c r="AF63" s="16">
        <v>3649</v>
      </c>
      <c r="AG63" s="16"/>
      <c r="AH63" s="20">
        <v>1888</v>
      </c>
      <c r="AI63" s="20">
        <v>1890</v>
      </c>
      <c r="AJ63" s="16">
        <v>1851</v>
      </c>
      <c r="AL63" s="13">
        <v>997094.10000000009</v>
      </c>
      <c r="AM63" s="388">
        <v>1112353.1599999999</v>
      </c>
      <c r="AN63" s="360">
        <v>1147750.3799999999</v>
      </c>
      <c r="AO63" s="360"/>
      <c r="AP63" s="13">
        <v>206438.8</v>
      </c>
      <c r="AQ63" s="388">
        <v>200313.33</v>
      </c>
      <c r="AR63" s="360">
        <v>251837.56</v>
      </c>
      <c r="AS63" s="360"/>
      <c r="AT63" s="13">
        <v>1369245.09</v>
      </c>
      <c r="AU63" s="388">
        <v>1462805.9</v>
      </c>
      <c r="AV63" s="360">
        <v>1453116</v>
      </c>
      <c r="AW63" s="360"/>
      <c r="AX63" s="13">
        <v>1501614.2</v>
      </c>
      <c r="AY63" s="388">
        <v>1537255.65</v>
      </c>
      <c r="AZ63" s="360">
        <v>1448970.01</v>
      </c>
      <c r="BA63" s="360"/>
      <c r="BB63" s="13">
        <v>240815.74</v>
      </c>
      <c r="BC63" s="388">
        <v>257286.08</v>
      </c>
      <c r="BD63" s="360">
        <v>260173.69999999998</v>
      </c>
      <c r="BE63" s="360"/>
      <c r="BF63" s="13">
        <v>157610.23999999999</v>
      </c>
      <c r="BG63" s="388">
        <v>162672.29999999999</v>
      </c>
      <c r="BH63" s="360">
        <v>164998.14000000001</v>
      </c>
      <c r="BI63" s="360"/>
      <c r="BJ63" s="388">
        <v>4074392.19</v>
      </c>
      <c r="BK63" s="388">
        <v>4312728.04</v>
      </c>
      <c r="BL63" s="360">
        <v>4301673.95</v>
      </c>
      <c r="BM63" s="340">
        <v>-11054.089999999851</v>
      </c>
      <c r="BN63" s="340">
        <v>-2.7099999999999635</v>
      </c>
      <c r="BO63" s="694"/>
      <c r="BP63" s="13">
        <v>4472818.1700000009</v>
      </c>
      <c r="BQ63" s="388">
        <v>4732686.42</v>
      </c>
      <c r="BR63" s="360">
        <v>4561847.6500000004</v>
      </c>
      <c r="BS63" s="389">
        <v>-170838.76999999955</v>
      </c>
      <c r="BT63" s="389">
        <v>-41.882512870801555</v>
      </c>
    </row>
    <row r="64" spans="1:72">
      <c r="A64" s="307">
        <v>176</v>
      </c>
      <c r="B64" s="305">
        <v>12</v>
      </c>
      <c r="C64" s="305">
        <v>12</v>
      </c>
      <c r="D64" s="310" t="s">
        <v>62</v>
      </c>
      <c r="E64" s="20">
        <v>4259</v>
      </c>
      <c r="F64" s="20">
        <v>4160</v>
      </c>
      <c r="G64" s="12">
        <v>4059</v>
      </c>
      <c r="H64" s="12"/>
      <c r="I64" s="15">
        <v>117</v>
      </c>
      <c r="J64" s="15">
        <v>100</v>
      </c>
      <c r="K64" s="12">
        <v>95</v>
      </c>
      <c r="L64" s="12"/>
      <c r="M64" s="15">
        <v>22</v>
      </c>
      <c r="N64" s="15">
        <v>22</v>
      </c>
      <c r="O64" s="12">
        <v>17</v>
      </c>
      <c r="P64" s="12"/>
      <c r="Q64" s="15">
        <v>159</v>
      </c>
      <c r="R64" s="15">
        <v>151</v>
      </c>
      <c r="S64" s="12">
        <v>145</v>
      </c>
      <c r="T64" s="736">
        <v>0.65517241379310343</v>
      </c>
      <c r="U64" s="15">
        <v>115</v>
      </c>
      <c r="V64" s="15">
        <v>106</v>
      </c>
      <c r="W64" s="12">
        <v>93</v>
      </c>
      <c r="X64" s="12"/>
      <c r="Y64" s="125">
        <v>413</v>
      </c>
      <c r="Z64" s="125">
        <v>379</v>
      </c>
      <c r="AA64" s="360">
        <v>350</v>
      </c>
      <c r="AB64" s="424">
        <v>-29</v>
      </c>
      <c r="AC64" s="427">
        <v>-7.6517150395778361E-2</v>
      </c>
      <c r="AD64" s="20">
        <v>3846</v>
      </c>
      <c r="AE64" s="20">
        <v>3781</v>
      </c>
      <c r="AF64" s="16">
        <v>3709</v>
      </c>
      <c r="AG64" s="16"/>
      <c r="AH64" s="20">
        <v>2050</v>
      </c>
      <c r="AI64" s="20">
        <v>1956</v>
      </c>
      <c r="AJ64" s="16">
        <v>1866</v>
      </c>
      <c r="AL64" s="13">
        <v>988644.15000000014</v>
      </c>
      <c r="AM64" s="388">
        <v>897059</v>
      </c>
      <c r="AN64" s="360">
        <v>865367.35</v>
      </c>
      <c r="AO64" s="360"/>
      <c r="AP64" s="13">
        <v>197463.2</v>
      </c>
      <c r="AQ64" s="388">
        <v>209852.06</v>
      </c>
      <c r="AR64" s="360">
        <v>164663.01999999999</v>
      </c>
      <c r="AS64" s="360"/>
      <c r="AT64" s="13">
        <v>1202817.51</v>
      </c>
      <c r="AU64" s="388">
        <v>1233987.1000000001</v>
      </c>
      <c r="AV64" s="360">
        <v>1204010.4000000001</v>
      </c>
      <c r="AW64" s="360"/>
      <c r="AX64" s="13">
        <v>1488669.25</v>
      </c>
      <c r="AY64" s="388">
        <v>1468009.9</v>
      </c>
      <c r="AZ64" s="360">
        <v>1308293.31</v>
      </c>
      <c r="BA64" s="360"/>
      <c r="BB64" s="13">
        <v>254374.44</v>
      </c>
      <c r="BC64" s="388">
        <v>265501.82</v>
      </c>
      <c r="BD64" s="360">
        <v>264451.7</v>
      </c>
      <c r="BE64" s="360"/>
      <c r="BF64" s="13">
        <v>171134</v>
      </c>
      <c r="BG64" s="388">
        <v>168352.92</v>
      </c>
      <c r="BH64" s="360">
        <v>166335.24</v>
      </c>
      <c r="BI64" s="360"/>
      <c r="BJ64" s="388">
        <v>3877594.11</v>
      </c>
      <c r="BK64" s="388">
        <v>3808908.06</v>
      </c>
      <c r="BL64" s="360">
        <v>3542334.08</v>
      </c>
      <c r="BM64" s="340">
        <v>-266573.98</v>
      </c>
      <c r="BN64" s="340">
        <v>-65.674791820645481</v>
      </c>
      <c r="BO64" s="694"/>
      <c r="BP64" s="13">
        <v>4303102.5500000007</v>
      </c>
      <c r="BQ64" s="388">
        <v>4242762.8</v>
      </c>
      <c r="BR64" s="360">
        <v>3806785.7800000003</v>
      </c>
      <c r="BS64" s="389">
        <v>-435977.01999999955</v>
      </c>
      <c r="BT64" s="389">
        <v>-107.40995811776288</v>
      </c>
    </row>
    <row r="65" spans="1:72">
      <c r="A65" s="307">
        <v>177</v>
      </c>
      <c r="B65" s="305">
        <v>6</v>
      </c>
      <c r="C65" s="305">
        <v>6</v>
      </c>
      <c r="D65" s="310" t="s">
        <v>63</v>
      </c>
      <c r="E65" s="20">
        <v>1708</v>
      </c>
      <c r="F65" s="20">
        <v>1668</v>
      </c>
      <c r="G65" s="12">
        <v>1663</v>
      </c>
      <c r="H65" s="12"/>
      <c r="I65" s="15">
        <v>64</v>
      </c>
      <c r="J65" s="15">
        <v>55</v>
      </c>
      <c r="K65" s="12">
        <v>62</v>
      </c>
      <c r="L65" s="12"/>
      <c r="M65" s="15">
        <v>14</v>
      </c>
      <c r="N65" s="15">
        <v>11</v>
      </c>
      <c r="O65" s="12">
        <v>8</v>
      </c>
      <c r="P65" s="12"/>
      <c r="Q65" s="15">
        <v>112</v>
      </c>
      <c r="R65" s="15">
        <v>101</v>
      </c>
      <c r="S65" s="12">
        <v>87</v>
      </c>
      <c r="T65" s="736">
        <v>0.71264367816091956</v>
      </c>
      <c r="U65" s="15">
        <v>62</v>
      </c>
      <c r="V65" s="15">
        <v>57</v>
      </c>
      <c r="W65" s="12">
        <v>63</v>
      </c>
      <c r="X65" s="12"/>
      <c r="Y65" s="125">
        <v>252</v>
      </c>
      <c r="Z65" s="125">
        <v>224</v>
      </c>
      <c r="AA65" s="360">
        <v>220</v>
      </c>
      <c r="AB65" s="424">
        <v>-4</v>
      </c>
      <c r="AC65" s="427">
        <v>-1.7857142857142856E-2</v>
      </c>
      <c r="AD65" s="20">
        <v>1456</v>
      </c>
      <c r="AE65" s="20">
        <v>1444</v>
      </c>
      <c r="AF65" s="16">
        <v>1443</v>
      </c>
      <c r="AG65" s="16"/>
      <c r="AH65" s="20">
        <v>850</v>
      </c>
      <c r="AI65" s="20">
        <v>821</v>
      </c>
      <c r="AJ65" s="16">
        <v>817</v>
      </c>
      <c r="AL65" s="13">
        <v>540796.80000000005</v>
      </c>
      <c r="AM65" s="388">
        <v>493382.45</v>
      </c>
      <c r="AN65" s="360">
        <v>564766.05999999994</v>
      </c>
      <c r="AO65" s="360"/>
      <c r="AP65" s="13">
        <v>125658.4</v>
      </c>
      <c r="AQ65" s="388">
        <v>104926.03</v>
      </c>
      <c r="AR65" s="360">
        <v>77488.479999999996</v>
      </c>
      <c r="AS65" s="360"/>
      <c r="AT65" s="13">
        <v>847267.68</v>
      </c>
      <c r="AU65" s="388">
        <v>825382.10000000009</v>
      </c>
      <c r="AV65" s="360">
        <v>722406.24</v>
      </c>
      <c r="AW65" s="360"/>
      <c r="AX65" s="13">
        <v>802586.9</v>
      </c>
      <c r="AY65" s="388">
        <v>789401.54999999993</v>
      </c>
      <c r="AZ65" s="360">
        <v>886263.21</v>
      </c>
      <c r="BA65" s="360"/>
      <c r="BB65" s="13">
        <v>96299.839999999997</v>
      </c>
      <c r="BC65" s="388">
        <v>101397.68</v>
      </c>
      <c r="BD65" s="360">
        <v>102885.9</v>
      </c>
      <c r="BE65" s="360"/>
      <c r="BF65" s="13">
        <v>70958</v>
      </c>
      <c r="BG65" s="388">
        <v>70663.47</v>
      </c>
      <c r="BH65" s="360">
        <v>72827.38</v>
      </c>
      <c r="BI65" s="360"/>
      <c r="BJ65" s="388">
        <v>2316309.7799999998</v>
      </c>
      <c r="BK65" s="388">
        <v>2213092.13</v>
      </c>
      <c r="BL65" s="360">
        <v>2250923.9899999998</v>
      </c>
      <c r="BM65" s="340">
        <v>37831.85999999987</v>
      </c>
      <c r="BN65" s="340">
        <v>22.749164161154461</v>
      </c>
      <c r="BO65" s="694"/>
      <c r="BP65" s="13">
        <v>2483567.62</v>
      </c>
      <c r="BQ65" s="388">
        <v>2385153.2799999998</v>
      </c>
      <c r="BR65" s="360">
        <v>2353809.89</v>
      </c>
      <c r="BS65" s="389">
        <v>-31343.389999999665</v>
      </c>
      <c r="BT65" s="389">
        <v>-18.847498496692523</v>
      </c>
    </row>
    <row r="66" spans="1:72">
      <c r="A66" s="307">
        <v>178</v>
      </c>
      <c r="B66" s="305">
        <v>10</v>
      </c>
      <c r="C66" s="305">
        <v>10</v>
      </c>
      <c r="D66" s="310" t="s">
        <v>64</v>
      </c>
      <c r="E66" s="20">
        <v>5734</v>
      </c>
      <c r="F66" s="20">
        <v>5674</v>
      </c>
      <c r="G66" s="12">
        <v>5569</v>
      </c>
      <c r="H66" s="12"/>
      <c r="I66" s="15">
        <v>203</v>
      </c>
      <c r="J66" s="15">
        <v>185</v>
      </c>
      <c r="K66" s="12">
        <v>179</v>
      </c>
      <c r="L66" s="12"/>
      <c r="M66" s="15">
        <v>46</v>
      </c>
      <c r="N66" s="15">
        <v>40</v>
      </c>
      <c r="O66" s="12">
        <v>26</v>
      </c>
      <c r="P66" s="12"/>
      <c r="Q66" s="15">
        <v>288</v>
      </c>
      <c r="R66" s="15">
        <v>283</v>
      </c>
      <c r="S66" s="12">
        <v>279</v>
      </c>
      <c r="T66" s="736">
        <v>0.64157706093189959</v>
      </c>
      <c r="U66" s="15">
        <v>142</v>
      </c>
      <c r="V66" s="15">
        <v>157</v>
      </c>
      <c r="W66" s="12">
        <v>144</v>
      </c>
      <c r="X66" s="12"/>
      <c r="Y66" s="125">
        <v>679</v>
      </c>
      <c r="Z66" s="125">
        <v>665</v>
      </c>
      <c r="AA66" s="360">
        <v>628</v>
      </c>
      <c r="AB66" s="424">
        <v>-37</v>
      </c>
      <c r="AC66" s="427">
        <v>-5.5639097744360905E-2</v>
      </c>
      <c r="AD66" s="20">
        <v>5055</v>
      </c>
      <c r="AE66" s="20">
        <v>5009</v>
      </c>
      <c r="AF66" s="16">
        <v>4941</v>
      </c>
      <c r="AG66" s="16"/>
      <c r="AH66" s="20">
        <v>2743</v>
      </c>
      <c r="AI66" s="20">
        <v>2688</v>
      </c>
      <c r="AJ66" s="16">
        <v>2599</v>
      </c>
      <c r="AL66" s="13">
        <v>1715339.85</v>
      </c>
      <c r="AM66" s="388">
        <v>1659559.15</v>
      </c>
      <c r="AN66" s="360">
        <v>1630534.2699999998</v>
      </c>
      <c r="AO66" s="360"/>
      <c r="AP66" s="13">
        <v>412877.6</v>
      </c>
      <c r="AQ66" s="388">
        <v>381549.2</v>
      </c>
      <c r="AR66" s="360">
        <v>251837.56</v>
      </c>
      <c r="AS66" s="360"/>
      <c r="AT66" s="13">
        <v>2178688.3199999998</v>
      </c>
      <c r="AU66" s="388">
        <v>2312704.2999999998</v>
      </c>
      <c r="AV66" s="360">
        <v>2316682.08</v>
      </c>
      <c r="AW66" s="360"/>
      <c r="AX66" s="13">
        <v>1838182.9</v>
      </c>
      <c r="AY66" s="388">
        <v>2174316.5499999998</v>
      </c>
      <c r="AZ66" s="360">
        <v>2025744.48</v>
      </c>
      <c r="BA66" s="360"/>
      <c r="BB66" s="13">
        <v>334337.7</v>
      </c>
      <c r="BC66" s="388">
        <v>351731.98</v>
      </c>
      <c r="BD66" s="360">
        <v>352293.3</v>
      </c>
      <c r="BE66" s="360"/>
      <c r="BF66" s="13">
        <v>228985.64</v>
      </c>
      <c r="BG66" s="388">
        <v>231356.16</v>
      </c>
      <c r="BH66" s="360">
        <v>231674.86000000002</v>
      </c>
      <c r="BI66" s="360"/>
      <c r="BJ66" s="388">
        <v>6145088.6700000009</v>
      </c>
      <c r="BK66" s="388">
        <v>6528129.2000000002</v>
      </c>
      <c r="BL66" s="360">
        <v>6224798.3900000006</v>
      </c>
      <c r="BM66" s="340">
        <v>-303330.80999999959</v>
      </c>
      <c r="BN66" s="340">
        <v>-54.467733884000644</v>
      </c>
      <c r="BO66" s="694"/>
      <c r="BP66" s="13">
        <v>6708412.0100000007</v>
      </c>
      <c r="BQ66" s="388">
        <v>7111217.3399999999</v>
      </c>
      <c r="BR66" s="360">
        <v>6577091.6899999985</v>
      </c>
      <c r="BS66" s="389">
        <v>-534125.6500000013</v>
      </c>
      <c r="BT66" s="389">
        <v>-95.910513557191834</v>
      </c>
    </row>
    <row r="67" spans="1:72">
      <c r="A67" s="307">
        <v>179</v>
      </c>
      <c r="B67" s="305">
        <v>13</v>
      </c>
      <c r="C67" s="305">
        <v>13</v>
      </c>
      <c r="D67" s="310" t="s">
        <v>65</v>
      </c>
      <c r="E67" s="20">
        <v>147746</v>
      </c>
      <c r="F67" s="20">
        <v>149194</v>
      </c>
      <c r="G67" s="12">
        <v>149895</v>
      </c>
      <c r="H67" s="12"/>
      <c r="I67" s="15">
        <v>7365</v>
      </c>
      <c r="J67" s="15">
        <v>7318</v>
      </c>
      <c r="K67" s="12">
        <v>7447</v>
      </c>
      <c r="L67" s="12"/>
      <c r="M67" s="15">
        <v>1329</v>
      </c>
      <c r="N67" s="15">
        <v>1247</v>
      </c>
      <c r="O67" s="12">
        <v>1182</v>
      </c>
      <c r="P67" s="12"/>
      <c r="Q67" s="15">
        <v>9120</v>
      </c>
      <c r="R67" s="15">
        <v>8913</v>
      </c>
      <c r="S67" s="12">
        <v>8605</v>
      </c>
      <c r="T67" s="736">
        <v>0.86542707728065082</v>
      </c>
      <c r="U67" s="15">
        <v>4790</v>
      </c>
      <c r="V67" s="15">
        <v>4927</v>
      </c>
      <c r="W67" s="12">
        <v>4858</v>
      </c>
      <c r="X67" s="12"/>
      <c r="Y67" s="125">
        <v>22604</v>
      </c>
      <c r="Z67" s="125">
        <v>22405</v>
      </c>
      <c r="AA67" s="360">
        <v>22092</v>
      </c>
      <c r="AB67" s="424">
        <v>-313</v>
      </c>
      <c r="AC67" s="427">
        <v>-1.3970095960723053E-2</v>
      </c>
      <c r="AD67" s="20">
        <v>125142</v>
      </c>
      <c r="AE67" s="20">
        <v>126789</v>
      </c>
      <c r="AF67" s="16">
        <v>127803</v>
      </c>
      <c r="AG67" s="16"/>
      <c r="AH67" s="20">
        <v>93446</v>
      </c>
      <c r="AI67" s="20">
        <v>94431</v>
      </c>
      <c r="AJ67" s="16">
        <v>94623</v>
      </c>
      <c r="AL67" s="13">
        <v>62233881.750000007</v>
      </c>
      <c r="AM67" s="388">
        <v>65646777.619999997</v>
      </c>
      <c r="AN67" s="360">
        <v>67835691.109999999</v>
      </c>
      <c r="AO67" s="360"/>
      <c r="AP67" s="13">
        <v>11928572.4</v>
      </c>
      <c r="AQ67" s="388">
        <v>11894796.310000001</v>
      </c>
      <c r="AR67" s="360">
        <v>11448922.92</v>
      </c>
      <c r="AS67" s="360"/>
      <c r="AT67" s="13">
        <v>68991796.799999997</v>
      </c>
      <c r="AU67" s="388">
        <v>72837927.299999997</v>
      </c>
      <c r="AV67" s="360">
        <v>71451789.600000009</v>
      </c>
      <c r="AW67" s="360"/>
      <c r="AX67" s="13">
        <v>62006310.5</v>
      </c>
      <c r="AY67" s="388">
        <v>68234762.049999997</v>
      </c>
      <c r="AZ67" s="360">
        <v>68340740.859999999</v>
      </c>
      <c r="BA67" s="360"/>
      <c r="BB67" s="13">
        <v>8276891.8799999999</v>
      </c>
      <c r="BC67" s="388">
        <v>8903123.5800000001</v>
      </c>
      <c r="BD67" s="360">
        <v>9112353.9000000004</v>
      </c>
      <c r="BE67" s="360"/>
      <c r="BF67" s="13">
        <v>7800872.0800000001</v>
      </c>
      <c r="BG67" s="388">
        <v>8127676.169999999</v>
      </c>
      <c r="BH67" s="360">
        <v>8434694.2200000007</v>
      </c>
      <c r="BI67" s="360"/>
      <c r="BJ67" s="388">
        <v>205160561.44999999</v>
      </c>
      <c r="BK67" s="388">
        <v>218614263.28</v>
      </c>
      <c r="BL67" s="360">
        <v>219077144.49000001</v>
      </c>
      <c r="BM67" s="340">
        <v>462881.21000000834</v>
      </c>
      <c r="BN67" s="340">
        <v>3.0880363587845383</v>
      </c>
      <c r="BO67" s="694"/>
      <c r="BP67" s="13">
        <v>221238325.41</v>
      </c>
      <c r="BQ67" s="388">
        <v>235645063.03</v>
      </c>
      <c r="BR67" s="360">
        <v>228189498.38999999</v>
      </c>
      <c r="BS67" s="389">
        <v>-7455564.6400000155</v>
      </c>
      <c r="BT67" s="389">
        <v>-49.73858127355826</v>
      </c>
    </row>
    <row r="68" spans="1:72">
      <c r="A68" s="307">
        <v>181</v>
      </c>
      <c r="B68" s="305">
        <v>4</v>
      </c>
      <c r="C68" s="305">
        <v>4</v>
      </c>
      <c r="D68" s="310" t="s">
        <v>66</v>
      </c>
      <c r="E68" s="20">
        <v>1682</v>
      </c>
      <c r="F68" s="20">
        <v>1658</v>
      </c>
      <c r="G68" s="12">
        <v>1663</v>
      </c>
      <c r="H68" s="12"/>
      <c r="I68" s="15">
        <v>68</v>
      </c>
      <c r="J68" s="15">
        <v>74</v>
      </c>
      <c r="K68" s="12">
        <v>66</v>
      </c>
      <c r="L68" s="12"/>
      <c r="M68" s="15">
        <v>13</v>
      </c>
      <c r="N68" s="15">
        <v>10</v>
      </c>
      <c r="O68" s="12">
        <v>14</v>
      </c>
      <c r="P68" s="12"/>
      <c r="Q68" s="15">
        <v>121</v>
      </c>
      <c r="R68" s="15">
        <v>116</v>
      </c>
      <c r="S68" s="12">
        <v>110</v>
      </c>
      <c r="T68" s="736">
        <v>0.6</v>
      </c>
      <c r="U68" s="15">
        <v>58</v>
      </c>
      <c r="V68" s="15">
        <v>55</v>
      </c>
      <c r="W68" s="12">
        <v>64</v>
      </c>
      <c r="X68" s="12"/>
      <c r="Y68" s="125">
        <v>260</v>
      </c>
      <c r="Z68" s="125">
        <v>255</v>
      </c>
      <c r="AA68" s="360">
        <v>254</v>
      </c>
      <c r="AB68" s="424">
        <v>-1</v>
      </c>
      <c r="AC68" s="427">
        <v>-3.9215686274509803E-3</v>
      </c>
      <c r="AD68" s="20">
        <v>1422</v>
      </c>
      <c r="AE68" s="20">
        <v>1403</v>
      </c>
      <c r="AF68" s="16">
        <v>1409</v>
      </c>
      <c r="AG68" s="16"/>
      <c r="AH68" s="20">
        <v>842</v>
      </c>
      <c r="AI68" s="20">
        <v>822</v>
      </c>
      <c r="AJ68" s="16">
        <v>830</v>
      </c>
      <c r="AL68" s="13">
        <v>574596.60000000009</v>
      </c>
      <c r="AM68" s="388">
        <v>663823.66</v>
      </c>
      <c r="AN68" s="360">
        <v>601202.57999999996</v>
      </c>
      <c r="AO68" s="360"/>
      <c r="AP68" s="13">
        <v>116682.8</v>
      </c>
      <c r="AQ68" s="388">
        <v>95387.299999999988</v>
      </c>
      <c r="AR68" s="360">
        <v>135604.84</v>
      </c>
      <c r="AS68" s="360"/>
      <c r="AT68" s="13">
        <v>915351.69000000006</v>
      </c>
      <c r="AU68" s="388">
        <v>947963.60000000009</v>
      </c>
      <c r="AV68" s="360">
        <v>913387.20000000007</v>
      </c>
      <c r="AW68" s="360"/>
      <c r="AX68" s="13">
        <v>750807.10000000009</v>
      </c>
      <c r="AY68" s="388">
        <v>761703.25</v>
      </c>
      <c r="AZ68" s="360">
        <v>900330.88</v>
      </c>
      <c r="BA68" s="360"/>
      <c r="BB68" s="13">
        <v>94051.08</v>
      </c>
      <c r="BC68" s="388">
        <v>98518.66</v>
      </c>
      <c r="BD68" s="360">
        <v>100461.7</v>
      </c>
      <c r="BE68" s="360"/>
      <c r="BF68" s="13">
        <v>70290.16</v>
      </c>
      <c r="BG68" s="388">
        <v>70749.539999999994</v>
      </c>
      <c r="BH68" s="360">
        <v>73986.2</v>
      </c>
      <c r="BI68" s="360"/>
      <c r="BJ68" s="388">
        <v>2357438.19</v>
      </c>
      <c r="BK68" s="388">
        <v>2468877.81</v>
      </c>
      <c r="BL68" s="360">
        <v>2550525.5</v>
      </c>
      <c r="BM68" s="340">
        <v>81647.689999999944</v>
      </c>
      <c r="BN68" s="340">
        <v>49.096626578472609</v>
      </c>
      <c r="BO68" s="694"/>
      <c r="BP68" s="13">
        <v>2521779.4300000011</v>
      </c>
      <c r="BQ68" s="388">
        <v>2638146.0099999998</v>
      </c>
      <c r="BR68" s="360">
        <v>2650987.2000000002</v>
      </c>
      <c r="BS68" s="389">
        <v>12841.19000000041</v>
      </c>
      <c r="BT68" s="389">
        <v>7.7217017438366868</v>
      </c>
    </row>
    <row r="69" spans="1:72">
      <c r="A69" s="307">
        <v>182</v>
      </c>
      <c r="B69" s="305">
        <v>13</v>
      </c>
      <c r="C69" s="305">
        <v>13</v>
      </c>
      <c r="D69" s="310" t="s">
        <v>67</v>
      </c>
      <c r="E69" s="20">
        <v>19182</v>
      </c>
      <c r="F69" s="20">
        <v>19116</v>
      </c>
      <c r="G69" s="12">
        <v>19020</v>
      </c>
      <c r="H69" s="12"/>
      <c r="I69" s="15">
        <v>605</v>
      </c>
      <c r="J69" s="15">
        <v>576</v>
      </c>
      <c r="K69" s="12">
        <v>594</v>
      </c>
      <c r="L69" s="12"/>
      <c r="M69" s="15">
        <v>122</v>
      </c>
      <c r="N69" s="15">
        <v>131</v>
      </c>
      <c r="O69" s="12">
        <v>86</v>
      </c>
      <c r="P69" s="12"/>
      <c r="Q69" s="15">
        <v>1050</v>
      </c>
      <c r="R69" s="15">
        <v>981</v>
      </c>
      <c r="S69" s="12">
        <v>932</v>
      </c>
      <c r="T69" s="736">
        <v>0.63733905579399142</v>
      </c>
      <c r="U69" s="15">
        <v>630</v>
      </c>
      <c r="V69" s="15">
        <v>644</v>
      </c>
      <c r="W69" s="12">
        <v>645</v>
      </c>
      <c r="X69" s="12"/>
      <c r="Y69" s="125">
        <v>2407</v>
      </c>
      <c r="Z69" s="125">
        <v>2332</v>
      </c>
      <c r="AA69" s="360">
        <v>2257</v>
      </c>
      <c r="AB69" s="424">
        <v>-75</v>
      </c>
      <c r="AC69" s="427">
        <v>-3.2161234991423669E-2</v>
      </c>
      <c r="AD69" s="20">
        <v>16775</v>
      </c>
      <c r="AE69" s="20">
        <v>16784</v>
      </c>
      <c r="AF69" s="16">
        <v>16763</v>
      </c>
      <c r="AG69" s="16"/>
      <c r="AH69" s="20">
        <v>9699</v>
      </c>
      <c r="AI69" s="20">
        <v>9597</v>
      </c>
      <c r="AJ69" s="16">
        <v>9522</v>
      </c>
      <c r="AL69" s="13">
        <v>5112219.75</v>
      </c>
      <c r="AM69" s="388">
        <v>5167059.84</v>
      </c>
      <c r="AN69" s="360">
        <v>5410823.2199999997</v>
      </c>
      <c r="AO69" s="360"/>
      <c r="AP69" s="13">
        <v>1095023.2</v>
      </c>
      <c r="AQ69" s="388">
        <v>1249573.6299999999</v>
      </c>
      <c r="AR69" s="360">
        <v>833001.15999999992</v>
      </c>
      <c r="AS69" s="360"/>
      <c r="AT69" s="13">
        <v>7943134.5</v>
      </c>
      <c r="AU69" s="388">
        <v>8016830.1000000006</v>
      </c>
      <c r="AV69" s="360">
        <v>7738880.6400000006</v>
      </c>
      <c r="AW69" s="360"/>
      <c r="AX69" s="13">
        <v>8155318.5</v>
      </c>
      <c r="AY69" s="388">
        <v>8918852.5999999996</v>
      </c>
      <c r="AZ69" s="360">
        <v>9073647.1500000004</v>
      </c>
      <c r="BA69" s="360"/>
      <c r="BB69" s="13">
        <v>1109498.5</v>
      </c>
      <c r="BC69" s="388">
        <v>1178572.48</v>
      </c>
      <c r="BD69" s="360">
        <v>1195201.8999999999</v>
      </c>
      <c r="BE69" s="360"/>
      <c r="BF69" s="13">
        <v>809672.52</v>
      </c>
      <c r="BG69" s="388">
        <v>826013.78999999992</v>
      </c>
      <c r="BH69" s="360">
        <v>848791.08</v>
      </c>
      <c r="BI69" s="360"/>
      <c r="BJ69" s="388">
        <v>22305695.949999999</v>
      </c>
      <c r="BK69" s="388">
        <v>23352316.170000002</v>
      </c>
      <c r="BL69" s="360">
        <v>23056352.170000002</v>
      </c>
      <c r="BM69" s="340">
        <v>-295964</v>
      </c>
      <c r="BN69" s="340">
        <v>-15.560672975814931</v>
      </c>
      <c r="BO69" s="694"/>
      <c r="BP69" s="13">
        <v>24224866.969999999</v>
      </c>
      <c r="BQ69" s="388">
        <v>25356902.440000001</v>
      </c>
      <c r="BR69" s="360">
        <v>24251554.07</v>
      </c>
      <c r="BS69" s="389">
        <v>-1105348.370000001</v>
      </c>
      <c r="BT69" s="389">
        <v>-58.115056256572082</v>
      </c>
    </row>
    <row r="70" spans="1:72">
      <c r="A70" s="307">
        <v>186</v>
      </c>
      <c r="B70" s="305">
        <v>1</v>
      </c>
      <c r="C70" s="337">
        <v>35</v>
      </c>
      <c r="D70" s="310" t="s">
        <v>68</v>
      </c>
      <c r="E70" s="20">
        <v>46490</v>
      </c>
      <c r="F70" s="20">
        <v>46871</v>
      </c>
      <c r="G70" s="12">
        <v>46944</v>
      </c>
      <c r="H70" s="12"/>
      <c r="I70" s="15">
        <v>2696</v>
      </c>
      <c r="J70" s="15">
        <v>2648</v>
      </c>
      <c r="K70" s="12">
        <v>2677</v>
      </c>
      <c r="L70" s="12"/>
      <c r="M70" s="15">
        <v>471</v>
      </c>
      <c r="N70" s="15">
        <v>465</v>
      </c>
      <c r="O70" s="12">
        <v>433</v>
      </c>
      <c r="P70" s="12"/>
      <c r="Q70" s="15">
        <v>3229</v>
      </c>
      <c r="R70" s="15">
        <v>3180</v>
      </c>
      <c r="S70" s="12">
        <v>3115</v>
      </c>
      <c r="T70" s="736">
        <v>0.85939004815409314</v>
      </c>
      <c r="U70" s="15">
        <v>1723</v>
      </c>
      <c r="V70" s="15">
        <v>1701</v>
      </c>
      <c r="W70" s="12">
        <v>1686</v>
      </c>
      <c r="X70" s="12"/>
      <c r="Y70" s="125">
        <v>8119</v>
      </c>
      <c r="Z70" s="125">
        <v>7994</v>
      </c>
      <c r="AA70" s="360">
        <v>7911</v>
      </c>
      <c r="AB70" s="424">
        <v>-83</v>
      </c>
      <c r="AC70" s="427">
        <v>-1.0382787090317739E-2</v>
      </c>
      <c r="AD70" s="20">
        <v>38371</v>
      </c>
      <c r="AE70" s="20">
        <v>38877</v>
      </c>
      <c r="AF70" s="16">
        <v>39033</v>
      </c>
      <c r="AG70" s="16"/>
      <c r="AH70" s="20">
        <v>28047</v>
      </c>
      <c r="AI70" s="20">
        <v>28200</v>
      </c>
      <c r="AJ70" s="16">
        <v>27987</v>
      </c>
      <c r="AL70" s="13">
        <v>22781065.199999999</v>
      </c>
      <c r="AM70" s="388">
        <v>23754122.32</v>
      </c>
      <c r="AN70" s="360">
        <v>24385141.009999998</v>
      </c>
      <c r="AO70" s="360"/>
      <c r="AP70" s="13">
        <v>4227507.6000000006</v>
      </c>
      <c r="AQ70" s="388">
        <v>4435509.45</v>
      </c>
      <c r="AR70" s="360">
        <v>4194063.98</v>
      </c>
      <c r="AS70" s="360"/>
      <c r="AT70" s="13">
        <v>24427029.809999999</v>
      </c>
      <c r="AU70" s="388">
        <v>25987278</v>
      </c>
      <c r="AV70" s="360">
        <v>25865464.800000001</v>
      </c>
      <c r="AW70" s="360"/>
      <c r="AX70" s="13">
        <v>22304148.850000001</v>
      </c>
      <c r="AY70" s="388">
        <v>23557404.149999999</v>
      </c>
      <c r="AZ70" s="360">
        <v>23718091.620000001</v>
      </c>
      <c r="BA70" s="360"/>
      <c r="BB70" s="13">
        <v>2537857.94</v>
      </c>
      <c r="BC70" s="388">
        <v>2729942.94</v>
      </c>
      <c r="BD70" s="360">
        <v>2783052.9</v>
      </c>
      <c r="BE70" s="360"/>
      <c r="BF70" s="13">
        <v>2341363.56</v>
      </c>
      <c r="BG70" s="388">
        <v>2427174</v>
      </c>
      <c r="BH70" s="360">
        <v>2494761.1800000002</v>
      </c>
      <c r="BI70" s="360"/>
      <c r="BJ70" s="388">
        <v>73739751.460000008</v>
      </c>
      <c r="BK70" s="388">
        <v>77734313.919999987</v>
      </c>
      <c r="BL70" s="360">
        <v>78162761.409999996</v>
      </c>
      <c r="BM70" s="340">
        <v>428447.49000000954</v>
      </c>
      <c r="BN70" s="340">
        <v>9.1267785020451928</v>
      </c>
      <c r="BO70" s="694"/>
      <c r="BP70" s="13">
        <v>78618972.960000008</v>
      </c>
      <c r="BQ70" s="388">
        <v>82891430.859999985</v>
      </c>
      <c r="BR70" s="360">
        <v>80945814.310000002</v>
      </c>
      <c r="BS70" s="389">
        <v>-1945616.5499999821</v>
      </c>
      <c r="BT70" s="389">
        <v>-41.445478655418839</v>
      </c>
    </row>
    <row r="71" spans="1:72">
      <c r="A71" s="307">
        <v>202</v>
      </c>
      <c r="B71" s="305">
        <v>2</v>
      </c>
      <c r="C71" s="305">
        <v>2</v>
      </c>
      <c r="D71" s="310" t="s">
        <v>69</v>
      </c>
      <c r="E71" s="20">
        <v>36339</v>
      </c>
      <c r="F71" s="20">
        <v>36551</v>
      </c>
      <c r="G71" s="12">
        <v>36675</v>
      </c>
      <c r="H71" s="12"/>
      <c r="I71" s="15">
        <v>2438</v>
      </c>
      <c r="J71" s="15">
        <v>2423</v>
      </c>
      <c r="K71" s="12">
        <v>2360</v>
      </c>
      <c r="L71" s="12"/>
      <c r="M71" s="15">
        <v>414</v>
      </c>
      <c r="N71" s="15">
        <v>422</v>
      </c>
      <c r="O71" s="12">
        <v>439</v>
      </c>
      <c r="P71" s="12"/>
      <c r="Q71" s="15">
        <v>2769</v>
      </c>
      <c r="R71" s="15">
        <v>2716</v>
      </c>
      <c r="S71" s="12">
        <v>2716</v>
      </c>
      <c r="T71" s="736">
        <v>0.86892488954344627</v>
      </c>
      <c r="U71" s="15">
        <v>1490</v>
      </c>
      <c r="V71" s="15">
        <v>1487</v>
      </c>
      <c r="W71" s="12">
        <v>1461</v>
      </c>
      <c r="X71" s="12"/>
      <c r="Y71" s="125">
        <v>7111</v>
      </c>
      <c r="Z71" s="125">
        <v>7048</v>
      </c>
      <c r="AA71" s="360">
        <v>6976</v>
      </c>
      <c r="AB71" s="424">
        <v>-72</v>
      </c>
      <c r="AC71" s="427">
        <v>-1.021566401816118E-2</v>
      </c>
      <c r="AD71" s="20">
        <v>29228</v>
      </c>
      <c r="AE71" s="20">
        <v>29503</v>
      </c>
      <c r="AF71" s="16">
        <v>29699</v>
      </c>
      <c r="AG71" s="16"/>
      <c r="AH71" s="20">
        <v>20500</v>
      </c>
      <c r="AI71" s="20">
        <v>20631</v>
      </c>
      <c r="AJ71" s="16">
        <v>20617</v>
      </c>
      <c r="AL71" s="13">
        <v>20600978.100000001</v>
      </c>
      <c r="AM71" s="388">
        <v>21735739.57</v>
      </c>
      <c r="AN71" s="360">
        <v>21497546.799999997</v>
      </c>
      <c r="AO71" s="360"/>
      <c r="AP71" s="13">
        <v>3715898.4</v>
      </c>
      <c r="AQ71" s="388">
        <v>4025344.06</v>
      </c>
      <c r="AR71" s="360">
        <v>4252180.34</v>
      </c>
      <c r="AS71" s="360"/>
      <c r="AT71" s="13">
        <v>20947180.41</v>
      </c>
      <c r="AU71" s="388">
        <v>22195423.600000001</v>
      </c>
      <c r="AV71" s="360">
        <v>22552360.32</v>
      </c>
      <c r="AW71" s="360"/>
      <c r="AX71" s="13">
        <v>19287975.5</v>
      </c>
      <c r="AY71" s="388">
        <v>20593686.050000001</v>
      </c>
      <c r="AZ71" s="360">
        <v>20552865.870000001</v>
      </c>
      <c r="BA71" s="360"/>
      <c r="BB71" s="13">
        <v>1933139.92</v>
      </c>
      <c r="BC71" s="388">
        <v>2071700.66</v>
      </c>
      <c r="BD71" s="360">
        <v>2117538.6999999997</v>
      </c>
      <c r="BE71" s="360"/>
      <c r="BF71" s="13">
        <v>1711340</v>
      </c>
      <c r="BG71" s="388">
        <v>1775710.17</v>
      </c>
      <c r="BH71" s="360">
        <v>1837799.3800000001</v>
      </c>
      <c r="BI71" s="360"/>
      <c r="BJ71" s="388">
        <v>64552032.409999996</v>
      </c>
      <c r="BK71" s="388">
        <v>68550193.280000001</v>
      </c>
      <c r="BL71" s="360">
        <v>68854953.329999998</v>
      </c>
      <c r="BM71" s="340">
        <v>304760.04999999702</v>
      </c>
      <c r="BN71" s="340">
        <v>8.3097491479208454</v>
      </c>
      <c r="BO71" s="694"/>
      <c r="BP71" s="13">
        <v>68196512.329999998</v>
      </c>
      <c r="BQ71" s="388">
        <v>72397604.109999999</v>
      </c>
      <c r="BR71" s="360">
        <v>70972492.030000001</v>
      </c>
      <c r="BS71" s="389">
        <v>-1425112.0799999982</v>
      </c>
      <c r="BT71" s="389">
        <v>-38.857861758691158</v>
      </c>
    </row>
    <row r="72" spans="1:72">
      <c r="A72" s="307">
        <v>204</v>
      </c>
      <c r="B72" s="305">
        <v>11</v>
      </c>
      <c r="C72" s="305">
        <v>11</v>
      </c>
      <c r="D72" s="310" t="s">
        <v>70</v>
      </c>
      <c r="E72" s="20">
        <v>2628</v>
      </c>
      <c r="F72" s="20">
        <v>2589</v>
      </c>
      <c r="G72" s="12">
        <v>2547</v>
      </c>
      <c r="H72" s="12"/>
      <c r="I72" s="15">
        <v>87</v>
      </c>
      <c r="J72" s="15">
        <v>87</v>
      </c>
      <c r="K72" s="12">
        <v>88</v>
      </c>
      <c r="L72" s="12"/>
      <c r="M72" s="15">
        <v>10</v>
      </c>
      <c r="N72" s="15">
        <v>14</v>
      </c>
      <c r="O72" s="12">
        <v>16</v>
      </c>
      <c r="P72" s="12"/>
      <c r="Q72" s="15">
        <v>129</v>
      </c>
      <c r="R72" s="15">
        <v>119</v>
      </c>
      <c r="S72" s="12">
        <v>113</v>
      </c>
      <c r="T72" s="736">
        <v>0.77876106194690264</v>
      </c>
      <c r="U72" s="15">
        <v>62</v>
      </c>
      <c r="V72" s="15">
        <v>63</v>
      </c>
      <c r="W72" s="12">
        <v>68</v>
      </c>
      <c r="X72" s="12"/>
      <c r="Y72" s="125">
        <v>288</v>
      </c>
      <c r="Z72" s="125">
        <v>283</v>
      </c>
      <c r="AA72" s="360">
        <v>285</v>
      </c>
      <c r="AB72" s="424">
        <v>2</v>
      </c>
      <c r="AC72" s="427">
        <v>7.0671378091872791E-3</v>
      </c>
      <c r="AD72" s="20">
        <v>2340</v>
      </c>
      <c r="AE72" s="20">
        <v>2306</v>
      </c>
      <c r="AF72" s="16">
        <v>2262</v>
      </c>
      <c r="AG72" s="16"/>
      <c r="AH72" s="20">
        <v>1274</v>
      </c>
      <c r="AI72" s="20">
        <v>1249</v>
      </c>
      <c r="AJ72" s="16">
        <v>1228</v>
      </c>
      <c r="AL72" s="13">
        <v>735145.65</v>
      </c>
      <c r="AM72" s="388">
        <v>780441.33</v>
      </c>
      <c r="AN72" s="360">
        <v>801603.44</v>
      </c>
      <c r="AO72" s="360"/>
      <c r="AP72" s="13">
        <v>89756</v>
      </c>
      <c r="AQ72" s="388">
        <v>133542.22</v>
      </c>
      <c r="AR72" s="360">
        <v>154976.95999999999</v>
      </c>
      <c r="AS72" s="360"/>
      <c r="AT72" s="13">
        <v>975870.81</v>
      </c>
      <c r="AU72" s="388">
        <v>972479.9</v>
      </c>
      <c r="AV72" s="360">
        <v>938297.76</v>
      </c>
      <c r="AW72" s="360"/>
      <c r="AX72" s="13">
        <v>802586.9</v>
      </c>
      <c r="AY72" s="388">
        <v>872496.45</v>
      </c>
      <c r="AZ72" s="360">
        <v>956601.56</v>
      </c>
      <c r="BA72" s="360"/>
      <c r="BB72" s="13">
        <v>154767.6</v>
      </c>
      <c r="BC72" s="388">
        <v>161927.32</v>
      </c>
      <c r="BD72" s="360">
        <v>161280.6</v>
      </c>
      <c r="BE72" s="360"/>
      <c r="BF72" s="13">
        <v>106353.52</v>
      </c>
      <c r="BG72" s="388">
        <v>107501.43</v>
      </c>
      <c r="BH72" s="360">
        <v>109463.92</v>
      </c>
      <c r="BI72" s="360"/>
      <c r="BJ72" s="388">
        <v>2603359.36</v>
      </c>
      <c r="BK72" s="388">
        <v>2758959.9</v>
      </c>
      <c r="BL72" s="360">
        <v>2851479.7199999997</v>
      </c>
      <c r="BM72" s="340">
        <v>92519.819999999832</v>
      </c>
      <c r="BN72" s="340">
        <v>36.325017667844456</v>
      </c>
      <c r="BO72" s="694"/>
      <c r="BP72" s="13">
        <v>2864480.48</v>
      </c>
      <c r="BQ72" s="388">
        <v>3028388.65</v>
      </c>
      <c r="BR72" s="360">
        <v>3012760.3200000003</v>
      </c>
      <c r="BS72" s="389">
        <v>-15628.329999999609</v>
      </c>
      <c r="BT72" s="389">
        <v>-6.1359756576362816</v>
      </c>
    </row>
    <row r="73" spans="1:72">
      <c r="A73" s="307">
        <v>205</v>
      </c>
      <c r="B73" s="305">
        <v>18</v>
      </c>
      <c r="C73" s="305">
        <v>18</v>
      </c>
      <c r="D73" s="310" t="s">
        <v>71</v>
      </c>
      <c r="E73" s="20">
        <v>36513</v>
      </c>
      <c r="F73" s="20">
        <v>36433</v>
      </c>
      <c r="G73" s="12">
        <v>36370</v>
      </c>
      <c r="H73" s="12"/>
      <c r="I73" s="15">
        <v>1763</v>
      </c>
      <c r="J73" s="15">
        <v>1656</v>
      </c>
      <c r="K73" s="12">
        <v>1662</v>
      </c>
      <c r="L73" s="12"/>
      <c r="M73" s="15">
        <v>327</v>
      </c>
      <c r="N73" s="15">
        <v>317</v>
      </c>
      <c r="O73" s="12">
        <v>304</v>
      </c>
      <c r="P73" s="12"/>
      <c r="Q73" s="15">
        <v>2454</v>
      </c>
      <c r="R73" s="15">
        <v>2387</v>
      </c>
      <c r="S73" s="12">
        <v>2305</v>
      </c>
      <c r="T73" s="736">
        <v>0.72104121475054228</v>
      </c>
      <c r="U73" s="15">
        <v>1345</v>
      </c>
      <c r="V73" s="15">
        <v>1295</v>
      </c>
      <c r="W73" s="12">
        <v>1309</v>
      </c>
      <c r="X73" s="12"/>
      <c r="Y73" s="125">
        <v>5889</v>
      </c>
      <c r="Z73" s="125">
        <v>5655</v>
      </c>
      <c r="AA73" s="360">
        <v>5580</v>
      </c>
      <c r="AB73" s="424">
        <v>-75</v>
      </c>
      <c r="AC73" s="427">
        <v>-1.3262599469496022E-2</v>
      </c>
      <c r="AD73" s="20">
        <v>30624</v>
      </c>
      <c r="AE73" s="20">
        <v>30778</v>
      </c>
      <c r="AF73" s="16">
        <v>30790</v>
      </c>
      <c r="AG73" s="16"/>
      <c r="AH73" s="20">
        <v>20713</v>
      </c>
      <c r="AI73" s="20">
        <v>20693</v>
      </c>
      <c r="AJ73" s="16">
        <v>20547</v>
      </c>
      <c r="AL73" s="13">
        <v>14897261.85</v>
      </c>
      <c r="AM73" s="388">
        <v>14855297.039999999</v>
      </c>
      <c r="AN73" s="360">
        <v>15139374.059999999</v>
      </c>
      <c r="AO73" s="360"/>
      <c r="AP73" s="13">
        <v>2935021.2</v>
      </c>
      <c r="AQ73" s="388">
        <v>3023777.41</v>
      </c>
      <c r="AR73" s="360">
        <v>2944562.2399999998</v>
      </c>
      <c r="AS73" s="360"/>
      <c r="AT73" s="13">
        <v>18564240.059999999</v>
      </c>
      <c r="AU73" s="388">
        <v>19506802.699999999</v>
      </c>
      <c r="AV73" s="360">
        <v>19139613.600000001</v>
      </c>
      <c r="AW73" s="360"/>
      <c r="AX73" s="13">
        <v>17410957.75</v>
      </c>
      <c r="AY73" s="388">
        <v>17934649.25</v>
      </c>
      <c r="AZ73" s="360">
        <v>18414580.030000001</v>
      </c>
      <c r="BA73" s="360"/>
      <c r="BB73" s="13">
        <v>2025471.36</v>
      </c>
      <c r="BC73" s="388">
        <v>2161231.16</v>
      </c>
      <c r="BD73" s="360">
        <v>2195327</v>
      </c>
      <c r="BE73" s="360"/>
      <c r="BF73" s="13">
        <v>1729121.24</v>
      </c>
      <c r="BG73" s="388">
        <v>1781046.51</v>
      </c>
      <c r="BH73" s="360">
        <v>1831559.58</v>
      </c>
      <c r="BI73" s="360"/>
      <c r="BJ73" s="388">
        <v>53807480.859999999</v>
      </c>
      <c r="BK73" s="388">
        <v>55320526.399999999</v>
      </c>
      <c r="BL73" s="360">
        <v>55638129.93</v>
      </c>
      <c r="BM73" s="340">
        <v>317603.53000000119</v>
      </c>
      <c r="BN73" s="340">
        <v>8.7325688754468302</v>
      </c>
      <c r="BO73" s="694"/>
      <c r="BP73" s="13">
        <v>57562073.460000001</v>
      </c>
      <c r="BQ73" s="388">
        <v>59262804.07</v>
      </c>
      <c r="BR73" s="360">
        <v>57833456.930000007</v>
      </c>
      <c r="BS73" s="389">
        <v>-1429347.1399999931</v>
      </c>
      <c r="BT73" s="389">
        <v>-39.300168820456229</v>
      </c>
    </row>
    <row r="74" spans="1:72">
      <c r="A74" s="307">
        <v>208</v>
      </c>
      <c r="B74" s="305">
        <v>17</v>
      </c>
      <c r="C74" s="305">
        <v>17</v>
      </c>
      <c r="D74" s="310" t="s">
        <v>72</v>
      </c>
      <c r="E74" s="20">
        <v>12372</v>
      </c>
      <c r="F74" s="20">
        <v>12271</v>
      </c>
      <c r="G74" s="12">
        <v>12155</v>
      </c>
      <c r="H74" s="12"/>
      <c r="I74" s="15">
        <v>699</v>
      </c>
      <c r="J74" s="15">
        <v>664</v>
      </c>
      <c r="K74" s="12">
        <v>651</v>
      </c>
      <c r="L74" s="12"/>
      <c r="M74" s="15">
        <v>137</v>
      </c>
      <c r="N74" s="15">
        <v>120</v>
      </c>
      <c r="O74" s="12">
        <v>113</v>
      </c>
      <c r="P74" s="12"/>
      <c r="Q74" s="15">
        <v>955</v>
      </c>
      <c r="R74" s="15">
        <v>933</v>
      </c>
      <c r="S74" s="12">
        <v>884</v>
      </c>
      <c r="T74" s="736">
        <v>0.73642533936651589</v>
      </c>
      <c r="U74" s="15">
        <v>504</v>
      </c>
      <c r="V74" s="15">
        <v>503</v>
      </c>
      <c r="W74" s="12">
        <v>502</v>
      </c>
      <c r="X74" s="12"/>
      <c r="Y74" s="125">
        <v>2295</v>
      </c>
      <c r="Z74" s="125">
        <v>2220</v>
      </c>
      <c r="AA74" s="360">
        <v>2150</v>
      </c>
      <c r="AB74" s="424">
        <v>-70</v>
      </c>
      <c r="AC74" s="427">
        <v>-3.1531531531531529E-2</v>
      </c>
      <c r="AD74" s="20">
        <v>10077</v>
      </c>
      <c r="AE74" s="20">
        <v>10051</v>
      </c>
      <c r="AF74" s="16">
        <v>10005</v>
      </c>
      <c r="AG74" s="16"/>
      <c r="AH74" s="20">
        <v>6326</v>
      </c>
      <c r="AI74" s="20">
        <v>6232</v>
      </c>
      <c r="AJ74" s="16">
        <v>6165</v>
      </c>
      <c r="AL74" s="13">
        <v>5906515.0500000007</v>
      </c>
      <c r="AM74" s="388">
        <v>5956471.7599999998</v>
      </c>
      <c r="AN74" s="360">
        <v>5930043.6299999999</v>
      </c>
      <c r="AO74" s="360"/>
      <c r="AP74" s="13">
        <v>1229657.2</v>
      </c>
      <c r="AQ74" s="388">
        <v>1144647.6000000001</v>
      </c>
      <c r="AR74" s="360">
        <v>1094524.78</v>
      </c>
      <c r="AS74" s="360"/>
      <c r="AT74" s="13">
        <v>7224469.9500000002</v>
      </c>
      <c r="AU74" s="388">
        <v>7624569.3000000007</v>
      </c>
      <c r="AV74" s="360">
        <v>7340311.6800000006</v>
      </c>
      <c r="AW74" s="360"/>
      <c r="AX74" s="13">
        <v>6524254.8000000007</v>
      </c>
      <c r="AY74" s="388">
        <v>6966122.4500000002</v>
      </c>
      <c r="AZ74" s="360">
        <v>7061970.3399999999</v>
      </c>
      <c r="BA74" s="360"/>
      <c r="BB74" s="13">
        <v>666492.78</v>
      </c>
      <c r="BC74" s="388">
        <v>705781.22</v>
      </c>
      <c r="BD74" s="360">
        <v>713356.5</v>
      </c>
      <c r="BE74" s="360"/>
      <c r="BF74" s="13">
        <v>528094.48</v>
      </c>
      <c r="BG74" s="388">
        <v>536388.24</v>
      </c>
      <c r="BH74" s="360">
        <v>549548.1</v>
      </c>
      <c r="BI74" s="360"/>
      <c r="BJ74" s="388">
        <v>20884897</v>
      </c>
      <c r="BK74" s="388">
        <v>21691811.109999999</v>
      </c>
      <c r="BL74" s="360">
        <v>21426850.43</v>
      </c>
      <c r="BM74" s="340">
        <v>-264960.6799999997</v>
      </c>
      <c r="BN74" s="340">
        <v>-21.798492801316307</v>
      </c>
      <c r="BO74" s="694"/>
      <c r="BP74" s="13">
        <v>22079484.260000002</v>
      </c>
      <c r="BQ74" s="388">
        <v>22933980.57</v>
      </c>
      <c r="BR74" s="360">
        <v>22140206.93</v>
      </c>
      <c r="BS74" s="389">
        <v>-793773.6400000006</v>
      </c>
      <c r="BT74" s="389">
        <v>-65.304289592760227</v>
      </c>
    </row>
    <row r="75" spans="1:72">
      <c r="A75" s="307">
        <v>211</v>
      </c>
      <c r="B75" s="305">
        <v>6</v>
      </c>
      <c r="C75" s="305">
        <v>6</v>
      </c>
      <c r="D75" s="310" t="s">
        <v>73</v>
      </c>
      <c r="E75" s="20">
        <v>33473</v>
      </c>
      <c r="F75" s="20">
        <v>33951</v>
      </c>
      <c r="G75" s="12">
        <v>34379</v>
      </c>
      <c r="H75" s="12"/>
      <c r="I75" s="15">
        <v>2042</v>
      </c>
      <c r="J75" s="15">
        <v>2075</v>
      </c>
      <c r="K75" s="12">
        <v>2188</v>
      </c>
      <c r="L75" s="12"/>
      <c r="M75" s="15">
        <v>382</v>
      </c>
      <c r="N75" s="15">
        <v>351</v>
      </c>
      <c r="O75" s="12">
        <v>366</v>
      </c>
      <c r="P75" s="12"/>
      <c r="Q75" s="15">
        <v>2624</v>
      </c>
      <c r="R75" s="15">
        <v>2602</v>
      </c>
      <c r="S75" s="12">
        <v>2513</v>
      </c>
      <c r="T75" s="736">
        <v>0.87067250298448073</v>
      </c>
      <c r="U75" s="15">
        <v>1373</v>
      </c>
      <c r="V75" s="15">
        <v>1345</v>
      </c>
      <c r="W75" s="12">
        <v>1338</v>
      </c>
      <c r="X75" s="12"/>
      <c r="Y75" s="125">
        <v>6421</v>
      </c>
      <c r="Z75" s="125">
        <v>6373</v>
      </c>
      <c r="AA75" s="360">
        <v>6405</v>
      </c>
      <c r="AB75" s="424">
        <v>32</v>
      </c>
      <c r="AC75" s="427">
        <v>5.021183116271772E-3</v>
      </c>
      <c r="AD75" s="20">
        <v>27052</v>
      </c>
      <c r="AE75" s="20">
        <v>27578</v>
      </c>
      <c r="AF75" s="16">
        <v>27974</v>
      </c>
      <c r="AG75" s="16"/>
      <c r="AH75" s="20">
        <v>19045</v>
      </c>
      <c r="AI75" s="20">
        <v>19379</v>
      </c>
      <c r="AJ75" s="16">
        <v>19675</v>
      </c>
      <c r="AL75" s="13">
        <v>17254797.899999999</v>
      </c>
      <c r="AM75" s="388">
        <v>18613974.25</v>
      </c>
      <c r="AN75" s="360">
        <v>19930776.439999998</v>
      </c>
      <c r="AO75" s="360"/>
      <c r="AP75" s="13">
        <v>3428679.2</v>
      </c>
      <c r="AQ75" s="388">
        <v>3348094.23</v>
      </c>
      <c r="AR75" s="360">
        <v>3545097.96</v>
      </c>
      <c r="AS75" s="360"/>
      <c r="AT75" s="13">
        <v>19850271.359999999</v>
      </c>
      <c r="AU75" s="388">
        <v>21263804.199999999</v>
      </c>
      <c r="AV75" s="360">
        <v>20866745.760000002</v>
      </c>
      <c r="AW75" s="360"/>
      <c r="AX75" s="13">
        <v>17773416.350000001</v>
      </c>
      <c r="AY75" s="388">
        <v>18627106.75</v>
      </c>
      <c r="AZ75" s="360">
        <v>18822542.460000001</v>
      </c>
      <c r="BA75" s="360"/>
      <c r="BB75" s="13">
        <v>1789219.28</v>
      </c>
      <c r="BC75" s="388">
        <v>1936527.16</v>
      </c>
      <c r="BD75" s="360">
        <v>1994546.2</v>
      </c>
      <c r="BE75" s="360"/>
      <c r="BF75" s="13">
        <v>1589876.6</v>
      </c>
      <c r="BG75" s="388">
        <v>1667950.53</v>
      </c>
      <c r="BH75" s="360">
        <v>1753829.5</v>
      </c>
      <c r="BI75" s="360"/>
      <c r="BJ75" s="388">
        <v>58307164.810000002</v>
      </c>
      <c r="BK75" s="388">
        <v>61852979.43</v>
      </c>
      <c r="BL75" s="360">
        <v>63165162.619999997</v>
      </c>
      <c r="BM75" s="340">
        <v>1312183.1899999976</v>
      </c>
      <c r="BN75" s="340">
        <v>38.168160504959353</v>
      </c>
      <c r="BO75" s="694"/>
      <c r="BP75" s="13">
        <v>61686260.690000013</v>
      </c>
      <c r="BQ75" s="388">
        <v>65457457.119999997</v>
      </c>
      <c r="BR75" s="360">
        <v>65159708.82</v>
      </c>
      <c r="BS75" s="389">
        <v>-297748.29999999702</v>
      </c>
      <c r="BT75" s="389">
        <v>-8.6607609296371919</v>
      </c>
    </row>
    <row r="76" spans="1:72">
      <c r="A76" s="307">
        <v>213</v>
      </c>
      <c r="B76" s="305">
        <v>10</v>
      </c>
      <c r="C76" s="305">
        <v>10</v>
      </c>
      <c r="D76" s="310" t="s">
        <v>74</v>
      </c>
      <c r="E76" s="20">
        <v>5114</v>
      </c>
      <c r="F76" s="20">
        <v>5062</v>
      </c>
      <c r="G76" s="12">
        <v>4952</v>
      </c>
      <c r="H76" s="12"/>
      <c r="I76" s="15">
        <v>167</v>
      </c>
      <c r="J76" s="15">
        <v>157</v>
      </c>
      <c r="K76" s="12">
        <v>161</v>
      </c>
      <c r="L76" s="12"/>
      <c r="M76" s="15">
        <v>36</v>
      </c>
      <c r="N76" s="15">
        <v>34</v>
      </c>
      <c r="O76" s="12">
        <v>22</v>
      </c>
      <c r="P76" s="12"/>
      <c r="Q76" s="15">
        <v>260</v>
      </c>
      <c r="R76" s="15">
        <v>249</v>
      </c>
      <c r="S76" s="12">
        <v>235</v>
      </c>
      <c r="T76" s="736">
        <v>0.68510638297872339</v>
      </c>
      <c r="U76" s="15">
        <v>138</v>
      </c>
      <c r="V76" s="15">
        <v>149</v>
      </c>
      <c r="W76" s="12">
        <v>149</v>
      </c>
      <c r="X76" s="12"/>
      <c r="Y76" s="125">
        <v>601</v>
      </c>
      <c r="Z76" s="125">
        <v>589</v>
      </c>
      <c r="AA76" s="360">
        <v>567</v>
      </c>
      <c r="AB76" s="424">
        <v>-22</v>
      </c>
      <c r="AC76" s="427">
        <v>-3.7351443123938878E-2</v>
      </c>
      <c r="AD76" s="20">
        <v>4513</v>
      </c>
      <c r="AE76" s="20">
        <v>4473</v>
      </c>
      <c r="AF76" s="16">
        <v>4385</v>
      </c>
      <c r="AG76" s="16"/>
      <c r="AH76" s="20">
        <v>2435</v>
      </c>
      <c r="AI76" s="20">
        <v>2386</v>
      </c>
      <c r="AJ76" s="16">
        <v>2313</v>
      </c>
      <c r="AL76" s="13">
        <v>1411141.65</v>
      </c>
      <c r="AM76" s="388">
        <v>1408382.63</v>
      </c>
      <c r="AN76" s="360">
        <v>1466569.93</v>
      </c>
      <c r="AO76" s="360"/>
      <c r="AP76" s="13">
        <v>323121.59999999998</v>
      </c>
      <c r="AQ76" s="388">
        <v>324316.82</v>
      </c>
      <c r="AR76" s="360">
        <v>213093.31999999998</v>
      </c>
      <c r="AS76" s="360"/>
      <c r="AT76" s="13">
        <v>1966871.4</v>
      </c>
      <c r="AU76" s="388">
        <v>2034852.9</v>
      </c>
      <c r="AV76" s="360">
        <v>1951327.2000000002</v>
      </c>
      <c r="AW76" s="360"/>
      <c r="AX76" s="13">
        <v>1786403.1</v>
      </c>
      <c r="AY76" s="388">
        <v>2063523.35</v>
      </c>
      <c r="AZ76" s="360">
        <v>2096082.83</v>
      </c>
      <c r="BA76" s="360"/>
      <c r="BB76" s="13">
        <v>298489.82</v>
      </c>
      <c r="BC76" s="388">
        <v>314094.06</v>
      </c>
      <c r="BD76" s="360">
        <v>312650.5</v>
      </c>
      <c r="BE76" s="360"/>
      <c r="BF76" s="13">
        <v>203273.8</v>
      </c>
      <c r="BG76" s="388">
        <v>205363.02</v>
      </c>
      <c r="BH76" s="360">
        <v>206180.82</v>
      </c>
      <c r="BI76" s="360"/>
      <c r="BJ76" s="388">
        <v>5487537.75</v>
      </c>
      <c r="BK76" s="388">
        <v>5831075.7000000002</v>
      </c>
      <c r="BL76" s="360">
        <v>5727073.2800000003</v>
      </c>
      <c r="BM76" s="340">
        <v>-104002.41999999993</v>
      </c>
      <c r="BN76" s="340">
        <v>-21.002104200323085</v>
      </c>
      <c r="BO76" s="694"/>
      <c r="BP76" s="13">
        <v>5989301.3700000001</v>
      </c>
      <c r="BQ76" s="388">
        <v>6350532.7800000003</v>
      </c>
      <c r="BR76" s="360">
        <v>6039723.7800000003</v>
      </c>
      <c r="BS76" s="389">
        <v>-310809</v>
      </c>
      <c r="BT76" s="389">
        <v>-62.764337641357031</v>
      </c>
    </row>
    <row r="77" spans="1:72">
      <c r="A77" s="307">
        <v>214</v>
      </c>
      <c r="B77" s="305">
        <v>4</v>
      </c>
      <c r="C77" s="305">
        <v>4</v>
      </c>
      <c r="D77" s="310" t="s">
        <v>75</v>
      </c>
      <c r="E77" s="20">
        <v>12394</v>
      </c>
      <c r="F77" s="20">
        <v>12478</v>
      </c>
      <c r="G77" s="12">
        <v>12508</v>
      </c>
      <c r="H77" s="12"/>
      <c r="I77" s="15">
        <v>548</v>
      </c>
      <c r="J77" s="15">
        <v>529</v>
      </c>
      <c r="K77" s="12">
        <v>522</v>
      </c>
      <c r="L77" s="12"/>
      <c r="M77" s="15">
        <v>115</v>
      </c>
      <c r="N77" s="15">
        <v>97</v>
      </c>
      <c r="O77" s="12">
        <v>99</v>
      </c>
      <c r="P77" s="12"/>
      <c r="Q77" s="15">
        <v>783</v>
      </c>
      <c r="R77" s="15">
        <v>789</v>
      </c>
      <c r="S77" s="12">
        <v>754</v>
      </c>
      <c r="T77" s="736">
        <v>0.69230769230769229</v>
      </c>
      <c r="U77" s="15">
        <v>384</v>
      </c>
      <c r="V77" s="15">
        <v>397</v>
      </c>
      <c r="W77" s="12">
        <v>424</v>
      </c>
      <c r="X77" s="12"/>
      <c r="Y77" s="125">
        <v>1830</v>
      </c>
      <c r="Z77" s="125">
        <v>1812</v>
      </c>
      <c r="AA77" s="360">
        <v>1799</v>
      </c>
      <c r="AB77" s="424">
        <v>-13</v>
      </c>
      <c r="AC77" s="427">
        <v>-7.1743929359823402E-3</v>
      </c>
      <c r="AD77" s="20">
        <v>10564</v>
      </c>
      <c r="AE77" s="20">
        <v>10666</v>
      </c>
      <c r="AF77" s="16">
        <v>10709</v>
      </c>
      <c r="AG77" s="16"/>
      <c r="AH77" s="20">
        <v>6496</v>
      </c>
      <c r="AI77" s="20">
        <v>6492</v>
      </c>
      <c r="AJ77" s="16">
        <v>6445</v>
      </c>
      <c r="AL77" s="13">
        <v>4630572.6000000006</v>
      </c>
      <c r="AM77" s="388">
        <v>4745442.1100000003</v>
      </c>
      <c r="AN77" s="360">
        <v>4754965.8599999994</v>
      </c>
      <c r="AO77" s="360"/>
      <c r="AP77" s="13">
        <v>1032194</v>
      </c>
      <c r="AQ77" s="388">
        <v>925256.80999999994</v>
      </c>
      <c r="AR77" s="360">
        <v>958919.94</v>
      </c>
      <c r="AS77" s="360"/>
      <c r="AT77" s="13">
        <v>5923308.8700000001</v>
      </c>
      <c r="AU77" s="388">
        <v>6447786.9000000004</v>
      </c>
      <c r="AV77" s="360">
        <v>6260854.0800000001</v>
      </c>
      <c r="AW77" s="360"/>
      <c r="AX77" s="13">
        <v>4970860.8000000007</v>
      </c>
      <c r="AY77" s="388">
        <v>5498112.5499999998</v>
      </c>
      <c r="AZ77" s="360">
        <v>5964692.0800000001</v>
      </c>
      <c r="BA77" s="360"/>
      <c r="BB77" s="13">
        <v>698702.96</v>
      </c>
      <c r="BC77" s="388">
        <v>748966.52</v>
      </c>
      <c r="BD77" s="360">
        <v>763551.7</v>
      </c>
      <c r="BE77" s="360"/>
      <c r="BF77" s="13">
        <v>542286.08000000007</v>
      </c>
      <c r="BG77" s="388">
        <v>558766.43999999994</v>
      </c>
      <c r="BH77" s="360">
        <v>574507.30000000005</v>
      </c>
      <c r="BI77" s="360"/>
      <c r="BJ77" s="388">
        <v>16556936.27</v>
      </c>
      <c r="BK77" s="388">
        <v>17616598.370000001</v>
      </c>
      <c r="BL77" s="360">
        <v>17939431.960000001</v>
      </c>
      <c r="BM77" s="340">
        <v>322833.58999999985</v>
      </c>
      <c r="BN77" s="340">
        <v>25.810168692037085</v>
      </c>
      <c r="BO77" s="694"/>
      <c r="BP77" s="13">
        <v>17797925.309999999</v>
      </c>
      <c r="BQ77" s="388">
        <v>18924331.329999998</v>
      </c>
      <c r="BR77" s="360">
        <v>18702983.659999996</v>
      </c>
      <c r="BS77" s="389">
        <v>-221347.67000000179</v>
      </c>
      <c r="BT77" s="389">
        <v>-17.696487847777565</v>
      </c>
    </row>
    <row r="78" spans="1:72">
      <c r="A78" s="307">
        <v>216</v>
      </c>
      <c r="B78" s="305">
        <v>13</v>
      </c>
      <c r="C78" s="305">
        <v>13</v>
      </c>
      <c r="D78" s="310" t="s">
        <v>76</v>
      </c>
      <c r="E78" s="20">
        <v>1217</v>
      </c>
      <c r="F78" s="20">
        <v>1186</v>
      </c>
      <c r="G78" s="12">
        <v>1137</v>
      </c>
      <c r="H78" s="12"/>
      <c r="I78" s="15">
        <v>48</v>
      </c>
      <c r="J78" s="15">
        <v>47</v>
      </c>
      <c r="K78" s="12">
        <v>45</v>
      </c>
      <c r="L78" s="12"/>
      <c r="M78" s="15">
        <v>5</v>
      </c>
      <c r="N78" s="15">
        <v>5</v>
      </c>
      <c r="O78" s="12">
        <v>7</v>
      </c>
      <c r="P78" s="12"/>
      <c r="Q78" s="15">
        <v>55</v>
      </c>
      <c r="R78" s="15">
        <v>52</v>
      </c>
      <c r="S78" s="12">
        <v>44</v>
      </c>
      <c r="T78" s="736">
        <v>1.0227272727272727</v>
      </c>
      <c r="U78" s="15">
        <v>42</v>
      </c>
      <c r="V78" s="15">
        <v>39</v>
      </c>
      <c r="W78" s="12">
        <v>33</v>
      </c>
      <c r="X78" s="12"/>
      <c r="Y78" s="125">
        <v>150</v>
      </c>
      <c r="Z78" s="125">
        <v>143</v>
      </c>
      <c r="AA78" s="360">
        <v>129</v>
      </c>
      <c r="AB78" s="424">
        <v>-14</v>
      </c>
      <c r="AC78" s="427">
        <v>-9.7902097902097904E-2</v>
      </c>
      <c r="AD78" s="20">
        <v>1067</v>
      </c>
      <c r="AE78" s="20">
        <v>1043</v>
      </c>
      <c r="AF78" s="16">
        <v>1008</v>
      </c>
      <c r="AG78" s="16"/>
      <c r="AH78" s="20">
        <v>569</v>
      </c>
      <c r="AI78" s="20">
        <v>559</v>
      </c>
      <c r="AJ78" s="16">
        <v>529</v>
      </c>
      <c r="AL78" s="13">
        <v>405597.6</v>
      </c>
      <c r="AM78" s="388">
        <v>421617.73</v>
      </c>
      <c r="AN78" s="360">
        <v>409910.85</v>
      </c>
      <c r="AO78" s="360"/>
      <c r="AP78" s="13">
        <v>44878</v>
      </c>
      <c r="AQ78" s="388">
        <v>47693.649999999987</v>
      </c>
      <c r="AR78" s="360">
        <v>67802.42</v>
      </c>
      <c r="AS78" s="360"/>
      <c r="AT78" s="13">
        <v>416068.95</v>
      </c>
      <c r="AU78" s="388">
        <v>424949.2</v>
      </c>
      <c r="AV78" s="360">
        <v>365354.88</v>
      </c>
      <c r="AW78" s="360"/>
      <c r="AX78" s="13">
        <v>543687.9</v>
      </c>
      <c r="AY78" s="388">
        <v>540116.85</v>
      </c>
      <c r="AZ78" s="360">
        <v>464233.11</v>
      </c>
      <c r="BA78" s="360"/>
      <c r="BB78" s="13">
        <v>70571.38</v>
      </c>
      <c r="BC78" s="388">
        <v>73239.459999999992</v>
      </c>
      <c r="BD78" s="360">
        <v>71870.399999999994</v>
      </c>
      <c r="BE78" s="360"/>
      <c r="BF78" s="13">
        <v>47500.12</v>
      </c>
      <c r="BG78" s="388">
        <v>48113.13</v>
      </c>
      <c r="BH78" s="360">
        <v>47155.06</v>
      </c>
      <c r="BI78" s="360"/>
      <c r="BJ78" s="388">
        <v>1410232.45</v>
      </c>
      <c r="BK78" s="388">
        <v>1434377.43</v>
      </c>
      <c r="BL78" s="360">
        <v>1307301.2599999998</v>
      </c>
      <c r="BM78" s="340">
        <v>-127076.17000000016</v>
      </c>
      <c r="BN78" s="340">
        <v>-111.764441512753</v>
      </c>
      <c r="BO78" s="694"/>
      <c r="BP78" s="13">
        <v>1528303.95</v>
      </c>
      <c r="BQ78" s="388">
        <v>1555730.02</v>
      </c>
      <c r="BR78" s="360">
        <v>1379171.6600000001</v>
      </c>
      <c r="BS78" s="389">
        <v>-176558.35999999987</v>
      </c>
      <c r="BT78" s="389">
        <v>-155.28439753737896</v>
      </c>
    </row>
    <row r="79" spans="1:72">
      <c r="A79" s="307">
        <v>217</v>
      </c>
      <c r="B79" s="305">
        <v>16</v>
      </c>
      <c r="C79" s="305">
        <v>16</v>
      </c>
      <c r="D79" s="310" t="s">
        <v>77</v>
      </c>
      <c r="E79" s="20">
        <v>5246</v>
      </c>
      <c r="F79" s="20">
        <v>5264</v>
      </c>
      <c r="G79" s="12">
        <v>5246</v>
      </c>
      <c r="H79" s="12"/>
      <c r="I79" s="15">
        <v>285</v>
      </c>
      <c r="J79" s="15">
        <v>275</v>
      </c>
      <c r="K79" s="12">
        <v>280</v>
      </c>
      <c r="L79" s="12"/>
      <c r="M79" s="15">
        <v>64</v>
      </c>
      <c r="N79" s="15">
        <v>67</v>
      </c>
      <c r="O79" s="12">
        <v>48</v>
      </c>
      <c r="P79" s="12"/>
      <c r="Q79" s="15">
        <v>432</v>
      </c>
      <c r="R79" s="15">
        <v>426</v>
      </c>
      <c r="S79" s="12">
        <v>411</v>
      </c>
      <c r="T79" s="736">
        <v>0.68126520681265201</v>
      </c>
      <c r="U79" s="15">
        <v>209</v>
      </c>
      <c r="V79" s="15">
        <v>221</v>
      </c>
      <c r="W79" s="12">
        <v>231</v>
      </c>
      <c r="X79" s="12"/>
      <c r="Y79" s="125">
        <v>990</v>
      </c>
      <c r="Z79" s="125">
        <v>989</v>
      </c>
      <c r="AA79" s="360">
        <v>970</v>
      </c>
      <c r="AB79" s="424">
        <v>-19</v>
      </c>
      <c r="AC79" s="427">
        <v>-1.9211324570273004E-2</v>
      </c>
      <c r="AD79" s="20">
        <v>4256</v>
      </c>
      <c r="AE79" s="20">
        <v>4275</v>
      </c>
      <c r="AF79" s="16">
        <v>4276</v>
      </c>
      <c r="AG79" s="16"/>
      <c r="AH79" s="20">
        <v>2719</v>
      </c>
      <c r="AI79" s="20">
        <v>2727</v>
      </c>
      <c r="AJ79" s="16">
        <v>2693</v>
      </c>
      <c r="AL79" s="13">
        <v>2408235.75</v>
      </c>
      <c r="AM79" s="388">
        <v>2466912.25</v>
      </c>
      <c r="AN79" s="360">
        <v>2550556.4</v>
      </c>
      <c r="AO79" s="360"/>
      <c r="AP79" s="13">
        <v>574438.40000000002</v>
      </c>
      <c r="AQ79" s="388">
        <v>639094.90999999992</v>
      </c>
      <c r="AR79" s="360">
        <v>464930.88</v>
      </c>
      <c r="AS79" s="360"/>
      <c r="AT79" s="13">
        <v>3268032.48</v>
      </c>
      <c r="AU79" s="388">
        <v>3481314.6</v>
      </c>
      <c r="AV79" s="360">
        <v>3412746.72</v>
      </c>
      <c r="AW79" s="360"/>
      <c r="AX79" s="13">
        <v>2705494.55</v>
      </c>
      <c r="AY79" s="388">
        <v>3060662.15</v>
      </c>
      <c r="AZ79" s="360">
        <v>3249631.77</v>
      </c>
      <c r="BA79" s="360"/>
      <c r="BB79" s="13">
        <v>281491.84000000003</v>
      </c>
      <c r="BC79" s="388">
        <v>300190.5</v>
      </c>
      <c r="BD79" s="360">
        <v>304878.8</v>
      </c>
      <c r="BE79" s="360"/>
      <c r="BF79" s="13">
        <v>226982.12</v>
      </c>
      <c r="BG79" s="388">
        <v>234712.89</v>
      </c>
      <c r="BH79" s="360">
        <v>240054.02</v>
      </c>
      <c r="BI79" s="360"/>
      <c r="BJ79" s="388">
        <v>8956201.1799999997</v>
      </c>
      <c r="BK79" s="388">
        <v>9647983.9100000001</v>
      </c>
      <c r="BL79" s="360">
        <v>9677865.7699999996</v>
      </c>
      <c r="BM79" s="340">
        <v>29881.859999999404</v>
      </c>
      <c r="BN79" s="340">
        <v>5.6961227601981328</v>
      </c>
      <c r="BO79" s="694"/>
      <c r="BP79" s="13">
        <v>9464675.1399999987</v>
      </c>
      <c r="BQ79" s="388">
        <v>10182887.300000001</v>
      </c>
      <c r="BR79" s="360">
        <v>9982744.5700000003</v>
      </c>
      <c r="BS79" s="389">
        <v>-200142.73000000045</v>
      </c>
      <c r="BT79" s="389">
        <v>-38.151492565764478</v>
      </c>
    </row>
    <row r="80" spans="1:72">
      <c r="A80" s="307">
        <v>218</v>
      </c>
      <c r="B80" s="305">
        <v>14</v>
      </c>
      <c r="C80" s="305">
        <v>14</v>
      </c>
      <c r="D80" s="310" t="s">
        <v>78</v>
      </c>
      <c r="E80" s="20">
        <v>1188</v>
      </c>
      <c r="F80" s="20">
        <v>1159</v>
      </c>
      <c r="G80" s="12">
        <v>1134</v>
      </c>
      <c r="H80" s="12"/>
      <c r="I80" s="15">
        <v>37</v>
      </c>
      <c r="J80" s="15">
        <v>32</v>
      </c>
      <c r="K80" s="12">
        <v>29</v>
      </c>
      <c r="L80" s="12"/>
      <c r="M80" s="15">
        <v>13</v>
      </c>
      <c r="N80" s="15">
        <v>6</v>
      </c>
      <c r="O80" s="12">
        <v>8</v>
      </c>
      <c r="P80" s="12"/>
      <c r="Q80" s="15">
        <v>67</v>
      </c>
      <c r="R80" s="15">
        <v>70</v>
      </c>
      <c r="S80" s="12">
        <v>59</v>
      </c>
      <c r="T80" s="736">
        <v>0.49152542372881358</v>
      </c>
      <c r="U80" s="15">
        <v>28</v>
      </c>
      <c r="V80" s="15">
        <v>24</v>
      </c>
      <c r="W80" s="12">
        <v>32</v>
      </c>
      <c r="X80" s="12"/>
      <c r="Y80" s="125">
        <v>145</v>
      </c>
      <c r="Z80" s="125">
        <v>132</v>
      </c>
      <c r="AA80" s="360">
        <v>128</v>
      </c>
      <c r="AB80" s="424">
        <v>-4</v>
      </c>
      <c r="AC80" s="427">
        <v>-3.0303030303030304E-2</v>
      </c>
      <c r="AD80" s="20">
        <v>1043</v>
      </c>
      <c r="AE80" s="20">
        <v>1027</v>
      </c>
      <c r="AF80" s="16">
        <v>1006</v>
      </c>
      <c r="AG80" s="16"/>
      <c r="AH80" s="20">
        <v>571</v>
      </c>
      <c r="AI80" s="20">
        <v>561</v>
      </c>
      <c r="AJ80" s="16">
        <v>551</v>
      </c>
      <c r="AL80" s="13">
        <v>312648.15000000002</v>
      </c>
      <c r="AM80" s="388">
        <v>287058.88</v>
      </c>
      <c r="AN80" s="360">
        <v>264164.76999999996</v>
      </c>
      <c r="AO80" s="360"/>
      <c r="AP80" s="13">
        <v>116682.8</v>
      </c>
      <c r="AQ80" s="388">
        <v>57232.38</v>
      </c>
      <c r="AR80" s="360">
        <v>77488.479999999996</v>
      </c>
      <c r="AS80" s="360"/>
      <c r="AT80" s="13">
        <v>506847.63</v>
      </c>
      <c r="AU80" s="388">
        <v>572047</v>
      </c>
      <c r="AV80" s="360">
        <v>489907.68000000005</v>
      </c>
      <c r="AW80" s="360"/>
      <c r="AX80" s="13">
        <v>362458.6</v>
      </c>
      <c r="AY80" s="388">
        <v>332379.59999999998</v>
      </c>
      <c r="AZ80" s="360">
        <v>450165.44</v>
      </c>
      <c r="BA80" s="360"/>
      <c r="BB80" s="13">
        <v>68984.02</v>
      </c>
      <c r="BC80" s="388">
        <v>72115.94</v>
      </c>
      <c r="BD80" s="360">
        <v>71727.8</v>
      </c>
      <c r="BE80" s="360"/>
      <c r="BF80" s="13">
        <v>47667.08</v>
      </c>
      <c r="BG80" s="388">
        <v>48285.27</v>
      </c>
      <c r="BH80" s="360">
        <v>49116.14</v>
      </c>
      <c r="BI80" s="360"/>
      <c r="BJ80" s="388">
        <v>1298637.18</v>
      </c>
      <c r="BK80" s="388">
        <v>1248717.8600000001</v>
      </c>
      <c r="BL80" s="360">
        <v>1281726.3699999999</v>
      </c>
      <c r="BM80" s="340">
        <v>33008.509999999776</v>
      </c>
      <c r="BN80" s="340">
        <v>29.108033509699979</v>
      </c>
      <c r="BO80" s="694"/>
      <c r="BP80" s="13">
        <v>1415288.28</v>
      </c>
      <c r="BQ80" s="388">
        <v>1369119.07</v>
      </c>
      <c r="BR80" s="360">
        <v>1353454.1700000002</v>
      </c>
      <c r="BS80" s="389">
        <v>-15664.899999999907</v>
      </c>
      <c r="BT80" s="389">
        <v>-13.813844797178048</v>
      </c>
    </row>
    <row r="81" spans="1:72">
      <c r="A81" s="307">
        <v>224</v>
      </c>
      <c r="B81" s="305">
        <v>1</v>
      </c>
      <c r="C81" s="337">
        <v>33</v>
      </c>
      <c r="D81" s="310" t="s">
        <v>79</v>
      </c>
      <c r="E81" s="20">
        <v>8581</v>
      </c>
      <c r="F81" s="20">
        <v>8440</v>
      </c>
      <c r="G81" s="12">
        <v>8274</v>
      </c>
      <c r="H81" s="12"/>
      <c r="I81" s="15">
        <v>318</v>
      </c>
      <c r="J81" s="15">
        <v>302</v>
      </c>
      <c r="K81" s="12">
        <v>277</v>
      </c>
      <c r="L81" s="12"/>
      <c r="M81" s="15">
        <v>82</v>
      </c>
      <c r="N81" s="15">
        <v>53</v>
      </c>
      <c r="O81" s="12">
        <v>55</v>
      </c>
      <c r="P81" s="12"/>
      <c r="Q81" s="15">
        <v>557</v>
      </c>
      <c r="R81" s="15">
        <v>517</v>
      </c>
      <c r="S81" s="12">
        <v>470</v>
      </c>
      <c r="T81" s="736">
        <v>0.58936170212765959</v>
      </c>
      <c r="U81" s="15">
        <v>338</v>
      </c>
      <c r="V81" s="15">
        <v>339</v>
      </c>
      <c r="W81" s="12">
        <v>298</v>
      </c>
      <c r="X81" s="12"/>
      <c r="Y81" s="125">
        <v>1295</v>
      </c>
      <c r="Z81" s="125">
        <v>1211</v>
      </c>
      <c r="AA81" s="360">
        <v>1100</v>
      </c>
      <c r="AB81" s="424">
        <v>-111</v>
      </c>
      <c r="AC81" s="427">
        <v>-9.1659785301403798E-2</v>
      </c>
      <c r="AD81" s="20">
        <v>7286</v>
      </c>
      <c r="AE81" s="20">
        <v>7229</v>
      </c>
      <c r="AF81" s="16">
        <v>7174</v>
      </c>
      <c r="AG81" s="16"/>
      <c r="AH81" s="20">
        <v>4632</v>
      </c>
      <c r="AI81" s="20">
        <v>4565</v>
      </c>
      <c r="AJ81" s="16">
        <v>4471</v>
      </c>
      <c r="AL81" s="13">
        <v>2687084.1</v>
      </c>
      <c r="AM81" s="388">
        <v>2709118.18</v>
      </c>
      <c r="AN81" s="360">
        <v>2523229.0099999998</v>
      </c>
      <c r="AO81" s="360"/>
      <c r="AP81" s="13">
        <v>735999.20000000007</v>
      </c>
      <c r="AQ81" s="388">
        <v>505552.69</v>
      </c>
      <c r="AR81" s="360">
        <v>532733.29999999993</v>
      </c>
      <c r="AS81" s="360"/>
      <c r="AT81" s="13">
        <v>4213643.7300000004</v>
      </c>
      <c r="AU81" s="388">
        <v>4224975.7</v>
      </c>
      <c r="AV81" s="360">
        <v>3902654.4000000004</v>
      </c>
      <c r="AW81" s="360"/>
      <c r="AX81" s="13">
        <v>4375393.1000000006</v>
      </c>
      <c r="AY81" s="388">
        <v>4694861.8499999996</v>
      </c>
      <c r="AZ81" s="360">
        <v>4192165.66</v>
      </c>
      <c r="BA81" s="360"/>
      <c r="BB81" s="13">
        <v>481896.04</v>
      </c>
      <c r="BC81" s="388">
        <v>507620.38</v>
      </c>
      <c r="BD81" s="360">
        <v>511506.19999999995</v>
      </c>
      <c r="BE81" s="360"/>
      <c r="BF81" s="13">
        <v>386679.36</v>
      </c>
      <c r="BG81" s="388">
        <v>392909.55</v>
      </c>
      <c r="BH81" s="360">
        <v>398544.94</v>
      </c>
      <c r="BI81" s="360"/>
      <c r="BJ81" s="388">
        <v>12012120.130000001</v>
      </c>
      <c r="BK81" s="388">
        <v>12134508.42</v>
      </c>
      <c r="BL81" s="360">
        <v>11150782.370000001</v>
      </c>
      <c r="BM81" s="340">
        <v>-983726.04999999888</v>
      </c>
      <c r="BN81" s="340">
        <v>-118.89364877930855</v>
      </c>
      <c r="BO81" s="694"/>
      <c r="BP81" s="13">
        <v>12880695.529999999</v>
      </c>
      <c r="BQ81" s="388">
        <v>13035038.35</v>
      </c>
      <c r="BR81" s="360">
        <v>11662288.570000002</v>
      </c>
      <c r="BS81" s="389">
        <v>-1372749.7799999975</v>
      </c>
      <c r="BT81" s="389">
        <v>-165.91126178390107</v>
      </c>
    </row>
    <row r="82" spans="1:72">
      <c r="A82" s="307">
        <v>226</v>
      </c>
      <c r="B82" s="305">
        <v>13</v>
      </c>
      <c r="C82" s="305">
        <v>13</v>
      </c>
      <c r="D82" s="310" t="s">
        <v>80</v>
      </c>
      <c r="E82" s="20">
        <v>3625</v>
      </c>
      <c r="F82" s="20">
        <v>3573</v>
      </c>
      <c r="G82" s="12">
        <v>3514</v>
      </c>
      <c r="H82" s="12"/>
      <c r="I82" s="15">
        <v>115</v>
      </c>
      <c r="J82" s="15">
        <v>116</v>
      </c>
      <c r="K82" s="12">
        <v>103</v>
      </c>
      <c r="L82" s="12"/>
      <c r="M82" s="15">
        <v>18</v>
      </c>
      <c r="N82" s="15">
        <v>16</v>
      </c>
      <c r="O82" s="12">
        <v>29</v>
      </c>
      <c r="P82" s="12"/>
      <c r="Q82" s="15">
        <v>193</v>
      </c>
      <c r="R82" s="15">
        <v>172</v>
      </c>
      <c r="S82" s="12">
        <v>157</v>
      </c>
      <c r="T82" s="736">
        <v>0.6560509554140127</v>
      </c>
      <c r="U82" s="15">
        <v>110</v>
      </c>
      <c r="V82" s="15">
        <v>109</v>
      </c>
      <c r="W82" s="12">
        <v>104</v>
      </c>
      <c r="X82" s="12"/>
      <c r="Y82" s="125">
        <v>436</v>
      </c>
      <c r="Z82" s="125">
        <v>413</v>
      </c>
      <c r="AA82" s="360">
        <v>393</v>
      </c>
      <c r="AB82" s="424">
        <v>-20</v>
      </c>
      <c r="AC82" s="427">
        <v>-4.8426150121065374E-2</v>
      </c>
      <c r="AD82" s="20">
        <v>3189</v>
      </c>
      <c r="AE82" s="20">
        <v>3160</v>
      </c>
      <c r="AF82" s="16">
        <v>3121</v>
      </c>
      <c r="AG82" s="16"/>
      <c r="AH82" s="20">
        <v>1718</v>
      </c>
      <c r="AI82" s="20">
        <v>1701</v>
      </c>
      <c r="AJ82" s="16">
        <v>1654</v>
      </c>
      <c r="AL82" s="13">
        <v>971744.25000000012</v>
      </c>
      <c r="AM82" s="388">
        <v>1040588.44</v>
      </c>
      <c r="AN82" s="360">
        <v>938240.3899999999</v>
      </c>
      <c r="AO82" s="360"/>
      <c r="AP82" s="13">
        <v>161560.79999999999</v>
      </c>
      <c r="AQ82" s="388">
        <v>152619.68</v>
      </c>
      <c r="AR82" s="360">
        <v>280895.74</v>
      </c>
      <c r="AS82" s="360"/>
      <c r="AT82" s="13">
        <v>1460023.77</v>
      </c>
      <c r="AU82" s="388">
        <v>1405601.2</v>
      </c>
      <c r="AV82" s="360">
        <v>1303652.6400000001</v>
      </c>
      <c r="AW82" s="360"/>
      <c r="AX82" s="13">
        <v>1423944.5</v>
      </c>
      <c r="AY82" s="388">
        <v>1509557.35</v>
      </c>
      <c r="AZ82" s="360">
        <v>1463037.68</v>
      </c>
      <c r="BA82" s="360"/>
      <c r="BB82" s="13">
        <v>210920.46</v>
      </c>
      <c r="BC82" s="388">
        <v>221895.2</v>
      </c>
      <c r="BD82" s="360">
        <v>222527.3</v>
      </c>
      <c r="BE82" s="360"/>
      <c r="BF82" s="13">
        <v>143418.64000000001</v>
      </c>
      <c r="BG82" s="388">
        <v>146405.07</v>
      </c>
      <c r="BH82" s="360">
        <v>147437.56</v>
      </c>
      <c r="BI82" s="360"/>
      <c r="BJ82" s="388">
        <v>4017273.32</v>
      </c>
      <c r="BK82" s="388">
        <v>4108366.67</v>
      </c>
      <c r="BL82" s="360">
        <v>3985826.45</v>
      </c>
      <c r="BM82" s="340">
        <v>-122540.21999999974</v>
      </c>
      <c r="BN82" s="340">
        <v>-34.87200341491171</v>
      </c>
      <c r="BO82" s="694"/>
      <c r="BP82" s="13">
        <v>4371612.42</v>
      </c>
      <c r="BQ82" s="388">
        <v>4476666.9399999985</v>
      </c>
      <c r="BR82" s="360">
        <v>4208353.75</v>
      </c>
      <c r="BS82" s="389">
        <v>-268313.18999999855</v>
      </c>
      <c r="BT82" s="389">
        <v>-76.355489470688255</v>
      </c>
    </row>
    <row r="83" spans="1:72">
      <c r="A83" s="307">
        <v>230</v>
      </c>
      <c r="B83" s="305">
        <v>4</v>
      </c>
      <c r="C83" s="305">
        <v>4</v>
      </c>
      <c r="D83" s="310" t="s">
        <v>81</v>
      </c>
      <c r="E83" s="20">
        <v>2216</v>
      </c>
      <c r="F83" s="20">
        <v>2170</v>
      </c>
      <c r="G83" s="12">
        <v>2133</v>
      </c>
      <c r="H83" s="12"/>
      <c r="I83" s="15">
        <v>88</v>
      </c>
      <c r="J83" s="15">
        <v>79</v>
      </c>
      <c r="K83" s="12">
        <v>73</v>
      </c>
      <c r="L83" s="12"/>
      <c r="M83" s="15">
        <v>21</v>
      </c>
      <c r="N83" s="15">
        <v>16</v>
      </c>
      <c r="O83" s="12">
        <v>18</v>
      </c>
      <c r="P83" s="12"/>
      <c r="Q83" s="15">
        <v>128</v>
      </c>
      <c r="R83" s="15">
        <v>132</v>
      </c>
      <c r="S83" s="12">
        <v>123</v>
      </c>
      <c r="T83" s="736">
        <v>0.5934959349593496</v>
      </c>
      <c r="U83" s="15">
        <v>58</v>
      </c>
      <c r="V83" s="15">
        <v>56</v>
      </c>
      <c r="W83" s="12">
        <v>61</v>
      </c>
      <c r="X83" s="12"/>
      <c r="Y83" s="125">
        <v>295</v>
      </c>
      <c r="Z83" s="125">
        <v>283</v>
      </c>
      <c r="AA83" s="360">
        <v>275</v>
      </c>
      <c r="AB83" s="424">
        <v>-8</v>
      </c>
      <c r="AC83" s="427">
        <v>-2.8268551236749116E-2</v>
      </c>
      <c r="AD83" s="20">
        <v>1921</v>
      </c>
      <c r="AE83" s="20">
        <v>1887</v>
      </c>
      <c r="AF83" s="16">
        <v>1858</v>
      </c>
      <c r="AG83" s="16"/>
      <c r="AH83" s="20">
        <v>1096</v>
      </c>
      <c r="AI83" s="20">
        <v>1063</v>
      </c>
      <c r="AJ83" s="16">
        <v>1033</v>
      </c>
      <c r="AL83" s="13">
        <v>743595.60000000009</v>
      </c>
      <c r="AM83" s="388">
        <v>708676.61</v>
      </c>
      <c r="AN83" s="360">
        <v>664966.49</v>
      </c>
      <c r="AO83" s="360"/>
      <c r="AP83" s="13">
        <v>188487.6</v>
      </c>
      <c r="AQ83" s="388">
        <v>152619.68</v>
      </c>
      <c r="AR83" s="360">
        <v>174349.08</v>
      </c>
      <c r="AS83" s="360"/>
      <c r="AT83" s="13">
        <v>968305.92</v>
      </c>
      <c r="AU83" s="388">
        <v>1078717.2</v>
      </c>
      <c r="AV83" s="360">
        <v>1021332.9600000001</v>
      </c>
      <c r="AW83" s="360"/>
      <c r="AX83" s="13">
        <v>750807.10000000009</v>
      </c>
      <c r="AY83" s="388">
        <v>775552.4</v>
      </c>
      <c r="AZ83" s="360">
        <v>858127.87</v>
      </c>
      <c r="BA83" s="360"/>
      <c r="BB83" s="13">
        <v>127054.94</v>
      </c>
      <c r="BC83" s="388">
        <v>132505.14000000001</v>
      </c>
      <c r="BD83" s="360">
        <v>132475.4</v>
      </c>
      <c r="BE83" s="360"/>
      <c r="BF83" s="13">
        <v>91494.080000000002</v>
      </c>
      <c r="BG83" s="388">
        <v>91492.409999999989</v>
      </c>
      <c r="BH83" s="360">
        <v>92081.62</v>
      </c>
      <c r="BI83" s="360"/>
      <c r="BJ83" s="388">
        <v>2651196.2200000002</v>
      </c>
      <c r="BK83" s="388">
        <v>2715565.89</v>
      </c>
      <c r="BL83" s="360">
        <v>2718776.4</v>
      </c>
      <c r="BM83" s="340">
        <v>3210.5099999997765</v>
      </c>
      <c r="BN83" s="340">
        <v>1.5051617440223988</v>
      </c>
      <c r="BO83" s="694"/>
      <c r="BP83" s="13">
        <v>2869745.24</v>
      </c>
      <c r="BQ83" s="388">
        <v>2939563.44</v>
      </c>
      <c r="BR83" s="360">
        <v>2851251.8</v>
      </c>
      <c r="BS83" s="389">
        <v>-88311.64000000013</v>
      </c>
      <c r="BT83" s="389">
        <v>-41.402550398499827</v>
      </c>
    </row>
    <row r="84" spans="1:72">
      <c r="A84" s="307">
        <v>231</v>
      </c>
      <c r="B84" s="305">
        <v>15</v>
      </c>
      <c r="C84" s="305">
        <v>15</v>
      </c>
      <c r="D84" s="310" t="s">
        <v>82</v>
      </c>
      <c r="E84" s="20">
        <v>1208</v>
      </c>
      <c r="F84" s="20">
        <v>1241</v>
      </c>
      <c r="G84" s="12">
        <v>1248</v>
      </c>
      <c r="H84" s="12"/>
      <c r="I84" s="15">
        <v>39</v>
      </c>
      <c r="J84" s="15">
        <v>43</v>
      </c>
      <c r="K84" s="12">
        <v>55</v>
      </c>
      <c r="L84" s="12"/>
      <c r="M84" s="15">
        <v>14</v>
      </c>
      <c r="N84" s="15">
        <v>9</v>
      </c>
      <c r="O84" s="12">
        <v>3</v>
      </c>
      <c r="P84" s="12"/>
      <c r="Q84" s="15">
        <v>74</v>
      </c>
      <c r="R84" s="15">
        <v>83</v>
      </c>
      <c r="S84" s="12">
        <v>78</v>
      </c>
      <c r="T84" s="736">
        <v>0.70512820512820518</v>
      </c>
      <c r="U84" s="15">
        <v>29</v>
      </c>
      <c r="V84" s="15">
        <v>37</v>
      </c>
      <c r="W84" s="12">
        <v>40</v>
      </c>
      <c r="X84" s="12"/>
      <c r="Y84" s="125">
        <v>156</v>
      </c>
      <c r="Z84" s="125">
        <v>172</v>
      </c>
      <c r="AA84" s="360">
        <v>176</v>
      </c>
      <c r="AB84" s="424">
        <v>4</v>
      </c>
      <c r="AC84" s="427">
        <v>2.3255813953488372E-2</v>
      </c>
      <c r="AD84" s="20">
        <v>1052</v>
      </c>
      <c r="AE84" s="20">
        <v>1069</v>
      </c>
      <c r="AF84" s="16">
        <v>1072</v>
      </c>
      <c r="AG84" s="16"/>
      <c r="AH84" s="20">
        <v>520</v>
      </c>
      <c r="AI84" s="20">
        <v>547</v>
      </c>
      <c r="AJ84" s="16">
        <v>550</v>
      </c>
      <c r="AL84" s="13">
        <v>329548.05</v>
      </c>
      <c r="AM84" s="388">
        <v>385735.37</v>
      </c>
      <c r="AN84" s="360">
        <v>501002.14999999997</v>
      </c>
      <c r="AO84" s="360"/>
      <c r="AP84" s="13">
        <v>125658.4</v>
      </c>
      <c r="AQ84" s="388">
        <v>85848.569999999992</v>
      </c>
      <c r="AR84" s="360">
        <v>29058.18</v>
      </c>
      <c r="AS84" s="360"/>
      <c r="AT84" s="13">
        <v>559801.86</v>
      </c>
      <c r="AU84" s="388">
        <v>678284.3</v>
      </c>
      <c r="AV84" s="360">
        <v>647674.56000000006</v>
      </c>
      <c r="AW84" s="360"/>
      <c r="AX84" s="13">
        <v>375403.55</v>
      </c>
      <c r="AY84" s="388">
        <v>512418.55</v>
      </c>
      <c r="AZ84" s="360">
        <v>562706.80000000005</v>
      </c>
      <c r="BA84" s="360"/>
      <c r="BB84" s="13">
        <v>69579.28</v>
      </c>
      <c r="BC84" s="388">
        <v>75065.179999999993</v>
      </c>
      <c r="BD84" s="360">
        <v>76433.599999999991</v>
      </c>
      <c r="BE84" s="360"/>
      <c r="BF84" s="13">
        <v>43409.599999999999</v>
      </c>
      <c r="BG84" s="388">
        <v>47080.289999999994</v>
      </c>
      <c r="BH84" s="360">
        <v>49027</v>
      </c>
      <c r="BI84" s="360"/>
      <c r="BJ84" s="388">
        <v>1390411.86</v>
      </c>
      <c r="BK84" s="388">
        <v>1662286.79</v>
      </c>
      <c r="BL84" s="360">
        <v>1740441.6900000002</v>
      </c>
      <c r="BM84" s="340">
        <v>78154.90000000014</v>
      </c>
      <c r="BN84" s="340">
        <v>62.624118589743702</v>
      </c>
      <c r="BO84" s="694"/>
      <c r="BP84" s="13">
        <v>1503400.74</v>
      </c>
      <c r="BQ84" s="388">
        <v>1784432.26</v>
      </c>
      <c r="BR84" s="360">
        <v>1816875.2899999998</v>
      </c>
      <c r="BS84" s="389">
        <v>32443.029999999795</v>
      </c>
      <c r="BT84" s="389">
        <v>25.996017628204964</v>
      </c>
    </row>
    <row r="85" spans="1:72">
      <c r="A85" s="307">
        <v>232</v>
      </c>
      <c r="B85" s="305">
        <v>14</v>
      </c>
      <c r="C85" s="305">
        <v>14</v>
      </c>
      <c r="D85" s="310" t="s">
        <v>83</v>
      </c>
      <c r="E85" s="20">
        <v>12618</v>
      </c>
      <c r="F85" s="20">
        <v>12518</v>
      </c>
      <c r="G85" s="12">
        <v>12429</v>
      </c>
      <c r="H85" s="12"/>
      <c r="I85" s="15">
        <v>534</v>
      </c>
      <c r="J85" s="15">
        <v>508</v>
      </c>
      <c r="K85" s="12">
        <v>489</v>
      </c>
      <c r="L85" s="12"/>
      <c r="M85" s="15">
        <v>128</v>
      </c>
      <c r="N85" s="15">
        <v>107</v>
      </c>
      <c r="O85" s="12">
        <v>104</v>
      </c>
      <c r="P85" s="12"/>
      <c r="Q85" s="15">
        <v>825</v>
      </c>
      <c r="R85" s="15">
        <v>799</v>
      </c>
      <c r="S85" s="12">
        <v>777</v>
      </c>
      <c r="T85" s="736">
        <v>0.62934362934362931</v>
      </c>
      <c r="U85" s="15">
        <v>483</v>
      </c>
      <c r="V85" s="15">
        <v>482</v>
      </c>
      <c r="W85" s="12">
        <v>452</v>
      </c>
      <c r="X85" s="12"/>
      <c r="Y85" s="125">
        <v>1970</v>
      </c>
      <c r="Z85" s="125">
        <v>1896</v>
      </c>
      <c r="AA85" s="360">
        <v>1822</v>
      </c>
      <c r="AB85" s="424">
        <v>-74</v>
      </c>
      <c r="AC85" s="427">
        <v>-3.9029535864978905E-2</v>
      </c>
      <c r="AD85" s="20">
        <v>10648</v>
      </c>
      <c r="AE85" s="20">
        <v>10622</v>
      </c>
      <c r="AF85" s="16">
        <v>10607</v>
      </c>
      <c r="AG85" s="16"/>
      <c r="AH85" s="20">
        <v>6580</v>
      </c>
      <c r="AI85" s="20">
        <v>6492</v>
      </c>
      <c r="AJ85" s="16">
        <v>6383</v>
      </c>
      <c r="AL85" s="13">
        <v>4512273.3000000007</v>
      </c>
      <c r="AM85" s="388">
        <v>4557059.72</v>
      </c>
      <c r="AN85" s="360">
        <v>4454364.5699999994</v>
      </c>
      <c r="AO85" s="360"/>
      <c r="AP85" s="13">
        <v>1148876.8</v>
      </c>
      <c r="AQ85" s="388">
        <v>1020644.11</v>
      </c>
      <c r="AR85" s="360">
        <v>1007350.24</v>
      </c>
      <c r="AS85" s="360"/>
      <c r="AT85" s="13">
        <v>6241034.25</v>
      </c>
      <c r="AU85" s="388">
        <v>6529507.9000000004</v>
      </c>
      <c r="AV85" s="360">
        <v>6451835.04</v>
      </c>
      <c r="AW85" s="360"/>
      <c r="AX85" s="13">
        <v>6252410.8500000006</v>
      </c>
      <c r="AY85" s="388">
        <v>6675290.2999999998</v>
      </c>
      <c r="AZ85" s="360">
        <v>6358586.8399999999</v>
      </c>
      <c r="BA85" s="360"/>
      <c r="BB85" s="13">
        <v>704258.72</v>
      </c>
      <c r="BC85" s="388">
        <v>745876.84</v>
      </c>
      <c r="BD85" s="360">
        <v>756279.1</v>
      </c>
      <c r="BE85" s="360"/>
      <c r="BF85" s="13">
        <v>549298.4</v>
      </c>
      <c r="BG85" s="388">
        <v>558766.43999999994</v>
      </c>
      <c r="BH85" s="360">
        <v>568980.62</v>
      </c>
      <c r="BI85" s="360"/>
      <c r="BJ85" s="388">
        <v>18154595.199999999</v>
      </c>
      <c r="BK85" s="388">
        <v>18782502.030000001</v>
      </c>
      <c r="BL85" s="360">
        <v>18272136.689999998</v>
      </c>
      <c r="BM85" s="340">
        <v>-510365.34000000358</v>
      </c>
      <c r="BN85" s="340">
        <v>-41.062461984069806</v>
      </c>
      <c r="BO85" s="694"/>
      <c r="BP85" s="13">
        <v>19408152.32</v>
      </c>
      <c r="BQ85" s="388">
        <v>20087145.309999999</v>
      </c>
      <c r="BR85" s="360">
        <v>19028415.789999999</v>
      </c>
      <c r="BS85" s="389">
        <v>-1058729.5199999996</v>
      </c>
      <c r="BT85" s="389">
        <v>-85.182196475983545</v>
      </c>
    </row>
    <row r="86" spans="1:72">
      <c r="A86" s="307">
        <v>233</v>
      </c>
      <c r="B86" s="305">
        <v>14</v>
      </c>
      <c r="C86" s="305">
        <v>14</v>
      </c>
      <c r="D86" s="310" t="s">
        <v>84</v>
      </c>
      <c r="E86" s="20">
        <v>15165</v>
      </c>
      <c r="F86" s="20">
        <v>15050</v>
      </c>
      <c r="G86" s="12">
        <v>14909</v>
      </c>
      <c r="H86" s="12"/>
      <c r="I86" s="15">
        <v>653</v>
      </c>
      <c r="J86" s="15">
        <v>631</v>
      </c>
      <c r="K86" s="12">
        <v>608</v>
      </c>
      <c r="L86" s="12"/>
      <c r="M86" s="15">
        <v>134</v>
      </c>
      <c r="N86" s="15">
        <v>122</v>
      </c>
      <c r="O86" s="12">
        <v>107</v>
      </c>
      <c r="P86" s="12"/>
      <c r="Q86" s="15">
        <v>983</v>
      </c>
      <c r="R86" s="15">
        <v>928</v>
      </c>
      <c r="S86" s="12">
        <v>897</v>
      </c>
      <c r="T86" s="736">
        <v>0.67781493868450393</v>
      </c>
      <c r="U86" s="15">
        <v>572</v>
      </c>
      <c r="V86" s="15">
        <v>587</v>
      </c>
      <c r="W86" s="12">
        <v>545</v>
      </c>
      <c r="X86" s="12"/>
      <c r="Y86" s="125">
        <v>2342</v>
      </c>
      <c r="Z86" s="125">
        <v>2268</v>
      </c>
      <c r="AA86" s="360">
        <v>2157</v>
      </c>
      <c r="AB86" s="424">
        <v>-111</v>
      </c>
      <c r="AC86" s="427">
        <v>-4.8941798941798939E-2</v>
      </c>
      <c r="AD86" s="20">
        <v>12823</v>
      </c>
      <c r="AE86" s="20">
        <v>12782</v>
      </c>
      <c r="AF86" s="16">
        <v>12752</v>
      </c>
      <c r="AG86" s="16"/>
      <c r="AH86" s="20">
        <v>7756</v>
      </c>
      <c r="AI86" s="20">
        <v>7698</v>
      </c>
      <c r="AJ86" s="16">
        <v>7636</v>
      </c>
      <c r="AL86" s="13">
        <v>5517817.3500000006</v>
      </c>
      <c r="AM86" s="388">
        <v>5660442.29</v>
      </c>
      <c r="AN86" s="360">
        <v>5538351.0399999991</v>
      </c>
      <c r="AO86" s="360"/>
      <c r="AP86" s="13">
        <v>1202730.3999999999</v>
      </c>
      <c r="AQ86" s="388">
        <v>1163725.06</v>
      </c>
      <c r="AR86" s="360">
        <v>1036408.4199999999</v>
      </c>
      <c r="AS86" s="360"/>
      <c r="AT86" s="13">
        <v>7436286.8700000001</v>
      </c>
      <c r="AU86" s="388">
        <v>7583708.8000000007</v>
      </c>
      <c r="AV86" s="360">
        <v>7448257.4400000004</v>
      </c>
      <c r="AW86" s="360"/>
      <c r="AX86" s="13">
        <v>7404511.4000000004</v>
      </c>
      <c r="AY86" s="388">
        <v>8129451.0499999998</v>
      </c>
      <c r="AZ86" s="360">
        <v>7666880.1500000004</v>
      </c>
      <c r="BA86" s="360"/>
      <c r="BB86" s="13">
        <v>848113.22</v>
      </c>
      <c r="BC86" s="388">
        <v>897552.04</v>
      </c>
      <c r="BD86" s="360">
        <v>909217.6</v>
      </c>
      <c r="BE86" s="360"/>
      <c r="BF86" s="13">
        <v>647470.88</v>
      </c>
      <c r="BG86" s="388">
        <v>662566.86</v>
      </c>
      <c r="BH86" s="360">
        <v>680673.04</v>
      </c>
      <c r="BI86" s="360"/>
      <c r="BJ86" s="388">
        <v>21561346.02</v>
      </c>
      <c r="BK86" s="388">
        <v>22537327.199999999</v>
      </c>
      <c r="BL86" s="360">
        <v>21689897.049999997</v>
      </c>
      <c r="BM86" s="340">
        <v>-847430.15000000224</v>
      </c>
      <c r="BN86" s="340">
        <v>-56.84017372057162</v>
      </c>
      <c r="BO86" s="694"/>
      <c r="BP86" s="13">
        <v>23056930.120000001</v>
      </c>
      <c r="BQ86" s="388">
        <v>24097446.100000001</v>
      </c>
      <c r="BR86" s="360">
        <v>22599114.649999999</v>
      </c>
      <c r="BS86" s="389">
        <v>-1498331.450000003</v>
      </c>
      <c r="BT86" s="389">
        <v>-100.49845395398772</v>
      </c>
    </row>
    <row r="87" spans="1:72">
      <c r="A87" s="307">
        <v>235</v>
      </c>
      <c r="B87" s="305">
        <v>1</v>
      </c>
      <c r="C87" s="337">
        <v>33</v>
      </c>
      <c r="D87" s="310" t="s">
        <v>85</v>
      </c>
      <c r="E87" s="20">
        <v>10270</v>
      </c>
      <c r="F87" s="20">
        <v>10253</v>
      </c>
      <c r="G87" s="12">
        <v>10318</v>
      </c>
      <c r="H87" s="12"/>
      <c r="I87" s="15">
        <v>570</v>
      </c>
      <c r="J87" s="15">
        <v>572</v>
      </c>
      <c r="K87" s="12">
        <v>581</v>
      </c>
      <c r="L87" s="12"/>
      <c r="M87" s="15">
        <v>104</v>
      </c>
      <c r="N87" s="15">
        <v>119</v>
      </c>
      <c r="O87" s="12">
        <v>122</v>
      </c>
      <c r="P87" s="12"/>
      <c r="Q87" s="15">
        <v>806</v>
      </c>
      <c r="R87" s="15">
        <v>793</v>
      </c>
      <c r="S87" s="12">
        <v>784</v>
      </c>
      <c r="T87" s="736">
        <v>0.7410714285714286</v>
      </c>
      <c r="U87" s="15">
        <v>461</v>
      </c>
      <c r="V87" s="15">
        <v>433</v>
      </c>
      <c r="W87" s="12">
        <v>441</v>
      </c>
      <c r="X87" s="12"/>
      <c r="Y87" s="125">
        <v>1941</v>
      </c>
      <c r="Z87" s="125">
        <v>1917</v>
      </c>
      <c r="AA87" s="360">
        <v>1928</v>
      </c>
      <c r="AB87" s="424">
        <v>11</v>
      </c>
      <c r="AC87" s="427">
        <v>5.7381324986958788E-3</v>
      </c>
      <c r="AD87" s="20">
        <v>8329</v>
      </c>
      <c r="AE87" s="20">
        <v>8336</v>
      </c>
      <c r="AF87" s="16">
        <v>8390</v>
      </c>
      <c r="AG87" s="16"/>
      <c r="AH87" s="20">
        <v>5608</v>
      </c>
      <c r="AI87" s="20">
        <v>5595</v>
      </c>
      <c r="AJ87" s="16">
        <v>5617</v>
      </c>
      <c r="AL87" s="13">
        <v>4816471.5</v>
      </c>
      <c r="AM87" s="388">
        <v>5131177.4800000004</v>
      </c>
      <c r="AN87" s="360">
        <v>5292404.5299999993</v>
      </c>
      <c r="AO87" s="360"/>
      <c r="AP87" s="13">
        <v>933462.4</v>
      </c>
      <c r="AQ87" s="388">
        <v>1135108.8700000001</v>
      </c>
      <c r="AR87" s="360">
        <v>1181699.3199999998</v>
      </c>
      <c r="AS87" s="360"/>
      <c r="AT87" s="13">
        <v>6097301.3399999999</v>
      </c>
      <c r="AU87" s="388">
        <v>6480475.3000000007</v>
      </c>
      <c r="AV87" s="360">
        <v>6509959.6800000006</v>
      </c>
      <c r="AW87" s="360"/>
      <c r="AX87" s="13">
        <v>5967621.9500000002</v>
      </c>
      <c r="AY87" s="388">
        <v>5996681.9500000002</v>
      </c>
      <c r="AZ87" s="360">
        <v>6203842.4699999997</v>
      </c>
      <c r="BA87" s="360"/>
      <c r="BB87" s="13">
        <v>550880.06000000006</v>
      </c>
      <c r="BC87" s="388">
        <v>585353.92000000004</v>
      </c>
      <c r="BD87" s="360">
        <v>598207</v>
      </c>
      <c r="BE87" s="360"/>
      <c r="BF87" s="13">
        <v>468155.84</v>
      </c>
      <c r="BG87" s="388">
        <v>481561.65</v>
      </c>
      <c r="BH87" s="360">
        <v>500699.38</v>
      </c>
      <c r="BI87" s="360"/>
      <c r="BJ87" s="388">
        <v>17814857.190000001</v>
      </c>
      <c r="BK87" s="388">
        <v>18743443.600000001</v>
      </c>
      <c r="BL87" s="360">
        <v>19187906</v>
      </c>
      <c r="BM87" s="340">
        <v>444462.39999999851</v>
      </c>
      <c r="BN87" s="340">
        <v>43.076410157007025</v>
      </c>
      <c r="BO87" s="694"/>
      <c r="BP87" s="13">
        <v>18833893.09</v>
      </c>
      <c r="BQ87" s="388">
        <v>19810359.170000002</v>
      </c>
      <c r="BR87" s="360">
        <v>19786113</v>
      </c>
      <c r="BS87" s="389">
        <v>-24246.170000001788</v>
      </c>
      <c r="BT87" s="389">
        <v>-2.3498904826518499</v>
      </c>
    </row>
    <row r="88" spans="1:72">
      <c r="A88" s="307">
        <v>236</v>
      </c>
      <c r="B88" s="305">
        <v>16</v>
      </c>
      <c r="C88" s="305">
        <v>16</v>
      </c>
      <c r="D88" s="310" t="s">
        <v>86</v>
      </c>
      <c r="E88" s="20">
        <v>4137</v>
      </c>
      <c r="F88" s="20">
        <v>4118</v>
      </c>
      <c r="G88" s="12">
        <v>4074</v>
      </c>
      <c r="H88" s="12"/>
      <c r="I88" s="15">
        <v>212</v>
      </c>
      <c r="J88" s="15">
        <v>200</v>
      </c>
      <c r="K88" s="12">
        <v>186</v>
      </c>
      <c r="L88" s="12"/>
      <c r="M88" s="15">
        <v>44</v>
      </c>
      <c r="N88" s="15">
        <v>49</v>
      </c>
      <c r="O88" s="12">
        <v>38</v>
      </c>
      <c r="P88" s="12"/>
      <c r="Q88" s="15">
        <v>353</v>
      </c>
      <c r="R88" s="15">
        <v>334</v>
      </c>
      <c r="S88" s="12">
        <v>316</v>
      </c>
      <c r="T88" s="736">
        <v>0.58860759493670889</v>
      </c>
      <c r="U88" s="15">
        <v>162</v>
      </c>
      <c r="V88" s="15">
        <v>173</v>
      </c>
      <c r="W88" s="12">
        <v>182</v>
      </c>
      <c r="X88" s="12"/>
      <c r="Y88" s="125">
        <v>771</v>
      </c>
      <c r="Z88" s="125">
        <v>756</v>
      </c>
      <c r="AA88" s="360">
        <v>722</v>
      </c>
      <c r="AB88" s="424">
        <v>-34</v>
      </c>
      <c r="AC88" s="427">
        <v>-4.4973544973544971E-2</v>
      </c>
      <c r="AD88" s="20">
        <v>3366</v>
      </c>
      <c r="AE88" s="20">
        <v>3362</v>
      </c>
      <c r="AF88" s="16">
        <v>3352</v>
      </c>
      <c r="AG88" s="16"/>
      <c r="AH88" s="20">
        <v>2175</v>
      </c>
      <c r="AI88" s="20">
        <v>2155</v>
      </c>
      <c r="AJ88" s="16">
        <v>2132</v>
      </c>
      <c r="AL88" s="13">
        <v>1791389.4</v>
      </c>
      <c r="AM88" s="388">
        <v>1794118</v>
      </c>
      <c r="AN88" s="360">
        <v>1694298.18</v>
      </c>
      <c r="AO88" s="360"/>
      <c r="AP88" s="13">
        <v>394926.4</v>
      </c>
      <c r="AQ88" s="388">
        <v>467397.77</v>
      </c>
      <c r="AR88" s="360">
        <v>368070.27999999997</v>
      </c>
      <c r="AS88" s="360"/>
      <c r="AT88" s="13">
        <v>2670406.17</v>
      </c>
      <c r="AU88" s="388">
        <v>2729481.4</v>
      </c>
      <c r="AV88" s="360">
        <v>2623912.3200000003</v>
      </c>
      <c r="AW88" s="360"/>
      <c r="AX88" s="13">
        <v>2097081.9</v>
      </c>
      <c r="AY88" s="388">
        <v>2395902.9500000002</v>
      </c>
      <c r="AZ88" s="360">
        <v>2560315.94</v>
      </c>
      <c r="BA88" s="360"/>
      <c r="BB88" s="13">
        <v>222627.24</v>
      </c>
      <c r="BC88" s="388">
        <v>236079.64</v>
      </c>
      <c r="BD88" s="360">
        <v>238997.59999999998</v>
      </c>
      <c r="BE88" s="360"/>
      <c r="BF88" s="13">
        <v>181569</v>
      </c>
      <c r="BG88" s="388">
        <v>185480.85</v>
      </c>
      <c r="BH88" s="360">
        <v>190046.48</v>
      </c>
      <c r="BI88" s="360"/>
      <c r="BJ88" s="388">
        <v>6953803.870000001</v>
      </c>
      <c r="BK88" s="388">
        <v>7386900.1199999992</v>
      </c>
      <c r="BL88" s="360">
        <v>7246596.7200000007</v>
      </c>
      <c r="BM88" s="340">
        <v>-140303.39999999851</v>
      </c>
      <c r="BN88" s="340">
        <v>-34.438733431516567</v>
      </c>
      <c r="BO88" s="694"/>
      <c r="BP88" s="13">
        <v>7358000.1100000013</v>
      </c>
      <c r="BQ88" s="388">
        <v>7808460.6099999994</v>
      </c>
      <c r="BR88" s="360">
        <v>7485594.3200000003</v>
      </c>
      <c r="BS88" s="389">
        <v>-322866.28999999911</v>
      </c>
      <c r="BT88" s="389">
        <v>-79.250439371624722</v>
      </c>
    </row>
    <row r="89" spans="1:72">
      <c r="A89" s="307">
        <v>239</v>
      </c>
      <c r="B89" s="305">
        <v>11</v>
      </c>
      <c r="C89" s="305">
        <v>11</v>
      </c>
      <c r="D89" s="310" t="s">
        <v>87</v>
      </c>
      <c r="E89" s="20">
        <v>2035</v>
      </c>
      <c r="F89" s="20">
        <v>1985</v>
      </c>
      <c r="G89" s="12">
        <v>1922</v>
      </c>
      <c r="H89" s="12"/>
      <c r="I89" s="15">
        <v>72</v>
      </c>
      <c r="J89" s="15">
        <v>60</v>
      </c>
      <c r="K89" s="12">
        <v>54</v>
      </c>
      <c r="L89" s="12"/>
      <c r="M89" s="15">
        <v>20</v>
      </c>
      <c r="N89" s="15">
        <v>16</v>
      </c>
      <c r="O89" s="12">
        <v>13</v>
      </c>
      <c r="P89" s="12"/>
      <c r="Q89" s="15">
        <v>91</v>
      </c>
      <c r="R89" s="15">
        <v>93</v>
      </c>
      <c r="S89" s="12">
        <v>92</v>
      </c>
      <c r="T89" s="736">
        <v>0.58695652173913049</v>
      </c>
      <c r="U89" s="15">
        <v>53</v>
      </c>
      <c r="V89" s="15">
        <v>56</v>
      </c>
      <c r="W89" s="12">
        <v>53</v>
      </c>
      <c r="X89" s="12"/>
      <c r="Y89" s="125">
        <v>236</v>
      </c>
      <c r="Z89" s="125">
        <v>225</v>
      </c>
      <c r="AA89" s="360">
        <v>212</v>
      </c>
      <c r="AB89" s="424">
        <v>-13</v>
      </c>
      <c r="AC89" s="427">
        <v>-5.7777777777777775E-2</v>
      </c>
      <c r="AD89" s="20">
        <v>1799</v>
      </c>
      <c r="AE89" s="20">
        <v>1760</v>
      </c>
      <c r="AF89" s="16">
        <v>1710</v>
      </c>
      <c r="AG89" s="16"/>
      <c r="AH89" s="20">
        <v>916</v>
      </c>
      <c r="AI89" s="20">
        <v>888</v>
      </c>
      <c r="AJ89" s="16">
        <v>845</v>
      </c>
      <c r="AL89" s="13">
        <v>608396.4</v>
      </c>
      <c r="AM89" s="388">
        <v>538235.4</v>
      </c>
      <c r="AN89" s="360">
        <v>491893.01999999996</v>
      </c>
      <c r="AO89" s="360"/>
      <c r="AP89" s="13">
        <v>179512</v>
      </c>
      <c r="AQ89" s="388">
        <v>152619.68</v>
      </c>
      <c r="AR89" s="360">
        <v>125918.78</v>
      </c>
      <c r="AS89" s="360"/>
      <c r="AT89" s="13">
        <v>688404.99</v>
      </c>
      <c r="AU89" s="388">
        <v>760005.3</v>
      </c>
      <c r="AV89" s="360">
        <v>763923.84000000008</v>
      </c>
      <c r="AW89" s="360"/>
      <c r="AX89" s="13">
        <v>686082.35000000009</v>
      </c>
      <c r="AY89" s="388">
        <v>775552.4</v>
      </c>
      <c r="AZ89" s="360">
        <v>745586.51</v>
      </c>
      <c r="BA89" s="360"/>
      <c r="BB89" s="13">
        <v>118985.86</v>
      </c>
      <c r="BC89" s="388">
        <v>123587.2</v>
      </c>
      <c r="BD89" s="360">
        <v>121923</v>
      </c>
      <c r="BE89" s="360"/>
      <c r="BF89" s="13">
        <v>76467.680000000008</v>
      </c>
      <c r="BG89" s="388">
        <v>76430.159999999989</v>
      </c>
      <c r="BH89" s="360">
        <v>75323.3</v>
      </c>
      <c r="BI89" s="360"/>
      <c r="BJ89" s="388">
        <v>2162395.7400000002</v>
      </c>
      <c r="BK89" s="388">
        <v>2226412.7799999998</v>
      </c>
      <c r="BL89" s="360">
        <v>2127322.1500000004</v>
      </c>
      <c r="BM89" s="340">
        <v>-99090.629999999423</v>
      </c>
      <c r="BN89" s="340">
        <v>-51.555998959416975</v>
      </c>
      <c r="BO89" s="694"/>
      <c r="BP89" s="13">
        <v>2357849.2799999998</v>
      </c>
      <c r="BQ89" s="388">
        <v>2426430.14</v>
      </c>
      <c r="BR89" s="360">
        <v>2249245.15</v>
      </c>
      <c r="BS89" s="389">
        <v>-177184.99000000022</v>
      </c>
      <c r="BT89" s="389">
        <v>-92.187819979188461</v>
      </c>
    </row>
    <row r="90" spans="1:72">
      <c r="A90" s="307">
        <v>240</v>
      </c>
      <c r="B90" s="305">
        <v>19</v>
      </c>
      <c r="C90" s="305">
        <v>19</v>
      </c>
      <c r="D90" s="310" t="s">
        <v>88</v>
      </c>
      <c r="E90" s="20">
        <v>19371</v>
      </c>
      <c r="F90" s="20">
        <v>19402</v>
      </c>
      <c r="G90" s="12">
        <v>19339</v>
      </c>
      <c r="H90" s="12"/>
      <c r="I90" s="15">
        <v>797</v>
      </c>
      <c r="J90" s="15">
        <v>771</v>
      </c>
      <c r="K90" s="12">
        <v>742</v>
      </c>
      <c r="L90" s="12"/>
      <c r="M90" s="15">
        <v>170</v>
      </c>
      <c r="N90" s="15">
        <v>156</v>
      </c>
      <c r="O90" s="12">
        <v>136</v>
      </c>
      <c r="P90" s="12"/>
      <c r="Q90" s="15">
        <v>1176</v>
      </c>
      <c r="R90" s="15">
        <v>1148</v>
      </c>
      <c r="S90" s="12">
        <v>1085</v>
      </c>
      <c r="T90" s="736">
        <v>0.68387096774193545</v>
      </c>
      <c r="U90" s="15">
        <v>679</v>
      </c>
      <c r="V90" s="15">
        <v>680</v>
      </c>
      <c r="W90" s="12">
        <v>678</v>
      </c>
      <c r="X90" s="12"/>
      <c r="Y90" s="125">
        <v>2822</v>
      </c>
      <c r="Z90" s="125">
        <v>2755</v>
      </c>
      <c r="AA90" s="360">
        <v>2641</v>
      </c>
      <c r="AB90" s="424">
        <v>-114</v>
      </c>
      <c r="AC90" s="427">
        <v>-4.1379310344827586E-2</v>
      </c>
      <c r="AD90" s="20">
        <v>16549</v>
      </c>
      <c r="AE90" s="20">
        <v>16647</v>
      </c>
      <c r="AF90" s="16">
        <v>16698</v>
      </c>
      <c r="AG90" s="16"/>
      <c r="AH90" s="20">
        <v>10154</v>
      </c>
      <c r="AI90" s="20">
        <v>10170</v>
      </c>
      <c r="AJ90" s="16">
        <v>10213</v>
      </c>
      <c r="AL90" s="13">
        <v>6734610.1500000004</v>
      </c>
      <c r="AM90" s="388">
        <v>6916324.8899999997</v>
      </c>
      <c r="AN90" s="360">
        <v>6758974.459999999</v>
      </c>
      <c r="AO90" s="360"/>
      <c r="AP90" s="13">
        <v>1525852</v>
      </c>
      <c r="AQ90" s="388">
        <v>1488041.88</v>
      </c>
      <c r="AR90" s="360">
        <v>1317304.1599999999</v>
      </c>
      <c r="AS90" s="360"/>
      <c r="AT90" s="13">
        <v>8896310.6400000006</v>
      </c>
      <c r="AU90" s="388">
        <v>9381570.8000000007</v>
      </c>
      <c r="AV90" s="360">
        <v>9009319.2000000011</v>
      </c>
      <c r="AW90" s="360"/>
      <c r="AX90" s="13">
        <v>8789621.0500000007</v>
      </c>
      <c r="AY90" s="388">
        <v>9417422</v>
      </c>
      <c r="AZ90" s="360">
        <v>9537880.2599999998</v>
      </c>
      <c r="BA90" s="360"/>
      <c r="BB90" s="13">
        <v>1094550.8600000001</v>
      </c>
      <c r="BC90" s="388">
        <v>1168952.3400000001</v>
      </c>
      <c r="BD90" s="360">
        <v>1190567.3999999999</v>
      </c>
      <c r="BE90" s="360"/>
      <c r="BF90" s="13">
        <v>847655.92</v>
      </c>
      <c r="BG90" s="388">
        <v>875331.89999999991</v>
      </c>
      <c r="BH90" s="360">
        <v>910386.82</v>
      </c>
      <c r="BI90" s="360"/>
      <c r="BJ90" s="388">
        <v>25946393.84</v>
      </c>
      <c r="BK90" s="388">
        <v>27203359.57</v>
      </c>
      <c r="BL90" s="360">
        <v>26623478.079999998</v>
      </c>
      <c r="BM90" s="340">
        <v>-579881.49000000209</v>
      </c>
      <c r="BN90" s="340">
        <v>-29.985081441646521</v>
      </c>
      <c r="BO90" s="694"/>
      <c r="BP90" s="13">
        <v>27888600.620000001</v>
      </c>
      <c r="BQ90" s="388">
        <v>29247643.809999999</v>
      </c>
      <c r="BR90" s="360">
        <v>27814045.479999997</v>
      </c>
      <c r="BS90" s="389">
        <v>-1433598.3300000019</v>
      </c>
      <c r="BT90" s="389">
        <v>-74.129910026371675</v>
      </c>
    </row>
    <row r="91" spans="1:72">
      <c r="A91" s="307">
        <v>241</v>
      </c>
      <c r="B91" s="305">
        <v>19</v>
      </c>
      <c r="C91" s="305">
        <v>19</v>
      </c>
      <c r="D91" s="310" t="s">
        <v>89</v>
      </c>
      <c r="E91" s="20">
        <v>7691</v>
      </c>
      <c r="F91" s="20">
        <v>7604</v>
      </c>
      <c r="G91" s="12">
        <v>7576</v>
      </c>
      <c r="H91" s="12"/>
      <c r="I91" s="15">
        <v>385</v>
      </c>
      <c r="J91" s="15">
        <v>357</v>
      </c>
      <c r="K91" s="12">
        <v>358</v>
      </c>
      <c r="L91" s="12"/>
      <c r="M91" s="15">
        <v>75</v>
      </c>
      <c r="N91" s="15">
        <v>78</v>
      </c>
      <c r="O91" s="12">
        <v>63</v>
      </c>
      <c r="P91" s="12"/>
      <c r="Q91" s="15">
        <v>565</v>
      </c>
      <c r="R91" s="15">
        <v>527</v>
      </c>
      <c r="S91" s="12">
        <v>523</v>
      </c>
      <c r="T91" s="736">
        <v>0.68451242829827919</v>
      </c>
      <c r="U91" s="15">
        <v>287</v>
      </c>
      <c r="V91" s="15">
        <v>299</v>
      </c>
      <c r="W91" s="12">
        <v>291</v>
      </c>
      <c r="X91" s="12"/>
      <c r="Y91" s="125">
        <v>1312</v>
      </c>
      <c r="Z91" s="125">
        <v>1261</v>
      </c>
      <c r="AA91" s="360">
        <v>1235</v>
      </c>
      <c r="AB91" s="424">
        <v>-26</v>
      </c>
      <c r="AC91" s="427">
        <v>-2.0618556701030927E-2</v>
      </c>
      <c r="AD91" s="20">
        <v>6379</v>
      </c>
      <c r="AE91" s="20">
        <v>6343</v>
      </c>
      <c r="AF91" s="16">
        <v>6341</v>
      </c>
      <c r="AG91" s="16"/>
      <c r="AH91" s="20">
        <v>4056</v>
      </c>
      <c r="AI91" s="20">
        <v>3989</v>
      </c>
      <c r="AJ91" s="16">
        <v>3943</v>
      </c>
      <c r="AL91" s="13">
        <v>3253230.75</v>
      </c>
      <c r="AM91" s="388">
        <v>3202500.63</v>
      </c>
      <c r="AN91" s="360">
        <v>3261068.5399999996</v>
      </c>
      <c r="AO91" s="360"/>
      <c r="AP91" s="13">
        <v>673170</v>
      </c>
      <c r="AQ91" s="388">
        <v>744020.94</v>
      </c>
      <c r="AR91" s="360">
        <v>610221.77999999991</v>
      </c>
      <c r="AS91" s="360"/>
      <c r="AT91" s="13">
        <v>4274162.8500000006</v>
      </c>
      <c r="AU91" s="388">
        <v>4306696.7</v>
      </c>
      <c r="AV91" s="360">
        <v>4342740.96</v>
      </c>
      <c r="AW91" s="360"/>
      <c r="AX91" s="13">
        <v>3715200.65</v>
      </c>
      <c r="AY91" s="388">
        <v>4140895.85</v>
      </c>
      <c r="AZ91" s="360">
        <v>4093691.97</v>
      </c>
      <c r="BA91" s="360"/>
      <c r="BB91" s="13">
        <v>421907.06</v>
      </c>
      <c r="BC91" s="388">
        <v>445405.46</v>
      </c>
      <c r="BD91" s="360">
        <v>452113.3</v>
      </c>
      <c r="BE91" s="360"/>
      <c r="BF91" s="13">
        <v>338594.88</v>
      </c>
      <c r="BG91" s="388">
        <v>343333.23</v>
      </c>
      <c r="BH91" s="360">
        <v>351479.02</v>
      </c>
      <c r="BI91" s="360"/>
      <c r="BJ91" s="388">
        <v>11915764.25</v>
      </c>
      <c r="BK91" s="388">
        <v>12394114.119999999</v>
      </c>
      <c r="BL91" s="360">
        <v>12307723.25</v>
      </c>
      <c r="BM91" s="340">
        <v>-86390.86999999918</v>
      </c>
      <c r="BN91" s="340">
        <v>-11.403229936641919</v>
      </c>
      <c r="BO91" s="694"/>
      <c r="BP91" s="13">
        <v>12676266.189999999</v>
      </c>
      <c r="BQ91" s="388">
        <v>13182852.810000001</v>
      </c>
      <c r="BR91" s="360">
        <v>12759836.549999999</v>
      </c>
      <c r="BS91" s="389">
        <v>-423016.26000000164</v>
      </c>
      <c r="BT91" s="389">
        <v>-55.836359556494408</v>
      </c>
    </row>
    <row r="92" spans="1:72">
      <c r="A92" s="307">
        <v>244</v>
      </c>
      <c r="B92" s="305">
        <v>17</v>
      </c>
      <c r="C92" s="305">
        <v>17</v>
      </c>
      <c r="D92" s="310" t="s">
        <v>90</v>
      </c>
      <c r="E92" s="20">
        <v>19514</v>
      </c>
      <c r="F92" s="20">
        <v>19657</v>
      </c>
      <c r="G92" s="12">
        <v>19702</v>
      </c>
      <c r="H92" s="12"/>
      <c r="I92" s="15">
        <v>1512</v>
      </c>
      <c r="J92" s="15">
        <v>1517</v>
      </c>
      <c r="K92" s="12">
        <v>1523</v>
      </c>
      <c r="L92" s="12"/>
      <c r="M92" s="15">
        <v>307</v>
      </c>
      <c r="N92" s="15">
        <v>270</v>
      </c>
      <c r="O92" s="12">
        <v>235</v>
      </c>
      <c r="P92" s="12"/>
      <c r="Q92" s="15">
        <v>1899</v>
      </c>
      <c r="R92" s="15">
        <v>1887</v>
      </c>
      <c r="S92" s="12">
        <v>1835</v>
      </c>
      <c r="T92" s="736">
        <v>0.82997275204359677</v>
      </c>
      <c r="U92" s="15">
        <v>1033</v>
      </c>
      <c r="V92" s="15">
        <v>1045</v>
      </c>
      <c r="W92" s="12">
        <v>1037</v>
      </c>
      <c r="X92" s="12"/>
      <c r="Y92" s="125">
        <v>4751</v>
      </c>
      <c r="Z92" s="125">
        <v>4719</v>
      </c>
      <c r="AA92" s="360">
        <v>4630</v>
      </c>
      <c r="AB92" s="424">
        <v>-89</v>
      </c>
      <c r="AC92" s="427">
        <v>-1.8859927950837043E-2</v>
      </c>
      <c r="AD92" s="20">
        <v>14763</v>
      </c>
      <c r="AE92" s="20">
        <v>14938</v>
      </c>
      <c r="AF92" s="16">
        <v>15072</v>
      </c>
      <c r="AG92" s="16"/>
      <c r="AH92" s="20">
        <v>10860</v>
      </c>
      <c r="AI92" s="20">
        <v>10941</v>
      </c>
      <c r="AJ92" s="16">
        <v>10979</v>
      </c>
      <c r="AL92" s="13">
        <v>12776324.4</v>
      </c>
      <c r="AM92" s="388">
        <v>13608385.029999999</v>
      </c>
      <c r="AN92" s="360">
        <v>13873204.989999998</v>
      </c>
      <c r="AO92" s="360"/>
      <c r="AP92" s="13">
        <v>2755509.2</v>
      </c>
      <c r="AQ92" s="388">
        <v>2575457.1</v>
      </c>
      <c r="AR92" s="360">
        <v>2276224.1</v>
      </c>
      <c r="AS92" s="360"/>
      <c r="AT92" s="13">
        <v>14365726.109999999</v>
      </c>
      <c r="AU92" s="388">
        <v>15420752.699999999</v>
      </c>
      <c r="AV92" s="360">
        <v>15236959.200000001</v>
      </c>
      <c r="AW92" s="360"/>
      <c r="AX92" s="13">
        <v>13372133.35</v>
      </c>
      <c r="AY92" s="388">
        <v>14472361.75</v>
      </c>
      <c r="AZ92" s="360">
        <v>14588173.790000001</v>
      </c>
      <c r="BA92" s="360"/>
      <c r="BB92" s="13">
        <v>976424.82000000007</v>
      </c>
      <c r="BC92" s="388">
        <v>1048946.3600000001</v>
      </c>
      <c r="BD92" s="360">
        <v>1074633.5999999999</v>
      </c>
      <c r="BE92" s="360"/>
      <c r="BF92" s="13">
        <v>906592.8</v>
      </c>
      <c r="BG92" s="388">
        <v>941691.86999999988</v>
      </c>
      <c r="BH92" s="360">
        <v>978668.06</v>
      </c>
      <c r="BI92" s="360"/>
      <c r="BJ92" s="388">
        <v>43269693.060000002</v>
      </c>
      <c r="BK92" s="388">
        <v>46076956.579999998</v>
      </c>
      <c r="BL92" s="360">
        <v>45974562.079999998</v>
      </c>
      <c r="BM92" s="340">
        <v>-102394.5</v>
      </c>
      <c r="BN92" s="340">
        <v>-5.1971627245964873</v>
      </c>
      <c r="BO92" s="694"/>
      <c r="BP92" s="13">
        <v>45152710.68</v>
      </c>
      <c r="BQ92" s="388">
        <v>48067594.809999987</v>
      </c>
      <c r="BR92" s="360">
        <v>47049195.680000007</v>
      </c>
      <c r="BS92" s="389">
        <v>-1018399.1299999803</v>
      </c>
      <c r="BT92" s="389">
        <v>-51.690139579737099</v>
      </c>
    </row>
    <row r="93" spans="1:72">
      <c r="A93" s="307">
        <v>245</v>
      </c>
      <c r="B93" s="305">
        <v>1</v>
      </c>
      <c r="C93" s="337">
        <v>32</v>
      </c>
      <c r="D93" s="310" t="s">
        <v>91</v>
      </c>
      <c r="E93" s="20">
        <v>38211</v>
      </c>
      <c r="F93" s="20">
        <v>38461</v>
      </c>
      <c r="G93" s="12">
        <v>38767</v>
      </c>
      <c r="H93" s="12"/>
      <c r="I93" s="15">
        <v>2134</v>
      </c>
      <c r="J93" s="15">
        <v>2115</v>
      </c>
      <c r="K93" s="12">
        <v>2140</v>
      </c>
      <c r="L93" s="12"/>
      <c r="M93" s="15">
        <v>410</v>
      </c>
      <c r="N93" s="15">
        <v>379</v>
      </c>
      <c r="O93" s="12">
        <v>343</v>
      </c>
      <c r="P93" s="12"/>
      <c r="Q93" s="15">
        <v>2525</v>
      </c>
      <c r="R93" s="15">
        <v>2503</v>
      </c>
      <c r="S93" s="12">
        <v>2512</v>
      </c>
      <c r="T93" s="736">
        <v>0.85191082802547768</v>
      </c>
      <c r="U93" s="15">
        <v>1363</v>
      </c>
      <c r="V93" s="15">
        <v>1395</v>
      </c>
      <c r="W93" s="12">
        <v>1321</v>
      </c>
      <c r="X93" s="12"/>
      <c r="Y93" s="125">
        <v>6432</v>
      </c>
      <c r="Z93" s="125">
        <v>6392</v>
      </c>
      <c r="AA93" s="360">
        <v>6316</v>
      </c>
      <c r="AB93" s="424">
        <v>-76</v>
      </c>
      <c r="AC93" s="427">
        <v>-1.1889862327909888E-2</v>
      </c>
      <c r="AD93" s="20">
        <v>31779</v>
      </c>
      <c r="AE93" s="20">
        <v>32069</v>
      </c>
      <c r="AF93" s="16">
        <v>32451</v>
      </c>
      <c r="AG93" s="16"/>
      <c r="AH93" s="20">
        <v>22972</v>
      </c>
      <c r="AI93" s="20">
        <v>23073</v>
      </c>
      <c r="AJ93" s="16">
        <v>23224</v>
      </c>
      <c r="AL93" s="13">
        <v>18032193.300000001</v>
      </c>
      <c r="AM93" s="388">
        <v>18972797.850000001</v>
      </c>
      <c r="AN93" s="360">
        <v>19493538.199999999</v>
      </c>
      <c r="AO93" s="360"/>
      <c r="AP93" s="13">
        <v>3679996</v>
      </c>
      <c r="AQ93" s="388">
        <v>3615178.67</v>
      </c>
      <c r="AR93" s="360">
        <v>3322318.5799999996</v>
      </c>
      <c r="AS93" s="360"/>
      <c r="AT93" s="13">
        <v>19101347.25</v>
      </c>
      <c r="AU93" s="388">
        <v>20454766.300000001</v>
      </c>
      <c r="AV93" s="360">
        <v>20858442.240000002</v>
      </c>
      <c r="AW93" s="360"/>
      <c r="AX93" s="13">
        <v>17643966.850000001</v>
      </c>
      <c r="AY93" s="388">
        <v>19319564.25</v>
      </c>
      <c r="AZ93" s="360">
        <v>18583392.07</v>
      </c>
      <c r="BA93" s="360"/>
      <c r="BB93" s="13">
        <v>2101863.06</v>
      </c>
      <c r="BC93" s="388">
        <v>2251885.1800000002</v>
      </c>
      <c r="BD93" s="360">
        <v>2313756.2999999998</v>
      </c>
      <c r="BE93" s="360"/>
      <c r="BF93" s="13">
        <v>1917702.56</v>
      </c>
      <c r="BG93" s="388">
        <v>1985893.11</v>
      </c>
      <c r="BH93" s="360">
        <v>2070187.36</v>
      </c>
      <c r="BI93" s="360"/>
      <c r="BJ93" s="388">
        <v>58457503.399999999</v>
      </c>
      <c r="BK93" s="388">
        <v>62362307.070000008</v>
      </c>
      <c r="BL93" s="360">
        <v>62257691.089999996</v>
      </c>
      <c r="BM93" s="340">
        <v>-104615.98000001162</v>
      </c>
      <c r="BN93" s="340">
        <v>-2.6985833311840386</v>
      </c>
      <c r="BO93" s="694"/>
      <c r="BP93" s="13">
        <v>62477069.020000003</v>
      </c>
      <c r="BQ93" s="388">
        <v>66600085.360000007</v>
      </c>
      <c r="BR93" s="360">
        <v>64571447.390000001</v>
      </c>
      <c r="BS93" s="389">
        <v>-2028637.9700000063</v>
      </c>
      <c r="BT93" s="389">
        <v>-52.328990378414794</v>
      </c>
    </row>
    <row r="94" spans="1:72">
      <c r="A94" s="307">
        <v>249</v>
      </c>
      <c r="B94" s="305">
        <v>13</v>
      </c>
      <c r="C94" s="305">
        <v>13</v>
      </c>
      <c r="D94" s="310" t="s">
        <v>92</v>
      </c>
      <c r="E94" s="20">
        <v>9184</v>
      </c>
      <c r="F94" s="20">
        <v>9128</v>
      </c>
      <c r="G94" s="12">
        <v>9014</v>
      </c>
      <c r="H94" s="12"/>
      <c r="I94" s="15">
        <v>325</v>
      </c>
      <c r="J94" s="15">
        <v>301</v>
      </c>
      <c r="K94" s="12">
        <v>293</v>
      </c>
      <c r="L94" s="12"/>
      <c r="M94" s="15">
        <v>63</v>
      </c>
      <c r="N94" s="15">
        <v>77</v>
      </c>
      <c r="O94" s="12">
        <v>46</v>
      </c>
      <c r="P94" s="12"/>
      <c r="Q94" s="15">
        <v>560</v>
      </c>
      <c r="R94" s="15">
        <v>513</v>
      </c>
      <c r="S94" s="12">
        <v>505</v>
      </c>
      <c r="T94" s="736">
        <v>0.58019801980198016</v>
      </c>
      <c r="U94" s="15">
        <v>300</v>
      </c>
      <c r="V94" s="15">
        <v>317</v>
      </c>
      <c r="W94" s="12">
        <v>312</v>
      </c>
      <c r="X94" s="12"/>
      <c r="Y94" s="125">
        <v>1248</v>
      </c>
      <c r="Z94" s="125">
        <v>1208</v>
      </c>
      <c r="AA94" s="360">
        <v>1156</v>
      </c>
      <c r="AB94" s="424">
        <v>-52</v>
      </c>
      <c r="AC94" s="427">
        <v>-4.3046357615894038E-2</v>
      </c>
      <c r="AD94" s="20">
        <v>7936</v>
      </c>
      <c r="AE94" s="20">
        <v>7920</v>
      </c>
      <c r="AF94" s="16">
        <v>7858</v>
      </c>
      <c r="AG94" s="16"/>
      <c r="AH94" s="20">
        <v>4412</v>
      </c>
      <c r="AI94" s="20">
        <v>4358</v>
      </c>
      <c r="AJ94" s="16">
        <v>4266</v>
      </c>
      <c r="AL94" s="13">
        <v>2746233.75</v>
      </c>
      <c r="AM94" s="388">
        <v>2700147.59</v>
      </c>
      <c r="AN94" s="360">
        <v>2668975.09</v>
      </c>
      <c r="AO94" s="360"/>
      <c r="AP94" s="13">
        <v>565462.80000000005</v>
      </c>
      <c r="AQ94" s="388">
        <v>734482.21</v>
      </c>
      <c r="AR94" s="360">
        <v>445558.75999999995</v>
      </c>
      <c r="AS94" s="360"/>
      <c r="AT94" s="13">
        <v>4236338.4000000004</v>
      </c>
      <c r="AU94" s="388">
        <v>4192287.3</v>
      </c>
      <c r="AV94" s="360">
        <v>4193277.6</v>
      </c>
      <c r="AW94" s="360"/>
      <c r="AX94" s="13">
        <v>3883485</v>
      </c>
      <c r="AY94" s="388">
        <v>4390180.55</v>
      </c>
      <c r="AZ94" s="360">
        <v>4389113.04</v>
      </c>
      <c r="BA94" s="360"/>
      <c r="BB94" s="13">
        <v>524887.04000000004</v>
      </c>
      <c r="BC94" s="388">
        <v>556142.4</v>
      </c>
      <c r="BD94" s="360">
        <v>560275.4</v>
      </c>
      <c r="BE94" s="360"/>
      <c r="BF94" s="13">
        <v>368313.76</v>
      </c>
      <c r="BG94" s="388">
        <v>375093.06</v>
      </c>
      <c r="BH94" s="360">
        <v>380271.24</v>
      </c>
      <c r="BI94" s="360"/>
      <c r="BJ94" s="388">
        <v>11431519.949999999</v>
      </c>
      <c r="BK94" s="388">
        <v>12017097.65</v>
      </c>
      <c r="BL94" s="360">
        <v>11696924.489999998</v>
      </c>
      <c r="BM94" s="340">
        <v>-320173.16000000201</v>
      </c>
      <c r="BN94" s="340">
        <v>-35.51954293321522</v>
      </c>
      <c r="BO94" s="694"/>
      <c r="BP94" s="13">
        <v>12324720.75</v>
      </c>
      <c r="BQ94" s="388">
        <v>12948333.109999999</v>
      </c>
      <c r="BR94" s="360">
        <v>12257199.890000001</v>
      </c>
      <c r="BS94" s="389">
        <v>-691133.21999999881</v>
      </c>
      <c r="BT94" s="389">
        <v>-76.673310406034929</v>
      </c>
    </row>
    <row r="95" spans="1:72">
      <c r="A95" s="307">
        <v>250</v>
      </c>
      <c r="B95" s="305">
        <v>6</v>
      </c>
      <c r="C95" s="305">
        <v>6</v>
      </c>
      <c r="D95" s="310" t="s">
        <v>93</v>
      </c>
      <c r="E95" s="20">
        <v>1749</v>
      </c>
      <c r="F95" s="20">
        <v>1703</v>
      </c>
      <c r="G95" s="12">
        <v>1670</v>
      </c>
      <c r="H95" s="12"/>
      <c r="I95" s="15">
        <v>58</v>
      </c>
      <c r="J95" s="15">
        <v>58</v>
      </c>
      <c r="K95" s="12">
        <v>55</v>
      </c>
      <c r="L95" s="12"/>
      <c r="M95" s="15">
        <v>9</v>
      </c>
      <c r="N95" s="15">
        <v>9</v>
      </c>
      <c r="O95" s="12">
        <v>8</v>
      </c>
      <c r="P95" s="12"/>
      <c r="Q95" s="15">
        <v>106</v>
      </c>
      <c r="R95" s="15">
        <v>92</v>
      </c>
      <c r="S95" s="12">
        <v>79</v>
      </c>
      <c r="T95" s="736">
        <v>0.69620253164556967</v>
      </c>
      <c r="U95" s="15">
        <v>49</v>
      </c>
      <c r="V95" s="15">
        <v>58</v>
      </c>
      <c r="W95" s="12">
        <v>60</v>
      </c>
      <c r="X95" s="12"/>
      <c r="Y95" s="125">
        <v>222</v>
      </c>
      <c r="Z95" s="125">
        <v>217</v>
      </c>
      <c r="AA95" s="360">
        <v>202</v>
      </c>
      <c r="AB95" s="424">
        <v>-15</v>
      </c>
      <c r="AC95" s="427">
        <v>-6.9124423963133647E-2</v>
      </c>
      <c r="AD95" s="20">
        <v>1527</v>
      </c>
      <c r="AE95" s="20">
        <v>1486</v>
      </c>
      <c r="AF95" s="16">
        <v>1468</v>
      </c>
      <c r="AG95" s="16"/>
      <c r="AH95" s="20">
        <v>844</v>
      </c>
      <c r="AI95" s="20">
        <v>808</v>
      </c>
      <c r="AJ95" s="16">
        <v>790</v>
      </c>
      <c r="AL95" s="13">
        <v>490097.1</v>
      </c>
      <c r="AM95" s="388">
        <v>520294.22</v>
      </c>
      <c r="AN95" s="360">
        <v>501002.14999999997</v>
      </c>
      <c r="AO95" s="360"/>
      <c r="AP95" s="13">
        <v>80780.400000000009</v>
      </c>
      <c r="AQ95" s="388">
        <v>85848.569999999992</v>
      </c>
      <c r="AR95" s="360">
        <v>77488.479999999996</v>
      </c>
      <c r="AS95" s="360"/>
      <c r="AT95" s="13">
        <v>801878.34000000008</v>
      </c>
      <c r="AU95" s="388">
        <v>751833.20000000007</v>
      </c>
      <c r="AV95" s="360">
        <v>655978.08000000007</v>
      </c>
      <c r="AW95" s="360"/>
      <c r="AX95" s="13">
        <v>634302.55000000005</v>
      </c>
      <c r="AY95" s="388">
        <v>803250.7</v>
      </c>
      <c r="AZ95" s="360">
        <v>844060.2</v>
      </c>
      <c r="BA95" s="360"/>
      <c r="BB95" s="13">
        <v>100995.78</v>
      </c>
      <c r="BC95" s="388">
        <v>104346.92</v>
      </c>
      <c r="BD95" s="360">
        <v>104668.4</v>
      </c>
      <c r="BE95" s="360"/>
      <c r="BF95" s="13">
        <v>70457.12000000001</v>
      </c>
      <c r="BG95" s="388">
        <v>69544.56</v>
      </c>
      <c r="BH95" s="360">
        <v>70420.600000000006</v>
      </c>
      <c r="BI95" s="360"/>
      <c r="BJ95" s="388">
        <v>2007058.39</v>
      </c>
      <c r="BK95" s="388">
        <v>2161226.69</v>
      </c>
      <c r="BL95" s="360">
        <v>2078528.91</v>
      </c>
      <c r="BM95" s="340">
        <v>-82697.780000000028</v>
      </c>
      <c r="BN95" s="340">
        <v>-49.519628742514989</v>
      </c>
      <c r="BO95" s="694"/>
      <c r="BP95" s="13">
        <v>2178511.29</v>
      </c>
      <c r="BQ95" s="388">
        <v>2335118.17</v>
      </c>
      <c r="BR95" s="360">
        <v>2183197.31</v>
      </c>
      <c r="BS95" s="389">
        <v>-151920.85999999987</v>
      </c>
      <c r="BT95" s="389">
        <v>-90.970574850299329</v>
      </c>
    </row>
    <row r="96" spans="1:72">
      <c r="A96" s="307">
        <v>256</v>
      </c>
      <c r="B96" s="305">
        <v>13</v>
      </c>
      <c r="C96" s="305">
        <v>13</v>
      </c>
      <c r="D96" s="310" t="s">
        <v>94</v>
      </c>
      <c r="E96" s="20">
        <v>1523</v>
      </c>
      <c r="F96" s="20">
        <v>1492</v>
      </c>
      <c r="G96" s="12">
        <v>1472</v>
      </c>
      <c r="H96" s="12"/>
      <c r="I96" s="15">
        <v>93</v>
      </c>
      <c r="J96" s="15">
        <v>83</v>
      </c>
      <c r="K96" s="12">
        <v>84</v>
      </c>
      <c r="L96" s="12"/>
      <c r="M96" s="15">
        <v>21</v>
      </c>
      <c r="N96" s="15">
        <v>17</v>
      </c>
      <c r="O96" s="12">
        <v>18</v>
      </c>
      <c r="P96" s="12"/>
      <c r="Q96" s="15">
        <v>116</v>
      </c>
      <c r="R96" s="15">
        <v>124</v>
      </c>
      <c r="S96" s="12">
        <v>116</v>
      </c>
      <c r="T96" s="736">
        <v>0.72413793103448276</v>
      </c>
      <c r="U96" s="15">
        <v>56</v>
      </c>
      <c r="V96" s="15">
        <v>53</v>
      </c>
      <c r="W96" s="12">
        <v>57</v>
      </c>
      <c r="X96" s="12"/>
      <c r="Y96" s="125">
        <v>286</v>
      </c>
      <c r="Z96" s="125">
        <v>277</v>
      </c>
      <c r="AA96" s="360">
        <v>275</v>
      </c>
      <c r="AB96" s="424">
        <v>-2</v>
      </c>
      <c r="AC96" s="427">
        <v>-7.2202166064981952E-3</v>
      </c>
      <c r="AD96" s="20">
        <v>1237</v>
      </c>
      <c r="AE96" s="20">
        <v>1215</v>
      </c>
      <c r="AF96" s="16">
        <v>1197</v>
      </c>
      <c r="AG96" s="16"/>
      <c r="AH96" s="20">
        <v>665</v>
      </c>
      <c r="AI96" s="20">
        <v>639</v>
      </c>
      <c r="AJ96" s="16">
        <v>620</v>
      </c>
      <c r="AL96" s="13">
        <v>785845.35000000009</v>
      </c>
      <c r="AM96" s="388">
        <v>744558.97</v>
      </c>
      <c r="AN96" s="360">
        <v>765166.91999999993</v>
      </c>
      <c r="AO96" s="360"/>
      <c r="AP96" s="13">
        <v>188487.6</v>
      </c>
      <c r="AQ96" s="388">
        <v>162158.41</v>
      </c>
      <c r="AR96" s="360">
        <v>174349.08</v>
      </c>
      <c r="AS96" s="360"/>
      <c r="AT96" s="13">
        <v>877527.24</v>
      </c>
      <c r="AU96" s="388">
        <v>1013340.4</v>
      </c>
      <c r="AV96" s="360">
        <v>963208.32000000007</v>
      </c>
      <c r="AW96" s="360"/>
      <c r="AX96" s="13">
        <v>724917.20000000007</v>
      </c>
      <c r="AY96" s="388">
        <v>734004.95</v>
      </c>
      <c r="AZ96" s="360">
        <v>801857.19000000006</v>
      </c>
      <c r="BA96" s="360"/>
      <c r="BB96" s="13">
        <v>81815.180000000008</v>
      </c>
      <c r="BC96" s="388">
        <v>85317.3</v>
      </c>
      <c r="BD96" s="360">
        <v>85346.099999999991</v>
      </c>
      <c r="BE96" s="360"/>
      <c r="BF96" s="13">
        <v>55514.2</v>
      </c>
      <c r="BG96" s="388">
        <v>54998.73</v>
      </c>
      <c r="BH96" s="360">
        <v>55266.8</v>
      </c>
      <c r="BI96" s="360"/>
      <c r="BJ96" s="388">
        <v>2576777.39</v>
      </c>
      <c r="BK96" s="388">
        <v>2654062.73</v>
      </c>
      <c r="BL96" s="360">
        <v>2704581.51</v>
      </c>
      <c r="BM96" s="340">
        <v>50518.779999999795</v>
      </c>
      <c r="BN96" s="340">
        <v>34.319823369565079</v>
      </c>
      <c r="BO96" s="694"/>
      <c r="BP96" s="13">
        <v>2714106.77</v>
      </c>
      <c r="BQ96" s="388">
        <v>2794378.76</v>
      </c>
      <c r="BR96" s="360">
        <v>2789927.6100000003</v>
      </c>
      <c r="BS96" s="389">
        <v>-4451.1499999994412</v>
      </c>
      <c r="BT96" s="389">
        <v>-3.023879076086577</v>
      </c>
    </row>
    <row r="97" spans="1:72">
      <c r="A97" s="307">
        <v>257</v>
      </c>
      <c r="B97" s="305">
        <v>1</v>
      </c>
      <c r="C97" s="337">
        <v>33</v>
      </c>
      <c r="D97" s="310" t="s">
        <v>95</v>
      </c>
      <c r="E97" s="20">
        <v>41154</v>
      </c>
      <c r="F97" s="20">
        <v>41635</v>
      </c>
      <c r="G97" s="12">
        <v>41725</v>
      </c>
      <c r="H97" s="12"/>
      <c r="I97" s="15">
        <v>2406</v>
      </c>
      <c r="J97" s="15">
        <v>2408</v>
      </c>
      <c r="K97" s="12">
        <v>2397</v>
      </c>
      <c r="L97" s="12"/>
      <c r="M97" s="15">
        <v>449</v>
      </c>
      <c r="N97" s="15">
        <v>447</v>
      </c>
      <c r="O97" s="12">
        <v>410</v>
      </c>
      <c r="P97" s="12"/>
      <c r="Q97" s="15">
        <v>3153</v>
      </c>
      <c r="R97" s="15">
        <v>3065</v>
      </c>
      <c r="S97" s="12">
        <v>2948</v>
      </c>
      <c r="T97" s="736">
        <v>0.81309362279511532</v>
      </c>
      <c r="U97" s="15">
        <v>1781</v>
      </c>
      <c r="V97" s="15">
        <v>1780</v>
      </c>
      <c r="W97" s="12">
        <v>1772</v>
      </c>
      <c r="X97" s="12"/>
      <c r="Y97" s="125">
        <v>7789</v>
      </c>
      <c r="Z97" s="125">
        <v>7700</v>
      </c>
      <c r="AA97" s="360">
        <v>7527</v>
      </c>
      <c r="AB97" s="424">
        <v>-173</v>
      </c>
      <c r="AC97" s="427">
        <v>-2.2467532467532466E-2</v>
      </c>
      <c r="AD97" s="20">
        <v>33365</v>
      </c>
      <c r="AE97" s="20">
        <v>33935</v>
      </c>
      <c r="AF97" s="16">
        <v>34198</v>
      </c>
      <c r="AG97" s="16"/>
      <c r="AH97" s="20">
        <v>24763</v>
      </c>
      <c r="AI97" s="20">
        <v>25119</v>
      </c>
      <c r="AJ97" s="16">
        <v>25232</v>
      </c>
      <c r="AL97" s="13">
        <v>20330579.699999999</v>
      </c>
      <c r="AM97" s="388">
        <v>21601180.719999999</v>
      </c>
      <c r="AN97" s="360">
        <v>21834584.609999999</v>
      </c>
      <c r="AO97" s="360"/>
      <c r="AP97" s="13">
        <v>4030044.4</v>
      </c>
      <c r="AQ97" s="388">
        <v>4263812.3099999996</v>
      </c>
      <c r="AR97" s="360">
        <v>3971284.5999999996</v>
      </c>
      <c r="AS97" s="360"/>
      <c r="AT97" s="13">
        <v>23852098.170000002</v>
      </c>
      <c r="AU97" s="388">
        <v>25047486.5</v>
      </c>
      <c r="AV97" s="360">
        <v>24478776.960000001</v>
      </c>
      <c r="AW97" s="360"/>
      <c r="AX97" s="13">
        <v>23054955.949999999</v>
      </c>
      <c r="AY97" s="388">
        <v>24651487</v>
      </c>
      <c r="AZ97" s="360">
        <v>24927911.239999998</v>
      </c>
      <c r="BA97" s="360"/>
      <c r="BB97" s="13">
        <v>2206761.1</v>
      </c>
      <c r="BC97" s="388">
        <v>2382915.7000000002</v>
      </c>
      <c r="BD97" s="360">
        <v>2438317.4</v>
      </c>
      <c r="BE97" s="360"/>
      <c r="BF97" s="13">
        <v>2067215.24</v>
      </c>
      <c r="BG97" s="388">
        <v>2161992.33</v>
      </c>
      <c r="BH97" s="360">
        <v>2249180.48</v>
      </c>
      <c r="BI97" s="360"/>
      <c r="BJ97" s="388">
        <v>71267678.219999999</v>
      </c>
      <c r="BK97" s="388">
        <v>75563966.530000001</v>
      </c>
      <c r="BL97" s="360">
        <v>75212557.409999996</v>
      </c>
      <c r="BM97" s="340">
        <v>-351409.12000000477</v>
      </c>
      <c r="BN97" s="340">
        <v>-8.4220280407430739</v>
      </c>
      <c r="BO97" s="694"/>
      <c r="BP97" s="13">
        <v>75541654.559999987</v>
      </c>
      <c r="BQ97" s="388">
        <v>80108874.560000002</v>
      </c>
      <c r="BR97" s="360">
        <v>77650874.810000002</v>
      </c>
      <c r="BS97" s="389">
        <v>-2457999.75</v>
      </c>
      <c r="BT97" s="389">
        <v>-58.909520671060513</v>
      </c>
    </row>
    <row r="98" spans="1:72">
      <c r="A98" s="307">
        <v>260</v>
      </c>
      <c r="B98" s="305">
        <v>12</v>
      </c>
      <c r="C98" s="305">
        <v>12</v>
      </c>
      <c r="D98" s="310" t="s">
        <v>96</v>
      </c>
      <c r="E98" s="20">
        <v>9689</v>
      </c>
      <c r="F98" s="20">
        <v>9566</v>
      </c>
      <c r="G98" s="12">
        <v>9397</v>
      </c>
      <c r="H98" s="12"/>
      <c r="I98" s="15">
        <v>270</v>
      </c>
      <c r="J98" s="15">
        <v>261</v>
      </c>
      <c r="K98" s="12">
        <v>250</v>
      </c>
      <c r="L98" s="12"/>
      <c r="M98" s="15">
        <v>68</v>
      </c>
      <c r="N98" s="15">
        <v>54</v>
      </c>
      <c r="O98" s="12">
        <v>44</v>
      </c>
      <c r="P98" s="12"/>
      <c r="Q98" s="15">
        <v>510</v>
      </c>
      <c r="R98" s="15">
        <v>486</v>
      </c>
      <c r="S98" s="12">
        <v>459</v>
      </c>
      <c r="T98" s="736">
        <v>0.54466230936819171</v>
      </c>
      <c r="U98" s="15">
        <v>259</v>
      </c>
      <c r="V98" s="15">
        <v>278</v>
      </c>
      <c r="W98" s="12">
        <v>276</v>
      </c>
      <c r="X98" s="12"/>
      <c r="Y98" s="125">
        <v>1107</v>
      </c>
      <c r="Z98" s="125">
        <v>1079</v>
      </c>
      <c r="AA98" s="360">
        <v>1029</v>
      </c>
      <c r="AB98" s="424">
        <v>-50</v>
      </c>
      <c r="AC98" s="427">
        <v>-4.6339202965708988E-2</v>
      </c>
      <c r="AD98" s="20">
        <v>8582</v>
      </c>
      <c r="AE98" s="20">
        <v>8487</v>
      </c>
      <c r="AF98" s="16">
        <v>8368</v>
      </c>
      <c r="AG98" s="16"/>
      <c r="AH98" s="20">
        <v>4509</v>
      </c>
      <c r="AI98" s="20">
        <v>4377</v>
      </c>
      <c r="AJ98" s="16">
        <v>4212</v>
      </c>
      <c r="AL98" s="13">
        <v>2281486.5</v>
      </c>
      <c r="AM98" s="388">
        <v>2341323.9900000002</v>
      </c>
      <c r="AN98" s="360">
        <v>2277282.5</v>
      </c>
      <c r="AO98" s="360"/>
      <c r="AP98" s="13">
        <v>610340.80000000005</v>
      </c>
      <c r="AQ98" s="388">
        <v>515091.42</v>
      </c>
      <c r="AR98" s="360">
        <v>426186.63999999996</v>
      </c>
      <c r="AS98" s="360"/>
      <c r="AT98" s="13">
        <v>3858093.9</v>
      </c>
      <c r="AU98" s="388">
        <v>3971640.6</v>
      </c>
      <c r="AV98" s="360">
        <v>3811315.68</v>
      </c>
      <c r="AW98" s="360"/>
      <c r="AX98" s="13">
        <v>3352742.05</v>
      </c>
      <c r="AY98" s="388">
        <v>3850063.7</v>
      </c>
      <c r="AZ98" s="360">
        <v>3882676.92</v>
      </c>
      <c r="BA98" s="360"/>
      <c r="BB98" s="13">
        <v>567613.48</v>
      </c>
      <c r="BC98" s="388">
        <v>595957.14</v>
      </c>
      <c r="BD98" s="360">
        <v>596638.4</v>
      </c>
      <c r="BE98" s="360"/>
      <c r="BF98" s="13">
        <v>376411.32</v>
      </c>
      <c r="BG98" s="388">
        <v>376728.39</v>
      </c>
      <c r="BH98" s="360">
        <v>375457.68</v>
      </c>
      <c r="BI98" s="360"/>
      <c r="BJ98" s="388">
        <v>10102663.25</v>
      </c>
      <c r="BK98" s="388">
        <v>10678119.710000001</v>
      </c>
      <c r="BL98" s="360">
        <v>10397461.74</v>
      </c>
      <c r="BM98" s="340">
        <v>-280657.97000000067</v>
      </c>
      <c r="BN98" s="340">
        <v>-29.866762796637296</v>
      </c>
      <c r="BO98" s="694"/>
      <c r="BP98" s="13">
        <v>11046688.050000001</v>
      </c>
      <c r="BQ98" s="388">
        <v>11650805.24</v>
      </c>
      <c r="BR98" s="360">
        <v>10994100.140000001</v>
      </c>
      <c r="BS98" s="389">
        <v>-656705.09999999963</v>
      </c>
      <c r="BT98" s="389">
        <v>-69.884548260082965</v>
      </c>
    </row>
    <row r="99" spans="1:72">
      <c r="A99" s="307">
        <v>261</v>
      </c>
      <c r="B99" s="305">
        <v>19</v>
      </c>
      <c r="C99" s="305">
        <v>19</v>
      </c>
      <c r="D99" s="310" t="s">
        <v>97</v>
      </c>
      <c r="E99" s="20">
        <v>6822</v>
      </c>
      <c r="F99" s="20">
        <v>6837</v>
      </c>
      <c r="G99" s="12">
        <v>6973</v>
      </c>
      <c r="H99" s="12"/>
      <c r="I99" s="15">
        <v>343</v>
      </c>
      <c r="J99" s="15">
        <v>348</v>
      </c>
      <c r="K99" s="12">
        <v>368</v>
      </c>
      <c r="L99" s="12"/>
      <c r="M99" s="15">
        <v>68</v>
      </c>
      <c r="N99" s="15">
        <v>48</v>
      </c>
      <c r="O99" s="12">
        <v>62</v>
      </c>
      <c r="P99" s="12"/>
      <c r="Q99" s="15">
        <v>442</v>
      </c>
      <c r="R99" s="15">
        <v>434</v>
      </c>
      <c r="S99" s="12">
        <v>417</v>
      </c>
      <c r="T99" s="736">
        <v>0.88249400479616302</v>
      </c>
      <c r="U99" s="15">
        <v>223</v>
      </c>
      <c r="V99" s="15">
        <v>213</v>
      </c>
      <c r="W99" s="12">
        <v>216</v>
      </c>
      <c r="X99" s="12"/>
      <c r="Y99" s="125">
        <v>1076</v>
      </c>
      <c r="Z99" s="125">
        <v>1043</v>
      </c>
      <c r="AA99" s="360">
        <v>1063</v>
      </c>
      <c r="AB99" s="424">
        <v>20</v>
      </c>
      <c r="AC99" s="427">
        <v>1.9175455417066157E-2</v>
      </c>
      <c r="AD99" s="20">
        <v>5746</v>
      </c>
      <c r="AE99" s="20">
        <v>5794</v>
      </c>
      <c r="AF99" s="16">
        <v>5910</v>
      </c>
      <c r="AG99" s="16"/>
      <c r="AH99" s="20">
        <v>4137</v>
      </c>
      <c r="AI99" s="20">
        <v>4168</v>
      </c>
      <c r="AJ99" s="16">
        <v>4231</v>
      </c>
      <c r="AL99" s="13">
        <v>2898332.85</v>
      </c>
      <c r="AM99" s="388">
        <v>3121765.32</v>
      </c>
      <c r="AN99" s="360">
        <v>3352159.84</v>
      </c>
      <c r="AO99" s="360"/>
      <c r="AP99" s="13">
        <v>610340.80000000005</v>
      </c>
      <c r="AQ99" s="388">
        <v>457859.04</v>
      </c>
      <c r="AR99" s="360">
        <v>600535.72</v>
      </c>
      <c r="AS99" s="360"/>
      <c r="AT99" s="13">
        <v>3343681.38</v>
      </c>
      <c r="AU99" s="388">
        <v>3546691.4</v>
      </c>
      <c r="AV99" s="360">
        <v>3462567.8400000003</v>
      </c>
      <c r="AW99" s="360"/>
      <c r="AX99" s="13">
        <v>2886723.85</v>
      </c>
      <c r="AY99" s="388">
        <v>2949868.95</v>
      </c>
      <c r="AZ99" s="360">
        <v>3038616.72</v>
      </c>
      <c r="BA99" s="360"/>
      <c r="BB99" s="13">
        <v>380040.44</v>
      </c>
      <c r="BC99" s="388">
        <v>406854.68</v>
      </c>
      <c r="BD99" s="360">
        <v>421383</v>
      </c>
      <c r="BE99" s="360"/>
      <c r="BF99" s="13">
        <v>345356.76</v>
      </c>
      <c r="BG99" s="388">
        <v>358739.76</v>
      </c>
      <c r="BH99" s="360">
        <v>377151.34</v>
      </c>
      <c r="BI99" s="360"/>
      <c r="BJ99" s="388">
        <v>9739078.8800000008</v>
      </c>
      <c r="BK99" s="388">
        <v>10076184.710000001</v>
      </c>
      <c r="BL99" s="360">
        <v>10453880.120000001</v>
      </c>
      <c r="BM99" s="340">
        <v>377695.41000000015</v>
      </c>
      <c r="BN99" s="340">
        <v>54.165410870500523</v>
      </c>
      <c r="BO99" s="694"/>
      <c r="BP99" s="13">
        <v>10464476.08</v>
      </c>
      <c r="BQ99" s="388">
        <v>10841779.15</v>
      </c>
      <c r="BR99" s="360">
        <v>10875263.120000001</v>
      </c>
      <c r="BS99" s="389">
        <v>33483.970000000671</v>
      </c>
      <c r="BT99" s="389">
        <v>4.801946077728477</v>
      </c>
    </row>
    <row r="100" spans="1:72">
      <c r="A100" s="307">
        <v>263</v>
      </c>
      <c r="B100" s="305">
        <v>11</v>
      </c>
      <c r="C100" s="305">
        <v>11</v>
      </c>
      <c r="D100" s="310" t="s">
        <v>98</v>
      </c>
      <c r="E100" s="20">
        <v>7475</v>
      </c>
      <c r="F100" s="20">
        <v>7354</v>
      </c>
      <c r="G100" s="12">
        <v>7255</v>
      </c>
      <c r="H100" s="12"/>
      <c r="I100" s="15">
        <v>369</v>
      </c>
      <c r="J100" s="15">
        <v>344</v>
      </c>
      <c r="K100" s="12">
        <v>335</v>
      </c>
      <c r="L100" s="12"/>
      <c r="M100" s="15">
        <v>70</v>
      </c>
      <c r="N100" s="15">
        <v>69</v>
      </c>
      <c r="O100" s="12">
        <v>56</v>
      </c>
      <c r="P100" s="12"/>
      <c r="Q100" s="15">
        <v>455</v>
      </c>
      <c r="R100" s="15">
        <v>451</v>
      </c>
      <c r="S100" s="12">
        <v>437</v>
      </c>
      <c r="T100" s="736">
        <v>0.76659038901601828</v>
      </c>
      <c r="U100" s="15">
        <v>232</v>
      </c>
      <c r="V100" s="15">
        <v>248</v>
      </c>
      <c r="W100" s="12">
        <v>249</v>
      </c>
      <c r="X100" s="12"/>
      <c r="Y100" s="125">
        <v>1126</v>
      </c>
      <c r="Z100" s="125">
        <v>1112</v>
      </c>
      <c r="AA100" s="360">
        <v>1077</v>
      </c>
      <c r="AB100" s="424">
        <v>-35</v>
      </c>
      <c r="AC100" s="427">
        <v>-3.1474820143884891E-2</v>
      </c>
      <c r="AD100" s="20">
        <v>6349</v>
      </c>
      <c r="AE100" s="20">
        <v>6242</v>
      </c>
      <c r="AF100" s="16">
        <v>6178</v>
      </c>
      <c r="AG100" s="16"/>
      <c r="AH100" s="20">
        <v>3690</v>
      </c>
      <c r="AI100" s="20">
        <v>3600</v>
      </c>
      <c r="AJ100" s="16">
        <v>3502</v>
      </c>
      <c r="AL100" s="13">
        <v>3118031.55</v>
      </c>
      <c r="AM100" s="388">
        <v>3085882.96</v>
      </c>
      <c r="AN100" s="360">
        <v>3051558.55</v>
      </c>
      <c r="AO100" s="360"/>
      <c r="AP100" s="13">
        <v>628292</v>
      </c>
      <c r="AQ100" s="388">
        <v>658172.37</v>
      </c>
      <c r="AR100" s="360">
        <v>542419.36</v>
      </c>
      <c r="AS100" s="360"/>
      <c r="AT100" s="13">
        <v>3442024.95</v>
      </c>
      <c r="AU100" s="388">
        <v>3685617.1</v>
      </c>
      <c r="AV100" s="360">
        <v>3628638.24</v>
      </c>
      <c r="AW100" s="360"/>
      <c r="AX100" s="13">
        <v>3003228.4</v>
      </c>
      <c r="AY100" s="388">
        <v>3434589.2</v>
      </c>
      <c r="AZ100" s="360">
        <v>3502849.83</v>
      </c>
      <c r="BA100" s="360"/>
      <c r="BB100" s="13">
        <v>419922.86</v>
      </c>
      <c r="BC100" s="388">
        <v>438313.24</v>
      </c>
      <c r="BD100" s="360">
        <v>440491.39999999997</v>
      </c>
      <c r="BE100" s="360"/>
      <c r="BF100" s="13">
        <v>308041.2</v>
      </c>
      <c r="BG100" s="388">
        <v>309852</v>
      </c>
      <c r="BH100" s="360">
        <v>312168.28000000003</v>
      </c>
      <c r="BI100" s="360"/>
      <c r="BJ100" s="388">
        <v>10191576.9</v>
      </c>
      <c r="BK100" s="388">
        <v>10864261.630000001</v>
      </c>
      <c r="BL100" s="360">
        <v>10725465.98</v>
      </c>
      <c r="BM100" s="340">
        <v>-138795.65000000037</v>
      </c>
      <c r="BN100" s="340">
        <v>-19.131033769813971</v>
      </c>
      <c r="BO100" s="694"/>
      <c r="BP100" s="13">
        <v>10919540.960000001</v>
      </c>
      <c r="BQ100" s="388">
        <v>11612426.869999999</v>
      </c>
      <c r="BR100" s="360">
        <v>11165957.380000001</v>
      </c>
      <c r="BS100" s="389">
        <v>-446469.48999999836</v>
      </c>
      <c r="BT100" s="389">
        <v>-61.539557546519418</v>
      </c>
    </row>
    <row r="101" spans="1:72">
      <c r="A101" s="307">
        <v>265</v>
      </c>
      <c r="B101" s="305">
        <v>13</v>
      </c>
      <c r="C101" s="305">
        <v>13</v>
      </c>
      <c r="D101" s="310" t="s">
        <v>99</v>
      </c>
      <c r="E101" s="20">
        <v>1035</v>
      </c>
      <c r="F101" s="20">
        <v>1011</v>
      </c>
      <c r="G101" s="12">
        <v>1001</v>
      </c>
      <c r="H101" s="12"/>
      <c r="I101" s="15">
        <v>53</v>
      </c>
      <c r="J101" s="15">
        <v>41</v>
      </c>
      <c r="K101" s="12">
        <v>40</v>
      </c>
      <c r="L101" s="12"/>
      <c r="M101" s="15">
        <v>8</v>
      </c>
      <c r="N101" s="15">
        <v>12</v>
      </c>
      <c r="O101" s="12">
        <v>8</v>
      </c>
      <c r="P101" s="12"/>
      <c r="Q101" s="15">
        <v>53</v>
      </c>
      <c r="R101" s="15">
        <v>53</v>
      </c>
      <c r="S101" s="12">
        <v>55</v>
      </c>
      <c r="T101" s="736">
        <v>0.72727272727272729</v>
      </c>
      <c r="U101" s="15">
        <v>30</v>
      </c>
      <c r="V101" s="15">
        <v>24</v>
      </c>
      <c r="W101" s="12">
        <v>25</v>
      </c>
      <c r="X101" s="12"/>
      <c r="Y101" s="125">
        <v>144</v>
      </c>
      <c r="Z101" s="125">
        <v>130</v>
      </c>
      <c r="AA101" s="360">
        <v>128</v>
      </c>
      <c r="AB101" s="424">
        <v>-2</v>
      </c>
      <c r="AC101" s="427">
        <v>-1.5384615384615385E-2</v>
      </c>
      <c r="AD101" s="20">
        <v>891</v>
      </c>
      <c r="AE101" s="20">
        <v>881</v>
      </c>
      <c r="AF101" s="16">
        <v>873</v>
      </c>
      <c r="AG101" s="16"/>
      <c r="AH101" s="20">
        <v>461</v>
      </c>
      <c r="AI101" s="20">
        <v>454</v>
      </c>
      <c r="AJ101" s="16">
        <v>451</v>
      </c>
      <c r="AL101" s="13">
        <v>447847.35</v>
      </c>
      <c r="AM101" s="388">
        <v>367794.19</v>
      </c>
      <c r="AN101" s="360">
        <v>364365.19999999995</v>
      </c>
      <c r="AO101" s="360"/>
      <c r="AP101" s="13">
        <v>71804.800000000003</v>
      </c>
      <c r="AQ101" s="388">
        <v>114464.76</v>
      </c>
      <c r="AR101" s="360">
        <v>77488.479999999996</v>
      </c>
      <c r="AS101" s="360"/>
      <c r="AT101" s="13">
        <v>400939.17</v>
      </c>
      <c r="AU101" s="388">
        <v>433121.3</v>
      </c>
      <c r="AV101" s="360">
        <v>456693.60000000003</v>
      </c>
      <c r="AW101" s="360"/>
      <c r="AX101" s="13">
        <v>388348.5</v>
      </c>
      <c r="AY101" s="388">
        <v>332379.59999999998</v>
      </c>
      <c r="AZ101" s="360">
        <v>351691.75</v>
      </c>
      <c r="BA101" s="360"/>
      <c r="BB101" s="13">
        <v>58930.74</v>
      </c>
      <c r="BC101" s="388">
        <v>61863.82</v>
      </c>
      <c r="BD101" s="360">
        <v>62244.899999999994</v>
      </c>
      <c r="BE101" s="360"/>
      <c r="BF101" s="13">
        <v>38484.28</v>
      </c>
      <c r="BG101" s="388">
        <v>39075.78</v>
      </c>
      <c r="BH101" s="360">
        <v>40202.14</v>
      </c>
      <c r="BI101" s="360"/>
      <c r="BJ101" s="388">
        <v>1308939.82</v>
      </c>
      <c r="BK101" s="388">
        <v>1247759.8500000001</v>
      </c>
      <c r="BL101" s="360">
        <v>1250239.03</v>
      </c>
      <c r="BM101" s="340">
        <v>2479.1799999999348</v>
      </c>
      <c r="BN101" s="340">
        <v>2.4767032967032314</v>
      </c>
      <c r="BO101" s="694"/>
      <c r="BP101" s="13">
        <v>1406354.84</v>
      </c>
      <c r="BQ101" s="388">
        <v>1348699.45</v>
      </c>
      <c r="BR101" s="360">
        <v>1312483.93</v>
      </c>
      <c r="BS101" s="389">
        <v>-36215.520000000019</v>
      </c>
      <c r="BT101" s="389">
        <v>-36.179340659340681</v>
      </c>
    </row>
    <row r="102" spans="1:72">
      <c r="A102" s="307">
        <v>271</v>
      </c>
      <c r="B102" s="305">
        <v>4</v>
      </c>
      <c r="C102" s="305">
        <v>4</v>
      </c>
      <c r="D102" s="310" t="s">
        <v>100</v>
      </c>
      <c r="E102" s="20">
        <v>6766</v>
      </c>
      <c r="F102" s="20">
        <v>6668</v>
      </c>
      <c r="G102" s="12">
        <v>6583</v>
      </c>
      <c r="H102" s="12"/>
      <c r="I102" s="15">
        <v>262</v>
      </c>
      <c r="J102" s="15">
        <v>246</v>
      </c>
      <c r="K102" s="12">
        <v>250</v>
      </c>
      <c r="L102" s="12"/>
      <c r="M102" s="15">
        <v>66</v>
      </c>
      <c r="N102" s="15">
        <v>52</v>
      </c>
      <c r="O102" s="12">
        <v>39</v>
      </c>
      <c r="P102" s="12"/>
      <c r="Q102" s="15">
        <v>354</v>
      </c>
      <c r="R102" s="15">
        <v>355</v>
      </c>
      <c r="S102" s="12">
        <v>348</v>
      </c>
      <c r="T102" s="736">
        <v>0.7183908045977011</v>
      </c>
      <c r="U102" s="15">
        <v>212</v>
      </c>
      <c r="V102" s="15">
        <v>195</v>
      </c>
      <c r="W102" s="12">
        <v>194</v>
      </c>
      <c r="X102" s="12"/>
      <c r="Y102" s="125">
        <v>894</v>
      </c>
      <c r="Z102" s="125">
        <v>848</v>
      </c>
      <c r="AA102" s="360">
        <v>831</v>
      </c>
      <c r="AB102" s="424">
        <v>-17</v>
      </c>
      <c r="AC102" s="427">
        <v>-2.0047169811320754E-2</v>
      </c>
      <c r="AD102" s="20">
        <v>5872</v>
      </c>
      <c r="AE102" s="20">
        <v>5820</v>
      </c>
      <c r="AF102" s="16">
        <v>5752</v>
      </c>
      <c r="AG102" s="16"/>
      <c r="AH102" s="20">
        <v>3496</v>
      </c>
      <c r="AI102" s="20">
        <v>3449</v>
      </c>
      <c r="AJ102" s="16">
        <v>3413</v>
      </c>
      <c r="AL102" s="13">
        <v>2213886.9</v>
      </c>
      <c r="AM102" s="388">
        <v>2206765.14</v>
      </c>
      <c r="AN102" s="360">
        <v>2277282.5</v>
      </c>
      <c r="AO102" s="360"/>
      <c r="AP102" s="13">
        <v>592389.6</v>
      </c>
      <c r="AQ102" s="388">
        <v>496013.96</v>
      </c>
      <c r="AR102" s="360">
        <v>377756.33999999997</v>
      </c>
      <c r="AS102" s="360"/>
      <c r="AT102" s="13">
        <v>2677971.06</v>
      </c>
      <c r="AU102" s="388">
        <v>2901095.5</v>
      </c>
      <c r="AV102" s="360">
        <v>2889624.96</v>
      </c>
      <c r="AW102" s="360"/>
      <c r="AX102" s="13">
        <v>2744329.4</v>
      </c>
      <c r="AY102" s="388">
        <v>2700584.25</v>
      </c>
      <c r="AZ102" s="360">
        <v>2729127.98</v>
      </c>
      <c r="BA102" s="360"/>
      <c r="BB102" s="13">
        <v>388374.08</v>
      </c>
      <c r="BC102" s="388">
        <v>408680.4</v>
      </c>
      <c r="BD102" s="360">
        <v>410117.6</v>
      </c>
      <c r="BE102" s="360"/>
      <c r="BF102" s="13">
        <v>291846.08</v>
      </c>
      <c r="BG102" s="388">
        <v>296855.43</v>
      </c>
      <c r="BH102" s="360">
        <v>304234.82</v>
      </c>
      <c r="BI102" s="360"/>
      <c r="BJ102" s="388">
        <v>8228576.9600000009</v>
      </c>
      <c r="BK102" s="388">
        <v>8304458.8499999996</v>
      </c>
      <c r="BL102" s="360">
        <v>8273791.7799999993</v>
      </c>
      <c r="BM102" s="340">
        <v>-30667.070000000298</v>
      </c>
      <c r="BN102" s="340">
        <v>-4.6585249886070637</v>
      </c>
      <c r="BO102" s="694"/>
      <c r="BP102" s="13">
        <v>8908797.120000001</v>
      </c>
      <c r="BQ102" s="388">
        <v>9009994.6799999997</v>
      </c>
      <c r="BR102" s="360">
        <v>8683909.379999999</v>
      </c>
      <c r="BS102" s="389">
        <v>-326085.30000000075</v>
      </c>
      <c r="BT102" s="389">
        <v>-49.534452377335676</v>
      </c>
    </row>
    <row r="103" spans="1:72">
      <c r="A103" s="307">
        <v>272</v>
      </c>
      <c r="B103" s="305">
        <v>16</v>
      </c>
      <c r="C103" s="305">
        <v>16</v>
      </c>
      <c r="D103" s="310" t="s">
        <v>101</v>
      </c>
      <c r="E103" s="20">
        <v>48295</v>
      </c>
      <c r="F103" s="20">
        <v>48367</v>
      </c>
      <c r="G103" s="12">
        <v>48338</v>
      </c>
      <c r="H103" s="12"/>
      <c r="I103" s="15">
        <v>2985</v>
      </c>
      <c r="J103" s="15">
        <v>2912</v>
      </c>
      <c r="K103" s="12">
        <v>2802</v>
      </c>
      <c r="L103" s="12"/>
      <c r="M103" s="15">
        <v>560</v>
      </c>
      <c r="N103" s="15">
        <v>536</v>
      </c>
      <c r="O103" s="12">
        <v>532</v>
      </c>
      <c r="P103" s="12"/>
      <c r="Q103" s="15">
        <v>3829</v>
      </c>
      <c r="R103" s="15">
        <v>3737</v>
      </c>
      <c r="S103" s="12">
        <v>3631</v>
      </c>
      <c r="T103" s="736">
        <v>0.77168824015422743</v>
      </c>
      <c r="U103" s="15">
        <v>1924</v>
      </c>
      <c r="V103" s="15">
        <v>1991</v>
      </c>
      <c r="W103" s="12">
        <v>1977</v>
      </c>
      <c r="X103" s="12"/>
      <c r="Y103" s="125">
        <v>9298</v>
      </c>
      <c r="Z103" s="125">
        <v>9176</v>
      </c>
      <c r="AA103" s="360">
        <v>8942</v>
      </c>
      <c r="AB103" s="424">
        <v>-234</v>
      </c>
      <c r="AC103" s="427">
        <v>-2.5501307759372274E-2</v>
      </c>
      <c r="AD103" s="20">
        <v>38997</v>
      </c>
      <c r="AE103" s="20">
        <v>39191</v>
      </c>
      <c r="AF103" s="16">
        <v>39396</v>
      </c>
      <c r="AG103" s="16"/>
      <c r="AH103" s="20">
        <v>26560</v>
      </c>
      <c r="AI103" s="20">
        <v>26626</v>
      </c>
      <c r="AJ103" s="16">
        <v>26680</v>
      </c>
      <c r="AL103" s="13">
        <v>25223100.75</v>
      </c>
      <c r="AM103" s="388">
        <v>26122358.079999998</v>
      </c>
      <c r="AN103" s="360">
        <v>25523782.259999998</v>
      </c>
      <c r="AO103" s="360"/>
      <c r="AP103" s="13">
        <v>5026336</v>
      </c>
      <c r="AQ103" s="388">
        <v>5112759.2799999993</v>
      </c>
      <c r="AR103" s="360">
        <v>5152983.92</v>
      </c>
      <c r="AS103" s="360"/>
      <c r="AT103" s="13">
        <v>28965963.809999999</v>
      </c>
      <c r="AU103" s="388">
        <v>30539137.699999999</v>
      </c>
      <c r="AV103" s="360">
        <v>30150081.120000001</v>
      </c>
      <c r="AW103" s="360"/>
      <c r="AX103" s="13">
        <v>24906083.800000001</v>
      </c>
      <c r="AY103" s="388">
        <v>27573657.649999999</v>
      </c>
      <c r="AZ103" s="360">
        <v>27811783.59</v>
      </c>
      <c r="BA103" s="360"/>
      <c r="BB103" s="13">
        <v>2579261.58</v>
      </c>
      <c r="BC103" s="388">
        <v>2751992.02</v>
      </c>
      <c r="BD103" s="360">
        <v>2808934.8</v>
      </c>
      <c r="BE103" s="360"/>
      <c r="BF103" s="13">
        <v>2217228.7999999998</v>
      </c>
      <c r="BG103" s="388">
        <v>2291699.8199999998</v>
      </c>
      <c r="BH103" s="360">
        <v>2378255.2000000002</v>
      </c>
      <c r="BI103" s="360"/>
      <c r="BJ103" s="388">
        <v>84121484.359999999</v>
      </c>
      <c r="BK103" s="388">
        <v>89347912.710000008</v>
      </c>
      <c r="BL103" s="360">
        <v>88638630.890000001</v>
      </c>
      <c r="BM103" s="340">
        <v>-709281.82000000775</v>
      </c>
      <c r="BN103" s="340">
        <v>-14.67337953576912</v>
      </c>
      <c r="BO103" s="694"/>
      <c r="BP103" s="13">
        <v>88917974.739999995</v>
      </c>
      <c r="BQ103" s="388">
        <v>94391604.550000012</v>
      </c>
      <c r="BR103" s="360">
        <v>91447565.689999998</v>
      </c>
      <c r="BS103" s="389">
        <v>-2944038.8600000143</v>
      </c>
      <c r="BT103" s="389">
        <v>-60.90526831892123</v>
      </c>
    </row>
    <row r="104" spans="1:72">
      <c r="A104" s="307">
        <v>273</v>
      </c>
      <c r="B104" s="305">
        <v>19</v>
      </c>
      <c r="C104" s="305">
        <v>19</v>
      </c>
      <c r="D104" s="310" t="s">
        <v>102</v>
      </c>
      <c r="E104" s="20">
        <v>4011</v>
      </c>
      <c r="F104" s="20">
        <v>3987</v>
      </c>
      <c r="G104" s="12">
        <v>4001</v>
      </c>
      <c r="H104" s="12"/>
      <c r="I104" s="15">
        <v>186</v>
      </c>
      <c r="J104" s="15">
        <v>189</v>
      </c>
      <c r="K104" s="12">
        <v>196</v>
      </c>
      <c r="L104" s="12"/>
      <c r="M104" s="15">
        <v>44</v>
      </c>
      <c r="N104" s="15">
        <v>33</v>
      </c>
      <c r="O104" s="12">
        <v>32</v>
      </c>
      <c r="P104" s="12"/>
      <c r="Q104" s="15">
        <v>287</v>
      </c>
      <c r="R104" s="15">
        <v>279</v>
      </c>
      <c r="S104" s="12">
        <v>270</v>
      </c>
      <c r="T104" s="736">
        <v>0.72592592592592597</v>
      </c>
      <c r="U104" s="15">
        <v>135</v>
      </c>
      <c r="V104" s="15">
        <v>151</v>
      </c>
      <c r="W104" s="12">
        <v>134</v>
      </c>
      <c r="X104" s="12"/>
      <c r="Y104" s="125">
        <v>652</v>
      </c>
      <c r="Z104" s="125">
        <v>652</v>
      </c>
      <c r="AA104" s="360">
        <v>632</v>
      </c>
      <c r="AB104" s="424">
        <v>-20</v>
      </c>
      <c r="AC104" s="427">
        <v>-3.0674846625766871E-2</v>
      </c>
      <c r="AD104" s="20">
        <v>3359</v>
      </c>
      <c r="AE104" s="20">
        <v>3335</v>
      </c>
      <c r="AF104" s="16">
        <v>3369</v>
      </c>
      <c r="AG104" s="16"/>
      <c r="AH104" s="20">
        <v>2167</v>
      </c>
      <c r="AI104" s="20">
        <v>2133</v>
      </c>
      <c r="AJ104" s="16">
        <v>2157</v>
      </c>
      <c r="AL104" s="13">
        <v>1571690.7</v>
      </c>
      <c r="AM104" s="388">
        <v>1695441.51</v>
      </c>
      <c r="AN104" s="360">
        <v>1785389.4799999997</v>
      </c>
      <c r="AO104" s="360"/>
      <c r="AP104" s="13">
        <v>394926.4</v>
      </c>
      <c r="AQ104" s="388">
        <v>314778.09000000003</v>
      </c>
      <c r="AR104" s="360">
        <v>309953.91999999998</v>
      </c>
      <c r="AS104" s="360"/>
      <c r="AT104" s="13">
        <v>2171123.4300000002</v>
      </c>
      <c r="AU104" s="388">
        <v>2280015.9</v>
      </c>
      <c r="AV104" s="360">
        <v>2241950.4</v>
      </c>
      <c r="AW104" s="360"/>
      <c r="AX104" s="13">
        <v>1747568.25</v>
      </c>
      <c r="AY104" s="388">
        <v>2091221.65</v>
      </c>
      <c r="AZ104" s="360">
        <v>1885067.78</v>
      </c>
      <c r="BA104" s="360"/>
      <c r="BB104" s="13">
        <v>222164.26</v>
      </c>
      <c r="BC104" s="388">
        <v>234183.7</v>
      </c>
      <c r="BD104" s="360">
        <v>240209.69999999998</v>
      </c>
      <c r="BE104" s="360"/>
      <c r="BF104" s="13">
        <v>180901.16</v>
      </c>
      <c r="BG104" s="388">
        <v>183587.31</v>
      </c>
      <c r="BH104" s="360">
        <v>192274.98</v>
      </c>
      <c r="BI104" s="360"/>
      <c r="BJ104" s="388">
        <v>5885308.7800000003</v>
      </c>
      <c r="BK104" s="388">
        <v>6381457.1500000004</v>
      </c>
      <c r="BL104" s="360">
        <v>6222361.5800000001</v>
      </c>
      <c r="BM104" s="340">
        <v>-159095.5700000003</v>
      </c>
      <c r="BN104" s="340">
        <v>-39.763951512122041</v>
      </c>
      <c r="BO104" s="694"/>
      <c r="BP104" s="13">
        <v>6288374.2000000002</v>
      </c>
      <c r="BQ104" s="388">
        <v>6799228.1600000001</v>
      </c>
      <c r="BR104" s="360">
        <v>6462571.2799999993</v>
      </c>
      <c r="BS104" s="389">
        <v>-336656.88000000082</v>
      </c>
      <c r="BT104" s="389">
        <v>-84.143184203949218</v>
      </c>
    </row>
    <row r="105" spans="1:72">
      <c r="A105" s="307">
        <v>275</v>
      </c>
      <c r="B105" s="305">
        <v>13</v>
      </c>
      <c r="C105" s="305">
        <v>13</v>
      </c>
      <c r="D105" s="310" t="s">
        <v>103</v>
      </c>
      <c r="E105" s="20">
        <v>2499</v>
      </c>
      <c r="F105" s="20">
        <v>2441</v>
      </c>
      <c r="G105" s="12">
        <v>2404</v>
      </c>
      <c r="H105" s="12"/>
      <c r="I105" s="15">
        <v>93</v>
      </c>
      <c r="J105" s="15">
        <v>89</v>
      </c>
      <c r="K105" s="12">
        <v>94</v>
      </c>
      <c r="L105" s="12"/>
      <c r="M105" s="15">
        <v>23</v>
      </c>
      <c r="N105" s="15">
        <v>20</v>
      </c>
      <c r="O105" s="12">
        <v>13</v>
      </c>
      <c r="P105" s="12"/>
      <c r="Q105" s="15">
        <v>133</v>
      </c>
      <c r="R105" s="15">
        <v>132</v>
      </c>
      <c r="S105" s="12">
        <v>135</v>
      </c>
      <c r="T105" s="736">
        <v>0.6962962962962963</v>
      </c>
      <c r="U105" s="15">
        <v>92</v>
      </c>
      <c r="V105" s="15">
        <v>88</v>
      </c>
      <c r="W105" s="12">
        <v>79</v>
      </c>
      <c r="X105" s="12"/>
      <c r="Y105" s="125">
        <v>341</v>
      </c>
      <c r="Z105" s="125">
        <v>329</v>
      </c>
      <c r="AA105" s="360">
        <v>321</v>
      </c>
      <c r="AB105" s="424">
        <v>-8</v>
      </c>
      <c r="AC105" s="427">
        <v>-2.4316109422492401E-2</v>
      </c>
      <c r="AD105" s="20">
        <v>2158</v>
      </c>
      <c r="AE105" s="20">
        <v>2112</v>
      </c>
      <c r="AF105" s="16">
        <v>2083</v>
      </c>
      <c r="AG105" s="16"/>
      <c r="AH105" s="20">
        <v>1195</v>
      </c>
      <c r="AI105" s="20">
        <v>1154</v>
      </c>
      <c r="AJ105" s="16">
        <v>1130</v>
      </c>
      <c r="AL105" s="13">
        <v>785845.35000000009</v>
      </c>
      <c r="AM105" s="388">
        <v>798382.51</v>
      </c>
      <c r="AN105" s="360">
        <v>856258.22</v>
      </c>
      <c r="AO105" s="360"/>
      <c r="AP105" s="13">
        <v>206438.8</v>
      </c>
      <c r="AQ105" s="388">
        <v>190774.6</v>
      </c>
      <c r="AR105" s="360">
        <v>125918.78</v>
      </c>
      <c r="AS105" s="360"/>
      <c r="AT105" s="13">
        <v>1006130.37</v>
      </c>
      <c r="AU105" s="388">
        <v>1078717.2</v>
      </c>
      <c r="AV105" s="360">
        <v>1120975.2</v>
      </c>
      <c r="AW105" s="360"/>
      <c r="AX105" s="13">
        <v>1190935.3999999999</v>
      </c>
      <c r="AY105" s="388">
        <v>1218725.2</v>
      </c>
      <c r="AZ105" s="360">
        <v>1111345.93</v>
      </c>
      <c r="BA105" s="360"/>
      <c r="BB105" s="13">
        <v>142730.12</v>
      </c>
      <c r="BC105" s="388">
        <v>148304.64000000001</v>
      </c>
      <c r="BD105" s="360">
        <v>148517.9</v>
      </c>
      <c r="BE105" s="360"/>
      <c r="BF105" s="13">
        <v>99758.6</v>
      </c>
      <c r="BG105" s="388">
        <v>99324.78</v>
      </c>
      <c r="BH105" s="360">
        <v>100728.2</v>
      </c>
      <c r="BI105" s="360"/>
      <c r="BJ105" s="388">
        <v>3189349.92</v>
      </c>
      <c r="BK105" s="388">
        <v>3286599.51</v>
      </c>
      <c r="BL105" s="360">
        <v>3214498.13</v>
      </c>
      <c r="BM105" s="340">
        <v>-72101.379999999888</v>
      </c>
      <c r="BN105" s="340">
        <v>-29.992254575707108</v>
      </c>
      <c r="BO105" s="694"/>
      <c r="BP105" s="13">
        <v>3431838.64</v>
      </c>
      <c r="BQ105" s="388">
        <v>3534228.93</v>
      </c>
      <c r="BR105" s="360">
        <v>3363016.0299999993</v>
      </c>
      <c r="BS105" s="389">
        <v>-171212.90000000084</v>
      </c>
      <c r="BT105" s="389">
        <v>-71.220008319467908</v>
      </c>
    </row>
    <row r="106" spans="1:72">
      <c r="A106" s="307">
        <v>276</v>
      </c>
      <c r="B106" s="305">
        <v>12</v>
      </c>
      <c r="C106" s="305">
        <v>12</v>
      </c>
      <c r="D106" s="310" t="s">
        <v>104</v>
      </c>
      <c r="E106" s="20">
        <v>15136</v>
      </c>
      <c r="F106" s="20">
        <v>15071</v>
      </c>
      <c r="G106" s="12">
        <v>15060</v>
      </c>
      <c r="H106" s="12"/>
      <c r="I106" s="15">
        <v>1022</v>
      </c>
      <c r="J106" s="15">
        <v>1009</v>
      </c>
      <c r="K106" s="12">
        <v>990</v>
      </c>
      <c r="L106" s="12"/>
      <c r="M106" s="15">
        <v>183</v>
      </c>
      <c r="N106" s="15">
        <v>182</v>
      </c>
      <c r="O106" s="12">
        <v>182</v>
      </c>
      <c r="P106" s="12"/>
      <c r="Q106" s="15">
        <v>1380</v>
      </c>
      <c r="R106" s="15">
        <v>1309</v>
      </c>
      <c r="S106" s="12">
        <v>1272</v>
      </c>
      <c r="T106" s="736">
        <v>0.77830188679245282</v>
      </c>
      <c r="U106" s="15">
        <v>703</v>
      </c>
      <c r="V106" s="15">
        <v>696</v>
      </c>
      <c r="W106" s="12">
        <v>707</v>
      </c>
      <c r="X106" s="12"/>
      <c r="Y106" s="125">
        <v>3288</v>
      </c>
      <c r="Z106" s="125">
        <v>3196</v>
      </c>
      <c r="AA106" s="360">
        <v>3151</v>
      </c>
      <c r="AB106" s="424">
        <v>-45</v>
      </c>
      <c r="AC106" s="427">
        <v>-1.4080100125156446E-2</v>
      </c>
      <c r="AD106" s="20">
        <v>11848</v>
      </c>
      <c r="AE106" s="20">
        <v>11875</v>
      </c>
      <c r="AF106" s="16">
        <v>11909</v>
      </c>
      <c r="AG106" s="16"/>
      <c r="AH106" s="20">
        <v>8538</v>
      </c>
      <c r="AI106" s="20">
        <v>8484</v>
      </c>
      <c r="AJ106" s="16">
        <v>8469</v>
      </c>
      <c r="AL106" s="13">
        <v>8635848.9000000004</v>
      </c>
      <c r="AM106" s="388">
        <v>9051325.3100000005</v>
      </c>
      <c r="AN106" s="360">
        <v>9018038.6999999993</v>
      </c>
      <c r="AO106" s="360"/>
      <c r="AP106" s="13">
        <v>1642534.8</v>
      </c>
      <c r="AQ106" s="388">
        <v>1736048.86</v>
      </c>
      <c r="AR106" s="360">
        <v>1762862.92</v>
      </c>
      <c r="AS106" s="360"/>
      <c r="AT106" s="13">
        <v>10439548.199999999</v>
      </c>
      <c r="AU106" s="388">
        <v>10697278.9</v>
      </c>
      <c r="AV106" s="360">
        <v>10562077.440000001</v>
      </c>
      <c r="AW106" s="360"/>
      <c r="AX106" s="13">
        <v>9100299.8499999996</v>
      </c>
      <c r="AY106" s="388">
        <v>9639008.4000000004</v>
      </c>
      <c r="AZ106" s="360">
        <v>9945842.6899999995</v>
      </c>
      <c r="BA106" s="360"/>
      <c r="BB106" s="13">
        <v>783626.72</v>
      </c>
      <c r="BC106" s="388">
        <v>833862.5</v>
      </c>
      <c r="BD106" s="360">
        <v>849111.7</v>
      </c>
      <c r="BE106" s="360"/>
      <c r="BF106" s="13">
        <v>712752.24</v>
      </c>
      <c r="BG106" s="388">
        <v>730217.87999999989</v>
      </c>
      <c r="BH106" s="360">
        <v>754926.66</v>
      </c>
      <c r="BI106" s="360"/>
      <c r="BJ106" s="388">
        <v>29818231.75</v>
      </c>
      <c r="BK106" s="388">
        <v>31123661.469999999</v>
      </c>
      <c r="BL106" s="360">
        <v>31288821.75</v>
      </c>
      <c r="BM106" s="340">
        <v>165160.28000000119</v>
      </c>
      <c r="BN106" s="340">
        <v>10.966818061089057</v>
      </c>
      <c r="BO106" s="694"/>
      <c r="BP106" s="13">
        <v>31314610.710000001</v>
      </c>
      <c r="BQ106" s="388">
        <v>32687741.850000001</v>
      </c>
      <c r="BR106" s="360">
        <v>32137933.449999999</v>
      </c>
      <c r="BS106" s="389">
        <v>-549808.40000000224</v>
      </c>
      <c r="BT106" s="389">
        <v>-36.507861885790319</v>
      </c>
    </row>
    <row r="107" spans="1:72">
      <c r="A107" s="307">
        <v>280</v>
      </c>
      <c r="B107" s="305">
        <v>15</v>
      </c>
      <c r="C107" s="305">
        <v>15</v>
      </c>
      <c r="D107" s="310" t="s">
        <v>105</v>
      </c>
      <c r="E107" s="20">
        <v>2015</v>
      </c>
      <c r="F107" s="20">
        <v>1986</v>
      </c>
      <c r="G107" s="12">
        <v>1984</v>
      </c>
      <c r="H107" s="12"/>
      <c r="I107" s="15">
        <v>80</v>
      </c>
      <c r="J107" s="15">
        <v>73</v>
      </c>
      <c r="K107" s="12">
        <v>71</v>
      </c>
      <c r="L107" s="12"/>
      <c r="M107" s="15">
        <v>23</v>
      </c>
      <c r="N107" s="15">
        <v>16</v>
      </c>
      <c r="O107" s="12">
        <v>17</v>
      </c>
      <c r="P107" s="12"/>
      <c r="Q107" s="15">
        <v>130</v>
      </c>
      <c r="R107" s="15">
        <v>130</v>
      </c>
      <c r="S107" s="12">
        <v>126</v>
      </c>
      <c r="T107" s="736">
        <v>0.56349206349206349</v>
      </c>
      <c r="U107" s="15">
        <v>75</v>
      </c>
      <c r="V107" s="15">
        <v>75</v>
      </c>
      <c r="W107" s="12">
        <v>70</v>
      </c>
      <c r="X107" s="12"/>
      <c r="Y107" s="125">
        <v>308</v>
      </c>
      <c r="Z107" s="125">
        <v>294</v>
      </c>
      <c r="AA107" s="360">
        <v>284</v>
      </c>
      <c r="AB107" s="424">
        <v>-10</v>
      </c>
      <c r="AC107" s="427">
        <v>-3.4013605442176874E-2</v>
      </c>
      <c r="AD107" s="20">
        <v>1707</v>
      </c>
      <c r="AE107" s="20">
        <v>1692</v>
      </c>
      <c r="AF107" s="16">
        <v>1700</v>
      </c>
      <c r="AG107" s="16"/>
      <c r="AH107" s="20">
        <v>1051</v>
      </c>
      <c r="AI107" s="20">
        <v>1034</v>
      </c>
      <c r="AJ107" s="16">
        <v>1028</v>
      </c>
      <c r="AL107" s="13">
        <v>675996</v>
      </c>
      <c r="AM107" s="388">
        <v>654853.07000000007</v>
      </c>
      <c r="AN107" s="360">
        <v>646748.23</v>
      </c>
      <c r="AO107" s="360"/>
      <c r="AP107" s="13">
        <v>206438.8</v>
      </c>
      <c r="AQ107" s="388">
        <v>152619.68</v>
      </c>
      <c r="AR107" s="360">
        <v>164663.01999999999</v>
      </c>
      <c r="AS107" s="360"/>
      <c r="AT107" s="13">
        <v>983435.70000000007</v>
      </c>
      <c r="AU107" s="388">
        <v>1062373</v>
      </c>
      <c r="AV107" s="360">
        <v>1046243.52</v>
      </c>
      <c r="AW107" s="360"/>
      <c r="AX107" s="13">
        <v>970871.25</v>
      </c>
      <c r="AY107" s="388">
        <v>1038686.25</v>
      </c>
      <c r="AZ107" s="360">
        <v>984736.9</v>
      </c>
      <c r="BA107" s="360"/>
      <c r="BB107" s="13">
        <v>112900.98</v>
      </c>
      <c r="BC107" s="388">
        <v>118812.24</v>
      </c>
      <c r="BD107" s="360">
        <v>121210</v>
      </c>
      <c r="BE107" s="360"/>
      <c r="BF107" s="13">
        <v>87737.48000000001</v>
      </c>
      <c r="BG107" s="388">
        <v>88996.37999999999</v>
      </c>
      <c r="BH107" s="360">
        <v>91635.92</v>
      </c>
      <c r="BI107" s="360"/>
      <c r="BJ107" s="388">
        <v>2836741.75</v>
      </c>
      <c r="BK107" s="388">
        <v>2908532</v>
      </c>
      <c r="BL107" s="360">
        <v>2842391.67</v>
      </c>
      <c r="BM107" s="340">
        <v>-66140.330000000075</v>
      </c>
      <c r="BN107" s="340">
        <v>-33.336859879032296</v>
      </c>
      <c r="BO107" s="694"/>
      <c r="BP107" s="13">
        <v>3037380.21</v>
      </c>
      <c r="BQ107" s="388">
        <v>3116340.62</v>
      </c>
      <c r="BR107" s="360">
        <v>2963601.67</v>
      </c>
      <c r="BS107" s="389">
        <v>-152738.95000000019</v>
      </c>
      <c r="BT107" s="389">
        <v>-76.985357862903314</v>
      </c>
    </row>
    <row r="108" spans="1:72">
      <c r="A108" s="307">
        <v>284</v>
      </c>
      <c r="B108" s="305">
        <v>2</v>
      </c>
      <c r="C108" s="305">
        <v>2</v>
      </c>
      <c r="D108" s="310" t="s">
        <v>106</v>
      </c>
      <c r="E108" s="20">
        <v>2207</v>
      </c>
      <c r="F108" s="20">
        <v>2186</v>
      </c>
      <c r="G108" s="12">
        <v>2144</v>
      </c>
      <c r="H108" s="12"/>
      <c r="I108" s="15">
        <v>91</v>
      </c>
      <c r="J108" s="15">
        <v>90</v>
      </c>
      <c r="K108" s="12">
        <v>88</v>
      </c>
      <c r="L108" s="12"/>
      <c r="M108" s="15">
        <v>14</v>
      </c>
      <c r="N108" s="15">
        <v>21</v>
      </c>
      <c r="O108" s="12">
        <v>13</v>
      </c>
      <c r="P108" s="12"/>
      <c r="Q108" s="15">
        <v>126</v>
      </c>
      <c r="R108" s="15">
        <v>117</v>
      </c>
      <c r="S108" s="12">
        <v>118</v>
      </c>
      <c r="T108" s="736">
        <v>0.74576271186440679</v>
      </c>
      <c r="U108" s="15">
        <v>71</v>
      </c>
      <c r="V108" s="15">
        <v>70</v>
      </c>
      <c r="W108" s="12">
        <v>60</v>
      </c>
      <c r="X108" s="12"/>
      <c r="Y108" s="125">
        <v>302</v>
      </c>
      <c r="Z108" s="125">
        <v>298</v>
      </c>
      <c r="AA108" s="360">
        <v>279</v>
      </c>
      <c r="AB108" s="424">
        <v>-19</v>
      </c>
      <c r="AC108" s="427">
        <v>-6.3758389261744972E-2</v>
      </c>
      <c r="AD108" s="20">
        <v>1905</v>
      </c>
      <c r="AE108" s="20">
        <v>1888</v>
      </c>
      <c r="AF108" s="16">
        <v>1865</v>
      </c>
      <c r="AG108" s="16"/>
      <c r="AH108" s="20">
        <v>1113</v>
      </c>
      <c r="AI108" s="20">
        <v>1094</v>
      </c>
      <c r="AJ108" s="16">
        <v>1068</v>
      </c>
      <c r="AL108" s="13">
        <v>768945.45000000007</v>
      </c>
      <c r="AM108" s="388">
        <v>807353.1</v>
      </c>
      <c r="AN108" s="360">
        <v>801603.44</v>
      </c>
      <c r="AO108" s="360"/>
      <c r="AP108" s="13">
        <v>125658.4</v>
      </c>
      <c r="AQ108" s="388">
        <v>200313.33</v>
      </c>
      <c r="AR108" s="360">
        <v>125918.78</v>
      </c>
      <c r="AS108" s="360"/>
      <c r="AT108" s="13">
        <v>953176.14</v>
      </c>
      <c r="AU108" s="388">
        <v>956135.70000000007</v>
      </c>
      <c r="AV108" s="360">
        <v>979815.3600000001</v>
      </c>
      <c r="AW108" s="360"/>
      <c r="AX108" s="13">
        <v>919091.45000000007</v>
      </c>
      <c r="AY108" s="388">
        <v>969440.5</v>
      </c>
      <c r="AZ108" s="360">
        <v>844060.2</v>
      </c>
      <c r="BA108" s="360"/>
      <c r="BB108" s="13">
        <v>125996.7</v>
      </c>
      <c r="BC108" s="388">
        <v>132575.35999999999</v>
      </c>
      <c r="BD108" s="360">
        <v>132974.5</v>
      </c>
      <c r="BE108" s="360"/>
      <c r="BF108" s="13">
        <v>92913.24</v>
      </c>
      <c r="BG108" s="388">
        <v>94160.579999999987</v>
      </c>
      <c r="BH108" s="360">
        <v>95201.52</v>
      </c>
      <c r="BI108" s="360"/>
      <c r="BJ108" s="388">
        <v>2766871.44</v>
      </c>
      <c r="BK108" s="388">
        <v>2933242.63</v>
      </c>
      <c r="BL108" s="360">
        <v>2751397.7800000003</v>
      </c>
      <c r="BM108" s="340">
        <v>-181844.84999999963</v>
      </c>
      <c r="BN108" s="340">
        <v>-84.815694962686393</v>
      </c>
      <c r="BO108" s="694"/>
      <c r="BP108" s="13">
        <v>2985781.3800000008</v>
      </c>
      <c r="BQ108" s="388">
        <v>3159978.57</v>
      </c>
      <c r="BR108" s="360">
        <v>2884372.2800000003</v>
      </c>
      <c r="BS108" s="389">
        <v>-275606.28999999957</v>
      </c>
      <c r="BT108" s="389">
        <v>-128.5477098880595</v>
      </c>
    </row>
    <row r="109" spans="1:72">
      <c r="A109" s="307">
        <v>285</v>
      </c>
      <c r="B109" s="305">
        <v>8</v>
      </c>
      <c r="C109" s="305">
        <v>8</v>
      </c>
      <c r="D109" s="310" t="s">
        <v>107</v>
      </c>
      <c r="E109" s="20">
        <v>50500</v>
      </c>
      <c r="F109" s="20">
        <v>50210</v>
      </c>
      <c r="G109" s="12">
        <v>50029</v>
      </c>
      <c r="H109" s="12"/>
      <c r="I109" s="15">
        <v>1911</v>
      </c>
      <c r="J109" s="15">
        <v>1826</v>
      </c>
      <c r="K109" s="12">
        <v>1788</v>
      </c>
      <c r="L109" s="12"/>
      <c r="M109" s="15">
        <v>374</v>
      </c>
      <c r="N109" s="15">
        <v>372</v>
      </c>
      <c r="O109" s="12">
        <v>341</v>
      </c>
      <c r="P109" s="12"/>
      <c r="Q109" s="15">
        <v>2787</v>
      </c>
      <c r="R109" s="15">
        <v>2695</v>
      </c>
      <c r="S109" s="12">
        <v>2586</v>
      </c>
      <c r="T109" s="736">
        <v>0.691415313225058</v>
      </c>
      <c r="U109" s="15">
        <v>1608</v>
      </c>
      <c r="V109" s="15">
        <v>1583</v>
      </c>
      <c r="W109" s="12">
        <v>1564</v>
      </c>
      <c r="X109" s="12"/>
      <c r="Y109" s="125">
        <v>6680</v>
      </c>
      <c r="Z109" s="125">
        <v>6476</v>
      </c>
      <c r="AA109" s="360">
        <v>6279</v>
      </c>
      <c r="AB109" s="424">
        <v>-197</v>
      </c>
      <c r="AC109" s="427">
        <v>-3.042001235330451E-2</v>
      </c>
      <c r="AD109" s="20">
        <v>43820</v>
      </c>
      <c r="AE109" s="20">
        <v>43734</v>
      </c>
      <c r="AF109" s="16">
        <v>43750</v>
      </c>
      <c r="AG109" s="16"/>
      <c r="AH109" s="20">
        <v>28188</v>
      </c>
      <c r="AI109" s="20">
        <v>27902</v>
      </c>
      <c r="AJ109" s="16">
        <v>27787</v>
      </c>
      <c r="AL109" s="13">
        <v>16147854.449999999</v>
      </c>
      <c r="AM109" s="388">
        <v>16380297.34</v>
      </c>
      <c r="AN109" s="360">
        <v>16287124.439999999</v>
      </c>
      <c r="AO109" s="360"/>
      <c r="AP109" s="13">
        <v>3356874.4</v>
      </c>
      <c r="AQ109" s="388">
        <v>3548407.56</v>
      </c>
      <c r="AR109" s="360">
        <v>3302946.46</v>
      </c>
      <c r="AS109" s="360"/>
      <c r="AT109" s="13">
        <v>21083348.43</v>
      </c>
      <c r="AU109" s="388">
        <v>22023809.5</v>
      </c>
      <c r="AV109" s="360">
        <v>21472902.720000003</v>
      </c>
      <c r="AW109" s="360"/>
      <c r="AX109" s="13">
        <v>20815479.600000001</v>
      </c>
      <c r="AY109" s="388">
        <v>21923204.449999999</v>
      </c>
      <c r="AZ109" s="360">
        <v>22001835.879999999</v>
      </c>
      <c r="BA109" s="360"/>
      <c r="BB109" s="13">
        <v>2898254.8</v>
      </c>
      <c r="BC109" s="388">
        <v>3071001.48</v>
      </c>
      <c r="BD109" s="360">
        <v>3119375</v>
      </c>
      <c r="BE109" s="360"/>
      <c r="BF109" s="13">
        <v>2353134.2400000002</v>
      </c>
      <c r="BG109" s="388">
        <v>2401525.14</v>
      </c>
      <c r="BH109" s="360">
        <v>2476933.1800000002</v>
      </c>
      <c r="BI109" s="360"/>
      <c r="BJ109" s="388">
        <v>61403556.880000003</v>
      </c>
      <c r="BK109" s="388">
        <v>63875718.849999987</v>
      </c>
      <c r="BL109" s="360">
        <v>63064809.5</v>
      </c>
      <c r="BM109" s="340">
        <v>-810909.34999998659</v>
      </c>
      <c r="BN109" s="340">
        <v>-16.208785904175311</v>
      </c>
      <c r="BO109" s="694"/>
      <c r="BP109" s="13">
        <v>66654945.920000002</v>
      </c>
      <c r="BQ109" s="388">
        <v>69348245.469999999</v>
      </c>
      <c r="BR109" s="360">
        <v>66184184.5</v>
      </c>
      <c r="BS109" s="389">
        <v>-3164060.9699999988</v>
      </c>
      <c r="BT109" s="389">
        <v>-63.244537568210411</v>
      </c>
    </row>
    <row r="110" spans="1:72">
      <c r="A110" s="307">
        <v>286</v>
      </c>
      <c r="B110" s="305">
        <v>8</v>
      </c>
      <c r="C110" s="305">
        <v>8</v>
      </c>
      <c r="D110" s="310" t="s">
        <v>108</v>
      </c>
      <c r="E110" s="20">
        <v>78880</v>
      </c>
      <c r="F110" s="20">
        <v>78386</v>
      </c>
      <c r="G110" s="12">
        <v>77625</v>
      </c>
      <c r="H110" s="12"/>
      <c r="I110" s="15">
        <v>3063</v>
      </c>
      <c r="J110" s="15">
        <v>2939</v>
      </c>
      <c r="K110" s="12">
        <v>2814</v>
      </c>
      <c r="L110" s="12"/>
      <c r="M110" s="15">
        <v>628</v>
      </c>
      <c r="N110" s="15">
        <v>557</v>
      </c>
      <c r="O110" s="12">
        <v>574</v>
      </c>
      <c r="P110" s="12"/>
      <c r="Q110" s="15">
        <v>4423</v>
      </c>
      <c r="R110" s="15">
        <v>4355</v>
      </c>
      <c r="S110" s="12">
        <v>4157</v>
      </c>
      <c r="T110" s="736">
        <v>0.67693047871060863</v>
      </c>
      <c r="U110" s="15">
        <v>2413</v>
      </c>
      <c r="V110" s="15">
        <v>2379</v>
      </c>
      <c r="W110" s="12">
        <v>2389</v>
      </c>
      <c r="X110" s="12"/>
      <c r="Y110" s="125">
        <v>10527</v>
      </c>
      <c r="Z110" s="125">
        <v>10230</v>
      </c>
      <c r="AA110" s="360">
        <v>9934</v>
      </c>
      <c r="AB110" s="424">
        <v>-296</v>
      </c>
      <c r="AC110" s="427">
        <v>-2.8934506353861193E-2</v>
      </c>
      <c r="AD110" s="20">
        <v>68353</v>
      </c>
      <c r="AE110" s="20">
        <v>68156</v>
      </c>
      <c r="AF110" s="16">
        <v>67691</v>
      </c>
      <c r="AG110" s="16"/>
      <c r="AH110" s="20">
        <v>42941</v>
      </c>
      <c r="AI110" s="20">
        <v>42524</v>
      </c>
      <c r="AJ110" s="16">
        <v>41860</v>
      </c>
      <c r="AL110" s="13">
        <v>25882196.850000001</v>
      </c>
      <c r="AM110" s="388">
        <v>26364564.010000002</v>
      </c>
      <c r="AN110" s="360">
        <v>25633091.819999997</v>
      </c>
      <c r="AO110" s="360"/>
      <c r="AP110" s="13">
        <v>5636676.7999999998</v>
      </c>
      <c r="AQ110" s="388">
        <v>5313072.6099999994</v>
      </c>
      <c r="AR110" s="360">
        <v>5559798.4399999995</v>
      </c>
      <c r="AS110" s="360"/>
      <c r="AT110" s="13">
        <v>33459508.469999999</v>
      </c>
      <c r="AU110" s="388">
        <v>35589495.5</v>
      </c>
      <c r="AV110" s="360">
        <v>34517732.640000001</v>
      </c>
      <c r="AW110" s="360"/>
      <c r="AX110" s="13">
        <v>31236164.350000001</v>
      </c>
      <c r="AY110" s="388">
        <v>32947127.850000001</v>
      </c>
      <c r="AZ110" s="360">
        <v>33607663.630000003</v>
      </c>
      <c r="BA110" s="360"/>
      <c r="BB110" s="13">
        <v>4520867.42</v>
      </c>
      <c r="BC110" s="388">
        <v>4785914.32</v>
      </c>
      <c r="BD110" s="360">
        <v>4826368.3</v>
      </c>
      <c r="BE110" s="360"/>
      <c r="BF110" s="13">
        <v>3584714.68</v>
      </c>
      <c r="BG110" s="388">
        <v>3660040.68</v>
      </c>
      <c r="BH110" s="360">
        <v>3731400.4</v>
      </c>
      <c r="BI110" s="360"/>
      <c r="BJ110" s="388">
        <v>96214546.469999999</v>
      </c>
      <c r="BK110" s="388">
        <v>100214259.97</v>
      </c>
      <c r="BL110" s="360">
        <v>99318286.530000001</v>
      </c>
      <c r="BM110" s="340">
        <v>-895973.43999999762</v>
      </c>
      <c r="BN110" s="340">
        <v>-11.542330950080485</v>
      </c>
      <c r="BO110" s="694"/>
      <c r="BP110" s="13">
        <v>104320128.56999999</v>
      </c>
      <c r="BQ110" s="388">
        <v>108660214.97</v>
      </c>
      <c r="BR110" s="360">
        <v>104144654.82999998</v>
      </c>
      <c r="BS110" s="389">
        <v>-4515560.1400000155</v>
      </c>
      <c r="BT110" s="389">
        <v>-58.171467181964772</v>
      </c>
    </row>
    <row r="111" spans="1:72">
      <c r="A111" s="307">
        <v>287</v>
      </c>
      <c r="B111" s="305">
        <v>15</v>
      </c>
      <c r="C111" s="305">
        <v>15</v>
      </c>
      <c r="D111" s="310" t="s">
        <v>109</v>
      </c>
      <c r="E111" s="20">
        <v>6199</v>
      </c>
      <c r="F111" s="20">
        <v>6121</v>
      </c>
      <c r="G111" s="12">
        <v>6113</v>
      </c>
      <c r="H111" s="12"/>
      <c r="I111" s="15">
        <v>249</v>
      </c>
      <c r="J111" s="15">
        <v>250</v>
      </c>
      <c r="K111" s="12">
        <v>259</v>
      </c>
      <c r="L111" s="12"/>
      <c r="M111" s="15">
        <v>48</v>
      </c>
      <c r="N111" s="15">
        <v>42</v>
      </c>
      <c r="O111" s="12">
        <v>47</v>
      </c>
      <c r="P111" s="12"/>
      <c r="Q111" s="15">
        <v>325</v>
      </c>
      <c r="R111" s="15">
        <v>332</v>
      </c>
      <c r="S111" s="12">
        <v>326</v>
      </c>
      <c r="T111" s="736">
        <v>0.79447852760736193</v>
      </c>
      <c r="U111" s="15">
        <v>193</v>
      </c>
      <c r="V111" s="15">
        <v>193</v>
      </c>
      <c r="W111" s="12">
        <v>185</v>
      </c>
      <c r="X111" s="12"/>
      <c r="Y111" s="125">
        <v>815</v>
      </c>
      <c r="Z111" s="125">
        <v>817</v>
      </c>
      <c r="AA111" s="360">
        <v>817</v>
      </c>
      <c r="AB111" s="424">
        <v>0</v>
      </c>
      <c r="AC111" s="427">
        <v>0</v>
      </c>
      <c r="AD111" s="20">
        <v>5384</v>
      </c>
      <c r="AE111" s="20">
        <v>5304</v>
      </c>
      <c r="AF111" s="16">
        <v>5296</v>
      </c>
      <c r="AG111" s="16"/>
      <c r="AH111" s="20">
        <v>2949</v>
      </c>
      <c r="AI111" s="20">
        <v>2839</v>
      </c>
      <c r="AJ111" s="16">
        <v>2825</v>
      </c>
      <c r="AL111" s="13">
        <v>2104037.5499999998</v>
      </c>
      <c r="AM111" s="388">
        <v>2242647.5</v>
      </c>
      <c r="AN111" s="360">
        <v>2359264.67</v>
      </c>
      <c r="AO111" s="360"/>
      <c r="AP111" s="13">
        <v>430828.79999999999</v>
      </c>
      <c r="AQ111" s="388">
        <v>400626.66</v>
      </c>
      <c r="AR111" s="360">
        <v>455244.81999999995</v>
      </c>
      <c r="AS111" s="360"/>
      <c r="AT111" s="13">
        <v>2458589.25</v>
      </c>
      <c r="AU111" s="388">
        <v>2713137.2</v>
      </c>
      <c r="AV111" s="360">
        <v>2706947.52</v>
      </c>
      <c r="AW111" s="360"/>
      <c r="AX111" s="13">
        <v>2498375.35</v>
      </c>
      <c r="AY111" s="388">
        <v>2672885.9500000002</v>
      </c>
      <c r="AZ111" s="360">
        <v>2602518.9500000002</v>
      </c>
      <c r="BA111" s="360"/>
      <c r="BB111" s="13">
        <v>356097.76</v>
      </c>
      <c r="BC111" s="388">
        <v>372446.88</v>
      </c>
      <c r="BD111" s="360">
        <v>377604.8</v>
      </c>
      <c r="BE111" s="360"/>
      <c r="BF111" s="13">
        <v>246182.52</v>
      </c>
      <c r="BG111" s="388">
        <v>244352.73</v>
      </c>
      <c r="BH111" s="360">
        <v>251820.5</v>
      </c>
      <c r="BI111" s="360"/>
      <c r="BJ111" s="388">
        <v>7491830.9500000011</v>
      </c>
      <c r="BK111" s="388">
        <v>8029297.3100000015</v>
      </c>
      <c r="BL111" s="360">
        <v>8123975.96</v>
      </c>
      <c r="BM111" s="340">
        <v>94678.64999999851</v>
      </c>
      <c r="BN111" s="340">
        <v>15.488082774414938</v>
      </c>
      <c r="BO111" s="694"/>
      <c r="BP111" s="13">
        <v>8094111.2300000004</v>
      </c>
      <c r="BQ111" s="388">
        <v>8646096.9199999999</v>
      </c>
      <c r="BR111" s="360">
        <v>8501580.7599999998</v>
      </c>
      <c r="BS111" s="389">
        <v>-144516.16000000015</v>
      </c>
      <c r="BT111" s="389">
        <v>-23.640791755275668</v>
      </c>
    </row>
    <row r="112" spans="1:72">
      <c r="A112" s="307">
        <v>288</v>
      </c>
      <c r="B112" s="305">
        <v>15</v>
      </c>
      <c r="C112" s="305">
        <v>15</v>
      </c>
      <c r="D112" s="310" t="s">
        <v>110</v>
      </c>
      <c r="E112" s="20">
        <v>6368</v>
      </c>
      <c r="F112" s="20">
        <v>6342</v>
      </c>
      <c r="G112" s="12">
        <v>6268</v>
      </c>
      <c r="H112" s="12"/>
      <c r="I112" s="15">
        <v>354</v>
      </c>
      <c r="J112" s="15">
        <v>356</v>
      </c>
      <c r="K112" s="12">
        <v>344</v>
      </c>
      <c r="L112" s="12"/>
      <c r="M112" s="15">
        <v>75</v>
      </c>
      <c r="N112" s="15">
        <v>60</v>
      </c>
      <c r="O112" s="12">
        <v>57</v>
      </c>
      <c r="P112" s="12"/>
      <c r="Q112" s="15">
        <v>441</v>
      </c>
      <c r="R112" s="15">
        <v>433</v>
      </c>
      <c r="S112" s="12">
        <v>422</v>
      </c>
      <c r="T112" s="736">
        <v>0.81516587677725116</v>
      </c>
      <c r="U112" s="15">
        <v>276</v>
      </c>
      <c r="V112" s="15">
        <v>261</v>
      </c>
      <c r="W112" s="12">
        <v>251</v>
      </c>
      <c r="X112" s="12"/>
      <c r="Y112" s="125">
        <v>1146</v>
      </c>
      <c r="Z112" s="125">
        <v>1110</v>
      </c>
      <c r="AA112" s="360">
        <v>1074</v>
      </c>
      <c r="AB112" s="424">
        <v>-36</v>
      </c>
      <c r="AC112" s="427">
        <v>-3.2432432432432434E-2</v>
      </c>
      <c r="AD112" s="20">
        <v>5222</v>
      </c>
      <c r="AE112" s="20">
        <v>5232</v>
      </c>
      <c r="AF112" s="16">
        <v>5194</v>
      </c>
      <c r="AG112" s="16"/>
      <c r="AH112" s="20">
        <v>3371</v>
      </c>
      <c r="AI112" s="20">
        <v>3334</v>
      </c>
      <c r="AJ112" s="16">
        <v>3285</v>
      </c>
      <c r="AL112" s="13">
        <v>2991282.3</v>
      </c>
      <c r="AM112" s="388">
        <v>3193530.04</v>
      </c>
      <c r="AN112" s="360">
        <v>3133540.7199999997</v>
      </c>
      <c r="AO112" s="360"/>
      <c r="AP112" s="13">
        <v>673170</v>
      </c>
      <c r="AQ112" s="388">
        <v>572323.79999999993</v>
      </c>
      <c r="AR112" s="360">
        <v>552105.41999999993</v>
      </c>
      <c r="AS112" s="360"/>
      <c r="AT112" s="13">
        <v>3336116.49</v>
      </c>
      <c r="AU112" s="388">
        <v>3538519.3</v>
      </c>
      <c r="AV112" s="360">
        <v>3504085.4400000004</v>
      </c>
      <c r="AW112" s="360"/>
      <c r="AX112" s="13">
        <v>3572806.2</v>
      </c>
      <c r="AY112" s="388">
        <v>3614628.15</v>
      </c>
      <c r="AZ112" s="360">
        <v>3530985.17</v>
      </c>
      <c r="BA112" s="360"/>
      <c r="BB112" s="13">
        <v>345383.08</v>
      </c>
      <c r="BC112" s="388">
        <v>367391.04</v>
      </c>
      <c r="BD112" s="360">
        <v>370332.2</v>
      </c>
      <c r="BE112" s="360"/>
      <c r="BF112" s="13">
        <v>281411.08</v>
      </c>
      <c r="BG112" s="388">
        <v>286957.38</v>
      </c>
      <c r="BH112" s="360">
        <v>292824.90000000002</v>
      </c>
      <c r="BI112" s="360"/>
      <c r="BJ112" s="388">
        <v>10573374.99</v>
      </c>
      <c r="BK112" s="388">
        <v>10919001.289999999</v>
      </c>
      <c r="BL112" s="360">
        <v>10720716.75</v>
      </c>
      <c r="BM112" s="340">
        <v>-198284.53999999911</v>
      </c>
      <c r="BN112" s="340">
        <v>-31.634419272495069</v>
      </c>
      <c r="BO112" s="694"/>
      <c r="BP112" s="13">
        <v>11200169.15</v>
      </c>
      <c r="BQ112" s="388">
        <v>11573349.710000001</v>
      </c>
      <c r="BR112" s="360">
        <v>11091048.949999999</v>
      </c>
      <c r="BS112" s="389">
        <v>-482300.76000000164</v>
      </c>
      <c r="BT112" s="389">
        <v>-76.946515634971547</v>
      </c>
    </row>
    <row r="113" spans="1:72">
      <c r="A113" s="307">
        <v>290</v>
      </c>
      <c r="B113" s="305">
        <v>18</v>
      </c>
      <c r="C113" s="305">
        <v>18</v>
      </c>
      <c r="D113" s="310" t="s">
        <v>111</v>
      </c>
      <c r="E113" s="20">
        <v>7582</v>
      </c>
      <c r="F113" s="20">
        <v>7483</v>
      </c>
      <c r="G113" s="12">
        <v>7300</v>
      </c>
      <c r="H113" s="12"/>
      <c r="I113" s="15">
        <v>211</v>
      </c>
      <c r="J113" s="15">
        <v>221</v>
      </c>
      <c r="K113" s="12">
        <v>212</v>
      </c>
      <c r="L113" s="12"/>
      <c r="M113" s="15">
        <v>50</v>
      </c>
      <c r="N113" s="15">
        <v>36</v>
      </c>
      <c r="O113" s="12">
        <v>34</v>
      </c>
      <c r="P113" s="12"/>
      <c r="Q113" s="15">
        <v>337</v>
      </c>
      <c r="R113" s="15">
        <v>325</v>
      </c>
      <c r="S113" s="12">
        <v>282</v>
      </c>
      <c r="T113" s="736">
        <v>0.75177304964539005</v>
      </c>
      <c r="U113" s="15">
        <v>222</v>
      </c>
      <c r="V113" s="15">
        <v>226</v>
      </c>
      <c r="W113" s="12">
        <v>197</v>
      </c>
      <c r="X113" s="12"/>
      <c r="Y113" s="125">
        <v>820</v>
      </c>
      <c r="Z113" s="125">
        <v>808</v>
      </c>
      <c r="AA113" s="360">
        <v>725</v>
      </c>
      <c r="AB113" s="424">
        <v>-83</v>
      </c>
      <c r="AC113" s="427">
        <v>-0.10272277227722772</v>
      </c>
      <c r="AD113" s="20">
        <v>6762</v>
      </c>
      <c r="AE113" s="20">
        <v>6675</v>
      </c>
      <c r="AF113" s="16">
        <v>6575</v>
      </c>
      <c r="AG113" s="16"/>
      <c r="AH113" s="20">
        <v>3592</v>
      </c>
      <c r="AI113" s="20">
        <v>3474</v>
      </c>
      <c r="AJ113" s="16">
        <v>3375</v>
      </c>
      <c r="AL113" s="13">
        <v>1782939.45</v>
      </c>
      <c r="AM113" s="388">
        <v>1982500.39</v>
      </c>
      <c r="AN113" s="360">
        <v>1931135.5599999998</v>
      </c>
      <c r="AO113" s="360"/>
      <c r="AP113" s="13">
        <v>448780</v>
      </c>
      <c r="AQ113" s="388">
        <v>343394.28</v>
      </c>
      <c r="AR113" s="360">
        <v>329326.03999999998</v>
      </c>
      <c r="AS113" s="360"/>
      <c r="AT113" s="13">
        <v>2549367.9300000002</v>
      </c>
      <c r="AU113" s="388">
        <v>2655932.5</v>
      </c>
      <c r="AV113" s="360">
        <v>2341592.64</v>
      </c>
      <c r="AW113" s="360"/>
      <c r="AX113" s="13">
        <v>2873778.9</v>
      </c>
      <c r="AY113" s="388">
        <v>3129907.9</v>
      </c>
      <c r="AZ113" s="360">
        <v>2771330.99</v>
      </c>
      <c r="BA113" s="360"/>
      <c r="BB113" s="13">
        <v>447238.68</v>
      </c>
      <c r="BC113" s="388">
        <v>468718.5</v>
      </c>
      <c r="BD113" s="360">
        <v>468797.5</v>
      </c>
      <c r="BE113" s="360"/>
      <c r="BF113" s="13">
        <v>299860.15999999997</v>
      </c>
      <c r="BG113" s="388">
        <v>299007.18</v>
      </c>
      <c r="BH113" s="360">
        <v>300847.5</v>
      </c>
      <c r="BI113" s="360"/>
      <c r="BJ113" s="388">
        <v>7654866.2800000012</v>
      </c>
      <c r="BK113" s="388">
        <v>8111735.0700000003</v>
      </c>
      <c r="BL113" s="360">
        <v>7373385.2300000004</v>
      </c>
      <c r="BM113" s="340">
        <v>-738349.83999999985</v>
      </c>
      <c r="BN113" s="340">
        <v>-101.14381369863011</v>
      </c>
      <c r="BO113" s="694"/>
      <c r="BP113" s="13">
        <v>8401965.120000001</v>
      </c>
      <c r="BQ113" s="388">
        <v>8879460.75</v>
      </c>
      <c r="BR113" s="360">
        <v>7842182.7300000004</v>
      </c>
      <c r="BS113" s="389">
        <v>-1037278.0199999996</v>
      </c>
      <c r="BT113" s="389">
        <v>-142.09287945205475</v>
      </c>
    </row>
    <row r="114" spans="1:72">
      <c r="A114" s="307">
        <v>291</v>
      </c>
      <c r="B114" s="305">
        <v>6</v>
      </c>
      <c r="C114" s="305">
        <v>6</v>
      </c>
      <c r="D114" s="310" t="s">
        <v>112</v>
      </c>
      <c r="E114" s="20">
        <v>2092</v>
      </c>
      <c r="F114" s="20">
        <v>2038</v>
      </c>
      <c r="G114" s="12">
        <v>1979</v>
      </c>
      <c r="H114" s="12"/>
      <c r="I114" s="15">
        <v>56</v>
      </c>
      <c r="J114" s="15">
        <v>47</v>
      </c>
      <c r="K114" s="12">
        <v>46</v>
      </c>
      <c r="L114" s="12"/>
      <c r="M114" s="15">
        <v>7</v>
      </c>
      <c r="N114" s="15">
        <v>15</v>
      </c>
      <c r="O114" s="12">
        <v>6</v>
      </c>
      <c r="P114" s="12"/>
      <c r="Q114" s="15">
        <v>78</v>
      </c>
      <c r="R114" s="15">
        <v>71</v>
      </c>
      <c r="S114" s="12">
        <v>73</v>
      </c>
      <c r="T114" s="736">
        <v>0.63013698630136983</v>
      </c>
      <c r="U114" s="15">
        <v>47</v>
      </c>
      <c r="V114" s="15">
        <v>48</v>
      </c>
      <c r="W114" s="12">
        <v>46</v>
      </c>
      <c r="X114" s="12"/>
      <c r="Y114" s="125">
        <v>188</v>
      </c>
      <c r="Z114" s="125">
        <v>181</v>
      </c>
      <c r="AA114" s="360">
        <v>171</v>
      </c>
      <c r="AB114" s="424">
        <v>-10</v>
      </c>
      <c r="AC114" s="427">
        <v>-5.5248618784530384E-2</v>
      </c>
      <c r="AD114" s="20">
        <v>1904</v>
      </c>
      <c r="AE114" s="20">
        <v>1857</v>
      </c>
      <c r="AF114" s="16">
        <v>1808</v>
      </c>
      <c r="AG114" s="16"/>
      <c r="AH114" s="20">
        <v>909</v>
      </c>
      <c r="AI114" s="20">
        <v>861</v>
      </c>
      <c r="AJ114" s="16">
        <v>835</v>
      </c>
      <c r="AL114" s="13">
        <v>473197.20000000013</v>
      </c>
      <c r="AM114" s="388">
        <v>421617.73</v>
      </c>
      <c r="AN114" s="360">
        <v>419019.98</v>
      </c>
      <c r="AO114" s="360"/>
      <c r="AP114" s="13">
        <v>62829.2</v>
      </c>
      <c r="AQ114" s="388">
        <v>143080.95000000001</v>
      </c>
      <c r="AR114" s="360">
        <v>58116.36</v>
      </c>
      <c r="AS114" s="360"/>
      <c r="AT114" s="13">
        <v>590061.42000000004</v>
      </c>
      <c r="AU114" s="388">
        <v>580219.1</v>
      </c>
      <c r="AV114" s="360">
        <v>606156.96000000008</v>
      </c>
      <c r="AW114" s="360"/>
      <c r="AX114" s="13">
        <v>608412.65</v>
      </c>
      <c r="AY114" s="388">
        <v>664759.19999999995</v>
      </c>
      <c r="AZ114" s="360">
        <v>647112.81999999995</v>
      </c>
      <c r="BA114" s="360"/>
      <c r="BB114" s="13">
        <v>125930.56</v>
      </c>
      <c r="BC114" s="388">
        <v>130398.54</v>
      </c>
      <c r="BD114" s="360">
        <v>128910.39999999999</v>
      </c>
      <c r="BE114" s="360"/>
      <c r="BF114" s="13">
        <v>75883.320000000007</v>
      </c>
      <c r="BG114" s="388">
        <v>74106.26999999999</v>
      </c>
      <c r="BH114" s="360">
        <v>74431.899999999994</v>
      </c>
      <c r="BI114" s="360"/>
      <c r="BJ114" s="388">
        <v>1734500.47</v>
      </c>
      <c r="BK114" s="388">
        <v>1809676.98</v>
      </c>
      <c r="BL114" s="360">
        <v>1730406.12</v>
      </c>
      <c r="BM114" s="340">
        <v>-79270.85999999987</v>
      </c>
      <c r="BN114" s="340">
        <v>-40.056018191005492</v>
      </c>
      <c r="BO114" s="694"/>
      <c r="BP114" s="13">
        <v>1936314.35</v>
      </c>
      <c r="BQ114" s="388">
        <v>2014181.79</v>
      </c>
      <c r="BR114" s="360">
        <v>1859316.5200000003</v>
      </c>
      <c r="BS114" s="389">
        <v>-154865.26999999979</v>
      </c>
      <c r="BT114" s="389">
        <v>-78.254305204648702</v>
      </c>
    </row>
    <row r="115" spans="1:72">
      <c r="A115" s="307">
        <v>297</v>
      </c>
      <c r="B115" s="305">
        <v>11</v>
      </c>
      <c r="C115" s="305">
        <v>11</v>
      </c>
      <c r="D115" s="310" t="s">
        <v>113</v>
      </c>
      <c r="E115" s="20">
        <v>124021</v>
      </c>
      <c r="F115" s="20">
        <v>125666</v>
      </c>
      <c r="G115" s="12">
        <v>126572</v>
      </c>
      <c r="H115" s="12"/>
      <c r="I115" s="15">
        <v>6217</v>
      </c>
      <c r="J115" s="15">
        <v>6301</v>
      </c>
      <c r="K115" s="12">
        <v>6399</v>
      </c>
      <c r="L115" s="12"/>
      <c r="M115" s="15">
        <v>1081</v>
      </c>
      <c r="N115" s="15">
        <v>1084</v>
      </c>
      <c r="O115" s="12">
        <v>1037</v>
      </c>
      <c r="P115" s="12"/>
      <c r="Q115" s="15">
        <v>7556</v>
      </c>
      <c r="R115" s="15">
        <v>7479</v>
      </c>
      <c r="S115" s="12">
        <v>7308</v>
      </c>
      <c r="T115" s="736">
        <v>0.87561576354679804</v>
      </c>
      <c r="U115" s="15">
        <v>3690</v>
      </c>
      <c r="V115" s="15">
        <v>3863</v>
      </c>
      <c r="W115" s="12">
        <v>3949</v>
      </c>
      <c r="X115" s="12"/>
      <c r="Y115" s="125">
        <v>18544</v>
      </c>
      <c r="Z115" s="125">
        <v>18727</v>
      </c>
      <c r="AA115" s="360">
        <v>18693</v>
      </c>
      <c r="AB115" s="424">
        <v>-34</v>
      </c>
      <c r="AC115" s="427">
        <v>-1.8155604207828269E-3</v>
      </c>
      <c r="AD115" s="20">
        <v>105477</v>
      </c>
      <c r="AE115" s="20">
        <v>106939</v>
      </c>
      <c r="AF115" s="16">
        <v>107879</v>
      </c>
      <c r="AG115" s="16"/>
      <c r="AH115" s="20">
        <v>75100</v>
      </c>
      <c r="AI115" s="20">
        <v>75954</v>
      </c>
      <c r="AJ115" s="16">
        <v>76278</v>
      </c>
      <c r="AL115" s="13">
        <v>52533339.150000013</v>
      </c>
      <c r="AM115" s="388">
        <v>56523687.590000004</v>
      </c>
      <c r="AN115" s="360">
        <v>58289322.869999997</v>
      </c>
      <c r="AO115" s="360"/>
      <c r="AP115" s="13">
        <v>9702623.5999999996</v>
      </c>
      <c r="AQ115" s="388">
        <v>10339983.32</v>
      </c>
      <c r="AR115" s="360">
        <v>10044444.219999999</v>
      </c>
      <c r="AS115" s="360"/>
      <c r="AT115" s="13">
        <v>57160308.840000004</v>
      </c>
      <c r="AU115" s="388">
        <v>61119135.900000013</v>
      </c>
      <c r="AV115" s="360">
        <v>60682124.160000004</v>
      </c>
      <c r="AW115" s="360"/>
      <c r="AX115" s="13">
        <v>47766865.5</v>
      </c>
      <c r="AY115" s="388">
        <v>53499266.450000003</v>
      </c>
      <c r="AZ115" s="360">
        <v>55553228.829999998</v>
      </c>
      <c r="BA115" s="360"/>
      <c r="BB115" s="13">
        <v>6976248.7800000003</v>
      </c>
      <c r="BC115" s="388">
        <v>7509256.5800000001</v>
      </c>
      <c r="BD115" s="360">
        <v>7691772.6999999993</v>
      </c>
      <c r="BE115" s="360"/>
      <c r="BF115" s="13">
        <v>6269348</v>
      </c>
      <c r="BG115" s="388">
        <v>6537360.7799999993</v>
      </c>
      <c r="BH115" s="360">
        <v>6799420.9199999999</v>
      </c>
      <c r="BI115" s="360"/>
      <c r="BJ115" s="388">
        <v>167163137.09</v>
      </c>
      <c r="BK115" s="388">
        <v>181482073.25999999</v>
      </c>
      <c r="BL115" s="360">
        <v>184569120.07999998</v>
      </c>
      <c r="BM115" s="340">
        <v>3087046.8199999928</v>
      </c>
      <c r="BN115" s="340">
        <v>24.389650317605732</v>
      </c>
      <c r="BO115" s="694"/>
      <c r="BP115" s="13">
        <v>180408733.87</v>
      </c>
      <c r="BQ115" s="388">
        <v>195528690.62</v>
      </c>
      <c r="BR115" s="360">
        <v>192260892.78</v>
      </c>
      <c r="BS115" s="389">
        <v>-3267797.8400000036</v>
      </c>
      <c r="BT115" s="389">
        <v>-25.817699333185882</v>
      </c>
    </row>
    <row r="116" spans="1:72">
      <c r="A116" s="310">
        <v>300</v>
      </c>
      <c r="B116" s="305">
        <v>14</v>
      </c>
      <c r="C116" s="305">
        <v>14</v>
      </c>
      <c r="D116" s="310" t="s">
        <v>114</v>
      </c>
      <c r="E116" s="20">
        <v>3381</v>
      </c>
      <c r="F116" s="20">
        <v>3335</v>
      </c>
      <c r="G116" s="12">
        <v>3306</v>
      </c>
      <c r="H116" s="12"/>
      <c r="I116" s="15">
        <v>123</v>
      </c>
      <c r="J116" s="15">
        <v>124</v>
      </c>
      <c r="K116" s="12">
        <v>108</v>
      </c>
      <c r="L116" s="12"/>
      <c r="M116" s="15">
        <v>33</v>
      </c>
      <c r="N116" s="15">
        <v>25</v>
      </c>
      <c r="O116" s="12">
        <v>29</v>
      </c>
      <c r="P116" s="12"/>
      <c r="Q116" s="15">
        <v>185</v>
      </c>
      <c r="R116" s="15">
        <v>186</v>
      </c>
      <c r="S116" s="12">
        <v>169</v>
      </c>
      <c r="T116" s="736">
        <v>0.63905325443786987</v>
      </c>
      <c r="U116" s="15">
        <v>123</v>
      </c>
      <c r="V116" s="15">
        <v>111</v>
      </c>
      <c r="W116" s="12">
        <v>108</v>
      </c>
      <c r="X116" s="12"/>
      <c r="Y116" s="125">
        <v>464</v>
      </c>
      <c r="Z116" s="125">
        <v>446</v>
      </c>
      <c r="AA116" s="360">
        <v>414</v>
      </c>
      <c r="AB116" s="424">
        <v>-32</v>
      </c>
      <c r="AC116" s="427">
        <v>-7.1748878923766815E-2</v>
      </c>
      <c r="AD116" s="20">
        <v>2917</v>
      </c>
      <c r="AE116" s="20">
        <v>2889</v>
      </c>
      <c r="AF116" s="16">
        <v>2892</v>
      </c>
      <c r="AG116" s="16"/>
      <c r="AH116" s="20">
        <v>1654</v>
      </c>
      <c r="AI116" s="20">
        <v>1659</v>
      </c>
      <c r="AJ116" s="16">
        <v>1672</v>
      </c>
      <c r="AL116" s="13">
        <v>1039343.85</v>
      </c>
      <c r="AM116" s="388">
        <v>1112353.1599999999</v>
      </c>
      <c r="AN116" s="360">
        <v>983786.03999999992</v>
      </c>
      <c r="AO116" s="360"/>
      <c r="AP116" s="13">
        <v>296194.8</v>
      </c>
      <c r="AQ116" s="388">
        <v>238468.25</v>
      </c>
      <c r="AR116" s="360">
        <v>280895.74</v>
      </c>
      <c r="AS116" s="360"/>
      <c r="AT116" s="13">
        <v>1399504.65</v>
      </c>
      <c r="AU116" s="388">
        <v>1520010.6</v>
      </c>
      <c r="AV116" s="360">
        <v>1403294.8800000001</v>
      </c>
      <c r="AW116" s="360"/>
      <c r="AX116" s="13">
        <v>1592228.85</v>
      </c>
      <c r="AY116" s="388">
        <v>1537255.65</v>
      </c>
      <c r="AZ116" s="360">
        <v>1519308.36</v>
      </c>
      <c r="BA116" s="360"/>
      <c r="BB116" s="13">
        <v>192930.38</v>
      </c>
      <c r="BC116" s="388">
        <v>202865.58</v>
      </c>
      <c r="BD116" s="360">
        <v>206199.6</v>
      </c>
      <c r="BE116" s="360"/>
      <c r="BF116" s="13">
        <v>138075.92000000001</v>
      </c>
      <c r="BG116" s="388">
        <v>142790.13</v>
      </c>
      <c r="BH116" s="360">
        <v>149042.07999999999</v>
      </c>
      <c r="BI116" s="360"/>
      <c r="BJ116" s="388">
        <v>4327272.1500000004</v>
      </c>
      <c r="BK116" s="388">
        <v>4408087.66</v>
      </c>
      <c r="BL116" s="360">
        <v>4187285.0200000005</v>
      </c>
      <c r="BM116" s="340">
        <v>-220802.63999999966</v>
      </c>
      <c r="BN116" s="340">
        <v>-66.788457350272125</v>
      </c>
      <c r="BO116" s="694"/>
      <c r="BP116" s="13">
        <v>4658278.45</v>
      </c>
      <c r="BQ116" s="388">
        <v>4753743.37</v>
      </c>
      <c r="BR116" s="360">
        <v>4393484.62</v>
      </c>
      <c r="BS116" s="389">
        <v>-360258.75</v>
      </c>
      <c r="BT116" s="389">
        <v>-108.9711887477314</v>
      </c>
    </row>
    <row r="117" spans="1:72">
      <c r="A117" s="307">
        <v>301</v>
      </c>
      <c r="B117" s="305">
        <v>14</v>
      </c>
      <c r="C117" s="305">
        <v>14</v>
      </c>
      <c r="D117" s="310" t="s">
        <v>115</v>
      </c>
      <c r="E117" s="20">
        <v>19759</v>
      </c>
      <c r="F117" s="20">
        <v>19509</v>
      </c>
      <c r="G117" s="12">
        <v>19441</v>
      </c>
      <c r="H117" s="12"/>
      <c r="I117" s="15">
        <v>847</v>
      </c>
      <c r="J117" s="15">
        <v>806</v>
      </c>
      <c r="K117" s="12">
        <v>798</v>
      </c>
      <c r="L117" s="12"/>
      <c r="M117" s="15">
        <v>195</v>
      </c>
      <c r="N117" s="15">
        <v>162</v>
      </c>
      <c r="O117" s="12">
        <v>157</v>
      </c>
      <c r="P117" s="12"/>
      <c r="Q117" s="15">
        <v>1282</v>
      </c>
      <c r="R117" s="15">
        <v>1253</v>
      </c>
      <c r="S117" s="12">
        <v>1197</v>
      </c>
      <c r="T117" s="736">
        <v>0.66666666666666663</v>
      </c>
      <c r="U117" s="15">
        <v>721</v>
      </c>
      <c r="V117" s="15">
        <v>716</v>
      </c>
      <c r="W117" s="12">
        <v>725</v>
      </c>
      <c r="X117" s="12"/>
      <c r="Y117" s="125">
        <v>3045</v>
      </c>
      <c r="Z117" s="125">
        <v>2937</v>
      </c>
      <c r="AA117" s="360">
        <v>2877</v>
      </c>
      <c r="AB117" s="424">
        <v>-60</v>
      </c>
      <c r="AC117" s="427">
        <v>-2.0429009193054137E-2</v>
      </c>
      <c r="AD117" s="20">
        <v>16714</v>
      </c>
      <c r="AE117" s="20">
        <v>16572</v>
      </c>
      <c r="AF117" s="16">
        <v>16564</v>
      </c>
      <c r="AG117" s="16"/>
      <c r="AH117" s="20">
        <v>9970</v>
      </c>
      <c r="AI117" s="20">
        <v>9759</v>
      </c>
      <c r="AJ117" s="16">
        <v>9692</v>
      </c>
      <c r="AL117" s="13">
        <v>7157107.6500000004</v>
      </c>
      <c r="AM117" s="388">
        <v>7230295.54</v>
      </c>
      <c r="AN117" s="360">
        <v>7269085.7399999993</v>
      </c>
      <c r="AO117" s="360"/>
      <c r="AP117" s="13">
        <v>1750242</v>
      </c>
      <c r="AQ117" s="388">
        <v>1545274.26</v>
      </c>
      <c r="AR117" s="360">
        <v>1520711.42</v>
      </c>
      <c r="AS117" s="360"/>
      <c r="AT117" s="13">
        <v>9698188.9800000004</v>
      </c>
      <c r="AU117" s="388">
        <v>10239641.300000001</v>
      </c>
      <c r="AV117" s="360">
        <v>9939313.4400000013</v>
      </c>
      <c r="AW117" s="360"/>
      <c r="AX117" s="13">
        <v>9333308.9500000011</v>
      </c>
      <c r="AY117" s="388">
        <v>9915991.4000000004</v>
      </c>
      <c r="AZ117" s="360">
        <v>10199060.75</v>
      </c>
      <c r="BA117" s="360"/>
      <c r="BB117" s="13">
        <v>1105463.96</v>
      </c>
      <c r="BC117" s="388">
        <v>1163685.8400000001</v>
      </c>
      <c r="BD117" s="360">
        <v>1181013.2</v>
      </c>
      <c r="BE117" s="360"/>
      <c r="BF117" s="13">
        <v>832295.60000000009</v>
      </c>
      <c r="BG117" s="388">
        <v>839957.12999999989</v>
      </c>
      <c r="BH117" s="360">
        <v>863944.88</v>
      </c>
      <c r="BI117" s="360"/>
      <c r="BJ117" s="388">
        <v>27938847.580000009</v>
      </c>
      <c r="BK117" s="388">
        <v>28931202.5</v>
      </c>
      <c r="BL117" s="360">
        <v>28928171.350000001</v>
      </c>
      <c r="BM117" s="340">
        <v>-3031.1499999985099</v>
      </c>
      <c r="BN117" s="340">
        <v>-0.1559153335732992</v>
      </c>
      <c r="BO117" s="694"/>
      <c r="BP117" s="13">
        <v>29876607.140000012</v>
      </c>
      <c r="BQ117" s="388">
        <v>30934845.469999999</v>
      </c>
      <c r="BR117" s="360">
        <v>30109184.550000001</v>
      </c>
      <c r="BS117" s="389">
        <v>-825660.91999999806</v>
      </c>
      <c r="BT117" s="389">
        <v>-42.47008487217726</v>
      </c>
    </row>
    <row r="118" spans="1:72">
      <c r="A118" s="307">
        <v>304</v>
      </c>
      <c r="B118" s="305">
        <v>2</v>
      </c>
      <c r="C118" s="305">
        <v>2</v>
      </c>
      <c r="D118" s="310" t="s">
        <v>116</v>
      </c>
      <c r="E118" s="20">
        <v>949</v>
      </c>
      <c r="F118" s="20">
        <v>970</v>
      </c>
      <c r="G118" s="12">
        <v>972</v>
      </c>
      <c r="H118" s="12"/>
      <c r="I118" s="15">
        <v>20</v>
      </c>
      <c r="J118" s="664">
        <v>19</v>
      </c>
      <c r="K118" s="12">
        <v>27</v>
      </c>
      <c r="L118" s="12"/>
      <c r="M118" s="664">
        <v>6</v>
      </c>
      <c r="N118" s="664">
        <v>5</v>
      </c>
      <c r="O118" s="12">
        <v>5</v>
      </c>
      <c r="P118" s="12"/>
      <c r="Q118" s="664">
        <v>35</v>
      </c>
      <c r="R118" s="664">
        <v>35</v>
      </c>
      <c r="S118" s="12">
        <v>36</v>
      </c>
      <c r="T118" s="736">
        <v>0.75</v>
      </c>
      <c r="U118" s="664">
        <v>18</v>
      </c>
      <c r="V118" s="664">
        <v>16</v>
      </c>
      <c r="W118" s="12">
        <v>18</v>
      </c>
      <c r="X118" s="12"/>
      <c r="Y118" s="125">
        <v>79</v>
      </c>
      <c r="Z118" s="125">
        <v>75</v>
      </c>
      <c r="AA118" s="360">
        <v>86</v>
      </c>
      <c r="AB118" s="424">
        <v>11</v>
      </c>
      <c r="AC118" s="427">
        <v>0.14666666666666667</v>
      </c>
      <c r="AD118" s="20">
        <v>870</v>
      </c>
      <c r="AE118" s="20">
        <v>895</v>
      </c>
      <c r="AF118" s="16">
        <v>886</v>
      </c>
      <c r="AG118" s="16"/>
      <c r="AH118" s="20">
        <v>459</v>
      </c>
      <c r="AI118" s="20">
        <v>465</v>
      </c>
      <c r="AJ118" s="16">
        <v>467</v>
      </c>
      <c r="AL118" s="13">
        <v>168999</v>
      </c>
      <c r="AM118" s="388">
        <v>170441.21</v>
      </c>
      <c r="AN118" s="360">
        <v>245946.50999999998</v>
      </c>
      <c r="AO118" s="360"/>
      <c r="AP118" s="13">
        <v>53853.600000000013</v>
      </c>
      <c r="AQ118" s="388">
        <v>47693.649999999987</v>
      </c>
      <c r="AR118" s="360">
        <v>48430.299999999996</v>
      </c>
      <c r="AS118" s="360"/>
      <c r="AT118" s="13">
        <v>264771.15000000002</v>
      </c>
      <c r="AU118" s="388">
        <v>286023.5</v>
      </c>
      <c r="AV118" s="360">
        <v>298926.72000000003</v>
      </c>
      <c r="AW118" s="360"/>
      <c r="AX118" s="13">
        <v>233009.1</v>
      </c>
      <c r="AY118" s="388">
        <v>221586.4</v>
      </c>
      <c r="AZ118" s="360">
        <v>253218.06</v>
      </c>
      <c r="BA118" s="360"/>
      <c r="BB118" s="13">
        <v>57541.8</v>
      </c>
      <c r="BC118" s="388">
        <v>62846.9</v>
      </c>
      <c r="BD118" s="360">
        <v>63171.799999999996</v>
      </c>
      <c r="BE118" s="360"/>
      <c r="BF118" s="13">
        <v>38317.32</v>
      </c>
      <c r="BG118" s="388">
        <v>40022.550000000003</v>
      </c>
      <c r="BH118" s="360">
        <v>41628.379999999997</v>
      </c>
      <c r="BI118" s="360"/>
      <c r="BJ118" s="388">
        <v>720632.85</v>
      </c>
      <c r="BK118" s="388">
        <v>725744.76</v>
      </c>
      <c r="BL118" s="360">
        <v>846521.59000000008</v>
      </c>
      <c r="BM118" s="340">
        <v>120776.83000000007</v>
      </c>
      <c r="BN118" s="340">
        <v>124.25599794238691</v>
      </c>
      <c r="BO118" s="694"/>
      <c r="BP118" s="13">
        <v>816491.97</v>
      </c>
      <c r="BQ118" s="388">
        <v>828614.21</v>
      </c>
      <c r="BR118" s="360">
        <v>909693.39000000013</v>
      </c>
      <c r="BS118" s="389">
        <v>81079.180000000168</v>
      </c>
      <c r="BT118" s="389">
        <v>83.414794238683299</v>
      </c>
    </row>
    <row r="119" spans="1:72">
      <c r="A119" s="307">
        <v>305</v>
      </c>
      <c r="B119" s="305">
        <v>17</v>
      </c>
      <c r="C119" s="305">
        <v>17</v>
      </c>
      <c r="D119" s="310" t="s">
        <v>117</v>
      </c>
      <c r="E119" s="20">
        <v>15019</v>
      </c>
      <c r="F119" s="20">
        <v>14876</v>
      </c>
      <c r="G119" s="12">
        <v>14800</v>
      </c>
      <c r="H119" s="12"/>
      <c r="I119" s="15">
        <v>624</v>
      </c>
      <c r="J119" s="15">
        <v>602</v>
      </c>
      <c r="K119" s="12">
        <v>601</v>
      </c>
      <c r="L119" s="12"/>
      <c r="M119" s="15">
        <v>133</v>
      </c>
      <c r="N119" s="15">
        <v>106</v>
      </c>
      <c r="O119" s="12">
        <v>106</v>
      </c>
      <c r="P119" s="12"/>
      <c r="Q119" s="15">
        <v>994</v>
      </c>
      <c r="R119" s="15">
        <v>963</v>
      </c>
      <c r="S119" s="12">
        <v>893</v>
      </c>
      <c r="T119" s="736">
        <v>0.67301231802911532</v>
      </c>
      <c r="U119" s="15">
        <v>540</v>
      </c>
      <c r="V119" s="15">
        <v>553</v>
      </c>
      <c r="W119" s="12">
        <v>557</v>
      </c>
      <c r="X119" s="12"/>
      <c r="Y119" s="125">
        <v>2291</v>
      </c>
      <c r="Z119" s="125">
        <v>2224</v>
      </c>
      <c r="AA119" s="360">
        <v>2157</v>
      </c>
      <c r="AB119" s="424">
        <v>-67</v>
      </c>
      <c r="AC119" s="427">
        <v>-3.012589928057554E-2</v>
      </c>
      <c r="AD119" s="20">
        <v>12728</v>
      </c>
      <c r="AE119" s="20">
        <v>12652</v>
      </c>
      <c r="AF119" s="16">
        <v>12643</v>
      </c>
      <c r="AG119" s="16"/>
      <c r="AH119" s="20">
        <v>7791</v>
      </c>
      <c r="AI119" s="20">
        <v>7661</v>
      </c>
      <c r="AJ119" s="16">
        <v>7587</v>
      </c>
      <c r="AL119" s="13">
        <v>5272768.8000000007</v>
      </c>
      <c r="AM119" s="388">
        <v>5400295.1799999997</v>
      </c>
      <c r="AN119" s="360">
        <v>5474587.1299999999</v>
      </c>
      <c r="AO119" s="360"/>
      <c r="AP119" s="13">
        <v>1193754.8</v>
      </c>
      <c r="AQ119" s="388">
        <v>1011105.38</v>
      </c>
      <c r="AR119" s="360">
        <v>1026722.36</v>
      </c>
      <c r="AS119" s="360"/>
      <c r="AT119" s="13">
        <v>7519500.6600000001</v>
      </c>
      <c r="AU119" s="388">
        <v>7869732.3000000007</v>
      </c>
      <c r="AV119" s="360">
        <v>7415043.3600000003</v>
      </c>
      <c r="AW119" s="360"/>
      <c r="AX119" s="13">
        <v>6990273</v>
      </c>
      <c r="AY119" s="388">
        <v>7658579.9500000002</v>
      </c>
      <c r="AZ119" s="360">
        <v>7835692.1900000004</v>
      </c>
      <c r="BA119" s="360"/>
      <c r="BB119" s="13">
        <v>841829.92</v>
      </c>
      <c r="BC119" s="388">
        <v>888423.44</v>
      </c>
      <c r="BD119" s="360">
        <v>901445.89999999991</v>
      </c>
      <c r="BE119" s="360"/>
      <c r="BF119" s="13">
        <v>650392.68000000005</v>
      </c>
      <c r="BG119" s="388">
        <v>659382.2699999999</v>
      </c>
      <c r="BH119" s="360">
        <v>676305.18</v>
      </c>
      <c r="BI119" s="360"/>
      <c r="BJ119" s="388">
        <v>20976297.260000002</v>
      </c>
      <c r="BK119" s="388">
        <v>21939712.809999999</v>
      </c>
      <c r="BL119" s="360">
        <v>21752045.040000003</v>
      </c>
      <c r="BM119" s="340">
        <v>-187667.76999999583</v>
      </c>
      <c r="BN119" s="340">
        <v>-12.680254729729448</v>
      </c>
      <c r="BO119" s="694"/>
      <c r="BP119" s="13">
        <v>22468519.859999999</v>
      </c>
      <c r="BQ119" s="388">
        <v>23487518.52</v>
      </c>
      <c r="BR119" s="360">
        <v>22653490.939999998</v>
      </c>
      <c r="BS119" s="389">
        <v>-834027.58000000194</v>
      </c>
      <c r="BT119" s="389">
        <v>-56.353214864864995</v>
      </c>
    </row>
    <row r="120" spans="1:72">
      <c r="A120" s="307">
        <v>309</v>
      </c>
      <c r="B120" s="305">
        <v>12</v>
      </c>
      <c r="C120" s="305">
        <v>12</v>
      </c>
      <c r="D120" s="310" t="s">
        <v>118</v>
      </c>
      <c r="E120" s="20">
        <v>6409</v>
      </c>
      <c r="F120" s="20">
        <v>6444</v>
      </c>
      <c r="G120" s="12">
        <v>6365</v>
      </c>
      <c r="H120" s="12"/>
      <c r="I120" s="15">
        <v>206</v>
      </c>
      <c r="J120" s="15">
        <v>213</v>
      </c>
      <c r="K120" s="12">
        <v>193</v>
      </c>
      <c r="L120" s="12"/>
      <c r="M120" s="15">
        <v>49</v>
      </c>
      <c r="N120" s="15">
        <v>46</v>
      </c>
      <c r="O120" s="12">
        <v>45</v>
      </c>
      <c r="P120" s="12"/>
      <c r="Q120" s="15">
        <v>408</v>
      </c>
      <c r="R120" s="15">
        <v>395</v>
      </c>
      <c r="S120" s="12">
        <v>364</v>
      </c>
      <c r="T120" s="736">
        <v>0.53021978021978022</v>
      </c>
      <c r="U120" s="15">
        <v>205</v>
      </c>
      <c r="V120" s="15">
        <v>226</v>
      </c>
      <c r="W120" s="12">
        <v>229</v>
      </c>
      <c r="X120" s="12"/>
      <c r="Y120" s="125">
        <v>868</v>
      </c>
      <c r="Z120" s="125">
        <v>880</v>
      </c>
      <c r="AA120" s="360">
        <v>831</v>
      </c>
      <c r="AB120" s="424">
        <v>-49</v>
      </c>
      <c r="AC120" s="427">
        <v>-5.568181818181818E-2</v>
      </c>
      <c r="AD120" s="20">
        <v>5541</v>
      </c>
      <c r="AE120" s="20">
        <v>5564</v>
      </c>
      <c r="AF120" s="16">
        <v>5534</v>
      </c>
      <c r="AG120" s="16"/>
      <c r="AH120" s="20">
        <v>3175</v>
      </c>
      <c r="AI120" s="20">
        <v>3162</v>
      </c>
      <c r="AJ120" s="16">
        <v>3119</v>
      </c>
      <c r="AL120" s="13">
        <v>1740689.7</v>
      </c>
      <c r="AM120" s="388">
        <v>1910735.67</v>
      </c>
      <c r="AN120" s="360">
        <v>1758062.0899999999</v>
      </c>
      <c r="AO120" s="360"/>
      <c r="AP120" s="13">
        <v>439804.4</v>
      </c>
      <c r="AQ120" s="388">
        <v>438781.58</v>
      </c>
      <c r="AR120" s="360">
        <v>435872.69999999995</v>
      </c>
      <c r="AS120" s="360"/>
      <c r="AT120" s="13">
        <v>3086475.12</v>
      </c>
      <c r="AU120" s="388">
        <v>3227979.5</v>
      </c>
      <c r="AV120" s="360">
        <v>3022481.2800000003</v>
      </c>
      <c r="AW120" s="360"/>
      <c r="AX120" s="13">
        <v>2653714.75</v>
      </c>
      <c r="AY120" s="388">
        <v>3129907.9</v>
      </c>
      <c r="AZ120" s="360">
        <v>3221496.43</v>
      </c>
      <c r="BA120" s="360"/>
      <c r="BB120" s="13">
        <v>366481.74</v>
      </c>
      <c r="BC120" s="388">
        <v>390704.08</v>
      </c>
      <c r="BD120" s="360">
        <v>394574.2</v>
      </c>
      <c r="BE120" s="360"/>
      <c r="BF120" s="13">
        <v>265049</v>
      </c>
      <c r="BG120" s="388">
        <v>272153.34000000003</v>
      </c>
      <c r="BH120" s="360">
        <v>278027.65999999997</v>
      </c>
      <c r="BI120" s="360"/>
      <c r="BJ120" s="388">
        <v>7920683.9700000007</v>
      </c>
      <c r="BK120" s="388">
        <v>8707404.6500000004</v>
      </c>
      <c r="BL120" s="360">
        <v>8437912.5</v>
      </c>
      <c r="BM120" s="340">
        <v>-269492.15000000037</v>
      </c>
      <c r="BN120" s="340">
        <v>-42.339693637077829</v>
      </c>
      <c r="BO120" s="694"/>
      <c r="BP120" s="13">
        <v>8552214.7100000009</v>
      </c>
      <c r="BQ120" s="388">
        <v>9370262.0700000003</v>
      </c>
      <c r="BR120" s="360">
        <v>8832486.6999999993</v>
      </c>
      <c r="BS120" s="389">
        <v>-537775.37000000104</v>
      </c>
      <c r="BT120" s="389">
        <v>-84.489453260015878</v>
      </c>
    </row>
    <row r="121" spans="1:72">
      <c r="A121" s="307">
        <v>312</v>
      </c>
      <c r="B121" s="305">
        <v>13</v>
      </c>
      <c r="C121" s="305">
        <v>13</v>
      </c>
      <c r="D121" s="310" t="s">
        <v>119</v>
      </c>
      <c r="E121" s="20">
        <v>1174</v>
      </c>
      <c r="F121" s="20">
        <v>1155</v>
      </c>
      <c r="G121" s="12">
        <v>1129</v>
      </c>
      <c r="H121" s="12"/>
      <c r="I121" s="15">
        <v>53</v>
      </c>
      <c r="J121" s="15">
        <v>45</v>
      </c>
      <c r="K121" s="12">
        <v>41</v>
      </c>
      <c r="L121" s="12"/>
      <c r="M121" s="15">
        <v>6</v>
      </c>
      <c r="N121" s="15">
        <v>14</v>
      </c>
      <c r="O121" s="12">
        <v>10</v>
      </c>
      <c r="P121" s="12"/>
      <c r="Q121" s="15">
        <v>93</v>
      </c>
      <c r="R121" s="15">
        <v>85</v>
      </c>
      <c r="S121" s="12">
        <v>78</v>
      </c>
      <c r="T121" s="736">
        <v>0.52564102564102566</v>
      </c>
      <c r="U121" s="15">
        <v>45</v>
      </c>
      <c r="V121" s="15">
        <v>49</v>
      </c>
      <c r="W121" s="12">
        <v>53</v>
      </c>
      <c r="X121" s="12"/>
      <c r="Y121" s="125">
        <v>197</v>
      </c>
      <c r="Z121" s="125">
        <v>193</v>
      </c>
      <c r="AA121" s="360">
        <v>182</v>
      </c>
      <c r="AB121" s="424">
        <v>-11</v>
      </c>
      <c r="AC121" s="427">
        <v>-5.6994818652849742E-2</v>
      </c>
      <c r="AD121" s="20">
        <v>977</v>
      </c>
      <c r="AE121" s="20">
        <v>962</v>
      </c>
      <c r="AF121" s="16">
        <v>947</v>
      </c>
      <c r="AG121" s="16"/>
      <c r="AH121" s="20">
        <v>503</v>
      </c>
      <c r="AI121" s="20">
        <v>469</v>
      </c>
      <c r="AJ121" s="16">
        <v>460</v>
      </c>
      <c r="AL121" s="13">
        <v>447847.35</v>
      </c>
      <c r="AM121" s="388">
        <v>403676.55</v>
      </c>
      <c r="AN121" s="360">
        <v>373474.32999999996</v>
      </c>
      <c r="AO121" s="360"/>
      <c r="AP121" s="13">
        <v>53853.600000000013</v>
      </c>
      <c r="AQ121" s="388">
        <v>133542.22</v>
      </c>
      <c r="AR121" s="360">
        <v>96860.599999999991</v>
      </c>
      <c r="AS121" s="360"/>
      <c r="AT121" s="13">
        <v>703534.77</v>
      </c>
      <c r="AU121" s="388">
        <v>694628.5</v>
      </c>
      <c r="AV121" s="360">
        <v>647674.56000000006</v>
      </c>
      <c r="AW121" s="360"/>
      <c r="AX121" s="13">
        <v>582522.75</v>
      </c>
      <c r="AY121" s="388">
        <v>678608.35</v>
      </c>
      <c r="AZ121" s="360">
        <v>745586.51</v>
      </c>
      <c r="BA121" s="360"/>
      <c r="BB121" s="13">
        <v>64618.78</v>
      </c>
      <c r="BC121" s="388">
        <v>67551.64</v>
      </c>
      <c r="BD121" s="360">
        <v>67521.099999999991</v>
      </c>
      <c r="BE121" s="360"/>
      <c r="BF121" s="13">
        <v>41990.44</v>
      </c>
      <c r="BG121" s="388">
        <v>40366.829999999987</v>
      </c>
      <c r="BH121" s="360">
        <v>41004.400000000001</v>
      </c>
      <c r="BI121" s="360"/>
      <c r="BJ121" s="388">
        <v>1787758.47</v>
      </c>
      <c r="BK121" s="388">
        <v>1910455.62</v>
      </c>
      <c r="BL121" s="360">
        <v>1863596</v>
      </c>
      <c r="BM121" s="340">
        <v>-46859.620000000112</v>
      </c>
      <c r="BN121" s="340">
        <v>-41.505420726306568</v>
      </c>
      <c r="BO121" s="694"/>
      <c r="BP121" s="13">
        <v>1894367.69</v>
      </c>
      <c r="BQ121" s="388">
        <v>2018374.09</v>
      </c>
      <c r="BR121" s="360">
        <v>1931117.1</v>
      </c>
      <c r="BS121" s="389">
        <v>-87256.989999999991</v>
      </c>
      <c r="BT121" s="389">
        <v>-77.286970770593442</v>
      </c>
    </row>
    <row r="122" spans="1:72">
      <c r="A122" s="307">
        <v>316</v>
      </c>
      <c r="B122" s="305">
        <v>7</v>
      </c>
      <c r="C122" s="305">
        <v>7</v>
      </c>
      <c r="D122" s="310" t="s">
        <v>120</v>
      </c>
      <c r="E122" s="20">
        <v>4114</v>
      </c>
      <c r="F122" s="20">
        <v>4093</v>
      </c>
      <c r="G122" s="12">
        <v>4052</v>
      </c>
      <c r="H122" s="12"/>
      <c r="I122" s="15">
        <v>150</v>
      </c>
      <c r="J122" s="15">
        <v>136</v>
      </c>
      <c r="K122" s="12">
        <v>143</v>
      </c>
      <c r="L122" s="12"/>
      <c r="M122" s="15">
        <v>30</v>
      </c>
      <c r="N122" s="15">
        <v>33</v>
      </c>
      <c r="O122" s="12">
        <v>19</v>
      </c>
      <c r="P122" s="12"/>
      <c r="Q122" s="15">
        <v>246</v>
      </c>
      <c r="R122" s="15">
        <v>233</v>
      </c>
      <c r="S122" s="12">
        <v>223</v>
      </c>
      <c r="T122" s="736">
        <v>0.64125560538116588</v>
      </c>
      <c r="U122" s="15">
        <v>127</v>
      </c>
      <c r="V122" s="15">
        <v>133</v>
      </c>
      <c r="W122" s="12">
        <v>132</v>
      </c>
      <c r="X122" s="12"/>
      <c r="Y122" s="125">
        <v>553</v>
      </c>
      <c r="Z122" s="125">
        <v>535</v>
      </c>
      <c r="AA122" s="360">
        <v>517</v>
      </c>
      <c r="AB122" s="424">
        <v>-18</v>
      </c>
      <c r="AC122" s="427">
        <v>-3.3644859813084113E-2</v>
      </c>
      <c r="AD122" s="20">
        <v>3561</v>
      </c>
      <c r="AE122" s="20">
        <v>3558</v>
      </c>
      <c r="AF122" s="16">
        <v>3535</v>
      </c>
      <c r="AG122" s="16"/>
      <c r="AH122" s="20">
        <v>2262</v>
      </c>
      <c r="AI122" s="20">
        <v>2247</v>
      </c>
      <c r="AJ122" s="16">
        <v>2211</v>
      </c>
      <c r="AL122" s="13">
        <v>1267492.5</v>
      </c>
      <c r="AM122" s="388">
        <v>1220000.24</v>
      </c>
      <c r="AN122" s="360">
        <v>1302605.5899999999</v>
      </c>
      <c r="AO122" s="360"/>
      <c r="AP122" s="13">
        <v>269268</v>
      </c>
      <c r="AQ122" s="388">
        <v>314778.09000000003</v>
      </c>
      <c r="AR122" s="360">
        <v>184035.13999999998</v>
      </c>
      <c r="AS122" s="360"/>
      <c r="AT122" s="13">
        <v>1860962.94</v>
      </c>
      <c r="AU122" s="388">
        <v>1904099.3</v>
      </c>
      <c r="AV122" s="360">
        <v>1851684.9600000002</v>
      </c>
      <c r="AW122" s="360"/>
      <c r="AX122" s="13">
        <v>1644008.65</v>
      </c>
      <c r="AY122" s="388">
        <v>1841936.95</v>
      </c>
      <c r="AZ122" s="360">
        <v>1856932.44</v>
      </c>
      <c r="BA122" s="360"/>
      <c r="BB122" s="13">
        <v>235524.54</v>
      </c>
      <c r="BC122" s="388">
        <v>249842.76</v>
      </c>
      <c r="BD122" s="360">
        <v>252045.5</v>
      </c>
      <c r="BE122" s="360"/>
      <c r="BF122" s="13">
        <v>188831.76</v>
      </c>
      <c r="BG122" s="388">
        <v>193399.29</v>
      </c>
      <c r="BH122" s="360">
        <v>197088.54</v>
      </c>
      <c r="BI122" s="360"/>
      <c r="BJ122" s="388">
        <v>5041732.0900000008</v>
      </c>
      <c r="BK122" s="388">
        <v>5280814.58</v>
      </c>
      <c r="BL122" s="360">
        <v>5195258.13</v>
      </c>
      <c r="BM122" s="340">
        <v>-85556.450000000186</v>
      </c>
      <c r="BN122" s="340">
        <v>-21.114622408687115</v>
      </c>
      <c r="BO122" s="694"/>
      <c r="BP122" s="13">
        <v>5466088.3900000006</v>
      </c>
      <c r="BQ122" s="388">
        <v>5724056.6299999999</v>
      </c>
      <c r="BR122" s="360">
        <v>5447303.6300000008</v>
      </c>
      <c r="BS122" s="389">
        <v>-276752.99999999907</v>
      </c>
      <c r="BT122" s="389">
        <v>-68.300345508390691</v>
      </c>
    </row>
    <row r="123" spans="1:72">
      <c r="A123" s="307">
        <v>317</v>
      </c>
      <c r="B123" s="305">
        <v>17</v>
      </c>
      <c r="C123" s="305">
        <v>17</v>
      </c>
      <c r="D123" s="310" t="s">
        <v>121</v>
      </c>
      <c r="E123" s="20">
        <v>2440</v>
      </c>
      <c r="F123" s="20">
        <v>2373</v>
      </c>
      <c r="G123" s="12">
        <v>2324</v>
      </c>
      <c r="H123" s="12"/>
      <c r="I123" s="15">
        <v>128</v>
      </c>
      <c r="J123" s="15">
        <v>122</v>
      </c>
      <c r="K123" s="12">
        <v>120</v>
      </c>
      <c r="L123" s="12"/>
      <c r="M123" s="15">
        <v>22</v>
      </c>
      <c r="N123" s="15">
        <v>24</v>
      </c>
      <c r="O123" s="12">
        <v>16</v>
      </c>
      <c r="P123" s="12"/>
      <c r="Q123" s="15">
        <v>182</v>
      </c>
      <c r="R123" s="15">
        <v>176</v>
      </c>
      <c r="S123" s="12">
        <v>163</v>
      </c>
      <c r="T123" s="736">
        <v>0.73619631901840488</v>
      </c>
      <c r="U123" s="15">
        <v>118</v>
      </c>
      <c r="V123" s="15">
        <v>111</v>
      </c>
      <c r="W123" s="12">
        <v>104</v>
      </c>
      <c r="X123" s="12"/>
      <c r="Y123" s="125">
        <v>450</v>
      </c>
      <c r="Z123" s="125">
        <v>433</v>
      </c>
      <c r="AA123" s="360">
        <v>403</v>
      </c>
      <c r="AB123" s="424">
        <v>-30</v>
      </c>
      <c r="AC123" s="427">
        <v>-6.9284064665127015E-2</v>
      </c>
      <c r="AD123" s="20">
        <v>1990</v>
      </c>
      <c r="AE123" s="20">
        <v>1940</v>
      </c>
      <c r="AF123" s="16">
        <v>1921</v>
      </c>
      <c r="AG123" s="16"/>
      <c r="AH123" s="20">
        <v>1174</v>
      </c>
      <c r="AI123" s="20">
        <v>1134</v>
      </c>
      <c r="AJ123" s="16">
        <v>1110</v>
      </c>
      <c r="AL123" s="13">
        <v>1081593.6000000001</v>
      </c>
      <c r="AM123" s="388">
        <v>1094411.98</v>
      </c>
      <c r="AN123" s="360">
        <v>1093095.5999999999</v>
      </c>
      <c r="AO123" s="360"/>
      <c r="AP123" s="13">
        <v>197463.2</v>
      </c>
      <c r="AQ123" s="388">
        <v>228929.52</v>
      </c>
      <c r="AR123" s="360">
        <v>154976.95999999999</v>
      </c>
      <c r="AS123" s="360"/>
      <c r="AT123" s="13">
        <v>1376809.98</v>
      </c>
      <c r="AU123" s="388">
        <v>1438289.6</v>
      </c>
      <c r="AV123" s="360">
        <v>1353473.76</v>
      </c>
      <c r="AW123" s="360"/>
      <c r="AX123" s="13">
        <v>1527504.1</v>
      </c>
      <c r="AY123" s="388">
        <v>1537255.65</v>
      </c>
      <c r="AZ123" s="360">
        <v>1463037.68</v>
      </c>
      <c r="BA123" s="360"/>
      <c r="BB123" s="13">
        <v>131618.6</v>
      </c>
      <c r="BC123" s="388">
        <v>136226.79999999999</v>
      </c>
      <c r="BD123" s="360">
        <v>136967.29999999999</v>
      </c>
      <c r="BE123" s="360"/>
      <c r="BF123" s="13">
        <v>98005.52</v>
      </c>
      <c r="BG123" s="388">
        <v>97603.37999999999</v>
      </c>
      <c r="BH123" s="360">
        <v>98945.4</v>
      </c>
      <c r="BI123" s="360"/>
      <c r="BJ123" s="388">
        <v>4183370.88</v>
      </c>
      <c r="BK123" s="388">
        <v>4298886.75</v>
      </c>
      <c r="BL123" s="360">
        <v>4064584</v>
      </c>
      <c r="BM123" s="340">
        <v>-234302.75</v>
      </c>
      <c r="BN123" s="340">
        <v>-100.81873924268503</v>
      </c>
      <c r="BO123" s="694"/>
      <c r="BP123" s="13">
        <v>4412995</v>
      </c>
      <c r="BQ123" s="388">
        <v>4532716.93</v>
      </c>
      <c r="BR123" s="360">
        <v>4201551.3</v>
      </c>
      <c r="BS123" s="389">
        <v>-331165.62999999989</v>
      </c>
      <c r="BT123" s="389">
        <v>-142.49811962134245</v>
      </c>
    </row>
    <row r="124" spans="1:72">
      <c r="A124" s="307">
        <v>320</v>
      </c>
      <c r="B124" s="305">
        <v>19</v>
      </c>
      <c r="C124" s="305">
        <v>19</v>
      </c>
      <c r="D124" s="310" t="s">
        <v>122</v>
      </c>
      <c r="E124" s="20">
        <v>7030</v>
      </c>
      <c r="F124" s="20">
        <v>6954</v>
      </c>
      <c r="G124" s="12">
        <v>6919</v>
      </c>
      <c r="H124" s="12"/>
      <c r="I124" s="15">
        <v>240</v>
      </c>
      <c r="J124" s="15">
        <v>218</v>
      </c>
      <c r="K124" s="12">
        <v>197</v>
      </c>
      <c r="L124" s="12"/>
      <c r="M124" s="15">
        <v>40</v>
      </c>
      <c r="N124" s="15">
        <v>37</v>
      </c>
      <c r="O124" s="12">
        <v>52</v>
      </c>
      <c r="P124" s="12"/>
      <c r="Q124" s="15">
        <v>300</v>
      </c>
      <c r="R124" s="15">
        <v>289</v>
      </c>
      <c r="S124" s="12">
        <v>282</v>
      </c>
      <c r="T124" s="736">
        <v>0.6985815602836879</v>
      </c>
      <c r="U124" s="15">
        <v>169</v>
      </c>
      <c r="V124" s="15">
        <v>167</v>
      </c>
      <c r="W124" s="12">
        <v>172</v>
      </c>
      <c r="X124" s="12"/>
      <c r="Y124" s="125">
        <v>749</v>
      </c>
      <c r="Z124" s="125">
        <v>711</v>
      </c>
      <c r="AA124" s="360">
        <v>703</v>
      </c>
      <c r="AB124" s="424">
        <v>-8</v>
      </c>
      <c r="AC124" s="427">
        <v>-1.1251758087201125E-2</v>
      </c>
      <c r="AD124" s="20">
        <v>6281</v>
      </c>
      <c r="AE124" s="20">
        <v>6243</v>
      </c>
      <c r="AF124" s="16">
        <v>6216</v>
      </c>
      <c r="AG124" s="16"/>
      <c r="AH124" s="20">
        <v>3265</v>
      </c>
      <c r="AI124" s="20">
        <v>3226</v>
      </c>
      <c r="AJ124" s="16">
        <v>3163</v>
      </c>
      <c r="AL124" s="13">
        <v>2027988</v>
      </c>
      <c r="AM124" s="388">
        <v>1955588.62</v>
      </c>
      <c r="AN124" s="360">
        <v>1794498.6099999999</v>
      </c>
      <c r="AO124" s="360"/>
      <c r="AP124" s="13">
        <v>359024</v>
      </c>
      <c r="AQ124" s="388">
        <v>352933.01</v>
      </c>
      <c r="AR124" s="360">
        <v>503675.12</v>
      </c>
      <c r="AS124" s="360"/>
      <c r="AT124" s="13">
        <v>2269467</v>
      </c>
      <c r="AU124" s="388">
        <v>2361736.9</v>
      </c>
      <c r="AV124" s="360">
        <v>2341592.64</v>
      </c>
      <c r="AW124" s="360"/>
      <c r="AX124" s="13">
        <v>2187696.5499999998</v>
      </c>
      <c r="AY124" s="388">
        <v>2312808.0499999998</v>
      </c>
      <c r="AZ124" s="360">
        <v>2419639.2400000002</v>
      </c>
      <c r="BA124" s="360"/>
      <c r="BB124" s="13">
        <v>415425.34</v>
      </c>
      <c r="BC124" s="388">
        <v>438383.46</v>
      </c>
      <c r="BD124" s="360">
        <v>443200.8</v>
      </c>
      <c r="BE124" s="360"/>
      <c r="BF124" s="13">
        <v>272562.2</v>
      </c>
      <c r="BG124" s="388">
        <v>277661.82</v>
      </c>
      <c r="BH124" s="360">
        <v>281949.82</v>
      </c>
      <c r="BI124" s="360"/>
      <c r="BJ124" s="388">
        <v>6844175.5500000007</v>
      </c>
      <c r="BK124" s="388">
        <v>6983066.5799999991</v>
      </c>
      <c r="BL124" s="360">
        <v>7059405.6100000003</v>
      </c>
      <c r="BM124" s="340">
        <v>76339.030000001192</v>
      </c>
      <c r="BN124" s="340">
        <v>11.033246133834542</v>
      </c>
      <c r="BO124" s="694"/>
      <c r="BP124" s="13">
        <v>7532163.0900000008</v>
      </c>
      <c r="BQ124" s="388">
        <v>7699111.8599999994</v>
      </c>
      <c r="BR124" s="360">
        <v>7502606.4100000001</v>
      </c>
      <c r="BS124" s="389">
        <v>-196505.44999999925</v>
      </c>
      <c r="BT124" s="389">
        <v>-28.400845497904214</v>
      </c>
    </row>
    <row r="125" spans="1:72">
      <c r="A125" s="307">
        <v>322</v>
      </c>
      <c r="B125" s="305">
        <v>2</v>
      </c>
      <c r="C125" s="305">
        <v>2</v>
      </c>
      <c r="D125" s="310" t="s">
        <v>123</v>
      </c>
      <c r="E125" s="20">
        <v>6462</v>
      </c>
      <c r="F125" s="20">
        <v>6371</v>
      </c>
      <c r="G125" s="12">
        <v>6340</v>
      </c>
      <c r="H125" s="12"/>
      <c r="I125" s="15">
        <v>241</v>
      </c>
      <c r="J125" s="15">
        <v>223</v>
      </c>
      <c r="K125" s="12">
        <v>217</v>
      </c>
      <c r="L125" s="12"/>
      <c r="M125" s="15">
        <v>46</v>
      </c>
      <c r="N125" s="15">
        <v>53</v>
      </c>
      <c r="O125" s="12">
        <v>49</v>
      </c>
      <c r="P125" s="12"/>
      <c r="Q125" s="15">
        <v>338</v>
      </c>
      <c r="R125" s="15">
        <v>321</v>
      </c>
      <c r="S125" s="12">
        <v>317</v>
      </c>
      <c r="T125" s="736">
        <v>0.68454258675078861</v>
      </c>
      <c r="U125" s="15">
        <v>185</v>
      </c>
      <c r="V125" s="15">
        <v>193</v>
      </c>
      <c r="W125" s="12">
        <v>193</v>
      </c>
      <c r="X125" s="12"/>
      <c r="Y125" s="125">
        <v>810</v>
      </c>
      <c r="Z125" s="125">
        <v>790</v>
      </c>
      <c r="AA125" s="360">
        <v>776</v>
      </c>
      <c r="AB125" s="424">
        <v>-14</v>
      </c>
      <c r="AC125" s="427">
        <v>-1.7721518987341773E-2</v>
      </c>
      <c r="AD125" s="20">
        <v>5652</v>
      </c>
      <c r="AE125" s="20">
        <v>5581</v>
      </c>
      <c r="AF125" s="16">
        <v>5564</v>
      </c>
      <c r="AG125" s="16"/>
      <c r="AH125" s="20">
        <v>3191</v>
      </c>
      <c r="AI125" s="20">
        <v>3111</v>
      </c>
      <c r="AJ125" s="16">
        <v>3093</v>
      </c>
      <c r="AL125" s="13">
        <v>2036437.95</v>
      </c>
      <c r="AM125" s="388">
        <v>2000441.57</v>
      </c>
      <c r="AN125" s="360">
        <v>1976681.2099999997</v>
      </c>
      <c r="AO125" s="360"/>
      <c r="AP125" s="13">
        <v>412877.6</v>
      </c>
      <c r="AQ125" s="388">
        <v>505552.69</v>
      </c>
      <c r="AR125" s="360">
        <v>474616.94</v>
      </c>
      <c r="AS125" s="360"/>
      <c r="AT125" s="13">
        <v>2556932.8199999998</v>
      </c>
      <c r="AU125" s="388">
        <v>2623244.1</v>
      </c>
      <c r="AV125" s="360">
        <v>2632215.8400000003</v>
      </c>
      <c r="AW125" s="360"/>
      <c r="AX125" s="13">
        <v>2394815.75</v>
      </c>
      <c r="AY125" s="388">
        <v>2672885.9500000002</v>
      </c>
      <c r="AZ125" s="360">
        <v>2715060.31</v>
      </c>
      <c r="BA125" s="360"/>
      <c r="BB125" s="13">
        <v>373823.28</v>
      </c>
      <c r="BC125" s="388">
        <v>391897.82</v>
      </c>
      <c r="BD125" s="360">
        <v>396713.2</v>
      </c>
      <c r="BE125" s="360"/>
      <c r="BF125" s="13">
        <v>266384.68</v>
      </c>
      <c r="BG125" s="388">
        <v>267763.77</v>
      </c>
      <c r="BH125" s="360">
        <v>275710.02</v>
      </c>
      <c r="BI125" s="360"/>
      <c r="BJ125" s="388">
        <v>7401064.120000001</v>
      </c>
      <c r="BK125" s="388">
        <v>7802124.3100000015</v>
      </c>
      <c r="BL125" s="360">
        <v>7798574.3000000007</v>
      </c>
      <c r="BM125" s="340">
        <v>-3550.0100000007078</v>
      </c>
      <c r="BN125" s="340">
        <v>-0.5599384858045281</v>
      </c>
      <c r="BO125" s="694"/>
      <c r="BP125" s="13">
        <v>8041272.080000001</v>
      </c>
      <c r="BQ125" s="388">
        <v>8461785.9000000004</v>
      </c>
      <c r="BR125" s="360">
        <v>8195287.5000000009</v>
      </c>
      <c r="BS125" s="389">
        <v>-266498.39999999944</v>
      </c>
      <c r="BT125" s="389">
        <v>-42.034447949526722</v>
      </c>
    </row>
    <row r="126" spans="1:72">
      <c r="A126" s="307">
        <v>398</v>
      </c>
      <c r="B126" s="305">
        <v>7</v>
      </c>
      <c r="C126" s="305">
        <v>7</v>
      </c>
      <c r="D126" s="310" t="s">
        <v>124</v>
      </c>
      <c r="E126" s="20">
        <v>120693</v>
      </c>
      <c r="F126" s="20">
        <v>121337</v>
      </c>
      <c r="G126" s="12">
        <v>121832</v>
      </c>
      <c r="H126" s="12"/>
      <c r="I126" s="15">
        <v>5666</v>
      </c>
      <c r="J126" s="15">
        <v>5541</v>
      </c>
      <c r="K126" s="12">
        <v>5475</v>
      </c>
      <c r="L126" s="12"/>
      <c r="M126" s="15">
        <v>1039</v>
      </c>
      <c r="N126" s="15">
        <v>1057</v>
      </c>
      <c r="O126" s="12">
        <v>960</v>
      </c>
      <c r="P126" s="12"/>
      <c r="Q126" s="15">
        <v>7133</v>
      </c>
      <c r="R126" s="15">
        <v>7002</v>
      </c>
      <c r="S126" s="12">
        <v>6853</v>
      </c>
      <c r="T126" s="736">
        <v>0.79892018094265282</v>
      </c>
      <c r="U126" s="15">
        <v>3930</v>
      </c>
      <c r="V126" s="15">
        <v>3931</v>
      </c>
      <c r="W126" s="12">
        <v>3987</v>
      </c>
      <c r="X126" s="12"/>
      <c r="Y126" s="125">
        <v>17768</v>
      </c>
      <c r="Z126" s="125">
        <v>17531</v>
      </c>
      <c r="AA126" s="360">
        <v>17275</v>
      </c>
      <c r="AB126" s="424">
        <v>-256</v>
      </c>
      <c r="AC126" s="427">
        <v>-1.4602703781872112E-2</v>
      </c>
      <c r="AD126" s="20">
        <v>102925</v>
      </c>
      <c r="AE126" s="20">
        <v>103806</v>
      </c>
      <c r="AF126" s="16">
        <v>104557</v>
      </c>
      <c r="AG126" s="16"/>
      <c r="AH126" s="20">
        <v>69442</v>
      </c>
      <c r="AI126" s="20">
        <v>69925</v>
      </c>
      <c r="AJ126" s="16">
        <v>70254</v>
      </c>
      <c r="AL126" s="13">
        <v>47877416.700000003</v>
      </c>
      <c r="AM126" s="388">
        <v>49706039.189999998</v>
      </c>
      <c r="AN126" s="360">
        <v>49872486.749999993</v>
      </c>
      <c r="AO126" s="360"/>
      <c r="AP126" s="13">
        <v>9325648.4000000004</v>
      </c>
      <c r="AQ126" s="388">
        <v>10082437.609999999</v>
      </c>
      <c r="AR126" s="360">
        <v>9298617.5999999996</v>
      </c>
      <c r="AS126" s="360"/>
      <c r="AT126" s="13">
        <v>53960360.369999997</v>
      </c>
      <c r="AU126" s="388">
        <v>57221044.200000003</v>
      </c>
      <c r="AV126" s="360">
        <v>56904022.560000002</v>
      </c>
      <c r="AW126" s="360"/>
      <c r="AX126" s="13">
        <v>50873653.5</v>
      </c>
      <c r="AY126" s="388">
        <v>54441008.649999999</v>
      </c>
      <c r="AZ126" s="360">
        <v>56087800.289999999</v>
      </c>
      <c r="BA126" s="360"/>
      <c r="BB126" s="13">
        <v>6807459.5</v>
      </c>
      <c r="BC126" s="388">
        <v>7289257.3200000003</v>
      </c>
      <c r="BD126" s="360">
        <v>7454914.0999999996</v>
      </c>
      <c r="BE126" s="360"/>
      <c r="BF126" s="13">
        <v>5797018.1600000001</v>
      </c>
      <c r="BG126" s="388">
        <v>6018444.7499999991</v>
      </c>
      <c r="BH126" s="360">
        <v>6262441.5599999996</v>
      </c>
      <c r="BI126" s="360"/>
      <c r="BJ126" s="388">
        <v>162037078.97</v>
      </c>
      <c r="BK126" s="388">
        <v>171450529.65000001</v>
      </c>
      <c r="BL126" s="360">
        <v>172162927.19999999</v>
      </c>
      <c r="BM126" s="340">
        <v>712397.54999998212</v>
      </c>
      <c r="BN126" s="340">
        <v>5.8473763050756951</v>
      </c>
      <c r="BO126" s="694"/>
      <c r="BP126" s="13">
        <v>174641556.63</v>
      </c>
      <c r="BQ126" s="388">
        <v>184758231.72</v>
      </c>
      <c r="BR126" s="360">
        <v>179617841.29999998</v>
      </c>
      <c r="BS126" s="389">
        <v>-5140390.4200000167</v>
      </c>
      <c r="BT126" s="389">
        <v>-42.19244878192935</v>
      </c>
    </row>
    <row r="127" spans="1:72">
      <c r="A127" s="307">
        <v>399</v>
      </c>
      <c r="B127" s="305">
        <v>15</v>
      </c>
      <c r="C127" s="305">
        <v>15</v>
      </c>
      <c r="D127" s="310" t="s">
        <v>125</v>
      </c>
      <c r="E127" s="20">
        <v>7682</v>
      </c>
      <c r="F127" s="20">
        <v>7656</v>
      </c>
      <c r="G127" s="12">
        <v>7534</v>
      </c>
      <c r="H127" s="12"/>
      <c r="I127" s="15">
        <v>372</v>
      </c>
      <c r="J127" s="664">
        <v>358</v>
      </c>
      <c r="K127" s="12">
        <v>320</v>
      </c>
      <c r="L127" s="12"/>
      <c r="M127" s="664">
        <v>104</v>
      </c>
      <c r="N127" s="664">
        <v>62</v>
      </c>
      <c r="O127" s="12">
        <v>75</v>
      </c>
      <c r="P127" s="12"/>
      <c r="Q127" s="664">
        <v>682</v>
      </c>
      <c r="R127" s="664">
        <v>663</v>
      </c>
      <c r="S127" s="12">
        <v>594</v>
      </c>
      <c r="T127" s="736">
        <v>0.53872053872053871</v>
      </c>
      <c r="U127" s="664">
        <v>380</v>
      </c>
      <c r="V127" s="664">
        <v>382</v>
      </c>
      <c r="W127" s="12">
        <v>385</v>
      </c>
      <c r="X127" s="12"/>
      <c r="Y127" s="125">
        <v>1538</v>
      </c>
      <c r="Z127" s="125">
        <v>1465</v>
      </c>
      <c r="AA127" s="360">
        <v>1374</v>
      </c>
      <c r="AB127" s="424">
        <v>-91</v>
      </c>
      <c r="AC127" s="427">
        <v>-6.2116040955631398E-2</v>
      </c>
      <c r="AD127" s="20">
        <v>6144</v>
      </c>
      <c r="AE127" s="20">
        <v>6191</v>
      </c>
      <c r="AF127" s="16">
        <v>6160</v>
      </c>
      <c r="AG127" s="16"/>
      <c r="AH127" s="20">
        <v>4032</v>
      </c>
      <c r="AI127" s="20">
        <v>4040</v>
      </c>
      <c r="AJ127" s="16">
        <v>3977</v>
      </c>
      <c r="AL127" s="13">
        <v>3143381.4</v>
      </c>
      <c r="AM127" s="388">
        <v>3211471.22</v>
      </c>
      <c r="AN127" s="360">
        <v>2914921.5999999996</v>
      </c>
      <c r="AO127" s="360"/>
      <c r="AP127" s="13">
        <v>933462.4</v>
      </c>
      <c r="AQ127" s="388">
        <v>591401.26</v>
      </c>
      <c r="AR127" s="360">
        <v>726454.5</v>
      </c>
      <c r="AS127" s="360"/>
      <c r="AT127" s="13">
        <v>5159254.9800000004</v>
      </c>
      <c r="AU127" s="388">
        <v>5418102.2999999998</v>
      </c>
      <c r="AV127" s="360">
        <v>4932290.88</v>
      </c>
      <c r="AW127" s="360"/>
      <c r="AX127" s="13">
        <v>4919081</v>
      </c>
      <c r="AY127" s="388">
        <v>5290375.3</v>
      </c>
      <c r="AZ127" s="360">
        <v>5416052.9500000002</v>
      </c>
      <c r="BA127" s="360"/>
      <c r="BB127" s="13">
        <v>406364.15999999997</v>
      </c>
      <c r="BC127" s="388">
        <v>434732.02</v>
      </c>
      <c r="BD127" s="360">
        <v>439208</v>
      </c>
      <c r="BE127" s="360"/>
      <c r="BF127" s="13">
        <v>336591.35999999999</v>
      </c>
      <c r="BG127" s="388">
        <v>347722.8</v>
      </c>
      <c r="BH127" s="360">
        <v>354509.78</v>
      </c>
      <c r="BI127" s="360"/>
      <c r="BJ127" s="388">
        <v>14155179.779999999</v>
      </c>
      <c r="BK127" s="388">
        <v>14511350.08</v>
      </c>
      <c r="BL127" s="360">
        <v>13989719.93</v>
      </c>
      <c r="BM127" s="340">
        <v>-521630.15000000037</v>
      </c>
      <c r="BN127" s="340">
        <v>-69.23681311388377</v>
      </c>
      <c r="BO127" s="694"/>
      <c r="BP127" s="13">
        <v>14898135.300000001</v>
      </c>
      <c r="BQ127" s="388">
        <v>15293804.9</v>
      </c>
      <c r="BR127" s="360">
        <v>14428927.93</v>
      </c>
      <c r="BS127" s="389">
        <v>-864876.97000000067</v>
      </c>
      <c r="BT127" s="389">
        <v>-114.7965184496948</v>
      </c>
    </row>
    <row r="128" spans="1:72">
      <c r="A128" s="307">
        <v>400</v>
      </c>
      <c r="B128" s="305">
        <v>2</v>
      </c>
      <c r="C128" s="305">
        <v>2</v>
      </c>
      <c r="D128" s="310" t="s">
        <v>126</v>
      </c>
      <c r="E128" s="20">
        <v>8441</v>
      </c>
      <c r="F128" s="20">
        <v>8479</v>
      </c>
      <c r="G128" s="12">
        <v>8400</v>
      </c>
      <c r="H128" s="12"/>
      <c r="I128" s="15">
        <v>397</v>
      </c>
      <c r="J128" s="15">
        <v>392</v>
      </c>
      <c r="K128" s="12">
        <v>369</v>
      </c>
      <c r="L128" s="12"/>
      <c r="M128" s="15">
        <v>90</v>
      </c>
      <c r="N128" s="15">
        <v>76</v>
      </c>
      <c r="O128" s="12">
        <v>64</v>
      </c>
      <c r="P128" s="12"/>
      <c r="Q128" s="15">
        <v>632</v>
      </c>
      <c r="R128" s="15">
        <v>614</v>
      </c>
      <c r="S128" s="12">
        <v>585</v>
      </c>
      <c r="T128" s="736">
        <v>0.63076923076923075</v>
      </c>
      <c r="U128" s="15">
        <v>343</v>
      </c>
      <c r="V128" s="15">
        <v>350</v>
      </c>
      <c r="W128" s="12">
        <v>352</v>
      </c>
      <c r="X128" s="12"/>
      <c r="Y128" s="125">
        <v>1462</v>
      </c>
      <c r="Z128" s="125">
        <v>1432</v>
      </c>
      <c r="AA128" s="360">
        <v>1370</v>
      </c>
      <c r="AB128" s="424">
        <v>-62</v>
      </c>
      <c r="AC128" s="427">
        <v>-4.3296089385474863E-2</v>
      </c>
      <c r="AD128" s="20">
        <v>6979</v>
      </c>
      <c r="AE128" s="20">
        <v>7047</v>
      </c>
      <c r="AF128" s="16">
        <v>7030</v>
      </c>
      <c r="AG128" s="16"/>
      <c r="AH128" s="20">
        <v>4609</v>
      </c>
      <c r="AI128" s="20">
        <v>4638</v>
      </c>
      <c r="AJ128" s="16">
        <v>4576</v>
      </c>
      <c r="AL128" s="13">
        <v>3354630.15</v>
      </c>
      <c r="AM128" s="388">
        <v>3516471.28</v>
      </c>
      <c r="AN128" s="360">
        <v>3361268.9699999997</v>
      </c>
      <c r="AO128" s="360"/>
      <c r="AP128" s="13">
        <v>807804</v>
      </c>
      <c r="AQ128" s="388">
        <v>724943.48</v>
      </c>
      <c r="AR128" s="360">
        <v>619907.83999999997</v>
      </c>
      <c r="AS128" s="360"/>
      <c r="AT128" s="13">
        <v>4781010.4800000004</v>
      </c>
      <c r="AU128" s="388">
        <v>5017669.4000000004</v>
      </c>
      <c r="AV128" s="360">
        <v>4857559.2</v>
      </c>
      <c r="AW128" s="360"/>
      <c r="AX128" s="13">
        <v>4440117.8500000006</v>
      </c>
      <c r="AY128" s="388">
        <v>4847202.5</v>
      </c>
      <c r="AZ128" s="360">
        <v>4951819.84</v>
      </c>
      <c r="BA128" s="360"/>
      <c r="BB128" s="13">
        <v>461591.06</v>
      </c>
      <c r="BC128" s="388">
        <v>494840.34</v>
      </c>
      <c r="BD128" s="360">
        <v>501239</v>
      </c>
      <c r="BE128" s="360"/>
      <c r="BF128" s="13">
        <v>384759.32</v>
      </c>
      <c r="BG128" s="388">
        <v>399192.66</v>
      </c>
      <c r="BH128" s="360">
        <v>407904.64</v>
      </c>
      <c r="BI128" s="360"/>
      <c r="BJ128" s="388">
        <v>13383562.48</v>
      </c>
      <c r="BK128" s="388">
        <v>14106286.66</v>
      </c>
      <c r="BL128" s="360">
        <v>13790555.85</v>
      </c>
      <c r="BM128" s="340">
        <v>-315730.81000000052</v>
      </c>
      <c r="BN128" s="340">
        <v>-37.587001190476251</v>
      </c>
      <c r="BO128" s="694"/>
      <c r="BP128" s="13">
        <v>14229912.859999999</v>
      </c>
      <c r="BQ128" s="388">
        <v>15000319.66</v>
      </c>
      <c r="BR128" s="360">
        <v>14291794.849999998</v>
      </c>
      <c r="BS128" s="389">
        <v>-708524.81000000238</v>
      </c>
      <c r="BT128" s="389">
        <v>-84.348191666666949</v>
      </c>
    </row>
    <row r="129" spans="1:72">
      <c r="A129" s="307">
        <v>402</v>
      </c>
      <c r="B129" s="305">
        <v>11</v>
      </c>
      <c r="C129" s="305">
        <v>11</v>
      </c>
      <c r="D129" s="310" t="s">
        <v>127</v>
      </c>
      <c r="E129" s="20">
        <v>8975</v>
      </c>
      <c r="F129" s="20">
        <v>8865</v>
      </c>
      <c r="G129" s="12">
        <v>8803</v>
      </c>
      <c r="H129" s="12"/>
      <c r="I129" s="15">
        <v>375</v>
      </c>
      <c r="J129" s="15">
        <v>374</v>
      </c>
      <c r="K129" s="12">
        <v>355</v>
      </c>
      <c r="L129" s="12"/>
      <c r="M129" s="15">
        <v>78</v>
      </c>
      <c r="N129" s="15">
        <v>61</v>
      </c>
      <c r="O129" s="12">
        <v>73</v>
      </c>
      <c r="P129" s="12"/>
      <c r="Q129" s="15">
        <v>556</v>
      </c>
      <c r="R129" s="15">
        <v>536</v>
      </c>
      <c r="S129" s="12">
        <v>478</v>
      </c>
      <c r="T129" s="736">
        <v>0.74267782426778239</v>
      </c>
      <c r="U129" s="15">
        <v>358</v>
      </c>
      <c r="V129" s="15">
        <v>331</v>
      </c>
      <c r="W129" s="12">
        <v>330</v>
      </c>
      <c r="X129" s="12"/>
      <c r="Y129" s="125">
        <v>1367</v>
      </c>
      <c r="Z129" s="125">
        <v>1302</v>
      </c>
      <c r="AA129" s="360">
        <v>1236</v>
      </c>
      <c r="AB129" s="424">
        <v>-66</v>
      </c>
      <c r="AC129" s="427">
        <v>-5.0691244239631339E-2</v>
      </c>
      <c r="AD129" s="20">
        <v>7608</v>
      </c>
      <c r="AE129" s="20">
        <v>7563</v>
      </c>
      <c r="AF129" s="16">
        <v>7567</v>
      </c>
      <c r="AG129" s="16"/>
      <c r="AH129" s="20">
        <v>4699</v>
      </c>
      <c r="AI129" s="20">
        <v>4600</v>
      </c>
      <c r="AJ129" s="16">
        <v>4584</v>
      </c>
      <c r="AL129" s="13">
        <v>3168731.25</v>
      </c>
      <c r="AM129" s="388">
        <v>3355000.66</v>
      </c>
      <c r="AN129" s="360">
        <v>3233741.15</v>
      </c>
      <c r="AO129" s="360"/>
      <c r="AP129" s="13">
        <v>700096.8</v>
      </c>
      <c r="AQ129" s="388">
        <v>581862.53</v>
      </c>
      <c r="AR129" s="360">
        <v>707082.38</v>
      </c>
      <c r="AS129" s="360"/>
      <c r="AT129" s="13">
        <v>4206078.84</v>
      </c>
      <c r="AU129" s="388">
        <v>4380245.6000000006</v>
      </c>
      <c r="AV129" s="360">
        <v>3969082.56</v>
      </c>
      <c r="AW129" s="360"/>
      <c r="AX129" s="13">
        <v>4634292.1000000006</v>
      </c>
      <c r="AY129" s="388">
        <v>4584068.6499999994</v>
      </c>
      <c r="AZ129" s="360">
        <v>4642331.0999999996</v>
      </c>
      <c r="BA129" s="360"/>
      <c r="BB129" s="13">
        <v>503193.12</v>
      </c>
      <c r="BC129" s="388">
        <v>531073.86</v>
      </c>
      <c r="BD129" s="360">
        <v>539527.1</v>
      </c>
      <c r="BE129" s="360"/>
      <c r="BF129" s="13">
        <v>392272.52</v>
      </c>
      <c r="BG129" s="388">
        <v>395921.99999999988</v>
      </c>
      <c r="BH129" s="360">
        <v>408617.76</v>
      </c>
      <c r="BI129" s="360"/>
      <c r="BJ129" s="388">
        <v>12709198.99</v>
      </c>
      <c r="BK129" s="388">
        <v>12901177.439999999</v>
      </c>
      <c r="BL129" s="360">
        <v>12552237.189999999</v>
      </c>
      <c r="BM129" s="340">
        <v>-348940.25</v>
      </c>
      <c r="BN129" s="340">
        <v>-39.638787913211402</v>
      </c>
      <c r="BO129" s="694"/>
      <c r="BP129" s="13">
        <v>13604664.630000001</v>
      </c>
      <c r="BQ129" s="388">
        <v>13828173.300000001</v>
      </c>
      <c r="BR129" s="360">
        <v>13091764.290000001</v>
      </c>
      <c r="BS129" s="389">
        <v>-736409.00999999978</v>
      </c>
      <c r="BT129" s="389">
        <v>-83.654323526070627</v>
      </c>
    </row>
    <row r="130" spans="1:72">
      <c r="A130" s="307">
        <v>403</v>
      </c>
      <c r="B130" s="305">
        <v>14</v>
      </c>
      <c r="C130" s="305">
        <v>14</v>
      </c>
      <c r="D130" s="310" t="s">
        <v>128</v>
      </c>
      <c r="E130" s="20">
        <v>2789</v>
      </c>
      <c r="F130" s="20">
        <v>2758</v>
      </c>
      <c r="G130" s="12">
        <v>2704</v>
      </c>
      <c r="H130" s="12"/>
      <c r="I130" s="15">
        <v>109</v>
      </c>
      <c r="J130" s="15">
        <v>102</v>
      </c>
      <c r="K130" s="12">
        <v>102</v>
      </c>
      <c r="L130" s="12"/>
      <c r="M130" s="15">
        <v>22</v>
      </c>
      <c r="N130" s="15">
        <v>26</v>
      </c>
      <c r="O130" s="12">
        <v>13</v>
      </c>
      <c r="P130" s="12"/>
      <c r="Q130" s="15">
        <v>187</v>
      </c>
      <c r="R130" s="15">
        <v>188</v>
      </c>
      <c r="S130" s="12">
        <v>171</v>
      </c>
      <c r="T130" s="736">
        <v>0.59649122807017541</v>
      </c>
      <c r="U130" s="15">
        <v>85</v>
      </c>
      <c r="V130" s="15">
        <v>87</v>
      </c>
      <c r="W130" s="12">
        <v>87</v>
      </c>
      <c r="X130" s="12"/>
      <c r="Y130" s="125">
        <v>403</v>
      </c>
      <c r="Z130" s="125">
        <v>403</v>
      </c>
      <c r="AA130" s="360">
        <v>373</v>
      </c>
      <c r="AB130" s="424">
        <v>-30</v>
      </c>
      <c r="AC130" s="427">
        <v>-7.4441687344913146E-2</v>
      </c>
      <c r="AD130" s="20">
        <v>2386</v>
      </c>
      <c r="AE130" s="20">
        <v>2355</v>
      </c>
      <c r="AF130" s="16">
        <v>2331</v>
      </c>
      <c r="AG130" s="16"/>
      <c r="AH130" s="20">
        <v>1256</v>
      </c>
      <c r="AI130" s="20">
        <v>1208</v>
      </c>
      <c r="AJ130" s="16">
        <v>1190</v>
      </c>
      <c r="AL130" s="13">
        <v>921044.55</v>
      </c>
      <c r="AM130" s="388">
        <v>915000.18</v>
      </c>
      <c r="AN130" s="360">
        <v>929131.25999999989</v>
      </c>
      <c r="AO130" s="360"/>
      <c r="AP130" s="13">
        <v>197463.2</v>
      </c>
      <c r="AQ130" s="388">
        <v>248006.98</v>
      </c>
      <c r="AR130" s="360">
        <v>125918.78</v>
      </c>
      <c r="AS130" s="360"/>
      <c r="AT130" s="13">
        <v>1414634.43</v>
      </c>
      <c r="AU130" s="388">
        <v>1536354.8</v>
      </c>
      <c r="AV130" s="360">
        <v>1419901.9200000002</v>
      </c>
      <c r="AW130" s="360"/>
      <c r="AX130" s="13">
        <v>1100320.75</v>
      </c>
      <c r="AY130" s="388">
        <v>1204876.05</v>
      </c>
      <c r="AZ130" s="360">
        <v>1223887.29</v>
      </c>
      <c r="BA130" s="360"/>
      <c r="BB130" s="13">
        <v>157810.04</v>
      </c>
      <c r="BC130" s="388">
        <v>165368.1</v>
      </c>
      <c r="BD130" s="360">
        <v>166200.29999999999</v>
      </c>
      <c r="BE130" s="360"/>
      <c r="BF130" s="13">
        <v>104850.88</v>
      </c>
      <c r="BG130" s="388">
        <v>103972.56</v>
      </c>
      <c r="BH130" s="360">
        <v>106076.6</v>
      </c>
      <c r="BI130" s="360"/>
      <c r="BJ130" s="388">
        <v>3633462.93</v>
      </c>
      <c r="BK130" s="388">
        <v>3904238.01</v>
      </c>
      <c r="BL130" s="360">
        <v>3698839.25</v>
      </c>
      <c r="BM130" s="340">
        <v>-205398.75999999978</v>
      </c>
      <c r="BN130" s="340">
        <v>-75.961079881656715</v>
      </c>
      <c r="BO130" s="694"/>
      <c r="BP130" s="13">
        <v>3896123.85</v>
      </c>
      <c r="BQ130" s="388">
        <v>4173578.67</v>
      </c>
      <c r="BR130" s="360">
        <v>3865039.55</v>
      </c>
      <c r="BS130" s="389">
        <v>-308539.12000000011</v>
      </c>
      <c r="BT130" s="389">
        <v>-114.10470414201187</v>
      </c>
    </row>
    <row r="131" spans="1:72">
      <c r="A131" s="307">
        <v>405</v>
      </c>
      <c r="B131" s="305">
        <v>9</v>
      </c>
      <c r="C131" s="305">
        <v>9</v>
      </c>
      <c r="D131" s="310" t="s">
        <v>129</v>
      </c>
      <c r="E131" s="20">
        <v>72988</v>
      </c>
      <c r="F131" s="20">
        <v>73327</v>
      </c>
      <c r="G131" s="12">
        <v>73241</v>
      </c>
      <c r="H131" s="12"/>
      <c r="I131" s="15">
        <v>3044</v>
      </c>
      <c r="J131" s="15">
        <v>2994</v>
      </c>
      <c r="K131" s="12">
        <v>2985</v>
      </c>
      <c r="L131" s="12"/>
      <c r="M131" s="15">
        <v>618</v>
      </c>
      <c r="N131" s="15">
        <v>548</v>
      </c>
      <c r="O131" s="12">
        <v>534</v>
      </c>
      <c r="P131" s="12"/>
      <c r="Q131" s="15">
        <v>4236</v>
      </c>
      <c r="R131" s="15">
        <v>4163</v>
      </c>
      <c r="S131" s="12">
        <v>4018</v>
      </c>
      <c r="T131" s="736">
        <v>0.74290691886510707</v>
      </c>
      <c r="U131" s="15">
        <v>2281</v>
      </c>
      <c r="V131" s="15">
        <v>2270</v>
      </c>
      <c r="W131" s="12">
        <v>2320</v>
      </c>
      <c r="X131" s="12"/>
      <c r="Y131" s="125">
        <v>10179</v>
      </c>
      <c r="Z131" s="125">
        <v>9975</v>
      </c>
      <c r="AA131" s="360">
        <v>9857</v>
      </c>
      <c r="AB131" s="424">
        <v>-118</v>
      </c>
      <c r="AC131" s="427">
        <v>-1.1829573934837093E-2</v>
      </c>
      <c r="AD131" s="20">
        <v>62809</v>
      </c>
      <c r="AE131" s="20">
        <v>63352</v>
      </c>
      <c r="AF131" s="16">
        <v>63384</v>
      </c>
      <c r="AG131" s="16"/>
      <c r="AH131" s="20">
        <v>42925</v>
      </c>
      <c r="AI131" s="20">
        <v>43157</v>
      </c>
      <c r="AJ131" s="16">
        <v>43066</v>
      </c>
      <c r="AL131" s="13">
        <v>25721647.800000001</v>
      </c>
      <c r="AM131" s="388">
        <v>26857946.460000001</v>
      </c>
      <c r="AN131" s="360">
        <v>27190753.049999997</v>
      </c>
      <c r="AO131" s="360"/>
      <c r="AP131" s="13">
        <v>5546920.7999999998</v>
      </c>
      <c r="AQ131" s="388">
        <v>5227224.04</v>
      </c>
      <c r="AR131" s="360">
        <v>5172356.04</v>
      </c>
      <c r="AS131" s="360"/>
      <c r="AT131" s="13">
        <v>32044874.039999999</v>
      </c>
      <c r="AU131" s="388">
        <v>34020452.299999997</v>
      </c>
      <c r="AV131" s="360">
        <v>33363543.360000003</v>
      </c>
      <c r="AW131" s="360"/>
      <c r="AX131" s="13">
        <v>29527430.949999999</v>
      </c>
      <c r="AY131" s="388">
        <v>31437570.5</v>
      </c>
      <c r="AZ131" s="360">
        <v>32636994.399999999</v>
      </c>
      <c r="BA131" s="360"/>
      <c r="BB131" s="13">
        <v>4154187.26</v>
      </c>
      <c r="BC131" s="388">
        <v>4448577.4399999985</v>
      </c>
      <c r="BD131" s="360">
        <v>4519279.2</v>
      </c>
      <c r="BE131" s="360"/>
      <c r="BF131" s="13">
        <v>3583379</v>
      </c>
      <c r="BG131" s="388">
        <v>3714522.99</v>
      </c>
      <c r="BH131" s="360">
        <v>3838903.24</v>
      </c>
      <c r="BI131" s="360"/>
      <c r="BJ131" s="388">
        <v>92840873.590000004</v>
      </c>
      <c r="BK131" s="388">
        <v>97543193.300000012</v>
      </c>
      <c r="BL131" s="360">
        <v>98363646.849999994</v>
      </c>
      <c r="BM131" s="340">
        <v>820453.54999998212</v>
      </c>
      <c r="BN131" s="340">
        <v>11.202107426168158</v>
      </c>
      <c r="BO131" s="694"/>
      <c r="BP131" s="13">
        <v>100578439.84999999</v>
      </c>
      <c r="BQ131" s="388">
        <v>105706293.73</v>
      </c>
      <c r="BR131" s="360">
        <v>102882926.05000001</v>
      </c>
      <c r="BS131" s="389">
        <v>-2823367.6799999923</v>
      </c>
      <c r="BT131" s="389">
        <v>-38.549005065468691</v>
      </c>
    </row>
    <row r="132" spans="1:72">
      <c r="A132" s="307">
        <v>407</v>
      </c>
      <c r="B132" s="305">
        <v>1</v>
      </c>
      <c r="C132" s="337">
        <v>34</v>
      </c>
      <c r="D132" s="310" t="s">
        <v>130</v>
      </c>
      <c r="E132" s="20">
        <v>2449</v>
      </c>
      <c r="F132" s="20">
        <v>2429</v>
      </c>
      <c r="G132" s="12">
        <v>2430</v>
      </c>
      <c r="H132" s="12"/>
      <c r="I132" s="15">
        <v>98</v>
      </c>
      <c r="J132" s="15">
        <v>92</v>
      </c>
      <c r="K132" s="12">
        <v>86</v>
      </c>
      <c r="L132" s="12"/>
      <c r="M132" s="15">
        <v>29</v>
      </c>
      <c r="N132" s="15">
        <v>21</v>
      </c>
      <c r="O132" s="12">
        <v>15</v>
      </c>
      <c r="P132" s="12"/>
      <c r="Q132" s="15">
        <v>142</v>
      </c>
      <c r="R132" s="15">
        <v>142</v>
      </c>
      <c r="S132" s="12">
        <v>151</v>
      </c>
      <c r="T132" s="736">
        <v>0.56953642384105962</v>
      </c>
      <c r="U132" s="15">
        <v>82</v>
      </c>
      <c r="V132" s="15">
        <v>70</v>
      </c>
      <c r="W132" s="12">
        <v>70</v>
      </c>
      <c r="X132" s="12"/>
      <c r="Y132" s="125">
        <v>351</v>
      </c>
      <c r="Z132" s="125">
        <v>325</v>
      </c>
      <c r="AA132" s="360">
        <v>322</v>
      </c>
      <c r="AB132" s="424">
        <v>-3</v>
      </c>
      <c r="AC132" s="427">
        <v>-9.2307692307692316E-3</v>
      </c>
      <c r="AD132" s="20">
        <v>2098</v>
      </c>
      <c r="AE132" s="20">
        <v>2104</v>
      </c>
      <c r="AF132" s="16">
        <v>2108</v>
      </c>
      <c r="AG132" s="16"/>
      <c r="AH132" s="20">
        <v>1284</v>
      </c>
      <c r="AI132" s="20">
        <v>1265</v>
      </c>
      <c r="AJ132" s="16">
        <v>1289</v>
      </c>
      <c r="AL132" s="13">
        <v>828095.10000000009</v>
      </c>
      <c r="AM132" s="388">
        <v>825294.28</v>
      </c>
      <c r="AN132" s="360">
        <v>783385.17999999993</v>
      </c>
      <c r="AO132" s="360"/>
      <c r="AP132" s="13">
        <v>260292.4</v>
      </c>
      <c r="AQ132" s="388">
        <v>200313.33</v>
      </c>
      <c r="AR132" s="360">
        <v>145290.9</v>
      </c>
      <c r="AS132" s="360"/>
      <c r="AT132" s="13">
        <v>1074214.3799999999</v>
      </c>
      <c r="AU132" s="388">
        <v>1160438.2</v>
      </c>
      <c r="AV132" s="360">
        <v>1253831.52</v>
      </c>
      <c r="AW132" s="360"/>
      <c r="AX132" s="13">
        <v>1061485.8999999999</v>
      </c>
      <c r="AY132" s="388">
        <v>969440.5</v>
      </c>
      <c r="AZ132" s="360">
        <v>984736.9</v>
      </c>
      <c r="BA132" s="360"/>
      <c r="BB132" s="13">
        <v>138761.72</v>
      </c>
      <c r="BC132" s="388">
        <v>147742.88</v>
      </c>
      <c r="BD132" s="360">
        <v>150300.4</v>
      </c>
      <c r="BE132" s="360"/>
      <c r="BF132" s="13">
        <v>107188.32</v>
      </c>
      <c r="BG132" s="388">
        <v>108878.55</v>
      </c>
      <c r="BH132" s="360">
        <v>114901.46</v>
      </c>
      <c r="BI132" s="360"/>
      <c r="BJ132" s="388">
        <v>3224087.78</v>
      </c>
      <c r="BK132" s="388">
        <v>3155486.31</v>
      </c>
      <c r="BL132" s="360">
        <v>3167244.5</v>
      </c>
      <c r="BM132" s="340">
        <v>11758.189999999944</v>
      </c>
      <c r="BN132" s="340">
        <v>4.8387613168724046</v>
      </c>
      <c r="BO132" s="694"/>
      <c r="BP132" s="13">
        <v>3470037.82</v>
      </c>
      <c r="BQ132" s="388">
        <v>3412107.74</v>
      </c>
      <c r="BR132" s="360">
        <v>3317544.9000000004</v>
      </c>
      <c r="BS132" s="389">
        <v>-94562.839999999851</v>
      </c>
      <c r="BT132" s="389">
        <v>-38.914748971193355</v>
      </c>
    </row>
    <row r="133" spans="1:72">
      <c r="A133" s="307">
        <v>408</v>
      </c>
      <c r="B133" s="305">
        <v>14</v>
      </c>
      <c r="C133" s="305">
        <v>14</v>
      </c>
      <c r="D133" s="310" t="s">
        <v>131</v>
      </c>
      <c r="E133" s="20">
        <v>14024</v>
      </c>
      <c r="F133" s="20">
        <v>14028</v>
      </c>
      <c r="G133" s="12">
        <v>13927</v>
      </c>
      <c r="H133" s="12"/>
      <c r="I133" s="15">
        <v>709</v>
      </c>
      <c r="J133" s="15">
        <v>682</v>
      </c>
      <c r="K133" s="12">
        <v>661</v>
      </c>
      <c r="L133" s="12"/>
      <c r="M133" s="15">
        <v>143</v>
      </c>
      <c r="N133" s="15">
        <v>147</v>
      </c>
      <c r="O133" s="12">
        <v>130</v>
      </c>
      <c r="P133" s="12"/>
      <c r="Q133" s="15">
        <v>1125</v>
      </c>
      <c r="R133" s="15">
        <v>1060</v>
      </c>
      <c r="S133" s="12">
        <v>1016</v>
      </c>
      <c r="T133" s="736">
        <v>0.65059055118110232</v>
      </c>
      <c r="U133" s="15">
        <v>560</v>
      </c>
      <c r="V133" s="15">
        <v>579</v>
      </c>
      <c r="W133" s="12">
        <v>575</v>
      </c>
      <c r="X133" s="12"/>
      <c r="Y133" s="125">
        <v>2537</v>
      </c>
      <c r="Z133" s="125">
        <v>2468</v>
      </c>
      <c r="AA133" s="360">
        <v>2382</v>
      </c>
      <c r="AB133" s="424">
        <v>-86</v>
      </c>
      <c r="AC133" s="427">
        <v>-3.4846029173419772E-2</v>
      </c>
      <c r="AD133" s="20">
        <v>11487</v>
      </c>
      <c r="AE133" s="20">
        <v>11560</v>
      </c>
      <c r="AF133" s="16">
        <v>11545</v>
      </c>
      <c r="AG133" s="16"/>
      <c r="AH133" s="20">
        <v>7544</v>
      </c>
      <c r="AI133" s="20">
        <v>7518</v>
      </c>
      <c r="AJ133" s="16">
        <v>7451</v>
      </c>
      <c r="AL133" s="13">
        <v>5991014.5500000007</v>
      </c>
      <c r="AM133" s="388">
        <v>6117942.3799999999</v>
      </c>
      <c r="AN133" s="360">
        <v>6021134.9299999997</v>
      </c>
      <c r="AO133" s="360"/>
      <c r="AP133" s="13">
        <v>1283510.8</v>
      </c>
      <c r="AQ133" s="388">
        <v>1402193.31</v>
      </c>
      <c r="AR133" s="360">
        <v>1259187.8</v>
      </c>
      <c r="AS133" s="360"/>
      <c r="AT133" s="13">
        <v>8510501.25</v>
      </c>
      <c r="AU133" s="388">
        <v>8662426</v>
      </c>
      <c r="AV133" s="360">
        <v>8436376.3200000003</v>
      </c>
      <c r="AW133" s="360"/>
      <c r="AX133" s="13">
        <v>7249172</v>
      </c>
      <c r="AY133" s="388">
        <v>8018657.8499999996</v>
      </c>
      <c r="AZ133" s="360">
        <v>8088910.25</v>
      </c>
      <c r="BA133" s="360"/>
      <c r="BB133" s="13">
        <v>759750.18</v>
      </c>
      <c r="BC133" s="388">
        <v>811743.2</v>
      </c>
      <c r="BD133" s="360">
        <v>823158.5</v>
      </c>
      <c r="BE133" s="360"/>
      <c r="BF133" s="13">
        <v>629773.12</v>
      </c>
      <c r="BG133" s="388">
        <v>647074.25999999989</v>
      </c>
      <c r="BH133" s="360">
        <v>664182.14</v>
      </c>
      <c r="BI133" s="360"/>
      <c r="BJ133" s="388">
        <v>23034198.600000001</v>
      </c>
      <c r="BK133" s="388">
        <v>24201219.539999999</v>
      </c>
      <c r="BL133" s="360">
        <v>23805609.300000001</v>
      </c>
      <c r="BM133" s="340">
        <v>-395610.23999999836</v>
      </c>
      <c r="BN133" s="340">
        <v>-28.405991240037221</v>
      </c>
      <c r="BO133" s="694"/>
      <c r="BP133" s="13">
        <v>24423721.899999999</v>
      </c>
      <c r="BQ133" s="388">
        <v>25660037</v>
      </c>
      <c r="BR133" s="360">
        <v>24628767.800000001</v>
      </c>
      <c r="BS133" s="389">
        <v>-1031269.1999999993</v>
      </c>
      <c r="BT133" s="389">
        <v>-74.048194155237979</v>
      </c>
    </row>
    <row r="134" spans="1:72">
      <c r="A134" s="307">
        <v>410</v>
      </c>
      <c r="B134" s="305">
        <v>13</v>
      </c>
      <c r="C134" s="305">
        <v>13</v>
      </c>
      <c r="D134" s="310" t="s">
        <v>132</v>
      </c>
      <c r="E134" s="20">
        <v>18762</v>
      </c>
      <c r="F134" s="20">
        <v>18878</v>
      </c>
      <c r="G134" s="12">
        <v>18808</v>
      </c>
      <c r="H134" s="12"/>
      <c r="I134" s="15">
        <v>1203</v>
      </c>
      <c r="J134" s="15">
        <v>1208</v>
      </c>
      <c r="K134" s="12">
        <v>1160</v>
      </c>
      <c r="L134" s="12"/>
      <c r="M134" s="15">
        <v>219</v>
      </c>
      <c r="N134" s="15">
        <v>228</v>
      </c>
      <c r="O134" s="12">
        <v>238</v>
      </c>
      <c r="P134" s="12"/>
      <c r="Q134" s="15">
        <v>1917</v>
      </c>
      <c r="R134" s="15">
        <v>1839</v>
      </c>
      <c r="S134" s="12">
        <v>1732</v>
      </c>
      <c r="T134" s="736">
        <v>0.66974595842956119</v>
      </c>
      <c r="U134" s="15">
        <v>945</v>
      </c>
      <c r="V134" s="15">
        <v>970</v>
      </c>
      <c r="W134" s="12">
        <v>992</v>
      </c>
      <c r="X134" s="12"/>
      <c r="Y134" s="125">
        <v>4284</v>
      </c>
      <c r="Z134" s="125">
        <v>4245</v>
      </c>
      <c r="AA134" s="360">
        <v>4122</v>
      </c>
      <c r="AB134" s="424">
        <v>-123</v>
      </c>
      <c r="AC134" s="427">
        <v>-2.8975265017667843E-2</v>
      </c>
      <c r="AD134" s="20">
        <v>14478</v>
      </c>
      <c r="AE134" s="20">
        <v>14633</v>
      </c>
      <c r="AF134" s="16">
        <v>14686</v>
      </c>
      <c r="AG134" s="16"/>
      <c r="AH134" s="20">
        <v>9847</v>
      </c>
      <c r="AI134" s="20">
        <v>9877</v>
      </c>
      <c r="AJ134" s="16">
        <v>9824</v>
      </c>
      <c r="AL134" s="13">
        <v>10165289.85</v>
      </c>
      <c r="AM134" s="388">
        <v>10836472.720000001</v>
      </c>
      <c r="AN134" s="360">
        <v>10566590.799999999</v>
      </c>
      <c r="AO134" s="360"/>
      <c r="AP134" s="13">
        <v>1965656.4</v>
      </c>
      <c r="AQ134" s="388">
        <v>2174830.44</v>
      </c>
      <c r="AR134" s="360">
        <v>2305282.2799999998</v>
      </c>
      <c r="AS134" s="360"/>
      <c r="AT134" s="13">
        <v>14501894.130000001</v>
      </c>
      <c r="AU134" s="388">
        <v>15028491.9</v>
      </c>
      <c r="AV134" s="360">
        <v>14381696.640000001</v>
      </c>
      <c r="AW134" s="360"/>
      <c r="AX134" s="13">
        <v>12232977.75</v>
      </c>
      <c r="AY134" s="388">
        <v>13433675.5</v>
      </c>
      <c r="AZ134" s="360">
        <v>13955128.640000001</v>
      </c>
      <c r="BA134" s="360"/>
      <c r="BB134" s="13">
        <v>957574.92</v>
      </c>
      <c r="BC134" s="388">
        <v>1027529.26</v>
      </c>
      <c r="BD134" s="360">
        <v>1047111.7999999999</v>
      </c>
      <c r="BE134" s="360"/>
      <c r="BF134" s="13">
        <v>822027.56</v>
      </c>
      <c r="BG134" s="388">
        <v>850113.3899999999</v>
      </c>
      <c r="BH134" s="360">
        <v>875711.36</v>
      </c>
      <c r="BI134" s="360"/>
      <c r="BJ134" s="388">
        <v>38865818.130000003</v>
      </c>
      <c r="BK134" s="388">
        <v>41473470.560000002</v>
      </c>
      <c r="BL134" s="360">
        <v>41208698.359999999</v>
      </c>
      <c r="BM134" s="340">
        <v>-264772.20000000298</v>
      </c>
      <c r="BN134" s="340">
        <v>-14.077637175670086</v>
      </c>
      <c r="BO134" s="694"/>
      <c r="BP134" s="13">
        <v>40645420.610000007</v>
      </c>
      <c r="BQ134" s="388">
        <v>43351113.210000001</v>
      </c>
      <c r="BR134" s="360">
        <v>42255810.160000004</v>
      </c>
      <c r="BS134" s="389">
        <v>-1095303.049999997</v>
      </c>
      <c r="BT134" s="389">
        <v>-58.236019247128723</v>
      </c>
    </row>
    <row r="135" spans="1:72">
      <c r="A135" s="307">
        <v>416</v>
      </c>
      <c r="B135" s="305">
        <v>9</v>
      </c>
      <c r="C135" s="305">
        <v>9</v>
      </c>
      <c r="D135" s="310" t="s">
        <v>133</v>
      </c>
      <c r="E135" s="20">
        <v>2862</v>
      </c>
      <c r="F135" s="20">
        <v>2849</v>
      </c>
      <c r="G135" s="12">
        <v>2878</v>
      </c>
      <c r="H135" s="12"/>
      <c r="I135" s="15">
        <v>140</v>
      </c>
      <c r="J135" s="15">
        <v>136</v>
      </c>
      <c r="K135" s="12">
        <v>139</v>
      </c>
      <c r="L135" s="12"/>
      <c r="M135" s="15">
        <v>31</v>
      </c>
      <c r="N135" s="15">
        <v>27</v>
      </c>
      <c r="O135" s="12">
        <v>26</v>
      </c>
      <c r="P135" s="12"/>
      <c r="Q135" s="15">
        <v>230</v>
      </c>
      <c r="R135" s="15">
        <v>216</v>
      </c>
      <c r="S135" s="12">
        <v>201</v>
      </c>
      <c r="T135" s="736">
        <v>0.69154228855721389</v>
      </c>
      <c r="U135" s="15">
        <v>113</v>
      </c>
      <c r="V135" s="15">
        <v>122</v>
      </c>
      <c r="W135" s="12">
        <v>127</v>
      </c>
      <c r="X135" s="12"/>
      <c r="Y135" s="125">
        <v>514</v>
      </c>
      <c r="Z135" s="125">
        <v>501</v>
      </c>
      <c r="AA135" s="360">
        <v>493</v>
      </c>
      <c r="AB135" s="424">
        <v>-8</v>
      </c>
      <c r="AC135" s="427">
        <v>-1.5968063872255488E-2</v>
      </c>
      <c r="AD135" s="20">
        <v>2348</v>
      </c>
      <c r="AE135" s="20">
        <v>2348</v>
      </c>
      <c r="AF135" s="16">
        <v>2385</v>
      </c>
      <c r="AG135" s="16"/>
      <c r="AH135" s="20">
        <v>1519</v>
      </c>
      <c r="AI135" s="20">
        <v>1503</v>
      </c>
      <c r="AJ135" s="16">
        <v>1522</v>
      </c>
      <c r="AL135" s="13">
        <v>1182993</v>
      </c>
      <c r="AM135" s="388">
        <v>1220000.24</v>
      </c>
      <c r="AN135" s="360">
        <v>1266169.0699999998</v>
      </c>
      <c r="AO135" s="360"/>
      <c r="AP135" s="13">
        <v>278243.59999999998</v>
      </c>
      <c r="AQ135" s="388">
        <v>257545.71</v>
      </c>
      <c r="AR135" s="360">
        <v>251837.56</v>
      </c>
      <c r="AS135" s="360"/>
      <c r="AT135" s="13">
        <v>1739924.7</v>
      </c>
      <c r="AU135" s="388">
        <v>1765173.6</v>
      </c>
      <c r="AV135" s="360">
        <v>1669007.52</v>
      </c>
      <c r="AW135" s="360"/>
      <c r="AX135" s="13">
        <v>1462779.35</v>
      </c>
      <c r="AY135" s="388">
        <v>1689596.3</v>
      </c>
      <c r="AZ135" s="360">
        <v>1786594.09</v>
      </c>
      <c r="BA135" s="360"/>
      <c r="BB135" s="13">
        <v>155296.72</v>
      </c>
      <c r="BC135" s="388">
        <v>164876.56</v>
      </c>
      <c r="BD135" s="360">
        <v>170050.5</v>
      </c>
      <c r="BE135" s="360"/>
      <c r="BF135" s="13">
        <v>126806.12</v>
      </c>
      <c r="BG135" s="388">
        <v>129363.21</v>
      </c>
      <c r="BH135" s="360">
        <v>135671.07999999999</v>
      </c>
      <c r="BI135" s="360"/>
      <c r="BJ135" s="388">
        <v>4663940.6500000004</v>
      </c>
      <c r="BK135" s="388">
        <v>4932315.8499999996</v>
      </c>
      <c r="BL135" s="360">
        <v>4973608.24</v>
      </c>
      <c r="BM135" s="340">
        <v>41292.390000000596</v>
      </c>
      <c r="BN135" s="340">
        <v>14.347599027102362</v>
      </c>
      <c r="BO135" s="694"/>
      <c r="BP135" s="13">
        <v>4946043.49</v>
      </c>
      <c r="BQ135" s="388">
        <v>5226555.6199999992</v>
      </c>
      <c r="BR135" s="360">
        <v>5143658.74</v>
      </c>
      <c r="BS135" s="389">
        <v>-82896.879999998957</v>
      </c>
      <c r="BT135" s="389">
        <v>-28.803641417650784</v>
      </c>
    </row>
    <row r="136" spans="1:72">
      <c r="A136" s="307">
        <v>418</v>
      </c>
      <c r="B136" s="305">
        <v>6</v>
      </c>
      <c r="C136" s="305">
        <v>6</v>
      </c>
      <c r="D136" s="310" t="s">
        <v>134</v>
      </c>
      <c r="E136" s="20">
        <v>24711</v>
      </c>
      <c r="F136" s="20">
        <v>24854</v>
      </c>
      <c r="G136" s="12">
        <v>25041</v>
      </c>
      <c r="H136" s="12"/>
      <c r="I136" s="15">
        <v>1691</v>
      </c>
      <c r="J136" s="15">
        <v>1730</v>
      </c>
      <c r="K136" s="12">
        <v>1714</v>
      </c>
      <c r="L136" s="12"/>
      <c r="M136" s="15">
        <v>297</v>
      </c>
      <c r="N136" s="15">
        <v>299</v>
      </c>
      <c r="O136" s="12">
        <v>302</v>
      </c>
      <c r="P136" s="12"/>
      <c r="Q136" s="15">
        <v>2258</v>
      </c>
      <c r="R136" s="15">
        <v>2157</v>
      </c>
      <c r="S136" s="12">
        <v>2082</v>
      </c>
      <c r="T136" s="736">
        <v>0.8232468780019212</v>
      </c>
      <c r="U136" s="15">
        <v>1217</v>
      </c>
      <c r="V136" s="15">
        <v>1211</v>
      </c>
      <c r="W136" s="12">
        <v>1200</v>
      </c>
      <c r="X136" s="12"/>
      <c r="Y136" s="125">
        <v>5463</v>
      </c>
      <c r="Z136" s="125">
        <v>5397</v>
      </c>
      <c r="AA136" s="360">
        <v>5298</v>
      </c>
      <c r="AB136" s="424">
        <v>-99</v>
      </c>
      <c r="AC136" s="427">
        <v>-1.8343524180100056E-2</v>
      </c>
      <c r="AD136" s="20">
        <v>19248</v>
      </c>
      <c r="AE136" s="20">
        <v>19457</v>
      </c>
      <c r="AF136" s="16">
        <v>19743</v>
      </c>
      <c r="AG136" s="16"/>
      <c r="AH136" s="20">
        <v>14121</v>
      </c>
      <c r="AI136" s="20">
        <v>14226</v>
      </c>
      <c r="AJ136" s="16">
        <v>14404</v>
      </c>
      <c r="AL136" s="13">
        <v>14288865.449999999</v>
      </c>
      <c r="AM136" s="388">
        <v>15519120.699999999</v>
      </c>
      <c r="AN136" s="360">
        <v>15613048.819999998</v>
      </c>
      <c r="AO136" s="360"/>
      <c r="AP136" s="13">
        <v>2665753.2000000002</v>
      </c>
      <c r="AQ136" s="388">
        <v>2852080.27</v>
      </c>
      <c r="AR136" s="360">
        <v>2925190.1199999996</v>
      </c>
      <c r="AS136" s="360"/>
      <c r="AT136" s="13">
        <v>17081521.620000001</v>
      </c>
      <c r="AU136" s="388">
        <v>17627219.699999999</v>
      </c>
      <c r="AV136" s="360">
        <v>17287928.640000001</v>
      </c>
      <c r="AW136" s="360"/>
      <c r="AX136" s="13">
        <v>15754004.15</v>
      </c>
      <c r="AY136" s="388">
        <v>16771320.65</v>
      </c>
      <c r="AZ136" s="360">
        <v>16881204</v>
      </c>
      <c r="BA136" s="360"/>
      <c r="BB136" s="13">
        <v>1273062.72</v>
      </c>
      <c r="BC136" s="388">
        <v>1366270.54</v>
      </c>
      <c r="BD136" s="360">
        <v>1407675.9</v>
      </c>
      <c r="BE136" s="360"/>
      <c r="BF136" s="13">
        <v>1178821.08</v>
      </c>
      <c r="BG136" s="388">
        <v>1224431.82</v>
      </c>
      <c r="BH136" s="360">
        <v>1283972.56</v>
      </c>
      <c r="BI136" s="360"/>
      <c r="BJ136" s="388">
        <v>49790144.420000002</v>
      </c>
      <c r="BK136" s="388">
        <v>52769741.32</v>
      </c>
      <c r="BL136" s="360">
        <v>52707371.579999998</v>
      </c>
      <c r="BM136" s="340">
        <v>-62369.740000002086</v>
      </c>
      <c r="BN136" s="340">
        <v>-2.4907048440558319</v>
      </c>
      <c r="BO136" s="694"/>
      <c r="BP136" s="13">
        <v>52242028.219999999</v>
      </c>
      <c r="BQ136" s="388">
        <v>55360443.68</v>
      </c>
      <c r="BR136" s="360">
        <v>54115047.479999997</v>
      </c>
      <c r="BS136" s="389">
        <v>-1245396.200000003</v>
      </c>
      <c r="BT136" s="389">
        <v>-49.734283774609757</v>
      </c>
    </row>
    <row r="137" spans="1:72">
      <c r="A137" s="307">
        <v>420</v>
      </c>
      <c r="B137" s="305">
        <v>11</v>
      </c>
      <c r="C137" s="305">
        <v>11</v>
      </c>
      <c r="D137" s="310" t="s">
        <v>135</v>
      </c>
      <c r="E137" s="20">
        <v>9049</v>
      </c>
      <c r="F137" s="20">
        <v>8971</v>
      </c>
      <c r="G137" s="12">
        <v>8924</v>
      </c>
      <c r="H137" s="12"/>
      <c r="I137" s="15">
        <v>414</v>
      </c>
      <c r="J137" s="15">
        <v>390</v>
      </c>
      <c r="K137" s="12">
        <v>375</v>
      </c>
      <c r="L137" s="12"/>
      <c r="M137" s="15">
        <v>76</v>
      </c>
      <c r="N137" s="15">
        <v>85</v>
      </c>
      <c r="O137" s="12">
        <v>73</v>
      </c>
      <c r="P137" s="12"/>
      <c r="Q137" s="15">
        <v>475</v>
      </c>
      <c r="R137" s="15">
        <v>472</v>
      </c>
      <c r="S137" s="12">
        <v>470</v>
      </c>
      <c r="T137" s="736">
        <v>0.7978723404255319</v>
      </c>
      <c r="U137" s="15">
        <v>305</v>
      </c>
      <c r="V137" s="15">
        <v>293</v>
      </c>
      <c r="W137" s="12">
        <v>290</v>
      </c>
      <c r="X137" s="12"/>
      <c r="Y137" s="125">
        <v>1270</v>
      </c>
      <c r="Z137" s="125">
        <v>1240</v>
      </c>
      <c r="AA137" s="360">
        <v>1208</v>
      </c>
      <c r="AB137" s="424">
        <v>-32</v>
      </c>
      <c r="AC137" s="427">
        <v>-2.5806451612903226E-2</v>
      </c>
      <c r="AD137" s="20">
        <v>7779</v>
      </c>
      <c r="AE137" s="20">
        <v>7731</v>
      </c>
      <c r="AF137" s="16">
        <v>7716</v>
      </c>
      <c r="AG137" s="16"/>
      <c r="AH137" s="20">
        <v>4576</v>
      </c>
      <c r="AI137" s="20">
        <v>4501</v>
      </c>
      <c r="AJ137" s="16">
        <v>4464</v>
      </c>
      <c r="AL137" s="13">
        <v>3498279.3</v>
      </c>
      <c r="AM137" s="388">
        <v>3498530.1</v>
      </c>
      <c r="AN137" s="360">
        <v>3415923.7499999995</v>
      </c>
      <c r="AO137" s="360"/>
      <c r="AP137" s="13">
        <v>682145.6</v>
      </c>
      <c r="AQ137" s="388">
        <v>810792.04999999993</v>
      </c>
      <c r="AR137" s="360">
        <v>707082.38</v>
      </c>
      <c r="AS137" s="360"/>
      <c r="AT137" s="13">
        <v>3593322.75</v>
      </c>
      <c r="AU137" s="388">
        <v>3857231.2</v>
      </c>
      <c r="AV137" s="360">
        <v>3902654.4000000004</v>
      </c>
      <c r="AW137" s="360"/>
      <c r="AX137" s="13">
        <v>3948209.75</v>
      </c>
      <c r="AY137" s="388">
        <v>4057800.95</v>
      </c>
      <c r="AZ137" s="360">
        <v>4079624.3</v>
      </c>
      <c r="BA137" s="360"/>
      <c r="BB137" s="13">
        <v>514503.06</v>
      </c>
      <c r="BC137" s="388">
        <v>542870.81999999995</v>
      </c>
      <c r="BD137" s="360">
        <v>550150.79999999993</v>
      </c>
      <c r="BE137" s="360"/>
      <c r="BF137" s="13">
        <v>382004.47999999998</v>
      </c>
      <c r="BG137" s="388">
        <v>387401.06999999989</v>
      </c>
      <c r="BH137" s="360">
        <v>397920.96</v>
      </c>
      <c r="BI137" s="360"/>
      <c r="BJ137" s="388">
        <v>11721957.4</v>
      </c>
      <c r="BK137" s="388">
        <v>12224354.300000001</v>
      </c>
      <c r="BL137" s="360">
        <v>12105284.829999998</v>
      </c>
      <c r="BM137" s="340">
        <v>-119069.47000000253</v>
      </c>
      <c r="BN137" s="340">
        <v>-13.342612057373659</v>
      </c>
      <c r="BO137" s="694"/>
      <c r="BP137" s="13">
        <v>12618464.939999999</v>
      </c>
      <c r="BQ137" s="388">
        <v>13154626.189999999</v>
      </c>
      <c r="BR137" s="360">
        <v>12655435.630000001</v>
      </c>
      <c r="BS137" s="389">
        <v>-499190.55999999866</v>
      </c>
      <c r="BT137" s="389">
        <v>-55.937982967279098</v>
      </c>
    </row>
    <row r="138" spans="1:72">
      <c r="A138" s="307">
        <v>421</v>
      </c>
      <c r="B138" s="305">
        <v>16</v>
      </c>
      <c r="C138" s="305">
        <v>16</v>
      </c>
      <c r="D138" s="310" t="s">
        <v>136</v>
      </c>
      <c r="E138" s="20">
        <v>682</v>
      </c>
      <c r="F138" s="20">
        <v>665</v>
      </c>
      <c r="G138" s="12">
        <v>656</v>
      </c>
      <c r="H138" s="12"/>
      <c r="I138" s="15">
        <v>38</v>
      </c>
      <c r="J138" s="15">
        <v>39</v>
      </c>
      <c r="K138" s="12">
        <v>33</v>
      </c>
      <c r="L138" s="12"/>
      <c r="M138" s="15">
        <v>10</v>
      </c>
      <c r="N138" s="15">
        <v>4</v>
      </c>
      <c r="O138" s="12">
        <v>9</v>
      </c>
      <c r="P138" s="12"/>
      <c r="Q138" s="15">
        <v>44</v>
      </c>
      <c r="R138" s="15">
        <v>45</v>
      </c>
      <c r="S138" s="12">
        <v>45</v>
      </c>
      <c r="T138" s="736">
        <v>0.73333333333333328</v>
      </c>
      <c r="U138" s="15">
        <v>26</v>
      </c>
      <c r="V138" s="15">
        <v>18</v>
      </c>
      <c r="W138" s="12">
        <v>14</v>
      </c>
      <c r="X138" s="12"/>
      <c r="Y138" s="125">
        <v>118</v>
      </c>
      <c r="Z138" s="125">
        <v>106</v>
      </c>
      <c r="AA138" s="360">
        <v>101</v>
      </c>
      <c r="AB138" s="424">
        <v>-5</v>
      </c>
      <c r="AC138" s="427">
        <v>-4.716981132075472E-2</v>
      </c>
      <c r="AD138" s="20">
        <v>564</v>
      </c>
      <c r="AE138" s="20">
        <v>559</v>
      </c>
      <c r="AF138" s="16">
        <v>555</v>
      </c>
      <c r="AG138" s="16"/>
      <c r="AH138" s="20">
        <v>325</v>
      </c>
      <c r="AI138" s="20">
        <v>308</v>
      </c>
      <c r="AJ138" s="16">
        <v>297</v>
      </c>
      <c r="AL138" s="13">
        <v>321098.09999999998</v>
      </c>
      <c r="AM138" s="388">
        <v>349853.01</v>
      </c>
      <c r="AN138" s="360">
        <v>300601.28999999998</v>
      </c>
      <c r="AO138" s="360"/>
      <c r="AP138" s="13">
        <v>89756</v>
      </c>
      <c r="AQ138" s="388">
        <v>38154.92</v>
      </c>
      <c r="AR138" s="360">
        <v>87174.54</v>
      </c>
      <c r="AS138" s="360"/>
      <c r="AT138" s="13">
        <v>332855.15999999997</v>
      </c>
      <c r="AU138" s="388">
        <v>367744.5</v>
      </c>
      <c r="AV138" s="360">
        <v>373658.4</v>
      </c>
      <c r="AW138" s="360"/>
      <c r="AX138" s="13">
        <v>336568.7</v>
      </c>
      <c r="AY138" s="388">
        <v>249284.7</v>
      </c>
      <c r="AZ138" s="360">
        <v>196947.38</v>
      </c>
      <c r="BA138" s="360"/>
      <c r="BB138" s="13">
        <v>37302.959999999999</v>
      </c>
      <c r="BC138" s="388">
        <v>39252.980000000003</v>
      </c>
      <c r="BD138" s="360">
        <v>39571.5</v>
      </c>
      <c r="BE138" s="360"/>
      <c r="BF138" s="13">
        <v>27131</v>
      </c>
      <c r="BG138" s="388">
        <v>26509.56</v>
      </c>
      <c r="BH138" s="360">
        <v>26474.58</v>
      </c>
      <c r="BI138" s="360"/>
      <c r="BJ138" s="388">
        <v>1080277.96</v>
      </c>
      <c r="BK138" s="388">
        <v>1005037.13</v>
      </c>
      <c r="BL138" s="360">
        <v>958381.61</v>
      </c>
      <c r="BM138" s="340">
        <v>-46655.520000000019</v>
      </c>
      <c r="BN138" s="340">
        <v>-71.121219512195154</v>
      </c>
      <c r="BO138" s="694"/>
      <c r="BP138" s="13">
        <v>1144711.92</v>
      </c>
      <c r="BQ138" s="388">
        <v>1070799.67</v>
      </c>
      <c r="BR138" s="360">
        <v>997953.1100000001</v>
      </c>
      <c r="BS138" s="389">
        <v>-72846.559999999823</v>
      </c>
      <c r="BT138" s="389">
        <v>-111.04658536585339</v>
      </c>
    </row>
    <row r="139" spans="1:72">
      <c r="A139" s="307">
        <v>422</v>
      </c>
      <c r="B139" s="305">
        <v>12</v>
      </c>
      <c r="C139" s="305">
        <v>12</v>
      </c>
      <c r="D139" s="310" t="s">
        <v>137</v>
      </c>
      <c r="E139" s="20">
        <v>10228</v>
      </c>
      <c r="F139" s="20">
        <v>10049</v>
      </c>
      <c r="G139" s="12">
        <v>9846</v>
      </c>
      <c r="H139" s="12"/>
      <c r="I139" s="15">
        <v>268</v>
      </c>
      <c r="J139" s="15">
        <v>266</v>
      </c>
      <c r="K139" s="12">
        <v>241</v>
      </c>
      <c r="L139" s="12"/>
      <c r="M139" s="15">
        <v>57</v>
      </c>
      <c r="N139" s="15">
        <v>47</v>
      </c>
      <c r="O139" s="12">
        <v>53</v>
      </c>
      <c r="P139" s="12"/>
      <c r="Q139" s="15">
        <v>476</v>
      </c>
      <c r="R139" s="15">
        <v>449</v>
      </c>
      <c r="S139" s="12">
        <v>409</v>
      </c>
      <c r="T139" s="736">
        <v>0.58924205378973105</v>
      </c>
      <c r="U139" s="15">
        <v>241</v>
      </c>
      <c r="V139" s="15">
        <v>238</v>
      </c>
      <c r="W139" s="12">
        <v>251</v>
      </c>
      <c r="X139" s="12"/>
      <c r="Y139" s="125">
        <v>1042</v>
      </c>
      <c r="Z139" s="125">
        <v>1000</v>
      </c>
      <c r="AA139" s="360">
        <v>954</v>
      </c>
      <c r="AB139" s="424">
        <v>-46</v>
      </c>
      <c r="AC139" s="427">
        <v>-4.5999999999999999E-2</v>
      </c>
      <c r="AD139" s="20">
        <v>9186</v>
      </c>
      <c r="AE139" s="20">
        <v>9049</v>
      </c>
      <c r="AF139" s="16">
        <v>8892</v>
      </c>
      <c r="AG139" s="16"/>
      <c r="AH139" s="20">
        <v>4804</v>
      </c>
      <c r="AI139" s="20">
        <v>4650</v>
      </c>
      <c r="AJ139" s="16">
        <v>4463</v>
      </c>
      <c r="AL139" s="13">
        <v>2264586.6</v>
      </c>
      <c r="AM139" s="388">
        <v>2386176.94</v>
      </c>
      <c r="AN139" s="360">
        <v>2195300.3299999996</v>
      </c>
      <c r="AO139" s="360"/>
      <c r="AP139" s="13">
        <v>511609.2</v>
      </c>
      <c r="AQ139" s="388">
        <v>448320.31</v>
      </c>
      <c r="AR139" s="360">
        <v>513361.18</v>
      </c>
      <c r="AS139" s="360"/>
      <c r="AT139" s="13">
        <v>3600887.64</v>
      </c>
      <c r="AU139" s="388">
        <v>3669272.9</v>
      </c>
      <c r="AV139" s="360">
        <v>3396139.68</v>
      </c>
      <c r="AW139" s="360"/>
      <c r="AX139" s="13">
        <v>3119732.95</v>
      </c>
      <c r="AY139" s="388">
        <v>3296097.7</v>
      </c>
      <c r="AZ139" s="360">
        <v>3530985.17</v>
      </c>
      <c r="BA139" s="360"/>
      <c r="BB139" s="13">
        <v>607562.04</v>
      </c>
      <c r="BC139" s="388">
        <v>635420.78</v>
      </c>
      <c r="BD139" s="360">
        <v>633999.6</v>
      </c>
      <c r="BE139" s="360"/>
      <c r="BF139" s="13">
        <v>401037.92</v>
      </c>
      <c r="BG139" s="388">
        <v>400225.49999999988</v>
      </c>
      <c r="BH139" s="360">
        <v>397831.82</v>
      </c>
      <c r="BI139" s="360"/>
      <c r="BJ139" s="388">
        <v>9496816.3900000006</v>
      </c>
      <c r="BK139" s="388">
        <v>9799867.8499999996</v>
      </c>
      <c r="BL139" s="360">
        <v>9635786.3599999994</v>
      </c>
      <c r="BM139" s="340">
        <v>-164081.49000000022</v>
      </c>
      <c r="BN139" s="340">
        <v>-16.664786715417453</v>
      </c>
      <c r="BO139" s="694"/>
      <c r="BP139" s="13">
        <v>10505416.35</v>
      </c>
      <c r="BQ139" s="388">
        <v>10835514.130000001</v>
      </c>
      <c r="BR139" s="360">
        <v>10269785.959999999</v>
      </c>
      <c r="BS139" s="389">
        <v>-565728.17000000179</v>
      </c>
      <c r="BT139" s="389">
        <v>-57.457665041641455</v>
      </c>
    </row>
    <row r="140" spans="1:72">
      <c r="A140" s="307">
        <v>423</v>
      </c>
      <c r="B140" s="305">
        <v>2</v>
      </c>
      <c r="C140" s="305">
        <v>2</v>
      </c>
      <c r="D140" s="310" t="s">
        <v>138</v>
      </c>
      <c r="E140" s="20">
        <v>20637</v>
      </c>
      <c r="F140" s="20">
        <v>20666</v>
      </c>
      <c r="G140" s="12">
        <v>20732</v>
      </c>
      <c r="H140" s="12"/>
      <c r="I140" s="15">
        <v>1271</v>
      </c>
      <c r="J140" s="15">
        <v>1253</v>
      </c>
      <c r="K140" s="12">
        <v>1251</v>
      </c>
      <c r="L140" s="12"/>
      <c r="M140" s="15">
        <v>250</v>
      </c>
      <c r="N140" s="15">
        <v>220</v>
      </c>
      <c r="O140" s="12">
        <v>227</v>
      </c>
      <c r="P140" s="12"/>
      <c r="Q140" s="15">
        <v>1765</v>
      </c>
      <c r="R140" s="15">
        <v>1674</v>
      </c>
      <c r="S140" s="12">
        <v>1605</v>
      </c>
      <c r="T140" s="736">
        <v>0.77943925233644862</v>
      </c>
      <c r="U140" s="15">
        <v>879</v>
      </c>
      <c r="V140" s="15">
        <v>944</v>
      </c>
      <c r="W140" s="12">
        <v>927</v>
      </c>
      <c r="X140" s="12"/>
      <c r="Y140" s="125">
        <v>4165</v>
      </c>
      <c r="Z140" s="125">
        <v>4091</v>
      </c>
      <c r="AA140" s="360">
        <v>4010</v>
      </c>
      <c r="AB140" s="424">
        <v>-81</v>
      </c>
      <c r="AC140" s="427">
        <v>-1.9799560009777561E-2</v>
      </c>
      <c r="AD140" s="20">
        <v>16472</v>
      </c>
      <c r="AE140" s="20">
        <v>16575</v>
      </c>
      <c r="AF140" s="16">
        <v>16722</v>
      </c>
      <c r="AG140" s="16"/>
      <c r="AH140" s="20">
        <v>11696</v>
      </c>
      <c r="AI140" s="20">
        <v>11690</v>
      </c>
      <c r="AJ140" s="16">
        <v>11732</v>
      </c>
      <c r="AL140" s="13">
        <v>10739886.449999999</v>
      </c>
      <c r="AM140" s="388">
        <v>11240149.27</v>
      </c>
      <c r="AN140" s="360">
        <v>11395521.629999999</v>
      </c>
      <c r="AO140" s="360"/>
      <c r="AP140" s="13">
        <v>2243900</v>
      </c>
      <c r="AQ140" s="388">
        <v>2098520.6</v>
      </c>
      <c r="AR140" s="360">
        <v>2198735.62</v>
      </c>
      <c r="AS140" s="360"/>
      <c r="AT140" s="13">
        <v>13352030.85</v>
      </c>
      <c r="AU140" s="388">
        <v>13680095.4</v>
      </c>
      <c r="AV140" s="360">
        <v>13327149.600000001</v>
      </c>
      <c r="AW140" s="360"/>
      <c r="AX140" s="13">
        <v>11378611.050000001</v>
      </c>
      <c r="AY140" s="388">
        <v>13073597.6</v>
      </c>
      <c r="AZ140" s="360">
        <v>13040730.09</v>
      </c>
      <c r="BA140" s="360"/>
      <c r="BB140" s="13">
        <v>1089458.08</v>
      </c>
      <c r="BC140" s="388">
        <v>1163896.5</v>
      </c>
      <c r="BD140" s="360">
        <v>1192278.5999999999</v>
      </c>
      <c r="BE140" s="360"/>
      <c r="BF140" s="13">
        <v>976382.08000000007</v>
      </c>
      <c r="BG140" s="388">
        <v>1006158.3</v>
      </c>
      <c r="BH140" s="360">
        <v>1045790.48</v>
      </c>
      <c r="BI140" s="360"/>
      <c r="BJ140" s="388">
        <v>37714428.350000009</v>
      </c>
      <c r="BK140" s="388">
        <v>40092362.869999997</v>
      </c>
      <c r="BL140" s="360">
        <v>39962136.939999998</v>
      </c>
      <c r="BM140" s="340">
        <v>-130225.9299999997</v>
      </c>
      <c r="BN140" s="340">
        <v>-6.2813973567431844</v>
      </c>
      <c r="BO140" s="694"/>
      <c r="BP140" s="13">
        <v>39780268.510000013</v>
      </c>
      <c r="BQ140" s="388">
        <v>42262417.669999987</v>
      </c>
      <c r="BR140" s="360">
        <v>41154415.539999999</v>
      </c>
      <c r="BS140" s="389">
        <v>-1108002.1299999878</v>
      </c>
      <c r="BT140" s="389">
        <v>-53.444054119235375</v>
      </c>
    </row>
    <row r="141" spans="1:72">
      <c r="A141" s="307">
        <v>425</v>
      </c>
      <c r="B141" s="305">
        <v>17</v>
      </c>
      <c r="C141" s="305">
        <v>17</v>
      </c>
      <c r="D141" s="310" t="s">
        <v>139</v>
      </c>
      <c r="E141" s="20">
        <v>10256</v>
      </c>
      <c r="F141" s="20">
        <v>10190</v>
      </c>
      <c r="G141" s="12">
        <v>10116</v>
      </c>
      <c r="H141" s="12"/>
      <c r="I141" s="15">
        <v>949</v>
      </c>
      <c r="J141" s="15">
        <v>922</v>
      </c>
      <c r="K141" s="12">
        <v>916</v>
      </c>
      <c r="L141" s="12"/>
      <c r="M141" s="15">
        <v>195</v>
      </c>
      <c r="N141" s="15">
        <v>171</v>
      </c>
      <c r="O141" s="12">
        <v>165</v>
      </c>
      <c r="P141" s="12"/>
      <c r="Q141" s="15">
        <v>1381</v>
      </c>
      <c r="R141" s="15">
        <v>1345</v>
      </c>
      <c r="S141" s="12">
        <v>1241</v>
      </c>
      <c r="T141" s="736">
        <v>0.73811442385173243</v>
      </c>
      <c r="U141" s="15">
        <v>721</v>
      </c>
      <c r="V141" s="15">
        <v>728</v>
      </c>
      <c r="W141" s="12">
        <v>727</v>
      </c>
      <c r="X141" s="12"/>
      <c r="Y141" s="125">
        <v>3246</v>
      </c>
      <c r="Z141" s="125">
        <v>3166</v>
      </c>
      <c r="AA141" s="360">
        <v>3049</v>
      </c>
      <c r="AB141" s="424">
        <v>-117</v>
      </c>
      <c r="AC141" s="427">
        <v>-3.6955148452305749E-2</v>
      </c>
      <c r="AD141" s="20">
        <v>7010</v>
      </c>
      <c r="AE141" s="20">
        <v>7024</v>
      </c>
      <c r="AF141" s="16">
        <v>7067</v>
      </c>
      <c r="AG141" s="16"/>
      <c r="AH141" s="20">
        <v>5376</v>
      </c>
      <c r="AI141" s="20">
        <v>5412</v>
      </c>
      <c r="AJ141" s="16">
        <v>5439</v>
      </c>
      <c r="AL141" s="13">
        <v>8019002.5500000007</v>
      </c>
      <c r="AM141" s="388">
        <v>8270883.9800000004</v>
      </c>
      <c r="AN141" s="360">
        <v>8343963.0799999991</v>
      </c>
      <c r="AO141" s="360"/>
      <c r="AP141" s="13">
        <v>1750242</v>
      </c>
      <c r="AQ141" s="388">
        <v>1631122.83</v>
      </c>
      <c r="AR141" s="360">
        <v>1598199.9</v>
      </c>
      <c r="AS141" s="360"/>
      <c r="AT141" s="13">
        <v>10447113.09</v>
      </c>
      <c r="AU141" s="388">
        <v>10991474.5</v>
      </c>
      <c r="AV141" s="360">
        <v>10304668.32</v>
      </c>
      <c r="AW141" s="360"/>
      <c r="AX141" s="13">
        <v>9333308.9500000011</v>
      </c>
      <c r="AY141" s="388">
        <v>10082181.199999999</v>
      </c>
      <c r="AZ141" s="360">
        <v>10227196.09</v>
      </c>
      <c r="BA141" s="360"/>
      <c r="BB141" s="13">
        <v>463641.4</v>
      </c>
      <c r="BC141" s="388">
        <v>493225.28</v>
      </c>
      <c r="BD141" s="360">
        <v>503877.1</v>
      </c>
      <c r="BE141" s="360"/>
      <c r="BF141" s="13">
        <v>448788.47999999998</v>
      </c>
      <c r="BG141" s="388">
        <v>465810.84</v>
      </c>
      <c r="BH141" s="360">
        <v>484832.46</v>
      </c>
      <c r="BI141" s="360"/>
      <c r="BJ141" s="388">
        <v>29549666.59</v>
      </c>
      <c r="BK141" s="388">
        <v>30975662.510000002</v>
      </c>
      <c r="BL141" s="360">
        <v>30474027.389999997</v>
      </c>
      <c r="BM141" s="340">
        <v>-501635.12000000477</v>
      </c>
      <c r="BN141" s="340">
        <v>-49.588287860815022</v>
      </c>
      <c r="BO141" s="694"/>
      <c r="BP141" s="13">
        <v>30462096.469999999</v>
      </c>
      <c r="BQ141" s="388">
        <v>31934698.629999999</v>
      </c>
      <c r="BR141" s="360">
        <v>30977904.489999995</v>
      </c>
      <c r="BS141" s="389">
        <v>-956794.14000000432</v>
      </c>
      <c r="BT141" s="389">
        <v>-94.582259786477294</v>
      </c>
    </row>
    <row r="142" spans="1:72">
      <c r="A142" s="307">
        <v>426</v>
      </c>
      <c r="B142" s="305">
        <v>12</v>
      </c>
      <c r="C142" s="305">
        <v>12</v>
      </c>
      <c r="D142" s="310" t="s">
        <v>140</v>
      </c>
      <c r="E142" s="20">
        <v>11969</v>
      </c>
      <c r="F142" s="20">
        <v>11913</v>
      </c>
      <c r="G142" s="12">
        <v>11980</v>
      </c>
      <c r="H142" s="12"/>
      <c r="I142" s="15">
        <v>650</v>
      </c>
      <c r="J142" s="15">
        <v>610</v>
      </c>
      <c r="K142" s="12">
        <v>607</v>
      </c>
      <c r="L142" s="12"/>
      <c r="M142" s="15">
        <v>132</v>
      </c>
      <c r="N142" s="15">
        <v>126</v>
      </c>
      <c r="O142" s="12">
        <v>125</v>
      </c>
      <c r="P142" s="12"/>
      <c r="Q142" s="15">
        <v>961</v>
      </c>
      <c r="R142" s="15">
        <v>915</v>
      </c>
      <c r="S142" s="12">
        <v>870</v>
      </c>
      <c r="T142" s="736">
        <v>0.69770114942528738</v>
      </c>
      <c r="U142" s="15">
        <v>497</v>
      </c>
      <c r="V142" s="15">
        <v>514</v>
      </c>
      <c r="W142" s="12">
        <v>517</v>
      </c>
      <c r="X142" s="12"/>
      <c r="Y142" s="125">
        <v>2240</v>
      </c>
      <c r="Z142" s="125">
        <v>2165</v>
      </c>
      <c r="AA142" s="360">
        <v>2119</v>
      </c>
      <c r="AB142" s="424">
        <v>-46</v>
      </c>
      <c r="AC142" s="427">
        <v>-2.1247113163972285E-2</v>
      </c>
      <c r="AD142" s="20">
        <v>9729</v>
      </c>
      <c r="AE142" s="20">
        <v>9748</v>
      </c>
      <c r="AF142" s="16">
        <v>9861</v>
      </c>
      <c r="AG142" s="16"/>
      <c r="AH142" s="20">
        <v>6557</v>
      </c>
      <c r="AI142" s="20">
        <v>6513</v>
      </c>
      <c r="AJ142" s="16">
        <v>6504</v>
      </c>
      <c r="AL142" s="13">
        <v>5492467.5000000009</v>
      </c>
      <c r="AM142" s="388">
        <v>5472059.9000000004</v>
      </c>
      <c r="AN142" s="360">
        <v>5529241.9099999992</v>
      </c>
      <c r="AO142" s="360"/>
      <c r="AP142" s="13">
        <v>1184779.2</v>
      </c>
      <c r="AQ142" s="388">
        <v>1201879.98</v>
      </c>
      <c r="AR142" s="360">
        <v>1210757.5</v>
      </c>
      <c r="AS142" s="360"/>
      <c r="AT142" s="13">
        <v>7269859.29</v>
      </c>
      <c r="AU142" s="388">
        <v>7477471.5</v>
      </c>
      <c r="AV142" s="360">
        <v>7224062.4000000004</v>
      </c>
      <c r="AW142" s="360"/>
      <c r="AX142" s="13">
        <v>6433640.1500000004</v>
      </c>
      <c r="AY142" s="388">
        <v>7118463.0999999996</v>
      </c>
      <c r="AZ142" s="360">
        <v>7272985.3899999997</v>
      </c>
      <c r="BA142" s="360"/>
      <c r="BB142" s="13">
        <v>643476.06000000006</v>
      </c>
      <c r="BC142" s="388">
        <v>684504.55999999994</v>
      </c>
      <c r="BD142" s="360">
        <v>703089.29999999993</v>
      </c>
      <c r="BE142" s="360"/>
      <c r="BF142" s="13">
        <v>547378.36</v>
      </c>
      <c r="BG142" s="388">
        <v>560573.90999999992</v>
      </c>
      <c r="BH142" s="360">
        <v>579766.56000000006</v>
      </c>
      <c r="BI142" s="360"/>
      <c r="BJ142" s="388">
        <v>20380746.140000001</v>
      </c>
      <c r="BK142" s="388">
        <v>21269874.48</v>
      </c>
      <c r="BL142" s="360">
        <v>21237047.199999999</v>
      </c>
      <c r="BM142" s="340">
        <v>-32827.280000001192</v>
      </c>
      <c r="BN142" s="340">
        <v>-2.740173622704607</v>
      </c>
      <c r="BO142" s="694"/>
      <c r="BP142" s="13">
        <v>21571600.559999999</v>
      </c>
      <c r="BQ142" s="388">
        <v>22514952.949999999</v>
      </c>
      <c r="BR142" s="360">
        <v>21940136.5</v>
      </c>
      <c r="BS142" s="389">
        <v>-574816.44999999925</v>
      </c>
      <c r="BT142" s="389">
        <v>-47.981339732888088</v>
      </c>
    </row>
    <row r="143" spans="1:72">
      <c r="A143" s="307">
        <v>430</v>
      </c>
      <c r="B143" s="305">
        <v>2</v>
      </c>
      <c r="C143" s="305">
        <v>2</v>
      </c>
      <c r="D143" s="310" t="s">
        <v>141</v>
      </c>
      <c r="E143" s="20">
        <v>15420</v>
      </c>
      <c r="F143" s="20">
        <v>15295</v>
      </c>
      <c r="G143" s="12">
        <v>15124</v>
      </c>
      <c r="H143" s="12"/>
      <c r="I143" s="15">
        <v>641</v>
      </c>
      <c r="J143" s="15">
        <v>635</v>
      </c>
      <c r="K143" s="12">
        <v>641</v>
      </c>
      <c r="L143" s="12"/>
      <c r="M143" s="15">
        <v>147</v>
      </c>
      <c r="N143" s="15">
        <v>106</v>
      </c>
      <c r="O143" s="12">
        <v>110</v>
      </c>
      <c r="P143" s="12"/>
      <c r="Q143" s="15">
        <v>891</v>
      </c>
      <c r="R143" s="15">
        <v>867</v>
      </c>
      <c r="S143" s="12">
        <v>813</v>
      </c>
      <c r="T143" s="736">
        <v>0.78843788437884377</v>
      </c>
      <c r="U143" s="15">
        <v>503</v>
      </c>
      <c r="V143" s="15">
        <v>498</v>
      </c>
      <c r="W143" s="12">
        <v>498</v>
      </c>
      <c r="X143" s="12"/>
      <c r="Y143" s="125">
        <v>2182</v>
      </c>
      <c r="Z143" s="125">
        <v>2106</v>
      </c>
      <c r="AA143" s="360">
        <v>2062</v>
      </c>
      <c r="AB143" s="424">
        <v>-44</v>
      </c>
      <c r="AC143" s="427">
        <v>-2.0892687559354226E-2</v>
      </c>
      <c r="AD143" s="20">
        <v>13238</v>
      </c>
      <c r="AE143" s="20">
        <v>13189</v>
      </c>
      <c r="AF143" s="16">
        <v>13062</v>
      </c>
      <c r="AG143" s="16"/>
      <c r="AH143" s="20">
        <v>7863</v>
      </c>
      <c r="AI143" s="20">
        <v>7789</v>
      </c>
      <c r="AJ143" s="16">
        <v>7653</v>
      </c>
      <c r="AL143" s="13">
        <v>5416417.9500000002</v>
      </c>
      <c r="AM143" s="388">
        <v>5696324.6500000004</v>
      </c>
      <c r="AN143" s="360">
        <v>5838952.3299999991</v>
      </c>
      <c r="AO143" s="360"/>
      <c r="AP143" s="13">
        <v>1319413.2</v>
      </c>
      <c r="AQ143" s="388">
        <v>1011105.38</v>
      </c>
      <c r="AR143" s="360">
        <v>1065466.5999999999</v>
      </c>
      <c r="AS143" s="360"/>
      <c r="AT143" s="13">
        <v>6740316.9900000002</v>
      </c>
      <c r="AU143" s="388">
        <v>7085210.7000000002</v>
      </c>
      <c r="AV143" s="360">
        <v>6750761.7600000007</v>
      </c>
      <c r="AW143" s="360"/>
      <c r="AX143" s="13">
        <v>6511309.8500000006</v>
      </c>
      <c r="AY143" s="388">
        <v>6896876.7000000002</v>
      </c>
      <c r="AZ143" s="360">
        <v>7005699.6600000001</v>
      </c>
      <c r="BA143" s="360"/>
      <c r="BB143" s="13">
        <v>875561.32000000007</v>
      </c>
      <c r="BC143" s="388">
        <v>926131.58</v>
      </c>
      <c r="BD143" s="360">
        <v>931320.6</v>
      </c>
      <c r="BE143" s="360"/>
      <c r="BF143" s="13">
        <v>656403.24</v>
      </c>
      <c r="BG143" s="388">
        <v>670399.23</v>
      </c>
      <c r="BH143" s="360">
        <v>682188.42</v>
      </c>
      <c r="BI143" s="360"/>
      <c r="BJ143" s="388">
        <v>19987457.989999998</v>
      </c>
      <c r="BK143" s="388">
        <v>20689517.43</v>
      </c>
      <c r="BL143" s="360">
        <v>20660880.350000001</v>
      </c>
      <c r="BM143" s="340">
        <v>-28637.079999998212</v>
      </c>
      <c r="BN143" s="340">
        <v>-1.8934858503040342</v>
      </c>
      <c r="BO143" s="694"/>
      <c r="BP143" s="13">
        <v>21519422.550000001</v>
      </c>
      <c r="BQ143" s="388">
        <v>22286048.239999998</v>
      </c>
      <c r="BR143" s="360">
        <v>21592200.949999999</v>
      </c>
      <c r="BS143" s="389">
        <v>-693847.28999999911</v>
      </c>
      <c r="BT143" s="389">
        <v>-45.877234197302244</v>
      </c>
    </row>
    <row r="144" spans="1:72">
      <c r="A144" s="307">
        <v>433</v>
      </c>
      <c r="B144" s="305">
        <v>5</v>
      </c>
      <c r="C144" s="305">
        <v>5</v>
      </c>
      <c r="D144" s="310" t="s">
        <v>142</v>
      </c>
      <c r="E144" s="20">
        <v>7692</v>
      </c>
      <c r="F144" s="20">
        <v>7657</v>
      </c>
      <c r="G144" s="12">
        <v>7574</v>
      </c>
      <c r="H144" s="12"/>
      <c r="I144" s="15">
        <v>347</v>
      </c>
      <c r="J144" s="15">
        <v>348</v>
      </c>
      <c r="K144" s="12">
        <v>331</v>
      </c>
      <c r="L144" s="12"/>
      <c r="M144" s="15">
        <v>78</v>
      </c>
      <c r="N144" s="15">
        <v>58</v>
      </c>
      <c r="O144" s="12">
        <v>67</v>
      </c>
      <c r="P144" s="12"/>
      <c r="Q144" s="15">
        <v>515</v>
      </c>
      <c r="R144" s="15">
        <v>499</v>
      </c>
      <c r="S144" s="12">
        <v>461</v>
      </c>
      <c r="T144" s="736">
        <v>0.71800433839479394</v>
      </c>
      <c r="U144" s="15">
        <v>309</v>
      </c>
      <c r="V144" s="15">
        <v>317</v>
      </c>
      <c r="W144" s="12">
        <v>285</v>
      </c>
      <c r="X144" s="12"/>
      <c r="Y144" s="125">
        <v>1249</v>
      </c>
      <c r="Z144" s="125">
        <v>1222</v>
      </c>
      <c r="AA144" s="360">
        <v>1144</v>
      </c>
      <c r="AB144" s="424">
        <v>-78</v>
      </c>
      <c r="AC144" s="427">
        <v>-6.3829787234042548E-2</v>
      </c>
      <c r="AD144" s="20">
        <v>6443</v>
      </c>
      <c r="AE144" s="20">
        <v>6435</v>
      </c>
      <c r="AF144" s="16">
        <v>6430</v>
      </c>
      <c r="AG144" s="16"/>
      <c r="AH144" s="20">
        <v>4142</v>
      </c>
      <c r="AI144" s="20">
        <v>4138</v>
      </c>
      <c r="AJ144" s="16">
        <v>4113</v>
      </c>
      <c r="AL144" s="13">
        <v>2932132.65</v>
      </c>
      <c r="AM144" s="388">
        <v>3121765.32</v>
      </c>
      <c r="AN144" s="360">
        <v>3015122.03</v>
      </c>
      <c r="AO144" s="360"/>
      <c r="AP144" s="13">
        <v>700096.8</v>
      </c>
      <c r="AQ144" s="388">
        <v>553246.34</v>
      </c>
      <c r="AR144" s="360">
        <v>648966.02</v>
      </c>
      <c r="AS144" s="360"/>
      <c r="AT144" s="13">
        <v>3895918.35</v>
      </c>
      <c r="AU144" s="388">
        <v>4077877.9</v>
      </c>
      <c r="AV144" s="360">
        <v>3827922.72</v>
      </c>
      <c r="AW144" s="360"/>
      <c r="AX144" s="13">
        <v>3999989.55</v>
      </c>
      <c r="AY144" s="388">
        <v>4390180.55</v>
      </c>
      <c r="AZ144" s="360">
        <v>4009285.95</v>
      </c>
      <c r="BA144" s="360"/>
      <c r="BB144" s="13">
        <v>426140.02</v>
      </c>
      <c r="BC144" s="388">
        <v>451865.7</v>
      </c>
      <c r="BD144" s="360">
        <v>458459</v>
      </c>
      <c r="BE144" s="360"/>
      <c r="BF144" s="13">
        <v>345774.16</v>
      </c>
      <c r="BG144" s="388">
        <v>356157.66</v>
      </c>
      <c r="BH144" s="360">
        <v>366632.82</v>
      </c>
      <c r="BI144" s="360"/>
      <c r="BJ144" s="388">
        <v>11528137.35</v>
      </c>
      <c r="BK144" s="388">
        <v>12143070.109999999</v>
      </c>
      <c r="BL144" s="360">
        <v>11501296.719999999</v>
      </c>
      <c r="BM144" s="340">
        <v>-641773.3900000006</v>
      </c>
      <c r="BN144" s="340">
        <v>-84.733745709004566</v>
      </c>
      <c r="BO144" s="694"/>
      <c r="BP144" s="13">
        <v>12300051.529999999</v>
      </c>
      <c r="BQ144" s="388">
        <v>12951093.470000001</v>
      </c>
      <c r="BR144" s="360">
        <v>11959755.719999999</v>
      </c>
      <c r="BS144" s="389">
        <v>-991337.75000000186</v>
      </c>
      <c r="BT144" s="389">
        <v>-130.88694877211537</v>
      </c>
    </row>
    <row r="145" spans="1:72">
      <c r="A145" s="307">
        <v>434</v>
      </c>
      <c r="B145" s="305">
        <v>1</v>
      </c>
      <c r="C145" s="337">
        <v>34</v>
      </c>
      <c r="D145" s="310" t="s">
        <v>143</v>
      </c>
      <c r="E145" s="20">
        <v>14458</v>
      </c>
      <c r="F145" s="20">
        <v>14352</v>
      </c>
      <c r="G145" s="12">
        <v>14196</v>
      </c>
      <c r="H145" s="12"/>
      <c r="I145" s="15">
        <v>577</v>
      </c>
      <c r="J145" s="15">
        <v>549</v>
      </c>
      <c r="K145" s="12">
        <v>554</v>
      </c>
      <c r="L145" s="12"/>
      <c r="M145" s="15">
        <v>119</v>
      </c>
      <c r="N145" s="15">
        <v>98</v>
      </c>
      <c r="O145" s="12">
        <v>105</v>
      </c>
      <c r="P145" s="12"/>
      <c r="Q145" s="15">
        <v>867</v>
      </c>
      <c r="R145" s="15">
        <v>828</v>
      </c>
      <c r="S145" s="12">
        <v>751</v>
      </c>
      <c r="T145" s="736">
        <v>0.73768308921438086</v>
      </c>
      <c r="U145" s="15">
        <v>442</v>
      </c>
      <c r="V145" s="15">
        <v>462</v>
      </c>
      <c r="W145" s="12">
        <v>486</v>
      </c>
      <c r="X145" s="12"/>
      <c r="Y145" s="125">
        <v>2005</v>
      </c>
      <c r="Z145" s="125">
        <v>1937</v>
      </c>
      <c r="AA145" s="360">
        <v>1896</v>
      </c>
      <c r="AB145" s="424">
        <v>-41</v>
      </c>
      <c r="AC145" s="427">
        <v>-2.1166752710376872E-2</v>
      </c>
      <c r="AD145" s="20">
        <v>12453</v>
      </c>
      <c r="AE145" s="20">
        <v>12415</v>
      </c>
      <c r="AF145" s="16">
        <v>12300</v>
      </c>
      <c r="AG145" s="16"/>
      <c r="AH145" s="20">
        <v>7668</v>
      </c>
      <c r="AI145" s="20">
        <v>7591</v>
      </c>
      <c r="AJ145" s="16">
        <v>7472</v>
      </c>
      <c r="AL145" s="13">
        <v>4875621.1500000004</v>
      </c>
      <c r="AM145" s="388">
        <v>4924853.91</v>
      </c>
      <c r="AN145" s="360">
        <v>5046458.0199999996</v>
      </c>
      <c r="AO145" s="360"/>
      <c r="AP145" s="13">
        <v>1068096.3999999999</v>
      </c>
      <c r="AQ145" s="388">
        <v>934795.53999999992</v>
      </c>
      <c r="AR145" s="360">
        <v>1017036.2999999999</v>
      </c>
      <c r="AS145" s="360"/>
      <c r="AT145" s="13">
        <v>6558759.6299999999</v>
      </c>
      <c r="AU145" s="388">
        <v>6766498.8000000007</v>
      </c>
      <c r="AV145" s="360">
        <v>6235943.5200000005</v>
      </c>
      <c r="AW145" s="360"/>
      <c r="AX145" s="13">
        <v>5721667.9000000004</v>
      </c>
      <c r="AY145" s="388">
        <v>6398307.2999999998</v>
      </c>
      <c r="AZ145" s="360">
        <v>6836887.6200000001</v>
      </c>
      <c r="BA145" s="360"/>
      <c r="BB145" s="13">
        <v>823641.42</v>
      </c>
      <c r="BC145" s="388">
        <v>871781.29999999993</v>
      </c>
      <c r="BD145" s="360">
        <v>876990</v>
      </c>
      <c r="BE145" s="360"/>
      <c r="BF145" s="13">
        <v>640124.64</v>
      </c>
      <c r="BG145" s="388">
        <v>653357.37</v>
      </c>
      <c r="BH145" s="360">
        <v>666054.07999999996</v>
      </c>
      <c r="BI145" s="360"/>
      <c r="BJ145" s="388">
        <v>18224145.079999998</v>
      </c>
      <c r="BK145" s="388">
        <v>19024455.550000001</v>
      </c>
      <c r="BL145" s="360">
        <v>19136325.460000001</v>
      </c>
      <c r="BM145" s="340">
        <v>111869.91000000015</v>
      </c>
      <c r="BN145" s="340">
        <v>7.8803825021132816</v>
      </c>
      <c r="BO145" s="694"/>
      <c r="BP145" s="13">
        <v>19687911.140000001</v>
      </c>
      <c r="BQ145" s="388">
        <v>20549594.219999999</v>
      </c>
      <c r="BR145" s="360">
        <v>20013315.460000001</v>
      </c>
      <c r="BS145" s="389">
        <v>-536278.75999999791</v>
      </c>
      <c r="BT145" s="389">
        <v>-37.776751197520284</v>
      </c>
    </row>
    <row r="146" spans="1:72">
      <c r="A146" s="307">
        <v>435</v>
      </c>
      <c r="B146" s="305">
        <v>13</v>
      </c>
      <c r="C146" s="305">
        <v>13</v>
      </c>
      <c r="D146" s="310" t="s">
        <v>144</v>
      </c>
      <c r="E146" s="20">
        <v>702</v>
      </c>
      <c r="F146" s="20">
        <v>711</v>
      </c>
      <c r="G146" s="12">
        <v>695</v>
      </c>
      <c r="H146" s="12"/>
      <c r="I146" s="15">
        <v>13</v>
      </c>
      <c r="J146" s="15">
        <v>19</v>
      </c>
      <c r="K146" s="12">
        <v>22</v>
      </c>
      <c r="L146" s="12"/>
      <c r="M146" s="15">
        <v>3</v>
      </c>
      <c r="N146" s="15">
        <v>1</v>
      </c>
      <c r="O146" s="12">
        <v>1</v>
      </c>
      <c r="P146" s="12"/>
      <c r="Q146" s="15">
        <v>34</v>
      </c>
      <c r="R146" s="15">
        <v>32</v>
      </c>
      <c r="S146" s="12">
        <v>25</v>
      </c>
      <c r="T146" s="736">
        <v>0.88</v>
      </c>
      <c r="U146" s="15">
        <v>16</v>
      </c>
      <c r="V146" s="15">
        <v>21</v>
      </c>
      <c r="W146" s="12">
        <v>19</v>
      </c>
      <c r="X146" s="12"/>
      <c r="Y146" s="125">
        <v>66</v>
      </c>
      <c r="Z146" s="125">
        <v>73</v>
      </c>
      <c r="AA146" s="360">
        <v>67</v>
      </c>
      <c r="AB146" s="424">
        <v>-6</v>
      </c>
      <c r="AC146" s="427">
        <v>-8.2191780821917804E-2</v>
      </c>
      <c r="AD146" s="20">
        <v>636</v>
      </c>
      <c r="AE146" s="20">
        <v>638</v>
      </c>
      <c r="AF146" s="16">
        <v>628</v>
      </c>
      <c r="AG146" s="16"/>
      <c r="AH146" s="20">
        <v>327</v>
      </c>
      <c r="AI146" s="20">
        <v>316</v>
      </c>
      <c r="AJ146" s="16">
        <v>318</v>
      </c>
      <c r="AL146" s="13">
        <v>109849.35</v>
      </c>
      <c r="AM146" s="388">
        <v>170441.21</v>
      </c>
      <c r="AN146" s="360">
        <v>200400.86</v>
      </c>
      <c r="AO146" s="360"/>
      <c r="AP146" s="13">
        <v>26926.799999999999</v>
      </c>
      <c r="AQ146" s="388">
        <v>9538.73</v>
      </c>
      <c r="AR146" s="360">
        <v>9686.06</v>
      </c>
      <c r="AS146" s="360"/>
      <c r="AT146" s="13">
        <v>257206.26</v>
      </c>
      <c r="AU146" s="388">
        <v>261507.20000000001</v>
      </c>
      <c r="AV146" s="360">
        <v>207588</v>
      </c>
      <c r="AW146" s="360"/>
      <c r="AX146" s="13">
        <v>207119.2</v>
      </c>
      <c r="AY146" s="388">
        <v>290832.15000000002</v>
      </c>
      <c r="AZ146" s="360">
        <v>267285.73</v>
      </c>
      <c r="BA146" s="360"/>
      <c r="BB146" s="13">
        <v>42065.04</v>
      </c>
      <c r="BC146" s="388">
        <v>44800.36</v>
      </c>
      <c r="BD146" s="360">
        <v>44776.4</v>
      </c>
      <c r="BE146" s="360"/>
      <c r="BF146" s="13">
        <v>27297.96</v>
      </c>
      <c r="BG146" s="388">
        <v>27198.12</v>
      </c>
      <c r="BH146" s="360">
        <v>28346.52</v>
      </c>
      <c r="BI146" s="360"/>
      <c r="BJ146" s="388">
        <v>601101.6100000001</v>
      </c>
      <c r="BK146" s="388">
        <v>732319.29</v>
      </c>
      <c r="BL146" s="360">
        <v>684960.64999999991</v>
      </c>
      <c r="BM146" s="340">
        <v>-47358.64000000013</v>
      </c>
      <c r="BN146" s="340">
        <v>-68.141928057554139</v>
      </c>
      <c r="BO146" s="694"/>
      <c r="BP146" s="13">
        <v>670464.6100000001</v>
      </c>
      <c r="BQ146" s="388">
        <v>804317.77</v>
      </c>
      <c r="BR146" s="360">
        <v>729737.05</v>
      </c>
      <c r="BS146" s="389">
        <v>-74580.719999999972</v>
      </c>
      <c r="BT146" s="389">
        <v>-107.31038848920859</v>
      </c>
    </row>
    <row r="147" spans="1:72">
      <c r="A147" s="307">
        <v>436</v>
      </c>
      <c r="B147" s="305">
        <v>17</v>
      </c>
      <c r="C147" s="305">
        <v>17</v>
      </c>
      <c r="D147" s="310" t="s">
        <v>145</v>
      </c>
      <c r="E147" s="20">
        <v>2033</v>
      </c>
      <c r="F147" s="20">
        <v>2008</v>
      </c>
      <c r="G147" s="12">
        <v>2018</v>
      </c>
      <c r="H147" s="12"/>
      <c r="I147" s="15">
        <v>146</v>
      </c>
      <c r="J147" s="15">
        <v>155</v>
      </c>
      <c r="K147" s="12">
        <v>155</v>
      </c>
      <c r="L147" s="12"/>
      <c r="M147" s="15">
        <v>21</v>
      </c>
      <c r="N147" s="15">
        <v>25</v>
      </c>
      <c r="O147" s="12">
        <v>31</v>
      </c>
      <c r="P147" s="12"/>
      <c r="Q147" s="15">
        <v>223</v>
      </c>
      <c r="R147" s="15">
        <v>210</v>
      </c>
      <c r="S147" s="12">
        <v>196</v>
      </c>
      <c r="T147" s="736">
        <v>0.79081632653061229</v>
      </c>
      <c r="U147" s="15">
        <v>132</v>
      </c>
      <c r="V147" s="15">
        <v>132</v>
      </c>
      <c r="W147" s="12">
        <v>125</v>
      </c>
      <c r="X147" s="12"/>
      <c r="Y147" s="125">
        <v>522</v>
      </c>
      <c r="Z147" s="125">
        <v>522</v>
      </c>
      <c r="AA147" s="360">
        <v>507</v>
      </c>
      <c r="AB147" s="424">
        <v>-15</v>
      </c>
      <c r="AC147" s="427">
        <v>-2.8735632183908046E-2</v>
      </c>
      <c r="AD147" s="20">
        <v>1511</v>
      </c>
      <c r="AE147" s="20">
        <v>1486</v>
      </c>
      <c r="AF147" s="16">
        <v>1511</v>
      </c>
      <c r="AG147" s="16"/>
      <c r="AH147" s="20">
        <v>1023</v>
      </c>
      <c r="AI147" s="20">
        <v>1003</v>
      </c>
      <c r="AJ147" s="16">
        <v>1031</v>
      </c>
      <c r="AL147" s="13">
        <v>1233692.7</v>
      </c>
      <c r="AM147" s="388">
        <v>1390441.45</v>
      </c>
      <c r="AN147" s="360">
        <v>1411915.15</v>
      </c>
      <c r="AO147" s="360"/>
      <c r="AP147" s="13">
        <v>188487.6</v>
      </c>
      <c r="AQ147" s="388">
        <v>238468.25</v>
      </c>
      <c r="AR147" s="360">
        <v>300267.86</v>
      </c>
      <c r="AS147" s="360"/>
      <c r="AT147" s="13">
        <v>1686970.47</v>
      </c>
      <c r="AU147" s="388">
        <v>1716141</v>
      </c>
      <c r="AV147" s="360">
        <v>1627489.9200000002</v>
      </c>
      <c r="AW147" s="360"/>
      <c r="AX147" s="13">
        <v>1708733.4</v>
      </c>
      <c r="AY147" s="388">
        <v>1828087.8</v>
      </c>
      <c r="AZ147" s="360">
        <v>1758458.75</v>
      </c>
      <c r="BA147" s="360"/>
      <c r="BB147" s="13">
        <v>99937.54</v>
      </c>
      <c r="BC147" s="388">
        <v>104346.92</v>
      </c>
      <c r="BD147" s="360">
        <v>107734.3</v>
      </c>
      <c r="BE147" s="360"/>
      <c r="BF147" s="13">
        <v>85400.040000000008</v>
      </c>
      <c r="BG147" s="388">
        <v>86328.209999999992</v>
      </c>
      <c r="BH147" s="360">
        <v>91903.34</v>
      </c>
      <c r="BI147" s="360"/>
      <c r="BJ147" s="388">
        <v>4817884.1700000009</v>
      </c>
      <c r="BK147" s="388">
        <v>5173138.5</v>
      </c>
      <c r="BL147" s="360">
        <v>5098131.68</v>
      </c>
      <c r="BM147" s="340">
        <v>-75006.820000000298</v>
      </c>
      <c r="BN147" s="340">
        <v>-37.168889990089347</v>
      </c>
      <c r="BO147" s="694"/>
      <c r="BP147" s="13">
        <v>5003221.7500000009</v>
      </c>
      <c r="BQ147" s="388">
        <v>5363813.63</v>
      </c>
      <c r="BR147" s="360">
        <v>5205865.9800000004</v>
      </c>
      <c r="BS147" s="389">
        <v>-157947.64999999944</v>
      </c>
      <c r="BT147" s="389">
        <v>-78.269400396431834</v>
      </c>
    </row>
    <row r="148" spans="1:72">
      <c r="A148" s="307">
        <v>440</v>
      </c>
      <c r="B148" s="305">
        <v>15</v>
      </c>
      <c r="C148" s="305">
        <v>15</v>
      </c>
      <c r="D148" s="310" t="s">
        <v>146</v>
      </c>
      <c r="E148" s="20">
        <v>5843</v>
      </c>
      <c r="F148" s="20">
        <v>5884</v>
      </c>
      <c r="G148" s="12">
        <v>5955</v>
      </c>
      <c r="H148" s="12"/>
      <c r="I148" s="15">
        <v>730</v>
      </c>
      <c r="J148" s="15">
        <v>737</v>
      </c>
      <c r="K148" s="12">
        <v>751</v>
      </c>
      <c r="L148" s="12"/>
      <c r="M148" s="15">
        <v>106</v>
      </c>
      <c r="N148" s="15">
        <v>118</v>
      </c>
      <c r="O148" s="12">
        <v>117</v>
      </c>
      <c r="P148" s="12"/>
      <c r="Q148" s="15">
        <v>681</v>
      </c>
      <c r="R148" s="15">
        <v>659</v>
      </c>
      <c r="S148" s="12">
        <v>678</v>
      </c>
      <c r="T148" s="736">
        <v>1.1076696165191739</v>
      </c>
      <c r="U148" s="15">
        <v>311</v>
      </c>
      <c r="V148" s="15">
        <v>324</v>
      </c>
      <c r="W148" s="12">
        <v>327</v>
      </c>
      <c r="X148" s="12"/>
      <c r="Y148" s="125">
        <v>1828</v>
      </c>
      <c r="Z148" s="125">
        <v>1838</v>
      </c>
      <c r="AA148" s="360">
        <v>1873</v>
      </c>
      <c r="AB148" s="424">
        <v>35</v>
      </c>
      <c r="AC148" s="427">
        <v>1.9042437431991296E-2</v>
      </c>
      <c r="AD148" s="20">
        <v>4015</v>
      </c>
      <c r="AE148" s="20">
        <v>4046</v>
      </c>
      <c r="AF148" s="16">
        <v>4082</v>
      </c>
      <c r="AG148" s="16"/>
      <c r="AH148" s="20">
        <v>2978</v>
      </c>
      <c r="AI148" s="20">
        <v>2991</v>
      </c>
      <c r="AJ148" s="16">
        <v>3017</v>
      </c>
      <c r="AL148" s="13">
        <v>6168463.5000000009</v>
      </c>
      <c r="AM148" s="388">
        <v>6611324.8300000001</v>
      </c>
      <c r="AN148" s="360">
        <v>6840956.629999999</v>
      </c>
      <c r="AO148" s="360"/>
      <c r="AP148" s="13">
        <v>951413.60000000009</v>
      </c>
      <c r="AQ148" s="388">
        <v>1125570.1399999999</v>
      </c>
      <c r="AR148" s="360">
        <v>1133269.02</v>
      </c>
      <c r="AS148" s="360"/>
      <c r="AT148" s="13">
        <v>5151690.09</v>
      </c>
      <c r="AU148" s="388">
        <v>5385413.9000000004</v>
      </c>
      <c r="AV148" s="360">
        <v>5629786.5600000005</v>
      </c>
      <c r="AW148" s="360"/>
      <c r="AX148" s="13">
        <v>4025879.45</v>
      </c>
      <c r="AY148" s="388">
        <v>4487124.5999999996</v>
      </c>
      <c r="AZ148" s="360">
        <v>4600128.09</v>
      </c>
      <c r="BA148" s="360"/>
      <c r="BB148" s="13">
        <v>265552.09999999998</v>
      </c>
      <c r="BC148" s="388">
        <v>284110.12</v>
      </c>
      <c r="BD148" s="360">
        <v>291046.59999999998</v>
      </c>
      <c r="BE148" s="360"/>
      <c r="BF148" s="13">
        <v>248603.44</v>
      </c>
      <c r="BG148" s="388">
        <v>257435.37</v>
      </c>
      <c r="BH148" s="360">
        <v>268935.38</v>
      </c>
      <c r="BI148" s="360"/>
      <c r="BJ148" s="388">
        <v>16297446.640000001</v>
      </c>
      <c r="BK148" s="388">
        <v>17609433.469999999</v>
      </c>
      <c r="BL148" s="360">
        <v>18204140.299999997</v>
      </c>
      <c r="BM148" s="340">
        <v>594706.82999999821</v>
      </c>
      <c r="BN148" s="340">
        <v>99.866806045339743</v>
      </c>
      <c r="BO148" s="694"/>
      <c r="BP148" s="13">
        <v>16811602.18</v>
      </c>
      <c r="BQ148" s="388">
        <v>18150978.960000001</v>
      </c>
      <c r="BR148" s="360">
        <v>18495186.899999999</v>
      </c>
      <c r="BS148" s="389">
        <v>344207.93999999762</v>
      </c>
      <c r="BT148" s="389">
        <v>57.801501259445445</v>
      </c>
    </row>
    <row r="149" spans="1:72">
      <c r="A149" s="307">
        <v>441</v>
      </c>
      <c r="B149" s="305">
        <v>9</v>
      </c>
      <c r="C149" s="305">
        <v>9</v>
      </c>
      <c r="D149" s="310" t="s">
        <v>147</v>
      </c>
      <c r="E149" s="20">
        <v>4396</v>
      </c>
      <c r="F149" s="20">
        <v>4358</v>
      </c>
      <c r="G149" s="12">
        <v>4304</v>
      </c>
      <c r="H149" s="12"/>
      <c r="I149" s="15">
        <v>152</v>
      </c>
      <c r="J149" s="15">
        <v>151</v>
      </c>
      <c r="K149" s="12">
        <v>148</v>
      </c>
      <c r="L149" s="12"/>
      <c r="M149" s="15">
        <v>36</v>
      </c>
      <c r="N149" s="15">
        <v>23</v>
      </c>
      <c r="O149" s="12">
        <v>31</v>
      </c>
      <c r="P149" s="12"/>
      <c r="Q149" s="15">
        <v>222</v>
      </c>
      <c r="R149" s="15">
        <v>217</v>
      </c>
      <c r="S149" s="12">
        <v>198</v>
      </c>
      <c r="T149" s="736">
        <v>0.74747474747474751</v>
      </c>
      <c r="U149" s="15">
        <v>136</v>
      </c>
      <c r="V149" s="15">
        <v>133</v>
      </c>
      <c r="W149" s="12">
        <v>140</v>
      </c>
      <c r="X149" s="12"/>
      <c r="Y149" s="125">
        <v>546</v>
      </c>
      <c r="Z149" s="125">
        <v>524</v>
      </c>
      <c r="AA149" s="360">
        <v>517</v>
      </c>
      <c r="AB149" s="424">
        <v>-7</v>
      </c>
      <c r="AC149" s="427">
        <v>-1.3358778625954198E-2</v>
      </c>
      <c r="AD149" s="20">
        <v>3850</v>
      </c>
      <c r="AE149" s="20">
        <v>3834</v>
      </c>
      <c r="AF149" s="16">
        <v>3787</v>
      </c>
      <c r="AG149" s="16"/>
      <c r="AH149" s="20">
        <v>2173</v>
      </c>
      <c r="AI149" s="20">
        <v>2143</v>
      </c>
      <c r="AJ149" s="16">
        <v>2093</v>
      </c>
      <c r="AL149" s="13">
        <v>1284392.3999999999</v>
      </c>
      <c r="AM149" s="388">
        <v>1354559.09</v>
      </c>
      <c r="AN149" s="360">
        <v>1348151.24</v>
      </c>
      <c r="AO149" s="360"/>
      <c r="AP149" s="13">
        <v>323121.59999999998</v>
      </c>
      <c r="AQ149" s="388">
        <v>219390.79</v>
      </c>
      <c r="AR149" s="360">
        <v>300267.86</v>
      </c>
      <c r="AS149" s="360"/>
      <c r="AT149" s="13">
        <v>1679405.58</v>
      </c>
      <c r="AU149" s="388">
        <v>1773345.7</v>
      </c>
      <c r="AV149" s="360">
        <v>1644096.9600000002</v>
      </c>
      <c r="AW149" s="360"/>
      <c r="AX149" s="13">
        <v>1760513.2</v>
      </c>
      <c r="AY149" s="388">
        <v>1841936.95</v>
      </c>
      <c r="AZ149" s="360">
        <v>1969473.8</v>
      </c>
      <c r="BA149" s="360"/>
      <c r="BB149" s="13">
        <v>254639</v>
      </c>
      <c r="BC149" s="388">
        <v>269223.48</v>
      </c>
      <c r="BD149" s="360">
        <v>270013.09999999998</v>
      </c>
      <c r="BE149" s="360"/>
      <c r="BF149" s="13">
        <v>181402.04</v>
      </c>
      <c r="BG149" s="388">
        <v>184448.01</v>
      </c>
      <c r="BH149" s="360">
        <v>186570.02</v>
      </c>
      <c r="BI149" s="360"/>
      <c r="BJ149" s="388">
        <v>5047432.78</v>
      </c>
      <c r="BK149" s="388">
        <v>5189232.53</v>
      </c>
      <c r="BL149" s="360">
        <v>5261989.8600000003</v>
      </c>
      <c r="BM149" s="340">
        <v>72757.330000000075</v>
      </c>
      <c r="BN149" s="340">
        <v>16.904584107806709</v>
      </c>
      <c r="BO149" s="694"/>
      <c r="BP149" s="13">
        <v>5483473.8200000003</v>
      </c>
      <c r="BQ149" s="388">
        <v>5642904.0199999996</v>
      </c>
      <c r="BR149" s="360">
        <v>5532002.96</v>
      </c>
      <c r="BS149" s="389">
        <v>-110901.05999999959</v>
      </c>
      <c r="BT149" s="389">
        <v>-25.766974907063101</v>
      </c>
    </row>
    <row r="150" spans="1:72">
      <c r="A150" s="307">
        <v>444</v>
      </c>
      <c r="B150" s="305">
        <v>1</v>
      </c>
      <c r="C150" s="337">
        <v>33</v>
      </c>
      <c r="D150" s="310" t="s">
        <v>148</v>
      </c>
      <c r="E150" s="20">
        <v>45645</v>
      </c>
      <c r="F150" s="20">
        <v>45687</v>
      </c>
      <c r="G150" s="12">
        <v>45435</v>
      </c>
      <c r="H150" s="12"/>
      <c r="I150" s="15">
        <v>2022</v>
      </c>
      <c r="J150" s="15">
        <v>1946</v>
      </c>
      <c r="K150" s="12">
        <v>1933</v>
      </c>
      <c r="L150" s="12"/>
      <c r="M150" s="15">
        <v>413</v>
      </c>
      <c r="N150" s="15">
        <v>411</v>
      </c>
      <c r="O150" s="12">
        <v>355</v>
      </c>
      <c r="P150" s="12"/>
      <c r="Q150" s="15">
        <v>3065</v>
      </c>
      <c r="R150" s="15">
        <v>2900</v>
      </c>
      <c r="S150" s="12">
        <v>2782</v>
      </c>
      <c r="T150" s="736">
        <v>0.69482386772106397</v>
      </c>
      <c r="U150" s="15">
        <v>1725</v>
      </c>
      <c r="V150" s="15">
        <v>1774</v>
      </c>
      <c r="W150" s="12">
        <v>1748</v>
      </c>
      <c r="X150" s="12"/>
      <c r="Y150" s="125">
        <v>7225</v>
      </c>
      <c r="Z150" s="125">
        <v>7031</v>
      </c>
      <c r="AA150" s="360">
        <v>6818</v>
      </c>
      <c r="AB150" s="424">
        <v>-213</v>
      </c>
      <c r="AC150" s="427">
        <v>-3.0294410467927749E-2</v>
      </c>
      <c r="AD150" s="20">
        <v>38420</v>
      </c>
      <c r="AE150" s="20">
        <v>38656</v>
      </c>
      <c r="AF150" s="16">
        <v>38617</v>
      </c>
      <c r="AG150" s="16"/>
      <c r="AH150" s="20">
        <v>25260</v>
      </c>
      <c r="AI150" s="20">
        <v>25279</v>
      </c>
      <c r="AJ150" s="16">
        <v>25067</v>
      </c>
      <c r="AL150" s="13">
        <v>17085798.899999999</v>
      </c>
      <c r="AM150" s="388">
        <v>17456768.140000001</v>
      </c>
      <c r="AN150" s="360">
        <v>17607948.289999999</v>
      </c>
      <c r="AO150" s="360"/>
      <c r="AP150" s="13">
        <v>3706922.8</v>
      </c>
      <c r="AQ150" s="388">
        <v>3920418.03</v>
      </c>
      <c r="AR150" s="360">
        <v>3438551.3</v>
      </c>
      <c r="AS150" s="360"/>
      <c r="AT150" s="13">
        <v>23186387.850000001</v>
      </c>
      <c r="AU150" s="388">
        <v>23699090</v>
      </c>
      <c r="AV150" s="360">
        <v>23100392.640000001</v>
      </c>
      <c r="AW150" s="360"/>
      <c r="AX150" s="13">
        <v>22330038.75</v>
      </c>
      <c r="AY150" s="388">
        <v>24568392.100000001</v>
      </c>
      <c r="AZ150" s="360">
        <v>24590287.16</v>
      </c>
      <c r="BA150" s="360"/>
      <c r="BB150" s="13">
        <v>2541098.7999999998</v>
      </c>
      <c r="BC150" s="388">
        <v>2714424.32</v>
      </c>
      <c r="BD150" s="360">
        <v>2753392.1</v>
      </c>
      <c r="BE150" s="360"/>
      <c r="BF150" s="13">
        <v>2108704.7999999998</v>
      </c>
      <c r="BG150" s="388">
        <v>2175763.5299999998</v>
      </c>
      <c r="BH150" s="360">
        <v>2234472.38</v>
      </c>
      <c r="BI150" s="360"/>
      <c r="BJ150" s="388">
        <v>66309148.299999997</v>
      </c>
      <c r="BK150" s="388">
        <v>69644668.269999996</v>
      </c>
      <c r="BL150" s="360">
        <v>68737179.390000001</v>
      </c>
      <c r="BM150" s="340">
        <v>-907488.87999999523</v>
      </c>
      <c r="BN150" s="340">
        <v>-19.973343897875981</v>
      </c>
      <c r="BO150" s="694"/>
      <c r="BP150" s="13">
        <v>70958951.900000006</v>
      </c>
      <c r="BQ150" s="388">
        <v>74534856.11999999</v>
      </c>
      <c r="BR150" s="360">
        <v>71490571.49000001</v>
      </c>
      <c r="BS150" s="389">
        <v>-3044284.6299999803</v>
      </c>
      <c r="BT150" s="389">
        <v>-67.003073181467599</v>
      </c>
    </row>
    <row r="151" spans="1:72">
      <c r="A151" s="307">
        <v>445</v>
      </c>
      <c r="B151" s="305">
        <v>2</v>
      </c>
      <c r="C151" s="305">
        <v>2</v>
      </c>
      <c r="D151" s="310" t="s">
        <v>149</v>
      </c>
      <c r="E151" s="20">
        <v>14999</v>
      </c>
      <c r="F151" s="20">
        <v>14868</v>
      </c>
      <c r="G151" s="12">
        <v>14712</v>
      </c>
      <c r="H151" s="12"/>
      <c r="I151" s="15">
        <v>655</v>
      </c>
      <c r="J151" s="15">
        <v>622</v>
      </c>
      <c r="K151" s="12">
        <v>601</v>
      </c>
      <c r="L151" s="12"/>
      <c r="M151" s="15">
        <v>140</v>
      </c>
      <c r="N151" s="15">
        <v>109</v>
      </c>
      <c r="O151" s="12">
        <v>124</v>
      </c>
      <c r="P151" s="12"/>
      <c r="Q151" s="15">
        <v>997</v>
      </c>
      <c r="R151" s="15">
        <v>958</v>
      </c>
      <c r="S151" s="12">
        <v>881</v>
      </c>
      <c r="T151" s="736">
        <v>0.68217934165720773</v>
      </c>
      <c r="U151" s="15">
        <v>550</v>
      </c>
      <c r="V151" s="15">
        <v>575</v>
      </c>
      <c r="W151" s="12">
        <v>551</v>
      </c>
      <c r="X151" s="12"/>
      <c r="Y151" s="125">
        <v>2342</v>
      </c>
      <c r="Z151" s="125">
        <v>2264</v>
      </c>
      <c r="AA151" s="360">
        <v>2157</v>
      </c>
      <c r="AB151" s="424">
        <v>-107</v>
      </c>
      <c r="AC151" s="427">
        <v>-4.7261484098939932E-2</v>
      </c>
      <c r="AD151" s="20">
        <v>12657</v>
      </c>
      <c r="AE151" s="20">
        <v>12604</v>
      </c>
      <c r="AF151" s="16">
        <v>12555</v>
      </c>
      <c r="AG151" s="16"/>
      <c r="AH151" s="20">
        <v>7877</v>
      </c>
      <c r="AI151" s="20">
        <v>7800</v>
      </c>
      <c r="AJ151" s="16">
        <v>7718</v>
      </c>
      <c r="AL151" s="13">
        <v>5534717.2500000009</v>
      </c>
      <c r="AM151" s="388">
        <v>5579706.9800000004</v>
      </c>
      <c r="AN151" s="360">
        <v>5474587.1299999999</v>
      </c>
      <c r="AO151" s="360"/>
      <c r="AP151" s="13">
        <v>1256584</v>
      </c>
      <c r="AQ151" s="388">
        <v>1039721.57</v>
      </c>
      <c r="AR151" s="360">
        <v>1201071.44</v>
      </c>
      <c r="AS151" s="360"/>
      <c r="AT151" s="13">
        <v>7542195.3300000001</v>
      </c>
      <c r="AU151" s="388">
        <v>7828871.8000000007</v>
      </c>
      <c r="AV151" s="360">
        <v>7315401.1200000001</v>
      </c>
      <c r="AW151" s="360"/>
      <c r="AX151" s="13">
        <v>7119722.5</v>
      </c>
      <c r="AY151" s="388">
        <v>7963261.25</v>
      </c>
      <c r="AZ151" s="360">
        <v>7751286.1699999999</v>
      </c>
      <c r="BA151" s="360"/>
      <c r="BB151" s="13">
        <v>837133.98</v>
      </c>
      <c r="BC151" s="388">
        <v>885052.88</v>
      </c>
      <c r="BD151" s="360">
        <v>895171.5</v>
      </c>
      <c r="BE151" s="360"/>
      <c r="BF151" s="13">
        <v>657571.96000000008</v>
      </c>
      <c r="BG151" s="388">
        <v>671346</v>
      </c>
      <c r="BH151" s="360">
        <v>687982.52</v>
      </c>
      <c r="BI151" s="360"/>
      <c r="BJ151" s="388">
        <v>21453219.079999998</v>
      </c>
      <c r="BK151" s="388">
        <v>22411561.600000001</v>
      </c>
      <c r="BL151" s="360">
        <v>21742345.859999999</v>
      </c>
      <c r="BM151" s="340">
        <v>-669215.74000000209</v>
      </c>
      <c r="BN151" s="340">
        <v>-45.487747417074637</v>
      </c>
      <c r="BO151" s="694"/>
      <c r="BP151" s="13">
        <v>22947925.02</v>
      </c>
      <c r="BQ151" s="388">
        <v>23967960.48</v>
      </c>
      <c r="BR151" s="360">
        <v>22637517.359999999</v>
      </c>
      <c r="BS151" s="389">
        <v>-1330443.120000001</v>
      </c>
      <c r="BT151" s="389">
        <v>-90.432512234910348</v>
      </c>
    </row>
    <row r="152" spans="1:72">
      <c r="A152" s="307">
        <v>475</v>
      </c>
      <c r="B152" s="305">
        <v>15</v>
      </c>
      <c r="C152" s="305">
        <v>15</v>
      </c>
      <c r="D152" s="310" t="s">
        <v>150</v>
      </c>
      <c r="E152" s="20">
        <v>5456</v>
      </c>
      <c r="F152" s="20">
        <v>5415</v>
      </c>
      <c r="G152" s="12">
        <v>5392</v>
      </c>
      <c r="H152" s="12"/>
      <c r="I152" s="15">
        <v>333</v>
      </c>
      <c r="J152" s="15">
        <v>312</v>
      </c>
      <c r="K152" s="12">
        <v>289</v>
      </c>
      <c r="L152" s="12"/>
      <c r="M152" s="15">
        <v>50</v>
      </c>
      <c r="N152" s="15">
        <v>63</v>
      </c>
      <c r="O152" s="12">
        <v>65</v>
      </c>
      <c r="P152" s="12"/>
      <c r="Q152" s="15">
        <v>336</v>
      </c>
      <c r="R152" s="15">
        <v>317</v>
      </c>
      <c r="S152" s="12">
        <v>322</v>
      </c>
      <c r="T152" s="736">
        <v>0.89751552795031053</v>
      </c>
      <c r="U152" s="15">
        <v>206</v>
      </c>
      <c r="V152" s="15">
        <v>205</v>
      </c>
      <c r="W152" s="12">
        <v>171</v>
      </c>
      <c r="X152" s="12"/>
      <c r="Y152" s="125">
        <v>925</v>
      </c>
      <c r="Z152" s="125">
        <v>897</v>
      </c>
      <c r="AA152" s="360">
        <v>847</v>
      </c>
      <c r="AB152" s="424">
        <v>-50</v>
      </c>
      <c r="AC152" s="427">
        <v>-5.5741360089186176E-2</v>
      </c>
      <c r="AD152" s="20">
        <v>4531</v>
      </c>
      <c r="AE152" s="20">
        <v>4518</v>
      </c>
      <c r="AF152" s="16">
        <v>4545</v>
      </c>
      <c r="AG152" s="16"/>
      <c r="AH152" s="20">
        <v>2823</v>
      </c>
      <c r="AI152" s="20">
        <v>2786</v>
      </c>
      <c r="AJ152" s="16">
        <v>2777</v>
      </c>
      <c r="AL152" s="13">
        <v>2813833.35</v>
      </c>
      <c r="AM152" s="388">
        <v>2798824.08</v>
      </c>
      <c r="AN152" s="360">
        <v>2632538.5699999998</v>
      </c>
      <c r="AO152" s="360"/>
      <c r="AP152" s="13">
        <v>448780</v>
      </c>
      <c r="AQ152" s="388">
        <v>600939.99</v>
      </c>
      <c r="AR152" s="360">
        <v>629593.9</v>
      </c>
      <c r="AS152" s="360"/>
      <c r="AT152" s="13">
        <v>2541803.04</v>
      </c>
      <c r="AU152" s="388">
        <v>2590555.7000000002</v>
      </c>
      <c r="AV152" s="360">
        <v>2673733.44</v>
      </c>
      <c r="AW152" s="360"/>
      <c r="AX152" s="13">
        <v>2666659.7000000002</v>
      </c>
      <c r="AY152" s="388">
        <v>2839075.75</v>
      </c>
      <c r="AZ152" s="360">
        <v>2405571.5699999998</v>
      </c>
      <c r="BA152" s="360"/>
      <c r="BB152" s="13">
        <v>299680.34000000003</v>
      </c>
      <c r="BC152" s="388">
        <v>317253.96000000002</v>
      </c>
      <c r="BD152" s="360">
        <v>324058.5</v>
      </c>
      <c r="BE152" s="360"/>
      <c r="BF152" s="13">
        <v>235664.04</v>
      </c>
      <c r="BG152" s="388">
        <v>239791.02</v>
      </c>
      <c r="BH152" s="360">
        <v>247541.78</v>
      </c>
      <c r="BI152" s="360"/>
      <c r="BJ152" s="388">
        <v>8471076.0899999999</v>
      </c>
      <c r="BK152" s="388">
        <v>8829395.5199999996</v>
      </c>
      <c r="BL152" s="360">
        <v>8341437.4800000004</v>
      </c>
      <c r="BM152" s="340">
        <v>-487958.03999999911</v>
      </c>
      <c r="BN152" s="340">
        <v>-90.496669139465709</v>
      </c>
      <c r="BO152" s="694"/>
      <c r="BP152" s="13">
        <v>9006420.4699999988</v>
      </c>
      <c r="BQ152" s="388">
        <v>9386440.5</v>
      </c>
      <c r="BR152" s="360">
        <v>8665495.9800000004</v>
      </c>
      <c r="BS152" s="389">
        <v>-720944.51999999955</v>
      </c>
      <c r="BT152" s="389">
        <v>-133.706327893175</v>
      </c>
    </row>
    <row r="153" spans="1:72">
      <c r="A153" s="307">
        <v>480</v>
      </c>
      <c r="B153" s="305">
        <v>2</v>
      </c>
      <c r="C153" s="305">
        <v>2</v>
      </c>
      <c r="D153" s="310" t="s">
        <v>151</v>
      </c>
      <c r="E153" s="20">
        <v>1930</v>
      </c>
      <c r="F153" s="20">
        <v>1910</v>
      </c>
      <c r="G153" s="12">
        <v>1890</v>
      </c>
      <c r="H153" s="12"/>
      <c r="I153" s="15">
        <v>94</v>
      </c>
      <c r="J153" s="15">
        <v>86</v>
      </c>
      <c r="K153" s="12">
        <v>83</v>
      </c>
      <c r="L153" s="12"/>
      <c r="M153" s="15">
        <v>15</v>
      </c>
      <c r="N153" s="15">
        <v>17</v>
      </c>
      <c r="O153" s="12">
        <v>17</v>
      </c>
      <c r="P153" s="12"/>
      <c r="Q153" s="15">
        <v>144</v>
      </c>
      <c r="R153" s="15">
        <v>135</v>
      </c>
      <c r="S153" s="12">
        <v>117</v>
      </c>
      <c r="T153" s="736">
        <v>0.70940170940170943</v>
      </c>
      <c r="U153" s="15">
        <v>71</v>
      </c>
      <c r="V153" s="15">
        <v>68</v>
      </c>
      <c r="W153" s="12">
        <v>71</v>
      </c>
      <c r="X153" s="12"/>
      <c r="Y153" s="125">
        <v>324</v>
      </c>
      <c r="Z153" s="125">
        <v>306</v>
      </c>
      <c r="AA153" s="360">
        <v>288</v>
      </c>
      <c r="AB153" s="424">
        <v>-18</v>
      </c>
      <c r="AC153" s="427">
        <v>-5.8823529411764705E-2</v>
      </c>
      <c r="AD153" s="20">
        <v>1606</v>
      </c>
      <c r="AE153" s="20">
        <v>1604</v>
      </c>
      <c r="AF153" s="16">
        <v>1602</v>
      </c>
      <c r="AG153" s="16"/>
      <c r="AH153" s="20">
        <v>1010</v>
      </c>
      <c r="AI153" s="20">
        <v>1010</v>
      </c>
      <c r="AJ153" s="16">
        <v>990</v>
      </c>
      <c r="AL153" s="13">
        <v>794295.3</v>
      </c>
      <c r="AM153" s="388">
        <v>771470.74</v>
      </c>
      <c r="AN153" s="360">
        <v>756057.78999999992</v>
      </c>
      <c r="AO153" s="360"/>
      <c r="AP153" s="13">
        <v>134634</v>
      </c>
      <c r="AQ153" s="388">
        <v>162158.41</v>
      </c>
      <c r="AR153" s="360">
        <v>164663.01999999999</v>
      </c>
      <c r="AS153" s="360"/>
      <c r="AT153" s="13">
        <v>1089344.1599999999</v>
      </c>
      <c r="AU153" s="388">
        <v>1103233.5</v>
      </c>
      <c r="AV153" s="360">
        <v>971511.84000000008</v>
      </c>
      <c r="AW153" s="360"/>
      <c r="AX153" s="13">
        <v>919091.45000000007</v>
      </c>
      <c r="AY153" s="388">
        <v>941742.2</v>
      </c>
      <c r="AZ153" s="360">
        <v>998804.57</v>
      </c>
      <c r="BA153" s="360"/>
      <c r="BB153" s="13">
        <v>106220.84</v>
      </c>
      <c r="BC153" s="388">
        <v>112632.88</v>
      </c>
      <c r="BD153" s="360">
        <v>114222.59999999999</v>
      </c>
      <c r="BE153" s="360"/>
      <c r="BF153" s="13">
        <v>84314.8</v>
      </c>
      <c r="BG153" s="388">
        <v>86930.7</v>
      </c>
      <c r="BH153" s="360">
        <v>88248.6</v>
      </c>
      <c r="BI153" s="360"/>
      <c r="BJ153" s="388">
        <v>2937364.91</v>
      </c>
      <c r="BK153" s="388">
        <v>2978604.85</v>
      </c>
      <c r="BL153" s="360">
        <v>2891037.2199999997</v>
      </c>
      <c r="BM153" s="340">
        <v>-87567.630000000354</v>
      </c>
      <c r="BN153" s="340">
        <v>-46.332079365079551</v>
      </c>
      <c r="BO153" s="694"/>
      <c r="BP153" s="13">
        <v>3127900.55</v>
      </c>
      <c r="BQ153" s="388">
        <v>3178168.43</v>
      </c>
      <c r="BR153" s="360">
        <v>3005259.82</v>
      </c>
      <c r="BS153" s="389">
        <v>-172908.61000000034</v>
      </c>
      <c r="BT153" s="389">
        <v>-91.486037037037221</v>
      </c>
    </row>
    <row r="154" spans="1:72">
      <c r="A154" s="307">
        <v>481</v>
      </c>
      <c r="B154" s="305">
        <v>2</v>
      </c>
      <c r="C154" s="305">
        <v>2</v>
      </c>
      <c r="D154" s="310" t="s">
        <v>152</v>
      </c>
      <c r="E154" s="20">
        <v>9619</v>
      </c>
      <c r="F154" s="20">
        <v>9592</v>
      </c>
      <c r="G154" s="12">
        <v>9612</v>
      </c>
      <c r="H154" s="12"/>
      <c r="I154" s="15">
        <v>572</v>
      </c>
      <c r="J154" s="15">
        <v>553</v>
      </c>
      <c r="K154" s="12">
        <v>568</v>
      </c>
      <c r="L154" s="12"/>
      <c r="M154" s="15">
        <v>117</v>
      </c>
      <c r="N154" s="15">
        <v>112</v>
      </c>
      <c r="O154" s="12">
        <v>108</v>
      </c>
      <c r="P154" s="12"/>
      <c r="Q154" s="15">
        <v>806</v>
      </c>
      <c r="R154" s="15">
        <v>788</v>
      </c>
      <c r="S154" s="12">
        <v>760</v>
      </c>
      <c r="T154" s="736">
        <v>0.74736842105263157</v>
      </c>
      <c r="U154" s="15">
        <v>444</v>
      </c>
      <c r="V154" s="15">
        <v>439</v>
      </c>
      <c r="W154" s="12">
        <v>424</v>
      </c>
      <c r="X154" s="12"/>
      <c r="Y154" s="125">
        <v>1939</v>
      </c>
      <c r="Z154" s="125">
        <v>1892</v>
      </c>
      <c r="AA154" s="360">
        <v>1860</v>
      </c>
      <c r="AB154" s="424">
        <v>-32</v>
      </c>
      <c r="AC154" s="427">
        <v>-1.6913319238900635E-2</v>
      </c>
      <c r="AD154" s="20">
        <v>7680</v>
      </c>
      <c r="AE154" s="20">
        <v>7700</v>
      </c>
      <c r="AF154" s="16">
        <v>7752</v>
      </c>
      <c r="AG154" s="16"/>
      <c r="AH154" s="20">
        <v>5527</v>
      </c>
      <c r="AI154" s="20">
        <v>5520</v>
      </c>
      <c r="AJ154" s="16">
        <v>5525</v>
      </c>
      <c r="AL154" s="13">
        <v>4833371.4000000004</v>
      </c>
      <c r="AM154" s="388">
        <v>4960736.2699999996</v>
      </c>
      <c r="AN154" s="360">
        <v>5173985.84</v>
      </c>
      <c r="AO154" s="360"/>
      <c r="AP154" s="13">
        <v>1050145.2</v>
      </c>
      <c r="AQ154" s="388">
        <v>1068337.76</v>
      </c>
      <c r="AR154" s="360">
        <v>1046094.48</v>
      </c>
      <c r="AS154" s="360"/>
      <c r="AT154" s="13">
        <v>6097301.3399999999</v>
      </c>
      <c r="AU154" s="388">
        <v>6439614.8000000007</v>
      </c>
      <c r="AV154" s="360">
        <v>6310675.2000000002</v>
      </c>
      <c r="AW154" s="360"/>
      <c r="AX154" s="13">
        <v>5747557.8000000007</v>
      </c>
      <c r="AY154" s="388">
        <v>6079776.8499999996</v>
      </c>
      <c r="AZ154" s="360">
        <v>5964692.0800000001</v>
      </c>
      <c r="BA154" s="360"/>
      <c r="BB154" s="13">
        <v>507955.20000000001</v>
      </c>
      <c r="BC154" s="388">
        <v>540694</v>
      </c>
      <c r="BD154" s="360">
        <v>552717.6</v>
      </c>
      <c r="BE154" s="360"/>
      <c r="BF154" s="13">
        <v>461393.96</v>
      </c>
      <c r="BG154" s="388">
        <v>475106.4</v>
      </c>
      <c r="BH154" s="360">
        <v>492498.5</v>
      </c>
      <c r="BI154" s="360"/>
      <c r="BJ154" s="388">
        <v>17728375.739999998</v>
      </c>
      <c r="BK154" s="388">
        <v>18548465.68</v>
      </c>
      <c r="BL154" s="360">
        <v>18495447.600000001</v>
      </c>
      <c r="BM154" s="340">
        <v>-53018.079999998212</v>
      </c>
      <c r="BN154" s="340">
        <v>-5.5158218893048492</v>
      </c>
      <c r="BO154" s="694"/>
      <c r="BP154" s="13">
        <v>18697724.899999999</v>
      </c>
      <c r="BQ154" s="388">
        <v>19564266.079999998</v>
      </c>
      <c r="BR154" s="360">
        <v>19048165.199999999</v>
      </c>
      <c r="BS154" s="389">
        <v>-516100.87999999896</v>
      </c>
      <c r="BT154" s="389">
        <v>-53.693391593840921</v>
      </c>
    </row>
    <row r="155" spans="1:72">
      <c r="A155" s="307">
        <v>483</v>
      </c>
      <c r="B155" s="305">
        <v>17</v>
      </c>
      <c r="C155" s="305">
        <v>17</v>
      </c>
      <c r="D155" s="310" t="s">
        <v>153</v>
      </c>
      <c r="E155" s="20">
        <v>1055</v>
      </c>
      <c r="F155" s="20">
        <v>1059</v>
      </c>
      <c r="G155" s="12">
        <v>1031</v>
      </c>
      <c r="H155" s="12"/>
      <c r="I155" s="15">
        <v>94</v>
      </c>
      <c r="J155" s="15">
        <v>88</v>
      </c>
      <c r="K155" s="12">
        <v>78</v>
      </c>
      <c r="L155" s="12"/>
      <c r="M155" s="15">
        <v>21</v>
      </c>
      <c r="N155" s="15">
        <v>18</v>
      </c>
      <c r="O155" s="12">
        <v>17</v>
      </c>
      <c r="P155" s="12"/>
      <c r="Q155" s="15">
        <v>126</v>
      </c>
      <c r="R155" s="15">
        <v>122</v>
      </c>
      <c r="S155" s="12">
        <v>127</v>
      </c>
      <c r="T155" s="736">
        <v>0.61417322834645671</v>
      </c>
      <c r="U155" s="15">
        <v>38</v>
      </c>
      <c r="V155" s="15">
        <v>46</v>
      </c>
      <c r="W155" s="12">
        <v>46</v>
      </c>
      <c r="X155" s="12"/>
      <c r="Y155" s="125">
        <v>279</v>
      </c>
      <c r="Z155" s="125">
        <v>274</v>
      </c>
      <c r="AA155" s="360">
        <v>268</v>
      </c>
      <c r="AB155" s="424">
        <v>-6</v>
      </c>
      <c r="AC155" s="427">
        <v>-2.1897810218978103E-2</v>
      </c>
      <c r="AD155" s="20">
        <v>776</v>
      </c>
      <c r="AE155" s="20">
        <v>785</v>
      </c>
      <c r="AF155" s="16">
        <v>763</v>
      </c>
      <c r="AG155" s="16"/>
      <c r="AH155" s="20">
        <v>476</v>
      </c>
      <c r="AI155" s="20">
        <v>488</v>
      </c>
      <c r="AJ155" s="16">
        <v>469</v>
      </c>
      <c r="AL155" s="13">
        <v>794295.3</v>
      </c>
      <c r="AM155" s="388">
        <v>789411.92</v>
      </c>
      <c r="AN155" s="360">
        <v>710512.1399999999</v>
      </c>
      <c r="AO155" s="360"/>
      <c r="AP155" s="13">
        <v>188487.6</v>
      </c>
      <c r="AQ155" s="388">
        <v>171697.14</v>
      </c>
      <c r="AR155" s="360">
        <v>164663.01999999999</v>
      </c>
      <c r="AS155" s="360"/>
      <c r="AT155" s="13">
        <v>953176.14</v>
      </c>
      <c r="AU155" s="388">
        <v>996996.20000000007</v>
      </c>
      <c r="AV155" s="360">
        <v>1054547.04</v>
      </c>
      <c r="AW155" s="360"/>
      <c r="AX155" s="13">
        <v>491908.1</v>
      </c>
      <c r="AY155" s="388">
        <v>637060.9</v>
      </c>
      <c r="AZ155" s="360">
        <v>647112.81999999995</v>
      </c>
      <c r="BA155" s="360"/>
      <c r="BB155" s="13">
        <v>51324.639999999999</v>
      </c>
      <c r="BC155" s="388">
        <v>55122.7</v>
      </c>
      <c r="BD155" s="360">
        <v>54401.9</v>
      </c>
      <c r="BE155" s="360"/>
      <c r="BF155" s="13">
        <v>39736.480000000003</v>
      </c>
      <c r="BG155" s="388">
        <v>42002.16</v>
      </c>
      <c r="BH155" s="360">
        <v>41806.660000000003</v>
      </c>
      <c r="BI155" s="360"/>
      <c r="BJ155" s="388">
        <v>2427867.14</v>
      </c>
      <c r="BK155" s="388">
        <v>2595166.16</v>
      </c>
      <c r="BL155" s="360">
        <v>2576835.02</v>
      </c>
      <c r="BM155" s="340">
        <v>-18331.14000000013</v>
      </c>
      <c r="BN155" s="340">
        <v>-17.779961202715935</v>
      </c>
      <c r="BO155" s="694"/>
      <c r="BP155" s="13">
        <v>2518928.2599999998</v>
      </c>
      <c r="BQ155" s="388">
        <v>2692291.02</v>
      </c>
      <c r="BR155" s="360">
        <v>2631236.92</v>
      </c>
      <c r="BS155" s="389">
        <v>-61054.100000000093</v>
      </c>
      <c r="BT155" s="389">
        <v>-59.218331716779915</v>
      </c>
    </row>
    <row r="156" spans="1:72">
      <c r="A156" s="307">
        <v>484</v>
      </c>
      <c r="B156" s="305">
        <v>4</v>
      </c>
      <c r="C156" s="305">
        <v>4</v>
      </c>
      <c r="D156" s="310" t="s">
        <v>154</v>
      </c>
      <c r="E156" s="20">
        <v>2966</v>
      </c>
      <c r="F156" s="20">
        <v>2904</v>
      </c>
      <c r="G156" s="12">
        <v>2834</v>
      </c>
      <c r="H156" s="12"/>
      <c r="I156" s="15">
        <v>139</v>
      </c>
      <c r="J156" s="15">
        <v>128</v>
      </c>
      <c r="K156" s="12">
        <v>121</v>
      </c>
      <c r="L156" s="12"/>
      <c r="M156" s="15">
        <v>33</v>
      </c>
      <c r="N156" s="15">
        <v>24</v>
      </c>
      <c r="O156" s="12">
        <v>23</v>
      </c>
      <c r="P156" s="12"/>
      <c r="Q156" s="15">
        <v>210</v>
      </c>
      <c r="R156" s="15">
        <v>218</v>
      </c>
      <c r="S156" s="12">
        <v>197</v>
      </c>
      <c r="T156" s="736">
        <v>0.6142131979695431</v>
      </c>
      <c r="U156" s="15">
        <v>84</v>
      </c>
      <c r="V156" s="15">
        <v>81</v>
      </c>
      <c r="W156" s="12">
        <v>94</v>
      </c>
      <c r="X156" s="12"/>
      <c r="Y156" s="125">
        <v>466</v>
      </c>
      <c r="Z156" s="125">
        <v>451</v>
      </c>
      <c r="AA156" s="360">
        <v>435</v>
      </c>
      <c r="AB156" s="424">
        <v>-16</v>
      </c>
      <c r="AC156" s="427">
        <v>-3.5476718403547672E-2</v>
      </c>
      <c r="AD156" s="20">
        <v>2500</v>
      </c>
      <c r="AE156" s="20">
        <v>2453</v>
      </c>
      <c r="AF156" s="16">
        <v>2399</v>
      </c>
      <c r="AG156" s="16"/>
      <c r="AH156" s="20">
        <v>1364</v>
      </c>
      <c r="AI156" s="20">
        <v>1323</v>
      </c>
      <c r="AJ156" s="16">
        <v>1276</v>
      </c>
      <c r="AL156" s="13">
        <v>1174543.05</v>
      </c>
      <c r="AM156" s="388">
        <v>1148235.52</v>
      </c>
      <c r="AN156" s="360">
        <v>1102204.73</v>
      </c>
      <c r="AO156" s="360"/>
      <c r="AP156" s="13">
        <v>296194.8</v>
      </c>
      <c r="AQ156" s="388">
        <v>228929.52</v>
      </c>
      <c r="AR156" s="360">
        <v>222779.37999999998</v>
      </c>
      <c r="AS156" s="360"/>
      <c r="AT156" s="13">
        <v>1588626.9</v>
      </c>
      <c r="AU156" s="388">
        <v>1781517.8</v>
      </c>
      <c r="AV156" s="360">
        <v>1635793.4400000002</v>
      </c>
      <c r="AW156" s="360"/>
      <c r="AX156" s="13">
        <v>1087375.8</v>
      </c>
      <c r="AY156" s="388">
        <v>1121781.1499999999</v>
      </c>
      <c r="AZ156" s="360">
        <v>1322360.98</v>
      </c>
      <c r="BA156" s="360"/>
      <c r="BB156" s="13">
        <v>165350</v>
      </c>
      <c r="BC156" s="388">
        <v>172249.66</v>
      </c>
      <c r="BD156" s="360">
        <v>171048.69999999998</v>
      </c>
      <c r="BE156" s="360"/>
      <c r="BF156" s="13">
        <v>113866.72</v>
      </c>
      <c r="BG156" s="388">
        <v>113870.61</v>
      </c>
      <c r="BH156" s="360">
        <v>113742.64</v>
      </c>
      <c r="BI156" s="360"/>
      <c r="BJ156" s="388">
        <v>4146740.55</v>
      </c>
      <c r="BK156" s="388">
        <v>4280463.99</v>
      </c>
      <c r="BL156" s="360">
        <v>4283138.5299999993</v>
      </c>
      <c r="BM156" s="340">
        <v>2674.5399999991059</v>
      </c>
      <c r="BN156" s="340">
        <v>0.94373323923751096</v>
      </c>
      <c r="BO156" s="694"/>
      <c r="BP156" s="13">
        <v>4425957.2699999996</v>
      </c>
      <c r="BQ156" s="388">
        <v>4566584.26</v>
      </c>
      <c r="BR156" s="360">
        <v>4454187.2300000004</v>
      </c>
      <c r="BS156" s="389">
        <v>-112397.02999999933</v>
      </c>
      <c r="BT156" s="389">
        <v>-39.660208186308864</v>
      </c>
    </row>
    <row r="157" spans="1:72">
      <c r="A157" s="307">
        <v>489</v>
      </c>
      <c r="B157" s="305">
        <v>8</v>
      </c>
      <c r="C157" s="305">
        <v>8</v>
      </c>
      <c r="D157" s="310" t="s">
        <v>155</v>
      </c>
      <c r="E157" s="20">
        <v>1752</v>
      </c>
      <c r="F157" s="20">
        <v>1703</v>
      </c>
      <c r="G157" s="12">
        <v>1664</v>
      </c>
      <c r="H157" s="12"/>
      <c r="I157" s="15">
        <v>46</v>
      </c>
      <c r="J157" s="15">
        <v>49</v>
      </c>
      <c r="K157" s="12">
        <v>47</v>
      </c>
      <c r="L157" s="12"/>
      <c r="M157" s="15">
        <v>8</v>
      </c>
      <c r="N157" s="15">
        <v>8</v>
      </c>
      <c r="O157" s="12">
        <v>5</v>
      </c>
      <c r="P157" s="12"/>
      <c r="Q157" s="15">
        <v>72</v>
      </c>
      <c r="R157" s="15">
        <v>68</v>
      </c>
      <c r="S157" s="12">
        <v>62</v>
      </c>
      <c r="T157" s="736">
        <v>0.75806451612903225</v>
      </c>
      <c r="U157" s="15">
        <v>47</v>
      </c>
      <c r="V157" s="15">
        <v>47</v>
      </c>
      <c r="W157" s="12">
        <v>43</v>
      </c>
      <c r="X157" s="12"/>
      <c r="Y157" s="125">
        <v>173</v>
      </c>
      <c r="Z157" s="125">
        <v>172</v>
      </c>
      <c r="AA157" s="360">
        <v>157</v>
      </c>
      <c r="AB157" s="424">
        <v>-15</v>
      </c>
      <c r="AC157" s="427">
        <v>-8.7209302325581398E-2</v>
      </c>
      <c r="AD157" s="20">
        <v>1579</v>
      </c>
      <c r="AE157" s="20">
        <v>1531</v>
      </c>
      <c r="AF157" s="16">
        <v>1507</v>
      </c>
      <c r="AG157" s="16"/>
      <c r="AH157" s="20">
        <v>862</v>
      </c>
      <c r="AI157" s="20">
        <v>833</v>
      </c>
      <c r="AJ157" s="16">
        <v>813</v>
      </c>
      <c r="AL157" s="13">
        <v>388697.7</v>
      </c>
      <c r="AM157" s="388">
        <v>439558.91</v>
      </c>
      <c r="AN157" s="360">
        <v>428129.11</v>
      </c>
      <c r="AO157" s="360"/>
      <c r="AP157" s="13">
        <v>71804.800000000003</v>
      </c>
      <c r="AQ157" s="388">
        <v>76309.84</v>
      </c>
      <c r="AR157" s="360">
        <v>48430.299999999996</v>
      </c>
      <c r="AS157" s="360"/>
      <c r="AT157" s="13">
        <v>544672.08000000007</v>
      </c>
      <c r="AU157" s="388">
        <v>555702.80000000005</v>
      </c>
      <c r="AV157" s="360">
        <v>514818.24000000005</v>
      </c>
      <c r="AW157" s="360"/>
      <c r="AX157" s="13">
        <v>608412.65</v>
      </c>
      <c r="AY157" s="388">
        <v>650910.04999999993</v>
      </c>
      <c r="AZ157" s="360">
        <v>604909.81000000006</v>
      </c>
      <c r="BA157" s="360"/>
      <c r="BB157" s="13">
        <v>104435.06</v>
      </c>
      <c r="BC157" s="388">
        <v>107506.82</v>
      </c>
      <c r="BD157" s="360">
        <v>107449.09999999999</v>
      </c>
      <c r="BE157" s="360"/>
      <c r="BF157" s="13">
        <v>71959.760000000009</v>
      </c>
      <c r="BG157" s="388">
        <v>71696.31</v>
      </c>
      <c r="BH157" s="360">
        <v>72470.820000000007</v>
      </c>
      <c r="BI157" s="360"/>
      <c r="BJ157" s="388">
        <v>1613587.23</v>
      </c>
      <c r="BK157" s="388">
        <v>1722481.6</v>
      </c>
      <c r="BL157" s="360">
        <v>1596287.46</v>
      </c>
      <c r="BM157" s="340">
        <v>-126194.14000000013</v>
      </c>
      <c r="BN157" s="340">
        <v>-75.83782451923085</v>
      </c>
      <c r="BO157" s="694"/>
      <c r="BP157" s="13">
        <v>1789982.05</v>
      </c>
      <c r="BQ157" s="388">
        <v>1901684.73</v>
      </c>
      <c r="BR157" s="360">
        <v>1703736.56</v>
      </c>
      <c r="BS157" s="389">
        <v>-197948.16999999993</v>
      </c>
      <c r="BT157" s="389">
        <v>-118.9592367788461</v>
      </c>
    </row>
    <row r="158" spans="1:72">
      <c r="A158" s="307">
        <v>491</v>
      </c>
      <c r="B158" s="305">
        <v>10</v>
      </c>
      <c r="C158" s="305">
        <v>10</v>
      </c>
      <c r="D158" s="310" t="s">
        <v>156</v>
      </c>
      <c r="E158" s="20">
        <v>51919</v>
      </c>
      <c r="F158" s="20">
        <v>51890</v>
      </c>
      <c r="G158" s="12">
        <v>51551</v>
      </c>
      <c r="H158" s="12"/>
      <c r="I158" s="15">
        <v>2281</v>
      </c>
      <c r="J158" s="15">
        <v>2175</v>
      </c>
      <c r="K158" s="12">
        <v>2133</v>
      </c>
      <c r="L158" s="12"/>
      <c r="M158" s="15">
        <v>446</v>
      </c>
      <c r="N158" s="15">
        <v>412</v>
      </c>
      <c r="O158" s="12">
        <v>402</v>
      </c>
      <c r="P158" s="12"/>
      <c r="Q158" s="15">
        <v>3104</v>
      </c>
      <c r="R158" s="15">
        <v>3055</v>
      </c>
      <c r="S158" s="12">
        <v>2950</v>
      </c>
      <c r="T158" s="736">
        <v>0.72305084745762715</v>
      </c>
      <c r="U158" s="15">
        <v>1625</v>
      </c>
      <c r="V158" s="15">
        <v>1666</v>
      </c>
      <c r="W158" s="12">
        <v>1644</v>
      </c>
      <c r="X158" s="12"/>
      <c r="Y158" s="125">
        <v>7456</v>
      </c>
      <c r="Z158" s="125">
        <v>7308</v>
      </c>
      <c r="AA158" s="360">
        <v>7129</v>
      </c>
      <c r="AB158" s="424">
        <v>-179</v>
      </c>
      <c r="AC158" s="427">
        <v>-2.4493705528188286E-2</v>
      </c>
      <c r="AD158" s="20">
        <v>44463</v>
      </c>
      <c r="AE158" s="20">
        <v>44582</v>
      </c>
      <c r="AF158" s="16">
        <v>44422</v>
      </c>
      <c r="AG158" s="16"/>
      <c r="AH158" s="20">
        <v>28541</v>
      </c>
      <c r="AI158" s="20">
        <v>28521</v>
      </c>
      <c r="AJ158" s="16">
        <v>28140</v>
      </c>
      <c r="AL158" s="13">
        <v>19274335.949999999</v>
      </c>
      <c r="AM158" s="388">
        <v>19511033.25</v>
      </c>
      <c r="AN158" s="360">
        <v>19429774.289999999</v>
      </c>
      <c r="AO158" s="360"/>
      <c r="AP158" s="13">
        <v>4003117.6</v>
      </c>
      <c r="AQ158" s="388">
        <v>3929956.76</v>
      </c>
      <c r="AR158" s="360">
        <v>3893796.1199999996</v>
      </c>
      <c r="AS158" s="360"/>
      <c r="AT158" s="13">
        <v>23481418.559999999</v>
      </c>
      <c r="AU158" s="388">
        <v>24965765.5</v>
      </c>
      <c r="AV158" s="360">
        <v>24495384</v>
      </c>
      <c r="AW158" s="360"/>
      <c r="AX158" s="13">
        <v>21035543.75</v>
      </c>
      <c r="AY158" s="388">
        <v>23072683.899999999</v>
      </c>
      <c r="AZ158" s="360">
        <v>23127249.48</v>
      </c>
      <c r="BA158" s="360"/>
      <c r="BB158" s="13">
        <v>2940782.82</v>
      </c>
      <c r="BC158" s="388">
        <v>3130548.04</v>
      </c>
      <c r="BD158" s="360">
        <v>3167288.6</v>
      </c>
      <c r="BE158" s="360"/>
      <c r="BF158" s="13">
        <v>2382602.6800000002</v>
      </c>
      <c r="BG158" s="388">
        <v>2454802.4700000002</v>
      </c>
      <c r="BH158" s="360">
        <v>2508399.6</v>
      </c>
      <c r="BI158" s="360"/>
      <c r="BJ158" s="388">
        <v>67794415.860000014</v>
      </c>
      <c r="BK158" s="388">
        <v>71479439.409999996</v>
      </c>
      <c r="BL158" s="360">
        <v>70946203.890000001</v>
      </c>
      <c r="BM158" s="340">
        <v>-533235.51999999583</v>
      </c>
      <c r="BN158" s="340">
        <v>-10.34384434831518</v>
      </c>
      <c r="BO158" s="694"/>
      <c r="BP158" s="13">
        <v>73117801.360000014</v>
      </c>
      <c r="BQ158" s="388">
        <v>77064789.920000002</v>
      </c>
      <c r="BR158" s="360">
        <v>74113492.489999995</v>
      </c>
      <c r="BS158" s="389">
        <v>-2951297.4300000072</v>
      </c>
      <c r="BT158" s="389">
        <v>-57.250051987352471</v>
      </c>
    </row>
    <row r="159" spans="1:72">
      <c r="A159" s="307">
        <v>494</v>
      </c>
      <c r="B159" s="305">
        <v>17</v>
      </c>
      <c r="C159" s="305">
        <v>17</v>
      </c>
      <c r="D159" s="310" t="s">
        <v>157</v>
      </c>
      <c r="E159" s="20">
        <v>8827</v>
      </c>
      <c r="F159" s="20">
        <v>8749</v>
      </c>
      <c r="G159" s="12">
        <v>8767</v>
      </c>
      <c r="H159" s="12"/>
      <c r="I159" s="15">
        <v>622</v>
      </c>
      <c r="J159" s="15">
        <v>594</v>
      </c>
      <c r="K159" s="12">
        <v>623</v>
      </c>
      <c r="L159" s="12"/>
      <c r="M159" s="15">
        <v>135</v>
      </c>
      <c r="N159" s="15">
        <v>122</v>
      </c>
      <c r="O159" s="12">
        <v>95</v>
      </c>
      <c r="P159" s="12"/>
      <c r="Q159" s="15">
        <v>876</v>
      </c>
      <c r="R159" s="15">
        <v>856</v>
      </c>
      <c r="S159" s="12">
        <v>828</v>
      </c>
      <c r="T159" s="736">
        <v>0.75241545893719808</v>
      </c>
      <c r="U159" s="15">
        <v>456</v>
      </c>
      <c r="V159" s="15">
        <v>462</v>
      </c>
      <c r="W159" s="12">
        <v>469</v>
      </c>
      <c r="X159" s="12"/>
      <c r="Y159" s="125">
        <v>2089</v>
      </c>
      <c r="Z159" s="125">
        <v>2034</v>
      </c>
      <c r="AA159" s="360">
        <v>2015</v>
      </c>
      <c r="AB159" s="424">
        <v>-19</v>
      </c>
      <c r="AC159" s="427">
        <v>-9.3411996066863328E-3</v>
      </c>
      <c r="AD159" s="20">
        <v>6738</v>
      </c>
      <c r="AE159" s="20">
        <v>6715</v>
      </c>
      <c r="AF159" s="16">
        <v>6752</v>
      </c>
      <c r="AG159" s="16"/>
      <c r="AH159" s="20">
        <v>4676</v>
      </c>
      <c r="AI159" s="20">
        <v>4618</v>
      </c>
      <c r="AJ159" s="16">
        <v>4618</v>
      </c>
      <c r="AL159" s="13">
        <v>5255868.9000000004</v>
      </c>
      <c r="AM159" s="388">
        <v>5328530.46</v>
      </c>
      <c r="AN159" s="360">
        <v>5674987.9899999993</v>
      </c>
      <c r="AO159" s="360"/>
      <c r="AP159" s="13">
        <v>1211706</v>
      </c>
      <c r="AQ159" s="388">
        <v>1163725.06</v>
      </c>
      <c r="AR159" s="360">
        <v>920175.7</v>
      </c>
      <c r="AS159" s="360"/>
      <c r="AT159" s="13">
        <v>6626843.6400000006</v>
      </c>
      <c r="AU159" s="388">
        <v>6995317.6000000006</v>
      </c>
      <c r="AV159" s="360">
        <v>6875314.5600000005</v>
      </c>
      <c r="AW159" s="360"/>
      <c r="AX159" s="13">
        <v>5902897.2000000002</v>
      </c>
      <c r="AY159" s="388">
        <v>6398307.2999999998</v>
      </c>
      <c r="AZ159" s="360">
        <v>6597737.2300000004</v>
      </c>
      <c r="BA159" s="360"/>
      <c r="BB159" s="13">
        <v>445651.32</v>
      </c>
      <c r="BC159" s="388">
        <v>471527.3</v>
      </c>
      <c r="BD159" s="360">
        <v>481417.6</v>
      </c>
      <c r="BE159" s="360"/>
      <c r="BF159" s="13">
        <v>390352.48</v>
      </c>
      <c r="BG159" s="388">
        <v>397471.26</v>
      </c>
      <c r="BH159" s="360">
        <v>411648.52</v>
      </c>
      <c r="BI159" s="360"/>
      <c r="BJ159" s="388">
        <v>18997315.739999998</v>
      </c>
      <c r="BK159" s="388">
        <v>19885880.420000002</v>
      </c>
      <c r="BL159" s="360">
        <v>20068215.48</v>
      </c>
      <c r="BM159" s="340">
        <v>182335.05999999866</v>
      </c>
      <c r="BN159" s="340">
        <v>20.797885251511197</v>
      </c>
      <c r="BO159" s="694"/>
      <c r="BP159" s="13">
        <v>19833319.539999999</v>
      </c>
      <c r="BQ159" s="388">
        <v>20754878.98</v>
      </c>
      <c r="BR159" s="360">
        <v>20549633.079999998</v>
      </c>
      <c r="BS159" s="389">
        <v>-205245.90000000224</v>
      </c>
      <c r="BT159" s="389">
        <v>-23.411189688605251</v>
      </c>
    </row>
    <row r="160" spans="1:72">
      <c r="A160" s="307">
        <v>495</v>
      </c>
      <c r="B160" s="305">
        <v>13</v>
      </c>
      <c r="C160" s="305">
        <v>13</v>
      </c>
      <c r="D160" s="310" t="s">
        <v>158</v>
      </c>
      <c r="E160" s="20">
        <v>1430</v>
      </c>
      <c r="F160" s="20">
        <v>1393</v>
      </c>
      <c r="G160" s="12">
        <v>1386</v>
      </c>
      <c r="H160" s="12"/>
      <c r="I160" s="15">
        <v>55</v>
      </c>
      <c r="J160" s="15">
        <v>48</v>
      </c>
      <c r="K160" s="12">
        <v>46</v>
      </c>
      <c r="L160" s="12"/>
      <c r="M160" s="15">
        <v>13</v>
      </c>
      <c r="N160" s="15">
        <v>10</v>
      </c>
      <c r="O160" s="12">
        <v>9</v>
      </c>
      <c r="P160" s="12"/>
      <c r="Q160" s="15">
        <v>76</v>
      </c>
      <c r="R160" s="15">
        <v>68</v>
      </c>
      <c r="S160" s="12">
        <v>74</v>
      </c>
      <c r="T160" s="736">
        <v>0.6216216216216216</v>
      </c>
      <c r="U160" s="15">
        <v>54</v>
      </c>
      <c r="V160" s="15">
        <v>47</v>
      </c>
      <c r="W160" s="12">
        <v>42</v>
      </c>
      <c r="X160" s="12"/>
      <c r="Y160" s="125">
        <v>198</v>
      </c>
      <c r="Z160" s="125">
        <v>173</v>
      </c>
      <c r="AA160" s="360">
        <v>171</v>
      </c>
      <c r="AB160" s="424">
        <v>-2</v>
      </c>
      <c r="AC160" s="427">
        <v>-1.1560693641618497E-2</v>
      </c>
      <c r="AD160" s="20">
        <v>1232</v>
      </c>
      <c r="AE160" s="20">
        <v>1220</v>
      </c>
      <c r="AF160" s="16">
        <v>1215</v>
      </c>
      <c r="AG160" s="16"/>
      <c r="AH160" s="20">
        <v>644</v>
      </c>
      <c r="AI160" s="20">
        <v>613</v>
      </c>
      <c r="AJ160" s="16">
        <v>610</v>
      </c>
      <c r="AL160" s="13">
        <v>464747.25000000012</v>
      </c>
      <c r="AM160" s="388">
        <v>430588.32</v>
      </c>
      <c r="AN160" s="360">
        <v>419019.98</v>
      </c>
      <c r="AO160" s="360"/>
      <c r="AP160" s="13">
        <v>116682.8</v>
      </c>
      <c r="AQ160" s="388">
        <v>95387.299999999988</v>
      </c>
      <c r="AR160" s="360">
        <v>87174.54</v>
      </c>
      <c r="AS160" s="360"/>
      <c r="AT160" s="13">
        <v>574931.64</v>
      </c>
      <c r="AU160" s="388">
        <v>555702.80000000005</v>
      </c>
      <c r="AV160" s="360">
        <v>614460.48</v>
      </c>
      <c r="AW160" s="360"/>
      <c r="AX160" s="13">
        <v>699027.3</v>
      </c>
      <c r="AY160" s="388">
        <v>650910.04999999993</v>
      </c>
      <c r="AZ160" s="360">
        <v>590842.14</v>
      </c>
      <c r="BA160" s="360"/>
      <c r="BB160" s="13">
        <v>81484.479999999996</v>
      </c>
      <c r="BC160" s="388">
        <v>85668.4</v>
      </c>
      <c r="BD160" s="360">
        <v>86629.5</v>
      </c>
      <c r="BE160" s="360"/>
      <c r="BF160" s="13">
        <v>53761.120000000003</v>
      </c>
      <c r="BG160" s="388">
        <v>52760.91</v>
      </c>
      <c r="BH160" s="360">
        <v>54375.4</v>
      </c>
      <c r="BI160" s="360"/>
      <c r="BJ160" s="388">
        <v>1855388.99</v>
      </c>
      <c r="BK160" s="388">
        <v>1732588.47</v>
      </c>
      <c r="BL160" s="360">
        <v>1711497.1400000001</v>
      </c>
      <c r="BM160" s="340">
        <v>-21091.329999999842</v>
      </c>
      <c r="BN160" s="340">
        <v>-15.217409812409699</v>
      </c>
      <c r="BO160" s="694"/>
      <c r="BP160" s="13">
        <v>1990634.59</v>
      </c>
      <c r="BQ160" s="388">
        <v>1871017.78</v>
      </c>
      <c r="BR160" s="360">
        <v>1798126.6400000001</v>
      </c>
      <c r="BS160" s="389">
        <v>-72891.139999999898</v>
      </c>
      <c r="BT160" s="389">
        <v>-52.591010101010028</v>
      </c>
    </row>
    <row r="161" spans="1:72">
      <c r="A161" s="307">
        <v>498</v>
      </c>
      <c r="B161" s="305">
        <v>19</v>
      </c>
      <c r="C161" s="305">
        <v>19</v>
      </c>
      <c r="D161" s="310" t="s">
        <v>159</v>
      </c>
      <c r="E161" s="20">
        <v>2325</v>
      </c>
      <c r="F161" s="20">
        <v>2313</v>
      </c>
      <c r="G161" s="12">
        <v>2323</v>
      </c>
      <c r="H161" s="12"/>
      <c r="I161" s="15">
        <v>105</v>
      </c>
      <c r="J161" s="15">
        <v>108</v>
      </c>
      <c r="K161" s="12">
        <v>107</v>
      </c>
      <c r="L161" s="12"/>
      <c r="M161" s="15">
        <v>23</v>
      </c>
      <c r="N161" s="15">
        <v>15</v>
      </c>
      <c r="O161" s="12">
        <v>21</v>
      </c>
      <c r="P161" s="12"/>
      <c r="Q161" s="15">
        <v>148</v>
      </c>
      <c r="R161" s="15">
        <v>140</v>
      </c>
      <c r="S161" s="12">
        <v>131</v>
      </c>
      <c r="T161" s="736">
        <v>0.81679389312977102</v>
      </c>
      <c r="U161" s="15">
        <v>93</v>
      </c>
      <c r="V161" s="15">
        <v>93</v>
      </c>
      <c r="W161" s="12">
        <v>95</v>
      </c>
      <c r="X161" s="12"/>
      <c r="Y161" s="125">
        <v>369</v>
      </c>
      <c r="Z161" s="125">
        <v>356</v>
      </c>
      <c r="AA161" s="360">
        <v>354</v>
      </c>
      <c r="AB161" s="424">
        <v>-2</v>
      </c>
      <c r="AC161" s="427">
        <v>-5.6179775280898875E-3</v>
      </c>
      <c r="AD161" s="20">
        <v>1956</v>
      </c>
      <c r="AE161" s="20">
        <v>1957</v>
      </c>
      <c r="AF161" s="16">
        <v>1969</v>
      </c>
      <c r="AG161" s="16"/>
      <c r="AH161" s="20">
        <v>1261</v>
      </c>
      <c r="AI161" s="20">
        <v>1271</v>
      </c>
      <c r="AJ161" s="16">
        <v>1263</v>
      </c>
      <c r="AL161" s="13">
        <v>887244.75000000012</v>
      </c>
      <c r="AM161" s="388">
        <v>968823.72</v>
      </c>
      <c r="AN161" s="360">
        <v>974676.90999999992</v>
      </c>
      <c r="AO161" s="360"/>
      <c r="AP161" s="13">
        <v>206438.8</v>
      </c>
      <c r="AQ161" s="388">
        <v>143080.95000000001</v>
      </c>
      <c r="AR161" s="360">
        <v>203407.25999999998</v>
      </c>
      <c r="AS161" s="360"/>
      <c r="AT161" s="13">
        <v>1119603.72</v>
      </c>
      <c r="AU161" s="388">
        <v>1144094</v>
      </c>
      <c r="AV161" s="360">
        <v>1087761.1200000001</v>
      </c>
      <c r="AW161" s="360"/>
      <c r="AX161" s="13">
        <v>1203880.3500000001</v>
      </c>
      <c r="AY161" s="388">
        <v>1287970.95</v>
      </c>
      <c r="AZ161" s="360">
        <v>1336428.6499999999</v>
      </c>
      <c r="BA161" s="360"/>
      <c r="BB161" s="13">
        <v>129369.84</v>
      </c>
      <c r="BC161" s="388">
        <v>137420.54</v>
      </c>
      <c r="BD161" s="360">
        <v>140389.69999999998</v>
      </c>
      <c r="BE161" s="360"/>
      <c r="BF161" s="13">
        <v>105268.28</v>
      </c>
      <c r="BG161" s="388">
        <v>109394.97</v>
      </c>
      <c r="BH161" s="360">
        <v>112583.82</v>
      </c>
      <c r="BI161" s="360"/>
      <c r="BJ161" s="388">
        <v>3417167.62</v>
      </c>
      <c r="BK161" s="388">
        <v>3543969.62</v>
      </c>
      <c r="BL161" s="360">
        <v>3602273.94</v>
      </c>
      <c r="BM161" s="340">
        <v>58304.319999999832</v>
      </c>
      <c r="BN161" s="340">
        <v>25.09871717606536</v>
      </c>
      <c r="BO161" s="694"/>
      <c r="BP161" s="13">
        <v>3651805.74</v>
      </c>
      <c r="BQ161" s="388">
        <v>3790785.13</v>
      </c>
      <c r="BR161" s="360">
        <v>3742663.6399999997</v>
      </c>
      <c r="BS161" s="389">
        <v>-48121.490000000224</v>
      </c>
      <c r="BT161" s="389">
        <v>-20.71523461041766</v>
      </c>
    </row>
    <row r="162" spans="1:72">
      <c r="A162" s="307">
        <v>499</v>
      </c>
      <c r="B162" s="305">
        <v>15</v>
      </c>
      <c r="C162" s="305">
        <v>15</v>
      </c>
      <c r="D162" s="310" t="s">
        <v>160</v>
      </c>
      <c r="E162" s="20">
        <v>19763</v>
      </c>
      <c r="F162" s="20">
        <v>19738</v>
      </c>
      <c r="G162" s="12">
        <v>19792</v>
      </c>
      <c r="H162" s="12"/>
      <c r="I162" s="15">
        <v>1270</v>
      </c>
      <c r="J162" s="15">
        <v>1220</v>
      </c>
      <c r="K162" s="12">
        <v>1213</v>
      </c>
      <c r="L162" s="12"/>
      <c r="M162" s="15">
        <v>241</v>
      </c>
      <c r="N162" s="15">
        <v>225</v>
      </c>
      <c r="O162" s="12">
        <v>223</v>
      </c>
      <c r="P162" s="12"/>
      <c r="Q162" s="15">
        <v>1656</v>
      </c>
      <c r="R162" s="15">
        <v>1624</v>
      </c>
      <c r="S162" s="12">
        <v>1574</v>
      </c>
      <c r="T162" s="736">
        <v>0.77064803049555275</v>
      </c>
      <c r="U162" s="15">
        <v>804</v>
      </c>
      <c r="V162" s="15">
        <v>845</v>
      </c>
      <c r="W162" s="12">
        <v>858</v>
      </c>
      <c r="X162" s="12"/>
      <c r="Y162" s="125">
        <v>3971</v>
      </c>
      <c r="Z162" s="125">
        <v>3914</v>
      </c>
      <c r="AA162" s="360">
        <v>3868</v>
      </c>
      <c r="AB162" s="424">
        <v>-46</v>
      </c>
      <c r="AC162" s="427">
        <v>-1.1752682677567705E-2</v>
      </c>
      <c r="AD162" s="20">
        <v>15792</v>
      </c>
      <c r="AE162" s="20">
        <v>15824</v>
      </c>
      <c r="AF162" s="16">
        <v>15924</v>
      </c>
      <c r="AG162" s="16"/>
      <c r="AH162" s="20">
        <v>10730</v>
      </c>
      <c r="AI162" s="20">
        <v>10676</v>
      </c>
      <c r="AJ162" s="16">
        <v>10720</v>
      </c>
      <c r="AL162" s="13">
        <v>10731436.5</v>
      </c>
      <c r="AM162" s="388">
        <v>10944119.800000001</v>
      </c>
      <c r="AN162" s="360">
        <v>11049374.689999999</v>
      </c>
      <c r="AO162" s="360"/>
      <c r="AP162" s="13">
        <v>2163119.6</v>
      </c>
      <c r="AQ162" s="388">
        <v>2146214.25</v>
      </c>
      <c r="AR162" s="360">
        <v>2159991.38</v>
      </c>
      <c r="AS162" s="360"/>
      <c r="AT162" s="13">
        <v>12527457.84</v>
      </c>
      <c r="AU162" s="388">
        <v>13271490.4</v>
      </c>
      <c r="AV162" s="360">
        <v>13069740.48</v>
      </c>
      <c r="AW162" s="360"/>
      <c r="AX162" s="13">
        <v>10407739.800000001</v>
      </c>
      <c r="AY162" s="388">
        <v>11702531.75</v>
      </c>
      <c r="AZ162" s="360">
        <v>12070060.859999999</v>
      </c>
      <c r="BA162" s="360"/>
      <c r="BB162" s="13">
        <v>1044482.88</v>
      </c>
      <c r="BC162" s="388">
        <v>1111161.28</v>
      </c>
      <c r="BD162" s="360">
        <v>1135381.2</v>
      </c>
      <c r="BE162" s="360"/>
      <c r="BF162" s="13">
        <v>895740.4</v>
      </c>
      <c r="BG162" s="388">
        <v>918883.32</v>
      </c>
      <c r="BH162" s="360">
        <v>955580.8</v>
      </c>
      <c r="BI162" s="360"/>
      <c r="BJ162" s="388">
        <v>35829753.739999987</v>
      </c>
      <c r="BK162" s="388">
        <v>38064356.200000003</v>
      </c>
      <c r="BL162" s="360">
        <v>38349167.409999996</v>
      </c>
      <c r="BM162" s="340">
        <v>284811.20999999344</v>
      </c>
      <c r="BN162" s="340">
        <v>14.390218775262401</v>
      </c>
      <c r="BO162" s="694"/>
      <c r="BP162" s="13">
        <v>37769977.020000003</v>
      </c>
      <c r="BQ162" s="388">
        <v>40094400.799999997</v>
      </c>
      <c r="BR162" s="360">
        <v>39484548.609999999</v>
      </c>
      <c r="BS162" s="389">
        <v>-609852.18999999762</v>
      </c>
      <c r="BT162" s="389">
        <v>-30.813065379951375</v>
      </c>
    </row>
    <row r="163" spans="1:72">
      <c r="A163" s="307">
        <v>500</v>
      </c>
      <c r="B163" s="305">
        <v>13</v>
      </c>
      <c r="C163" s="305">
        <v>13</v>
      </c>
      <c r="D163" s="310" t="s">
        <v>161</v>
      </c>
      <c r="E163" s="20">
        <v>10551</v>
      </c>
      <c r="F163" s="20">
        <v>10614</v>
      </c>
      <c r="G163" s="12">
        <v>10646</v>
      </c>
      <c r="H163" s="12"/>
      <c r="I163" s="15">
        <v>668</v>
      </c>
      <c r="J163" s="15">
        <v>670</v>
      </c>
      <c r="K163" s="12">
        <v>657</v>
      </c>
      <c r="L163" s="12"/>
      <c r="M163" s="15">
        <v>138</v>
      </c>
      <c r="N163" s="15">
        <v>120</v>
      </c>
      <c r="O163" s="12">
        <v>129</v>
      </c>
      <c r="P163" s="12"/>
      <c r="Q163" s="15">
        <v>1021</v>
      </c>
      <c r="R163" s="15">
        <v>981</v>
      </c>
      <c r="S163" s="12">
        <v>943</v>
      </c>
      <c r="T163" s="736">
        <v>0.69671261930010608</v>
      </c>
      <c r="U163" s="15">
        <v>498</v>
      </c>
      <c r="V163" s="15">
        <v>521</v>
      </c>
      <c r="W163" s="12">
        <v>537</v>
      </c>
      <c r="X163" s="12"/>
      <c r="Y163" s="125">
        <v>2325</v>
      </c>
      <c r="Z163" s="125">
        <v>2292</v>
      </c>
      <c r="AA163" s="360">
        <v>2266</v>
      </c>
      <c r="AB163" s="424">
        <v>-26</v>
      </c>
      <c r="AC163" s="427">
        <v>-1.1343804537521814E-2</v>
      </c>
      <c r="AD163" s="20">
        <v>8226</v>
      </c>
      <c r="AE163" s="20">
        <v>8322</v>
      </c>
      <c r="AF163" s="16">
        <v>8380</v>
      </c>
      <c r="AG163" s="16"/>
      <c r="AH163" s="20">
        <v>5800</v>
      </c>
      <c r="AI163" s="20">
        <v>5828</v>
      </c>
      <c r="AJ163" s="16">
        <v>5823</v>
      </c>
      <c r="AL163" s="13">
        <v>5644566.6000000006</v>
      </c>
      <c r="AM163" s="388">
        <v>6010295.2999999998</v>
      </c>
      <c r="AN163" s="360">
        <v>5984698.4099999992</v>
      </c>
      <c r="AO163" s="360"/>
      <c r="AP163" s="13">
        <v>1238632.8</v>
      </c>
      <c r="AQ163" s="388">
        <v>1144647.6000000001</v>
      </c>
      <c r="AR163" s="360">
        <v>1249501.74</v>
      </c>
      <c r="AS163" s="360"/>
      <c r="AT163" s="13">
        <v>7723752.6900000004</v>
      </c>
      <c r="AU163" s="388">
        <v>8016830.1000000006</v>
      </c>
      <c r="AV163" s="360">
        <v>7830219.3600000003</v>
      </c>
      <c r="AW163" s="360"/>
      <c r="AX163" s="13">
        <v>6446585.1000000006</v>
      </c>
      <c r="AY163" s="388">
        <v>7215407.1499999994</v>
      </c>
      <c r="AZ163" s="360">
        <v>7554338.79</v>
      </c>
      <c r="BA163" s="360"/>
      <c r="BB163" s="13">
        <v>544067.64</v>
      </c>
      <c r="BC163" s="388">
        <v>584370.84</v>
      </c>
      <c r="BD163" s="360">
        <v>597494</v>
      </c>
      <c r="BE163" s="360"/>
      <c r="BF163" s="13">
        <v>484184</v>
      </c>
      <c r="BG163" s="388">
        <v>501615.96</v>
      </c>
      <c r="BH163" s="360">
        <v>519062.22000000003</v>
      </c>
      <c r="BI163" s="360"/>
      <c r="BJ163" s="388">
        <v>21053537.190000001</v>
      </c>
      <c r="BK163" s="388">
        <v>22387180.149999999</v>
      </c>
      <c r="BL163" s="360">
        <v>22618758.300000001</v>
      </c>
      <c r="BM163" s="340">
        <v>231578.15000000224</v>
      </c>
      <c r="BN163" s="340">
        <v>21.752597219613211</v>
      </c>
      <c r="BO163" s="694"/>
      <c r="BP163" s="13">
        <v>22081788.829999998</v>
      </c>
      <c r="BQ163" s="388">
        <v>23473166.949999999</v>
      </c>
      <c r="BR163" s="360">
        <v>23216252.300000001</v>
      </c>
      <c r="BS163" s="389">
        <v>-256914.64999999851</v>
      </c>
      <c r="BT163" s="389">
        <v>-24.132505166259488</v>
      </c>
    </row>
    <row r="164" spans="1:72">
      <c r="A164" s="307">
        <v>503</v>
      </c>
      <c r="B164" s="305">
        <v>2</v>
      </c>
      <c r="C164" s="305">
        <v>2</v>
      </c>
      <c r="D164" s="310" t="s">
        <v>162</v>
      </c>
      <c r="E164" s="20">
        <v>7515</v>
      </c>
      <c r="F164" s="20">
        <v>7477</v>
      </c>
      <c r="G164" s="12">
        <v>7424</v>
      </c>
      <c r="H164" s="12"/>
      <c r="I164" s="15">
        <v>389</v>
      </c>
      <c r="J164" s="15">
        <v>360</v>
      </c>
      <c r="K164" s="12">
        <v>353</v>
      </c>
      <c r="L164" s="12"/>
      <c r="M164" s="15">
        <v>76</v>
      </c>
      <c r="N164" s="15">
        <v>72</v>
      </c>
      <c r="O164" s="12">
        <v>51</v>
      </c>
      <c r="P164" s="12"/>
      <c r="Q164" s="15">
        <v>471</v>
      </c>
      <c r="R164" s="15">
        <v>464</v>
      </c>
      <c r="S164" s="12">
        <v>461</v>
      </c>
      <c r="T164" s="736">
        <v>0.7657266811279827</v>
      </c>
      <c r="U164" s="15">
        <v>266</v>
      </c>
      <c r="V164" s="15">
        <v>260</v>
      </c>
      <c r="W164" s="12">
        <v>242</v>
      </c>
      <c r="X164" s="12"/>
      <c r="Y164" s="125">
        <v>1202</v>
      </c>
      <c r="Z164" s="125">
        <v>1156</v>
      </c>
      <c r="AA164" s="360">
        <v>1107</v>
      </c>
      <c r="AB164" s="424">
        <v>-49</v>
      </c>
      <c r="AC164" s="427">
        <v>-4.2387543252595153E-2</v>
      </c>
      <c r="AD164" s="20">
        <v>6313</v>
      </c>
      <c r="AE164" s="20">
        <v>6321</v>
      </c>
      <c r="AF164" s="16">
        <v>6317</v>
      </c>
      <c r="AG164" s="16"/>
      <c r="AH164" s="20">
        <v>4018</v>
      </c>
      <c r="AI164" s="20">
        <v>3961</v>
      </c>
      <c r="AJ164" s="16">
        <v>3925</v>
      </c>
      <c r="AL164" s="13">
        <v>3287030.55</v>
      </c>
      <c r="AM164" s="388">
        <v>3229412.4</v>
      </c>
      <c r="AN164" s="360">
        <v>3215522.8899999997</v>
      </c>
      <c r="AO164" s="360"/>
      <c r="AP164" s="13">
        <v>682145.6</v>
      </c>
      <c r="AQ164" s="388">
        <v>686788.55999999994</v>
      </c>
      <c r="AR164" s="360">
        <v>493989.06</v>
      </c>
      <c r="AS164" s="360"/>
      <c r="AT164" s="13">
        <v>3563063.19</v>
      </c>
      <c r="AU164" s="388">
        <v>3791854.4</v>
      </c>
      <c r="AV164" s="360">
        <v>3827922.72</v>
      </c>
      <c r="AW164" s="360"/>
      <c r="AX164" s="13">
        <v>3443356.7</v>
      </c>
      <c r="AY164" s="388">
        <v>3600779</v>
      </c>
      <c r="AZ164" s="360">
        <v>3404376.14</v>
      </c>
      <c r="BA164" s="360"/>
      <c r="BB164" s="13">
        <v>417541.82</v>
      </c>
      <c r="BC164" s="388">
        <v>443860.62</v>
      </c>
      <c r="BD164" s="360">
        <v>450402.1</v>
      </c>
      <c r="BE164" s="360"/>
      <c r="BF164" s="13">
        <v>335422.64</v>
      </c>
      <c r="BG164" s="388">
        <v>340923.27</v>
      </c>
      <c r="BH164" s="360">
        <v>349874.5</v>
      </c>
      <c r="BI164" s="360"/>
      <c r="BJ164" s="388">
        <v>10975596.039999999</v>
      </c>
      <c r="BK164" s="388">
        <v>11308834.359999999</v>
      </c>
      <c r="BL164" s="360">
        <v>10941810.810000001</v>
      </c>
      <c r="BM164" s="340">
        <v>-367023.54999999888</v>
      </c>
      <c r="BN164" s="340">
        <v>-49.437439385775711</v>
      </c>
      <c r="BO164" s="694"/>
      <c r="BP164" s="13">
        <v>11728560.5</v>
      </c>
      <c r="BQ164" s="388">
        <v>12093618.25</v>
      </c>
      <c r="BR164" s="360">
        <v>11392212.91</v>
      </c>
      <c r="BS164" s="389">
        <v>-701405.33999999985</v>
      </c>
      <c r="BT164" s="389">
        <v>-94.478089978448253</v>
      </c>
    </row>
    <row r="165" spans="1:72">
      <c r="A165" s="307">
        <v>504</v>
      </c>
      <c r="B165" s="305">
        <v>1</v>
      </c>
      <c r="C165" s="337">
        <v>34</v>
      </c>
      <c r="D165" s="310" t="s">
        <v>163</v>
      </c>
      <c r="E165" s="20">
        <v>1715</v>
      </c>
      <c r="F165" s="20">
        <v>1677</v>
      </c>
      <c r="G165" s="12">
        <v>1692</v>
      </c>
      <c r="H165" s="12"/>
      <c r="I165" s="15">
        <v>69</v>
      </c>
      <c r="J165" s="15">
        <v>60</v>
      </c>
      <c r="K165" s="12">
        <v>70</v>
      </c>
      <c r="L165" s="12"/>
      <c r="M165" s="15">
        <v>12</v>
      </c>
      <c r="N165" s="15">
        <v>12</v>
      </c>
      <c r="O165" s="12">
        <v>11</v>
      </c>
      <c r="P165" s="12"/>
      <c r="Q165" s="15">
        <v>113</v>
      </c>
      <c r="R165" s="15">
        <v>105</v>
      </c>
      <c r="S165" s="12">
        <v>96</v>
      </c>
      <c r="T165" s="736">
        <v>0.72916666666666663</v>
      </c>
      <c r="U165" s="15">
        <v>62</v>
      </c>
      <c r="V165" s="15">
        <v>56</v>
      </c>
      <c r="W165" s="12">
        <v>54</v>
      </c>
      <c r="X165" s="12"/>
      <c r="Y165" s="125">
        <v>256</v>
      </c>
      <c r="Z165" s="125">
        <v>233</v>
      </c>
      <c r="AA165" s="360">
        <v>231</v>
      </c>
      <c r="AB165" s="424">
        <v>-2</v>
      </c>
      <c r="AC165" s="427">
        <v>-8.5836909871244635E-3</v>
      </c>
      <c r="AD165" s="20">
        <v>1459</v>
      </c>
      <c r="AE165" s="20">
        <v>1444</v>
      </c>
      <c r="AF165" s="16">
        <v>1461</v>
      </c>
      <c r="AG165" s="16"/>
      <c r="AH165" s="20">
        <v>889</v>
      </c>
      <c r="AI165" s="20">
        <v>888</v>
      </c>
      <c r="AJ165" s="16">
        <v>877</v>
      </c>
      <c r="AL165" s="13">
        <v>583046.55000000005</v>
      </c>
      <c r="AM165" s="388">
        <v>538235.4</v>
      </c>
      <c r="AN165" s="360">
        <v>637639.1</v>
      </c>
      <c r="AO165" s="360"/>
      <c r="AP165" s="13">
        <v>107707.2</v>
      </c>
      <c r="AQ165" s="388">
        <v>114464.76</v>
      </c>
      <c r="AR165" s="360">
        <v>106546.65999999999</v>
      </c>
      <c r="AS165" s="360"/>
      <c r="AT165" s="13">
        <v>854832.57000000007</v>
      </c>
      <c r="AU165" s="388">
        <v>858070.5</v>
      </c>
      <c r="AV165" s="360">
        <v>797137.92000000004</v>
      </c>
      <c r="AW165" s="360"/>
      <c r="AX165" s="13">
        <v>802586.9</v>
      </c>
      <c r="AY165" s="388">
        <v>775552.4</v>
      </c>
      <c r="AZ165" s="360">
        <v>759654.18</v>
      </c>
      <c r="BA165" s="360"/>
      <c r="BB165" s="13">
        <v>96498.26</v>
      </c>
      <c r="BC165" s="388">
        <v>101397.68</v>
      </c>
      <c r="BD165" s="360">
        <v>104169.3</v>
      </c>
      <c r="BE165" s="360"/>
      <c r="BF165" s="13">
        <v>74213.72</v>
      </c>
      <c r="BG165" s="388">
        <v>76430.159999999989</v>
      </c>
      <c r="BH165" s="360">
        <v>78175.78</v>
      </c>
      <c r="BI165" s="360"/>
      <c r="BJ165" s="388">
        <v>2348173.2200000002</v>
      </c>
      <c r="BK165" s="388">
        <v>2286323.06</v>
      </c>
      <c r="BL165" s="360">
        <v>2300977.8600000003</v>
      </c>
      <c r="BM165" s="340">
        <v>14654.800000000279</v>
      </c>
      <c r="BN165" s="340">
        <v>8.6612293144209698</v>
      </c>
      <c r="BO165" s="694"/>
      <c r="BP165" s="13">
        <v>2518885.2000000002</v>
      </c>
      <c r="BQ165" s="388">
        <v>2464150.9</v>
      </c>
      <c r="BR165" s="360">
        <v>2405147.16</v>
      </c>
      <c r="BS165" s="389">
        <v>-59003.739999999758</v>
      </c>
      <c r="BT165" s="389">
        <v>-34.872186761229173</v>
      </c>
    </row>
    <row r="166" spans="1:72">
      <c r="A166" s="307">
        <v>505</v>
      </c>
      <c r="B166" s="305">
        <v>1</v>
      </c>
      <c r="C166" s="337">
        <v>35</v>
      </c>
      <c r="D166" s="310" t="s">
        <v>164</v>
      </c>
      <c r="E166" s="20">
        <v>20957</v>
      </c>
      <c r="F166" s="20">
        <v>20934</v>
      </c>
      <c r="G166" s="12">
        <v>20861</v>
      </c>
      <c r="H166" s="12"/>
      <c r="I166" s="15">
        <v>1155</v>
      </c>
      <c r="J166" s="15">
        <v>1139</v>
      </c>
      <c r="K166" s="12">
        <v>1122</v>
      </c>
      <c r="L166" s="12"/>
      <c r="M166" s="15">
        <v>232</v>
      </c>
      <c r="N166" s="15">
        <v>216</v>
      </c>
      <c r="O166" s="12">
        <v>207</v>
      </c>
      <c r="P166" s="12"/>
      <c r="Q166" s="15">
        <v>1714</v>
      </c>
      <c r="R166" s="15">
        <v>1649</v>
      </c>
      <c r="S166" s="12">
        <v>1555</v>
      </c>
      <c r="T166" s="736">
        <v>0.72154340836012865</v>
      </c>
      <c r="U166" s="15">
        <v>973</v>
      </c>
      <c r="V166" s="15">
        <v>950</v>
      </c>
      <c r="W166" s="12">
        <v>910</v>
      </c>
      <c r="X166" s="12"/>
      <c r="Y166" s="125">
        <v>4074</v>
      </c>
      <c r="Z166" s="125">
        <v>3954</v>
      </c>
      <c r="AA166" s="360">
        <v>3794</v>
      </c>
      <c r="AB166" s="424">
        <v>-160</v>
      </c>
      <c r="AC166" s="427">
        <v>-4.0465351542741529E-2</v>
      </c>
      <c r="AD166" s="20">
        <v>16883</v>
      </c>
      <c r="AE166" s="20">
        <v>16980</v>
      </c>
      <c r="AF166" s="16">
        <v>17067</v>
      </c>
      <c r="AG166" s="16"/>
      <c r="AH166" s="20">
        <v>11920</v>
      </c>
      <c r="AI166" s="20">
        <v>11907</v>
      </c>
      <c r="AJ166" s="16">
        <v>11870</v>
      </c>
      <c r="AL166" s="13">
        <v>9759692.25</v>
      </c>
      <c r="AM166" s="388">
        <v>10217502.01</v>
      </c>
      <c r="AN166" s="360">
        <v>10220443.859999999</v>
      </c>
      <c r="AO166" s="360"/>
      <c r="AP166" s="13">
        <v>2082339.2</v>
      </c>
      <c r="AQ166" s="388">
        <v>2060365.68</v>
      </c>
      <c r="AR166" s="360">
        <v>2005014.42</v>
      </c>
      <c r="AS166" s="360"/>
      <c r="AT166" s="13">
        <v>12966221.460000001</v>
      </c>
      <c r="AU166" s="388">
        <v>13475792.9</v>
      </c>
      <c r="AV166" s="360">
        <v>12911973.600000001</v>
      </c>
      <c r="AW166" s="360"/>
      <c r="AX166" s="13">
        <v>12595436.35</v>
      </c>
      <c r="AY166" s="388">
        <v>13156692.5</v>
      </c>
      <c r="AZ166" s="360">
        <v>12801579.699999999</v>
      </c>
      <c r="BA166" s="360"/>
      <c r="BB166" s="13">
        <v>1116641.6200000001</v>
      </c>
      <c r="BC166" s="388">
        <v>1192335.6000000001</v>
      </c>
      <c r="BD166" s="360">
        <v>1216877.0999999999</v>
      </c>
      <c r="BE166" s="360"/>
      <c r="BF166" s="13">
        <v>995081.60000000009</v>
      </c>
      <c r="BG166" s="388">
        <v>1024835.49</v>
      </c>
      <c r="BH166" s="360">
        <v>1058091.8</v>
      </c>
      <c r="BI166" s="360"/>
      <c r="BJ166" s="388">
        <v>37403689.260000013</v>
      </c>
      <c r="BK166" s="388">
        <v>38910353.090000004</v>
      </c>
      <c r="BL166" s="360">
        <v>37939011.579999998</v>
      </c>
      <c r="BM166" s="340">
        <v>-971341.51000000536</v>
      </c>
      <c r="BN166" s="340">
        <v>-46.562557403768054</v>
      </c>
      <c r="BO166" s="694"/>
      <c r="BP166" s="13">
        <v>39515412.479999997</v>
      </c>
      <c r="BQ166" s="388">
        <v>41127524.180000007</v>
      </c>
      <c r="BR166" s="360">
        <v>39155888.68</v>
      </c>
      <c r="BS166" s="389">
        <v>-1971635.5000000075</v>
      </c>
      <c r="BT166" s="389">
        <v>-94.51299074828664</v>
      </c>
    </row>
    <row r="167" spans="1:72">
      <c r="A167" s="307">
        <v>507</v>
      </c>
      <c r="B167" s="305">
        <v>10</v>
      </c>
      <c r="C167" s="305">
        <v>10</v>
      </c>
      <c r="D167" s="310" t="s">
        <v>301</v>
      </c>
      <c r="E167" s="20">
        <v>7099</v>
      </c>
      <c r="F167" s="20">
        <v>7057</v>
      </c>
      <c r="G167" s="12">
        <v>7034</v>
      </c>
      <c r="H167" s="12"/>
      <c r="I167" s="15">
        <v>223</v>
      </c>
      <c r="J167" s="15">
        <v>210</v>
      </c>
      <c r="K167" s="12">
        <v>215</v>
      </c>
      <c r="L167" s="12"/>
      <c r="M167" s="15">
        <v>41</v>
      </c>
      <c r="N167" s="15">
        <v>43</v>
      </c>
      <c r="O167" s="12">
        <v>47</v>
      </c>
      <c r="P167" s="12"/>
      <c r="Q167" s="15">
        <v>334</v>
      </c>
      <c r="R167" s="15">
        <v>337</v>
      </c>
      <c r="S167" s="12">
        <v>347</v>
      </c>
      <c r="T167" s="736">
        <v>0.6195965417867435</v>
      </c>
      <c r="U167" s="15">
        <v>205</v>
      </c>
      <c r="V167" s="15">
        <v>186</v>
      </c>
      <c r="W167" s="12">
        <v>178</v>
      </c>
      <c r="X167" s="12"/>
      <c r="Y167" s="125">
        <v>803</v>
      </c>
      <c r="Z167" s="125">
        <v>776</v>
      </c>
      <c r="AA167" s="360">
        <v>787</v>
      </c>
      <c r="AB167" s="424">
        <v>11</v>
      </c>
      <c r="AC167" s="427">
        <v>1.4175257731958763E-2</v>
      </c>
      <c r="AD167" s="20">
        <v>6296</v>
      </c>
      <c r="AE167" s="20">
        <v>6281</v>
      </c>
      <c r="AF167" s="16">
        <v>6247</v>
      </c>
      <c r="AG167" s="16"/>
      <c r="AH167" s="20">
        <v>3386</v>
      </c>
      <c r="AI167" s="20">
        <v>3315</v>
      </c>
      <c r="AJ167" s="16">
        <v>3262</v>
      </c>
      <c r="AL167" s="13">
        <v>1884338.85</v>
      </c>
      <c r="AM167" s="388">
        <v>1883823.9</v>
      </c>
      <c r="AN167" s="360">
        <v>1958462.9499999997</v>
      </c>
      <c r="AO167" s="360"/>
      <c r="AP167" s="13">
        <v>367999.6</v>
      </c>
      <c r="AQ167" s="388">
        <v>410165.39</v>
      </c>
      <c r="AR167" s="360">
        <v>455244.81999999995</v>
      </c>
      <c r="AS167" s="360"/>
      <c r="AT167" s="13">
        <v>2526673.2599999998</v>
      </c>
      <c r="AU167" s="388">
        <v>2753997.7</v>
      </c>
      <c r="AV167" s="360">
        <v>2881321.44</v>
      </c>
      <c r="AW167" s="360"/>
      <c r="AX167" s="13">
        <v>2653714.75</v>
      </c>
      <c r="AY167" s="388">
        <v>2575941.9</v>
      </c>
      <c r="AZ167" s="360">
        <v>2504045.2600000002</v>
      </c>
      <c r="BA167" s="360"/>
      <c r="BB167" s="13">
        <v>416417.44</v>
      </c>
      <c r="BC167" s="388">
        <v>441051.82</v>
      </c>
      <c r="BD167" s="360">
        <v>445411.1</v>
      </c>
      <c r="BE167" s="360"/>
      <c r="BF167" s="13">
        <v>282663.28000000003</v>
      </c>
      <c r="BG167" s="388">
        <v>285322.05</v>
      </c>
      <c r="BH167" s="360">
        <v>290774.68</v>
      </c>
      <c r="BI167" s="360"/>
      <c r="BJ167" s="388">
        <v>7432726.4600000009</v>
      </c>
      <c r="BK167" s="388">
        <v>7623928.8900000006</v>
      </c>
      <c r="BL167" s="360">
        <v>7799074.4699999988</v>
      </c>
      <c r="BM167" s="340">
        <v>175145.57999999821</v>
      </c>
      <c r="BN167" s="340">
        <v>24.899854990048084</v>
      </c>
      <c r="BO167" s="694"/>
      <c r="BP167" s="13">
        <v>8131807.1800000016</v>
      </c>
      <c r="BQ167" s="388">
        <v>8350302.7600000007</v>
      </c>
      <c r="BR167" s="360">
        <v>8244485.5700000003</v>
      </c>
      <c r="BS167" s="389">
        <v>-105817.19000000041</v>
      </c>
      <c r="BT167" s="389">
        <v>-15.043672163776003</v>
      </c>
    </row>
    <row r="168" spans="1:72">
      <c r="A168" s="307">
        <v>508</v>
      </c>
      <c r="B168" s="305">
        <v>6</v>
      </c>
      <c r="C168" s="305">
        <v>6</v>
      </c>
      <c r="D168" s="310" t="s">
        <v>166</v>
      </c>
      <c r="E168" s="20">
        <v>9271</v>
      </c>
      <c r="F168" s="20">
        <v>9270</v>
      </c>
      <c r="G168" s="12">
        <v>9109</v>
      </c>
      <c r="H168" s="12"/>
      <c r="I168" s="15">
        <v>309</v>
      </c>
      <c r="J168" s="15">
        <v>300</v>
      </c>
      <c r="K168" s="12">
        <v>296</v>
      </c>
      <c r="L168" s="12"/>
      <c r="M168" s="15">
        <v>61</v>
      </c>
      <c r="N168" s="15">
        <v>62</v>
      </c>
      <c r="O168" s="12">
        <v>54</v>
      </c>
      <c r="P168" s="12"/>
      <c r="Q168" s="15">
        <v>475</v>
      </c>
      <c r="R168" s="15">
        <v>455</v>
      </c>
      <c r="S168" s="12">
        <v>425</v>
      </c>
      <c r="T168" s="736">
        <v>0.69647058823529406</v>
      </c>
      <c r="U168" s="15">
        <v>269</v>
      </c>
      <c r="V168" s="15">
        <v>260</v>
      </c>
      <c r="W168" s="12">
        <v>265</v>
      </c>
      <c r="X168" s="12"/>
      <c r="Y168" s="125">
        <v>1114</v>
      </c>
      <c r="Z168" s="125">
        <v>1077</v>
      </c>
      <c r="AA168" s="360">
        <v>1040</v>
      </c>
      <c r="AB168" s="424">
        <v>-37</v>
      </c>
      <c r="AC168" s="427">
        <v>-3.4354688950789226E-2</v>
      </c>
      <c r="AD168" s="20">
        <v>8157</v>
      </c>
      <c r="AE168" s="20">
        <v>8193</v>
      </c>
      <c r="AF168" s="16">
        <v>8069</v>
      </c>
      <c r="AG168" s="16"/>
      <c r="AH168" s="20">
        <v>4452</v>
      </c>
      <c r="AI168" s="20">
        <v>4468</v>
      </c>
      <c r="AJ168" s="16">
        <v>4308</v>
      </c>
      <c r="AL168" s="13">
        <v>2611034.5499999998</v>
      </c>
      <c r="AM168" s="388">
        <v>2691177</v>
      </c>
      <c r="AN168" s="360">
        <v>2696302.48</v>
      </c>
      <c r="AO168" s="360"/>
      <c r="AP168" s="13">
        <v>547511.6</v>
      </c>
      <c r="AQ168" s="388">
        <v>591401.26</v>
      </c>
      <c r="AR168" s="360">
        <v>523047.24</v>
      </c>
      <c r="AS168" s="360"/>
      <c r="AT168" s="13">
        <v>3593322.75</v>
      </c>
      <c r="AU168" s="388">
        <v>3718305.5</v>
      </c>
      <c r="AV168" s="360">
        <v>3528996</v>
      </c>
      <c r="AW168" s="360"/>
      <c r="AX168" s="13">
        <v>3482191.55</v>
      </c>
      <c r="AY168" s="388">
        <v>3600779</v>
      </c>
      <c r="AZ168" s="360">
        <v>3727932.55</v>
      </c>
      <c r="BA168" s="360"/>
      <c r="BB168" s="13">
        <v>539503.98</v>
      </c>
      <c r="BC168" s="388">
        <v>575312.46</v>
      </c>
      <c r="BD168" s="360">
        <v>575319.69999999995</v>
      </c>
      <c r="BE168" s="360"/>
      <c r="BF168" s="13">
        <v>371652.96</v>
      </c>
      <c r="BG168" s="388">
        <v>384560.76</v>
      </c>
      <c r="BH168" s="360">
        <v>384015.12</v>
      </c>
      <c r="BI168" s="360"/>
      <c r="BJ168" s="388">
        <v>10234060.449999999</v>
      </c>
      <c r="BK168" s="388">
        <v>10601662.76</v>
      </c>
      <c r="BL168" s="360">
        <v>10476278.27</v>
      </c>
      <c r="BM168" s="340">
        <v>-125384.49000000022</v>
      </c>
      <c r="BN168" s="340">
        <v>-13.764901745526426</v>
      </c>
      <c r="BO168" s="694"/>
      <c r="BP168" s="13">
        <v>11145217.390000001</v>
      </c>
      <c r="BQ168" s="388">
        <v>11561535.98</v>
      </c>
      <c r="BR168" s="360">
        <v>11051597.970000001</v>
      </c>
      <c r="BS168" s="389">
        <v>-509938.00999999978</v>
      </c>
      <c r="BT168" s="389">
        <v>-55.981777363047513</v>
      </c>
    </row>
    <row r="169" spans="1:72">
      <c r="A169" s="307">
        <v>529</v>
      </c>
      <c r="B169" s="305">
        <v>2</v>
      </c>
      <c r="C169" s="305">
        <v>2</v>
      </c>
      <c r="D169" s="310" t="s">
        <v>167</v>
      </c>
      <c r="E169" s="20">
        <v>19999</v>
      </c>
      <c r="F169" s="20">
        <v>20129</v>
      </c>
      <c r="G169" s="12">
        <v>20390</v>
      </c>
      <c r="H169" s="12"/>
      <c r="I169" s="15">
        <v>981</v>
      </c>
      <c r="J169" s="15">
        <v>993</v>
      </c>
      <c r="K169" s="12">
        <v>1070</v>
      </c>
      <c r="L169" s="12"/>
      <c r="M169" s="15">
        <v>179</v>
      </c>
      <c r="N169" s="15">
        <v>156</v>
      </c>
      <c r="O169" s="12">
        <v>165</v>
      </c>
      <c r="P169" s="12"/>
      <c r="Q169" s="15">
        <v>1262</v>
      </c>
      <c r="R169" s="15">
        <v>1239</v>
      </c>
      <c r="S169" s="12">
        <v>1223</v>
      </c>
      <c r="T169" s="736">
        <v>0.87489779231398201</v>
      </c>
      <c r="U169" s="15">
        <v>728</v>
      </c>
      <c r="V169" s="15">
        <v>696</v>
      </c>
      <c r="W169" s="12">
        <v>673</v>
      </c>
      <c r="X169" s="12"/>
      <c r="Y169" s="125">
        <v>3150</v>
      </c>
      <c r="Z169" s="125">
        <v>3084</v>
      </c>
      <c r="AA169" s="360">
        <v>3131</v>
      </c>
      <c r="AB169" s="424">
        <v>47</v>
      </c>
      <c r="AC169" s="427">
        <v>1.5239948119325551E-2</v>
      </c>
      <c r="AD169" s="20">
        <v>16849</v>
      </c>
      <c r="AE169" s="20">
        <v>17045</v>
      </c>
      <c r="AF169" s="16">
        <v>17259</v>
      </c>
      <c r="AG169" s="16"/>
      <c r="AH169" s="20">
        <v>10792</v>
      </c>
      <c r="AI169" s="20">
        <v>10821</v>
      </c>
      <c r="AJ169" s="16">
        <v>10908</v>
      </c>
      <c r="AL169" s="13">
        <v>8289400.9500000011</v>
      </c>
      <c r="AM169" s="388">
        <v>8907795.870000001</v>
      </c>
      <c r="AN169" s="360">
        <v>9746769.0999999996</v>
      </c>
      <c r="AO169" s="360"/>
      <c r="AP169" s="13">
        <v>1606632.4</v>
      </c>
      <c r="AQ169" s="388">
        <v>1488041.88</v>
      </c>
      <c r="AR169" s="360">
        <v>1598199.9</v>
      </c>
      <c r="AS169" s="360"/>
      <c r="AT169" s="13">
        <v>9546891.1799999997</v>
      </c>
      <c r="AU169" s="388">
        <v>10125231.9</v>
      </c>
      <c r="AV169" s="360">
        <v>10155204.960000001</v>
      </c>
      <c r="AW169" s="360"/>
      <c r="AX169" s="13">
        <v>9423923.5999999996</v>
      </c>
      <c r="AY169" s="388">
        <v>9639008.4000000004</v>
      </c>
      <c r="AZ169" s="360">
        <v>9467541.9100000001</v>
      </c>
      <c r="BA169" s="360"/>
      <c r="BB169" s="13">
        <v>1114392.8600000001</v>
      </c>
      <c r="BC169" s="388">
        <v>1196899.8999999999</v>
      </c>
      <c r="BD169" s="360">
        <v>1230566.7</v>
      </c>
      <c r="BE169" s="360"/>
      <c r="BF169" s="13">
        <v>900916.16</v>
      </c>
      <c r="BG169" s="388">
        <v>931363.47</v>
      </c>
      <c r="BH169" s="360">
        <v>972339.12</v>
      </c>
      <c r="BI169" s="360"/>
      <c r="BJ169" s="388">
        <v>28866848.129999999</v>
      </c>
      <c r="BK169" s="388">
        <v>30160078.050000001</v>
      </c>
      <c r="BL169" s="360">
        <v>30967715.870000001</v>
      </c>
      <c r="BM169" s="340">
        <v>807637.8200000003</v>
      </c>
      <c r="BN169" s="340">
        <v>39.609505640019634</v>
      </c>
      <c r="BO169" s="694"/>
      <c r="BP169" s="13">
        <v>30882157.149999999</v>
      </c>
      <c r="BQ169" s="388">
        <v>32288341.420000002</v>
      </c>
      <c r="BR169" s="360">
        <v>32198282.57</v>
      </c>
      <c r="BS169" s="389">
        <v>-90058.85000000149</v>
      </c>
      <c r="BT169" s="389">
        <v>-4.4168146150074294</v>
      </c>
    </row>
    <row r="170" spans="1:72">
      <c r="A170" s="307">
        <v>531</v>
      </c>
      <c r="B170" s="305">
        <v>4</v>
      </c>
      <c r="C170" s="305">
        <v>4</v>
      </c>
      <c r="D170" s="310" t="s">
        <v>168</v>
      </c>
      <c r="E170" s="20">
        <v>4966</v>
      </c>
      <c r="F170" s="20">
        <v>4939</v>
      </c>
      <c r="G170" s="12">
        <v>4890</v>
      </c>
      <c r="H170" s="12"/>
      <c r="I170" s="15">
        <v>197</v>
      </c>
      <c r="J170" s="15">
        <v>215</v>
      </c>
      <c r="K170" s="12">
        <v>188</v>
      </c>
      <c r="L170" s="12"/>
      <c r="M170" s="15">
        <v>24</v>
      </c>
      <c r="N170" s="15">
        <v>29</v>
      </c>
      <c r="O170" s="12">
        <v>41</v>
      </c>
      <c r="P170" s="12"/>
      <c r="Q170" s="15">
        <v>339</v>
      </c>
      <c r="R170" s="15">
        <v>302</v>
      </c>
      <c r="S170" s="12">
        <v>265</v>
      </c>
      <c r="T170" s="736">
        <v>0.7094339622641509</v>
      </c>
      <c r="U170" s="15">
        <v>179</v>
      </c>
      <c r="V170" s="15">
        <v>184</v>
      </c>
      <c r="W170" s="12">
        <v>177</v>
      </c>
      <c r="X170" s="12"/>
      <c r="Y170" s="125">
        <v>739</v>
      </c>
      <c r="Z170" s="125">
        <v>730</v>
      </c>
      <c r="AA170" s="360">
        <v>671</v>
      </c>
      <c r="AB170" s="424">
        <v>-59</v>
      </c>
      <c r="AC170" s="427">
        <v>-8.0821917808219179E-2</v>
      </c>
      <c r="AD170" s="20">
        <v>4227</v>
      </c>
      <c r="AE170" s="20">
        <v>4209</v>
      </c>
      <c r="AF170" s="16">
        <v>4219</v>
      </c>
      <c r="AG170" s="16"/>
      <c r="AH170" s="20">
        <v>2587</v>
      </c>
      <c r="AI170" s="20">
        <v>2590</v>
      </c>
      <c r="AJ170" s="16">
        <v>2575</v>
      </c>
      <c r="AL170" s="13">
        <v>1664640.15</v>
      </c>
      <c r="AM170" s="388">
        <v>1928676.85</v>
      </c>
      <c r="AN170" s="360">
        <v>1712516.44</v>
      </c>
      <c r="AO170" s="360"/>
      <c r="AP170" s="13">
        <v>215414.39999999999</v>
      </c>
      <c r="AQ170" s="388">
        <v>276623.17</v>
      </c>
      <c r="AR170" s="360">
        <v>397128.45999999996</v>
      </c>
      <c r="AS170" s="360"/>
      <c r="AT170" s="13">
        <v>2564497.71</v>
      </c>
      <c r="AU170" s="388">
        <v>2467974.2000000002</v>
      </c>
      <c r="AV170" s="360">
        <v>2200432.8000000003</v>
      </c>
      <c r="AW170" s="360"/>
      <c r="AX170" s="13">
        <v>2317146.0499999998</v>
      </c>
      <c r="AY170" s="388">
        <v>2548243.6</v>
      </c>
      <c r="AZ170" s="360">
        <v>2489977.59</v>
      </c>
      <c r="BA170" s="360"/>
      <c r="BB170" s="13">
        <v>279573.78000000003</v>
      </c>
      <c r="BC170" s="388">
        <v>295555.98</v>
      </c>
      <c r="BD170" s="360">
        <v>300814.7</v>
      </c>
      <c r="BE170" s="360"/>
      <c r="BF170" s="13">
        <v>215962.76</v>
      </c>
      <c r="BG170" s="388">
        <v>222921.3</v>
      </c>
      <c r="BH170" s="360">
        <v>229535.5</v>
      </c>
      <c r="BI170" s="360"/>
      <c r="BJ170" s="388">
        <v>6761698.3100000015</v>
      </c>
      <c r="BK170" s="388">
        <v>7221517.8200000003</v>
      </c>
      <c r="BL170" s="360">
        <v>6800055.29</v>
      </c>
      <c r="BM170" s="340">
        <v>-421462.53000000026</v>
      </c>
      <c r="BN170" s="340">
        <v>-86.188656441717839</v>
      </c>
      <c r="BO170" s="694"/>
      <c r="BP170" s="13">
        <v>7257234.8500000006</v>
      </c>
      <c r="BQ170" s="388">
        <v>7739995.1000000006</v>
      </c>
      <c r="BR170" s="360">
        <v>7100869.9900000002</v>
      </c>
      <c r="BS170" s="389">
        <v>-639125.11000000034</v>
      </c>
      <c r="BT170" s="389">
        <v>-130.7004314928426</v>
      </c>
    </row>
    <row r="171" spans="1:72">
      <c r="A171" s="307">
        <v>535</v>
      </c>
      <c r="B171" s="305">
        <v>17</v>
      </c>
      <c r="C171" s="305">
        <v>17</v>
      </c>
      <c r="D171" s="310" t="s">
        <v>169</v>
      </c>
      <c r="E171" s="20">
        <v>10454</v>
      </c>
      <c r="F171" s="20">
        <v>10378</v>
      </c>
      <c r="G171" s="12">
        <v>10300</v>
      </c>
      <c r="H171" s="12"/>
      <c r="I171" s="15">
        <v>701</v>
      </c>
      <c r="J171" s="15">
        <v>669</v>
      </c>
      <c r="K171" s="12">
        <v>654</v>
      </c>
      <c r="L171" s="12"/>
      <c r="M171" s="15">
        <v>138</v>
      </c>
      <c r="N171" s="15">
        <v>141</v>
      </c>
      <c r="O171" s="12">
        <v>131</v>
      </c>
      <c r="P171" s="12"/>
      <c r="Q171" s="15">
        <v>1013</v>
      </c>
      <c r="R171" s="15">
        <v>967</v>
      </c>
      <c r="S171" s="12">
        <v>923</v>
      </c>
      <c r="T171" s="736">
        <v>0.70855904658721558</v>
      </c>
      <c r="U171" s="15">
        <v>553</v>
      </c>
      <c r="V171" s="15">
        <v>560</v>
      </c>
      <c r="W171" s="12">
        <v>559</v>
      </c>
      <c r="X171" s="12"/>
      <c r="Y171" s="125">
        <v>2405</v>
      </c>
      <c r="Z171" s="125">
        <v>2337</v>
      </c>
      <c r="AA171" s="360">
        <v>2267</v>
      </c>
      <c r="AB171" s="424">
        <v>-70</v>
      </c>
      <c r="AC171" s="427">
        <v>-2.9952931108258449E-2</v>
      </c>
      <c r="AD171" s="20">
        <v>8049</v>
      </c>
      <c r="AE171" s="20">
        <v>8041</v>
      </c>
      <c r="AF171" s="16">
        <v>8033</v>
      </c>
      <c r="AG171" s="16"/>
      <c r="AH171" s="20">
        <v>5214</v>
      </c>
      <c r="AI171" s="20">
        <v>5192</v>
      </c>
      <c r="AJ171" s="16">
        <v>5145</v>
      </c>
      <c r="AL171" s="13">
        <v>5923414.9500000002</v>
      </c>
      <c r="AM171" s="388">
        <v>6001324.71</v>
      </c>
      <c r="AN171" s="360">
        <v>5957371.0199999996</v>
      </c>
      <c r="AO171" s="360"/>
      <c r="AP171" s="13">
        <v>1238632.8</v>
      </c>
      <c r="AQ171" s="388">
        <v>1344960.93</v>
      </c>
      <c r="AR171" s="360">
        <v>1268873.8599999999</v>
      </c>
      <c r="AS171" s="360"/>
      <c r="AT171" s="13">
        <v>7663233.5700000003</v>
      </c>
      <c r="AU171" s="388">
        <v>7902420.7000000002</v>
      </c>
      <c r="AV171" s="360">
        <v>7664148.96</v>
      </c>
      <c r="AW171" s="360"/>
      <c r="AX171" s="13">
        <v>7158557.3500000006</v>
      </c>
      <c r="AY171" s="388">
        <v>7755524</v>
      </c>
      <c r="AZ171" s="360">
        <v>7863827.5300000003</v>
      </c>
      <c r="BA171" s="360"/>
      <c r="BB171" s="13">
        <v>532360.86</v>
      </c>
      <c r="BC171" s="388">
        <v>564639.02</v>
      </c>
      <c r="BD171" s="360">
        <v>572752.9</v>
      </c>
      <c r="BE171" s="360"/>
      <c r="BF171" s="13">
        <v>435264.72</v>
      </c>
      <c r="BG171" s="388">
        <v>446875.43999999989</v>
      </c>
      <c r="BH171" s="360">
        <v>458625.3</v>
      </c>
      <c r="BI171" s="360"/>
      <c r="BJ171" s="388">
        <v>21983838.670000002</v>
      </c>
      <c r="BK171" s="388">
        <v>23004230.34</v>
      </c>
      <c r="BL171" s="360">
        <v>22754221.370000001</v>
      </c>
      <c r="BM171" s="340">
        <v>-250008.96999999881</v>
      </c>
      <c r="BN171" s="340">
        <v>-24.272715533980467</v>
      </c>
      <c r="BO171" s="694"/>
      <c r="BP171" s="13">
        <v>22951464.25</v>
      </c>
      <c r="BQ171" s="388">
        <v>24015744.800000001</v>
      </c>
      <c r="BR171" s="360">
        <v>23326974.27</v>
      </c>
      <c r="BS171" s="389">
        <v>-688770.53000000119</v>
      </c>
      <c r="BT171" s="389">
        <v>-66.870925242718556</v>
      </c>
    </row>
    <row r="172" spans="1:72">
      <c r="A172" s="307">
        <v>536</v>
      </c>
      <c r="B172" s="305">
        <v>6</v>
      </c>
      <c r="C172" s="305">
        <v>6</v>
      </c>
      <c r="D172" s="310" t="s">
        <v>170</v>
      </c>
      <c r="E172" s="20">
        <v>35647</v>
      </c>
      <c r="F172" s="20">
        <v>36176</v>
      </c>
      <c r="G172" s="12">
        <v>36571</v>
      </c>
      <c r="H172" s="12"/>
      <c r="I172" s="15">
        <v>2003</v>
      </c>
      <c r="J172" s="15">
        <v>2030</v>
      </c>
      <c r="K172" s="12">
        <v>2058</v>
      </c>
      <c r="L172" s="12"/>
      <c r="M172" s="15">
        <v>373</v>
      </c>
      <c r="N172" s="15">
        <v>366</v>
      </c>
      <c r="O172" s="12">
        <v>347</v>
      </c>
      <c r="P172" s="12"/>
      <c r="Q172" s="15">
        <v>2690</v>
      </c>
      <c r="R172" s="15">
        <v>2611</v>
      </c>
      <c r="S172" s="12">
        <v>2495</v>
      </c>
      <c r="T172" s="736">
        <v>0.8248496993987976</v>
      </c>
      <c r="U172" s="15">
        <v>1492</v>
      </c>
      <c r="V172" s="15">
        <v>1447</v>
      </c>
      <c r="W172" s="12">
        <v>1453</v>
      </c>
      <c r="X172" s="12"/>
      <c r="Y172" s="125">
        <v>6558</v>
      </c>
      <c r="Z172" s="125">
        <v>6454</v>
      </c>
      <c r="AA172" s="360">
        <v>6353</v>
      </c>
      <c r="AB172" s="424">
        <v>-101</v>
      </c>
      <c r="AC172" s="427">
        <v>-1.5649209792376821E-2</v>
      </c>
      <c r="AD172" s="20">
        <v>29089</v>
      </c>
      <c r="AE172" s="20">
        <v>29722</v>
      </c>
      <c r="AF172" s="16">
        <v>30218</v>
      </c>
      <c r="AG172" s="16"/>
      <c r="AH172" s="20">
        <v>20527</v>
      </c>
      <c r="AI172" s="20">
        <v>20955</v>
      </c>
      <c r="AJ172" s="16">
        <v>21269</v>
      </c>
      <c r="AL172" s="13">
        <v>16925249.850000001</v>
      </c>
      <c r="AM172" s="388">
        <v>18210297.699999999</v>
      </c>
      <c r="AN172" s="360">
        <v>18746589.539999999</v>
      </c>
      <c r="AO172" s="360"/>
      <c r="AP172" s="13">
        <v>3347898.8</v>
      </c>
      <c r="AQ172" s="388">
        <v>3491175.18</v>
      </c>
      <c r="AR172" s="360">
        <v>3361062.82</v>
      </c>
      <c r="AS172" s="360"/>
      <c r="AT172" s="13">
        <v>20349554.100000001</v>
      </c>
      <c r="AU172" s="388">
        <v>21337353.100000001</v>
      </c>
      <c r="AV172" s="360">
        <v>20717282.400000002</v>
      </c>
      <c r="AW172" s="360"/>
      <c r="AX172" s="13">
        <v>19313865.399999999</v>
      </c>
      <c r="AY172" s="388">
        <v>20039720.050000001</v>
      </c>
      <c r="AZ172" s="360">
        <v>20440324.510000002</v>
      </c>
      <c r="BA172" s="360"/>
      <c r="BB172" s="13">
        <v>1923946.46</v>
      </c>
      <c r="BC172" s="388">
        <v>2087078.84</v>
      </c>
      <c r="BD172" s="360">
        <v>2154543.4</v>
      </c>
      <c r="BE172" s="360"/>
      <c r="BF172" s="13">
        <v>1713593.96</v>
      </c>
      <c r="BG172" s="388">
        <v>1803596.85</v>
      </c>
      <c r="BH172" s="360">
        <v>1895918.66</v>
      </c>
      <c r="BI172" s="360"/>
      <c r="BJ172" s="388">
        <v>59936568.150000013</v>
      </c>
      <c r="BK172" s="388">
        <v>63078546.030000001</v>
      </c>
      <c r="BL172" s="360">
        <v>63265259.270000011</v>
      </c>
      <c r="BM172" s="340">
        <v>186713.24000000954</v>
      </c>
      <c r="BN172" s="340">
        <v>5.1054999863282253</v>
      </c>
      <c r="BO172" s="694"/>
      <c r="BP172" s="13">
        <v>63574108.570000008</v>
      </c>
      <c r="BQ172" s="388">
        <v>66969221.719999999</v>
      </c>
      <c r="BR172" s="360">
        <v>65419802.670000002</v>
      </c>
      <c r="BS172" s="389">
        <v>-1549419.049999997</v>
      </c>
      <c r="BT172" s="389">
        <v>-42.367423641683217</v>
      </c>
    </row>
    <row r="173" spans="1:72">
      <c r="A173" s="307">
        <v>538</v>
      </c>
      <c r="B173" s="305">
        <v>2</v>
      </c>
      <c r="C173" s="305">
        <v>2</v>
      </c>
      <c r="D173" s="310" t="s">
        <v>171</v>
      </c>
      <c r="E173" s="20">
        <v>4695</v>
      </c>
      <c r="F173" s="20">
        <v>4659</v>
      </c>
      <c r="G173" s="12">
        <v>4667</v>
      </c>
      <c r="H173" s="12"/>
      <c r="I173" s="15">
        <v>278</v>
      </c>
      <c r="J173" s="15">
        <v>280</v>
      </c>
      <c r="K173" s="12">
        <v>269</v>
      </c>
      <c r="L173" s="12"/>
      <c r="M173" s="15">
        <v>51</v>
      </c>
      <c r="N173" s="15">
        <v>43</v>
      </c>
      <c r="O173" s="12">
        <v>52</v>
      </c>
      <c r="P173" s="12"/>
      <c r="Q173" s="15">
        <v>392</v>
      </c>
      <c r="R173" s="15">
        <v>360</v>
      </c>
      <c r="S173" s="12">
        <v>347</v>
      </c>
      <c r="T173" s="736">
        <v>0.77521613832853031</v>
      </c>
      <c r="U173" s="15">
        <v>210</v>
      </c>
      <c r="V173" s="15">
        <v>213</v>
      </c>
      <c r="W173" s="12">
        <v>199</v>
      </c>
      <c r="X173" s="12"/>
      <c r="Y173" s="125">
        <v>931</v>
      </c>
      <c r="Z173" s="125">
        <v>896</v>
      </c>
      <c r="AA173" s="360">
        <v>867</v>
      </c>
      <c r="AB173" s="424">
        <v>-29</v>
      </c>
      <c r="AC173" s="427">
        <v>-3.2366071428571432E-2</v>
      </c>
      <c r="AD173" s="20">
        <v>3764</v>
      </c>
      <c r="AE173" s="20">
        <v>3763</v>
      </c>
      <c r="AF173" s="16">
        <v>3800</v>
      </c>
      <c r="AG173" s="16"/>
      <c r="AH173" s="20">
        <v>2631</v>
      </c>
      <c r="AI173" s="20">
        <v>2610</v>
      </c>
      <c r="AJ173" s="16">
        <v>2636</v>
      </c>
      <c r="AL173" s="13">
        <v>2349086.1</v>
      </c>
      <c r="AM173" s="388">
        <v>2511765.2000000002</v>
      </c>
      <c r="AN173" s="360">
        <v>2450355.9699999997</v>
      </c>
      <c r="AO173" s="360"/>
      <c r="AP173" s="13">
        <v>457755.6</v>
      </c>
      <c r="AQ173" s="388">
        <v>410165.39</v>
      </c>
      <c r="AR173" s="360">
        <v>503675.12</v>
      </c>
      <c r="AS173" s="360"/>
      <c r="AT173" s="13">
        <v>2965436.88</v>
      </c>
      <c r="AU173" s="388">
        <v>2941956</v>
      </c>
      <c r="AV173" s="360">
        <v>2881321.44</v>
      </c>
      <c r="AW173" s="360"/>
      <c r="AX173" s="13">
        <v>2718439.5</v>
      </c>
      <c r="AY173" s="388">
        <v>2949868.95</v>
      </c>
      <c r="AZ173" s="360">
        <v>2799466.33</v>
      </c>
      <c r="BA173" s="360"/>
      <c r="BB173" s="13">
        <v>248950.96</v>
      </c>
      <c r="BC173" s="388">
        <v>264237.86</v>
      </c>
      <c r="BD173" s="360">
        <v>270940</v>
      </c>
      <c r="BE173" s="360"/>
      <c r="BF173" s="13">
        <v>219635.88</v>
      </c>
      <c r="BG173" s="388">
        <v>224642.7</v>
      </c>
      <c r="BH173" s="360">
        <v>234973.04</v>
      </c>
      <c r="BI173" s="360"/>
      <c r="BJ173" s="388">
        <v>8490718.0800000001</v>
      </c>
      <c r="BK173" s="388">
        <v>8813755.5399999991</v>
      </c>
      <c r="BL173" s="360">
        <v>8634818.8599999994</v>
      </c>
      <c r="BM173" s="340">
        <v>-178936.6799999997</v>
      </c>
      <c r="BN173" s="340">
        <v>-38.340835654596034</v>
      </c>
      <c r="BO173" s="694"/>
      <c r="BP173" s="13">
        <v>8959304.9200000018</v>
      </c>
      <c r="BQ173" s="388">
        <v>9302636.0999999996</v>
      </c>
      <c r="BR173" s="360">
        <v>8905758.8599999994</v>
      </c>
      <c r="BS173" s="389">
        <v>-396877.24000000022</v>
      </c>
      <c r="BT173" s="389">
        <v>-85.039048639382955</v>
      </c>
    </row>
    <row r="174" spans="1:72">
      <c r="A174" s="307">
        <v>541</v>
      </c>
      <c r="B174" s="305">
        <v>12</v>
      </c>
      <c r="C174" s="305">
        <v>12</v>
      </c>
      <c r="D174" s="310" t="s">
        <v>172</v>
      </c>
      <c r="E174" s="20">
        <v>9130</v>
      </c>
      <c r="F174" s="20">
        <v>8980</v>
      </c>
      <c r="G174" s="12">
        <v>8760</v>
      </c>
      <c r="H174" s="12"/>
      <c r="I174" s="15">
        <v>329</v>
      </c>
      <c r="J174" s="15">
        <v>292</v>
      </c>
      <c r="K174" s="12">
        <v>300</v>
      </c>
      <c r="L174" s="12"/>
      <c r="M174" s="15">
        <v>59</v>
      </c>
      <c r="N174" s="15">
        <v>72</v>
      </c>
      <c r="O174" s="12">
        <v>45</v>
      </c>
      <c r="P174" s="12"/>
      <c r="Q174" s="15">
        <v>474</v>
      </c>
      <c r="R174" s="15">
        <v>442</v>
      </c>
      <c r="S174" s="12">
        <v>437</v>
      </c>
      <c r="T174" s="736">
        <v>0.68649885583524028</v>
      </c>
      <c r="U174" s="15">
        <v>242</v>
      </c>
      <c r="V174" s="15">
        <v>254</v>
      </c>
      <c r="W174" s="12">
        <v>253</v>
      </c>
      <c r="X174" s="12"/>
      <c r="Y174" s="125">
        <v>1104</v>
      </c>
      <c r="Z174" s="125">
        <v>1060</v>
      </c>
      <c r="AA174" s="360">
        <v>1035</v>
      </c>
      <c r="AB174" s="424">
        <v>-25</v>
      </c>
      <c r="AC174" s="427">
        <v>-2.358490566037736E-2</v>
      </c>
      <c r="AD174" s="20">
        <v>8026</v>
      </c>
      <c r="AE174" s="20">
        <v>7920</v>
      </c>
      <c r="AF174" s="16">
        <v>7725</v>
      </c>
      <c r="AG174" s="16"/>
      <c r="AH174" s="20">
        <v>4397</v>
      </c>
      <c r="AI174" s="20">
        <v>4313</v>
      </c>
      <c r="AJ174" s="16">
        <v>4112</v>
      </c>
      <c r="AL174" s="13">
        <v>2780033.55</v>
      </c>
      <c r="AM174" s="388">
        <v>2619412.2799999998</v>
      </c>
      <c r="AN174" s="360">
        <v>2732738.9999999995</v>
      </c>
      <c r="AO174" s="360"/>
      <c r="AP174" s="13">
        <v>529560.4</v>
      </c>
      <c r="AQ174" s="388">
        <v>686788.55999999994</v>
      </c>
      <c r="AR174" s="360">
        <v>435872.69999999995</v>
      </c>
      <c r="AS174" s="360"/>
      <c r="AT174" s="13">
        <v>3585757.86</v>
      </c>
      <c r="AU174" s="388">
        <v>3612068.2</v>
      </c>
      <c r="AV174" s="360">
        <v>3628638.24</v>
      </c>
      <c r="AW174" s="360"/>
      <c r="AX174" s="13">
        <v>3132677.9</v>
      </c>
      <c r="AY174" s="388">
        <v>3517684.1</v>
      </c>
      <c r="AZ174" s="360">
        <v>3559120.5100000002</v>
      </c>
      <c r="BA174" s="360"/>
      <c r="BB174" s="13">
        <v>530839.64</v>
      </c>
      <c r="BC174" s="388">
        <v>556142.4</v>
      </c>
      <c r="BD174" s="360">
        <v>550792.5</v>
      </c>
      <c r="BE174" s="360"/>
      <c r="BF174" s="13">
        <v>367061.56</v>
      </c>
      <c r="BG174" s="388">
        <v>371219.91</v>
      </c>
      <c r="BH174" s="360">
        <v>366543.68</v>
      </c>
      <c r="BI174" s="360"/>
      <c r="BJ174" s="388">
        <v>10028029.710000001</v>
      </c>
      <c r="BK174" s="388">
        <v>10435953.140000001</v>
      </c>
      <c r="BL174" s="360">
        <v>10356370.449999999</v>
      </c>
      <c r="BM174" s="340">
        <v>-79582.690000001341</v>
      </c>
      <c r="BN174" s="340">
        <v>-9.0847819634704727</v>
      </c>
      <c r="BO174" s="694"/>
      <c r="BP174" s="13">
        <v>10925930.91</v>
      </c>
      <c r="BQ174" s="388">
        <v>11363315.449999999</v>
      </c>
      <c r="BR174" s="360">
        <v>10907162.949999999</v>
      </c>
      <c r="BS174" s="389">
        <v>-456152.5</v>
      </c>
      <c r="BT174" s="389">
        <v>-52.072203196347033</v>
      </c>
    </row>
    <row r="175" spans="1:72">
      <c r="A175" s="307">
        <v>543</v>
      </c>
      <c r="B175" s="305">
        <v>1</v>
      </c>
      <c r="C175" s="337">
        <v>35</v>
      </c>
      <c r="D175" s="310" t="s">
        <v>173</v>
      </c>
      <c r="E175" s="20">
        <v>44785</v>
      </c>
      <c r="F175" s="20">
        <v>45048</v>
      </c>
      <c r="G175" s="12">
        <v>45333</v>
      </c>
      <c r="H175" s="12"/>
      <c r="I175" s="15">
        <v>2840</v>
      </c>
      <c r="J175" s="15">
        <v>2871</v>
      </c>
      <c r="K175" s="12">
        <v>2882</v>
      </c>
      <c r="L175" s="12"/>
      <c r="M175" s="15">
        <v>522</v>
      </c>
      <c r="N175" s="15">
        <v>484</v>
      </c>
      <c r="O175" s="12">
        <v>528</v>
      </c>
      <c r="P175" s="12"/>
      <c r="Q175" s="15">
        <v>3744</v>
      </c>
      <c r="R175" s="15">
        <v>3649</v>
      </c>
      <c r="S175" s="12">
        <v>3505</v>
      </c>
      <c r="T175" s="736">
        <v>0.82225392296718969</v>
      </c>
      <c r="U175" s="15">
        <v>2008</v>
      </c>
      <c r="V175" s="15">
        <v>1999</v>
      </c>
      <c r="W175" s="12">
        <v>1951</v>
      </c>
      <c r="X175" s="12"/>
      <c r="Y175" s="125">
        <v>9114</v>
      </c>
      <c r="Z175" s="125">
        <v>9003</v>
      </c>
      <c r="AA175" s="360">
        <v>8866</v>
      </c>
      <c r="AB175" s="424">
        <v>-137</v>
      </c>
      <c r="AC175" s="427">
        <v>-1.5217149838942574E-2</v>
      </c>
      <c r="AD175" s="20">
        <v>35671</v>
      </c>
      <c r="AE175" s="20">
        <v>36045</v>
      </c>
      <c r="AF175" s="16">
        <v>36467</v>
      </c>
      <c r="AG175" s="16"/>
      <c r="AH175" s="20">
        <v>26341</v>
      </c>
      <c r="AI175" s="20">
        <v>26504</v>
      </c>
      <c r="AJ175" s="16">
        <v>26634</v>
      </c>
      <c r="AL175" s="13">
        <v>23997858</v>
      </c>
      <c r="AM175" s="388">
        <v>25754563.890000001</v>
      </c>
      <c r="AN175" s="360">
        <v>26252512.659999996</v>
      </c>
      <c r="AO175" s="360"/>
      <c r="AP175" s="13">
        <v>4685263.2</v>
      </c>
      <c r="AQ175" s="388">
        <v>4616745.3199999994</v>
      </c>
      <c r="AR175" s="360">
        <v>5114239.68</v>
      </c>
      <c r="AS175" s="360"/>
      <c r="AT175" s="13">
        <v>28322948.16</v>
      </c>
      <c r="AU175" s="388">
        <v>29819992.899999999</v>
      </c>
      <c r="AV175" s="360">
        <v>29103837.600000001</v>
      </c>
      <c r="AW175" s="360"/>
      <c r="AX175" s="13">
        <v>25993459.600000001</v>
      </c>
      <c r="AY175" s="388">
        <v>27684450.850000001</v>
      </c>
      <c r="AZ175" s="360">
        <v>27446024.170000002</v>
      </c>
      <c r="BA175" s="360"/>
      <c r="BB175" s="13">
        <v>2359279.94</v>
      </c>
      <c r="BC175" s="388">
        <v>2531079.9</v>
      </c>
      <c r="BD175" s="360">
        <v>2600097.1</v>
      </c>
      <c r="BE175" s="360"/>
      <c r="BF175" s="13">
        <v>2198946.6800000002</v>
      </c>
      <c r="BG175" s="388">
        <v>2281199.2799999998</v>
      </c>
      <c r="BH175" s="360">
        <v>2374154.7600000002</v>
      </c>
      <c r="BI175" s="360"/>
      <c r="BJ175" s="388">
        <v>82999528.960000008</v>
      </c>
      <c r="BK175" s="388">
        <v>87875752.959999993</v>
      </c>
      <c r="BL175" s="360">
        <v>87916614.109999999</v>
      </c>
      <c r="BM175" s="340">
        <v>40861.15000000596</v>
      </c>
      <c r="BN175" s="340">
        <v>0.90135552467310698</v>
      </c>
      <c r="BO175" s="694"/>
      <c r="BP175" s="13">
        <v>87557755.580000013</v>
      </c>
      <c r="BQ175" s="388">
        <v>92688032.139999986</v>
      </c>
      <c r="BR175" s="360">
        <v>90516711.210000008</v>
      </c>
      <c r="BS175" s="389">
        <v>-2171320.9299999774</v>
      </c>
      <c r="BT175" s="389">
        <v>-47.897137405421596</v>
      </c>
    </row>
    <row r="176" spans="1:72">
      <c r="A176" s="307">
        <v>545</v>
      </c>
      <c r="B176" s="305">
        <v>15</v>
      </c>
      <c r="C176" s="305">
        <v>15</v>
      </c>
      <c r="D176" s="310" t="s">
        <v>174</v>
      </c>
      <c r="E176" s="20">
        <v>9621</v>
      </c>
      <c r="F176" s="20">
        <v>9554</v>
      </c>
      <c r="G176" s="12">
        <v>9538</v>
      </c>
      <c r="H176" s="12"/>
      <c r="I176" s="15">
        <v>545</v>
      </c>
      <c r="J176" s="15">
        <v>496</v>
      </c>
      <c r="K176" s="12">
        <v>480</v>
      </c>
      <c r="L176" s="12"/>
      <c r="M176" s="15">
        <v>106</v>
      </c>
      <c r="N176" s="15">
        <v>109</v>
      </c>
      <c r="O176" s="12">
        <v>91</v>
      </c>
      <c r="P176" s="12"/>
      <c r="Q176" s="15">
        <v>669</v>
      </c>
      <c r="R176" s="15">
        <v>668</v>
      </c>
      <c r="S176" s="12">
        <v>679</v>
      </c>
      <c r="T176" s="736">
        <v>0.70692194403534614</v>
      </c>
      <c r="U176" s="15">
        <v>324</v>
      </c>
      <c r="V176" s="15">
        <v>333</v>
      </c>
      <c r="W176" s="12">
        <v>346</v>
      </c>
      <c r="X176" s="12"/>
      <c r="Y176" s="125">
        <v>1644</v>
      </c>
      <c r="Z176" s="125">
        <v>1606</v>
      </c>
      <c r="AA176" s="360">
        <v>1596</v>
      </c>
      <c r="AB176" s="424">
        <v>-10</v>
      </c>
      <c r="AC176" s="427">
        <v>-6.2266500622665004E-3</v>
      </c>
      <c r="AD176" s="20">
        <v>7977</v>
      </c>
      <c r="AE176" s="20">
        <v>7948</v>
      </c>
      <c r="AF176" s="16">
        <v>7942</v>
      </c>
      <c r="AG176" s="16"/>
      <c r="AH176" s="20">
        <v>5096</v>
      </c>
      <c r="AI176" s="20">
        <v>5065</v>
      </c>
      <c r="AJ176" s="16">
        <v>5057</v>
      </c>
      <c r="AL176" s="13">
        <v>4605222.75</v>
      </c>
      <c r="AM176" s="388">
        <v>4449412.6399999997</v>
      </c>
      <c r="AN176" s="360">
        <v>4372382.3999999994</v>
      </c>
      <c r="AO176" s="360"/>
      <c r="AP176" s="13">
        <v>951413.60000000009</v>
      </c>
      <c r="AQ176" s="388">
        <v>1039721.57</v>
      </c>
      <c r="AR176" s="360">
        <v>881431.46</v>
      </c>
      <c r="AS176" s="360"/>
      <c r="AT176" s="13">
        <v>5060911.41</v>
      </c>
      <c r="AU176" s="388">
        <v>5458962.7999999998</v>
      </c>
      <c r="AV176" s="360">
        <v>5638090.0800000001</v>
      </c>
      <c r="AW176" s="360"/>
      <c r="AX176" s="13">
        <v>4194163.8</v>
      </c>
      <c r="AY176" s="388">
        <v>4611766.95</v>
      </c>
      <c r="AZ176" s="360">
        <v>4867413.82</v>
      </c>
      <c r="BA176" s="360"/>
      <c r="BB176" s="13">
        <v>527598.78</v>
      </c>
      <c r="BC176" s="388">
        <v>558108.55999999994</v>
      </c>
      <c r="BD176" s="360">
        <v>566264.6</v>
      </c>
      <c r="BE176" s="360"/>
      <c r="BF176" s="13">
        <v>425414.08</v>
      </c>
      <c r="BG176" s="388">
        <v>435944.55</v>
      </c>
      <c r="BH176" s="360">
        <v>450780.98</v>
      </c>
      <c r="BI176" s="360"/>
      <c r="BJ176" s="388">
        <v>14811711.560000001</v>
      </c>
      <c r="BK176" s="388">
        <v>15559863.960000001</v>
      </c>
      <c r="BL176" s="360">
        <v>15759317.76</v>
      </c>
      <c r="BM176" s="340">
        <v>199453.79999999888</v>
      </c>
      <c r="BN176" s="340">
        <v>20.911490878590783</v>
      </c>
      <c r="BO176" s="694"/>
      <c r="BP176" s="13">
        <v>15764724.42</v>
      </c>
      <c r="BQ176" s="388">
        <v>16553917.07</v>
      </c>
      <c r="BR176" s="360">
        <v>16325582.359999999</v>
      </c>
      <c r="BS176" s="389">
        <v>-228334.71000000089</v>
      </c>
      <c r="BT176" s="389">
        <v>-23.939474732648449</v>
      </c>
    </row>
    <row r="177" spans="1:72">
      <c r="A177" s="307">
        <v>560</v>
      </c>
      <c r="B177" s="305">
        <v>7</v>
      </c>
      <c r="C177" s="305">
        <v>7</v>
      </c>
      <c r="D177" s="310" t="s">
        <v>175</v>
      </c>
      <c r="E177" s="20">
        <v>15669</v>
      </c>
      <c r="F177" s="20">
        <v>15651</v>
      </c>
      <c r="G177" s="12">
        <v>15575</v>
      </c>
      <c r="H177" s="12"/>
      <c r="I177" s="15">
        <v>766</v>
      </c>
      <c r="J177" s="15">
        <v>756</v>
      </c>
      <c r="K177" s="12">
        <v>735</v>
      </c>
      <c r="L177" s="12"/>
      <c r="M177" s="15">
        <v>148</v>
      </c>
      <c r="N177" s="15">
        <v>128</v>
      </c>
      <c r="O177" s="12">
        <v>140</v>
      </c>
      <c r="P177" s="12"/>
      <c r="Q177" s="15">
        <v>1121</v>
      </c>
      <c r="R177" s="15">
        <v>1103</v>
      </c>
      <c r="S177" s="12">
        <v>1055</v>
      </c>
      <c r="T177" s="736">
        <v>0.69668246445497628</v>
      </c>
      <c r="U177" s="15">
        <v>620</v>
      </c>
      <c r="V177" s="15">
        <v>591</v>
      </c>
      <c r="W177" s="12">
        <v>608</v>
      </c>
      <c r="X177" s="12"/>
      <c r="Y177" s="125">
        <v>2655</v>
      </c>
      <c r="Z177" s="125">
        <v>2578</v>
      </c>
      <c r="AA177" s="360">
        <v>2538</v>
      </c>
      <c r="AB177" s="424">
        <v>-40</v>
      </c>
      <c r="AC177" s="427">
        <v>-1.5515903801396431E-2</v>
      </c>
      <c r="AD177" s="20">
        <v>13014</v>
      </c>
      <c r="AE177" s="20">
        <v>13073</v>
      </c>
      <c r="AF177" s="16">
        <v>13037</v>
      </c>
      <c r="AG177" s="16"/>
      <c r="AH177" s="20">
        <v>8446</v>
      </c>
      <c r="AI177" s="20">
        <v>8419</v>
      </c>
      <c r="AJ177" s="16">
        <v>8313</v>
      </c>
      <c r="AL177" s="13">
        <v>6472661.7000000002</v>
      </c>
      <c r="AM177" s="388">
        <v>6781766.04</v>
      </c>
      <c r="AN177" s="360">
        <v>6695210.5499999998</v>
      </c>
      <c r="AO177" s="360"/>
      <c r="AP177" s="13">
        <v>1328388.8</v>
      </c>
      <c r="AQ177" s="388">
        <v>1220957.44</v>
      </c>
      <c r="AR177" s="360">
        <v>1356048.4</v>
      </c>
      <c r="AS177" s="360"/>
      <c r="AT177" s="13">
        <v>8480241.6899999995</v>
      </c>
      <c r="AU177" s="388">
        <v>9013826.3000000007</v>
      </c>
      <c r="AV177" s="360">
        <v>8760213.5999999996</v>
      </c>
      <c r="AW177" s="360"/>
      <c r="AX177" s="13">
        <v>8025869</v>
      </c>
      <c r="AY177" s="388">
        <v>8184847.6499999994</v>
      </c>
      <c r="AZ177" s="360">
        <v>8553143.3599999994</v>
      </c>
      <c r="BA177" s="360"/>
      <c r="BB177" s="13">
        <v>860745.96</v>
      </c>
      <c r="BC177" s="388">
        <v>917986.05999999994</v>
      </c>
      <c r="BD177" s="360">
        <v>929538.1</v>
      </c>
      <c r="BE177" s="360"/>
      <c r="BF177" s="13">
        <v>705072.08000000007</v>
      </c>
      <c r="BG177" s="388">
        <v>724623.33</v>
      </c>
      <c r="BH177" s="360">
        <v>741020.82</v>
      </c>
      <c r="BI177" s="360"/>
      <c r="BJ177" s="388">
        <v>24307161.190000001</v>
      </c>
      <c r="BK177" s="388">
        <v>25201397.43</v>
      </c>
      <c r="BL177" s="360">
        <v>25364615.909999996</v>
      </c>
      <c r="BM177" s="340">
        <v>163218.47999999672</v>
      </c>
      <c r="BN177" s="340">
        <v>10.479517174959661</v>
      </c>
      <c r="BO177" s="694"/>
      <c r="BP177" s="13">
        <v>25872979.23</v>
      </c>
      <c r="BQ177" s="388">
        <v>26844006.82</v>
      </c>
      <c r="BR177" s="360">
        <v>26294154.009999998</v>
      </c>
      <c r="BS177" s="389">
        <v>-549852.81000000238</v>
      </c>
      <c r="BT177" s="389">
        <v>-35.303551203852479</v>
      </c>
    </row>
    <row r="178" spans="1:72">
      <c r="A178" s="307">
        <v>561</v>
      </c>
      <c r="B178" s="305">
        <v>2</v>
      </c>
      <c r="C178" s="305">
        <v>2</v>
      </c>
      <c r="D178" s="310" t="s">
        <v>176</v>
      </c>
      <c r="E178" s="20">
        <v>1315</v>
      </c>
      <c r="F178" s="20">
        <v>1304</v>
      </c>
      <c r="G178" s="12">
        <v>1264</v>
      </c>
      <c r="H178" s="12"/>
      <c r="I178" s="15">
        <v>61</v>
      </c>
      <c r="J178" s="15">
        <v>67</v>
      </c>
      <c r="K178" s="12">
        <v>66</v>
      </c>
      <c r="L178" s="12"/>
      <c r="M178" s="15">
        <v>19</v>
      </c>
      <c r="N178" s="15">
        <v>10</v>
      </c>
      <c r="O178" s="12">
        <v>9</v>
      </c>
      <c r="P178" s="12"/>
      <c r="Q178" s="15">
        <v>91</v>
      </c>
      <c r="R178" s="15">
        <v>93</v>
      </c>
      <c r="S178" s="12">
        <v>79</v>
      </c>
      <c r="T178" s="736">
        <v>0.83544303797468356</v>
      </c>
      <c r="U178" s="15">
        <v>64</v>
      </c>
      <c r="V178" s="15">
        <v>47</v>
      </c>
      <c r="W178" s="12">
        <v>51</v>
      </c>
      <c r="X178" s="12"/>
      <c r="Y178" s="125">
        <v>235</v>
      </c>
      <c r="Z178" s="125">
        <v>217</v>
      </c>
      <c r="AA178" s="360">
        <v>205</v>
      </c>
      <c r="AB178" s="424">
        <v>-12</v>
      </c>
      <c r="AC178" s="427">
        <v>-5.5299539170506916E-2</v>
      </c>
      <c r="AD178" s="20">
        <v>1080</v>
      </c>
      <c r="AE178" s="20">
        <v>1087</v>
      </c>
      <c r="AF178" s="16">
        <v>1059</v>
      </c>
      <c r="AG178" s="16"/>
      <c r="AH178" s="20">
        <v>686</v>
      </c>
      <c r="AI178" s="20">
        <v>680</v>
      </c>
      <c r="AJ178" s="16">
        <v>662</v>
      </c>
      <c r="AL178" s="13">
        <v>515446.95000000013</v>
      </c>
      <c r="AM178" s="388">
        <v>601029.53</v>
      </c>
      <c r="AN178" s="360">
        <v>601202.57999999996</v>
      </c>
      <c r="AO178" s="360"/>
      <c r="AP178" s="13">
        <v>170536.4</v>
      </c>
      <c r="AQ178" s="388">
        <v>95387.299999999988</v>
      </c>
      <c r="AR178" s="360">
        <v>87174.54</v>
      </c>
      <c r="AS178" s="360"/>
      <c r="AT178" s="13">
        <v>688404.99</v>
      </c>
      <c r="AU178" s="388">
        <v>760005.3</v>
      </c>
      <c r="AV178" s="360">
        <v>655978.08000000007</v>
      </c>
      <c r="AW178" s="360"/>
      <c r="AX178" s="13">
        <v>828476.8</v>
      </c>
      <c r="AY178" s="388">
        <v>650910.04999999993</v>
      </c>
      <c r="AZ178" s="360">
        <v>717451.17</v>
      </c>
      <c r="BA178" s="360"/>
      <c r="BB178" s="13">
        <v>71431.199999999997</v>
      </c>
      <c r="BC178" s="388">
        <v>76329.14</v>
      </c>
      <c r="BD178" s="360">
        <v>75506.7</v>
      </c>
      <c r="BE178" s="360"/>
      <c r="BF178" s="13">
        <v>57267.280000000013</v>
      </c>
      <c r="BG178" s="388">
        <v>58527.6</v>
      </c>
      <c r="BH178" s="360">
        <v>59010.68</v>
      </c>
      <c r="BI178" s="360"/>
      <c r="BJ178" s="388">
        <v>2202865.14</v>
      </c>
      <c r="BK178" s="388">
        <v>2107332.1800000002</v>
      </c>
      <c r="BL178" s="360">
        <v>2061806.37</v>
      </c>
      <c r="BM178" s="340">
        <v>-45525.810000000056</v>
      </c>
      <c r="BN178" s="340">
        <v>-36.017254746835491</v>
      </c>
      <c r="BO178" s="694"/>
      <c r="BP178" s="13">
        <v>2331563.62</v>
      </c>
      <c r="BQ178" s="388">
        <v>2242188.92</v>
      </c>
      <c r="BR178" s="360">
        <v>2137313.0700000003</v>
      </c>
      <c r="BS178" s="389">
        <v>-104875.84999999963</v>
      </c>
      <c r="BT178" s="389">
        <v>-82.971400316455401</v>
      </c>
    </row>
    <row r="179" spans="1:72">
      <c r="A179" s="307">
        <v>562</v>
      </c>
      <c r="B179" s="305">
        <v>6</v>
      </c>
      <c r="C179" s="305">
        <v>6</v>
      </c>
      <c r="D179" s="310" t="s">
        <v>177</v>
      </c>
      <c r="E179" s="20">
        <v>8839</v>
      </c>
      <c r="F179" s="20">
        <v>8869</v>
      </c>
      <c r="G179" s="12">
        <v>8858</v>
      </c>
      <c r="H179" s="12"/>
      <c r="I179" s="15">
        <v>382</v>
      </c>
      <c r="J179" s="15">
        <v>387</v>
      </c>
      <c r="K179" s="12">
        <v>398</v>
      </c>
      <c r="L179" s="12"/>
      <c r="M179" s="15">
        <v>75</v>
      </c>
      <c r="N179" s="15">
        <v>74</v>
      </c>
      <c r="O179" s="12">
        <v>66</v>
      </c>
      <c r="P179" s="12"/>
      <c r="Q179" s="15">
        <v>546</v>
      </c>
      <c r="R179" s="15">
        <v>537</v>
      </c>
      <c r="S179" s="12">
        <v>522</v>
      </c>
      <c r="T179" s="736">
        <v>0.76245210727969348</v>
      </c>
      <c r="U179" s="15">
        <v>304</v>
      </c>
      <c r="V179" s="15">
        <v>297</v>
      </c>
      <c r="W179" s="12">
        <v>285</v>
      </c>
      <c r="X179" s="12"/>
      <c r="Y179" s="125">
        <v>1307</v>
      </c>
      <c r="Z179" s="125">
        <v>1295</v>
      </c>
      <c r="AA179" s="360">
        <v>1271</v>
      </c>
      <c r="AB179" s="424">
        <v>-24</v>
      </c>
      <c r="AC179" s="427">
        <v>-1.8532818532818532E-2</v>
      </c>
      <c r="AD179" s="20">
        <v>7532</v>
      </c>
      <c r="AE179" s="20">
        <v>7574</v>
      </c>
      <c r="AF179" s="16">
        <v>7587</v>
      </c>
      <c r="AG179" s="16"/>
      <c r="AH179" s="20">
        <v>4484</v>
      </c>
      <c r="AI179" s="20">
        <v>4535</v>
      </c>
      <c r="AJ179" s="16">
        <v>4511</v>
      </c>
      <c r="AL179" s="13">
        <v>3227880.9</v>
      </c>
      <c r="AM179" s="388">
        <v>3471618.33</v>
      </c>
      <c r="AN179" s="360">
        <v>3625433.7399999998</v>
      </c>
      <c r="AO179" s="360"/>
      <c r="AP179" s="13">
        <v>673170</v>
      </c>
      <c r="AQ179" s="388">
        <v>705866.02</v>
      </c>
      <c r="AR179" s="360">
        <v>639279.96</v>
      </c>
      <c r="AS179" s="360"/>
      <c r="AT179" s="13">
        <v>4130429.94</v>
      </c>
      <c r="AU179" s="388">
        <v>4388417.7</v>
      </c>
      <c r="AV179" s="360">
        <v>4334437.4400000004</v>
      </c>
      <c r="AW179" s="360"/>
      <c r="AX179" s="13">
        <v>3935264.8</v>
      </c>
      <c r="AY179" s="388">
        <v>4113197.55</v>
      </c>
      <c r="AZ179" s="360">
        <v>4009285.95</v>
      </c>
      <c r="BA179" s="360"/>
      <c r="BB179" s="13">
        <v>498166.48</v>
      </c>
      <c r="BC179" s="388">
        <v>531846.28</v>
      </c>
      <c r="BD179" s="360">
        <v>540953.1</v>
      </c>
      <c r="BE179" s="360"/>
      <c r="BF179" s="13">
        <v>374324.32</v>
      </c>
      <c r="BG179" s="388">
        <v>390327.45</v>
      </c>
      <c r="BH179" s="360">
        <v>402110.54</v>
      </c>
      <c r="BI179" s="360"/>
      <c r="BJ179" s="388">
        <v>11966745.640000001</v>
      </c>
      <c r="BK179" s="388">
        <v>12679099.6</v>
      </c>
      <c r="BL179" s="360">
        <v>12608437.09</v>
      </c>
      <c r="BM179" s="340">
        <v>-70662.509999999776</v>
      </c>
      <c r="BN179" s="340">
        <v>-7.9772533303228466</v>
      </c>
      <c r="BO179" s="694"/>
      <c r="BP179" s="13">
        <v>12839236.439999999</v>
      </c>
      <c r="BQ179" s="388">
        <v>13601273.33</v>
      </c>
      <c r="BR179" s="360">
        <v>13149390.189999999</v>
      </c>
      <c r="BS179" s="389">
        <v>-451883.1400000006</v>
      </c>
      <c r="BT179" s="389">
        <v>-51.014127342515309</v>
      </c>
    </row>
    <row r="180" spans="1:72">
      <c r="A180" s="307">
        <v>563</v>
      </c>
      <c r="B180" s="305">
        <v>17</v>
      </c>
      <c r="C180" s="305">
        <v>17</v>
      </c>
      <c r="D180" s="310" t="s">
        <v>178</v>
      </c>
      <c r="E180" s="20">
        <v>6978</v>
      </c>
      <c r="F180" s="20">
        <v>6912</v>
      </c>
      <c r="G180" s="12">
        <v>6832</v>
      </c>
      <c r="H180" s="12"/>
      <c r="I180" s="15">
        <v>348</v>
      </c>
      <c r="J180" s="15">
        <v>343</v>
      </c>
      <c r="K180" s="12">
        <v>343</v>
      </c>
      <c r="L180" s="12"/>
      <c r="M180" s="15">
        <v>60</v>
      </c>
      <c r="N180" s="15">
        <v>55</v>
      </c>
      <c r="O180" s="12">
        <v>52</v>
      </c>
      <c r="P180" s="12"/>
      <c r="Q180" s="15">
        <v>534</v>
      </c>
      <c r="R180" s="15">
        <v>499</v>
      </c>
      <c r="S180" s="12">
        <v>465</v>
      </c>
      <c r="T180" s="736">
        <v>0.73763440860215057</v>
      </c>
      <c r="U180" s="15">
        <v>285</v>
      </c>
      <c r="V180" s="15">
        <v>274</v>
      </c>
      <c r="W180" s="12">
        <v>282</v>
      </c>
      <c r="X180" s="12"/>
      <c r="Y180" s="125">
        <v>1227</v>
      </c>
      <c r="Z180" s="125">
        <v>1171</v>
      </c>
      <c r="AA180" s="360">
        <v>1142</v>
      </c>
      <c r="AB180" s="424">
        <v>-29</v>
      </c>
      <c r="AC180" s="427">
        <v>-2.4765157984628524E-2</v>
      </c>
      <c r="AD180" s="20">
        <v>5751</v>
      </c>
      <c r="AE180" s="20">
        <v>5741</v>
      </c>
      <c r="AF180" s="16">
        <v>5690</v>
      </c>
      <c r="AG180" s="16"/>
      <c r="AH180" s="20">
        <v>3469</v>
      </c>
      <c r="AI180" s="20">
        <v>3429</v>
      </c>
      <c r="AJ180" s="16">
        <v>3381</v>
      </c>
      <c r="AL180" s="13">
        <v>2940582.6</v>
      </c>
      <c r="AM180" s="388">
        <v>3076912.37</v>
      </c>
      <c r="AN180" s="360">
        <v>3124431.59</v>
      </c>
      <c r="AO180" s="360"/>
      <c r="AP180" s="13">
        <v>538536</v>
      </c>
      <c r="AQ180" s="388">
        <v>524630.15</v>
      </c>
      <c r="AR180" s="360">
        <v>503675.12</v>
      </c>
      <c r="AS180" s="360"/>
      <c r="AT180" s="13">
        <v>4039651.26</v>
      </c>
      <c r="AU180" s="388">
        <v>4077877.9</v>
      </c>
      <c r="AV180" s="360">
        <v>3861136.8000000003</v>
      </c>
      <c r="AW180" s="360"/>
      <c r="AX180" s="13">
        <v>3689310.75</v>
      </c>
      <c r="AY180" s="388">
        <v>3794667.1</v>
      </c>
      <c r="AZ180" s="360">
        <v>3967082.94</v>
      </c>
      <c r="BA180" s="360"/>
      <c r="BB180" s="13">
        <v>380371.14</v>
      </c>
      <c r="BC180" s="388">
        <v>403133.02</v>
      </c>
      <c r="BD180" s="360">
        <v>405697</v>
      </c>
      <c r="BE180" s="360"/>
      <c r="BF180" s="13">
        <v>289592.12</v>
      </c>
      <c r="BG180" s="388">
        <v>295134.03000000003</v>
      </c>
      <c r="BH180" s="360">
        <v>301382.34000000003</v>
      </c>
      <c r="BI180" s="360"/>
      <c r="BJ180" s="388">
        <v>11208080.609999999</v>
      </c>
      <c r="BK180" s="388">
        <v>11474087.52</v>
      </c>
      <c r="BL180" s="360">
        <v>11456326.449999999</v>
      </c>
      <c r="BM180" s="340">
        <v>-17761.070000000298</v>
      </c>
      <c r="BN180" s="340">
        <v>-2.5996882318501608</v>
      </c>
      <c r="BO180" s="694"/>
      <c r="BP180" s="13">
        <v>11878043.869999999</v>
      </c>
      <c r="BQ180" s="388">
        <v>12172354.57</v>
      </c>
      <c r="BR180" s="360">
        <v>11862023.449999999</v>
      </c>
      <c r="BS180" s="389">
        <v>-310331.12000000104</v>
      </c>
      <c r="BT180" s="389">
        <v>-45.423173302107884</v>
      </c>
    </row>
    <row r="181" spans="1:72">
      <c r="A181" s="307">
        <v>564</v>
      </c>
      <c r="B181" s="305">
        <v>17</v>
      </c>
      <c r="C181" s="305">
        <v>17</v>
      </c>
      <c r="D181" s="310" t="s">
        <v>179</v>
      </c>
      <c r="E181" s="20">
        <v>214633</v>
      </c>
      <c r="F181" s="20">
        <v>216152</v>
      </c>
      <c r="G181" s="12">
        <v>217469</v>
      </c>
      <c r="H181" s="12"/>
      <c r="I181" s="15">
        <v>12083</v>
      </c>
      <c r="J181" s="15">
        <v>11877</v>
      </c>
      <c r="K181" s="12">
        <v>11862</v>
      </c>
      <c r="L181" s="12"/>
      <c r="M181" s="15">
        <v>2111</v>
      </c>
      <c r="N181" s="15">
        <v>2023</v>
      </c>
      <c r="O181" s="12">
        <v>1943</v>
      </c>
      <c r="P181" s="12"/>
      <c r="Q181" s="15">
        <v>14978</v>
      </c>
      <c r="R181" s="15">
        <v>14496</v>
      </c>
      <c r="S181" s="12">
        <v>13842</v>
      </c>
      <c r="T181" s="736">
        <v>0.85695708712613783</v>
      </c>
      <c r="U181" s="15">
        <v>8094</v>
      </c>
      <c r="V181" s="15">
        <v>8058</v>
      </c>
      <c r="W181" s="12">
        <v>8110</v>
      </c>
      <c r="X181" s="12"/>
      <c r="Y181" s="125">
        <v>37266</v>
      </c>
      <c r="Z181" s="125">
        <v>36454</v>
      </c>
      <c r="AA181" s="360">
        <v>35757</v>
      </c>
      <c r="AB181" s="424">
        <v>-697</v>
      </c>
      <c r="AC181" s="427">
        <v>-1.911998683272069E-2</v>
      </c>
      <c r="AD181" s="20">
        <v>177367</v>
      </c>
      <c r="AE181" s="20">
        <v>179698</v>
      </c>
      <c r="AF181" s="16">
        <v>181712</v>
      </c>
      <c r="AG181" s="16"/>
      <c r="AH181" s="20">
        <v>134695</v>
      </c>
      <c r="AI181" s="20">
        <v>136120</v>
      </c>
      <c r="AJ181" s="16">
        <v>137091</v>
      </c>
      <c r="AL181" s="13">
        <v>102100745.84999999</v>
      </c>
      <c r="AM181" s="388">
        <v>106543697.43000001</v>
      </c>
      <c r="AN181" s="360">
        <v>108052500.05999999</v>
      </c>
      <c r="AO181" s="360"/>
      <c r="AP181" s="13">
        <v>18947491.600000001</v>
      </c>
      <c r="AQ181" s="388">
        <v>19296850.789999999</v>
      </c>
      <c r="AR181" s="360">
        <v>18820014.579999998</v>
      </c>
      <c r="AS181" s="360"/>
      <c r="AT181" s="13">
        <v>113306922.42</v>
      </c>
      <c r="AU181" s="388">
        <v>118462761.59999999</v>
      </c>
      <c r="AV181" s="360">
        <v>114937323.84</v>
      </c>
      <c r="AW181" s="360"/>
      <c r="AX181" s="13">
        <v>104776425.3</v>
      </c>
      <c r="AY181" s="388">
        <v>111596450.7</v>
      </c>
      <c r="AZ181" s="360">
        <v>114088803.7</v>
      </c>
      <c r="BA181" s="360"/>
      <c r="BB181" s="13">
        <v>11731053.380000001</v>
      </c>
      <c r="BC181" s="388">
        <v>12618393.560000001</v>
      </c>
      <c r="BD181" s="360">
        <v>12956065.6</v>
      </c>
      <c r="BE181" s="360"/>
      <c r="BF181" s="13">
        <v>11244338.6</v>
      </c>
      <c r="BG181" s="388">
        <v>11715848.4</v>
      </c>
      <c r="BH181" s="360">
        <v>12220291.74</v>
      </c>
      <c r="BI181" s="360"/>
      <c r="BJ181" s="388">
        <v>339131585.17000002</v>
      </c>
      <c r="BK181" s="388">
        <v>355899760.51999998</v>
      </c>
      <c r="BL181" s="360">
        <v>355898642.18000001</v>
      </c>
      <c r="BM181" s="340">
        <v>-1118.339999973774</v>
      </c>
      <c r="BN181" s="340">
        <v>-5.1425260610651353E-3</v>
      </c>
      <c r="BO181" s="694"/>
      <c r="BP181" s="13">
        <v>362106977.14999998</v>
      </c>
      <c r="BQ181" s="388">
        <v>380234002.48000002</v>
      </c>
      <c r="BR181" s="360">
        <v>368854707.77999997</v>
      </c>
      <c r="BS181" s="389">
        <v>-11379294.700000048</v>
      </c>
      <c r="BT181" s="389">
        <v>-52.326054288197618</v>
      </c>
    </row>
    <row r="182" spans="1:72">
      <c r="A182" s="307">
        <v>576</v>
      </c>
      <c r="B182" s="305">
        <v>7</v>
      </c>
      <c r="C182" s="305">
        <v>7</v>
      </c>
      <c r="D182" s="310" t="s">
        <v>180</v>
      </c>
      <c r="E182" s="20">
        <v>2726</v>
      </c>
      <c r="F182" s="20">
        <v>2676</v>
      </c>
      <c r="G182" s="12">
        <v>2656</v>
      </c>
      <c r="H182" s="12"/>
      <c r="I182" s="15">
        <v>89</v>
      </c>
      <c r="J182" s="15">
        <v>77</v>
      </c>
      <c r="K182" s="12">
        <v>79</v>
      </c>
      <c r="L182" s="12"/>
      <c r="M182" s="15">
        <v>13</v>
      </c>
      <c r="N182" s="15">
        <v>15</v>
      </c>
      <c r="O182" s="12">
        <v>13</v>
      </c>
      <c r="P182" s="12"/>
      <c r="Q182" s="15">
        <v>100</v>
      </c>
      <c r="R182" s="15">
        <v>95</v>
      </c>
      <c r="S182" s="12">
        <v>91</v>
      </c>
      <c r="T182" s="736">
        <v>0.86813186813186816</v>
      </c>
      <c r="U182" s="15">
        <v>70</v>
      </c>
      <c r="V182" s="15">
        <v>71</v>
      </c>
      <c r="W182" s="12">
        <v>65</v>
      </c>
      <c r="X182" s="12"/>
      <c r="Y182" s="125">
        <v>272</v>
      </c>
      <c r="Z182" s="125">
        <v>258</v>
      </c>
      <c r="AA182" s="360">
        <v>248</v>
      </c>
      <c r="AB182" s="424">
        <v>-10</v>
      </c>
      <c r="AC182" s="427">
        <v>-3.875968992248062E-2</v>
      </c>
      <c r="AD182" s="20">
        <v>2454</v>
      </c>
      <c r="AE182" s="20">
        <v>2418</v>
      </c>
      <c r="AF182" s="16">
        <v>2408</v>
      </c>
      <c r="AG182" s="16"/>
      <c r="AH182" s="20">
        <v>1234</v>
      </c>
      <c r="AI182" s="20">
        <v>1189</v>
      </c>
      <c r="AJ182" s="16">
        <v>1172</v>
      </c>
      <c r="AL182" s="13">
        <v>752045.55</v>
      </c>
      <c r="AM182" s="388">
        <v>690735.43</v>
      </c>
      <c r="AN182" s="360">
        <v>719621.2699999999</v>
      </c>
      <c r="AO182" s="360"/>
      <c r="AP182" s="13">
        <v>116682.8</v>
      </c>
      <c r="AQ182" s="388">
        <v>143080.95000000001</v>
      </c>
      <c r="AR182" s="360">
        <v>125918.78</v>
      </c>
      <c r="AS182" s="360"/>
      <c r="AT182" s="13">
        <v>756489</v>
      </c>
      <c r="AU182" s="388">
        <v>776349.5</v>
      </c>
      <c r="AV182" s="360">
        <v>755620.32000000007</v>
      </c>
      <c r="AW182" s="360"/>
      <c r="AX182" s="13">
        <v>906146.5</v>
      </c>
      <c r="AY182" s="388">
        <v>983289.65</v>
      </c>
      <c r="AZ182" s="360">
        <v>914398.55</v>
      </c>
      <c r="BA182" s="360"/>
      <c r="BB182" s="13">
        <v>162307.56</v>
      </c>
      <c r="BC182" s="388">
        <v>169791.96</v>
      </c>
      <c r="BD182" s="360">
        <v>171690.4</v>
      </c>
      <c r="BE182" s="360"/>
      <c r="BF182" s="13">
        <v>103014.32</v>
      </c>
      <c r="BG182" s="388">
        <v>102337.23</v>
      </c>
      <c r="BH182" s="360">
        <v>104472.08</v>
      </c>
      <c r="BI182" s="360"/>
      <c r="BJ182" s="388">
        <v>2531363.85</v>
      </c>
      <c r="BK182" s="388">
        <v>2593455.5299999998</v>
      </c>
      <c r="BL182" s="360">
        <v>2515558.92</v>
      </c>
      <c r="BM182" s="340">
        <v>-77896.60999999987</v>
      </c>
      <c r="BN182" s="340">
        <v>-29.328542921686697</v>
      </c>
      <c r="BO182" s="694"/>
      <c r="BP182" s="13">
        <v>2796685.73</v>
      </c>
      <c r="BQ182" s="388">
        <v>2865584.72</v>
      </c>
      <c r="BR182" s="360">
        <v>2687249.32</v>
      </c>
      <c r="BS182" s="389">
        <v>-178335.40000000037</v>
      </c>
      <c r="BT182" s="389">
        <v>-67.144352409638699</v>
      </c>
    </row>
    <row r="183" spans="1:72">
      <c r="A183" s="307">
        <v>577</v>
      </c>
      <c r="B183" s="305">
        <v>2</v>
      </c>
      <c r="C183" s="305">
        <v>2</v>
      </c>
      <c r="D183" s="310" t="s">
        <v>181</v>
      </c>
      <c r="E183" s="20">
        <v>11236</v>
      </c>
      <c r="F183" s="20">
        <v>11221</v>
      </c>
      <c r="G183" s="12">
        <v>11284</v>
      </c>
      <c r="H183" s="12"/>
      <c r="I183" s="15">
        <v>706</v>
      </c>
      <c r="J183" s="15">
        <v>668</v>
      </c>
      <c r="K183" s="12">
        <v>670</v>
      </c>
      <c r="L183" s="12"/>
      <c r="M183" s="15">
        <v>145</v>
      </c>
      <c r="N183" s="15">
        <v>126</v>
      </c>
      <c r="O183" s="12">
        <v>113</v>
      </c>
      <c r="P183" s="12"/>
      <c r="Q183" s="15">
        <v>927</v>
      </c>
      <c r="R183" s="15">
        <v>930</v>
      </c>
      <c r="S183" s="12">
        <v>895</v>
      </c>
      <c r="T183" s="736">
        <v>0.74860335195530725</v>
      </c>
      <c r="U183" s="15">
        <v>455</v>
      </c>
      <c r="V183" s="15">
        <v>461</v>
      </c>
      <c r="W183" s="12">
        <v>469</v>
      </c>
      <c r="X183" s="12"/>
      <c r="Y183" s="125">
        <v>2233</v>
      </c>
      <c r="Z183" s="125">
        <v>2185</v>
      </c>
      <c r="AA183" s="360">
        <v>2147</v>
      </c>
      <c r="AB183" s="424">
        <v>-38</v>
      </c>
      <c r="AC183" s="427">
        <v>-1.7391304347826087E-2</v>
      </c>
      <c r="AD183" s="20">
        <v>9003</v>
      </c>
      <c r="AE183" s="20">
        <v>9036</v>
      </c>
      <c r="AF183" s="16">
        <v>9137</v>
      </c>
      <c r="AG183" s="16"/>
      <c r="AH183" s="20">
        <v>6151</v>
      </c>
      <c r="AI183" s="20">
        <v>6131</v>
      </c>
      <c r="AJ183" s="16">
        <v>6178</v>
      </c>
      <c r="AL183" s="13">
        <v>5965664.7000000002</v>
      </c>
      <c r="AM183" s="388">
        <v>5992354.1200000001</v>
      </c>
      <c r="AN183" s="360">
        <v>6103117.0999999996</v>
      </c>
      <c r="AO183" s="360"/>
      <c r="AP183" s="13">
        <v>1301462</v>
      </c>
      <c r="AQ183" s="388">
        <v>1201879.98</v>
      </c>
      <c r="AR183" s="360">
        <v>1094524.78</v>
      </c>
      <c r="AS183" s="360"/>
      <c r="AT183" s="13">
        <v>7012653.0300000003</v>
      </c>
      <c r="AU183" s="388">
        <v>7600053</v>
      </c>
      <c r="AV183" s="360">
        <v>7431650.4000000004</v>
      </c>
      <c r="AW183" s="360"/>
      <c r="AX183" s="13">
        <v>5889952.25</v>
      </c>
      <c r="AY183" s="388">
        <v>6384458.1499999994</v>
      </c>
      <c r="AZ183" s="360">
        <v>6597737.2300000004</v>
      </c>
      <c r="BA183" s="360"/>
      <c r="BB183" s="13">
        <v>595458.42000000004</v>
      </c>
      <c r="BC183" s="388">
        <v>634507.92000000004</v>
      </c>
      <c r="BD183" s="360">
        <v>651468.1</v>
      </c>
      <c r="BE183" s="360"/>
      <c r="BF183" s="13">
        <v>513485.48</v>
      </c>
      <c r="BG183" s="388">
        <v>527695.16999999993</v>
      </c>
      <c r="BH183" s="360">
        <v>550706.92000000004</v>
      </c>
      <c r="BI183" s="360"/>
      <c r="BJ183" s="388">
        <v>20169731.98</v>
      </c>
      <c r="BK183" s="388">
        <v>21178745.25</v>
      </c>
      <c r="BL183" s="360">
        <v>21227029.510000002</v>
      </c>
      <c r="BM183" s="340">
        <v>48284.260000001639</v>
      </c>
      <c r="BN183" s="340">
        <v>4.2790021269054979</v>
      </c>
      <c r="BO183" s="694"/>
      <c r="BP183" s="13">
        <v>21278675.879999999</v>
      </c>
      <c r="BQ183" s="388">
        <v>22340948.34</v>
      </c>
      <c r="BR183" s="360">
        <v>21878497.609999999</v>
      </c>
      <c r="BS183" s="389">
        <v>-462450.73000000045</v>
      </c>
      <c r="BT183" s="389">
        <v>-40.982872208436767</v>
      </c>
    </row>
    <row r="184" spans="1:72">
      <c r="A184" s="307">
        <v>578</v>
      </c>
      <c r="B184" s="305">
        <v>18</v>
      </c>
      <c r="C184" s="305">
        <v>18</v>
      </c>
      <c r="D184" s="310" t="s">
        <v>182</v>
      </c>
      <c r="E184" s="20">
        <v>3037</v>
      </c>
      <c r="F184" s="20">
        <v>2990</v>
      </c>
      <c r="G184" s="12">
        <v>2941</v>
      </c>
      <c r="H184" s="12"/>
      <c r="I184" s="15">
        <v>96</v>
      </c>
      <c r="J184" s="15">
        <v>90</v>
      </c>
      <c r="K184" s="12">
        <v>81</v>
      </c>
      <c r="L184" s="12"/>
      <c r="M184" s="15">
        <v>21</v>
      </c>
      <c r="N184" s="15">
        <v>19</v>
      </c>
      <c r="O184" s="12">
        <v>19</v>
      </c>
      <c r="P184" s="12"/>
      <c r="Q184" s="15">
        <v>165</v>
      </c>
      <c r="R184" s="15">
        <v>159</v>
      </c>
      <c r="S184" s="12">
        <v>150</v>
      </c>
      <c r="T184" s="736">
        <v>0.54</v>
      </c>
      <c r="U184" s="15">
        <v>102</v>
      </c>
      <c r="V184" s="15">
        <v>99</v>
      </c>
      <c r="W184" s="12">
        <v>103</v>
      </c>
      <c r="X184" s="12"/>
      <c r="Y184" s="125">
        <v>384</v>
      </c>
      <c r="Z184" s="125">
        <v>367</v>
      </c>
      <c r="AA184" s="360">
        <v>353</v>
      </c>
      <c r="AB184" s="424">
        <v>-14</v>
      </c>
      <c r="AC184" s="427">
        <v>-3.8147138964577658E-2</v>
      </c>
      <c r="AD184" s="20">
        <v>2653</v>
      </c>
      <c r="AE184" s="20">
        <v>2623</v>
      </c>
      <c r="AF184" s="16">
        <v>2588</v>
      </c>
      <c r="AG184" s="16"/>
      <c r="AH184" s="20">
        <v>1477</v>
      </c>
      <c r="AI184" s="20">
        <v>1437</v>
      </c>
      <c r="AJ184" s="16">
        <v>1411</v>
      </c>
      <c r="AL184" s="13">
        <v>811195.20000000007</v>
      </c>
      <c r="AM184" s="388">
        <v>807353.1</v>
      </c>
      <c r="AN184" s="360">
        <v>737839.52999999991</v>
      </c>
      <c r="AO184" s="360"/>
      <c r="AP184" s="13">
        <v>188487.6</v>
      </c>
      <c r="AQ184" s="388">
        <v>181235.87</v>
      </c>
      <c r="AR184" s="360">
        <v>184035.13999999998</v>
      </c>
      <c r="AS184" s="360"/>
      <c r="AT184" s="13">
        <v>1248206.8500000001</v>
      </c>
      <c r="AU184" s="388">
        <v>1299363.8999999999</v>
      </c>
      <c r="AV184" s="360">
        <v>1245528</v>
      </c>
      <c r="AW184" s="360"/>
      <c r="AX184" s="13">
        <v>1320384.8999999999</v>
      </c>
      <c r="AY184" s="388">
        <v>1371065.85</v>
      </c>
      <c r="AZ184" s="360">
        <v>1448970.01</v>
      </c>
      <c r="BA184" s="360"/>
      <c r="BB184" s="13">
        <v>175469.42</v>
      </c>
      <c r="BC184" s="388">
        <v>184187.06</v>
      </c>
      <c r="BD184" s="360">
        <v>184524.4</v>
      </c>
      <c r="BE184" s="360"/>
      <c r="BF184" s="13">
        <v>123299.96</v>
      </c>
      <c r="BG184" s="388">
        <v>123682.59</v>
      </c>
      <c r="BH184" s="360">
        <v>125776.54</v>
      </c>
      <c r="BI184" s="360"/>
      <c r="BJ184" s="388">
        <v>3568274.5500000012</v>
      </c>
      <c r="BK184" s="388">
        <v>3659018.72</v>
      </c>
      <c r="BL184" s="360">
        <v>3616372.6799999997</v>
      </c>
      <c r="BM184" s="340">
        <v>-42646.040000000503</v>
      </c>
      <c r="BN184" s="340">
        <v>-14.500523631418057</v>
      </c>
      <c r="BO184" s="694"/>
      <c r="BP184" s="13">
        <v>3867043.9300000011</v>
      </c>
      <c r="BQ184" s="388">
        <v>3966888.37</v>
      </c>
      <c r="BR184" s="360">
        <v>3800897.08</v>
      </c>
      <c r="BS184" s="389">
        <v>-165991.29000000004</v>
      </c>
      <c r="BT184" s="389">
        <v>-56.44042502550154</v>
      </c>
    </row>
    <row r="185" spans="1:72">
      <c r="A185" s="307">
        <v>580</v>
      </c>
      <c r="B185" s="305">
        <v>9</v>
      </c>
      <c r="C185" s="305">
        <v>9</v>
      </c>
      <c r="D185" s="310" t="s">
        <v>183</v>
      </c>
      <c r="E185" s="20">
        <v>4366</v>
      </c>
      <c r="F185" s="20">
        <v>4300</v>
      </c>
      <c r="G185" s="12">
        <v>4235</v>
      </c>
      <c r="H185" s="12"/>
      <c r="I185" s="15">
        <v>133</v>
      </c>
      <c r="J185" s="15">
        <v>112</v>
      </c>
      <c r="K185" s="12">
        <v>104</v>
      </c>
      <c r="L185" s="12"/>
      <c r="M185" s="15">
        <v>25</v>
      </c>
      <c r="N185" s="15">
        <v>31</v>
      </c>
      <c r="O185" s="12">
        <v>20</v>
      </c>
      <c r="P185" s="12"/>
      <c r="Q185" s="15">
        <v>208</v>
      </c>
      <c r="R185" s="15">
        <v>195</v>
      </c>
      <c r="S185" s="12">
        <v>191</v>
      </c>
      <c r="T185" s="736">
        <v>0.54450261780104714</v>
      </c>
      <c r="U185" s="15">
        <v>97</v>
      </c>
      <c r="V185" s="15">
        <v>106</v>
      </c>
      <c r="W185" s="12">
        <v>114</v>
      </c>
      <c r="X185" s="12"/>
      <c r="Y185" s="125">
        <v>463</v>
      </c>
      <c r="Z185" s="125">
        <v>444</v>
      </c>
      <c r="AA185" s="360">
        <v>429</v>
      </c>
      <c r="AB185" s="424">
        <v>-15</v>
      </c>
      <c r="AC185" s="427">
        <v>-3.3783783783783786E-2</v>
      </c>
      <c r="AD185" s="20">
        <v>3903</v>
      </c>
      <c r="AE185" s="20">
        <v>3856</v>
      </c>
      <c r="AF185" s="16">
        <v>3806</v>
      </c>
      <c r="AG185" s="16"/>
      <c r="AH185" s="20">
        <v>1975</v>
      </c>
      <c r="AI185" s="20">
        <v>1920</v>
      </c>
      <c r="AJ185" s="16">
        <v>1858</v>
      </c>
      <c r="AL185" s="13">
        <v>1123843.3500000001</v>
      </c>
      <c r="AM185" s="388">
        <v>1004706.08</v>
      </c>
      <c r="AN185" s="360">
        <v>947349.5199999999</v>
      </c>
      <c r="AO185" s="360"/>
      <c r="AP185" s="13">
        <v>224390</v>
      </c>
      <c r="AQ185" s="388">
        <v>295700.63</v>
      </c>
      <c r="AR185" s="360">
        <v>193721.19999999998</v>
      </c>
      <c r="AS185" s="360"/>
      <c r="AT185" s="13">
        <v>1573497.12</v>
      </c>
      <c r="AU185" s="388">
        <v>1593559.5</v>
      </c>
      <c r="AV185" s="360">
        <v>1585972.32</v>
      </c>
      <c r="AW185" s="360"/>
      <c r="AX185" s="13">
        <v>1255660.1499999999</v>
      </c>
      <c r="AY185" s="388">
        <v>1468009.9</v>
      </c>
      <c r="AZ185" s="360">
        <v>1603714.3800000001</v>
      </c>
      <c r="BA185" s="360"/>
      <c r="BB185" s="13">
        <v>258144.42</v>
      </c>
      <c r="BC185" s="388">
        <v>270768.32</v>
      </c>
      <c r="BD185" s="360">
        <v>271367.8</v>
      </c>
      <c r="BE185" s="360"/>
      <c r="BF185" s="13">
        <v>164873</v>
      </c>
      <c r="BG185" s="388">
        <v>165254.39999999999</v>
      </c>
      <c r="BH185" s="360">
        <v>165622.12</v>
      </c>
      <c r="BI185" s="360"/>
      <c r="BJ185" s="388">
        <v>4177390.62</v>
      </c>
      <c r="BK185" s="388">
        <v>4361976.1099999994</v>
      </c>
      <c r="BL185" s="360">
        <v>4330757.42</v>
      </c>
      <c r="BM185" s="340">
        <v>-31218.689999999478</v>
      </c>
      <c r="BN185" s="340">
        <v>-7.3715914994095577</v>
      </c>
      <c r="BO185" s="694"/>
      <c r="BP185" s="13">
        <v>4600408.04</v>
      </c>
      <c r="BQ185" s="388">
        <v>4797998.8299999991</v>
      </c>
      <c r="BR185" s="360">
        <v>4602125.22</v>
      </c>
      <c r="BS185" s="389">
        <v>-195873.6099999994</v>
      </c>
      <c r="BT185" s="389">
        <v>-46.251147579692891</v>
      </c>
    </row>
    <row r="186" spans="1:72">
      <c r="A186" s="307">
        <v>581</v>
      </c>
      <c r="B186" s="305">
        <v>6</v>
      </c>
      <c r="C186" s="305">
        <v>6</v>
      </c>
      <c r="D186" s="310" t="s">
        <v>184</v>
      </c>
      <c r="E186" s="20">
        <v>6123</v>
      </c>
      <c r="F186" s="20">
        <v>6069</v>
      </c>
      <c r="G186" s="12">
        <v>6011</v>
      </c>
      <c r="H186" s="12"/>
      <c r="I186" s="15">
        <v>261</v>
      </c>
      <c r="J186" s="15">
        <v>259</v>
      </c>
      <c r="K186" s="12">
        <v>257</v>
      </c>
      <c r="L186" s="12"/>
      <c r="M186" s="15">
        <v>47</v>
      </c>
      <c r="N186" s="15">
        <v>40</v>
      </c>
      <c r="O186" s="12">
        <v>44</v>
      </c>
      <c r="P186" s="12"/>
      <c r="Q186" s="15">
        <v>346</v>
      </c>
      <c r="R186" s="15">
        <v>341</v>
      </c>
      <c r="S186" s="12">
        <v>333</v>
      </c>
      <c r="T186" s="736">
        <v>0.77177177177177181</v>
      </c>
      <c r="U186" s="15">
        <v>206</v>
      </c>
      <c r="V186" s="15">
        <v>190</v>
      </c>
      <c r="W186" s="12">
        <v>175</v>
      </c>
      <c r="X186" s="12"/>
      <c r="Y186" s="125">
        <v>860</v>
      </c>
      <c r="Z186" s="125">
        <v>830</v>
      </c>
      <c r="AA186" s="360">
        <v>809</v>
      </c>
      <c r="AB186" s="424">
        <v>-21</v>
      </c>
      <c r="AC186" s="427">
        <v>-2.5301204819277109E-2</v>
      </c>
      <c r="AD186" s="20">
        <v>5263</v>
      </c>
      <c r="AE186" s="20">
        <v>5239</v>
      </c>
      <c r="AF186" s="16">
        <v>5202</v>
      </c>
      <c r="AG186" s="16"/>
      <c r="AH186" s="20">
        <v>2982</v>
      </c>
      <c r="AI186" s="20">
        <v>2940</v>
      </c>
      <c r="AJ186" s="16">
        <v>2899</v>
      </c>
      <c r="AL186" s="13">
        <v>2205436.9500000002</v>
      </c>
      <c r="AM186" s="388">
        <v>2323382.81</v>
      </c>
      <c r="AN186" s="360">
        <v>2341046.4099999997</v>
      </c>
      <c r="AO186" s="360"/>
      <c r="AP186" s="13">
        <v>421853.2</v>
      </c>
      <c r="AQ186" s="388">
        <v>381549.2</v>
      </c>
      <c r="AR186" s="360">
        <v>426186.63999999996</v>
      </c>
      <c r="AS186" s="360"/>
      <c r="AT186" s="13">
        <v>2617451.94</v>
      </c>
      <c r="AU186" s="388">
        <v>2786686.1</v>
      </c>
      <c r="AV186" s="360">
        <v>2765072.16</v>
      </c>
      <c r="AW186" s="360"/>
      <c r="AX186" s="13">
        <v>2666659.7000000002</v>
      </c>
      <c r="AY186" s="388">
        <v>2631338.5</v>
      </c>
      <c r="AZ186" s="360">
        <v>2461842.25</v>
      </c>
      <c r="BA186" s="360"/>
      <c r="BB186" s="13">
        <v>348094.82</v>
      </c>
      <c r="BC186" s="388">
        <v>367882.58</v>
      </c>
      <c r="BD186" s="360">
        <v>370902.6</v>
      </c>
      <c r="BE186" s="360"/>
      <c r="BF186" s="13">
        <v>248937.36</v>
      </c>
      <c r="BG186" s="388">
        <v>253045.8</v>
      </c>
      <c r="BH186" s="360">
        <v>258416.86000000002</v>
      </c>
      <c r="BI186" s="360"/>
      <c r="BJ186" s="388">
        <v>7911401.79</v>
      </c>
      <c r="BK186" s="388">
        <v>8122956.6099999994</v>
      </c>
      <c r="BL186" s="360">
        <v>7994147.46</v>
      </c>
      <c r="BM186" s="340">
        <v>-128809.14999999944</v>
      </c>
      <c r="BN186" s="340">
        <v>-21.428905340209521</v>
      </c>
      <c r="BO186" s="694"/>
      <c r="BP186" s="13">
        <v>8508433.9700000007</v>
      </c>
      <c r="BQ186" s="388">
        <v>8743884.9900000002</v>
      </c>
      <c r="BR186" s="360">
        <v>8365050.0599999987</v>
      </c>
      <c r="BS186" s="389">
        <v>-378834.93000000156</v>
      </c>
      <c r="BT186" s="389">
        <v>-63.023611711861847</v>
      </c>
    </row>
    <row r="187" spans="1:72">
      <c r="A187" s="307">
        <v>583</v>
      </c>
      <c r="B187" s="305">
        <v>19</v>
      </c>
      <c r="C187" s="305">
        <v>19</v>
      </c>
      <c r="D187" s="310" t="s">
        <v>185</v>
      </c>
      <c r="E187" s="20">
        <v>912</v>
      </c>
      <c r="F187" s="20">
        <v>910</v>
      </c>
      <c r="G187" s="12">
        <v>932</v>
      </c>
      <c r="H187" s="12"/>
      <c r="I187" s="15">
        <v>23</v>
      </c>
      <c r="J187" s="15">
        <v>23</v>
      </c>
      <c r="K187" s="12">
        <v>29</v>
      </c>
      <c r="L187" s="12"/>
      <c r="M187" s="15">
        <v>4</v>
      </c>
      <c r="N187" s="15">
        <v>8</v>
      </c>
      <c r="O187" s="12">
        <v>5</v>
      </c>
      <c r="P187" s="12"/>
      <c r="Q187" s="15">
        <v>42</v>
      </c>
      <c r="R187" s="15">
        <v>42</v>
      </c>
      <c r="S187" s="12">
        <v>47</v>
      </c>
      <c r="T187" s="736">
        <v>0.61702127659574468</v>
      </c>
      <c r="U187" s="15">
        <v>10</v>
      </c>
      <c r="V187" s="15">
        <v>12</v>
      </c>
      <c r="W187" s="12">
        <v>13</v>
      </c>
      <c r="X187" s="12"/>
      <c r="Y187" s="125">
        <v>79</v>
      </c>
      <c r="Z187" s="125">
        <v>85</v>
      </c>
      <c r="AA187" s="360">
        <v>94</v>
      </c>
      <c r="AB187" s="424">
        <v>9</v>
      </c>
      <c r="AC187" s="427">
        <v>0.10588235294117647</v>
      </c>
      <c r="AD187" s="20">
        <v>833</v>
      </c>
      <c r="AE187" s="20">
        <v>825</v>
      </c>
      <c r="AF187" s="16">
        <v>838</v>
      </c>
      <c r="AG187" s="16"/>
      <c r="AH187" s="20">
        <v>467</v>
      </c>
      <c r="AI187" s="20">
        <v>448</v>
      </c>
      <c r="AJ187" s="16">
        <v>465</v>
      </c>
      <c r="AL187" s="13">
        <v>194348.85</v>
      </c>
      <c r="AM187" s="388">
        <v>206323.57</v>
      </c>
      <c r="AN187" s="360">
        <v>264164.76999999996</v>
      </c>
      <c r="AO187" s="360"/>
      <c r="AP187" s="13">
        <v>35902.400000000001</v>
      </c>
      <c r="AQ187" s="388">
        <v>76309.84</v>
      </c>
      <c r="AR187" s="360">
        <v>48430.299999999996</v>
      </c>
      <c r="AS187" s="360"/>
      <c r="AT187" s="13">
        <v>317725.38</v>
      </c>
      <c r="AU187" s="388">
        <v>343228.2</v>
      </c>
      <c r="AV187" s="360">
        <v>390265.44</v>
      </c>
      <c r="AW187" s="360"/>
      <c r="AX187" s="13">
        <v>129449.5</v>
      </c>
      <c r="AY187" s="388">
        <v>166189.79999999999</v>
      </c>
      <c r="AZ187" s="360">
        <v>182879.71</v>
      </c>
      <c r="BA187" s="360"/>
      <c r="BB187" s="13">
        <v>55094.62</v>
      </c>
      <c r="BC187" s="388">
        <v>57931.5</v>
      </c>
      <c r="BD187" s="360">
        <v>59749.399999999994</v>
      </c>
      <c r="BE187" s="360"/>
      <c r="BF187" s="13">
        <v>38985.160000000003</v>
      </c>
      <c r="BG187" s="388">
        <v>38559.360000000001</v>
      </c>
      <c r="BH187" s="360">
        <v>41450.1</v>
      </c>
      <c r="BI187" s="360"/>
      <c r="BJ187" s="388">
        <v>677426.13</v>
      </c>
      <c r="BK187" s="388">
        <v>792051.41000000015</v>
      </c>
      <c r="BL187" s="360">
        <v>885740.22</v>
      </c>
      <c r="BM187" s="340">
        <v>93688.809999999823</v>
      </c>
      <c r="BN187" s="340">
        <v>100.52447424892685</v>
      </c>
      <c r="BO187" s="694"/>
      <c r="BP187" s="13">
        <v>771505.91</v>
      </c>
      <c r="BQ187" s="388">
        <v>888542.27000000014</v>
      </c>
      <c r="BR187" s="360">
        <v>945489.62000000011</v>
      </c>
      <c r="BS187" s="389">
        <v>56947.349999999977</v>
      </c>
      <c r="BT187" s="389">
        <v>61.102306866952766</v>
      </c>
    </row>
    <row r="188" spans="1:72">
      <c r="A188" s="307">
        <v>584</v>
      </c>
      <c r="B188" s="305">
        <v>16</v>
      </c>
      <c r="C188" s="305">
        <v>16</v>
      </c>
      <c r="D188" s="310" t="s">
        <v>186</v>
      </c>
      <c r="E188" s="20">
        <v>2578</v>
      </c>
      <c r="F188" s="20">
        <v>2594</v>
      </c>
      <c r="G188" s="12">
        <v>2547</v>
      </c>
      <c r="H188" s="12"/>
      <c r="I188" s="15">
        <v>187</v>
      </c>
      <c r="J188" s="15">
        <v>183</v>
      </c>
      <c r="K188" s="12">
        <v>175</v>
      </c>
      <c r="L188" s="12"/>
      <c r="M188" s="15">
        <v>40</v>
      </c>
      <c r="N188" s="15">
        <v>35</v>
      </c>
      <c r="O188" s="12">
        <v>33</v>
      </c>
      <c r="P188" s="12"/>
      <c r="Q188" s="15">
        <v>288</v>
      </c>
      <c r="R188" s="15">
        <v>279</v>
      </c>
      <c r="S188" s="12">
        <v>264</v>
      </c>
      <c r="T188" s="736">
        <v>0.66287878787878785</v>
      </c>
      <c r="U188" s="15">
        <v>151</v>
      </c>
      <c r="V188" s="15">
        <v>160</v>
      </c>
      <c r="W188" s="12">
        <v>153</v>
      </c>
      <c r="X188" s="12"/>
      <c r="Y188" s="125">
        <v>666</v>
      </c>
      <c r="Z188" s="125">
        <v>657</v>
      </c>
      <c r="AA188" s="360">
        <v>625</v>
      </c>
      <c r="AB188" s="424">
        <v>-32</v>
      </c>
      <c r="AC188" s="427">
        <v>-4.8706240487062402E-2</v>
      </c>
      <c r="AD188" s="20">
        <v>1912</v>
      </c>
      <c r="AE188" s="20">
        <v>1937</v>
      </c>
      <c r="AF188" s="16">
        <v>1922</v>
      </c>
      <c r="AG188" s="16"/>
      <c r="AH188" s="20">
        <v>1143</v>
      </c>
      <c r="AI188" s="20">
        <v>1169</v>
      </c>
      <c r="AJ188" s="16">
        <v>1151</v>
      </c>
      <c r="AL188" s="13">
        <v>1580140.65</v>
      </c>
      <c r="AM188" s="388">
        <v>1641617.97</v>
      </c>
      <c r="AN188" s="360">
        <v>1594097.7499999998</v>
      </c>
      <c r="AO188" s="360"/>
      <c r="AP188" s="13">
        <v>359024</v>
      </c>
      <c r="AQ188" s="388">
        <v>333855.55</v>
      </c>
      <c r="AR188" s="360">
        <v>319639.98</v>
      </c>
      <c r="AS188" s="360"/>
      <c r="AT188" s="13">
        <v>2178688.3199999998</v>
      </c>
      <c r="AU188" s="388">
        <v>2280015.9</v>
      </c>
      <c r="AV188" s="360">
        <v>2192129.2800000003</v>
      </c>
      <c r="AW188" s="360"/>
      <c r="AX188" s="13">
        <v>1954687.45</v>
      </c>
      <c r="AY188" s="388">
        <v>2215864</v>
      </c>
      <c r="AZ188" s="360">
        <v>2152353.5100000002</v>
      </c>
      <c r="BA188" s="360"/>
      <c r="BB188" s="13">
        <v>126459.68</v>
      </c>
      <c r="BC188" s="388">
        <v>136016.14000000001</v>
      </c>
      <c r="BD188" s="360">
        <v>137038.6</v>
      </c>
      <c r="BE188" s="360"/>
      <c r="BF188" s="13">
        <v>95417.64</v>
      </c>
      <c r="BG188" s="388">
        <v>100615.83</v>
      </c>
      <c r="BH188" s="360">
        <v>102600.14</v>
      </c>
      <c r="BI188" s="360"/>
      <c r="BJ188" s="388">
        <v>6072540.4200000009</v>
      </c>
      <c r="BK188" s="388">
        <v>6471353.4199999999</v>
      </c>
      <c r="BL188" s="360">
        <v>6258220.5199999996</v>
      </c>
      <c r="BM188" s="340">
        <v>-213132.90000000037</v>
      </c>
      <c r="BN188" s="340">
        <v>-83.679976442874121</v>
      </c>
      <c r="BO188" s="694"/>
      <c r="BP188" s="13">
        <v>6294417.7400000002</v>
      </c>
      <c r="BQ188" s="388">
        <v>6707985.3899999997</v>
      </c>
      <c r="BR188" s="360">
        <v>6395259.120000001</v>
      </c>
      <c r="BS188" s="389">
        <v>-312726.26999999862</v>
      </c>
      <c r="BT188" s="389">
        <v>-122.78220259128332</v>
      </c>
    </row>
    <row r="189" spans="1:72">
      <c r="A189" s="307">
        <v>592</v>
      </c>
      <c r="B189" s="305">
        <v>13</v>
      </c>
      <c r="C189" s="305">
        <v>13</v>
      </c>
      <c r="D189" s="310" t="s">
        <v>187</v>
      </c>
      <c r="E189" s="20">
        <v>3596</v>
      </c>
      <c r="F189" s="20">
        <v>3552</v>
      </c>
      <c r="G189" s="12">
        <v>3511</v>
      </c>
      <c r="H189" s="12"/>
      <c r="I189" s="15">
        <v>172</v>
      </c>
      <c r="J189" s="15">
        <v>165</v>
      </c>
      <c r="K189" s="12">
        <v>159</v>
      </c>
      <c r="L189" s="12"/>
      <c r="M189" s="15">
        <v>37</v>
      </c>
      <c r="N189" s="15">
        <v>30</v>
      </c>
      <c r="O189" s="12">
        <v>35</v>
      </c>
      <c r="P189" s="12"/>
      <c r="Q189" s="15">
        <v>273</v>
      </c>
      <c r="R189" s="15">
        <v>262</v>
      </c>
      <c r="S189" s="12">
        <v>248</v>
      </c>
      <c r="T189" s="736">
        <v>0.6411290322580645</v>
      </c>
      <c r="U189" s="15">
        <v>175</v>
      </c>
      <c r="V189" s="15">
        <v>169</v>
      </c>
      <c r="W189" s="12">
        <v>141</v>
      </c>
      <c r="X189" s="12"/>
      <c r="Y189" s="125">
        <v>657</v>
      </c>
      <c r="Z189" s="125">
        <v>626</v>
      </c>
      <c r="AA189" s="360">
        <v>583</v>
      </c>
      <c r="AB189" s="424">
        <v>-43</v>
      </c>
      <c r="AC189" s="427">
        <v>-6.8690095846645371E-2</v>
      </c>
      <c r="AD189" s="20">
        <v>2939</v>
      </c>
      <c r="AE189" s="20">
        <v>2926</v>
      </c>
      <c r="AF189" s="16">
        <v>2928</v>
      </c>
      <c r="AG189" s="16"/>
      <c r="AH189" s="20">
        <v>1896</v>
      </c>
      <c r="AI189" s="20">
        <v>1873</v>
      </c>
      <c r="AJ189" s="16">
        <v>1859</v>
      </c>
      <c r="AL189" s="13">
        <v>1453391.4</v>
      </c>
      <c r="AM189" s="388">
        <v>1480147.35</v>
      </c>
      <c r="AN189" s="360">
        <v>1448351.67</v>
      </c>
      <c r="AO189" s="360"/>
      <c r="AP189" s="13">
        <v>332097.2</v>
      </c>
      <c r="AQ189" s="388">
        <v>286161.90000000002</v>
      </c>
      <c r="AR189" s="360">
        <v>339012.1</v>
      </c>
      <c r="AS189" s="360"/>
      <c r="AT189" s="13">
        <v>2065214.97</v>
      </c>
      <c r="AU189" s="388">
        <v>2141090.2000000002</v>
      </c>
      <c r="AV189" s="360">
        <v>2059272.9600000002</v>
      </c>
      <c r="AW189" s="360"/>
      <c r="AX189" s="13">
        <v>2265366.25</v>
      </c>
      <c r="AY189" s="388">
        <v>2340506.35</v>
      </c>
      <c r="AZ189" s="360">
        <v>1983541.47</v>
      </c>
      <c r="BA189" s="360"/>
      <c r="BB189" s="13">
        <v>194385.46</v>
      </c>
      <c r="BC189" s="388">
        <v>205463.72</v>
      </c>
      <c r="BD189" s="360">
        <v>208766.4</v>
      </c>
      <c r="BE189" s="360"/>
      <c r="BF189" s="13">
        <v>158278.07999999999</v>
      </c>
      <c r="BG189" s="388">
        <v>161209.10999999999</v>
      </c>
      <c r="BH189" s="360">
        <v>165711.26</v>
      </c>
      <c r="BI189" s="360"/>
      <c r="BJ189" s="388">
        <v>6116069.8200000003</v>
      </c>
      <c r="BK189" s="388">
        <v>6247905.8000000007</v>
      </c>
      <c r="BL189" s="360">
        <v>5830178.2000000002</v>
      </c>
      <c r="BM189" s="340">
        <v>-417727.60000000056</v>
      </c>
      <c r="BN189" s="340">
        <v>-118.97681572201668</v>
      </c>
      <c r="BO189" s="694"/>
      <c r="BP189" s="13">
        <v>6468733.3600000003</v>
      </c>
      <c r="BQ189" s="388">
        <v>6614578.6300000008</v>
      </c>
      <c r="BR189" s="360">
        <v>6038944.5999999996</v>
      </c>
      <c r="BS189" s="389">
        <v>-575634.03000000119</v>
      </c>
      <c r="BT189" s="389">
        <v>-163.95158929080068</v>
      </c>
    </row>
    <row r="190" spans="1:72">
      <c r="A190" s="307">
        <v>593</v>
      </c>
      <c r="B190" s="305">
        <v>10</v>
      </c>
      <c r="C190" s="305">
        <v>10</v>
      </c>
      <c r="D190" s="310" t="s">
        <v>188</v>
      </c>
      <c r="E190" s="20">
        <v>17050</v>
      </c>
      <c r="F190" s="20">
        <v>17178</v>
      </c>
      <c r="G190" s="12">
        <v>17124</v>
      </c>
      <c r="H190" s="12"/>
      <c r="I190" s="15">
        <v>598</v>
      </c>
      <c r="J190" s="15">
        <v>621</v>
      </c>
      <c r="K190" s="12">
        <v>595</v>
      </c>
      <c r="L190" s="12"/>
      <c r="M190" s="15">
        <v>119</v>
      </c>
      <c r="N190" s="15">
        <v>122</v>
      </c>
      <c r="O190" s="12">
        <v>127</v>
      </c>
      <c r="P190" s="12"/>
      <c r="Q190" s="15">
        <v>898</v>
      </c>
      <c r="R190" s="15">
        <v>871</v>
      </c>
      <c r="S190" s="12">
        <v>870</v>
      </c>
      <c r="T190" s="736">
        <v>0.68390804597701149</v>
      </c>
      <c r="U190" s="15">
        <v>447</v>
      </c>
      <c r="V190" s="15">
        <v>490</v>
      </c>
      <c r="W190" s="12">
        <v>489</v>
      </c>
      <c r="X190" s="12"/>
      <c r="Y190" s="125">
        <v>2062</v>
      </c>
      <c r="Z190" s="125">
        <v>2104</v>
      </c>
      <c r="AA190" s="360">
        <v>2081</v>
      </c>
      <c r="AB190" s="424">
        <v>-23</v>
      </c>
      <c r="AC190" s="427">
        <v>-1.0931558935361217E-2</v>
      </c>
      <c r="AD190" s="20">
        <v>14988</v>
      </c>
      <c r="AE190" s="20">
        <v>15074</v>
      </c>
      <c r="AF190" s="16">
        <v>15043</v>
      </c>
      <c r="AG190" s="16"/>
      <c r="AH190" s="20">
        <v>8627</v>
      </c>
      <c r="AI190" s="20">
        <v>8650</v>
      </c>
      <c r="AJ190" s="16">
        <v>8545</v>
      </c>
      <c r="AL190" s="13">
        <v>5053070.1000000006</v>
      </c>
      <c r="AM190" s="388">
        <v>5570736.3899999997</v>
      </c>
      <c r="AN190" s="360">
        <v>5419932.3499999996</v>
      </c>
      <c r="AO190" s="360"/>
      <c r="AP190" s="13">
        <v>1068096.3999999999</v>
      </c>
      <c r="AQ190" s="388">
        <v>1163725.06</v>
      </c>
      <c r="AR190" s="360">
        <v>1230129.6199999999</v>
      </c>
      <c r="AS190" s="360"/>
      <c r="AT190" s="13">
        <v>6793271.2200000007</v>
      </c>
      <c r="AU190" s="388">
        <v>7117899.1000000006</v>
      </c>
      <c r="AV190" s="360">
        <v>7224062.4000000004</v>
      </c>
      <c r="AW190" s="360"/>
      <c r="AX190" s="13">
        <v>5786392.6500000004</v>
      </c>
      <c r="AY190" s="388">
        <v>6786083.5</v>
      </c>
      <c r="AZ190" s="360">
        <v>6879090.6299999999</v>
      </c>
      <c r="BA190" s="360"/>
      <c r="BB190" s="13">
        <v>991306.32000000007</v>
      </c>
      <c r="BC190" s="388">
        <v>1058496.28</v>
      </c>
      <c r="BD190" s="360">
        <v>1072565.8999999999</v>
      </c>
      <c r="BE190" s="360"/>
      <c r="BF190" s="13">
        <v>720181.96000000008</v>
      </c>
      <c r="BG190" s="388">
        <v>744505.49999999988</v>
      </c>
      <c r="BH190" s="360">
        <v>761701.3</v>
      </c>
      <c r="BI190" s="360"/>
      <c r="BJ190" s="388">
        <v>18700830.370000001</v>
      </c>
      <c r="BK190" s="388">
        <v>20638444.050000001</v>
      </c>
      <c r="BL190" s="360">
        <v>20753215</v>
      </c>
      <c r="BM190" s="340">
        <v>114770.94999999925</v>
      </c>
      <c r="BN190" s="340">
        <v>6.7023446624619982</v>
      </c>
      <c r="BO190" s="694"/>
      <c r="BP190" s="13">
        <v>20412318.65000001</v>
      </c>
      <c r="BQ190" s="388">
        <v>22441445.829999998</v>
      </c>
      <c r="BR190" s="360">
        <v>21825780.899999999</v>
      </c>
      <c r="BS190" s="389">
        <v>-615664.9299999997</v>
      </c>
      <c r="BT190" s="389">
        <v>-35.953336253211852</v>
      </c>
    </row>
    <row r="191" spans="1:72">
      <c r="A191" s="307">
        <v>595</v>
      </c>
      <c r="B191" s="305">
        <v>11</v>
      </c>
      <c r="C191" s="305">
        <v>11</v>
      </c>
      <c r="D191" s="310" t="s">
        <v>189</v>
      </c>
      <c r="E191" s="20">
        <v>4073</v>
      </c>
      <c r="F191" s="20">
        <v>3980</v>
      </c>
      <c r="G191" s="12">
        <v>3873</v>
      </c>
      <c r="H191" s="12"/>
      <c r="I191" s="15">
        <v>139</v>
      </c>
      <c r="J191" s="15">
        <v>125</v>
      </c>
      <c r="K191" s="12">
        <v>118</v>
      </c>
      <c r="L191" s="12"/>
      <c r="M191" s="15">
        <v>35</v>
      </c>
      <c r="N191" s="15">
        <v>32</v>
      </c>
      <c r="O191" s="12">
        <v>26</v>
      </c>
      <c r="P191" s="12"/>
      <c r="Q191" s="15">
        <v>207</v>
      </c>
      <c r="R191" s="15">
        <v>194</v>
      </c>
      <c r="S191" s="12">
        <v>192</v>
      </c>
      <c r="T191" s="736">
        <v>0.61458333333333337</v>
      </c>
      <c r="U191" s="15">
        <v>141</v>
      </c>
      <c r="V191" s="15">
        <v>146</v>
      </c>
      <c r="W191" s="12">
        <v>129</v>
      </c>
      <c r="X191" s="12"/>
      <c r="Y191" s="125">
        <v>522</v>
      </c>
      <c r="Z191" s="125">
        <v>497</v>
      </c>
      <c r="AA191" s="360">
        <v>465</v>
      </c>
      <c r="AB191" s="424">
        <v>-32</v>
      </c>
      <c r="AC191" s="427">
        <v>-6.4386317907444673E-2</v>
      </c>
      <c r="AD191" s="20">
        <v>3551</v>
      </c>
      <c r="AE191" s="20">
        <v>3483</v>
      </c>
      <c r="AF191" s="16">
        <v>3408</v>
      </c>
      <c r="AG191" s="16"/>
      <c r="AH191" s="20">
        <v>1816</v>
      </c>
      <c r="AI191" s="20">
        <v>1771</v>
      </c>
      <c r="AJ191" s="16">
        <v>1708</v>
      </c>
      <c r="AL191" s="13">
        <v>1174543.05</v>
      </c>
      <c r="AM191" s="388">
        <v>1121323.75</v>
      </c>
      <c r="AN191" s="360">
        <v>1074877.3399999999</v>
      </c>
      <c r="AO191" s="360"/>
      <c r="AP191" s="13">
        <v>314146</v>
      </c>
      <c r="AQ191" s="388">
        <v>305239.36</v>
      </c>
      <c r="AR191" s="360">
        <v>251837.56</v>
      </c>
      <c r="AS191" s="360"/>
      <c r="AT191" s="13">
        <v>1565932.23</v>
      </c>
      <c r="AU191" s="388">
        <v>1585387.4</v>
      </c>
      <c r="AV191" s="360">
        <v>1594275.8400000001</v>
      </c>
      <c r="AW191" s="360"/>
      <c r="AX191" s="13">
        <v>1825237.95</v>
      </c>
      <c r="AY191" s="388">
        <v>2021975.9</v>
      </c>
      <c r="AZ191" s="360">
        <v>1814729.43</v>
      </c>
      <c r="BA191" s="360"/>
      <c r="BB191" s="13">
        <v>234863.14</v>
      </c>
      <c r="BC191" s="388">
        <v>244576.26</v>
      </c>
      <c r="BD191" s="360">
        <v>242990.4</v>
      </c>
      <c r="BE191" s="360"/>
      <c r="BF191" s="13">
        <v>151599.67999999999</v>
      </c>
      <c r="BG191" s="388">
        <v>152429.97</v>
      </c>
      <c r="BH191" s="360">
        <v>152251.12</v>
      </c>
      <c r="BI191" s="360"/>
      <c r="BJ191" s="388">
        <v>4879859.2300000004</v>
      </c>
      <c r="BK191" s="388">
        <v>5033926.41</v>
      </c>
      <c r="BL191" s="360">
        <v>4735720.17</v>
      </c>
      <c r="BM191" s="340">
        <v>-298206.24000000022</v>
      </c>
      <c r="BN191" s="340">
        <v>-76.996189000774649</v>
      </c>
      <c r="BO191" s="694"/>
      <c r="BP191" s="13">
        <v>5266322.05</v>
      </c>
      <c r="BQ191" s="388">
        <v>5430932.6400000006</v>
      </c>
      <c r="BR191" s="360">
        <v>4978710.57</v>
      </c>
      <c r="BS191" s="389">
        <v>-452222.0700000003</v>
      </c>
      <c r="BT191" s="389">
        <v>-116.76273431448497</v>
      </c>
    </row>
    <row r="192" spans="1:72">
      <c r="A192" s="307">
        <v>598</v>
      </c>
      <c r="B192" s="305">
        <v>15</v>
      </c>
      <c r="C192" s="305">
        <v>15</v>
      </c>
      <c r="D192" s="310" t="s">
        <v>190</v>
      </c>
      <c r="E192" s="20">
        <v>19475</v>
      </c>
      <c r="F192" s="20">
        <v>19576</v>
      </c>
      <c r="G192" s="12">
        <v>19657</v>
      </c>
      <c r="H192" s="12"/>
      <c r="I192" s="15">
        <v>1014</v>
      </c>
      <c r="J192" s="15">
        <v>1003</v>
      </c>
      <c r="K192" s="12">
        <v>1031</v>
      </c>
      <c r="L192" s="12"/>
      <c r="M192" s="15">
        <v>201</v>
      </c>
      <c r="N192" s="15">
        <v>192</v>
      </c>
      <c r="O192" s="12">
        <v>172</v>
      </c>
      <c r="P192" s="12"/>
      <c r="Q192" s="15">
        <v>1192</v>
      </c>
      <c r="R192" s="15">
        <v>1190</v>
      </c>
      <c r="S192" s="12">
        <v>1187</v>
      </c>
      <c r="T192" s="736">
        <v>0.8685762426284751</v>
      </c>
      <c r="U192" s="15">
        <v>710</v>
      </c>
      <c r="V192" s="15">
        <v>713</v>
      </c>
      <c r="W192" s="12">
        <v>688</v>
      </c>
      <c r="X192" s="12"/>
      <c r="Y192" s="125">
        <v>3117</v>
      </c>
      <c r="Z192" s="125">
        <v>3098</v>
      </c>
      <c r="AA192" s="360">
        <v>3078</v>
      </c>
      <c r="AB192" s="424">
        <v>-20</v>
      </c>
      <c r="AC192" s="427">
        <v>-6.4557779212395094E-3</v>
      </c>
      <c r="AD192" s="20">
        <v>16358</v>
      </c>
      <c r="AE192" s="20">
        <v>16478</v>
      </c>
      <c r="AF192" s="16">
        <v>16579</v>
      </c>
      <c r="AG192" s="16"/>
      <c r="AH192" s="20">
        <v>10809</v>
      </c>
      <c r="AI192" s="20">
        <v>10980</v>
      </c>
      <c r="AJ192" s="16">
        <v>11010</v>
      </c>
      <c r="AL192" s="13">
        <v>8568249.3000000007</v>
      </c>
      <c r="AM192" s="388">
        <v>8997501.7699999996</v>
      </c>
      <c r="AN192" s="360">
        <v>9391513.0299999993</v>
      </c>
      <c r="AO192" s="360"/>
      <c r="AP192" s="13">
        <v>1804095.6</v>
      </c>
      <c r="AQ192" s="388">
        <v>1831436.16</v>
      </c>
      <c r="AR192" s="360">
        <v>1666002.3199999998</v>
      </c>
      <c r="AS192" s="360"/>
      <c r="AT192" s="13">
        <v>9017348.8800000008</v>
      </c>
      <c r="AU192" s="388">
        <v>9724799</v>
      </c>
      <c r="AV192" s="360">
        <v>9856278.2400000002</v>
      </c>
      <c r="AW192" s="360"/>
      <c r="AX192" s="13">
        <v>9190914.5</v>
      </c>
      <c r="AY192" s="388">
        <v>9874443.9499999993</v>
      </c>
      <c r="AZ192" s="360">
        <v>9678556.9600000009</v>
      </c>
      <c r="BA192" s="360"/>
      <c r="BB192" s="13">
        <v>1081918.1200000001</v>
      </c>
      <c r="BC192" s="388">
        <v>1157085.1599999999</v>
      </c>
      <c r="BD192" s="360">
        <v>1182082.7</v>
      </c>
      <c r="BE192" s="360"/>
      <c r="BF192" s="13">
        <v>902335.32000000007</v>
      </c>
      <c r="BG192" s="388">
        <v>945048.6</v>
      </c>
      <c r="BH192" s="360">
        <v>981431.4</v>
      </c>
      <c r="BI192" s="360"/>
      <c r="BJ192" s="388">
        <v>28580608.280000001</v>
      </c>
      <c r="BK192" s="388">
        <v>30428180.879999999</v>
      </c>
      <c r="BL192" s="360">
        <v>30592350.550000001</v>
      </c>
      <c r="BM192" s="340">
        <v>164169.67000000179</v>
      </c>
      <c r="BN192" s="340">
        <v>8.351715419443547</v>
      </c>
      <c r="BO192" s="694"/>
      <c r="BP192" s="13">
        <v>30564861.719999999</v>
      </c>
      <c r="BQ192" s="388">
        <v>32530314.640000001</v>
      </c>
      <c r="BR192" s="360">
        <v>31774433.25</v>
      </c>
      <c r="BS192" s="389">
        <v>-755881.3900000006</v>
      </c>
      <c r="BT192" s="389">
        <v>-38.453547845551235</v>
      </c>
    </row>
    <row r="193" spans="1:72">
      <c r="A193" s="307">
        <v>599</v>
      </c>
      <c r="B193" s="305">
        <v>15</v>
      </c>
      <c r="C193" s="305">
        <v>15</v>
      </c>
      <c r="D193" s="310" t="s">
        <v>191</v>
      </c>
      <c r="E193" s="20">
        <v>11225</v>
      </c>
      <c r="F193" s="20">
        <v>11226</v>
      </c>
      <c r="G193" s="12">
        <v>11289</v>
      </c>
      <c r="H193" s="12"/>
      <c r="I193" s="15">
        <v>990</v>
      </c>
      <c r="J193" s="15">
        <v>986</v>
      </c>
      <c r="K193" s="12">
        <v>981</v>
      </c>
      <c r="L193" s="12"/>
      <c r="M193" s="15">
        <v>171</v>
      </c>
      <c r="N193" s="15">
        <v>169</v>
      </c>
      <c r="O193" s="12">
        <v>173</v>
      </c>
      <c r="P193" s="12"/>
      <c r="Q193" s="15">
        <v>1012</v>
      </c>
      <c r="R193" s="15">
        <v>1014</v>
      </c>
      <c r="S193" s="12">
        <v>1004</v>
      </c>
      <c r="T193" s="736">
        <v>0.97709163346613548</v>
      </c>
      <c r="U193" s="15">
        <v>584</v>
      </c>
      <c r="V193" s="15">
        <v>545</v>
      </c>
      <c r="W193" s="12">
        <v>539</v>
      </c>
      <c r="X193" s="12"/>
      <c r="Y193" s="125">
        <v>2757</v>
      </c>
      <c r="Z193" s="125">
        <v>2714</v>
      </c>
      <c r="AA193" s="360">
        <v>2697</v>
      </c>
      <c r="AB193" s="424">
        <v>-17</v>
      </c>
      <c r="AC193" s="427">
        <v>-6.263817243920413E-3</v>
      </c>
      <c r="AD193" s="20">
        <v>8468</v>
      </c>
      <c r="AE193" s="20">
        <v>8512</v>
      </c>
      <c r="AF193" s="16">
        <v>8592</v>
      </c>
      <c r="AG193" s="16"/>
      <c r="AH193" s="20">
        <v>5971</v>
      </c>
      <c r="AI193" s="20">
        <v>5946</v>
      </c>
      <c r="AJ193" s="16">
        <v>5994</v>
      </c>
      <c r="AL193" s="13">
        <v>8365450.5000000009</v>
      </c>
      <c r="AM193" s="388">
        <v>8845001.7400000002</v>
      </c>
      <c r="AN193" s="360">
        <v>8936056.5299999993</v>
      </c>
      <c r="AO193" s="360"/>
      <c r="AP193" s="13">
        <v>1534827.6</v>
      </c>
      <c r="AQ193" s="388">
        <v>1612045.37</v>
      </c>
      <c r="AR193" s="360">
        <v>1675688.38</v>
      </c>
      <c r="AS193" s="360"/>
      <c r="AT193" s="13">
        <v>7655668.6800000006</v>
      </c>
      <c r="AU193" s="388">
        <v>8286509.4000000004</v>
      </c>
      <c r="AV193" s="360">
        <v>8336734.0800000001</v>
      </c>
      <c r="AW193" s="360"/>
      <c r="AX193" s="13">
        <v>7559850.8000000007</v>
      </c>
      <c r="AY193" s="388">
        <v>7547786.75</v>
      </c>
      <c r="AZ193" s="360">
        <v>7582474.1299999999</v>
      </c>
      <c r="BA193" s="360"/>
      <c r="BB193" s="13">
        <v>560073.52</v>
      </c>
      <c r="BC193" s="388">
        <v>597712.64000000001</v>
      </c>
      <c r="BD193" s="360">
        <v>612609.6</v>
      </c>
      <c r="BE193" s="360"/>
      <c r="BF193" s="13">
        <v>498459.08</v>
      </c>
      <c r="BG193" s="388">
        <v>511772.22</v>
      </c>
      <c r="BH193" s="360">
        <v>534305.16</v>
      </c>
      <c r="BI193" s="360"/>
      <c r="BJ193" s="388">
        <v>25115797.579999998</v>
      </c>
      <c r="BK193" s="388">
        <v>26291343.260000002</v>
      </c>
      <c r="BL193" s="360">
        <v>26530953.120000001</v>
      </c>
      <c r="BM193" s="340">
        <v>239609.8599999994</v>
      </c>
      <c r="BN193" s="340">
        <v>21.225073965807372</v>
      </c>
      <c r="BO193" s="694"/>
      <c r="BP193" s="13">
        <v>26174330.18</v>
      </c>
      <c r="BQ193" s="388">
        <v>27400828.120000001</v>
      </c>
      <c r="BR193" s="360">
        <v>27143562.719999999</v>
      </c>
      <c r="BS193" s="389">
        <v>-257265.40000000224</v>
      </c>
      <c r="BT193" s="389">
        <v>-22.789033572504405</v>
      </c>
    </row>
    <row r="194" spans="1:72">
      <c r="A194" s="307">
        <v>601</v>
      </c>
      <c r="B194" s="305">
        <v>13</v>
      </c>
      <c r="C194" s="305">
        <v>13</v>
      </c>
      <c r="D194" s="310" t="s">
        <v>192</v>
      </c>
      <c r="E194" s="20">
        <v>3739</v>
      </c>
      <c r="F194" s="20">
        <v>3692</v>
      </c>
      <c r="G194" s="12">
        <v>3676</v>
      </c>
      <c r="H194" s="12"/>
      <c r="I194" s="15">
        <v>141</v>
      </c>
      <c r="J194" s="15">
        <v>142</v>
      </c>
      <c r="K194" s="12">
        <v>137</v>
      </c>
      <c r="L194" s="12"/>
      <c r="M194" s="15">
        <v>32</v>
      </c>
      <c r="N194" s="15">
        <v>25</v>
      </c>
      <c r="O194" s="12">
        <v>28</v>
      </c>
      <c r="P194" s="12"/>
      <c r="Q194" s="15">
        <v>221</v>
      </c>
      <c r="R194" s="15">
        <v>211</v>
      </c>
      <c r="S194" s="12">
        <v>198</v>
      </c>
      <c r="T194" s="736">
        <v>0.69191919191919193</v>
      </c>
      <c r="U194" s="15">
        <v>149</v>
      </c>
      <c r="V194" s="15">
        <v>138</v>
      </c>
      <c r="W194" s="12">
        <v>132</v>
      </c>
      <c r="X194" s="12"/>
      <c r="Y194" s="125">
        <v>543</v>
      </c>
      <c r="Z194" s="125">
        <v>516</v>
      </c>
      <c r="AA194" s="360">
        <v>495</v>
      </c>
      <c r="AB194" s="424">
        <v>-21</v>
      </c>
      <c r="AC194" s="427">
        <v>-4.0697674418604654E-2</v>
      </c>
      <c r="AD194" s="20">
        <v>3196</v>
      </c>
      <c r="AE194" s="20">
        <v>3176</v>
      </c>
      <c r="AF194" s="16">
        <v>3181</v>
      </c>
      <c r="AG194" s="16"/>
      <c r="AH194" s="20">
        <v>1795</v>
      </c>
      <c r="AI194" s="20">
        <v>1776</v>
      </c>
      <c r="AJ194" s="16">
        <v>1758</v>
      </c>
      <c r="AL194" s="13">
        <v>1191442.95</v>
      </c>
      <c r="AM194" s="388">
        <v>1273823.78</v>
      </c>
      <c r="AN194" s="360">
        <v>1247950.8099999998</v>
      </c>
      <c r="AO194" s="360"/>
      <c r="AP194" s="13">
        <v>287219.20000000001</v>
      </c>
      <c r="AQ194" s="388">
        <v>238468.25</v>
      </c>
      <c r="AR194" s="360">
        <v>271209.68</v>
      </c>
      <c r="AS194" s="360"/>
      <c r="AT194" s="13">
        <v>1671840.69</v>
      </c>
      <c r="AU194" s="388">
        <v>1724313.1</v>
      </c>
      <c r="AV194" s="360">
        <v>1644096.9600000002</v>
      </c>
      <c r="AW194" s="360"/>
      <c r="AX194" s="13">
        <v>1928797.55</v>
      </c>
      <c r="AY194" s="388">
        <v>1911182.7</v>
      </c>
      <c r="AZ194" s="360">
        <v>1856932.44</v>
      </c>
      <c r="BA194" s="360"/>
      <c r="BB194" s="13">
        <v>211383.44</v>
      </c>
      <c r="BC194" s="388">
        <v>223018.72</v>
      </c>
      <c r="BD194" s="360">
        <v>226805.3</v>
      </c>
      <c r="BE194" s="360"/>
      <c r="BF194" s="13">
        <v>149846.6</v>
      </c>
      <c r="BG194" s="388">
        <v>152860.32</v>
      </c>
      <c r="BH194" s="360">
        <v>156708.12</v>
      </c>
      <c r="BI194" s="360"/>
      <c r="BJ194" s="388">
        <v>5079300.3900000006</v>
      </c>
      <c r="BK194" s="388">
        <v>5147787.83</v>
      </c>
      <c r="BL194" s="360">
        <v>5020189.8900000006</v>
      </c>
      <c r="BM194" s="340">
        <v>-127597.93999999948</v>
      </c>
      <c r="BN194" s="340">
        <v>-34.71108269858528</v>
      </c>
      <c r="BO194" s="694"/>
      <c r="BP194" s="13">
        <v>5440530.4300000006</v>
      </c>
      <c r="BQ194" s="388">
        <v>5523666.8700000001</v>
      </c>
      <c r="BR194" s="360">
        <v>5246995.1900000004</v>
      </c>
      <c r="BS194" s="389">
        <v>-276671.6799999997</v>
      </c>
      <c r="BT194" s="389">
        <v>-75.264330794341589</v>
      </c>
    </row>
    <row r="195" spans="1:72">
      <c r="A195" s="307">
        <v>604</v>
      </c>
      <c r="B195" s="305">
        <v>6</v>
      </c>
      <c r="C195" s="305">
        <v>6</v>
      </c>
      <c r="D195" s="310" t="s">
        <v>193</v>
      </c>
      <c r="E195" s="20">
        <v>20763</v>
      </c>
      <c r="F195" s="20">
        <v>21042</v>
      </c>
      <c r="G195" s="12">
        <v>21373</v>
      </c>
      <c r="H195" s="12"/>
      <c r="I195" s="15">
        <v>1245</v>
      </c>
      <c r="J195" s="15">
        <v>1250</v>
      </c>
      <c r="K195" s="12">
        <v>1289</v>
      </c>
      <c r="L195" s="12"/>
      <c r="M195" s="15">
        <v>258</v>
      </c>
      <c r="N195" s="15">
        <v>219</v>
      </c>
      <c r="O195" s="12">
        <v>233</v>
      </c>
      <c r="P195" s="12"/>
      <c r="Q195" s="15">
        <v>1792</v>
      </c>
      <c r="R195" s="15">
        <v>1742</v>
      </c>
      <c r="S195" s="12">
        <v>1655</v>
      </c>
      <c r="T195" s="736">
        <v>0.77885196374622356</v>
      </c>
      <c r="U195" s="15">
        <v>885</v>
      </c>
      <c r="V195" s="15">
        <v>935</v>
      </c>
      <c r="W195" s="12">
        <v>934</v>
      </c>
      <c r="X195" s="12"/>
      <c r="Y195" s="125">
        <v>4180</v>
      </c>
      <c r="Z195" s="125">
        <v>4146</v>
      </c>
      <c r="AA195" s="360">
        <v>4111</v>
      </c>
      <c r="AB195" s="424">
        <v>-35</v>
      </c>
      <c r="AC195" s="427">
        <v>-8.4418716835504108E-3</v>
      </c>
      <c r="AD195" s="20">
        <v>16583</v>
      </c>
      <c r="AE195" s="20">
        <v>16896</v>
      </c>
      <c r="AF195" s="16">
        <v>17262</v>
      </c>
      <c r="AG195" s="16"/>
      <c r="AH195" s="20">
        <v>12206</v>
      </c>
      <c r="AI195" s="20">
        <v>12447</v>
      </c>
      <c r="AJ195" s="16">
        <v>12652</v>
      </c>
      <c r="AL195" s="13">
        <v>10520187.75</v>
      </c>
      <c r="AM195" s="388">
        <v>11213237.5</v>
      </c>
      <c r="AN195" s="360">
        <v>11741668.569999998</v>
      </c>
      <c r="AO195" s="360"/>
      <c r="AP195" s="13">
        <v>2315704.7999999998</v>
      </c>
      <c r="AQ195" s="388">
        <v>2088981.87</v>
      </c>
      <c r="AR195" s="360">
        <v>2256851.98</v>
      </c>
      <c r="AS195" s="360"/>
      <c r="AT195" s="13">
        <v>13556282.880000001</v>
      </c>
      <c r="AU195" s="388">
        <v>14235798.199999999</v>
      </c>
      <c r="AV195" s="360">
        <v>13742325.600000001</v>
      </c>
      <c r="AW195" s="360"/>
      <c r="AX195" s="13">
        <v>11456280.75</v>
      </c>
      <c r="AY195" s="388">
        <v>12948955.25</v>
      </c>
      <c r="AZ195" s="360">
        <v>13139203.779999999</v>
      </c>
      <c r="BA195" s="360"/>
      <c r="BB195" s="13">
        <v>1096799.6200000001</v>
      </c>
      <c r="BC195" s="388">
        <v>1186437.1200000001</v>
      </c>
      <c r="BD195" s="360">
        <v>1230780.5999999999</v>
      </c>
      <c r="BE195" s="360"/>
      <c r="BF195" s="13">
        <v>1018956.88</v>
      </c>
      <c r="BG195" s="388">
        <v>1071313.29</v>
      </c>
      <c r="BH195" s="360">
        <v>1127799.28</v>
      </c>
      <c r="BI195" s="360"/>
      <c r="BJ195" s="388">
        <v>37848456.18</v>
      </c>
      <c r="BK195" s="388">
        <v>40486972.82</v>
      </c>
      <c r="BL195" s="360">
        <v>40880049.93</v>
      </c>
      <c r="BM195" s="340">
        <v>393077.1099999994</v>
      </c>
      <c r="BN195" s="340">
        <v>18.391293220418255</v>
      </c>
      <c r="BO195" s="694"/>
      <c r="BP195" s="13">
        <v>39964212.68</v>
      </c>
      <c r="BQ195" s="388">
        <v>42744723.229999997</v>
      </c>
      <c r="BR195" s="360">
        <v>42110830.530000001</v>
      </c>
      <c r="BS195" s="389">
        <v>-633892.69999999553</v>
      </c>
      <c r="BT195" s="389">
        <v>-29.658573901651408</v>
      </c>
    </row>
    <row r="196" spans="1:72">
      <c r="A196" s="307">
        <v>607</v>
      </c>
      <c r="B196" s="305">
        <v>12</v>
      </c>
      <c r="C196" s="305">
        <v>12</v>
      </c>
      <c r="D196" s="310" t="s">
        <v>194</v>
      </c>
      <c r="E196" s="20">
        <v>4064</v>
      </c>
      <c r="F196" s="20">
        <v>3999</v>
      </c>
      <c r="G196" s="12">
        <v>3942</v>
      </c>
      <c r="H196" s="12"/>
      <c r="I196" s="15">
        <v>171</v>
      </c>
      <c r="J196" s="15">
        <v>158</v>
      </c>
      <c r="K196" s="12">
        <v>158</v>
      </c>
      <c r="L196" s="12"/>
      <c r="M196" s="15">
        <v>36</v>
      </c>
      <c r="N196" s="15">
        <v>35</v>
      </c>
      <c r="O196" s="12">
        <v>26</v>
      </c>
      <c r="P196" s="12"/>
      <c r="Q196" s="15">
        <v>242</v>
      </c>
      <c r="R196" s="15">
        <v>230</v>
      </c>
      <c r="S196" s="12">
        <v>229</v>
      </c>
      <c r="T196" s="736">
        <v>0.68995633187772931</v>
      </c>
      <c r="U196" s="15">
        <v>121</v>
      </c>
      <c r="V196" s="15">
        <v>132</v>
      </c>
      <c r="W196" s="12">
        <v>126</v>
      </c>
      <c r="X196" s="12"/>
      <c r="Y196" s="125">
        <v>570</v>
      </c>
      <c r="Z196" s="125">
        <v>555</v>
      </c>
      <c r="AA196" s="360">
        <v>539</v>
      </c>
      <c r="AB196" s="424">
        <v>-16</v>
      </c>
      <c r="AC196" s="427">
        <v>-2.8828828828828829E-2</v>
      </c>
      <c r="AD196" s="20">
        <v>3494</v>
      </c>
      <c r="AE196" s="20">
        <v>3444</v>
      </c>
      <c r="AF196" s="16">
        <v>3403</v>
      </c>
      <c r="AG196" s="16"/>
      <c r="AH196" s="20">
        <v>1928</v>
      </c>
      <c r="AI196" s="20">
        <v>1868</v>
      </c>
      <c r="AJ196" s="16">
        <v>1817</v>
      </c>
      <c r="AL196" s="13">
        <v>1444941.45</v>
      </c>
      <c r="AM196" s="388">
        <v>1417353.22</v>
      </c>
      <c r="AN196" s="360">
        <v>1439242.5399999998</v>
      </c>
      <c r="AO196" s="360"/>
      <c r="AP196" s="13">
        <v>323121.59999999998</v>
      </c>
      <c r="AQ196" s="388">
        <v>333855.55</v>
      </c>
      <c r="AR196" s="360">
        <v>251837.56</v>
      </c>
      <c r="AS196" s="360"/>
      <c r="AT196" s="13">
        <v>1830703.38</v>
      </c>
      <c r="AU196" s="388">
        <v>1879583</v>
      </c>
      <c r="AV196" s="360">
        <v>1901506.08</v>
      </c>
      <c r="AW196" s="360"/>
      <c r="AX196" s="13">
        <v>1566338.95</v>
      </c>
      <c r="AY196" s="388">
        <v>1828087.8</v>
      </c>
      <c r="AZ196" s="360">
        <v>1772526.42</v>
      </c>
      <c r="BA196" s="360"/>
      <c r="BB196" s="13">
        <v>231093.16</v>
      </c>
      <c r="BC196" s="388">
        <v>241837.68</v>
      </c>
      <c r="BD196" s="360">
        <v>242633.9</v>
      </c>
      <c r="BE196" s="360"/>
      <c r="BF196" s="13">
        <v>160949.44</v>
      </c>
      <c r="BG196" s="388">
        <v>160778.76</v>
      </c>
      <c r="BH196" s="360">
        <v>161967.38</v>
      </c>
      <c r="BI196" s="360"/>
      <c r="BJ196" s="388">
        <v>5165105.3800000008</v>
      </c>
      <c r="BK196" s="388">
        <v>5458879.5700000003</v>
      </c>
      <c r="BL196" s="360">
        <v>5365112.5999999996</v>
      </c>
      <c r="BM196" s="340">
        <v>-93766.970000000671</v>
      </c>
      <c r="BN196" s="340">
        <v>-23.786648909183327</v>
      </c>
      <c r="BO196" s="694"/>
      <c r="BP196" s="13">
        <v>5557147.9800000014</v>
      </c>
      <c r="BQ196" s="388">
        <v>5861496.0099999998</v>
      </c>
      <c r="BR196" s="360">
        <v>5607746.5</v>
      </c>
      <c r="BS196" s="389">
        <v>-253749.50999999978</v>
      </c>
      <c r="BT196" s="389">
        <v>-64.37075342465748</v>
      </c>
    </row>
    <row r="197" spans="1:72">
      <c r="A197" s="307">
        <v>608</v>
      </c>
      <c r="B197" s="305">
        <v>4</v>
      </c>
      <c r="C197" s="305">
        <v>4</v>
      </c>
      <c r="D197" s="310" t="s">
        <v>195</v>
      </c>
      <c r="E197" s="20">
        <v>1943</v>
      </c>
      <c r="F197" s="20">
        <v>1931</v>
      </c>
      <c r="G197" s="12">
        <v>1893</v>
      </c>
      <c r="H197" s="12"/>
      <c r="I197" s="15">
        <v>86</v>
      </c>
      <c r="J197" s="15">
        <v>89</v>
      </c>
      <c r="K197" s="12">
        <v>88</v>
      </c>
      <c r="L197" s="12"/>
      <c r="M197" s="15">
        <v>9</v>
      </c>
      <c r="N197" s="15">
        <v>18</v>
      </c>
      <c r="O197" s="12">
        <v>13</v>
      </c>
      <c r="P197" s="12"/>
      <c r="Q197" s="15">
        <v>123</v>
      </c>
      <c r="R197" s="15">
        <v>113</v>
      </c>
      <c r="S197" s="12">
        <v>110</v>
      </c>
      <c r="T197" s="736">
        <v>0.8</v>
      </c>
      <c r="U197" s="15">
        <v>61</v>
      </c>
      <c r="V197" s="15">
        <v>55</v>
      </c>
      <c r="W197" s="12">
        <v>51</v>
      </c>
      <c r="X197" s="12"/>
      <c r="Y197" s="125">
        <v>279</v>
      </c>
      <c r="Z197" s="125">
        <v>275</v>
      </c>
      <c r="AA197" s="360">
        <v>262</v>
      </c>
      <c r="AB197" s="424">
        <v>-13</v>
      </c>
      <c r="AC197" s="427">
        <v>-4.7272727272727272E-2</v>
      </c>
      <c r="AD197" s="20">
        <v>1664</v>
      </c>
      <c r="AE197" s="20">
        <v>1656</v>
      </c>
      <c r="AF197" s="16">
        <v>1631</v>
      </c>
      <c r="AG197" s="16"/>
      <c r="AH197" s="20">
        <v>950</v>
      </c>
      <c r="AI197" s="20">
        <v>941</v>
      </c>
      <c r="AJ197" s="16">
        <v>906</v>
      </c>
      <c r="AL197" s="13">
        <v>726695.70000000007</v>
      </c>
      <c r="AM197" s="388">
        <v>798382.51</v>
      </c>
      <c r="AN197" s="360">
        <v>801603.44</v>
      </c>
      <c r="AO197" s="360"/>
      <c r="AP197" s="13">
        <v>80780.400000000009</v>
      </c>
      <c r="AQ197" s="388">
        <v>171697.14</v>
      </c>
      <c r="AR197" s="360">
        <v>125918.78</v>
      </c>
      <c r="AS197" s="360"/>
      <c r="AT197" s="13">
        <v>930481.47000000009</v>
      </c>
      <c r="AU197" s="388">
        <v>923447.3</v>
      </c>
      <c r="AV197" s="360">
        <v>913387.20000000007</v>
      </c>
      <c r="AW197" s="360"/>
      <c r="AX197" s="13">
        <v>789641.95000000007</v>
      </c>
      <c r="AY197" s="388">
        <v>761703.25</v>
      </c>
      <c r="AZ197" s="360">
        <v>717451.17</v>
      </c>
      <c r="BA197" s="360"/>
      <c r="BB197" s="13">
        <v>110056.96000000001</v>
      </c>
      <c r="BC197" s="388">
        <v>116284.32</v>
      </c>
      <c r="BD197" s="360">
        <v>116290.29999999999</v>
      </c>
      <c r="BE197" s="360"/>
      <c r="BF197" s="13">
        <v>79306</v>
      </c>
      <c r="BG197" s="388">
        <v>80991.87</v>
      </c>
      <c r="BH197" s="360">
        <v>80760.84</v>
      </c>
      <c r="BI197" s="360"/>
      <c r="BJ197" s="388">
        <v>2527599.52</v>
      </c>
      <c r="BK197" s="388">
        <v>2655230.2000000002</v>
      </c>
      <c r="BL197" s="360">
        <v>2558360.59</v>
      </c>
      <c r="BM197" s="340">
        <v>-96869.610000000335</v>
      </c>
      <c r="BN197" s="340">
        <v>-51.172535657686389</v>
      </c>
      <c r="BO197" s="694"/>
      <c r="BP197" s="13">
        <v>2716962.48</v>
      </c>
      <c r="BQ197" s="388">
        <v>2852506.39</v>
      </c>
      <c r="BR197" s="360">
        <v>2674650.8899999997</v>
      </c>
      <c r="BS197" s="389">
        <v>-177855.50000000047</v>
      </c>
      <c r="BT197" s="389">
        <v>-93.954305335446634</v>
      </c>
    </row>
    <row r="198" spans="1:72">
      <c r="A198" s="307">
        <v>609</v>
      </c>
      <c r="B198" s="305">
        <v>4</v>
      </c>
      <c r="C198" s="305">
        <v>4</v>
      </c>
      <c r="D198" s="310" t="s">
        <v>196</v>
      </c>
      <c r="E198" s="20">
        <v>83106</v>
      </c>
      <c r="F198" s="20">
        <v>83305</v>
      </c>
      <c r="G198" s="12">
        <v>83010</v>
      </c>
      <c r="H198" s="12"/>
      <c r="I198" s="15">
        <v>3730</v>
      </c>
      <c r="J198" s="15">
        <v>3701</v>
      </c>
      <c r="K198" s="12">
        <v>3704</v>
      </c>
      <c r="L198" s="12"/>
      <c r="M198" s="15">
        <v>714</v>
      </c>
      <c r="N198" s="15">
        <v>671</v>
      </c>
      <c r="O198" s="12">
        <v>623</v>
      </c>
      <c r="P198" s="12"/>
      <c r="Q198" s="15">
        <v>4885</v>
      </c>
      <c r="R198" s="15">
        <v>4800</v>
      </c>
      <c r="S198" s="12">
        <v>4702</v>
      </c>
      <c r="T198" s="736">
        <v>0.78774989366227133</v>
      </c>
      <c r="U198" s="15">
        <v>2622</v>
      </c>
      <c r="V198" s="15">
        <v>2658</v>
      </c>
      <c r="W198" s="12">
        <v>2651</v>
      </c>
      <c r="X198" s="12"/>
      <c r="Y198" s="125">
        <v>11951</v>
      </c>
      <c r="Z198" s="125">
        <v>11830</v>
      </c>
      <c r="AA198" s="360">
        <v>11680</v>
      </c>
      <c r="AB198" s="424">
        <v>-150</v>
      </c>
      <c r="AC198" s="427">
        <v>-1.2679628064243449E-2</v>
      </c>
      <c r="AD198" s="20">
        <v>71155</v>
      </c>
      <c r="AE198" s="20">
        <v>71475</v>
      </c>
      <c r="AF198" s="16">
        <v>71330</v>
      </c>
      <c r="AG198" s="16"/>
      <c r="AH198" s="20">
        <v>46902</v>
      </c>
      <c r="AI198" s="20">
        <v>47156</v>
      </c>
      <c r="AJ198" s="16">
        <v>46924</v>
      </c>
      <c r="AL198" s="13">
        <v>31518313.5</v>
      </c>
      <c r="AM198" s="388">
        <v>33200153.59</v>
      </c>
      <c r="AN198" s="360">
        <v>33740217.519999996</v>
      </c>
      <c r="AO198" s="360"/>
      <c r="AP198" s="13">
        <v>6408578.4000000004</v>
      </c>
      <c r="AQ198" s="388">
        <v>6400487.8300000001</v>
      </c>
      <c r="AR198" s="360">
        <v>6034415.3799999999</v>
      </c>
      <c r="AS198" s="360"/>
      <c r="AT198" s="13">
        <v>36954487.649999999</v>
      </c>
      <c r="AU198" s="388">
        <v>39226080</v>
      </c>
      <c r="AV198" s="360">
        <v>39043151.039999999</v>
      </c>
      <c r="AW198" s="360"/>
      <c r="AX198" s="13">
        <v>33941658.899999999</v>
      </c>
      <c r="AY198" s="388">
        <v>36811040.700000003</v>
      </c>
      <c r="AZ198" s="360">
        <v>37293393.170000002</v>
      </c>
      <c r="BA198" s="360"/>
      <c r="BB198" s="13">
        <v>4706191.7</v>
      </c>
      <c r="BC198" s="388">
        <v>5018974.5</v>
      </c>
      <c r="BD198" s="360">
        <v>5085829</v>
      </c>
      <c r="BE198" s="360"/>
      <c r="BF198" s="13">
        <v>3915378.96</v>
      </c>
      <c r="BG198" s="388">
        <v>4058716.919999999</v>
      </c>
      <c r="BH198" s="360">
        <v>4182805.36</v>
      </c>
      <c r="BI198" s="360"/>
      <c r="BJ198" s="388">
        <v>108823038.45</v>
      </c>
      <c r="BK198" s="388">
        <v>115637762.12</v>
      </c>
      <c r="BL198" s="360">
        <v>116111177.11</v>
      </c>
      <c r="BM198" s="340">
        <v>473414.98999999464</v>
      </c>
      <c r="BN198" s="340">
        <v>5.7031079388024892</v>
      </c>
      <c r="BO198" s="694"/>
      <c r="BP198" s="13">
        <v>117444609.11</v>
      </c>
      <c r="BQ198" s="388">
        <v>124715453.54000001</v>
      </c>
      <c r="BR198" s="360">
        <v>121197006.11</v>
      </c>
      <c r="BS198" s="389">
        <v>-3518447.4300000072</v>
      </c>
      <c r="BT198" s="389">
        <v>-42.38582616552231</v>
      </c>
    </row>
    <row r="199" spans="1:72">
      <c r="A199" s="310">
        <v>611</v>
      </c>
      <c r="B199" s="305">
        <v>1</v>
      </c>
      <c r="C199" s="337">
        <v>35</v>
      </c>
      <c r="D199" s="310" t="s">
        <v>197</v>
      </c>
      <c r="E199" s="20">
        <v>4973</v>
      </c>
      <c r="F199" s="20">
        <v>4961</v>
      </c>
      <c r="G199" s="12">
        <v>4919</v>
      </c>
      <c r="H199" s="12"/>
      <c r="I199" s="15">
        <v>285</v>
      </c>
      <c r="J199" s="15">
        <v>285</v>
      </c>
      <c r="K199" s="12">
        <v>273</v>
      </c>
      <c r="L199" s="12"/>
      <c r="M199" s="15">
        <v>68</v>
      </c>
      <c r="N199" s="15">
        <v>39</v>
      </c>
      <c r="O199" s="12">
        <v>53</v>
      </c>
      <c r="P199" s="12"/>
      <c r="Q199" s="15">
        <v>386</v>
      </c>
      <c r="R199" s="15">
        <v>381</v>
      </c>
      <c r="S199" s="12">
        <v>352</v>
      </c>
      <c r="T199" s="736">
        <v>0.77556818181818177</v>
      </c>
      <c r="U199" s="15">
        <v>224</v>
      </c>
      <c r="V199" s="15">
        <v>222</v>
      </c>
      <c r="W199" s="12">
        <v>200</v>
      </c>
      <c r="X199" s="12"/>
      <c r="Y199" s="125">
        <v>963</v>
      </c>
      <c r="Z199" s="125">
        <v>927</v>
      </c>
      <c r="AA199" s="360">
        <v>878</v>
      </c>
      <c r="AB199" s="424">
        <v>-49</v>
      </c>
      <c r="AC199" s="427">
        <v>-5.2858683926645091E-2</v>
      </c>
      <c r="AD199" s="20">
        <v>4010</v>
      </c>
      <c r="AE199" s="20">
        <v>4034</v>
      </c>
      <c r="AF199" s="16">
        <v>4041</v>
      </c>
      <c r="AG199" s="16"/>
      <c r="AH199" s="20">
        <v>2914</v>
      </c>
      <c r="AI199" s="20">
        <v>2915</v>
      </c>
      <c r="AJ199" s="16">
        <v>2901</v>
      </c>
      <c r="AL199" s="13">
        <v>2408235.75</v>
      </c>
      <c r="AM199" s="388">
        <v>2556618.15</v>
      </c>
      <c r="AN199" s="360">
        <v>2486792.4899999998</v>
      </c>
      <c r="AO199" s="360"/>
      <c r="AP199" s="13">
        <v>610340.80000000005</v>
      </c>
      <c r="AQ199" s="388">
        <v>372010.47</v>
      </c>
      <c r="AR199" s="360">
        <v>513361.18</v>
      </c>
      <c r="AS199" s="360"/>
      <c r="AT199" s="13">
        <v>2920047.54</v>
      </c>
      <c r="AU199" s="388">
        <v>3113570.1</v>
      </c>
      <c r="AV199" s="360">
        <v>2922839.04</v>
      </c>
      <c r="AW199" s="360"/>
      <c r="AX199" s="13">
        <v>2899668.8</v>
      </c>
      <c r="AY199" s="388">
        <v>3074511.3</v>
      </c>
      <c r="AZ199" s="360">
        <v>2813534</v>
      </c>
      <c r="BA199" s="360"/>
      <c r="BB199" s="13">
        <v>265221.40000000002</v>
      </c>
      <c r="BC199" s="388">
        <v>283267.48</v>
      </c>
      <c r="BD199" s="360">
        <v>288123.3</v>
      </c>
      <c r="BE199" s="360"/>
      <c r="BF199" s="13">
        <v>243260.72</v>
      </c>
      <c r="BG199" s="388">
        <v>250894.05</v>
      </c>
      <c r="BH199" s="360">
        <v>258595.14</v>
      </c>
      <c r="BI199" s="360"/>
      <c r="BJ199" s="388">
        <v>8838292.8900000006</v>
      </c>
      <c r="BK199" s="388">
        <v>9116710.0199999996</v>
      </c>
      <c r="BL199" s="360">
        <v>8736526.7100000009</v>
      </c>
      <c r="BM199" s="340">
        <v>-380183.30999999866</v>
      </c>
      <c r="BN199" s="340">
        <v>-77.288739581215424</v>
      </c>
      <c r="BO199" s="694"/>
      <c r="BP199" s="13">
        <v>9346775.0100000016</v>
      </c>
      <c r="BQ199" s="388">
        <v>9650871.5499999989</v>
      </c>
      <c r="BR199" s="360">
        <v>9024650.0099999998</v>
      </c>
      <c r="BS199" s="389">
        <v>-626221.53999999911</v>
      </c>
      <c r="BT199" s="389">
        <v>-127.30667615368959</v>
      </c>
    </row>
    <row r="200" spans="1:72">
      <c r="A200" s="307">
        <v>614</v>
      </c>
      <c r="B200" s="305">
        <v>19</v>
      </c>
      <c r="C200" s="305">
        <v>19</v>
      </c>
      <c r="D200" s="310" t="s">
        <v>198</v>
      </c>
      <c r="E200" s="20">
        <v>2923</v>
      </c>
      <c r="F200" s="20">
        <v>2878</v>
      </c>
      <c r="G200" s="12">
        <v>2826</v>
      </c>
      <c r="H200" s="12"/>
      <c r="I200" s="15">
        <v>64</v>
      </c>
      <c r="J200" s="15">
        <v>66</v>
      </c>
      <c r="K200" s="12">
        <v>66</v>
      </c>
      <c r="L200" s="12"/>
      <c r="M200" s="15">
        <v>11</v>
      </c>
      <c r="N200" s="15">
        <v>11</v>
      </c>
      <c r="O200" s="12">
        <v>15</v>
      </c>
      <c r="P200" s="12"/>
      <c r="Q200" s="15">
        <v>104</v>
      </c>
      <c r="R200" s="15">
        <v>100</v>
      </c>
      <c r="S200" s="12">
        <v>91</v>
      </c>
      <c r="T200" s="736">
        <v>0.72527472527472525</v>
      </c>
      <c r="U200" s="15">
        <v>64</v>
      </c>
      <c r="V200" s="15">
        <v>57</v>
      </c>
      <c r="W200" s="12">
        <v>56</v>
      </c>
      <c r="X200" s="12"/>
      <c r="Y200" s="125">
        <v>243</v>
      </c>
      <c r="Z200" s="125">
        <v>234</v>
      </c>
      <c r="AA200" s="360">
        <v>228</v>
      </c>
      <c r="AB200" s="424">
        <v>-6</v>
      </c>
      <c r="AC200" s="427">
        <v>-2.564102564102564E-2</v>
      </c>
      <c r="AD200" s="20">
        <v>2680</v>
      </c>
      <c r="AE200" s="20">
        <v>2644</v>
      </c>
      <c r="AF200" s="16">
        <v>2598</v>
      </c>
      <c r="AG200" s="16"/>
      <c r="AH200" s="20">
        <v>1370</v>
      </c>
      <c r="AI200" s="20">
        <v>1300</v>
      </c>
      <c r="AJ200" s="16">
        <v>1259</v>
      </c>
      <c r="AL200" s="13">
        <v>540796.80000000005</v>
      </c>
      <c r="AM200" s="388">
        <v>592058.94000000006</v>
      </c>
      <c r="AN200" s="360">
        <v>601202.57999999996</v>
      </c>
      <c r="AO200" s="360"/>
      <c r="AP200" s="13">
        <v>98731.6</v>
      </c>
      <c r="AQ200" s="388">
        <v>104926.03</v>
      </c>
      <c r="AR200" s="360">
        <v>145290.9</v>
      </c>
      <c r="AS200" s="360"/>
      <c r="AT200" s="13">
        <v>786748.56</v>
      </c>
      <c r="AU200" s="388">
        <v>817210</v>
      </c>
      <c r="AV200" s="360">
        <v>755620.32000000007</v>
      </c>
      <c r="AW200" s="360"/>
      <c r="AX200" s="13">
        <v>828476.8</v>
      </c>
      <c r="AY200" s="388">
        <v>789401.54999999993</v>
      </c>
      <c r="AZ200" s="360">
        <v>787789.52</v>
      </c>
      <c r="BA200" s="360"/>
      <c r="BB200" s="13">
        <v>177255.2</v>
      </c>
      <c r="BC200" s="388">
        <v>185661.68</v>
      </c>
      <c r="BD200" s="360">
        <v>185237.4</v>
      </c>
      <c r="BE200" s="360"/>
      <c r="BF200" s="13">
        <v>114367.6</v>
      </c>
      <c r="BG200" s="388">
        <v>111891</v>
      </c>
      <c r="BH200" s="360">
        <v>112227.26</v>
      </c>
      <c r="BI200" s="360"/>
      <c r="BJ200" s="388">
        <v>2254753.7599999998</v>
      </c>
      <c r="BK200" s="388">
        <v>2303596.52</v>
      </c>
      <c r="BL200" s="360">
        <v>2289903.3200000003</v>
      </c>
      <c r="BM200" s="340">
        <v>-13693.199999999721</v>
      </c>
      <c r="BN200" s="340">
        <v>-4.8454352441612603</v>
      </c>
      <c r="BO200" s="694"/>
      <c r="BP200" s="13">
        <v>2546376.56</v>
      </c>
      <c r="BQ200" s="388">
        <v>2601149.2000000002</v>
      </c>
      <c r="BR200" s="360">
        <v>2475140.7200000002</v>
      </c>
      <c r="BS200" s="389">
        <v>-126008.47999999998</v>
      </c>
      <c r="BT200" s="389">
        <v>-44.588987968860572</v>
      </c>
    </row>
    <row r="201" spans="1:72">
      <c r="A201" s="307">
        <v>615</v>
      </c>
      <c r="B201" s="305">
        <v>17</v>
      </c>
      <c r="C201" s="305">
        <v>17</v>
      </c>
      <c r="D201" s="310" t="s">
        <v>199</v>
      </c>
      <c r="E201" s="20">
        <v>7479</v>
      </c>
      <c r="F201" s="20">
        <v>7304</v>
      </c>
      <c r="G201" s="12">
        <v>7168</v>
      </c>
      <c r="H201" s="12"/>
      <c r="I201" s="15">
        <v>328</v>
      </c>
      <c r="J201" s="15">
        <v>315</v>
      </c>
      <c r="K201" s="12">
        <v>309</v>
      </c>
      <c r="L201" s="12"/>
      <c r="M201" s="15">
        <v>63</v>
      </c>
      <c r="N201" s="15">
        <v>60</v>
      </c>
      <c r="O201" s="12">
        <v>55</v>
      </c>
      <c r="P201" s="12"/>
      <c r="Q201" s="15">
        <v>523</v>
      </c>
      <c r="R201" s="15">
        <v>475</v>
      </c>
      <c r="S201" s="12">
        <v>449</v>
      </c>
      <c r="T201" s="736">
        <v>0.68819599109131402</v>
      </c>
      <c r="U201" s="15">
        <v>275</v>
      </c>
      <c r="V201" s="15">
        <v>274</v>
      </c>
      <c r="W201" s="12">
        <v>276</v>
      </c>
      <c r="X201" s="12"/>
      <c r="Y201" s="125">
        <v>1189</v>
      </c>
      <c r="Z201" s="125">
        <v>1124</v>
      </c>
      <c r="AA201" s="360">
        <v>1089</v>
      </c>
      <c r="AB201" s="424">
        <v>-35</v>
      </c>
      <c r="AC201" s="427">
        <v>-3.1138790035587189E-2</v>
      </c>
      <c r="AD201" s="20">
        <v>6290</v>
      </c>
      <c r="AE201" s="20">
        <v>6180</v>
      </c>
      <c r="AF201" s="16">
        <v>6079</v>
      </c>
      <c r="AG201" s="16"/>
      <c r="AH201" s="20">
        <v>3506</v>
      </c>
      <c r="AI201" s="20">
        <v>3340</v>
      </c>
      <c r="AJ201" s="16">
        <v>3223</v>
      </c>
      <c r="AL201" s="13">
        <v>2771583.6</v>
      </c>
      <c r="AM201" s="388">
        <v>2825735.85</v>
      </c>
      <c r="AN201" s="360">
        <v>2814721.17</v>
      </c>
      <c r="AO201" s="360"/>
      <c r="AP201" s="13">
        <v>565462.80000000005</v>
      </c>
      <c r="AQ201" s="388">
        <v>572323.79999999993</v>
      </c>
      <c r="AR201" s="360">
        <v>532733.29999999993</v>
      </c>
      <c r="AS201" s="360"/>
      <c r="AT201" s="13">
        <v>3956437.47</v>
      </c>
      <c r="AU201" s="388">
        <v>3881747.5</v>
      </c>
      <c r="AV201" s="360">
        <v>3728280.48</v>
      </c>
      <c r="AW201" s="360"/>
      <c r="AX201" s="13">
        <v>3559861.25</v>
      </c>
      <c r="AY201" s="388">
        <v>3794667.1</v>
      </c>
      <c r="AZ201" s="360">
        <v>3882676.92</v>
      </c>
      <c r="BA201" s="360"/>
      <c r="BB201" s="13">
        <v>416020.6</v>
      </c>
      <c r="BC201" s="388">
        <v>433959.6</v>
      </c>
      <c r="BD201" s="360">
        <v>433432.7</v>
      </c>
      <c r="BE201" s="360"/>
      <c r="BF201" s="13">
        <v>292680.88</v>
      </c>
      <c r="BG201" s="388">
        <v>287473.8</v>
      </c>
      <c r="BH201" s="360">
        <v>287298.22000000003</v>
      </c>
      <c r="BI201" s="360"/>
      <c r="BJ201" s="388">
        <v>10853345.119999999</v>
      </c>
      <c r="BK201" s="388">
        <v>11074474.25</v>
      </c>
      <c r="BL201" s="360">
        <v>10958411.869999999</v>
      </c>
      <c r="BM201" s="340">
        <v>-116062.38000000082</v>
      </c>
      <c r="BN201" s="340">
        <v>-16.191738281250114</v>
      </c>
      <c r="BO201" s="694"/>
      <c r="BP201" s="13">
        <v>11562046.6</v>
      </c>
      <c r="BQ201" s="388">
        <v>11795907.65</v>
      </c>
      <c r="BR201" s="360">
        <v>11391844.57</v>
      </c>
      <c r="BS201" s="389">
        <v>-404063.08000000007</v>
      </c>
      <c r="BT201" s="389">
        <v>-56.37040736607144</v>
      </c>
    </row>
    <row r="202" spans="1:72">
      <c r="A202" s="307">
        <v>616</v>
      </c>
      <c r="B202" s="305">
        <v>1</v>
      </c>
      <c r="C202" s="337">
        <v>34</v>
      </c>
      <c r="D202" s="310" t="s">
        <v>200</v>
      </c>
      <c r="E202" s="20">
        <v>1781</v>
      </c>
      <c r="F202" s="20">
        <v>1743</v>
      </c>
      <c r="G202" s="12">
        <v>1720</v>
      </c>
      <c r="H202" s="12"/>
      <c r="I202" s="15">
        <v>71</v>
      </c>
      <c r="J202" s="15">
        <v>69</v>
      </c>
      <c r="K202" s="12">
        <v>68</v>
      </c>
      <c r="L202" s="12"/>
      <c r="M202" s="15">
        <v>13</v>
      </c>
      <c r="N202" s="15">
        <v>8</v>
      </c>
      <c r="O202" s="12">
        <v>13</v>
      </c>
      <c r="P202" s="12"/>
      <c r="Q202" s="15">
        <v>124</v>
      </c>
      <c r="R202" s="15">
        <v>111</v>
      </c>
      <c r="S202" s="12">
        <v>105</v>
      </c>
      <c r="T202" s="736">
        <v>0.64761904761904765</v>
      </c>
      <c r="U202" s="15">
        <v>64</v>
      </c>
      <c r="V202" s="15">
        <v>64</v>
      </c>
      <c r="W202" s="12">
        <v>65</v>
      </c>
      <c r="X202" s="12"/>
      <c r="Y202" s="125">
        <v>272</v>
      </c>
      <c r="Z202" s="125">
        <v>252</v>
      </c>
      <c r="AA202" s="360">
        <v>251</v>
      </c>
      <c r="AB202" s="424">
        <v>-1</v>
      </c>
      <c r="AC202" s="427">
        <v>-3.968253968253968E-3</v>
      </c>
      <c r="AD202" s="20">
        <v>1509</v>
      </c>
      <c r="AE202" s="20">
        <v>1491</v>
      </c>
      <c r="AF202" s="16">
        <v>1469</v>
      </c>
      <c r="AG202" s="16"/>
      <c r="AH202" s="20">
        <v>1036</v>
      </c>
      <c r="AI202" s="20">
        <v>1011</v>
      </c>
      <c r="AJ202" s="16">
        <v>983</v>
      </c>
      <c r="AL202" s="13">
        <v>599946.45000000007</v>
      </c>
      <c r="AM202" s="388">
        <v>618970.71</v>
      </c>
      <c r="AN202" s="360">
        <v>619420.84</v>
      </c>
      <c r="AO202" s="360"/>
      <c r="AP202" s="13">
        <v>116682.8</v>
      </c>
      <c r="AQ202" s="388">
        <v>76309.84</v>
      </c>
      <c r="AR202" s="360">
        <v>125918.78</v>
      </c>
      <c r="AS202" s="360"/>
      <c r="AT202" s="13">
        <v>938046.36</v>
      </c>
      <c r="AU202" s="388">
        <v>907103.10000000009</v>
      </c>
      <c r="AV202" s="360">
        <v>871869.60000000009</v>
      </c>
      <c r="AW202" s="360"/>
      <c r="AX202" s="13">
        <v>828476.8</v>
      </c>
      <c r="AY202" s="388">
        <v>886345.6</v>
      </c>
      <c r="AZ202" s="360">
        <v>914398.55</v>
      </c>
      <c r="BA202" s="360"/>
      <c r="BB202" s="13">
        <v>99805.26</v>
      </c>
      <c r="BC202" s="388">
        <v>104698.02</v>
      </c>
      <c r="BD202" s="360">
        <v>104739.7</v>
      </c>
      <c r="BE202" s="360"/>
      <c r="BF202" s="13">
        <v>86485.28</v>
      </c>
      <c r="BG202" s="388">
        <v>87016.76999999999</v>
      </c>
      <c r="BH202" s="360">
        <v>87624.62</v>
      </c>
      <c r="BI202" s="360"/>
      <c r="BJ202" s="388">
        <v>2483152.41</v>
      </c>
      <c r="BK202" s="388">
        <v>2488729.25</v>
      </c>
      <c r="BL202" s="360">
        <v>2531607.7700000005</v>
      </c>
      <c r="BM202" s="340">
        <v>42878.520000000484</v>
      </c>
      <c r="BN202" s="340">
        <v>24.929372093023538</v>
      </c>
      <c r="BO202" s="694"/>
      <c r="BP202" s="13">
        <v>2669442.9500000002</v>
      </c>
      <c r="BQ202" s="388">
        <v>2680444.04</v>
      </c>
      <c r="BR202" s="360">
        <v>2636347.4700000002</v>
      </c>
      <c r="BS202" s="389">
        <v>-44096.569999999832</v>
      </c>
      <c r="BT202" s="389">
        <v>-25.637540697674321</v>
      </c>
    </row>
    <row r="203" spans="1:72">
      <c r="A203" s="307">
        <v>619</v>
      </c>
      <c r="B203" s="305">
        <v>6</v>
      </c>
      <c r="C203" s="305">
        <v>6</v>
      </c>
      <c r="D203" s="310" t="s">
        <v>201</v>
      </c>
      <c r="E203" s="20">
        <v>2650</v>
      </c>
      <c r="F203" s="20">
        <v>2607</v>
      </c>
      <c r="G203" s="12">
        <v>2546</v>
      </c>
      <c r="H203" s="12"/>
      <c r="I203" s="15">
        <v>90</v>
      </c>
      <c r="J203" s="15">
        <v>83</v>
      </c>
      <c r="K203" s="12">
        <v>84</v>
      </c>
      <c r="L203" s="12"/>
      <c r="M203" s="15">
        <v>18</v>
      </c>
      <c r="N203" s="15">
        <v>23</v>
      </c>
      <c r="O203" s="12">
        <v>11</v>
      </c>
      <c r="P203" s="12"/>
      <c r="Q203" s="15">
        <v>132</v>
      </c>
      <c r="R203" s="15">
        <v>132</v>
      </c>
      <c r="S203" s="12">
        <v>126</v>
      </c>
      <c r="T203" s="736">
        <v>0.66666666666666663</v>
      </c>
      <c r="U203" s="15">
        <v>88</v>
      </c>
      <c r="V203" s="15">
        <v>77</v>
      </c>
      <c r="W203" s="12">
        <v>79</v>
      </c>
      <c r="X203" s="12"/>
      <c r="Y203" s="125">
        <v>328</v>
      </c>
      <c r="Z203" s="125">
        <v>315</v>
      </c>
      <c r="AA203" s="360">
        <v>300</v>
      </c>
      <c r="AB203" s="424">
        <v>-15</v>
      </c>
      <c r="AC203" s="427">
        <v>-4.7619047619047616E-2</v>
      </c>
      <c r="AD203" s="20">
        <v>2322</v>
      </c>
      <c r="AE203" s="20">
        <v>2292</v>
      </c>
      <c r="AF203" s="16">
        <v>2246</v>
      </c>
      <c r="AG203" s="16"/>
      <c r="AH203" s="20">
        <v>1265</v>
      </c>
      <c r="AI203" s="20">
        <v>1236</v>
      </c>
      <c r="AJ203" s="16">
        <v>1198</v>
      </c>
      <c r="AL203" s="13">
        <v>760495.50000000012</v>
      </c>
      <c r="AM203" s="388">
        <v>744558.97</v>
      </c>
      <c r="AN203" s="360">
        <v>765166.91999999993</v>
      </c>
      <c r="AO203" s="360"/>
      <c r="AP203" s="13">
        <v>161560.79999999999</v>
      </c>
      <c r="AQ203" s="388">
        <v>219390.79</v>
      </c>
      <c r="AR203" s="360">
        <v>106546.65999999999</v>
      </c>
      <c r="AS203" s="360"/>
      <c r="AT203" s="13">
        <v>998565.4800000001</v>
      </c>
      <c r="AU203" s="388">
        <v>1078717.2</v>
      </c>
      <c r="AV203" s="360">
        <v>1046243.52</v>
      </c>
      <c r="AW203" s="360"/>
      <c r="AX203" s="13">
        <v>1139155.6000000001</v>
      </c>
      <c r="AY203" s="388">
        <v>1066384.55</v>
      </c>
      <c r="AZ203" s="360">
        <v>1111345.93</v>
      </c>
      <c r="BA203" s="360"/>
      <c r="BB203" s="13">
        <v>153577.07999999999</v>
      </c>
      <c r="BC203" s="388">
        <v>160944.24</v>
      </c>
      <c r="BD203" s="360">
        <v>160139.79999999999</v>
      </c>
      <c r="BE203" s="360"/>
      <c r="BF203" s="13">
        <v>105602.2</v>
      </c>
      <c r="BG203" s="388">
        <v>106382.52</v>
      </c>
      <c r="BH203" s="360">
        <v>106789.72</v>
      </c>
      <c r="BI203" s="360"/>
      <c r="BJ203" s="388">
        <v>3059777.38</v>
      </c>
      <c r="BK203" s="388">
        <v>3109051.51</v>
      </c>
      <c r="BL203" s="360">
        <v>3029303.0300000003</v>
      </c>
      <c r="BM203" s="340">
        <v>-79748.479999999516</v>
      </c>
      <c r="BN203" s="340">
        <v>-31.323047918303029</v>
      </c>
      <c r="BO203" s="694"/>
      <c r="BP203" s="13">
        <v>3318956.6600000011</v>
      </c>
      <c r="BQ203" s="388">
        <v>3376378.27</v>
      </c>
      <c r="BR203" s="360">
        <v>3189442.83</v>
      </c>
      <c r="BS203" s="389">
        <v>-186935.43999999994</v>
      </c>
      <c r="BT203" s="389">
        <v>-73.423189316574991</v>
      </c>
    </row>
    <row r="204" spans="1:72">
      <c r="A204" s="307">
        <v>620</v>
      </c>
      <c r="B204" s="305">
        <v>18</v>
      </c>
      <c r="C204" s="305">
        <v>18</v>
      </c>
      <c r="D204" s="310" t="s">
        <v>202</v>
      </c>
      <c r="E204" s="20">
        <v>2359</v>
      </c>
      <c r="F204" s="20">
        <v>2345</v>
      </c>
      <c r="G204" s="12">
        <v>2322</v>
      </c>
      <c r="H204" s="12"/>
      <c r="I204" s="15">
        <v>57</v>
      </c>
      <c r="J204" s="15">
        <v>50</v>
      </c>
      <c r="K204" s="12">
        <v>54</v>
      </c>
      <c r="L204" s="12"/>
      <c r="M204" s="15">
        <v>13</v>
      </c>
      <c r="N204" s="15">
        <v>12</v>
      </c>
      <c r="O204" s="12">
        <v>10</v>
      </c>
      <c r="P204" s="12"/>
      <c r="Q204" s="15">
        <v>107</v>
      </c>
      <c r="R204" s="15">
        <v>91</v>
      </c>
      <c r="S204" s="12">
        <v>92</v>
      </c>
      <c r="T204" s="736">
        <v>0.58695652173913049</v>
      </c>
      <c r="U204" s="15">
        <v>57</v>
      </c>
      <c r="V204" s="15">
        <v>59</v>
      </c>
      <c r="W204" s="12">
        <v>57</v>
      </c>
      <c r="X204" s="12"/>
      <c r="Y204" s="125">
        <v>234</v>
      </c>
      <c r="Z204" s="125">
        <v>212</v>
      </c>
      <c r="AA204" s="360">
        <v>213</v>
      </c>
      <c r="AB204" s="424">
        <v>1</v>
      </c>
      <c r="AC204" s="427">
        <v>4.7169811320754715E-3</v>
      </c>
      <c r="AD204" s="20">
        <v>2125</v>
      </c>
      <c r="AE204" s="20">
        <v>2133</v>
      </c>
      <c r="AF204" s="16">
        <v>2109</v>
      </c>
      <c r="AG204" s="16"/>
      <c r="AH204" s="20">
        <v>1077</v>
      </c>
      <c r="AI204" s="20">
        <v>1057</v>
      </c>
      <c r="AJ204" s="16">
        <v>1031</v>
      </c>
      <c r="AL204" s="13">
        <v>481647.15</v>
      </c>
      <c r="AM204" s="388">
        <v>448529.5</v>
      </c>
      <c r="AN204" s="360">
        <v>491893.01999999996</v>
      </c>
      <c r="AO204" s="360"/>
      <c r="AP204" s="13">
        <v>116682.8</v>
      </c>
      <c r="AQ204" s="388">
        <v>114464.76</v>
      </c>
      <c r="AR204" s="360">
        <v>96860.599999999991</v>
      </c>
      <c r="AS204" s="360"/>
      <c r="AT204" s="13">
        <v>809443.23</v>
      </c>
      <c r="AU204" s="388">
        <v>743661.1</v>
      </c>
      <c r="AV204" s="360">
        <v>763923.84000000008</v>
      </c>
      <c r="AW204" s="360"/>
      <c r="AX204" s="13">
        <v>737862.15</v>
      </c>
      <c r="AY204" s="388">
        <v>817099.85</v>
      </c>
      <c r="AZ204" s="360">
        <v>801857.19000000006</v>
      </c>
      <c r="BA204" s="360"/>
      <c r="BB204" s="13">
        <v>140547.5</v>
      </c>
      <c r="BC204" s="388">
        <v>149779.26</v>
      </c>
      <c r="BD204" s="360">
        <v>150371.69999999998</v>
      </c>
      <c r="BE204" s="360"/>
      <c r="BF204" s="13">
        <v>89907.96</v>
      </c>
      <c r="BG204" s="388">
        <v>90975.989999999991</v>
      </c>
      <c r="BH204" s="360">
        <v>91903.34</v>
      </c>
      <c r="BI204" s="360"/>
      <c r="BJ204" s="388">
        <v>2145635.33</v>
      </c>
      <c r="BK204" s="388">
        <v>2123755.21</v>
      </c>
      <c r="BL204" s="360">
        <v>2154534.65</v>
      </c>
      <c r="BM204" s="340">
        <v>30779.439999999944</v>
      </c>
      <c r="BN204" s="340">
        <v>13.255572782084386</v>
      </c>
      <c r="BO204" s="694"/>
      <c r="BP204" s="13">
        <v>2376090.79</v>
      </c>
      <c r="BQ204" s="388">
        <v>2364510.46</v>
      </c>
      <c r="BR204" s="360">
        <v>2304906.35</v>
      </c>
      <c r="BS204" s="389">
        <v>-59604.10999999987</v>
      </c>
      <c r="BT204" s="389">
        <v>-25.669298018949124</v>
      </c>
    </row>
    <row r="205" spans="1:72">
      <c r="A205" s="307">
        <v>623</v>
      </c>
      <c r="B205" s="305">
        <v>10</v>
      </c>
      <c r="C205" s="305">
        <v>10</v>
      </c>
      <c r="D205" s="310" t="s">
        <v>203</v>
      </c>
      <c r="E205" s="20">
        <v>2108</v>
      </c>
      <c r="F205" s="20">
        <v>2101</v>
      </c>
      <c r="G205" s="12">
        <v>2081</v>
      </c>
      <c r="H205" s="12"/>
      <c r="I205" s="15">
        <v>52</v>
      </c>
      <c r="J205" s="15">
        <v>56</v>
      </c>
      <c r="K205" s="12">
        <v>61</v>
      </c>
      <c r="L205" s="12"/>
      <c r="M205" s="15">
        <v>8</v>
      </c>
      <c r="N205" s="15">
        <v>6</v>
      </c>
      <c r="O205" s="12">
        <v>9</v>
      </c>
      <c r="P205" s="12"/>
      <c r="Q205" s="15">
        <v>49</v>
      </c>
      <c r="R205" s="15">
        <v>48</v>
      </c>
      <c r="S205" s="12">
        <v>45</v>
      </c>
      <c r="T205" s="736">
        <v>1.3555555555555556</v>
      </c>
      <c r="U205" s="15">
        <v>35</v>
      </c>
      <c r="V205" s="15">
        <v>34</v>
      </c>
      <c r="W205" s="12">
        <v>34</v>
      </c>
      <c r="X205" s="12"/>
      <c r="Y205" s="125">
        <v>144</v>
      </c>
      <c r="Z205" s="125">
        <v>144</v>
      </c>
      <c r="AA205" s="360">
        <v>149</v>
      </c>
      <c r="AB205" s="424">
        <v>5</v>
      </c>
      <c r="AC205" s="427">
        <v>3.4722222222222224E-2</v>
      </c>
      <c r="AD205" s="20">
        <v>1964</v>
      </c>
      <c r="AE205" s="20">
        <v>1957</v>
      </c>
      <c r="AF205" s="16">
        <v>1932</v>
      </c>
      <c r="AG205" s="16"/>
      <c r="AH205" s="20">
        <v>957</v>
      </c>
      <c r="AI205" s="20">
        <v>928</v>
      </c>
      <c r="AJ205" s="16">
        <v>905</v>
      </c>
      <c r="AL205" s="13">
        <v>439397.4</v>
      </c>
      <c r="AM205" s="388">
        <v>502353.04</v>
      </c>
      <c r="AN205" s="360">
        <v>555656.92999999993</v>
      </c>
      <c r="AO205" s="360"/>
      <c r="AP205" s="13">
        <v>71804.800000000003</v>
      </c>
      <c r="AQ205" s="388">
        <v>57232.38</v>
      </c>
      <c r="AR205" s="360">
        <v>87174.54</v>
      </c>
      <c r="AS205" s="360"/>
      <c r="AT205" s="13">
        <v>370679.61</v>
      </c>
      <c r="AU205" s="388">
        <v>392260.8</v>
      </c>
      <c r="AV205" s="360">
        <v>373658.4</v>
      </c>
      <c r="AW205" s="360"/>
      <c r="AX205" s="13">
        <v>453073.25</v>
      </c>
      <c r="AY205" s="388">
        <v>470871.1</v>
      </c>
      <c r="AZ205" s="360">
        <v>478300.78</v>
      </c>
      <c r="BA205" s="360"/>
      <c r="BB205" s="13">
        <v>129898.96</v>
      </c>
      <c r="BC205" s="388">
        <v>137420.54</v>
      </c>
      <c r="BD205" s="360">
        <v>137751.6</v>
      </c>
      <c r="BE205" s="360"/>
      <c r="BF205" s="13">
        <v>79890.36</v>
      </c>
      <c r="BG205" s="388">
        <v>79872.959999999992</v>
      </c>
      <c r="BH205" s="360">
        <v>80671.7</v>
      </c>
      <c r="BI205" s="360"/>
      <c r="BJ205" s="388">
        <v>1334955.06</v>
      </c>
      <c r="BK205" s="388">
        <v>1422717.32</v>
      </c>
      <c r="BL205" s="360">
        <v>1494790.65</v>
      </c>
      <c r="BM205" s="340">
        <v>72073.329999999842</v>
      </c>
      <c r="BN205" s="340">
        <v>34.633988467083057</v>
      </c>
      <c r="BO205" s="694"/>
      <c r="BP205" s="13">
        <v>1544744.38</v>
      </c>
      <c r="BQ205" s="388">
        <v>1640010.82</v>
      </c>
      <c r="BR205" s="360">
        <v>1632542.25</v>
      </c>
      <c r="BS205" s="389">
        <v>-7468.5700000000652</v>
      </c>
      <c r="BT205" s="389">
        <v>-3.5889332051898437</v>
      </c>
    </row>
    <row r="206" spans="1:72">
      <c r="A206" s="307">
        <v>624</v>
      </c>
      <c r="B206" s="305">
        <v>8</v>
      </c>
      <c r="C206" s="305">
        <v>8</v>
      </c>
      <c r="D206" s="310" t="s">
        <v>204</v>
      </c>
      <c r="E206" s="20">
        <v>5065</v>
      </c>
      <c r="F206" s="20">
        <v>5001</v>
      </c>
      <c r="G206" s="12">
        <v>5016</v>
      </c>
      <c r="H206" s="12"/>
      <c r="I206" s="15">
        <v>238</v>
      </c>
      <c r="J206" s="15">
        <v>237</v>
      </c>
      <c r="K206" s="12">
        <v>240</v>
      </c>
      <c r="L206" s="12"/>
      <c r="M206" s="15">
        <v>46</v>
      </c>
      <c r="N206" s="15">
        <v>37</v>
      </c>
      <c r="O206" s="12">
        <v>38</v>
      </c>
      <c r="P206" s="12"/>
      <c r="Q206" s="15">
        <v>379</v>
      </c>
      <c r="R206" s="15">
        <v>346</v>
      </c>
      <c r="S206" s="12">
        <v>304</v>
      </c>
      <c r="T206" s="736">
        <v>0.78947368421052633</v>
      </c>
      <c r="U206" s="15">
        <v>183</v>
      </c>
      <c r="V206" s="15">
        <v>193</v>
      </c>
      <c r="W206" s="12">
        <v>211</v>
      </c>
      <c r="X206" s="12"/>
      <c r="Y206" s="125">
        <v>846</v>
      </c>
      <c r="Z206" s="125">
        <v>813</v>
      </c>
      <c r="AA206" s="360">
        <v>793</v>
      </c>
      <c r="AB206" s="424">
        <v>-20</v>
      </c>
      <c r="AC206" s="427">
        <v>-2.4600246002460024E-2</v>
      </c>
      <c r="AD206" s="20">
        <v>4219</v>
      </c>
      <c r="AE206" s="20">
        <v>4188</v>
      </c>
      <c r="AF206" s="16">
        <v>4223</v>
      </c>
      <c r="AG206" s="16"/>
      <c r="AH206" s="20">
        <v>2711</v>
      </c>
      <c r="AI206" s="20">
        <v>2661</v>
      </c>
      <c r="AJ206" s="16">
        <v>2666</v>
      </c>
      <c r="AL206" s="13">
        <v>2011088.1</v>
      </c>
      <c r="AM206" s="388">
        <v>2126029.83</v>
      </c>
      <c r="AN206" s="360">
        <v>2186191.1999999997</v>
      </c>
      <c r="AO206" s="360"/>
      <c r="AP206" s="13">
        <v>412877.6</v>
      </c>
      <c r="AQ206" s="388">
        <v>352933.01</v>
      </c>
      <c r="AR206" s="360">
        <v>368070.27999999997</v>
      </c>
      <c r="AS206" s="360"/>
      <c r="AT206" s="13">
        <v>2867093.31</v>
      </c>
      <c r="AU206" s="388">
        <v>2827546.6</v>
      </c>
      <c r="AV206" s="360">
        <v>2524270.08</v>
      </c>
      <c r="AW206" s="360"/>
      <c r="AX206" s="13">
        <v>2368925.85</v>
      </c>
      <c r="AY206" s="388">
        <v>2672885.9500000002</v>
      </c>
      <c r="AZ206" s="360">
        <v>2968278.37</v>
      </c>
      <c r="BA206" s="360"/>
      <c r="BB206" s="13">
        <v>279044.65999999997</v>
      </c>
      <c r="BC206" s="388">
        <v>294081.36</v>
      </c>
      <c r="BD206" s="360">
        <v>301099.89999999997</v>
      </c>
      <c r="BE206" s="360"/>
      <c r="BF206" s="13">
        <v>226314.28</v>
      </c>
      <c r="BG206" s="388">
        <v>229032.27</v>
      </c>
      <c r="BH206" s="360">
        <v>237647.24</v>
      </c>
      <c r="BI206" s="360"/>
      <c r="BJ206" s="388">
        <v>7659984.8599999994</v>
      </c>
      <c r="BK206" s="388">
        <v>7979395.3899999987</v>
      </c>
      <c r="BL206" s="360">
        <v>8046809.9299999997</v>
      </c>
      <c r="BM206" s="340">
        <v>67414.540000000969</v>
      </c>
      <c r="BN206" s="340">
        <v>13.439900318979459</v>
      </c>
      <c r="BO206" s="694"/>
      <c r="BP206" s="13">
        <v>8165343.7999999998</v>
      </c>
      <c r="BQ206" s="388">
        <v>8502509.0199999996</v>
      </c>
      <c r="BR206" s="360">
        <v>8347909.8300000001</v>
      </c>
      <c r="BS206" s="389">
        <v>-154599.18999999948</v>
      </c>
      <c r="BT206" s="389">
        <v>-30.821210127591602</v>
      </c>
    </row>
    <row r="207" spans="1:72">
      <c r="A207" s="307">
        <v>625</v>
      </c>
      <c r="B207" s="305">
        <v>17</v>
      </c>
      <c r="C207" s="305">
        <v>17</v>
      </c>
      <c r="D207" s="310" t="s">
        <v>205</v>
      </c>
      <c r="E207" s="20">
        <v>2980</v>
      </c>
      <c r="F207" s="20">
        <v>2976</v>
      </c>
      <c r="G207" s="12">
        <v>2938</v>
      </c>
      <c r="H207" s="12"/>
      <c r="I207" s="15">
        <v>144</v>
      </c>
      <c r="J207" s="15">
        <v>155</v>
      </c>
      <c r="K207" s="12">
        <v>152</v>
      </c>
      <c r="L207" s="12"/>
      <c r="M207" s="15">
        <v>32</v>
      </c>
      <c r="N207" s="15">
        <v>19</v>
      </c>
      <c r="O207" s="12">
        <v>27</v>
      </c>
      <c r="P207" s="12"/>
      <c r="Q207" s="15">
        <v>221</v>
      </c>
      <c r="R207" s="15">
        <v>212</v>
      </c>
      <c r="S207" s="12">
        <v>197</v>
      </c>
      <c r="T207" s="736">
        <v>0.77157360406091369</v>
      </c>
      <c r="U207" s="15">
        <v>129</v>
      </c>
      <c r="V207" s="15">
        <v>130</v>
      </c>
      <c r="W207" s="12">
        <v>126</v>
      </c>
      <c r="X207" s="12"/>
      <c r="Y207" s="125">
        <v>526</v>
      </c>
      <c r="Z207" s="125">
        <v>516</v>
      </c>
      <c r="AA207" s="360">
        <v>502</v>
      </c>
      <c r="AB207" s="424">
        <v>-14</v>
      </c>
      <c r="AC207" s="427">
        <v>-2.7131782945736434E-2</v>
      </c>
      <c r="AD207" s="20">
        <v>2454</v>
      </c>
      <c r="AE207" s="20">
        <v>2460</v>
      </c>
      <c r="AF207" s="16">
        <v>2436</v>
      </c>
      <c r="AG207" s="16"/>
      <c r="AH207" s="20">
        <v>1480</v>
      </c>
      <c r="AI207" s="20">
        <v>1476</v>
      </c>
      <c r="AJ207" s="16">
        <v>1459</v>
      </c>
      <c r="AL207" s="13">
        <v>1216792.8</v>
      </c>
      <c r="AM207" s="388">
        <v>1390441.45</v>
      </c>
      <c r="AN207" s="360">
        <v>1384587.7599999998</v>
      </c>
      <c r="AO207" s="360"/>
      <c r="AP207" s="13">
        <v>287219.20000000001</v>
      </c>
      <c r="AQ207" s="388">
        <v>181235.87</v>
      </c>
      <c r="AR207" s="360">
        <v>261523.62</v>
      </c>
      <c r="AS207" s="360"/>
      <c r="AT207" s="13">
        <v>1671840.69</v>
      </c>
      <c r="AU207" s="388">
        <v>1732485.2</v>
      </c>
      <c r="AV207" s="360">
        <v>1635793.4400000002</v>
      </c>
      <c r="AW207" s="360"/>
      <c r="AX207" s="13">
        <v>1669898.55</v>
      </c>
      <c r="AY207" s="388">
        <v>1800389.5</v>
      </c>
      <c r="AZ207" s="360">
        <v>1772526.42</v>
      </c>
      <c r="BA207" s="360"/>
      <c r="BB207" s="13">
        <v>162307.56</v>
      </c>
      <c r="BC207" s="388">
        <v>172741.2</v>
      </c>
      <c r="BD207" s="360">
        <v>173686.8</v>
      </c>
      <c r="BE207" s="360"/>
      <c r="BF207" s="13">
        <v>123550.39999999999</v>
      </c>
      <c r="BG207" s="388">
        <v>127039.32</v>
      </c>
      <c r="BH207" s="360">
        <v>130055.26</v>
      </c>
      <c r="BI207" s="360"/>
      <c r="BJ207" s="388">
        <v>4845751.24</v>
      </c>
      <c r="BK207" s="388">
        <v>5104552.0199999996</v>
      </c>
      <c r="BL207" s="360">
        <v>5054431.24</v>
      </c>
      <c r="BM207" s="340">
        <v>-50120.779999999329</v>
      </c>
      <c r="BN207" s="340">
        <v>-17.059489448604264</v>
      </c>
      <c r="BO207" s="694"/>
      <c r="BP207" s="13">
        <v>5131609.2</v>
      </c>
      <c r="BQ207" s="388">
        <v>5404332.5399999991</v>
      </c>
      <c r="BR207" s="360">
        <v>5228118.04</v>
      </c>
      <c r="BS207" s="389">
        <v>-176214.49999999907</v>
      </c>
      <c r="BT207" s="389">
        <v>-59.97770592239587</v>
      </c>
    </row>
    <row r="208" spans="1:72">
      <c r="A208" s="307">
        <v>626</v>
      </c>
      <c r="B208" s="305">
        <v>17</v>
      </c>
      <c r="C208" s="305">
        <v>17</v>
      </c>
      <c r="D208" s="310" t="s">
        <v>206</v>
      </c>
      <c r="E208" s="20">
        <v>4756</v>
      </c>
      <c r="F208" s="20">
        <v>4702</v>
      </c>
      <c r="G208" s="12">
        <v>4551</v>
      </c>
      <c r="H208" s="12"/>
      <c r="I208" s="15">
        <v>195</v>
      </c>
      <c r="J208" s="15">
        <v>172</v>
      </c>
      <c r="K208" s="12">
        <v>146</v>
      </c>
      <c r="L208" s="12"/>
      <c r="M208" s="15">
        <v>43</v>
      </c>
      <c r="N208" s="15">
        <v>43</v>
      </c>
      <c r="O208" s="12">
        <v>41</v>
      </c>
      <c r="P208" s="12"/>
      <c r="Q208" s="15">
        <v>301</v>
      </c>
      <c r="R208" s="15">
        <v>284</v>
      </c>
      <c r="S208" s="12">
        <v>269</v>
      </c>
      <c r="T208" s="736">
        <v>0.54275092936802971</v>
      </c>
      <c r="U208" s="15">
        <v>167</v>
      </c>
      <c r="V208" s="15">
        <v>179</v>
      </c>
      <c r="W208" s="12">
        <v>173</v>
      </c>
      <c r="X208" s="12"/>
      <c r="Y208" s="125">
        <v>706</v>
      </c>
      <c r="Z208" s="125">
        <v>678</v>
      </c>
      <c r="AA208" s="360">
        <v>629</v>
      </c>
      <c r="AB208" s="424">
        <v>-49</v>
      </c>
      <c r="AC208" s="427">
        <v>-7.2271386430678472E-2</v>
      </c>
      <c r="AD208" s="20">
        <v>4050</v>
      </c>
      <c r="AE208" s="20">
        <v>4024</v>
      </c>
      <c r="AF208" s="16">
        <v>3922</v>
      </c>
      <c r="AG208" s="16"/>
      <c r="AH208" s="20">
        <v>2181</v>
      </c>
      <c r="AI208" s="20">
        <v>2132</v>
      </c>
      <c r="AJ208" s="16">
        <v>2040</v>
      </c>
      <c r="AL208" s="13">
        <v>1647740.25</v>
      </c>
      <c r="AM208" s="388">
        <v>1542941.48</v>
      </c>
      <c r="AN208" s="360">
        <v>1329932.98</v>
      </c>
      <c r="AO208" s="360"/>
      <c r="AP208" s="13">
        <v>385950.8</v>
      </c>
      <c r="AQ208" s="388">
        <v>410165.39</v>
      </c>
      <c r="AR208" s="360">
        <v>397128.45999999996</v>
      </c>
      <c r="AS208" s="360"/>
      <c r="AT208" s="13">
        <v>2277031.89</v>
      </c>
      <c r="AU208" s="388">
        <v>2320876.4</v>
      </c>
      <c r="AV208" s="360">
        <v>2233646.88</v>
      </c>
      <c r="AW208" s="360"/>
      <c r="AX208" s="13">
        <v>2161806.65</v>
      </c>
      <c r="AY208" s="388">
        <v>2478997.85</v>
      </c>
      <c r="AZ208" s="360">
        <v>2433706.91</v>
      </c>
      <c r="BA208" s="360"/>
      <c r="BB208" s="13">
        <v>267867</v>
      </c>
      <c r="BC208" s="388">
        <v>282565.28000000003</v>
      </c>
      <c r="BD208" s="360">
        <v>279638.59999999998</v>
      </c>
      <c r="BE208" s="360"/>
      <c r="BF208" s="13">
        <v>182069.88</v>
      </c>
      <c r="BG208" s="388">
        <v>183501.24</v>
      </c>
      <c r="BH208" s="360">
        <v>181845.6</v>
      </c>
      <c r="BI208" s="360"/>
      <c r="BJ208" s="388">
        <v>6472529.5899999999</v>
      </c>
      <c r="BK208" s="388">
        <v>6752981.1199999992</v>
      </c>
      <c r="BL208" s="360">
        <v>6394415.2300000004</v>
      </c>
      <c r="BM208" s="340">
        <v>-358565.88999999873</v>
      </c>
      <c r="BN208" s="340">
        <v>-78.788373983739561</v>
      </c>
      <c r="BO208" s="694"/>
      <c r="BP208" s="13">
        <v>6922466.4699999997</v>
      </c>
      <c r="BQ208" s="388">
        <v>7219047.6399999987</v>
      </c>
      <c r="BR208" s="360">
        <v>6674053.8300000001</v>
      </c>
      <c r="BS208" s="389">
        <v>-544993.80999999866</v>
      </c>
      <c r="BT208" s="389">
        <v>-119.75254010107639</v>
      </c>
    </row>
    <row r="209" spans="1:72">
      <c r="A209" s="307">
        <v>630</v>
      </c>
      <c r="B209" s="305">
        <v>17</v>
      </c>
      <c r="C209" s="305">
        <v>17</v>
      </c>
      <c r="D209" s="310" t="s">
        <v>207</v>
      </c>
      <c r="E209" s="20">
        <v>1646</v>
      </c>
      <c r="F209" s="20">
        <v>1641</v>
      </c>
      <c r="G209" s="12">
        <v>1678</v>
      </c>
      <c r="H209" s="12"/>
      <c r="I209" s="15">
        <v>137</v>
      </c>
      <c r="J209" s="15">
        <v>136</v>
      </c>
      <c r="K209" s="12">
        <v>138</v>
      </c>
      <c r="L209" s="12"/>
      <c r="M209" s="15">
        <v>24</v>
      </c>
      <c r="N209" s="15">
        <v>19</v>
      </c>
      <c r="O209" s="12">
        <v>20</v>
      </c>
      <c r="P209" s="12"/>
      <c r="Q209" s="15">
        <v>144</v>
      </c>
      <c r="R209" s="15">
        <v>137</v>
      </c>
      <c r="S209" s="12">
        <v>142</v>
      </c>
      <c r="T209" s="736">
        <v>0.971830985915493</v>
      </c>
      <c r="U209" s="15">
        <v>72</v>
      </c>
      <c r="V209" s="15">
        <v>77</v>
      </c>
      <c r="W209" s="12">
        <v>81</v>
      </c>
      <c r="X209" s="12"/>
      <c r="Y209" s="125">
        <v>377</v>
      </c>
      <c r="Z209" s="125">
        <v>369</v>
      </c>
      <c r="AA209" s="360">
        <v>381</v>
      </c>
      <c r="AB209" s="424">
        <v>12</v>
      </c>
      <c r="AC209" s="427">
        <v>3.2520325203252036E-2</v>
      </c>
      <c r="AD209" s="20">
        <v>1269</v>
      </c>
      <c r="AE209" s="20">
        <v>1272</v>
      </c>
      <c r="AF209" s="16">
        <v>1297</v>
      </c>
      <c r="AG209" s="16"/>
      <c r="AH209" s="20">
        <v>807</v>
      </c>
      <c r="AI209" s="20">
        <v>807</v>
      </c>
      <c r="AJ209" s="16">
        <v>829</v>
      </c>
      <c r="AL209" s="13">
        <v>1157643.1499999999</v>
      </c>
      <c r="AM209" s="388">
        <v>1220000.24</v>
      </c>
      <c r="AN209" s="360">
        <v>1257059.94</v>
      </c>
      <c r="AO209" s="360"/>
      <c r="AP209" s="13">
        <v>215414.39999999999</v>
      </c>
      <c r="AQ209" s="388">
        <v>181235.87</v>
      </c>
      <c r="AR209" s="360">
        <v>193721.19999999998</v>
      </c>
      <c r="AS209" s="360"/>
      <c r="AT209" s="13">
        <v>1089344.1599999999</v>
      </c>
      <c r="AU209" s="388">
        <v>1119577.7</v>
      </c>
      <c r="AV209" s="360">
        <v>1179099.8400000001</v>
      </c>
      <c r="AW209" s="360"/>
      <c r="AX209" s="13">
        <v>932036.4</v>
      </c>
      <c r="AY209" s="388">
        <v>1066384.55</v>
      </c>
      <c r="AZ209" s="360">
        <v>1139481.27</v>
      </c>
      <c r="BA209" s="360"/>
      <c r="BB209" s="13">
        <v>83931.66</v>
      </c>
      <c r="BC209" s="388">
        <v>89319.84</v>
      </c>
      <c r="BD209" s="360">
        <v>92476.099999999991</v>
      </c>
      <c r="BE209" s="360"/>
      <c r="BF209" s="13">
        <v>67368.36</v>
      </c>
      <c r="BG209" s="388">
        <v>69458.489999999991</v>
      </c>
      <c r="BH209" s="360">
        <v>73897.06</v>
      </c>
      <c r="BI209" s="360"/>
      <c r="BJ209" s="388">
        <v>3394438.11</v>
      </c>
      <c r="BK209" s="388">
        <v>3587198.3599999989</v>
      </c>
      <c r="BL209" s="360">
        <v>3769362.25</v>
      </c>
      <c r="BM209" s="340">
        <v>182163.89000000106</v>
      </c>
      <c r="BN209" s="340">
        <v>108.56012514898752</v>
      </c>
      <c r="BO209" s="694"/>
      <c r="BP209" s="13">
        <v>3545738.13</v>
      </c>
      <c r="BQ209" s="388">
        <v>3745976.689999999</v>
      </c>
      <c r="BR209" s="360">
        <v>3861838.35</v>
      </c>
      <c r="BS209" s="389">
        <v>115861.66000000108</v>
      </c>
      <c r="BT209" s="389">
        <v>69.047473182360591</v>
      </c>
    </row>
    <row r="210" spans="1:72">
      <c r="A210" s="307">
        <v>631</v>
      </c>
      <c r="B210" s="305">
        <v>2</v>
      </c>
      <c r="C210" s="305">
        <v>2</v>
      </c>
      <c r="D210" s="310" t="s">
        <v>208</v>
      </c>
      <c r="E210" s="20">
        <v>1930</v>
      </c>
      <c r="F210" s="20">
        <v>1919</v>
      </c>
      <c r="G210" s="12">
        <v>1892</v>
      </c>
      <c r="H210" s="12"/>
      <c r="I210" s="15">
        <v>94</v>
      </c>
      <c r="J210" s="15">
        <v>94</v>
      </c>
      <c r="K210" s="12">
        <v>88</v>
      </c>
      <c r="L210" s="12"/>
      <c r="M210" s="15">
        <v>21</v>
      </c>
      <c r="N210" s="15">
        <v>12</v>
      </c>
      <c r="O210" s="12">
        <v>22</v>
      </c>
      <c r="P210" s="12"/>
      <c r="Q210" s="15">
        <v>132</v>
      </c>
      <c r="R210" s="15">
        <v>119</v>
      </c>
      <c r="S210" s="12">
        <v>102</v>
      </c>
      <c r="T210" s="736">
        <v>0.86274509803921573</v>
      </c>
      <c r="U210" s="15">
        <v>60</v>
      </c>
      <c r="V210" s="15">
        <v>70</v>
      </c>
      <c r="W210" s="12">
        <v>75</v>
      </c>
      <c r="X210" s="12"/>
      <c r="Y210" s="125">
        <v>307</v>
      </c>
      <c r="Z210" s="125">
        <v>295</v>
      </c>
      <c r="AA210" s="360">
        <v>287</v>
      </c>
      <c r="AB210" s="424">
        <v>-8</v>
      </c>
      <c r="AC210" s="427">
        <v>-2.7118644067796609E-2</v>
      </c>
      <c r="AD210" s="20">
        <v>1623</v>
      </c>
      <c r="AE210" s="20">
        <v>1624</v>
      </c>
      <c r="AF210" s="16">
        <v>1605</v>
      </c>
      <c r="AG210" s="16"/>
      <c r="AH210" s="20">
        <v>1000</v>
      </c>
      <c r="AI210" s="20">
        <v>987</v>
      </c>
      <c r="AJ210" s="16">
        <v>968</v>
      </c>
      <c r="AL210" s="13">
        <v>794295.3</v>
      </c>
      <c r="AM210" s="388">
        <v>843235.46</v>
      </c>
      <c r="AN210" s="360">
        <v>801603.44</v>
      </c>
      <c r="AO210" s="360"/>
      <c r="AP210" s="13">
        <v>188487.6</v>
      </c>
      <c r="AQ210" s="388">
        <v>114464.76</v>
      </c>
      <c r="AR210" s="360">
        <v>213093.31999999998</v>
      </c>
      <c r="AS210" s="360"/>
      <c r="AT210" s="13">
        <v>998565.4800000001</v>
      </c>
      <c r="AU210" s="388">
        <v>972479.9</v>
      </c>
      <c r="AV210" s="360">
        <v>846959.04</v>
      </c>
      <c r="AW210" s="360"/>
      <c r="AX210" s="13">
        <v>776697</v>
      </c>
      <c r="AY210" s="388">
        <v>969440.5</v>
      </c>
      <c r="AZ210" s="360">
        <v>1055075.25</v>
      </c>
      <c r="BA210" s="360"/>
      <c r="BB210" s="13">
        <v>107345.22</v>
      </c>
      <c r="BC210" s="388">
        <v>114037.28</v>
      </c>
      <c r="BD210" s="360">
        <v>114436.5</v>
      </c>
      <c r="BE210" s="360"/>
      <c r="BF210" s="13">
        <v>83480</v>
      </c>
      <c r="BG210" s="388">
        <v>84951.09</v>
      </c>
      <c r="BH210" s="360">
        <v>86287.52</v>
      </c>
      <c r="BI210" s="360"/>
      <c r="BJ210" s="388">
        <v>2758045.38</v>
      </c>
      <c r="BK210" s="388">
        <v>2899620.62</v>
      </c>
      <c r="BL210" s="360">
        <v>2916731.05</v>
      </c>
      <c r="BM210" s="340">
        <v>17110.429999999702</v>
      </c>
      <c r="BN210" s="340">
        <v>9.0435676532767975</v>
      </c>
      <c r="BO210" s="694"/>
      <c r="BP210" s="13">
        <v>2948870.6</v>
      </c>
      <c r="BQ210" s="388">
        <v>3098608.99</v>
      </c>
      <c r="BR210" s="360">
        <v>3031167.55</v>
      </c>
      <c r="BS210" s="389">
        <v>-67441.44000000041</v>
      </c>
      <c r="BT210" s="389">
        <v>-35.645581395349055</v>
      </c>
    </row>
    <row r="211" spans="1:72">
      <c r="A211" s="307">
        <v>635</v>
      </c>
      <c r="B211" s="305">
        <v>6</v>
      </c>
      <c r="C211" s="305">
        <v>6</v>
      </c>
      <c r="D211" s="310" t="s">
        <v>209</v>
      </c>
      <c r="E211" s="20">
        <v>6337</v>
      </c>
      <c r="F211" s="20">
        <v>6238</v>
      </c>
      <c r="G211" s="12">
        <v>6146</v>
      </c>
      <c r="H211" s="12"/>
      <c r="I211" s="15">
        <v>271</v>
      </c>
      <c r="J211" s="15">
        <v>254</v>
      </c>
      <c r="K211" s="12">
        <v>237</v>
      </c>
      <c r="L211" s="12"/>
      <c r="M211" s="15">
        <v>45</v>
      </c>
      <c r="N211" s="15">
        <v>50</v>
      </c>
      <c r="O211" s="12">
        <v>42</v>
      </c>
      <c r="P211" s="12"/>
      <c r="Q211" s="15">
        <v>390</v>
      </c>
      <c r="R211" s="15">
        <v>361</v>
      </c>
      <c r="S211" s="12">
        <v>337</v>
      </c>
      <c r="T211" s="736">
        <v>0.70326409495548958</v>
      </c>
      <c r="U211" s="15">
        <v>237</v>
      </c>
      <c r="V211" s="15">
        <v>212</v>
      </c>
      <c r="W211" s="12">
        <v>213</v>
      </c>
      <c r="X211" s="12"/>
      <c r="Y211" s="125">
        <v>943</v>
      </c>
      <c r="Z211" s="125">
        <v>877</v>
      </c>
      <c r="AA211" s="360">
        <v>829</v>
      </c>
      <c r="AB211" s="424">
        <v>-48</v>
      </c>
      <c r="AC211" s="427">
        <v>-5.4732041049030788E-2</v>
      </c>
      <c r="AD211" s="20">
        <v>5394</v>
      </c>
      <c r="AE211" s="20">
        <v>5361</v>
      </c>
      <c r="AF211" s="16">
        <v>5317</v>
      </c>
      <c r="AG211" s="16"/>
      <c r="AH211" s="20">
        <v>3301</v>
      </c>
      <c r="AI211" s="20">
        <v>3257</v>
      </c>
      <c r="AJ211" s="16">
        <v>3179</v>
      </c>
      <c r="AL211" s="13">
        <v>2289936.4500000002</v>
      </c>
      <c r="AM211" s="388">
        <v>2278529.86</v>
      </c>
      <c r="AN211" s="360">
        <v>2158863.8099999996</v>
      </c>
      <c r="AO211" s="360"/>
      <c r="AP211" s="13">
        <v>403902</v>
      </c>
      <c r="AQ211" s="388">
        <v>476936.5</v>
      </c>
      <c r="AR211" s="360">
        <v>406814.51999999996</v>
      </c>
      <c r="AS211" s="360"/>
      <c r="AT211" s="13">
        <v>2950307.1</v>
      </c>
      <c r="AU211" s="388">
        <v>2950128.1</v>
      </c>
      <c r="AV211" s="360">
        <v>2798286.24</v>
      </c>
      <c r="AW211" s="360"/>
      <c r="AX211" s="13">
        <v>3067953.15</v>
      </c>
      <c r="AY211" s="388">
        <v>2936019.8</v>
      </c>
      <c r="AZ211" s="360">
        <v>2996413.71</v>
      </c>
      <c r="BA211" s="360"/>
      <c r="BB211" s="13">
        <v>356759.16</v>
      </c>
      <c r="BC211" s="388">
        <v>376449.42</v>
      </c>
      <c r="BD211" s="360">
        <v>379102.1</v>
      </c>
      <c r="BE211" s="360"/>
      <c r="BF211" s="13">
        <v>275567.48</v>
      </c>
      <c r="BG211" s="388">
        <v>280329.99</v>
      </c>
      <c r="BH211" s="360">
        <v>283376.06</v>
      </c>
      <c r="BI211" s="360"/>
      <c r="BJ211" s="388">
        <v>8712098.7000000011</v>
      </c>
      <c r="BK211" s="388">
        <v>8641614.2599999998</v>
      </c>
      <c r="BL211" s="360">
        <v>8360378.2800000003</v>
      </c>
      <c r="BM211" s="340">
        <v>-281235.97999999952</v>
      </c>
      <c r="BN211" s="340">
        <v>-45.759189716888955</v>
      </c>
      <c r="BO211" s="694"/>
      <c r="BP211" s="13">
        <v>9344425.3400000017</v>
      </c>
      <c r="BQ211" s="388">
        <v>9298393.6699999999</v>
      </c>
      <c r="BR211" s="360">
        <v>8739480.379999999</v>
      </c>
      <c r="BS211" s="389">
        <v>-558913.29000000097</v>
      </c>
      <c r="BT211" s="389">
        <v>-90.939357305564755</v>
      </c>
    </row>
    <row r="212" spans="1:72">
      <c r="A212" s="307">
        <v>636</v>
      </c>
      <c r="B212" s="305">
        <v>2</v>
      </c>
      <c r="C212" s="305">
        <v>2</v>
      </c>
      <c r="D212" s="310" t="s">
        <v>210</v>
      </c>
      <c r="E212" s="20">
        <v>8130</v>
      </c>
      <c r="F212" s="20">
        <v>8011</v>
      </c>
      <c r="G212" s="12">
        <v>7903</v>
      </c>
      <c r="H212" s="12"/>
      <c r="I212" s="15">
        <v>416</v>
      </c>
      <c r="J212" s="15">
        <v>394</v>
      </c>
      <c r="K212" s="12">
        <v>380</v>
      </c>
      <c r="L212" s="12"/>
      <c r="M212" s="15">
        <v>98</v>
      </c>
      <c r="N212" s="15">
        <v>64</v>
      </c>
      <c r="O212" s="12">
        <v>75</v>
      </c>
      <c r="P212" s="12"/>
      <c r="Q212" s="15">
        <v>617</v>
      </c>
      <c r="R212" s="15">
        <v>611</v>
      </c>
      <c r="S212" s="12">
        <v>544</v>
      </c>
      <c r="T212" s="736">
        <v>0.69852941176470584</v>
      </c>
      <c r="U212" s="15">
        <v>353</v>
      </c>
      <c r="V212" s="15">
        <v>349</v>
      </c>
      <c r="W212" s="12">
        <v>341</v>
      </c>
      <c r="X212" s="12"/>
      <c r="Y212" s="125">
        <v>1484</v>
      </c>
      <c r="Z212" s="125">
        <v>1418</v>
      </c>
      <c r="AA212" s="360">
        <v>1340</v>
      </c>
      <c r="AB212" s="424">
        <v>-78</v>
      </c>
      <c r="AC212" s="427">
        <v>-5.5007052186177713E-2</v>
      </c>
      <c r="AD212" s="20">
        <v>6646</v>
      </c>
      <c r="AE212" s="20">
        <v>6593</v>
      </c>
      <c r="AF212" s="16">
        <v>6563</v>
      </c>
      <c r="AG212" s="16"/>
      <c r="AH212" s="20">
        <v>4283</v>
      </c>
      <c r="AI212" s="20">
        <v>4219</v>
      </c>
      <c r="AJ212" s="16">
        <v>4136</v>
      </c>
      <c r="AL212" s="13">
        <v>3515179.2</v>
      </c>
      <c r="AM212" s="388">
        <v>3534412.46</v>
      </c>
      <c r="AN212" s="360">
        <v>3461469.4</v>
      </c>
      <c r="AO212" s="360"/>
      <c r="AP212" s="13">
        <v>879608.8</v>
      </c>
      <c r="AQ212" s="388">
        <v>610478.72</v>
      </c>
      <c r="AR212" s="360">
        <v>726454.5</v>
      </c>
      <c r="AS212" s="360"/>
      <c r="AT212" s="13">
        <v>4667537.13</v>
      </c>
      <c r="AU212" s="388">
        <v>4993153.1000000006</v>
      </c>
      <c r="AV212" s="360">
        <v>4517114.88</v>
      </c>
      <c r="AW212" s="360"/>
      <c r="AX212" s="13">
        <v>4569567.3500000006</v>
      </c>
      <c r="AY212" s="388">
        <v>4833353.3499999996</v>
      </c>
      <c r="AZ212" s="360">
        <v>4797075.47</v>
      </c>
      <c r="BA212" s="360"/>
      <c r="BB212" s="13">
        <v>439566.44</v>
      </c>
      <c r="BC212" s="388">
        <v>462960.46</v>
      </c>
      <c r="BD212" s="360">
        <v>467941.89999999997</v>
      </c>
      <c r="BE212" s="360"/>
      <c r="BF212" s="13">
        <v>357544.84</v>
      </c>
      <c r="BG212" s="388">
        <v>363129.33</v>
      </c>
      <c r="BH212" s="360">
        <v>368683.04</v>
      </c>
      <c r="BI212" s="360"/>
      <c r="BJ212" s="388">
        <v>13631892.48</v>
      </c>
      <c r="BK212" s="388">
        <v>13971397.630000001</v>
      </c>
      <c r="BL212" s="360">
        <v>13502114.25</v>
      </c>
      <c r="BM212" s="340">
        <v>-469283.38000000082</v>
      </c>
      <c r="BN212" s="340">
        <v>-59.380409970897233</v>
      </c>
      <c r="BO212" s="694"/>
      <c r="BP212" s="13">
        <v>14429003.76</v>
      </c>
      <c r="BQ212" s="388">
        <v>14797487.42</v>
      </c>
      <c r="BR212" s="360">
        <v>13970056.15</v>
      </c>
      <c r="BS212" s="389">
        <v>-827431.26999999955</v>
      </c>
      <c r="BT212" s="389">
        <v>-104.69837656586101</v>
      </c>
    </row>
    <row r="213" spans="1:72">
      <c r="A213" s="307">
        <v>638</v>
      </c>
      <c r="B213" s="305">
        <v>1</v>
      </c>
      <c r="C213" s="337">
        <v>34</v>
      </c>
      <c r="D213" s="310" t="s">
        <v>211</v>
      </c>
      <c r="E213" s="20">
        <v>51289</v>
      </c>
      <c r="F213" s="20">
        <v>51737</v>
      </c>
      <c r="G213" s="12">
        <v>51863</v>
      </c>
      <c r="H213" s="12"/>
      <c r="I213" s="15">
        <v>2708</v>
      </c>
      <c r="J213" s="15">
        <v>2729</v>
      </c>
      <c r="K213" s="12">
        <v>2699</v>
      </c>
      <c r="L213" s="12"/>
      <c r="M213" s="15">
        <v>518</v>
      </c>
      <c r="N213" s="15">
        <v>508</v>
      </c>
      <c r="O213" s="12">
        <v>501</v>
      </c>
      <c r="P213" s="12"/>
      <c r="Q213" s="15">
        <v>3671</v>
      </c>
      <c r="R213" s="15">
        <v>3607</v>
      </c>
      <c r="S213" s="12">
        <v>3479</v>
      </c>
      <c r="T213" s="736">
        <v>0.77579764300086229</v>
      </c>
      <c r="U213" s="15">
        <v>1958</v>
      </c>
      <c r="V213" s="15">
        <v>2011</v>
      </c>
      <c r="W213" s="12">
        <v>2001</v>
      </c>
      <c r="X213" s="12"/>
      <c r="Y213" s="125">
        <v>8855</v>
      </c>
      <c r="Z213" s="125">
        <v>8855</v>
      </c>
      <c r="AA213" s="360">
        <v>8680</v>
      </c>
      <c r="AB213" s="424">
        <v>-175</v>
      </c>
      <c r="AC213" s="427">
        <v>-1.9762845849802372E-2</v>
      </c>
      <c r="AD213" s="20">
        <v>42434</v>
      </c>
      <c r="AE213" s="20">
        <v>42882</v>
      </c>
      <c r="AF213" s="16">
        <v>43183</v>
      </c>
      <c r="AG213" s="16"/>
      <c r="AH213" s="20">
        <v>29370</v>
      </c>
      <c r="AI213" s="20">
        <v>29529</v>
      </c>
      <c r="AJ213" s="16">
        <v>29593</v>
      </c>
      <c r="AL213" s="13">
        <v>22882464.600000001</v>
      </c>
      <c r="AM213" s="388">
        <v>24480740.109999999</v>
      </c>
      <c r="AN213" s="360">
        <v>24585541.869999997</v>
      </c>
      <c r="AO213" s="360"/>
      <c r="AP213" s="13">
        <v>4649360.8</v>
      </c>
      <c r="AQ213" s="388">
        <v>4845674.84</v>
      </c>
      <c r="AR213" s="360">
        <v>4852716.0599999996</v>
      </c>
      <c r="AS213" s="360"/>
      <c r="AT213" s="13">
        <v>27770711.190000001</v>
      </c>
      <c r="AU213" s="388">
        <v>29476764.699999999</v>
      </c>
      <c r="AV213" s="360">
        <v>28887946.080000002</v>
      </c>
      <c r="AW213" s="360"/>
      <c r="AX213" s="13">
        <v>25346212.100000001</v>
      </c>
      <c r="AY213" s="388">
        <v>27850640.649999999</v>
      </c>
      <c r="AZ213" s="360">
        <v>28149407.670000002</v>
      </c>
      <c r="BA213" s="360"/>
      <c r="BB213" s="13">
        <v>2806584.76</v>
      </c>
      <c r="BC213" s="388">
        <v>3011174.04</v>
      </c>
      <c r="BD213" s="360">
        <v>3078947.9</v>
      </c>
      <c r="BE213" s="360"/>
      <c r="BF213" s="13">
        <v>2451807.6</v>
      </c>
      <c r="BG213" s="388">
        <v>2541561.0299999998</v>
      </c>
      <c r="BH213" s="360">
        <v>2637920.02</v>
      </c>
      <c r="BI213" s="360"/>
      <c r="BJ213" s="388">
        <v>80648748.689999998</v>
      </c>
      <c r="BK213" s="388">
        <v>86653820.300000012</v>
      </c>
      <c r="BL213" s="360">
        <v>86475611.680000007</v>
      </c>
      <c r="BM213" s="340">
        <v>-178208.62000000477</v>
      </c>
      <c r="BN213" s="340">
        <v>-3.4361417580935303</v>
      </c>
      <c r="BO213" s="694"/>
      <c r="BP213" s="13">
        <v>85907141.049999997</v>
      </c>
      <c r="BQ213" s="388">
        <v>92206555.370000005</v>
      </c>
      <c r="BR213" s="360">
        <v>89554559.580000013</v>
      </c>
      <c r="BS213" s="389">
        <v>-2651995.7899999917</v>
      </c>
      <c r="BT213" s="389">
        <v>-51.134639145440715</v>
      </c>
    </row>
    <row r="214" spans="1:72">
      <c r="A214" s="307">
        <v>678</v>
      </c>
      <c r="B214" s="305">
        <v>17</v>
      </c>
      <c r="C214" s="305">
        <v>17</v>
      </c>
      <c r="D214" s="310" t="s">
        <v>212</v>
      </c>
      <c r="E214" s="20">
        <v>23797</v>
      </c>
      <c r="F214" s="20">
        <v>23571</v>
      </c>
      <c r="G214" s="12">
        <v>23413</v>
      </c>
      <c r="H214" s="12"/>
      <c r="I214" s="15">
        <v>1144</v>
      </c>
      <c r="J214" s="15">
        <v>1093</v>
      </c>
      <c r="K214" s="12">
        <v>1058</v>
      </c>
      <c r="L214" s="12"/>
      <c r="M214" s="15">
        <v>257</v>
      </c>
      <c r="N214" s="15">
        <v>217</v>
      </c>
      <c r="O214" s="12">
        <v>214</v>
      </c>
      <c r="P214" s="12"/>
      <c r="Q214" s="15">
        <v>1841</v>
      </c>
      <c r="R214" s="15">
        <v>1760</v>
      </c>
      <c r="S214" s="12">
        <v>1641</v>
      </c>
      <c r="T214" s="736">
        <v>0.64472882388787323</v>
      </c>
      <c r="U214" s="15">
        <v>1038</v>
      </c>
      <c r="V214" s="15">
        <v>1042</v>
      </c>
      <c r="W214" s="12">
        <v>1049</v>
      </c>
      <c r="X214" s="12"/>
      <c r="Y214" s="125">
        <v>4280</v>
      </c>
      <c r="Z214" s="125">
        <v>4112</v>
      </c>
      <c r="AA214" s="360">
        <v>3962</v>
      </c>
      <c r="AB214" s="424">
        <v>-150</v>
      </c>
      <c r="AC214" s="427">
        <v>-3.6478599221789886E-2</v>
      </c>
      <c r="AD214" s="20">
        <v>19517</v>
      </c>
      <c r="AE214" s="20">
        <v>19459</v>
      </c>
      <c r="AF214" s="16">
        <v>19451</v>
      </c>
      <c r="AG214" s="16"/>
      <c r="AH214" s="20">
        <v>12233</v>
      </c>
      <c r="AI214" s="20">
        <v>12125</v>
      </c>
      <c r="AJ214" s="16">
        <v>12057</v>
      </c>
      <c r="AL214" s="13">
        <v>9666742.8000000007</v>
      </c>
      <c r="AM214" s="388">
        <v>9804854.870000001</v>
      </c>
      <c r="AN214" s="360">
        <v>9637459.5399999991</v>
      </c>
      <c r="AO214" s="360"/>
      <c r="AP214" s="13">
        <v>2306729.2000000002</v>
      </c>
      <c r="AQ214" s="388">
        <v>2069904.41</v>
      </c>
      <c r="AR214" s="360">
        <v>2072816.8399999999</v>
      </c>
      <c r="AS214" s="360"/>
      <c r="AT214" s="13">
        <v>13926962.49</v>
      </c>
      <c r="AU214" s="388">
        <v>14382896</v>
      </c>
      <c r="AV214" s="360">
        <v>13626076.32</v>
      </c>
      <c r="AW214" s="360"/>
      <c r="AX214" s="13">
        <v>13436858.1</v>
      </c>
      <c r="AY214" s="388">
        <v>14430814.300000001</v>
      </c>
      <c r="AZ214" s="360">
        <v>14756985.83</v>
      </c>
      <c r="BA214" s="360"/>
      <c r="BB214" s="13">
        <v>1290854.3799999999</v>
      </c>
      <c r="BC214" s="388">
        <v>1366410.98</v>
      </c>
      <c r="BD214" s="360">
        <v>1386856.3</v>
      </c>
      <c r="BE214" s="360"/>
      <c r="BF214" s="13">
        <v>1021210.84</v>
      </c>
      <c r="BG214" s="388">
        <v>1043598.75</v>
      </c>
      <c r="BH214" s="360">
        <v>1074760.98</v>
      </c>
      <c r="BI214" s="360"/>
      <c r="BJ214" s="388">
        <v>39337292.590000004</v>
      </c>
      <c r="BK214" s="388">
        <v>40688469.579999998</v>
      </c>
      <c r="BL214" s="360">
        <v>40093338.530000001</v>
      </c>
      <c r="BM214" s="340">
        <v>-595131.04999999702</v>
      </c>
      <c r="BN214" s="340">
        <v>-25.418829282876906</v>
      </c>
      <c r="BO214" s="694"/>
      <c r="BP214" s="13">
        <v>41649357.81000001</v>
      </c>
      <c r="BQ214" s="388">
        <v>43098479.309999987</v>
      </c>
      <c r="BR214" s="360">
        <v>41480194.829999998</v>
      </c>
      <c r="BS214" s="389">
        <v>-1618284.4799999893</v>
      </c>
      <c r="BT214" s="389">
        <v>-69.119056934181401</v>
      </c>
    </row>
    <row r="215" spans="1:72">
      <c r="A215" s="307">
        <v>680</v>
      </c>
      <c r="B215" s="305">
        <v>2</v>
      </c>
      <c r="C215" s="305">
        <v>2</v>
      </c>
      <c r="D215" s="310" t="s">
        <v>213</v>
      </c>
      <c r="E215" s="20">
        <v>25331</v>
      </c>
      <c r="F215" s="20">
        <v>25738</v>
      </c>
      <c r="G215" s="12">
        <v>26036</v>
      </c>
      <c r="H215" s="12"/>
      <c r="I215" s="15">
        <v>1387</v>
      </c>
      <c r="J215" s="15">
        <v>1422</v>
      </c>
      <c r="K215" s="12">
        <v>1427</v>
      </c>
      <c r="L215" s="12"/>
      <c r="M215" s="15">
        <v>268</v>
      </c>
      <c r="N215" s="15">
        <v>232</v>
      </c>
      <c r="O215" s="12">
        <v>235</v>
      </c>
      <c r="P215" s="12"/>
      <c r="Q215" s="15">
        <v>1664</v>
      </c>
      <c r="R215" s="15">
        <v>1676</v>
      </c>
      <c r="S215" s="12">
        <v>1625</v>
      </c>
      <c r="T215" s="736">
        <v>0.87815384615384617</v>
      </c>
      <c r="U215" s="15">
        <v>828</v>
      </c>
      <c r="V215" s="15">
        <v>839</v>
      </c>
      <c r="W215" s="12">
        <v>858</v>
      </c>
      <c r="X215" s="12"/>
      <c r="Y215" s="125">
        <v>4147</v>
      </c>
      <c r="Z215" s="125">
        <v>4169</v>
      </c>
      <c r="AA215" s="360">
        <v>4145</v>
      </c>
      <c r="AB215" s="424">
        <v>-24</v>
      </c>
      <c r="AC215" s="427">
        <v>-5.7567762053250182E-3</v>
      </c>
      <c r="AD215" s="20">
        <v>21184</v>
      </c>
      <c r="AE215" s="20">
        <v>21569</v>
      </c>
      <c r="AF215" s="16">
        <v>21891</v>
      </c>
      <c r="AG215" s="16"/>
      <c r="AH215" s="20">
        <v>14608</v>
      </c>
      <c r="AI215" s="20">
        <v>14855</v>
      </c>
      <c r="AJ215" s="16">
        <v>15030</v>
      </c>
      <c r="AL215" s="13">
        <v>11720080.65</v>
      </c>
      <c r="AM215" s="388">
        <v>12756178.98</v>
      </c>
      <c r="AN215" s="360">
        <v>12998728.51</v>
      </c>
      <c r="AO215" s="360"/>
      <c r="AP215" s="13">
        <v>2405460.7999999998</v>
      </c>
      <c r="AQ215" s="388">
        <v>2212985.36</v>
      </c>
      <c r="AR215" s="360">
        <v>2276224.1</v>
      </c>
      <c r="AS215" s="360"/>
      <c r="AT215" s="13">
        <v>12587976.960000001</v>
      </c>
      <c r="AU215" s="388">
        <v>13696439.6</v>
      </c>
      <c r="AV215" s="360">
        <v>13493220</v>
      </c>
      <c r="AW215" s="360"/>
      <c r="AX215" s="13">
        <v>10718418.6</v>
      </c>
      <c r="AY215" s="388">
        <v>11619436.85</v>
      </c>
      <c r="AZ215" s="360">
        <v>12070060.859999999</v>
      </c>
      <c r="BA215" s="360"/>
      <c r="BB215" s="13">
        <v>1401109.76</v>
      </c>
      <c r="BC215" s="388">
        <v>1514575.18</v>
      </c>
      <c r="BD215" s="360">
        <v>1560828.3</v>
      </c>
      <c r="BE215" s="360"/>
      <c r="BF215" s="13">
        <v>1219475.8400000001</v>
      </c>
      <c r="BG215" s="388">
        <v>1278569.8500000001</v>
      </c>
      <c r="BH215" s="360">
        <v>1339774.2</v>
      </c>
      <c r="BI215" s="360"/>
      <c r="BJ215" s="388">
        <v>37431937.010000013</v>
      </c>
      <c r="BK215" s="388">
        <v>40285040.789999999</v>
      </c>
      <c r="BL215" s="360">
        <v>40838233.469999999</v>
      </c>
      <c r="BM215" s="340">
        <v>553192.6799999997</v>
      </c>
      <c r="BN215" s="340">
        <v>21.247222307574116</v>
      </c>
      <c r="BO215" s="694"/>
      <c r="BP215" s="13">
        <v>40052522.610000007</v>
      </c>
      <c r="BQ215" s="388">
        <v>43078185.82</v>
      </c>
      <c r="BR215" s="360">
        <v>42399061.770000003</v>
      </c>
      <c r="BS215" s="389">
        <v>-679124.04999999702</v>
      </c>
      <c r="BT215" s="389">
        <v>-26.084039406974842</v>
      </c>
    </row>
    <row r="216" spans="1:72">
      <c r="A216" s="307">
        <v>681</v>
      </c>
      <c r="B216" s="305">
        <v>10</v>
      </c>
      <c r="C216" s="305">
        <v>10</v>
      </c>
      <c r="D216" s="310" t="s">
        <v>214</v>
      </c>
      <c r="E216" s="20">
        <v>3297</v>
      </c>
      <c r="F216" s="20">
        <v>3246</v>
      </c>
      <c r="G216" s="12">
        <v>3219</v>
      </c>
      <c r="H216" s="12"/>
      <c r="I216" s="15">
        <v>109</v>
      </c>
      <c r="J216" s="15">
        <v>104</v>
      </c>
      <c r="K216" s="12">
        <v>95</v>
      </c>
      <c r="L216" s="12"/>
      <c r="M216" s="15">
        <v>29</v>
      </c>
      <c r="N216" s="15">
        <v>17</v>
      </c>
      <c r="O216" s="12">
        <v>22</v>
      </c>
      <c r="P216" s="12"/>
      <c r="Q216" s="15">
        <v>193</v>
      </c>
      <c r="R216" s="15">
        <v>188</v>
      </c>
      <c r="S216" s="12">
        <v>152</v>
      </c>
      <c r="T216" s="736">
        <v>0.625</v>
      </c>
      <c r="U216" s="15">
        <v>78</v>
      </c>
      <c r="V216" s="15">
        <v>84</v>
      </c>
      <c r="W216" s="12">
        <v>111</v>
      </c>
      <c r="X216" s="12"/>
      <c r="Y216" s="125">
        <v>409</v>
      </c>
      <c r="Z216" s="125">
        <v>393</v>
      </c>
      <c r="AA216" s="360">
        <v>380</v>
      </c>
      <c r="AB216" s="424">
        <v>-13</v>
      </c>
      <c r="AC216" s="427">
        <v>-3.3078880407124679E-2</v>
      </c>
      <c r="AD216" s="20">
        <v>2888</v>
      </c>
      <c r="AE216" s="20">
        <v>2853</v>
      </c>
      <c r="AF216" s="16">
        <v>2839</v>
      </c>
      <c r="AG216" s="16"/>
      <c r="AH216" s="20">
        <v>1612</v>
      </c>
      <c r="AI216" s="20">
        <v>1565</v>
      </c>
      <c r="AJ216" s="16">
        <v>1540</v>
      </c>
      <c r="AL216" s="13">
        <v>921044.55</v>
      </c>
      <c r="AM216" s="388">
        <v>932941.36</v>
      </c>
      <c r="AN216" s="360">
        <v>865367.35</v>
      </c>
      <c r="AO216" s="360"/>
      <c r="AP216" s="13">
        <v>260292.4</v>
      </c>
      <c r="AQ216" s="388">
        <v>162158.41</v>
      </c>
      <c r="AR216" s="360">
        <v>213093.31999999998</v>
      </c>
      <c r="AS216" s="360"/>
      <c r="AT216" s="13">
        <v>1460023.77</v>
      </c>
      <c r="AU216" s="388">
        <v>1536354.8</v>
      </c>
      <c r="AV216" s="360">
        <v>1262135.04</v>
      </c>
      <c r="AW216" s="360"/>
      <c r="AX216" s="13">
        <v>1009706.1</v>
      </c>
      <c r="AY216" s="388">
        <v>1163328.6000000001</v>
      </c>
      <c r="AZ216" s="360">
        <v>1561511.37</v>
      </c>
      <c r="BA216" s="360"/>
      <c r="BB216" s="13">
        <v>191012.32</v>
      </c>
      <c r="BC216" s="388">
        <v>200337.66</v>
      </c>
      <c r="BD216" s="360">
        <v>202420.69999999998</v>
      </c>
      <c r="BE216" s="360"/>
      <c r="BF216" s="13">
        <v>134569.76</v>
      </c>
      <c r="BG216" s="388">
        <v>134699.54999999999</v>
      </c>
      <c r="BH216" s="360">
        <v>137275.6</v>
      </c>
      <c r="BI216" s="360"/>
      <c r="BJ216" s="388">
        <v>3651066.82</v>
      </c>
      <c r="BK216" s="388">
        <v>3794783.17</v>
      </c>
      <c r="BL216" s="360">
        <v>3902107.08</v>
      </c>
      <c r="BM216" s="340">
        <v>107323.91000000015</v>
      </c>
      <c r="BN216" s="340">
        <v>33.340761105933566</v>
      </c>
      <c r="BO216" s="694"/>
      <c r="BP216" s="13">
        <v>3976648.9</v>
      </c>
      <c r="BQ216" s="388">
        <v>4129820.38</v>
      </c>
      <c r="BR216" s="360">
        <v>4104527.7800000003</v>
      </c>
      <c r="BS216" s="389">
        <v>-25292.599999999627</v>
      </c>
      <c r="BT216" s="389">
        <v>-7.8572848710778587</v>
      </c>
    </row>
    <row r="217" spans="1:72">
      <c r="A217" s="307">
        <v>683</v>
      </c>
      <c r="B217" s="305">
        <v>19</v>
      </c>
      <c r="C217" s="305">
        <v>19</v>
      </c>
      <c r="D217" s="310" t="s">
        <v>215</v>
      </c>
      <c r="E217" s="20">
        <v>3599</v>
      </c>
      <c r="F217" s="20">
        <v>3570</v>
      </c>
      <c r="G217" s="12">
        <v>3530</v>
      </c>
      <c r="H217" s="12"/>
      <c r="I217" s="15">
        <v>158</v>
      </c>
      <c r="J217" s="15">
        <v>161</v>
      </c>
      <c r="K217" s="12">
        <v>175</v>
      </c>
      <c r="L217" s="12"/>
      <c r="M217" s="15">
        <v>37</v>
      </c>
      <c r="N217" s="15">
        <v>30</v>
      </c>
      <c r="O217" s="12">
        <v>22</v>
      </c>
      <c r="P217" s="12"/>
      <c r="Q217" s="15">
        <v>281</v>
      </c>
      <c r="R217" s="15">
        <v>266</v>
      </c>
      <c r="S217" s="12">
        <v>245</v>
      </c>
      <c r="T217" s="736">
        <v>0.7142857142857143</v>
      </c>
      <c r="U217" s="15">
        <v>178</v>
      </c>
      <c r="V217" s="15">
        <v>182</v>
      </c>
      <c r="W217" s="12">
        <v>171</v>
      </c>
      <c r="X217" s="12"/>
      <c r="Y217" s="125">
        <v>654</v>
      </c>
      <c r="Z217" s="125">
        <v>639</v>
      </c>
      <c r="AA217" s="360">
        <v>613</v>
      </c>
      <c r="AB217" s="424">
        <v>-26</v>
      </c>
      <c r="AC217" s="427">
        <v>-4.0688575899843503E-2</v>
      </c>
      <c r="AD217" s="20">
        <v>2945</v>
      </c>
      <c r="AE217" s="20">
        <v>2931</v>
      </c>
      <c r="AF217" s="16">
        <v>2917</v>
      </c>
      <c r="AG217" s="16"/>
      <c r="AH217" s="20">
        <v>1683</v>
      </c>
      <c r="AI217" s="20">
        <v>1654</v>
      </c>
      <c r="AJ217" s="16">
        <v>1609</v>
      </c>
      <c r="AL217" s="13">
        <v>1335092.1000000001</v>
      </c>
      <c r="AM217" s="388">
        <v>1444264.99</v>
      </c>
      <c r="AN217" s="360">
        <v>1594097.7499999998</v>
      </c>
      <c r="AO217" s="360"/>
      <c r="AP217" s="13">
        <v>332097.2</v>
      </c>
      <c r="AQ217" s="388">
        <v>286161.90000000002</v>
      </c>
      <c r="AR217" s="360">
        <v>213093.31999999998</v>
      </c>
      <c r="AS217" s="360"/>
      <c r="AT217" s="13">
        <v>2125734.09</v>
      </c>
      <c r="AU217" s="388">
        <v>2173778.6</v>
      </c>
      <c r="AV217" s="360">
        <v>2034362.4000000001</v>
      </c>
      <c r="AW217" s="360"/>
      <c r="AX217" s="13">
        <v>2304201.1</v>
      </c>
      <c r="AY217" s="388">
        <v>2520545.2999999998</v>
      </c>
      <c r="AZ217" s="360">
        <v>2405571.5699999998</v>
      </c>
      <c r="BA217" s="360"/>
      <c r="BB217" s="13">
        <v>194782.3</v>
      </c>
      <c r="BC217" s="388">
        <v>205814.82</v>
      </c>
      <c r="BD217" s="360">
        <v>207982.1</v>
      </c>
      <c r="BE217" s="360"/>
      <c r="BF217" s="13">
        <v>140496.84</v>
      </c>
      <c r="BG217" s="388">
        <v>142359.78</v>
      </c>
      <c r="BH217" s="360">
        <v>143426.26</v>
      </c>
      <c r="BI217" s="360"/>
      <c r="BJ217" s="388">
        <v>6097124.4900000002</v>
      </c>
      <c r="BK217" s="388">
        <v>6424750.79</v>
      </c>
      <c r="BL217" s="360">
        <v>6247125.0399999991</v>
      </c>
      <c r="BM217" s="340">
        <v>-177625.75000000093</v>
      </c>
      <c r="BN217" s="340">
        <v>-50.31890934844219</v>
      </c>
      <c r="BO217" s="694"/>
      <c r="BP217" s="13">
        <v>6432403.6299999999</v>
      </c>
      <c r="BQ217" s="388">
        <v>6772925.3899999997</v>
      </c>
      <c r="BR217" s="360">
        <v>6455107.1400000006</v>
      </c>
      <c r="BS217" s="389">
        <v>-317818.24999999907</v>
      </c>
      <c r="BT217" s="389">
        <v>-90.033498583569141</v>
      </c>
    </row>
    <row r="218" spans="1:72">
      <c r="A218" s="307">
        <v>684</v>
      </c>
      <c r="B218" s="305">
        <v>4</v>
      </c>
      <c r="C218" s="305">
        <v>4</v>
      </c>
      <c r="D218" s="310" t="s">
        <v>216</v>
      </c>
      <c r="E218" s="20">
        <v>38832</v>
      </c>
      <c r="F218" s="20">
        <v>38968</v>
      </c>
      <c r="G218" s="12">
        <v>38773</v>
      </c>
      <c r="H218" s="12"/>
      <c r="I218" s="15">
        <v>1744</v>
      </c>
      <c r="J218" s="15">
        <v>1717</v>
      </c>
      <c r="K218" s="12">
        <v>1677</v>
      </c>
      <c r="L218" s="12"/>
      <c r="M218" s="15">
        <v>379</v>
      </c>
      <c r="N218" s="15">
        <v>285</v>
      </c>
      <c r="O218" s="12">
        <v>308</v>
      </c>
      <c r="P218" s="12"/>
      <c r="Q218" s="15">
        <v>2297</v>
      </c>
      <c r="R218" s="15">
        <v>2280</v>
      </c>
      <c r="S218" s="12">
        <v>2166</v>
      </c>
      <c r="T218" s="736">
        <v>0.77423822714681445</v>
      </c>
      <c r="U218" s="15">
        <v>1248</v>
      </c>
      <c r="V218" s="15">
        <v>1303</v>
      </c>
      <c r="W218" s="12">
        <v>1295</v>
      </c>
      <c r="X218" s="12"/>
      <c r="Y218" s="125">
        <v>5668</v>
      </c>
      <c r="Z218" s="125">
        <v>5585</v>
      </c>
      <c r="AA218" s="360">
        <v>5446</v>
      </c>
      <c r="AB218" s="424">
        <v>-139</v>
      </c>
      <c r="AC218" s="427">
        <v>-2.4888093106535364E-2</v>
      </c>
      <c r="AD218" s="20">
        <v>33164</v>
      </c>
      <c r="AE218" s="20">
        <v>33383</v>
      </c>
      <c r="AF218" s="16">
        <v>33327</v>
      </c>
      <c r="AG218" s="16"/>
      <c r="AH218" s="20">
        <v>21739</v>
      </c>
      <c r="AI218" s="20">
        <v>21933</v>
      </c>
      <c r="AJ218" s="16">
        <v>21789</v>
      </c>
      <c r="AL218" s="13">
        <v>14736712.800000001</v>
      </c>
      <c r="AM218" s="388">
        <v>15402503.029999999</v>
      </c>
      <c r="AN218" s="360">
        <v>15276011.009999998</v>
      </c>
      <c r="AO218" s="360"/>
      <c r="AP218" s="13">
        <v>3401752.4</v>
      </c>
      <c r="AQ218" s="388">
        <v>2718538.05</v>
      </c>
      <c r="AR218" s="360">
        <v>2983306.48</v>
      </c>
      <c r="AS218" s="360"/>
      <c r="AT218" s="13">
        <v>17376552.329999998</v>
      </c>
      <c r="AU218" s="388">
        <v>18632388</v>
      </c>
      <c r="AV218" s="360">
        <v>17985424.32</v>
      </c>
      <c r="AW218" s="360"/>
      <c r="AX218" s="13">
        <v>16155297.6</v>
      </c>
      <c r="AY218" s="388">
        <v>18045442.449999999</v>
      </c>
      <c r="AZ218" s="360">
        <v>18217632.649999999</v>
      </c>
      <c r="BA218" s="360"/>
      <c r="BB218" s="13">
        <v>2193466.96</v>
      </c>
      <c r="BC218" s="388">
        <v>2344154.2599999998</v>
      </c>
      <c r="BD218" s="360">
        <v>2376215.1</v>
      </c>
      <c r="BE218" s="360"/>
      <c r="BF218" s="13">
        <v>1814771.72</v>
      </c>
      <c r="BG218" s="388">
        <v>1887773.31</v>
      </c>
      <c r="BH218" s="360">
        <v>1942271.46</v>
      </c>
      <c r="BI218" s="360"/>
      <c r="BJ218" s="388">
        <v>51670315.130000003</v>
      </c>
      <c r="BK218" s="388">
        <v>54798871.530000001</v>
      </c>
      <c r="BL218" s="360">
        <v>54462374.460000001</v>
      </c>
      <c r="BM218" s="340">
        <v>-336497.0700000003</v>
      </c>
      <c r="BN218" s="340">
        <v>-8.6786441595956028</v>
      </c>
      <c r="BO218" s="694"/>
      <c r="BP218" s="13">
        <v>55678553.810000002</v>
      </c>
      <c r="BQ218" s="388">
        <v>59030799.100000001</v>
      </c>
      <c r="BR218" s="360">
        <v>56838589.559999995</v>
      </c>
      <c r="BS218" s="389">
        <v>-2192209.5400000066</v>
      </c>
      <c r="BT218" s="389">
        <v>-56.539590436644225</v>
      </c>
    </row>
    <row r="219" spans="1:72">
      <c r="A219" s="307">
        <v>686</v>
      </c>
      <c r="B219" s="305">
        <v>11</v>
      </c>
      <c r="C219" s="305">
        <v>11</v>
      </c>
      <c r="D219" s="310" t="s">
        <v>217</v>
      </c>
      <c r="E219" s="20">
        <v>2933</v>
      </c>
      <c r="F219" s="20">
        <v>2935</v>
      </c>
      <c r="G219" s="12">
        <v>2928</v>
      </c>
      <c r="H219" s="12"/>
      <c r="I219" s="15">
        <v>86</v>
      </c>
      <c r="J219" s="15">
        <v>80</v>
      </c>
      <c r="K219" s="12">
        <v>84</v>
      </c>
      <c r="L219" s="12"/>
      <c r="M219" s="15">
        <v>19</v>
      </c>
      <c r="N219" s="15">
        <v>18</v>
      </c>
      <c r="O219" s="12">
        <v>15</v>
      </c>
      <c r="P219" s="12"/>
      <c r="Q219" s="15">
        <v>146</v>
      </c>
      <c r="R219" s="15">
        <v>155</v>
      </c>
      <c r="S219" s="12">
        <v>138</v>
      </c>
      <c r="T219" s="736">
        <v>0.60869565217391308</v>
      </c>
      <c r="U219" s="15">
        <v>100</v>
      </c>
      <c r="V219" s="15">
        <v>89</v>
      </c>
      <c r="W219" s="12">
        <v>90</v>
      </c>
      <c r="X219" s="12"/>
      <c r="Y219" s="125">
        <v>351</v>
      </c>
      <c r="Z219" s="125">
        <v>342</v>
      </c>
      <c r="AA219" s="360">
        <v>327</v>
      </c>
      <c r="AB219" s="424">
        <v>-15</v>
      </c>
      <c r="AC219" s="427">
        <v>-4.3859649122807015E-2</v>
      </c>
      <c r="AD219" s="20">
        <v>2582</v>
      </c>
      <c r="AE219" s="20">
        <v>2593</v>
      </c>
      <c r="AF219" s="16">
        <v>2601</v>
      </c>
      <c r="AG219" s="16"/>
      <c r="AH219" s="20">
        <v>1424</v>
      </c>
      <c r="AI219" s="20">
        <v>1425</v>
      </c>
      <c r="AJ219" s="16">
        <v>1394</v>
      </c>
      <c r="AL219" s="13">
        <v>726695.70000000007</v>
      </c>
      <c r="AM219" s="388">
        <v>717647.2</v>
      </c>
      <c r="AN219" s="360">
        <v>765166.91999999993</v>
      </c>
      <c r="AO219" s="360"/>
      <c r="AP219" s="13">
        <v>170536.4</v>
      </c>
      <c r="AQ219" s="388">
        <v>171697.14</v>
      </c>
      <c r="AR219" s="360">
        <v>145290.9</v>
      </c>
      <c r="AS219" s="360"/>
      <c r="AT219" s="13">
        <v>1104473.94</v>
      </c>
      <c r="AU219" s="388">
        <v>1266675.5</v>
      </c>
      <c r="AV219" s="360">
        <v>1145885.76</v>
      </c>
      <c r="AW219" s="360"/>
      <c r="AX219" s="13">
        <v>1294495</v>
      </c>
      <c r="AY219" s="388">
        <v>1232574.3500000001</v>
      </c>
      <c r="AZ219" s="360">
        <v>1266090.3</v>
      </c>
      <c r="BA219" s="360"/>
      <c r="BB219" s="13">
        <v>170773.48</v>
      </c>
      <c r="BC219" s="388">
        <v>182080.46</v>
      </c>
      <c r="BD219" s="360">
        <v>185451.3</v>
      </c>
      <c r="BE219" s="360"/>
      <c r="BF219" s="13">
        <v>118875.52</v>
      </c>
      <c r="BG219" s="388">
        <v>122649.75</v>
      </c>
      <c r="BH219" s="360">
        <v>124261.16</v>
      </c>
      <c r="BI219" s="360"/>
      <c r="BJ219" s="388">
        <v>3296201.04</v>
      </c>
      <c r="BK219" s="388">
        <v>3388594.189999999</v>
      </c>
      <c r="BL219" s="360">
        <v>3322433.88</v>
      </c>
      <c r="BM219" s="340">
        <v>-66160.309999999125</v>
      </c>
      <c r="BN219" s="340">
        <v>-22.595734289617187</v>
      </c>
      <c r="BO219" s="694"/>
      <c r="BP219" s="13">
        <v>3585850.04</v>
      </c>
      <c r="BQ219" s="388">
        <v>3693324.399999999</v>
      </c>
      <c r="BR219" s="360">
        <v>3507885.18</v>
      </c>
      <c r="BS219" s="389">
        <v>-185439.21999999881</v>
      </c>
      <c r="BT219" s="389">
        <v>-63.333066939890301</v>
      </c>
    </row>
    <row r="220" spans="1:72">
      <c r="A220" s="307">
        <v>687</v>
      </c>
      <c r="B220" s="305">
        <v>11</v>
      </c>
      <c r="C220" s="305">
        <v>11</v>
      </c>
      <c r="D220" s="310" t="s">
        <v>218</v>
      </c>
      <c r="E220" s="20">
        <v>1424</v>
      </c>
      <c r="F220" s="20">
        <v>1413</v>
      </c>
      <c r="G220" s="12">
        <v>1398</v>
      </c>
      <c r="H220" s="12"/>
      <c r="I220" s="15">
        <v>34</v>
      </c>
      <c r="J220" s="15">
        <v>35</v>
      </c>
      <c r="K220" s="12">
        <v>28</v>
      </c>
      <c r="L220" s="12"/>
      <c r="M220" s="15">
        <v>8</v>
      </c>
      <c r="N220" s="15">
        <v>7</v>
      </c>
      <c r="O220" s="12">
        <v>9</v>
      </c>
      <c r="P220" s="12"/>
      <c r="Q220" s="15">
        <v>56</v>
      </c>
      <c r="R220" s="15">
        <v>53</v>
      </c>
      <c r="S220" s="12">
        <v>54</v>
      </c>
      <c r="T220" s="736">
        <v>0.51851851851851849</v>
      </c>
      <c r="U220" s="15">
        <v>45</v>
      </c>
      <c r="V220" s="15">
        <v>37</v>
      </c>
      <c r="W220" s="12">
        <v>36</v>
      </c>
      <c r="X220" s="12"/>
      <c r="Y220" s="125">
        <v>143</v>
      </c>
      <c r="Z220" s="125">
        <v>132</v>
      </c>
      <c r="AA220" s="360">
        <v>127</v>
      </c>
      <c r="AB220" s="424">
        <v>-5</v>
      </c>
      <c r="AC220" s="427">
        <v>-3.787878787878788E-2</v>
      </c>
      <c r="AD220" s="20">
        <v>1281</v>
      </c>
      <c r="AE220" s="20">
        <v>1281</v>
      </c>
      <c r="AF220" s="16">
        <v>1271</v>
      </c>
      <c r="AG220" s="16"/>
      <c r="AH220" s="20">
        <v>656</v>
      </c>
      <c r="AI220" s="20">
        <v>643</v>
      </c>
      <c r="AJ220" s="16">
        <v>636</v>
      </c>
      <c r="AL220" s="13">
        <v>287298.3</v>
      </c>
      <c r="AM220" s="388">
        <v>313970.65000000002</v>
      </c>
      <c r="AN220" s="360">
        <v>255055.63999999998</v>
      </c>
      <c r="AO220" s="360"/>
      <c r="AP220" s="13">
        <v>71804.800000000003</v>
      </c>
      <c r="AQ220" s="388">
        <v>66771.11</v>
      </c>
      <c r="AR220" s="360">
        <v>87174.54</v>
      </c>
      <c r="AS220" s="360"/>
      <c r="AT220" s="13">
        <v>423633.84</v>
      </c>
      <c r="AU220" s="388">
        <v>433121.3</v>
      </c>
      <c r="AV220" s="360">
        <v>448390.08</v>
      </c>
      <c r="AW220" s="360"/>
      <c r="AX220" s="13">
        <v>582522.75</v>
      </c>
      <c r="AY220" s="388">
        <v>512418.55</v>
      </c>
      <c r="AZ220" s="360">
        <v>506436.12</v>
      </c>
      <c r="BA220" s="360"/>
      <c r="BB220" s="13">
        <v>84725.34</v>
      </c>
      <c r="BC220" s="388">
        <v>89951.819999999992</v>
      </c>
      <c r="BD220" s="360">
        <v>90622.3</v>
      </c>
      <c r="BE220" s="360"/>
      <c r="BF220" s="13">
        <v>54762.879999999997</v>
      </c>
      <c r="BG220" s="388">
        <v>55343.009999999987</v>
      </c>
      <c r="BH220" s="360">
        <v>56693.04</v>
      </c>
      <c r="BI220" s="360"/>
      <c r="BJ220" s="388">
        <v>1365259.69</v>
      </c>
      <c r="BK220" s="388">
        <v>1326281.6100000001</v>
      </c>
      <c r="BL220" s="360">
        <v>1297056.3799999999</v>
      </c>
      <c r="BM220" s="340">
        <v>-29225.230000000214</v>
      </c>
      <c r="BN220" s="340">
        <v>-20.905028612303443</v>
      </c>
      <c r="BO220" s="694"/>
      <c r="BP220" s="13">
        <v>1504747.91</v>
      </c>
      <c r="BQ220" s="388">
        <v>1471576.44</v>
      </c>
      <c r="BR220" s="360">
        <v>1387678.68</v>
      </c>
      <c r="BS220" s="389">
        <v>-83897.760000000009</v>
      </c>
      <c r="BT220" s="389">
        <v>-60.012703862660949</v>
      </c>
    </row>
    <row r="221" spans="1:72">
      <c r="A221" s="307">
        <v>689</v>
      </c>
      <c r="B221" s="305">
        <v>9</v>
      </c>
      <c r="C221" s="305">
        <v>9</v>
      </c>
      <c r="D221" s="310" t="s">
        <v>219</v>
      </c>
      <c r="E221" s="20">
        <v>3032</v>
      </c>
      <c r="F221" s="20">
        <v>3008</v>
      </c>
      <c r="G221" s="12">
        <v>2888</v>
      </c>
      <c r="H221" s="12"/>
      <c r="I221" s="15">
        <v>79</v>
      </c>
      <c r="J221" s="15">
        <v>78</v>
      </c>
      <c r="K221" s="12">
        <v>65</v>
      </c>
      <c r="L221" s="12"/>
      <c r="M221" s="15">
        <v>13</v>
      </c>
      <c r="N221" s="15">
        <v>23</v>
      </c>
      <c r="O221" s="12">
        <v>12</v>
      </c>
      <c r="P221" s="12"/>
      <c r="Q221" s="15">
        <v>131</v>
      </c>
      <c r="R221" s="15">
        <v>124</v>
      </c>
      <c r="S221" s="12">
        <v>109</v>
      </c>
      <c r="T221" s="736">
        <v>0.59633027522935778</v>
      </c>
      <c r="U221" s="15">
        <v>70</v>
      </c>
      <c r="V221" s="15">
        <v>72</v>
      </c>
      <c r="W221" s="12">
        <v>61</v>
      </c>
      <c r="X221" s="12"/>
      <c r="Y221" s="125">
        <v>293</v>
      </c>
      <c r="Z221" s="125">
        <v>297</v>
      </c>
      <c r="AA221" s="360">
        <v>247</v>
      </c>
      <c r="AB221" s="424">
        <v>-50</v>
      </c>
      <c r="AC221" s="427">
        <v>-0.16835016835016836</v>
      </c>
      <c r="AD221" s="20">
        <v>2739</v>
      </c>
      <c r="AE221" s="20">
        <v>2711</v>
      </c>
      <c r="AF221" s="16">
        <v>2641</v>
      </c>
      <c r="AG221" s="16"/>
      <c r="AH221" s="20">
        <v>1411</v>
      </c>
      <c r="AI221" s="20">
        <v>1396</v>
      </c>
      <c r="AJ221" s="16">
        <v>1324</v>
      </c>
      <c r="AL221" s="13">
        <v>667546.05000000005</v>
      </c>
      <c r="AM221" s="388">
        <v>699706.02</v>
      </c>
      <c r="AN221" s="360">
        <v>592093.44999999995</v>
      </c>
      <c r="AO221" s="360"/>
      <c r="AP221" s="13">
        <v>116682.8</v>
      </c>
      <c r="AQ221" s="388">
        <v>219390.79</v>
      </c>
      <c r="AR221" s="360">
        <v>116232.72</v>
      </c>
      <c r="AS221" s="360"/>
      <c r="AT221" s="13">
        <v>991000.59000000008</v>
      </c>
      <c r="AU221" s="388">
        <v>1013340.4</v>
      </c>
      <c r="AV221" s="360">
        <v>905083.68</v>
      </c>
      <c r="AW221" s="360"/>
      <c r="AX221" s="13">
        <v>906146.5</v>
      </c>
      <c r="AY221" s="388">
        <v>997138.79999999993</v>
      </c>
      <c r="AZ221" s="360">
        <v>858127.87</v>
      </c>
      <c r="BA221" s="360"/>
      <c r="BB221" s="13">
        <v>181157.46</v>
      </c>
      <c r="BC221" s="388">
        <v>190366.42</v>
      </c>
      <c r="BD221" s="360">
        <v>188303.3</v>
      </c>
      <c r="BE221" s="360"/>
      <c r="BF221" s="13">
        <v>117790.28</v>
      </c>
      <c r="BG221" s="388">
        <v>120153.72</v>
      </c>
      <c r="BH221" s="360">
        <v>118021.36</v>
      </c>
      <c r="BI221" s="360"/>
      <c r="BJ221" s="388">
        <v>2681375.94</v>
      </c>
      <c r="BK221" s="388">
        <v>2929576.01</v>
      </c>
      <c r="BL221" s="360">
        <v>2471537.7200000002</v>
      </c>
      <c r="BM221" s="340">
        <v>-458038.28999999957</v>
      </c>
      <c r="BN221" s="340">
        <v>-158.60051592797768</v>
      </c>
      <c r="BO221" s="694"/>
      <c r="BP221" s="13">
        <v>2980323.68</v>
      </c>
      <c r="BQ221" s="388">
        <v>3240096.15</v>
      </c>
      <c r="BR221" s="360">
        <v>2659841.02</v>
      </c>
      <c r="BS221" s="389">
        <v>-580255.12999999989</v>
      </c>
      <c r="BT221" s="389">
        <v>-200.91936634349025</v>
      </c>
    </row>
    <row r="222" spans="1:72">
      <c r="A222" s="307">
        <v>691</v>
      </c>
      <c r="B222" s="305">
        <v>17</v>
      </c>
      <c r="C222" s="305">
        <v>17</v>
      </c>
      <c r="D222" s="310" t="s">
        <v>220</v>
      </c>
      <c r="E222" s="20">
        <v>2598</v>
      </c>
      <c r="F222" s="20">
        <v>2556</v>
      </c>
      <c r="G222" s="12">
        <v>2476</v>
      </c>
      <c r="H222" s="12"/>
      <c r="I222" s="15">
        <v>163</v>
      </c>
      <c r="J222" s="15">
        <v>154</v>
      </c>
      <c r="K222" s="12">
        <v>154</v>
      </c>
      <c r="L222" s="12"/>
      <c r="M222" s="15">
        <v>23</v>
      </c>
      <c r="N222" s="15">
        <v>36</v>
      </c>
      <c r="O222" s="12">
        <v>16</v>
      </c>
      <c r="P222" s="12"/>
      <c r="Q222" s="15">
        <v>217</v>
      </c>
      <c r="R222" s="15">
        <v>208</v>
      </c>
      <c r="S222" s="12">
        <v>199</v>
      </c>
      <c r="T222" s="736">
        <v>0.77386934673366836</v>
      </c>
      <c r="U222" s="15">
        <v>104</v>
      </c>
      <c r="V222" s="15">
        <v>103</v>
      </c>
      <c r="W222" s="12">
        <v>96</v>
      </c>
      <c r="X222" s="12"/>
      <c r="Y222" s="125">
        <v>507</v>
      </c>
      <c r="Z222" s="125">
        <v>501</v>
      </c>
      <c r="AA222" s="360">
        <v>465</v>
      </c>
      <c r="AB222" s="424">
        <v>-36</v>
      </c>
      <c r="AC222" s="427">
        <v>-7.1856287425149698E-2</v>
      </c>
      <c r="AD222" s="20">
        <v>2091</v>
      </c>
      <c r="AE222" s="20">
        <v>2055</v>
      </c>
      <c r="AF222" s="16">
        <v>2011</v>
      </c>
      <c r="AG222" s="16"/>
      <c r="AH222" s="20">
        <v>1263</v>
      </c>
      <c r="AI222" s="20">
        <v>1215</v>
      </c>
      <c r="AJ222" s="16">
        <v>1190</v>
      </c>
      <c r="AL222" s="13">
        <v>1377341.85</v>
      </c>
      <c r="AM222" s="388">
        <v>1381470.86</v>
      </c>
      <c r="AN222" s="360">
        <v>1402806.0199999998</v>
      </c>
      <c r="AO222" s="360"/>
      <c r="AP222" s="13">
        <v>206438.8</v>
      </c>
      <c r="AQ222" s="388">
        <v>343394.28</v>
      </c>
      <c r="AR222" s="360">
        <v>154976.95999999999</v>
      </c>
      <c r="AS222" s="360"/>
      <c r="AT222" s="13">
        <v>1641581.13</v>
      </c>
      <c r="AU222" s="388">
        <v>1699796.8</v>
      </c>
      <c r="AV222" s="360">
        <v>1652400.48</v>
      </c>
      <c r="AW222" s="360"/>
      <c r="AX222" s="13">
        <v>1346274.8</v>
      </c>
      <c r="AY222" s="388">
        <v>1426462.45</v>
      </c>
      <c r="AZ222" s="360">
        <v>1350496.32</v>
      </c>
      <c r="BA222" s="360"/>
      <c r="BB222" s="13">
        <v>138298.74</v>
      </c>
      <c r="BC222" s="388">
        <v>144302.1</v>
      </c>
      <c r="BD222" s="360">
        <v>143384.29999999999</v>
      </c>
      <c r="BE222" s="360"/>
      <c r="BF222" s="13">
        <v>105435.24</v>
      </c>
      <c r="BG222" s="388">
        <v>104575.05</v>
      </c>
      <c r="BH222" s="360">
        <v>106076.6</v>
      </c>
      <c r="BI222" s="360"/>
      <c r="BJ222" s="388">
        <v>4571636.58</v>
      </c>
      <c r="BK222" s="388">
        <v>4851124.3900000006</v>
      </c>
      <c r="BL222" s="360">
        <v>4560679.78</v>
      </c>
      <c r="BM222" s="340">
        <v>-290444.61000000034</v>
      </c>
      <c r="BN222" s="340">
        <v>-117.30396203554133</v>
      </c>
      <c r="BO222" s="694"/>
      <c r="BP222" s="13">
        <v>4815370.5600000015</v>
      </c>
      <c r="BQ222" s="388">
        <v>5100001.540000001</v>
      </c>
      <c r="BR222" s="360">
        <v>4704064.08</v>
      </c>
      <c r="BS222" s="389">
        <v>-395937.46000000089</v>
      </c>
      <c r="BT222" s="389">
        <v>-159.91012116316676</v>
      </c>
    </row>
    <row r="223" spans="1:72">
      <c r="A223" s="307">
        <v>694</v>
      </c>
      <c r="B223" s="305">
        <v>5</v>
      </c>
      <c r="C223" s="305">
        <v>5</v>
      </c>
      <c r="D223" s="310" t="s">
        <v>221</v>
      </c>
      <c r="E223" s="20">
        <v>28483</v>
      </c>
      <c r="F223" s="20">
        <v>28643</v>
      </c>
      <c r="G223" s="12">
        <v>28555</v>
      </c>
      <c r="H223" s="12"/>
      <c r="I223" s="15">
        <v>1280</v>
      </c>
      <c r="J223" s="15">
        <v>1189</v>
      </c>
      <c r="K223" s="12">
        <v>1157</v>
      </c>
      <c r="L223" s="12"/>
      <c r="M223" s="15">
        <v>248</v>
      </c>
      <c r="N223" s="15">
        <v>257</v>
      </c>
      <c r="O223" s="12">
        <v>224</v>
      </c>
      <c r="P223" s="12"/>
      <c r="Q223" s="15">
        <v>1823</v>
      </c>
      <c r="R223" s="15">
        <v>1775</v>
      </c>
      <c r="S223" s="12">
        <v>1712</v>
      </c>
      <c r="T223" s="736">
        <v>0.67581775700934577</v>
      </c>
      <c r="U223" s="15">
        <v>1090</v>
      </c>
      <c r="V223" s="15">
        <v>1091</v>
      </c>
      <c r="W223" s="12">
        <v>1072</v>
      </c>
      <c r="X223" s="12"/>
      <c r="Y223" s="125">
        <v>4441</v>
      </c>
      <c r="Z223" s="125">
        <v>4312</v>
      </c>
      <c r="AA223" s="360">
        <v>4165</v>
      </c>
      <c r="AB223" s="424">
        <v>-147</v>
      </c>
      <c r="AC223" s="427">
        <v>-3.4090909090909088E-2</v>
      </c>
      <c r="AD223" s="20">
        <v>24042</v>
      </c>
      <c r="AE223" s="20">
        <v>24331</v>
      </c>
      <c r="AF223" s="16">
        <v>24390</v>
      </c>
      <c r="AG223" s="16"/>
      <c r="AH223" s="20">
        <v>16355</v>
      </c>
      <c r="AI223" s="20">
        <v>16480</v>
      </c>
      <c r="AJ223" s="16">
        <v>16401</v>
      </c>
      <c r="AL223" s="13">
        <v>10815936</v>
      </c>
      <c r="AM223" s="388">
        <v>10666031.51</v>
      </c>
      <c r="AN223" s="360">
        <v>10539263.409999998</v>
      </c>
      <c r="AO223" s="360"/>
      <c r="AP223" s="13">
        <v>2225948.7999999998</v>
      </c>
      <c r="AQ223" s="388">
        <v>2451453.61</v>
      </c>
      <c r="AR223" s="360">
        <v>2169677.44</v>
      </c>
      <c r="AS223" s="360"/>
      <c r="AT223" s="13">
        <v>13790794.470000001</v>
      </c>
      <c r="AU223" s="388">
        <v>14505477.5</v>
      </c>
      <c r="AV223" s="360">
        <v>14215626.24</v>
      </c>
      <c r="AW223" s="360"/>
      <c r="AX223" s="13">
        <v>14109995.5</v>
      </c>
      <c r="AY223" s="388">
        <v>15109422.65</v>
      </c>
      <c r="AZ223" s="360">
        <v>15080542.24</v>
      </c>
      <c r="BA223" s="360"/>
      <c r="BB223" s="13">
        <v>1590137.88</v>
      </c>
      <c r="BC223" s="388">
        <v>1708522.82</v>
      </c>
      <c r="BD223" s="360">
        <v>1739007</v>
      </c>
      <c r="BE223" s="360"/>
      <c r="BF223" s="13">
        <v>1365315.4</v>
      </c>
      <c r="BG223" s="388">
        <v>1418433.6</v>
      </c>
      <c r="BH223" s="360">
        <v>1461985.14</v>
      </c>
      <c r="BI223" s="360"/>
      <c r="BJ223" s="388">
        <v>40942674.770000003</v>
      </c>
      <c r="BK223" s="388">
        <v>42732385.270000003</v>
      </c>
      <c r="BL223" s="360">
        <v>42005109.329999998</v>
      </c>
      <c r="BM223" s="340">
        <v>-727275.94000000507</v>
      </c>
      <c r="BN223" s="340">
        <v>-25.469302749080899</v>
      </c>
      <c r="BO223" s="694"/>
      <c r="BP223" s="13">
        <v>43898128.049999997</v>
      </c>
      <c r="BQ223" s="388">
        <v>45859341.689999998</v>
      </c>
      <c r="BR223" s="360">
        <v>43744116.330000006</v>
      </c>
      <c r="BS223" s="389">
        <v>-2115225.359999992</v>
      </c>
      <c r="BT223" s="389">
        <v>-74.075481001575625</v>
      </c>
    </row>
    <row r="224" spans="1:72">
      <c r="A224" s="307">
        <v>697</v>
      </c>
      <c r="B224" s="305">
        <v>18</v>
      </c>
      <c r="C224" s="305">
        <v>18</v>
      </c>
      <c r="D224" s="310" t="s">
        <v>222</v>
      </c>
      <c r="E224" s="20">
        <v>1164</v>
      </c>
      <c r="F224" s="20">
        <v>1163</v>
      </c>
      <c r="G224" s="12">
        <v>1158</v>
      </c>
      <c r="H224" s="12"/>
      <c r="I224" s="15">
        <v>37</v>
      </c>
      <c r="J224" s="15">
        <v>34</v>
      </c>
      <c r="K224" s="12">
        <v>35</v>
      </c>
      <c r="L224" s="12"/>
      <c r="M224" s="15">
        <v>10</v>
      </c>
      <c r="N224" s="15">
        <v>6</v>
      </c>
      <c r="O224" s="12">
        <v>7</v>
      </c>
      <c r="P224" s="12"/>
      <c r="Q224" s="15">
        <v>50</v>
      </c>
      <c r="R224" s="15">
        <v>63</v>
      </c>
      <c r="S224" s="12">
        <v>63</v>
      </c>
      <c r="T224" s="736">
        <v>0.55555555555555558</v>
      </c>
      <c r="U224" s="15">
        <v>32</v>
      </c>
      <c r="V224" s="15">
        <v>28</v>
      </c>
      <c r="W224" s="12">
        <v>28</v>
      </c>
      <c r="X224" s="12"/>
      <c r="Y224" s="125">
        <v>129</v>
      </c>
      <c r="Z224" s="125">
        <v>131</v>
      </c>
      <c r="AA224" s="360">
        <v>133</v>
      </c>
      <c r="AB224" s="424">
        <v>2</v>
      </c>
      <c r="AC224" s="427">
        <v>1.5267175572519083E-2</v>
      </c>
      <c r="AD224" s="20">
        <v>1035</v>
      </c>
      <c r="AE224" s="20">
        <v>1032</v>
      </c>
      <c r="AF224" s="16">
        <v>1025</v>
      </c>
      <c r="AG224" s="16"/>
      <c r="AH224" s="20">
        <v>529</v>
      </c>
      <c r="AI224" s="20">
        <v>516</v>
      </c>
      <c r="AJ224" s="16">
        <v>497</v>
      </c>
      <c r="AL224" s="13">
        <v>312648.15000000002</v>
      </c>
      <c r="AM224" s="388">
        <v>305000.06</v>
      </c>
      <c r="AN224" s="360">
        <v>318819.55</v>
      </c>
      <c r="AO224" s="360"/>
      <c r="AP224" s="13">
        <v>89756</v>
      </c>
      <c r="AQ224" s="388">
        <v>57232.38</v>
      </c>
      <c r="AR224" s="360">
        <v>67802.42</v>
      </c>
      <c r="AS224" s="360"/>
      <c r="AT224" s="13">
        <v>378244.5</v>
      </c>
      <c r="AU224" s="388">
        <v>514842.3</v>
      </c>
      <c r="AV224" s="360">
        <v>523121.76</v>
      </c>
      <c r="AW224" s="360"/>
      <c r="AX224" s="13">
        <v>414238.4</v>
      </c>
      <c r="AY224" s="388">
        <v>387776.2</v>
      </c>
      <c r="AZ224" s="360">
        <v>393894.76</v>
      </c>
      <c r="BA224" s="360"/>
      <c r="BB224" s="13">
        <v>68454.899999999994</v>
      </c>
      <c r="BC224" s="388">
        <v>72467.039999999994</v>
      </c>
      <c r="BD224" s="360">
        <v>73082.5</v>
      </c>
      <c r="BE224" s="360"/>
      <c r="BF224" s="13">
        <v>44160.920000000013</v>
      </c>
      <c r="BG224" s="388">
        <v>44412.12</v>
      </c>
      <c r="BH224" s="360">
        <v>44302.58</v>
      </c>
      <c r="BI224" s="360"/>
      <c r="BJ224" s="388">
        <v>1194887.05</v>
      </c>
      <c r="BK224" s="388">
        <v>1264850.94</v>
      </c>
      <c r="BL224" s="360">
        <v>1303638.49</v>
      </c>
      <c r="BM224" s="340">
        <v>38787.550000000047</v>
      </c>
      <c r="BN224" s="340">
        <v>33.49529360967189</v>
      </c>
      <c r="BO224" s="694"/>
      <c r="BP224" s="13">
        <v>1307502.8700000001</v>
      </c>
      <c r="BQ224" s="388">
        <v>1381730.1</v>
      </c>
      <c r="BR224" s="360">
        <v>1376720.99</v>
      </c>
      <c r="BS224" s="389">
        <v>-5009.1100000001024</v>
      </c>
      <c r="BT224" s="389">
        <v>-4.3256563039724547</v>
      </c>
    </row>
    <row r="225" spans="1:72">
      <c r="A225" s="307">
        <v>698</v>
      </c>
      <c r="B225" s="305">
        <v>19</v>
      </c>
      <c r="C225" s="305">
        <v>19</v>
      </c>
      <c r="D225" s="310" t="s">
        <v>223</v>
      </c>
      <c r="E225" s="20">
        <v>65286</v>
      </c>
      <c r="F225" s="20">
        <v>65722</v>
      </c>
      <c r="G225" s="12">
        <v>66191</v>
      </c>
      <c r="H225" s="12"/>
      <c r="I225" s="15">
        <v>3588</v>
      </c>
      <c r="J225" s="15">
        <v>3584</v>
      </c>
      <c r="K225" s="12">
        <v>3582</v>
      </c>
      <c r="L225" s="12"/>
      <c r="M225" s="15">
        <v>630</v>
      </c>
      <c r="N225" s="15">
        <v>611</v>
      </c>
      <c r="O225" s="12">
        <v>606</v>
      </c>
      <c r="P225" s="12"/>
      <c r="Q225" s="15">
        <v>4411</v>
      </c>
      <c r="R225" s="15">
        <v>4256</v>
      </c>
      <c r="S225" s="12">
        <v>4135</v>
      </c>
      <c r="T225" s="736">
        <v>0.86626360338573161</v>
      </c>
      <c r="U225" s="15">
        <v>2363</v>
      </c>
      <c r="V225" s="15">
        <v>2403</v>
      </c>
      <c r="W225" s="12">
        <v>2396</v>
      </c>
      <c r="X225" s="12"/>
      <c r="Y225" s="125">
        <v>10992</v>
      </c>
      <c r="Z225" s="125">
        <v>10854</v>
      </c>
      <c r="AA225" s="360">
        <v>10719</v>
      </c>
      <c r="AB225" s="424">
        <v>-135</v>
      </c>
      <c r="AC225" s="427">
        <v>-1.2437810945273632E-2</v>
      </c>
      <c r="AD225" s="20">
        <v>54294</v>
      </c>
      <c r="AE225" s="20">
        <v>54868</v>
      </c>
      <c r="AF225" s="16">
        <v>55472</v>
      </c>
      <c r="AG225" s="16"/>
      <c r="AH225" s="20">
        <v>39088</v>
      </c>
      <c r="AI225" s="20">
        <v>39205</v>
      </c>
      <c r="AJ225" s="16">
        <v>39428</v>
      </c>
      <c r="AL225" s="13">
        <v>30318420.600000001</v>
      </c>
      <c r="AM225" s="388">
        <v>32150594.559999999</v>
      </c>
      <c r="AN225" s="360">
        <v>32628903.659999996</v>
      </c>
      <c r="AO225" s="360"/>
      <c r="AP225" s="13">
        <v>5654628</v>
      </c>
      <c r="AQ225" s="388">
        <v>5828164.0299999993</v>
      </c>
      <c r="AR225" s="360">
        <v>5869752.3599999994</v>
      </c>
      <c r="AS225" s="360"/>
      <c r="AT225" s="13">
        <v>33368729.789999999</v>
      </c>
      <c r="AU225" s="388">
        <v>34780457.600000001</v>
      </c>
      <c r="AV225" s="360">
        <v>34335055.200000003</v>
      </c>
      <c r="AW225" s="360"/>
      <c r="AX225" s="13">
        <v>30588916.850000001</v>
      </c>
      <c r="AY225" s="388">
        <v>33279507.449999999</v>
      </c>
      <c r="AZ225" s="360">
        <v>33706137.32</v>
      </c>
      <c r="BA225" s="360"/>
      <c r="BB225" s="13">
        <v>3591005.16</v>
      </c>
      <c r="BC225" s="388">
        <v>3852830.96</v>
      </c>
      <c r="BD225" s="360">
        <v>3955153.5999999996</v>
      </c>
      <c r="BE225" s="360"/>
      <c r="BF225" s="13">
        <v>3263066.24</v>
      </c>
      <c r="BG225" s="388">
        <v>3374374.35</v>
      </c>
      <c r="BH225" s="360">
        <v>3514611.92</v>
      </c>
      <c r="BI225" s="360"/>
      <c r="BJ225" s="388">
        <v>99930695.24000001</v>
      </c>
      <c r="BK225" s="388">
        <v>106038723.64</v>
      </c>
      <c r="BL225" s="360">
        <v>106539848.53999999</v>
      </c>
      <c r="BM225" s="340">
        <v>501124.89999999106</v>
      </c>
      <c r="BN225" s="340">
        <v>7.5708918130862362</v>
      </c>
      <c r="BO225" s="694"/>
      <c r="BP225" s="13">
        <v>106784766.64</v>
      </c>
      <c r="BQ225" s="388">
        <v>113265928.95</v>
      </c>
      <c r="BR225" s="360">
        <v>110495002.14</v>
      </c>
      <c r="BS225" s="389">
        <v>-2770926.8100000024</v>
      </c>
      <c r="BT225" s="389">
        <v>-41.862591742079772</v>
      </c>
    </row>
    <row r="226" spans="1:72">
      <c r="A226" s="307">
        <v>700</v>
      </c>
      <c r="B226" s="305">
        <v>9</v>
      </c>
      <c r="C226" s="305">
        <v>9</v>
      </c>
      <c r="D226" s="310" t="s">
        <v>224</v>
      </c>
      <c r="E226" s="20">
        <v>4758</v>
      </c>
      <c r="F226" s="20">
        <v>4733</v>
      </c>
      <c r="G226" s="12">
        <v>4679</v>
      </c>
      <c r="H226" s="12"/>
      <c r="I226" s="15">
        <v>129</v>
      </c>
      <c r="J226" s="15">
        <v>132</v>
      </c>
      <c r="K226" s="12">
        <v>137</v>
      </c>
      <c r="L226" s="12"/>
      <c r="M226" s="15">
        <v>37</v>
      </c>
      <c r="N226" s="15">
        <v>25</v>
      </c>
      <c r="O226" s="12">
        <v>24</v>
      </c>
      <c r="P226" s="12"/>
      <c r="Q226" s="15">
        <v>253</v>
      </c>
      <c r="R226" s="15">
        <v>234</v>
      </c>
      <c r="S226" s="12">
        <v>228</v>
      </c>
      <c r="T226" s="736">
        <v>0.60087719298245612</v>
      </c>
      <c r="U226" s="15">
        <v>163</v>
      </c>
      <c r="V226" s="15">
        <v>166</v>
      </c>
      <c r="W226" s="12">
        <v>157</v>
      </c>
      <c r="X226" s="12"/>
      <c r="Y226" s="125">
        <v>582</v>
      </c>
      <c r="Z226" s="125">
        <v>557</v>
      </c>
      <c r="AA226" s="360">
        <v>546</v>
      </c>
      <c r="AB226" s="424">
        <v>-11</v>
      </c>
      <c r="AC226" s="427">
        <v>-1.9748653500897665E-2</v>
      </c>
      <c r="AD226" s="20">
        <v>4176</v>
      </c>
      <c r="AE226" s="20">
        <v>4176</v>
      </c>
      <c r="AF226" s="16">
        <v>4133</v>
      </c>
      <c r="AG226" s="16"/>
      <c r="AH226" s="20">
        <v>2321</v>
      </c>
      <c r="AI226" s="20">
        <v>2302</v>
      </c>
      <c r="AJ226" s="16">
        <v>2247</v>
      </c>
      <c r="AL226" s="13">
        <v>1090043.55</v>
      </c>
      <c r="AM226" s="388">
        <v>1184117.8799999999</v>
      </c>
      <c r="AN226" s="360">
        <v>1247950.8099999998</v>
      </c>
      <c r="AO226" s="360"/>
      <c r="AP226" s="13">
        <v>332097.2</v>
      </c>
      <c r="AQ226" s="388">
        <v>238468.25</v>
      </c>
      <c r="AR226" s="360">
        <v>232465.44</v>
      </c>
      <c r="AS226" s="360"/>
      <c r="AT226" s="13">
        <v>1913917.17</v>
      </c>
      <c r="AU226" s="388">
        <v>1912271.4</v>
      </c>
      <c r="AV226" s="360">
        <v>1893202.56</v>
      </c>
      <c r="AW226" s="360"/>
      <c r="AX226" s="13">
        <v>2110026.85</v>
      </c>
      <c r="AY226" s="388">
        <v>2298958.9</v>
      </c>
      <c r="AZ226" s="360">
        <v>2208624.19</v>
      </c>
      <c r="BA226" s="360"/>
      <c r="BB226" s="13">
        <v>276200.64</v>
      </c>
      <c r="BC226" s="388">
        <v>293238.71999999997</v>
      </c>
      <c r="BD226" s="360">
        <v>294682.89999999997</v>
      </c>
      <c r="BE226" s="360"/>
      <c r="BF226" s="13">
        <v>193757.08</v>
      </c>
      <c r="BG226" s="388">
        <v>198133.14</v>
      </c>
      <c r="BH226" s="360">
        <v>200297.58</v>
      </c>
      <c r="BI226" s="360"/>
      <c r="BJ226" s="388">
        <v>5446084.7699999996</v>
      </c>
      <c r="BK226" s="388">
        <v>5633816.4299999997</v>
      </c>
      <c r="BL226" s="360">
        <v>5582243</v>
      </c>
      <c r="BM226" s="340">
        <v>-51573.429999999702</v>
      </c>
      <c r="BN226" s="340">
        <v>-11.022318871553686</v>
      </c>
      <c r="BO226" s="694"/>
      <c r="BP226" s="13">
        <v>5916042.4899999993</v>
      </c>
      <c r="BQ226" s="388">
        <v>6125188.29</v>
      </c>
      <c r="BR226" s="360">
        <v>5876925.9000000004</v>
      </c>
      <c r="BS226" s="389">
        <v>-248262.38999999966</v>
      </c>
      <c r="BT226" s="389">
        <v>-53.058856593289093</v>
      </c>
    </row>
    <row r="227" spans="1:72">
      <c r="A227" s="307">
        <v>702</v>
      </c>
      <c r="B227" s="305">
        <v>6</v>
      </c>
      <c r="C227" s="305">
        <v>6</v>
      </c>
      <c r="D227" s="310" t="s">
        <v>225</v>
      </c>
      <c r="E227" s="20">
        <v>4124</v>
      </c>
      <c r="F227" s="20">
        <v>4039</v>
      </c>
      <c r="G227" s="12">
        <v>3995</v>
      </c>
      <c r="H227" s="12"/>
      <c r="I227" s="15">
        <v>142</v>
      </c>
      <c r="J227" s="15">
        <v>132</v>
      </c>
      <c r="K227" s="12">
        <v>127</v>
      </c>
      <c r="L227" s="12"/>
      <c r="M227" s="15">
        <v>31</v>
      </c>
      <c r="N227" s="15">
        <v>23</v>
      </c>
      <c r="O227" s="12">
        <v>25</v>
      </c>
      <c r="P227" s="12"/>
      <c r="Q227" s="15">
        <v>193</v>
      </c>
      <c r="R227" s="15">
        <v>188</v>
      </c>
      <c r="S227" s="12">
        <v>187</v>
      </c>
      <c r="T227" s="736">
        <v>0.67914438502673802</v>
      </c>
      <c r="U227" s="15">
        <v>110</v>
      </c>
      <c r="V227" s="15">
        <v>116</v>
      </c>
      <c r="W227" s="12">
        <v>104</v>
      </c>
      <c r="X227" s="12"/>
      <c r="Y227" s="125">
        <v>476</v>
      </c>
      <c r="Z227" s="125">
        <v>459</v>
      </c>
      <c r="AA227" s="360">
        <v>443</v>
      </c>
      <c r="AB227" s="424">
        <v>-16</v>
      </c>
      <c r="AC227" s="427">
        <v>-3.4858387799564274E-2</v>
      </c>
      <c r="AD227" s="20">
        <v>3648</v>
      </c>
      <c r="AE227" s="20">
        <v>3580</v>
      </c>
      <c r="AF227" s="16">
        <v>3552</v>
      </c>
      <c r="AG227" s="16"/>
      <c r="AH227" s="20">
        <v>1913</v>
      </c>
      <c r="AI227" s="20">
        <v>1851</v>
      </c>
      <c r="AJ227" s="16">
        <v>1833</v>
      </c>
      <c r="AL227" s="13">
        <v>1199892.8999999999</v>
      </c>
      <c r="AM227" s="388">
        <v>1184117.8799999999</v>
      </c>
      <c r="AN227" s="360">
        <v>1156859.51</v>
      </c>
      <c r="AO227" s="360"/>
      <c r="AP227" s="13">
        <v>278243.59999999998</v>
      </c>
      <c r="AQ227" s="388">
        <v>219390.79</v>
      </c>
      <c r="AR227" s="360">
        <v>242151.5</v>
      </c>
      <c r="AS227" s="360"/>
      <c r="AT227" s="13">
        <v>1460023.77</v>
      </c>
      <c r="AU227" s="388">
        <v>1536354.8</v>
      </c>
      <c r="AV227" s="360">
        <v>1552758.24</v>
      </c>
      <c r="AW227" s="360"/>
      <c r="AX227" s="13">
        <v>1423944.5</v>
      </c>
      <c r="AY227" s="388">
        <v>1606501.4</v>
      </c>
      <c r="AZ227" s="360">
        <v>1463037.68</v>
      </c>
      <c r="BA227" s="360"/>
      <c r="BB227" s="13">
        <v>241278.72</v>
      </c>
      <c r="BC227" s="388">
        <v>251387.6</v>
      </c>
      <c r="BD227" s="360">
        <v>253257.59999999998</v>
      </c>
      <c r="BE227" s="360"/>
      <c r="BF227" s="13">
        <v>159697.24</v>
      </c>
      <c r="BG227" s="388">
        <v>159315.57</v>
      </c>
      <c r="BH227" s="360">
        <v>163393.62</v>
      </c>
      <c r="BI227" s="360"/>
      <c r="BJ227" s="388">
        <v>4362104.7699999996</v>
      </c>
      <c r="BK227" s="388">
        <v>4546364.87</v>
      </c>
      <c r="BL227" s="360">
        <v>4414806.93</v>
      </c>
      <c r="BM227" s="340">
        <v>-131557.94000000041</v>
      </c>
      <c r="BN227" s="340">
        <v>-32.930648310388086</v>
      </c>
      <c r="BO227" s="694"/>
      <c r="BP227" s="13">
        <v>4763080.7300000004</v>
      </c>
      <c r="BQ227" s="388">
        <v>4957068.04</v>
      </c>
      <c r="BR227" s="360">
        <v>4668064.5299999993</v>
      </c>
      <c r="BS227" s="389">
        <v>-289003.51000000071</v>
      </c>
      <c r="BT227" s="389">
        <v>-72.341304130162882</v>
      </c>
    </row>
    <row r="228" spans="1:72">
      <c r="A228" s="307">
        <v>704</v>
      </c>
      <c r="B228" s="305">
        <v>2</v>
      </c>
      <c r="C228" s="305">
        <v>2</v>
      </c>
      <c r="D228" s="310" t="s">
        <v>226</v>
      </c>
      <c r="E228" s="20">
        <v>6436</v>
      </c>
      <c r="F228" s="20">
        <v>6418</v>
      </c>
      <c r="G228" s="12">
        <v>6381</v>
      </c>
      <c r="H228" s="12"/>
      <c r="I228" s="15">
        <v>441</v>
      </c>
      <c r="J228" s="15">
        <v>421</v>
      </c>
      <c r="K228" s="12">
        <v>403</v>
      </c>
      <c r="L228" s="12"/>
      <c r="M228" s="15">
        <v>88</v>
      </c>
      <c r="N228" s="15">
        <v>91</v>
      </c>
      <c r="O228" s="12">
        <v>97</v>
      </c>
      <c r="P228" s="12"/>
      <c r="Q228" s="15">
        <v>583</v>
      </c>
      <c r="R228" s="15">
        <v>565</v>
      </c>
      <c r="S228" s="12">
        <v>547</v>
      </c>
      <c r="T228" s="736">
        <v>0.73674588665447893</v>
      </c>
      <c r="U228" s="15">
        <v>236</v>
      </c>
      <c r="V228" s="15">
        <v>262</v>
      </c>
      <c r="W228" s="12">
        <v>290</v>
      </c>
      <c r="X228" s="12"/>
      <c r="Y228" s="125">
        <v>1348</v>
      </c>
      <c r="Z228" s="125">
        <v>1339</v>
      </c>
      <c r="AA228" s="360">
        <v>1337</v>
      </c>
      <c r="AB228" s="424">
        <v>-2</v>
      </c>
      <c r="AC228" s="427">
        <v>-1.4936519790888724E-3</v>
      </c>
      <c r="AD228" s="20">
        <v>5088</v>
      </c>
      <c r="AE228" s="20">
        <v>5079</v>
      </c>
      <c r="AF228" s="16">
        <v>5044</v>
      </c>
      <c r="AG228" s="16"/>
      <c r="AH228" s="20">
        <v>3582</v>
      </c>
      <c r="AI228" s="20">
        <v>3539</v>
      </c>
      <c r="AJ228" s="16">
        <v>3528</v>
      </c>
      <c r="AL228" s="13">
        <v>3726427.95</v>
      </c>
      <c r="AM228" s="388">
        <v>3776618.39</v>
      </c>
      <c r="AN228" s="360">
        <v>3670979.3899999997</v>
      </c>
      <c r="AO228" s="360"/>
      <c r="AP228" s="13">
        <v>789852.8</v>
      </c>
      <c r="AQ228" s="388">
        <v>868024.42999999993</v>
      </c>
      <c r="AR228" s="360">
        <v>939547.82</v>
      </c>
      <c r="AS228" s="360"/>
      <c r="AT228" s="13">
        <v>4410330.87</v>
      </c>
      <c r="AU228" s="388">
        <v>4617236.5</v>
      </c>
      <c r="AV228" s="360">
        <v>4542025.4400000004</v>
      </c>
      <c r="AW228" s="360"/>
      <c r="AX228" s="13">
        <v>3055008.2</v>
      </c>
      <c r="AY228" s="388">
        <v>3628477.3</v>
      </c>
      <c r="AZ228" s="360">
        <v>4079624.3</v>
      </c>
      <c r="BA228" s="360"/>
      <c r="BB228" s="13">
        <v>336520.32</v>
      </c>
      <c r="BC228" s="388">
        <v>356647.38</v>
      </c>
      <c r="BD228" s="360">
        <v>359637.2</v>
      </c>
      <c r="BE228" s="360"/>
      <c r="BF228" s="13">
        <v>299025.36</v>
      </c>
      <c r="BG228" s="388">
        <v>304601.73</v>
      </c>
      <c r="BH228" s="360">
        <v>314485.92</v>
      </c>
      <c r="BI228" s="360"/>
      <c r="BJ228" s="388">
        <v>11981619.82</v>
      </c>
      <c r="BK228" s="388">
        <v>12890356.619999999</v>
      </c>
      <c r="BL228" s="360">
        <v>13232176.949999999</v>
      </c>
      <c r="BM228" s="340">
        <v>341820.33000000007</v>
      </c>
      <c r="BN228" s="340">
        <v>53.568457921955819</v>
      </c>
      <c r="BO228" s="694"/>
      <c r="BP228" s="13">
        <v>12617165.5</v>
      </c>
      <c r="BQ228" s="388">
        <v>13551605.73</v>
      </c>
      <c r="BR228" s="360">
        <v>13591814.150000002</v>
      </c>
      <c r="BS228" s="389">
        <v>40208.420000001788</v>
      </c>
      <c r="BT228" s="389">
        <v>6.301272527817237</v>
      </c>
    </row>
    <row r="229" spans="1:72">
      <c r="A229" s="307">
        <v>707</v>
      </c>
      <c r="B229" s="305">
        <v>12</v>
      </c>
      <c r="C229" s="305">
        <v>12</v>
      </c>
      <c r="D229" s="310" t="s">
        <v>227</v>
      </c>
      <c r="E229" s="20">
        <v>1902</v>
      </c>
      <c r="F229" s="20">
        <v>1881</v>
      </c>
      <c r="G229" s="12">
        <v>1830</v>
      </c>
      <c r="H229" s="12"/>
      <c r="I229" s="15">
        <v>29</v>
      </c>
      <c r="J229" s="15">
        <v>27</v>
      </c>
      <c r="K229" s="12">
        <v>24</v>
      </c>
      <c r="L229" s="12"/>
      <c r="M229" s="15">
        <v>7</v>
      </c>
      <c r="N229" s="15">
        <v>7</v>
      </c>
      <c r="O229" s="12">
        <v>5</v>
      </c>
      <c r="P229" s="12"/>
      <c r="Q229" s="15">
        <v>72</v>
      </c>
      <c r="R229" s="15">
        <v>65</v>
      </c>
      <c r="S229" s="12">
        <v>54</v>
      </c>
      <c r="T229" s="736">
        <v>0.44444444444444442</v>
      </c>
      <c r="U229" s="15">
        <v>39</v>
      </c>
      <c r="V229" s="15">
        <v>36</v>
      </c>
      <c r="W229" s="12">
        <v>45</v>
      </c>
      <c r="X229" s="12"/>
      <c r="Y229" s="125">
        <v>147</v>
      </c>
      <c r="Z229" s="125">
        <v>135</v>
      </c>
      <c r="AA229" s="360">
        <v>128</v>
      </c>
      <c r="AB229" s="424">
        <v>-7</v>
      </c>
      <c r="AC229" s="427">
        <v>-5.185185185185185E-2</v>
      </c>
      <c r="AD229" s="20">
        <v>1755</v>
      </c>
      <c r="AE229" s="20">
        <v>1746</v>
      </c>
      <c r="AF229" s="16">
        <v>1702</v>
      </c>
      <c r="AG229" s="16"/>
      <c r="AH229" s="20">
        <v>842</v>
      </c>
      <c r="AI229" s="20">
        <v>820</v>
      </c>
      <c r="AJ229" s="16">
        <v>780</v>
      </c>
      <c r="AL229" s="13">
        <v>245048.55</v>
      </c>
      <c r="AM229" s="388">
        <v>242205.93</v>
      </c>
      <c r="AN229" s="360">
        <v>218619.12</v>
      </c>
      <c r="AO229" s="360"/>
      <c r="AP229" s="13">
        <v>62829.2</v>
      </c>
      <c r="AQ229" s="388">
        <v>66771.11</v>
      </c>
      <c r="AR229" s="360">
        <v>48430.299999999996</v>
      </c>
      <c r="AS229" s="360"/>
      <c r="AT229" s="13">
        <v>544672.08000000007</v>
      </c>
      <c r="AU229" s="388">
        <v>531186.5</v>
      </c>
      <c r="AV229" s="360">
        <v>448390.08</v>
      </c>
      <c r="AW229" s="360"/>
      <c r="AX229" s="13">
        <v>504853.05</v>
      </c>
      <c r="AY229" s="388">
        <v>498569.4</v>
      </c>
      <c r="AZ229" s="360">
        <v>633045.15</v>
      </c>
      <c r="BA229" s="360"/>
      <c r="BB229" s="13">
        <v>116075.7</v>
      </c>
      <c r="BC229" s="388">
        <v>122604.12</v>
      </c>
      <c r="BD229" s="360">
        <v>121352.59999999999</v>
      </c>
      <c r="BE229" s="360"/>
      <c r="BF229" s="13">
        <v>70290.16</v>
      </c>
      <c r="BG229" s="388">
        <v>70577.399999999994</v>
      </c>
      <c r="BH229" s="360">
        <v>69529.2</v>
      </c>
      <c r="BI229" s="360"/>
      <c r="BJ229" s="388">
        <v>1357402.88</v>
      </c>
      <c r="BK229" s="388">
        <v>1338732.94</v>
      </c>
      <c r="BL229" s="360">
        <v>1348484.65</v>
      </c>
      <c r="BM229" s="340">
        <v>9751.7099999999627</v>
      </c>
      <c r="BN229" s="340">
        <v>5.328803278688504</v>
      </c>
      <c r="BO229" s="694"/>
      <c r="BP229" s="13">
        <v>1543768.74</v>
      </c>
      <c r="BQ229" s="388">
        <v>1531914.46</v>
      </c>
      <c r="BR229" s="360">
        <v>1469837.25</v>
      </c>
      <c r="BS229" s="389">
        <v>-62077.209999999963</v>
      </c>
      <c r="BT229" s="389">
        <v>-33.921972677595605</v>
      </c>
    </row>
    <row r="230" spans="1:72">
      <c r="A230" s="307">
        <v>710</v>
      </c>
      <c r="B230" s="305">
        <v>1</v>
      </c>
      <c r="C230" s="337">
        <v>33</v>
      </c>
      <c r="D230" s="310" t="s">
        <v>228</v>
      </c>
      <c r="E230" s="20">
        <v>27209</v>
      </c>
      <c r="F230" s="20">
        <v>27036</v>
      </c>
      <c r="G230" s="12">
        <v>26856</v>
      </c>
      <c r="H230" s="12"/>
      <c r="I230" s="15">
        <v>1313</v>
      </c>
      <c r="J230" s="15">
        <v>1247</v>
      </c>
      <c r="K230" s="12">
        <v>1249</v>
      </c>
      <c r="L230" s="12"/>
      <c r="M230" s="15">
        <v>231</v>
      </c>
      <c r="N230" s="15">
        <v>249</v>
      </c>
      <c r="O230" s="12">
        <v>214</v>
      </c>
      <c r="P230" s="12"/>
      <c r="Q230" s="15">
        <v>1599</v>
      </c>
      <c r="R230" s="15">
        <v>1558</v>
      </c>
      <c r="S230" s="12">
        <v>1525</v>
      </c>
      <c r="T230" s="736">
        <v>0.819016393442623</v>
      </c>
      <c r="U230" s="15">
        <v>939</v>
      </c>
      <c r="V230" s="15">
        <v>922</v>
      </c>
      <c r="W230" s="12">
        <v>892</v>
      </c>
      <c r="X230" s="12"/>
      <c r="Y230" s="125">
        <v>4082</v>
      </c>
      <c r="Z230" s="125">
        <v>3976</v>
      </c>
      <c r="AA230" s="360">
        <v>3880</v>
      </c>
      <c r="AB230" s="424">
        <v>-96</v>
      </c>
      <c r="AC230" s="427">
        <v>-2.4144869215291749E-2</v>
      </c>
      <c r="AD230" s="20">
        <v>23127</v>
      </c>
      <c r="AE230" s="20">
        <v>23060</v>
      </c>
      <c r="AF230" s="16">
        <v>22976</v>
      </c>
      <c r="AG230" s="16"/>
      <c r="AH230" s="20">
        <v>14748</v>
      </c>
      <c r="AI230" s="20">
        <v>14616</v>
      </c>
      <c r="AJ230" s="16">
        <v>14472</v>
      </c>
      <c r="AL230" s="13">
        <v>11094784.35</v>
      </c>
      <c r="AM230" s="388">
        <v>11186325.73</v>
      </c>
      <c r="AN230" s="360">
        <v>11377303.369999999</v>
      </c>
      <c r="AO230" s="360"/>
      <c r="AP230" s="13">
        <v>2073363.6</v>
      </c>
      <c r="AQ230" s="388">
        <v>2375143.77</v>
      </c>
      <c r="AR230" s="360">
        <v>2072816.8399999999</v>
      </c>
      <c r="AS230" s="360"/>
      <c r="AT230" s="13">
        <v>12096259.109999999</v>
      </c>
      <c r="AU230" s="388">
        <v>12732131.800000001</v>
      </c>
      <c r="AV230" s="360">
        <v>12662868</v>
      </c>
      <c r="AW230" s="360"/>
      <c r="AX230" s="13">
        <v>12155308.050000001</v>
      </c>
      <c r="AY230" s="388">
        <v>12768916.300000001</v>
      </c>
      <c r="AZ230" s="360">
        <v>12548361.640000001</v>
      </c>
      <c r="BA230" s="360"/>
      <c r="BB230" s="13">
        <v>1529619.78</v>
      </c>
      <c r="BC230" s="388">
        <v>1619273.2</v>
      </c>
      <c r="BD230" s="360">
        <v>1638188.8</v>
      </c>
      <c r="BE230" s="360"/>
      <c r="BF230" s="13">
        <v>1231163.04</v>
      </c>
      <c r="BG230" s="388">
        <v>1257999.1200000001</v>
      </c>
      <c r="BH230" s="360">
        <v>1290034.08</v>
      </c>
      <c r="BI230" s="360"/>
      <c r="BJ230" s="388">
        <v>37419715.109999999</v>
      </c>
      <c r="BK230" s="388">
        <v>39062517.600000001</v>
      </c>
      <c r="BL230" s="360">
        <v>38661349.850000001</v>
      </c>
      <c r="BM230" s="340">
        <v>-401167.75</v>
      </c>
      <c r="BN230" s="340">
        <v>-14.93773272266905</v>
      </c>
      <c r="BO230" s="694"/>
      <c r="BP230" s="13">
        <v>40180497.93</v>
      </c>
      <c r="BQ230" s="388">
        <v>41939789.920000002</v>
      </c>
      <c r="BR230" s="360">
        <v>40299538.649999999</v>
      </c>
      <c r="BS230" s="389">
        <v>-1640251.2700000033</v>
      </c>
      <c r="BT230" s="389">
        <v>-61.075784554662022</v>
      </c>
    </row>
    <row r="231" spans="1:72">
      <c r="A231" s="307">
        <v>729</v>
      </c>
      <c r="B231" s="305">
        <v>13</v>
      </c>
      <c r="C231" s="305">
        <v>13</v>
      </c>
      <c r="D231" s="310" t="s">
        <v>229</v>
      </c>
      <c r="E231" s="20">
        <v>8847</v>
      </c>
      <c r="F231" s="20">
        <v>8858</v>
      </c>
      <c r="G231" s="12">
        <v>8763</v>
      </c>
      <c r="H231" s="12"/>
      <c r="I231" s="15">
        <v>332</v>
      </c>
      <c r="J231" s="15">
        <v>312</v>
      </c>
      <c r="K231" s="12">
        <v>302</v>
      </c>
      <c r="L231" s="12"/>
      <c r="M231" s="15">
        <v>68</v>
      </c>
      <c r="N231" s="15">
        <v>78</v>
      </c>
      <c r="O231" s="12">
        <v>51</v>
      </c>
      <c r="P231" s="12"/>
      <c r="Q231" s="15">
        <v>507</v>
      </c>
      <c r="R231" s="15">
        <v>513</v>
      </c>
      <c r="S231" s="12">
        <v>498</v>
      </c>
      <c r="T231" s="736">
        <v>0.60642570281124497</v>
      </c>
      <c r="U231" s="15">
        <v>287</v>
      </c>
      <c r="V231" s="15">
        <v>268</v>
      </c>
      <c r="W231" s="12">
        <v>271</v>
      </c>
      <c r="X231" s="12"/>
      <c r="Y231" s="125">
        <v>1194</v>
      </c>
      <c r="Z231" s="125">
        <v>1171</v>
      </c>
      <c r="AA231" s="360">
        <v>1122</v>
      </c>
      <c r="AB231" s="424">
        <v>-49</v>
      </c>
      <c r="AC231" s="427">
        <v>-4.1844577284372332E-2</v>
      </c>
      <c r="AD231" s="20">
        <v>7653</v>
      </c>
      <c r="AE231" s="20">
        <v>7687</v>
      </c>
      <c r="AF231" s="16">
        <v>7641</v>
      </c>
      <c r="AG231" s="16"/>
      <c r="AH231" s="20">
        <v>4291</v>
      </c>
      <c r="AI231" s="20">
        <v>4270</v>
      </c>
      <c r="AJ231" s="16">
        <v>4171</v>
      </c>
      <c r="AL231" s="13">
        <v>2805383.4</v>
      </c>
      <c r="AM231" s="388">
        <v>2798824.08</v>
      </c>
      <c r="AN231" s="360">
        <v>2750957.26</v>
      </c>
      <c r="AO231" s="360"/>
      <c r="AP231" s="13">
        <v>610340.80000000005</v>
      </c>
      <c r="AQ231" s="388">
        <v>744020.94</v>
      </c>
      <c r="AR231" s="360">
        <v>493989.06</v>
      </c>
      <c r="AS231" s="360"/>
      <c r="AT231" s="13">
        <v>3835399.23</v>
      </c>
      <c r="AU231" s="388">
        <v>4192287.3</v>
      </c>
      <c r="AV231" s="360">
        <v>4135152.9600000004</v>
      </c>
      <c r="AW231" s="360"/>
      <c r="AX231" s="13">
        <v>3715200.65</v>
      </c>
      <c r="AY231" s="388">
        <v>3711572.2</v>
      </c>
      <c r="AZ231" s="360">
        <v>3812338.57</v>
      </c>
      <c r="BA231" s="360"/>
      <c r="BB231" s="13">
        <v>506169.42</v>
      </c>
      <c r="BC231" s="388">
        <v>539781.14</v>
      </c>
      <c r="BD231" s="360">
        <v>544803.29999999993</v>
      </c>
      <c r="BE231" s="360"/>
      <c r="BF231" s="13">
        <v>358212.68</v>
      </c>
      <c r="BG231" s="388">
        <v>367518.9</v>
      </c>
      <c r="BH231" s="360">
        <v>371802.94</v>
      </c>
      <c r="BI231" s="360"/>
      <c r="BJ231" s="388">
        <v>10966324.08</v>
      </c>
      <c r="BK231" s="388">
        <v>11446704.52</v>
      </c>
      <c r="BL231" s="360">
        <v>11192437.85</v>
      </c>
      <c r="BM231" s="340">
        <v>-254266.66999999993</v>
      </c>
      <c r="BN231" s="340">
        <v>-29.015938605500391</v>
      </c>
      <c r="BO231" s="694"/>
      <c r="BP231" s="13">
        <v>11830706.18</v>
      </c>
      <c r="BQ231" s="388">
        <v>12354004.560000001</v>
      </c>
      <c r="BR231" s="360">
        <v>11737241.15</v>
      </c>
      <c r="BS231" s="389">
        <v>-616763.41000000015</v>
      </c>
      <c r="BT231" s="389">
        <v>-70.382678306516055</v>
      </c>
    </row>
    <row r="232" spans="1:72">
      <c r="A232" s="307">
        <v>732</v>
      </c>
      <c r="B232" s="305">
        <v>19</v>
      </c>
      <c r="C232" s="305">
        <v>19</v>
      </c>
      <c r="D232" s="310" t="s">
        <v>230</v>
      </c>
      <c r="E232" s="20">
        <v>3344</v>
      </c>
      <c r="F232" s="20">
        <v>3285</v>
      </c>
      <c r="G232" s="12">
        <v>3231</v>
      </c>
      <c r="H232" s="12"/>
      <c r="I232" s="15">
        <v>67</v>
      </c>
      <c r="J232" s="15">
        <v>77</v>
      </c>
      <c r="K232" s="12">
        <v>76</v>
      </c>
      <c r="L232" s="12"/>
      <c r="M232" s="15">
        <v>17</v>
      </c>
      <c r="N232" s="15">
        <v>12</v>
      </c>
      <c r="O232" s="12">
        <v>11</v>
      </c>
      <c r="P232" s="12"/>
      <c r="Q232" s="15">
        <v>120</v>
      </c>
      <c r="R232" s="15">
        <v>120</v>
      </c>
      <c r="S232" s="12">
        <v>115</v>
      </c>
      <c r="T232" s="736">
        <v>0.66086956521739126</v>
      </c>
      <c r="U232" s="15">
        <v>81</v>
      </c>
      <c r="V232" s="15">
        <v>72</v>
      </c>
      <c r="W232" s="12">
        <v>62</v>
      </c>
      <c r="X232" s="12"/>
      <c r="Y232" s="125">
        <v>285</v>
      </c>
      <c r="Z232" s="125">
        <v>281</v>
      </c>
      <c r="AA232" s="360">
        <v>264</v>
      </c>
      <c r="AB232" s="424">
        <v>-17</v>
      </c>
      <c r="AC232" s="427">
        <v>-6.0498220640569395E-2</v>
      </c>
      <c r="AD232" s="20">
        <v>3059</v>
      </c>
      <c r="AE232" s="20">
        <v>3004</v>
      </c>
      <c r="AF232" s="16">
        <v>2967</v>
      </c>
      <c r="AG232" s="16"/>
      <c r="AH232" s="20">
        <v>1609</v>
      </c>
      <c r="AI232" s="20">
        <v>1550</v>
      </c>
      <c r="AJ232" s="16">
        <v>1519</v>
      </c>
      <c r="AL232" s="13">
        <v>566146.65</v>
      </c>
      <c r="AM232" s="388">
        <v>690735.43</v>
      </c>
      <c r="AN232" s="360">
        <v>692293.87999999989</v>
      </c>
      <c r="AO232" s="360"/>
      <c r="AP232" s="13">
        <v>152585.20000000001</v>
      </c>
      <c r="AQ232" s="388">
        <v>114464.76</v>
      </c>
      <c r="AR232" s="360">
        <v>106546.65999999999</v>
      </c>
      <c r="AS232" s="360"/>
      <c r="AT232" s="13">
        <v>907786.8</v>
      </c>
      <c r="AU232" s="388">
        <v>980652</v>
      </c>
      <c r="AV232" s="360">
        <v>954904.8</v>
      </c>
      <c r="AW232" s="360"/>
      <c r="AX232" s="13">
        <v>1048540.95</v>
      </c>
      <c r="AY232" s="388">
        <v>997138.79999999993</v>
      </c>
      <c r="AZ232" s="360">
        <v>872195.54</v>
      </c>
      <c r="BA232" s="360"/>
      <c r="BB232" s="13">
        <v>202322.26</v>
      </c>
      <c r="BC232" s="388">
        <v>210940.88</v>
      </c>
      <c r="BD232" s="360">
        <v>211547.1</v>
      </c>
      <c r="BE232" s="360"/>
      <c r="BF232" s="13">
        <v>134319.32</v>
      </c>
      <c r="BG232" s="388">
        <v>133408.5</v>
      </c>
      <c r="BH232" s="360">
        <v>135403.66</v>
      </c>
      <c r="BI232" s="360"/>
      <c r="BJ232" s="388">
        <v>2675059.6</v>
      </c>
      <c r="BK232" s="388">
        <v>2782990.99</v>
      </c>
      <c r="BL232" s="360">
        <v>2625940.88</v>
      </c>
      <c r="BM232" s="340">
        <v>-157050.11000000034</v>
      </c>
      <c r="BN232" s="340">
        <v>-48.607276385020221</v>
      </c>
      <c r="BO232" s="694"/>
      <c r="BP232" s="13">
        <v>3011701.18</v>
      </c>
      <c r="BQ232" s="388">
        <v>3127340.37</v>
      </c>
      <c r="BR232" s="360">
        <v>2837487.98</v>
      </c>
      <c r="BS232" s="389">
        <v>-289852.39000000013</v>
      </c>
      <c r="BT232" s="389">
        <v>-89.709808108944642</v>
      </c>
    </row>
    <row r="233" spans="1:72">
      <c r="A233" s="307">
        <v>734</v>
      </c>
      <c r="B233" s="305">
        <v>2</v>
      </c>
      <c r="C233" s="305">
        <v>2</v>
      </c>
      <c r="D233" s="310" t="s">
        <v>231</v>
      </c>
      <c r="E233" s="20">
        <v>51100</v>
      </c>
      <c r="F233" s="20">
        <v>50870</v>
      </c>
      <c r="G233" s="12">
        <v>50339</v>
      </c>
      <c r="H233" s="12"/>
      <c r="I233" s="15">
        <v>2009</v>
      </c>
      <c r="J233" s="15">
        <v>1998</v>
      </c>
      <c r="K233" s="12">
        <v>1931</v>
      </c>
      <c r="L233" s="12"/>
      <c r="M233" s="15">
        <v>392</v>
      </c>
      <c r="N233" s="15">
        <v>384</v>
      </c>
      <c r="O233" s="12">
        <v>335</v>
      </c>
      <c r="P233" s="12"/>
      <c r="Q233" s="15">
        <v>2975</v>
      </c>
      <c r="R233" s="15">
        <v>2821</v>
      </c>
      <c r="S233" s="12">
        <v>2692</v>
      </c>
      <c r="T233" s="736">
        <v>0.71731054977711739</v>
      </c>
      <c r="U233" s="15">
        <v>1833</v>
      </c>
      <c r="V233" s="15">
        <v>1825</v>
      </c>
      <c r="W233" s="12">
        <v>1748</v>
      </c>
      <c r="X233" s="12"/>
      <c r="Y233" s="125">
        <v>7209</v>
      </c>
      <c r="Z233" s="125">
        <v>7028</v>
      </c>
      <c r="AA233" s="360">
        <v>6706</v>
      </c>
      <c r="AB233" s="424">
        <v>-322</v>
      </c>
      <c r="AC233" s="427">
        <v>-4.5816733067729085E-2</v>
      </c>
      <c r="AD233" s="20">
        <v>43891</v>
      </c>
      <c r="AE233" s="20">
        <v>43842</v>
      </c>
      <c r="AF233" s="16">
        <v>43633</v>
      </c>
      <c r="AG233" s="16"/>
      <c r="AH233" s="20">
        <v>27641</v>
      </c>
      <c r="AI233" s="20">
        <v>27488</v>
      </c>
      <c r="AJ233" s="16">
        <v>27183</v>
      </c>
      <c r="AL233" s="13">
        <v>16975949.550000001</v>
      </c>
      <c r="AM233" s="388">
        <v>17923238.82</v>
      </c>
      <c r="AN233" s="360">
        <v>17589730.029999997</v>
      </c>
      <c r="AO233" s="360"/>
      <c r="AP233" s="13">
        <v>3518435.2</v>
      </c>
      <c r="AQ233" s="388">
        <v>3662872.32</v>
      </c>
      <c r="AR233" s="360">
        <v>3244830.0999999996</v>
      </c>
      <c r="AS233" s="360"/>
      <c r="AT233" s="13">
        <v>22505547.75</v>
      </c>
      <c r="AU233" s="388">
        <v>23053494.100000001</v>
      </c>
      <c r="AV233" s="360">
        <v>22353075.84</v>
      </c>
      <c r="AW233" s="360"/>
      <c r="AX233" s="13">
        <v>23728093.350000001</v>
      </c>
      <c r="AY233" s="388">
        <v>25274698.75</v>
      </c>
      <c r="AZ233" s="360">
        <v>24590287.16</v>
      </c>
      <c r="BA233" s="360"/>
      <c r="BB233" s="13">
        <v>2902950.74</v>
      </c>
      <c r="BC233" s="388">
        <v>3078585.24</v>
      </c>
      <c r="BD233" s="360">
        <v>3111032.9</v>
      </c>
      <c r="BE233" s="360"/>
      <c r="BF233" s="13">
        <v>2307470.6800000002</v>
      </c>
      <c r="BG233" s="388">
        <v>2365892.16</v>
      </c>
      <c r="BH233" s="360">
        <v>2423092.62</v>
      </c>
      <c r="BI233" s="360"/>
      <c r="BJ233" s="388">
        <v>66728025.850000001</v>
      </c>
      <c r="BK233" s="388">
        <v>69914303.99000001</v>
      </c>
      <c r="BL233" s="360">
        <v>67777923.129999995</v>
      </c>
      <c r="BM233" s="340">
        <v>-2136380.8600000143</v>
      </c>
      <c r="BN233" s="340">
        <v>-42.439874848527268</v>
      </c>
      <c r="BO233" s="694"/>
      <c r="BP233" s="13">
        <v>71938447.270000011</v>
      </c>
      <c r="BQ233" s="388">
        <v>75358781.390000015</v>
      </c>
      <c r="BR233" s="360">
        <v>70888956.030000001</v>
      </c>
      <c r="BS233" s="389">
        <v>-4469825.3600000143</v>
      </c>
      <c r="BT233" s="389">
        <v>-88.794480621387279</v>
      </c>
    </row>
    <row r="234" spans="1:72">
      <c r="A234" s="307">
        <v>738</v>
      </c>
      <c r="B234" s="305">
        <v>2</v>
      </c>
      <c r="C234" s="305">
        <v>2</v>
      </c>
      <c r="D234" s="310" t="s">
        <v>232</v>
      </c>
      <c r="E234" s="20">
        <v>2974</v>
      </c>
      <c r="F234" s="20">
        <v>2965</v>
      </c>
      <c r="G234" s="12">
        <v>2957</v>
      </c>
      <c r="H234" s="12"/>
      <c r="I234" s="15">
        <v>136</v>
      </c>
      <c r="J234" s="15">
        <v>131</v>
      </c>
      <c r="K234" s="12">
        <v>136</v>
      </c>
      <c r="L234" s="12"/>
      <c r="M234" s="15">
        <v>22</v>
      </c>
      <c r="N234" s="15">
        <v>27</v>
      </c>
      <c r="O234" s="12">
        <v>21</v>
      </c>
      <c r="P234" s="12"/>
      <c r="Q234" s="15">
        <v>208</v>
      </c>
      <c r="R234" s="15">
        <v>186</v>
      </c>
      <c r="S234" s="12">
        <v>183</v>
      </c>
      <c r="T234" s="736">
        <v>0.74316939890710387</v>
      </c>
      <c r="U234" s="15">
        <v>122</v>
      </c>
      <c r="V234" s="15">
        <v>122</v>
      </c>
      <c r="W234" s="12">
        <v>119</v>
      </c>
      <c r="X234" s="12"/>
      <c r="Y234" s="125">
        <v>488</v>
      </c>
      <c r="Z234" s="125">
        <v>466</v>
      </c>
      <c r="AA234" s="360">
        <v>459</v>
      </c>
      <c r="AB234" s="424">
        <v>-7</v>
      </c>
      <c r="AC234" s="427">
        <v>-1.5021459227467811E-2</v>
      </c>
      <c r="AD234" s="20">
        <v>2486</v>
      </c>
      <c r="AE234" s="20">
        <v>2499</v>
      </c>
      <c r="AF234" s="16">
        <v>2498</v>
      </c>
      <c r="AG234" s="16"/>
      <c r="AH234" s="20">
        <v>1615</v>
      </c>
      <c r="AI234" s="20">
        <v>1593</v>
      </c>
      <c r="AJ234" s="16">
        <v>1573</v>
      </c>
      <c r="AL234" s="13">
        <v>1149193.2</v>
      </c>
      <c r="AM234" s="388">
        <v>1175147.29</v>
      </c>
      <c r="AN234" s="360">
        <v>1238841.68</v>
      </c>
      <c r="AO234" s="360"/>
      <c r="AP234" s="13">
        <v>197463.2</v>
      </c>
      <c r="AQ234" s="388">
        <v>257545.71</v>
      </c>
      <c r="AR234" s="360">
        <v>203407.25999999998</v>
      </c>
      <c r="AS234" s="360"/>
      <c r="AT234" s="13">
        <v>1573497.12</v>
      </c>
      <c r="AU234" s="388">
        <v>1520010.6</v>
      </c>
      <c r="AV234" s="360">
        <v>1519544.1600000001</v>
      </c>
      <c r="AW234" s="360"/>
      <c r="AX234" s="13">
        <v>1579283.9</v>
      </c>
      <c r="AY234" s="388">
        <v>1689596.3</v>
      </c>
      <c r="AZ234" s="360">
        <v>1674052.73</v>
      </c>
      <c r="BA234" s="360"/>
      <c r="BB234" s="13">
        <v>164424.04</v>
      </c>
      <c r="BC234" s="388">
        <v>175479.78</v>
      </c>
      <c r="BD234" s="360">
        <v>178107.4</v>
      </c>
      <c r="BE234" s="360"/>
      <c r="BF234" s="13">
        <v>134820.20000000001</v>
      </c>
      <c r="BG234" s="388">
        <v>137109.51</v>
      </c>
      <c r="BH234" s="360">
        <v>140217.22</v>
      </c>
      <c r="BI234" s="360"/>
      <c r="BJ234" s="388">
        <v>4499437.4200000009</v>
      </c>
      <c r="BK234" s="388">
        <v>4642299.9000000004</v>
      </c>
      <c r="BL234" s="360">
        <v>4635845.83</v>
      </c>
      <c r="BM234" s="340">
        <v>-6454.070000000298</v>
      </c>
      <c r="BN234" s="340">
        <v>-2.1826411903957719</v>
      </c>
      <c r="BO234" s="694"/>
      <c r="BP234" s="13">
        <v>4798681.6600000011</v>
      </c>
      <c r="BQ234" s="388">
        <v>4954889.1900000004</v>
      </c>
      <c r="BR234" s="360">
        <v>4813953.2299999995</v>
      </c>
      <c r="BS234" s="389">
        <v>-140935.96000000089</v>
      </c>
      <c r="BT234" s="389">
        <v>-47.661805884342542</v>
      </c>
    </row>
    <row r="235" spans="1:72">
      <c r="A235" s="307">
        <v>739</v>
      </c>
      <c r="B235" s="305">
        <v>9</v>
      </c>
      <c r="C235" s="305">
        <v>9</v>
      </c>
      <c r="D235" s="310" t="s">
        <v>233</v>
      </c>
      <c r="E235" s="20">
        <v>3216</v>
      </c>
      <c r="F235" s="20">
        <v>3188</v>
      </c>
      <c r="G235" s="12">
        <v>3094</v>
      </c>
      <c r="H235" s="12"/>
      <c r="I235" s="15">
        <v>112</v>
      </c>
      <c r="J235" s="15">
        <v>113</v>
      </c>
      <c r="K235" s="12">
        <v>103</v>
      </c>
      <c r="L235" s="12"/>
      <c r="M235" s="15">
        <v>16</v>
      </c>
      <c r="N235" s="15">
        <v>14</v>
      </c>
      <c r="O235" s="12">
        <v>20</v>
      </c>
      <c r="P235" s="12"/>
      <c r="Q235" s="15">
        <v>161</v>
      </c>
      <c r="R235" s="15">
        <v>150</v>
      </c>
      <c r="S235" s="12">
        <v>132</v>
      </c>
      <c r="T235" s="736">
        <v>0.78030303030303028</v>
      </c>
      <c r="U235" s="15">
        <v>97</v>
      </c>
      <c r="V235" s="15">
        <v>91</v>
      </c>
      <c r="W235" s="12">
        <v>93</v>
      </c>
      <c r="X235" s="12"/>
      <c r="Y235" s="125">
        <v>386</v>
      </c>
      <c r="Z235" s="125">
        <v>368</v>
      </c>
      <c r="AA235" s="360">
        <v>348</v>
      </c>
      <c r="AB235" s="424">
        <v>-20</v>
      </c>
      <c r="AC235" s="427">
        <v>-5.434782608695652E-2</v>
      </c>
      <c r="AD235" s="20">
        <v>2830</v>
      </c>
      <c r="AE235" s="20">
        <v>2820</v>
      </c>
      <c r="AF235" s="16">
        <v>2746</v>
      </c>
      <c r="AG235" s="16"/>
      <c r="AH235" s="20">
        <v>1490</v>
      </c>
      <c r="AI235" s="20">
        <v>1472</v>
      </c>
      <c r="AJ235" s="16">
        <v>1396</v>
      </c>
      <c r="AL235" s="13">
        <v>946394.40000000014</v>
      </c>
      <c r="AM235" s="388">
        <v>1013676.67</v>
      </c>
      <c r="AN235" s="360">
        <v>938240.3899999999</v>
      </c>
      <c r="AO235" s="360"/>
      <c r="AP235" s="13">
        <v>143609.60000000001</v>
      </c>
      <c r="AQ235" s="388">
        <v>133542.22</v>
      </c>
      <c r="AR235" s="360">
        <v>193721.19999999998</v>
      </c>
      <c r="AS235" s="360"/>
      <c r="AT235" s="13">
        <v>1217947.29</v>
      </c>
      <c r="AU235" s="388">
        <v>1225815</v>
      </c>
      <c r="AV235" s="360">
        <v>1096064.6400000001</v>
      </c>
      <c r="AW235" s="360"/>
      <c r="AX235" s="13">
        <v>1255660.1499999999</v>
      </c>
      <c r="AY235" s="388">
        <v>1260272.6499999999</v>
      </c>
      <c r="AZ235" s="360">
        <v>1308293.31</v>
      </c>
      <c r="BA235" s="360"/>
      <c r="BB235" s="13">
        <v>187176.2</v>
      </c>
      <c r="BC235" s="388">
        <v>198020.4</v>
      </c>
      <c r="BD235" s="360">
        <v>195789.8</v>
      </c>
      <c r="BE235" s="360"/>
      <c r="BF235" s="13">
        <v>124385.2</v>
      </c>
      <c r="BG235" s="388">
        <v>126695.03999999999</v>
      </c>
      <c r="BH235" s="360">
        <v>124439.44</v>
      </c>
      <c r="BI235" s="360"/>
      <c r="BJ235" s="388">
        <v>3563611.44</v>
      </c>
      <c r="BK235" s="388">
        <v>3633306.54</v>
      </c>
      <c r="BL235" s="360">
        <v>3536319.54</v>
      </c>
      <c r="BM235" s="340">
        <v>-96987</v>
      </c>
      <c r="BN235" s="340">
        <v>-31.346800258564965</v>
      </c>
      <c r="BO235" s="694"/>
      <c r="BP235" s="13">
        <v>3875172.8400000008</v>
      </c>
      <c r="BQ235" s="388">
        <v>3958021.98</v>
      </c>
      <c r="BR235" s="360">
        <v>3732109.34</v>
      </c>
      <c r="BS235" s="389">
        <v>-225912.64000000013</v>
      </c>
      <c r="BT235" s="389">
        <v>-73.016367162249551</v>
      </c>
    </row>
    <row r="236" spans="1:72">
      <c r="A236" s="307">
        <v>740</v>
      </c>
      <c r="B236" s="305">
        <v>10</v>
      </c>
      <c r="C236" s="305">
        <v>10</v>
      </c>
      <c r="D236" s="310" t="s">
        <v>234</v>
      </c>
      <c r="E236" s="20">
        <v>31843</v>
      </c>
      <c r="F236" s="20">
        <v>31460</v>
      </c>
      <c r="G236" s="12">
        <v>31008</v>
      </c>
      <c r="H236" s="12"/>
      <c r="I236" s="15">
        <v>970</v>
      </c>
      <c r="J236" s="15">
        <v>898</v>
      </c>
      <c r="K236" s="12">
        <v>903</v>
      </c>
      <c r="L236" s="12"/>
      <c r="M236" s="15">
        <v>205</v>
      </c>
      <c r="N236" s="15">
        <v>195</v>
      </c>
      <c r="O236" s="12">
        <v>157</v>
      </c>
      <c r="P236" s="12"/>
      <c r="Q236" s="15">
        <v>1583</v>
      </c>
      <c r="R236" s="15">
        <v>1523</v>
      </c>
      <c r="S236" s="12">
        <v>1449</v>
      </c>
      <c r="T236" s="736">
        <v>0.62318840579710144</v>
      </c>
      <c r="U236" s="15">
        <v>954</v>
      </c>
      <c r="V236" s="15">
        <v>913</v>
      </c>
      <c r="W236" s="12">
        <v>884</v>
      </c>
      <c r="X236" s="12"/>
      <c r="Y236" s="125">
        <v>3712</v>
      </c>
      <c r="Z236" s="125">
        <v>3529</v>
      </c>
      <c r="AA236" s="360">
        <v>3393</v>
      </c>
      <c r="AB236" s="424">
        <v>-136</v>
      </c>
      <c r="AC236" s="427">
        <v>-3.8537829413431569E-2</v>
      </c>
      <c r="AD236" s="20">
        <v>28131</v>
      </c>
      <c r="AE236" s="20">
        <v>27931</v>
      </c>
      <c r="AF236" s="16">
        <v>27615</v>
      </c>
      <c r="AG236" s="16"/>
      <c r="AH236" s="20">
        <v>16384</v>
      </c>
      <c r="AI236" s="20">
        <v>16135</v>
      </c>
      <c r="AJ236" s="16">
        <v>15747</v>
      </c>
      <c r="AL236" s="13">
        <v>8196451.5000000009</v>
      </c>
      <c r="AM236" s="388">
        <v>8055589.8200000003</v>
      </c>
      <c r="AN236" s="360">
        <v>8225544.3899999997</v>
      </c>
      <c r="AO236" s="360"/>
      <c r="AP236" s="13">
        <v>1839998</v>
      </c>
      <c r="AQ236" s="388">
        <v>1860052.35</v>
      </c>
      <c r="AR236" s="360">
        <v>1520711.42</v>
      </c>
      <c r="AS236" s="360"/>
      <c r="AT236" s="13">
        <v>11975220.869999999</v>
      </c>
      <c r="AU236" s="388">
        <v>12446108.300000001</v>
      </c>
      <c r="AV236" s="360">
        <v>12031800.48</v>
      </c>
      <c r="AW236" s="360"/>
      <c r="AX236" s="13">
        <v>12349482.300000001</v>
      </c>
      <c r="AY236" s="388">
        <v>12644273.949999999</v>
      </c>
      <c r="AZ236" s="360">
        <v>12435820.279999999</v>
      </c>
      <c r="BA236" s="360"/>
      <c r="BB236" s="13">
        <v>1860584.34</v>
      </c>
      <c r="BC236" s="388">
        <v>1961314.82</v>
      </c>
      <c r="BD236" s="360">
        <v>1968949.5</v>
      </c>
      <c r="BE236" s="360"/>
      <c r="BF236" s="13">
        <v>1367736.3200000001</v>
      </c>
      <c r="BG236" s="388">
        <v>1388739.45</v>
      </c>
      <c r="BH236" s="360">
        <v>1403687.58</v>
      </c>
      <c r="BI236" s="360"/>
      <c r="BJ236" s="388">
        <v>34361152.670000002</v>
      </c>
      <c r="BK236" s="388">
        <v>35006024.420000002</v>
      </c>
      <c r="BL236" s="360">
        <v>34213876.57</v>
      </c>
      <c r="BM236" s="340">
        <v>-792147.85000000149</v>
      </c>
      <c r="BN236" s="340">
        <v>-25.54656378998973</v>
      </c>
      <c r="BO236" s="694"/>
      <c r="BP236" s="13">
        <v>37589473.330000013</v>
      </c>
      <c r="BQ236" s="388">
        <v>38356078.690000013</v>
      </c>
      <c r="BR236" s="360">
        <v>36182826.07</v>
      </c>
      <c r="BS236" s="389">
        <v>-2173252.6200000122</v>
      </c>
      <c r="BT236" s="389">
        <v>-70.086836300309997</v>
      </c>
    </row>
    <row r="237" spans="1:72">
      <c r="A237" s="307">
        <v>742</v>
      </c>
      <c r="B237" s="305">
        <v>19</v>
      </c>
      <c r="C237" s="305">
        <v>19</v>
      </c>
      <c r="D237" s="310" t="s">
        <v>235</v>
      </c>
      <c r="E237" s="20">
        <v>978</v>
      </c>
      <c r="F237" s="20">
        <v>964</v>
      </c>
      <c r="G237" s="12">
        <v>974</v>
      </c>
      <c r="H237" s="12"/>
      <c r="I237" s="15">
        <v>42</v>
      </c>
      <c r="J237" s="15">
        <v>36</v>
      </c>
      <c r="K237" s="12">
        <v>38</v>
      </c>
      <c r="L237" s="12"/>
      <c r="M237" s="15">
        <v>6</v>
      </c>
      <c r="N237" s="15">
        <v>9</v>
      </c>
      <c r="O237" s="12">
        <v>6</v>
      </c>
      <c r="P237" s="12"/>
      <c r="Q237" s="15">
        <v>40</v>
      </c>
      <c r="R237" s="15">
        <v>40</v>
      </c>
      <c r="S237" s="12">
        <v>40</v>
      </c>
      <c r="T237" s="736">
        <v>0.95</v>
      </c>
      <c r="U237" s="15">
        <v>21</v>
      </c>
      <c r="V237" s="15">
        <v>20</v>
      </c>
      <c r="W237" s="12">
        <v>24</v>
      </c>
      <c r="X237" s="12"/>
      <c r="Y237" s="125">
        <v>109</v>
      </c>
      <c r="Z237" s="125">
        <v>105</v>
      </c>
      <c r="AA237" s="360">
        <v>108</v>
      </c>
      <c r="AB237" s="424">
        <v>3</v>
      </c>
      <c r="AC237" s="427">
        <v>2.8571428571428571E-2</v>
      </c>
      <c r="AD237" s="20">
        <v>869</v>
      </c>
      <c r="AE237" s="20">
        <v>859</v>
      </c>
      <c r="AF237" s="16">
        <v>866</v>
      </c>
      <c r="AG237" s="16"/>
      <c r="AH237" s="20">
        <v>508</v>
      </c>
      <c r="AI237" s="20">
        <v>489</v>
      </c>
      <c r="AJ237" s="16">
        <v>485</v>
      </c>
      <c r="AL237" s="13">
        <v>354897.9</v>
      </c>
      <c r="AM237" s="388">
        <v>322941.24</v>
      </c>
      <c r="AN237" s="360">
        <v>346146.93999999994</v>
      </c>
      <c r="AO237" s="360"/>
      <c r="AP237" s="13">
        <v>53853.600000000013</v>
      </c>
      <c r="AQ237" s="388">
        <v>85848.569999999992</v>
      </c>
      <c r="AR237" s="360">
        <v>58116.36</v>
      </c>
      <c r="AS237" s="360"/>
      <c r="AT237" s="13">
        <v>302595.59999999998</v>
      </c>
      <c r="AU237" s="388">
        <v>326884</v>
      </c>
      <c r="AV237" s="360">
        <v>332140.80000000005</v>
      </c>
      <c r="AW237" s="360"/>
      <c r="AX237" s="13">
        <v>271843.95</v>
      </c>
      <c r="AY237" s="388">
        <v>276983</v>
      </c>
      <c r="AZ237" s="360">
        <v>337624.08</v>
      </c>
      <c r="BA237" s="360"/>
      <c r="BB237" s="13">
        <v>57475.66</v>
      </c>
      <c r="BC237" s="388">
        <v>60318.98</v>
      </c>
      <c r="BD237" s="360">
        <v>61745.799999999996</v>
      </c>
      <c r="BE237" s="360"/>
      <c r="BF237" s="13">
        <v>42407.839999999997</v>
      </c>
      <c r="BG237" s="388">
        <v>42088.23</v>
      </c>
      <c r="BH237" s="360">
        <v>43232.9</v>
      </c>
      <c r="BI237" s="360"/>
      <c r="BJ237" s="388">
        <v>983191.05</v>
      </c>
      <c r="BK237" s="388">
        <v>1012656.81</v>
      </c>
      <c r="BL237" s="360">
        <v>1074028.18</v>
      </c>
      <c r="BM237" s="340">
        <v>61371.369999999879</v>
      </c>
      <c r="BN237" s="340">
        <v>63.009620123203163</v>
      </c>
      <c r="BO237" s="694"/>
      <c r="BP237" s="13">
        <v>1083074.55</v>
      </c>
      <c r="BQ237" s="388">
        <v>1115064.02</v>
      </c>
      <c r="BR237" s="360">
        <v>1135773.98</v>
      </c>
      <c r="BS237" s="389">
        <v>20709.959999999963</v>
      </c>
      <c r="BT237" s="389">
        <v>21.262792607802837</v>
      </c>
    </row>
    <row r="238" spans="1:72">
      <c r="A238" s="307">
        <v>743</v>
      </c>
      <c r="B238" s="305">
        <v>14</v>
      </c>
      <c r="C238" s="305">
        <v>14</v>
      </c>
      <c r="D238" s="310" t="s">
        <v>236</v>
      </c>
      <c r="E238" s="20">
        <v>66160</v>
      </c>
      <c r="F238" s="20">
        <v>66611</v>
      </c>
      <c r="G238" s="12">
        <v>67283</v>
      </c>
      <c r="H238" s="12"/>
      <c r="I238" s="15">
        <v>3827</v>
      </c>
      <c r="J238" s="15">
        <v>3768</v>
      </c>
      <c r="K238" s="12">
        <v>3785</v>
      </c>
      <c r="L238" s="12"/>
      <c r="M238" s="15">
        <v>724</v>
      </c>
      <c r="N238" s="15">
        <v>664</v>
      </c>
      <c r="O238" s="12">
        <v>677</v>
      </c>
      <c r="P238" s="12"/>
      <c r="Q238" s="15">
        <v>4797</v>
      </c>
      <c r="R238" s="15">
        <v>4751</v>
      </c>
      <c r="S238" s="12">
        <v>4591</v>
      </c>
      <c r="T238" s="736">
        <v>0.82443912001742536</v>
      </c>
      <c r="U238" s="15">
        <v>2393</v>
      </c>
      <c r="V238" s="15">
        <v>2463</v>
      </c>
      <c r="W238" s="12">
        <v>2538</v>
      </c>
      <c r="X238" s="12"/>
      <c r="Y238" s="125">
        <v>11741</v>
      </c>
      <c r="Z238" s="125">
        <v>11646</v>
      </c>
      <c r="AA238" s="360">
        <v>11591</v>
      </c>
      <c r="AB238" s="424">
        <v>-55</v>
      </c>
      <c r="AC238" s="427">
        <v>-4.7226515541816932E-3</v>
      </c>
      <c r="AD238" s="20">
        <v>54419</v>
      </c>
      <c r="AE238" s="20">
        <v>54965</v>
      </c>
      <c r="AF238" s="16">
        <v>55692</v>
      </c>
      <c r="AG238" s="16"/>
      <c r="AH238" s="20">
        <v>39090</v>
      </c>
      <c r="AI238" s="20">
        <v>39341</v>
      </c>
      <c r="AJ238" s="16">
        <v>39743</v>
      </c>
      <c r="AL238" s="13">
        <v>32337958.649999999</v>
      </c>
      <c r="AM238" s="388">
        <v>33801183.119999997</v>
      </c>
      <c r="AN238" s="360">
        <v>34478057.049999997</v>
      </c>
      <c r="AO238" s="360"/>
      <c r="AP238" s="13">
        <v>6498334.4000000004</v>
      </c>
      <c r="AQ238" s="388">
        <v>6333716.7199999997</v>
      </c>
      <c r="AR238" s="360">
        <v>6557462.6200000001</v>
      </c>
      <c r="AS238" s="360"/>
      <c r="AT238" s="13">
        <v>36288777.329999998</v>
      </c>
      <c r="AU238" s="388">
        <v>38825647.100000001</v>
      </c>
      <c r="AV238" s="360">
        <v>38121460.32</v>
      </c>
      <c r="AW238" s="360"/>
      <c r="AX238" s="13">
        <v>30977265.350000001</v>
      </c>
      <c r="AY238" s="388">
        <v>34110456.450000003</v>
      </c>
      <c r="AZ238" s="360">
        <v>35703746.460000001</v>
      </c>
      <c r="BA238" s="360"/>
      <c r="BB238" s="13">
        <v>3599272.66</v>
      </c>
      <c r="BC238" s="388">
        <v>3859642.3</v>
      </c>
      <c r="BD238" s="360">
        <v>3970839.5999999996</v>
      </c>
      <c r="BE238" s="360"/>
      <c r="BF238" s="13">
        <v>3263233.2</v>
      </c>
      <c r="BG238" s="388">
        <v>3386079.87</v>
      </c>
      <c r="BH238" s="360">
        <v>3542691.02</v>
      </c>
      <c r="BI238" s="360"/>
      <c r="BJ238" s="388">
        <v>106102335.73</v>
      </c>
      <c r="BK238" s="388">
        <v>113071003.39</v>
      </c>
      <c r="BL238" s="360">
        <v>114860726.44999999</v>
      </c>
      <c r="BM238" s="340">
        <v>1789723.0599999875</v>
      </c>
      <c r="BN238" s="340">
        <v>26.599929551298061</v>
      </c>
      <c r="BO238" s="694"/>
      <c r="BP238" s="13">
        <v>112964841.59</v>
      </c>
      <c r="BQ238" s="388">
        <v>120316725.56</v>
      </c>
      <c r="BR238" s="360">
        <v>118831566.05</v>
      </c>
      <c r="BS238" s="389">
        <v>-1485159.5100000054</v>
      </c>
      <c r="BT238" s="389">
        <v>-22.07332476257012</v>
      </c>
    </row>
    <row r="239" spans="1:72">
      <c r="A239" s="307">
        <v>746</v>
      </c>
      <c r="B239" s="305">
        <v>17</v>
      </c>
      <c r="C239" s="305">
        <v>17</v>
      </c>
      <c r="D239" s="310" t="s">
        <v>237</v>
      </c>
      <c r="E239" s="20">
        <v>4713</v>
      </c>
      <c r="F239" s="20">
        <v>4603</v>
      </c>
      <c r="G239" s="12">
        <v>4585</v>
      </c>
      <c r="H239" s="12"/>
      <c r="I239" s="15">
        <v>331</v>
      </c>
      <c r="J239" s="15">
        <v>310</v>
      </c>
      <c r="K239" s="12">
        <v>297</v>
      </c>
      <c r="L239" s="12"/>
      <c r="M239" s="15">
        <v>73</v>
      </c>
      <c r="N239" s="15">
        <v>60</v>
      </c>
      <c r="O239" s="12">
        <v>54</v>
      </c>
      <c r="P239" s="12"/>
      <c r="Q239" s="15">
        <v>480</v>
      </c>
      <c r="R239" s="15">
        <v>448</v>
      </c>
      <c r="S239" s="12">
        <v>425</v>
      </c>
      <c r="T239" s="736">
        <v>0.69882352941176473</v>
      </c>
      <c r="U239" s="15">
        <v>300</v>
      </c>
      <c r="V239" s="15">
        <v>280</v>
      </c>
      <c r="W239" s="12">
        <v>267</v>
      </c>
      <c r="X239" s="12"/>
      <c r="Y239" s="125">
        <v>1184</v>
      </c>
      <c r="Z239" s="125">
        <v>1098</v>
      </c>
      <c r="AA239" s="360">
        <v>1043</v>
      </c>
      <c r="AB239" s="424">
        <v>-55</v>
      </c>
      <c r="AC239" s="427">
        <v>-5.0091074681238613E-2</v>
      </c>
      <c r="AD239" s="20">
        <v>3529</v>
      </c>
      <c r="AE239" s="20">
        <v>3505</v>
      </c>
      <c r="AF239" s="16">
        <v>3542</v>
      </c>
      <c r="AG239" s="16"/>
      <c r="AH239" s="20">
        <v>2384</v>
      </c>
      <c r="AI239" s="20">
        <v>2323</v>
      </c>
      <c r="AJ239" s="16">
        <v>2366</v>
      </c>
      <c r="AL239" s="13">
        <v>2796933.45</v>
      </c>
      <c r="AM239" s="388">
        <v>2780882.9</v>
      </c>
      <c r="AN239" s="360">
        <v>2705411.61</v>
      </c>
      <c r="AO239" s="360"/>
      <c r="AP239" s="13">
        <v>655218.80000000005</v>
      </c>
      <c r="AQ239" s="388">
        <v>572323.79999999993</v>
      </c>
      <c r="AR239" s="360">
        <v>523047.24</v>
      </c>
      <c r="AS239" s="360"/>
      <c r="AT239" s="13">
        <v>3631147.2</v>
      </c>
      <c r="AU239" s="388">
        <v>3661100.8</v>
      </c>
      <c r="AV239" s="360">
        <v>3528996</v>
      </c>
      <c r="AW239" s="360"/>
      <c r="AX239" s="13">
        <v>3883485</v>
      </c>
      <c r="AY239" s="388">
        <v>3877762</v>
      </c>
      <c r="AZ239" s="360">
        <v>3756067.89</v>
      </c>
      <c r="BA239" s="360"/>
      <c r="BB239" s="13">
        <v>233408.06</v>
      </c>
      <c r="BC239" s="388">
        <v>246121.1</v>
      </c>
      <c r="BD239" s="360">
        <v>252544.59999999998</v>
      </c>
      <c r="BE239" s="360"/>
      <c r="BF239" s="13">
        <v>199016.32000000001</v>
      </c>
      <c r="BG239" s="388">
        <v>199940.61</v>
      </c>
      <c r="BH239" s="360">
        <v>210905.24</v>
      </c>
      <c r="BI239" s="360"/>
      <c r="BJ239" s="388">
        <v>10966784.449999999</v>
      </c>
      <c r="BK239" s="388">
        <v>10892069.5</v>
      </c>
      <c r="BL239" s="360">
        <v>10513522.74</v>
      </c>
      <c r="BM239" s="340">
        <v>-378546.75999999978</v>
      </c>
      <c r="BN239" s="340">
        <v>-82.561997818974874</v>
      </c>
      <c r="BO239" s="694"/>
      <c r="BP239" s="13">
        <v>11399208.83</v>
      </c>
      <c r="BQ239" s="388">
        <v>11338131.210000001</v>
      </c>
      <c r="BR239" s="360">
        <v>10766067.34</v>
      </c>
      <c r="BS239" s="389">
        <v>-572063.87000000104</v>
      </c>
      <c r="BT239" s="389">
        <v>-124.76856488549642</v>
      </c>
    </row>
    <row r="240" spans="1:72">
      <c r="A240" s="307">
        <v>747</v>
      </c>
      <c r="B240" s="305">
        <v>4</v>
      </c>
      <c r="C240" s="305">
        <v>4</v>
      </c>
      <c r="D240" s="310" t="s">
        <v>238</v>
      </c>
      <c r="E240" s="20">
        <v>1283</v>
      </c>
      <c r="F240" s="20">
        <v>1264</v>
      </c>
      <c r="G240" s="12">
        <v>1229</v>
      </c>
      <c r="H240" s="12"/>
      <c r="I240" s="15">
        <v>39</v>
      </c>
      <c r="J240" s="15">
        <v>37</v>
      </c>
      <c r="K240" s="12">
        <v>31</v>
      </c>
      <c r="L240" s="12"/>
      <c r="M240" s="15">
        <v>8</v>
      </c>
      <c r="N240" s="15">
        <v>10</v>
      </c>
      <c r="O240" s="12">
        <v>10</v>
      </c>
      <c r="P240" s="12"/>
      <c r="Q240" s="15">
        <v>66</v>
      </c>
      <c r="R240" s="15">
        <v>62</v>
      </c>
      <c r="S240" s="12">
        <v>56</v>
      </c>
      <c r="T240" s="736">
        <v>0.5535714285714286</v>
      </c>
      <c r="U240" s="15">
        <v>33</v>
      </c>
      <c r="V240" s="15">
        <v>37</v>
      </c>
      <c r="W240" s="12">
        <v>41</v>
      </c>
      <c r="X240" s="12"/>
      <c r="Y240" s="125">
        <v>146</v>
      </c>
      <c r="Z240" s="125">
        <v>146</v>
      </c>
      <c r="AA240" s="360">
        <v>138</v>
      </c>
      <c r="AB240" s="424">
        <v>-8</v>
      </c>
      <c r="AC240" s="427">
        <v>-5.4794520547945202E-2</v>
      </c>
      <c r="AD240" s="20">
        <v>1137</v>
      </c>
      <c r="AE240" s="20">
        <v>1118</v>
      </c>
      <c r="AF240" s="16">
        <v>1091</v>
      </c>
      <c r="AG240" s="16"/>
      <c r="AH240" s="20">
        <v>593</v>
      </c>
      <c r="AI240" s="20">
        <v>580</v>
      </c>
      <c r="AJ240" s="16">
        <v>565</v>
      </c>
      <c r="AL240" s="13">
        <v>329548.05</v>
      </c>
      <c r="AM240" s="388">
        <v>331911.83</v>
      </c>
      <c r="AN240" s="360">
        <v>282383.02999999997</v>
      </c>
      <c r="AO240" s="360"/>
      <c r="AP240" s="13">
        <v>71804.800000000003</v>
      </c>
      <c r="AQ240" s="388">
        <v>95387.299999999988</v>
      </c>
      <c r="AR240" s="360">
        <v>96860.599999999991</v>
      </c>
      <c r="AS240" s="360"/>
      <c r="AT240" s="13">
        <v>499282.74</v>
      </c>
      <c r="AU240" s="388">
        <v>506670.2</v>
      </c>
      <c r="AV240" s="360">
        <v>464997.12</v>
      </c>
      <c r="AW240" s="360"/>
      <c r="AX240" s="13">
        <v>427183.35</v>
      </c>
      <c r="AY240" s="388">
        <v>512418.55</v>
      </c>
      <c r="AZ240" s="360">
        <v>576774.47</v>
      </c>
      <c r="BA240" s="360"/>
      <c r="BB240" s="13">
        <v>75201.180000000008</v>
      </c>
      <c r="BC240" s="388">
        <v>78505.959999999992</v>
      </c>
      <c r="BD240" s="360">
        <v>77788.3</v>
      </c>
      <c r="BE240" s="360"/>
      <c r="BF240" s="13">
        <v>49503.64</v>
      </c>
      <c r="BG240" s="388">
        <v>49920.6</v>
      </c>
      <c r="BH240" s="360">
        <v>50364.1</v>
      </c>
      <c r="BI240" s="360"/>
      <c r="BJ240" s="388">
        <v>1327818.94</v>
      </c>
      <c r="BK240" s="388">
        <v>1446387.88</v>
      </c>
      <c r="BL240" s="360">
        <v>1421015.22</v>
      </c>
      <c r="BM240" s="340">
        <v>-25372.659999999916</v>
      </c>
      <c r="BN240" s="340">
        <v>-20.644963384865676</v>
      </c>
      <c r="BO240" s="694"/>
      <c r="BP240" s="13">
        <v>1452523.76</v>
      </c>
      <c r="BQ240" s="388">
        <v>1574814.44</v>
      </c>
      <c r="BR240" s="360">
        <v>1498803.5200000003</v>
      </c>
      <c r="BS240" s="389">
        <v>-76010.919999999693</v>
      </c>
      <c r="BT240" s="389">
        <v>-61.847778681854919</v>
      </c>
    </row>
    <row r="241" spans="1:72">
      <c r="A241" s="307">
        <v>748</v>
      </c>
      <c r="B241" s="305">
        <v>17</v>
      </c>
      <c r="C241" s="305">
        <v>17</v>
      </c>
      <c r="D241" s="310" t="s">
        <v>239</v>
      </c>
      <c r="E241" s="20">
        <v>4837</v>
      </c>
      <c r="F241" s="20">
        <v>4804</v>
      </c>
      <c r="G241" s="12">
        <v>4723</v>
      </c>
      <c r="H241" s="12"/>
      <c r="I241" s="15">
        <v>304</v>
      </c>
      <c r="J241" s="15">
        <v>278</v>
      </c>
      <c r="K241" s="12">
        <v>292</v>
      </c>
      <c r="L241" s="12"/>
      <c r="M241" s="15">
        <v>68</v>
      </c>
      <c r="N241" s="15">
        <v>68</v>
      </c>
      <c r="O241" s="12">
        <v>40</v>
      </c>
      <c r="P241" s="12"/>
      <c r="Q241" s="15">
        <v>429</v>
      </c>
      <c r="R241" s="15">
        <v>425</v>
      </c>
      <c r="S241" s="12">
        <v>410</v>
      </c>
      <c r="T241" s="736">
        <v>0.71219512195121948</v>
      </c>
      <c r="U241" s="15">
        <v>251</v>
      </c>
      <c r="V241" s="15">
        <v>253</v>
      </c>
      <c r="W241" s="12">
        <v>244</v>
      </c>
      <c r="X241" s="12"/>
      <c r="Y241" s="125">
        <v>1052</v>
      </c>
      <c r="Z241" s="125">
        <v>1024</v>
      </c>
      <c r="AA241" s="360">
        <v>986</v>
      </c>
      <c r="AB241" s="424">
        <v>-38</v>
      </c>
      <c r="AC241" s="427">
        <v>-3.7109375E-2</v>
      </c>
      <c r="AD241" s="20">
        <v>3785</v>
      </c>
      <c r="AE241" s="20">
        <v>3780</v>
      </c>
      <c r="AF241" s="16">
        <v>3737</v>
      </c>
      <c r="AG241" s="16"/>
      <c r="AH241" s="20">
        <v>2333</v>
      </c>
      <c r="AI241" s="20">
        <v>2311</v>
      </c>
      <c r="AJ241" s="16">
        <v>2251</v>
      </c>
      <c r="AL241" s="13">
        <v>2568784.7999999998</v>
      </c>
      <c r="AM241" s="388">
        <v>2493824.02</v>
      </c>
      <c r="AN241" s="360">
        <v>2659865.96</v>
      </c>
      <c r="AO241" s="360"/>
      <c r="AP241" s="13">
        <v>610340.80000000005</v>
      </c>
      <c r="AQ241" s="388">
        <v>648633.64</v>
      </c>
      <c r="AR241" s="360">
        <v>387442.39999999997</v>
      </c>
      <c r="AS241" s="360"/>
      <c r="AT241" s="13">
        <v>3245337.81</v>
      </c>
      <c r="AU241" s="388">
        <v>3473142.5</v>
      </c>
      <c r="AV241" s="360">
        <v>3404443.2</v>
      </c>
      <c r="AW241" s="360"/>
      <c r="AX241" s="13">
        <v>3249182.45</v>
      </c>
      <c r="AY241" s="388">
        <v>3503834.95</v>
      </c>
      <c r="AZ241" s="360">
        <v>3432511.48</v>
      </c>
      <c r="BA241" s="360"/>
      <c r="BB241" s="13">
        <v>250339.9</v>
      </c>
      <c r="BC241" s="388">
        <v>265431.59999999998</v>
      </c>
      <c r="BD241" s="360">
        <v>266448.09999999998</v>
      </c>
      <c r="BE241" s="360"/>
      <c r="BF241" s="13">
        <v>194758.84</v>
      </c>
      <c r="BG241" s="388">
        <v>198907.77</v>
      </c>
      <c r="BH241" s="360">
        <v>200654.14</v>
      </c>
      <c r="BI241" s="360"/>
      <c r="BJ241" s="388">
        <v>9673645.8599999994</v>
      </c>
      <c r="BK241" s="388">
        <v>10119435.109999999</v>
      </c>
      <c r="BL241" s="360">
        <v>9884263.040000001</v>
      </c>
      <c r="BM241" s="340">
        <v>-235172.06999999844</v>
      </c>
      <c r="BN241" s="340">
        <v>-49.792943044674665</v>
      </c>
      <c r="BO241" s="694"/>
      <c r="BP241" s="13">
        <v>10118744.6</v>
      </c>
      <c r="BQ241" s="388">
        <v>10583774.48</v>
      </c>
      <c r="BR241" s="360">
        <v>10150711.140000001</v>
      </c>
      <c r="BS241" s="389">
        <v>-433063.33999999985</v>
      </c>
      <c r="BT241" s="389">
        <v>-91.692428541181414</v>
      </c>
    </row>
    <row r="242" spans="1:72">
      <c r="A242" s="307">
        <v>749</v>
      </c>
      <c r="B242" s="305">
        <v>11</v>
      </c>
      <c r="C242" s="305">
        <v>11</v>
      </c>
      <c r="D242" s="310" t="s">
        <v>240</v>
      </c>
      <c r="E242" s="20">
        <v>21290</v>
      </c>
      <c r="F242" s="20">
        <v>21269</v>
      </c>
      <c r="G242" s="12">
        <v>21348</v>
      </c>
      <c r="H242" s="12"/>
      <c r="I242" s="15">
        <v>1243</v>
      </c>
      <c r="J242" s="15">
        <v>1176</v>
      </c>
      <c r="K242" s="12">
        <v>1166</v>
      </c>
      <c r="L242" s="12"/>
      <c r="M242" s="15">
        <v>254</v>
      </c>
      <c r="N242" s="15">
        <v>258</v>
      </c>
      <c r="O242" s="12">
        <v>233</v>
      </c>
      <c r="P242" s="12"/>
      <c r="Q242" s="15">
        <v>1833</v>
      </c>
      <c r="R242" s="15">
        <v>1771</v>
      </c>
      <c r="S242" s="12">
        <v>1725</v>
      </c>
      <c r="T242" s="736">
        <v>0.67594202898550726</v>
      </c>
      <c r="U242" s="15">
        <v>923</v>
      </c>
      <c r="V242" s="15">
        <v>925</v>
      </c>
      <c r="W242" s="12">
        <v>929</v>
      </c>
      <c r="X242" s="12"/>
      <c r="Y242" s="125">
        <v>4253</v>
      </c>
      <c r="Z242" s="125">
        <v>4130</v>
      </c>
      <c r="AA242" s="360">
        <v>4053</v>
      </c>
      <c r="AB242" s="424">
        <v>-77</v>
      </c>
      <c r="AC242" s="427">
        <v>-1.864406779661017E-2</v>
      </c>
      <c r="AD242" s="20">
        <v>17037</v>
      </c>
      <c r="AE242" s="20">
        <v>17139</v>
      </c>
      <c r="AF242" s="16">
        <v>17295</v>
      </c>
      <c r="AG242" s="16"/>
      <c r="AH242" s="20">
        <v>11609</v>
      </c>
      <c r="AI242" s="20">
        <v>11616</v>
      </c>
      <c r="AJ242" s="16">
        <v>11625</v>
      </c>
      <c r="AL242" s="13">
        <v>10503287.85</v>
      </c>
      <c r="AM242" s="388">
        <v>10549413.84</v>
      </c>
      <c r="AN242" s="360">
        <v>10621245.579999998</v>
      </c>
      <c r="AO242" s="360"/>
      <c r="AP242" s="13">
        <v>2279802.4</v>
      </c>
      <c r="AQ242" s="388">
        <v>2460992.34</v>
      </c>
      <c r="AR242" s="360">
        <v>2256851.98</v>
      </c>
      <c r="AS242" s="360"/>
      <c r="AT242" s="13">
        <v>13866443.369999999</v>
      </c>
      <c r="AU242" s="388">
        <v>14472789.1</v>
      </c>
      <c r="AV242" s="360">
        <v>14323572</v>
      </c>
      <c r="AW242" s="360"/>
      <c r="AX242" s="13">
        <v>11948188.85</v>
      </c>
      <c r="AY242" s="388">
        <v>12810463.75</v>
      </c>
      <c r="AZ242" s="360">
        <v>13068865.43</v>
      </c>
      <c r="BA242" s="360"/>
      <c r="BB242" s="13">
        <v>1126827.18</v>
      </c>
      <c r="BC242" s="388">
        <v>1203500.58</v>
      </c>
      <c r="BD242" s="360">
        <v>1233133.5</v>
      </c>
      <c r="BE242" s="360"/>
      <c r="BF242" s="13">
        <v>969119.32000000007</v>
      </c>
      <c r="BG242" s="388">
        <v>999789.11999999988</v>
      </c>
      <c r="BH242" s="360">
        <v>1036252.5</v>
      </c>
      <c r="BI242" s="360"/>
      <c r="BJ242" s="388">
        <v>38597722.470000014</v>
      </c>
      <c r="BK242" s="388">
        <v>40293659.030000001</v>
      </c>
      <c r="BL242" s="360">
        <v>40270534.989999995</v>
      </c>
      <c r="BM242" s="340">
        <v>-23124.040000006557</v>
      </c>
      <c r="BN242" s="340">
        <v>-1.0831946786587294</v>
      </c>
      <c r="BO242" s="694"/>
      <c r="BP242" s="13">
        <v>40693668.970000014</v>
      </c>
      <c r="BQ242" s="388">
        <v>42496948.729999997</v>
      </c>
      <c r="BR242" s="360">
        <v>41503668.489999995</v>
      </c>
      <c r="BS242" s="389">
        <v>-993280.24000000209</v>
      </c>
      <c r="BT242" s="389">
        <v>-46.528023234026705</v>
      </c>
    </row>
    <row r="243" spans="1:72">
      <c r="A243" s="307">
        <v>751</v>
      </c>
      <c r="B243" s="305">
        <v>19</v>
      </c>
      <c r="C243" s="305">
        <v>19</v>
      </c>
      <c r="D243" s="310" t="s">
        <v>241</v>
      </c>
      <c r="E243" s="20">
        <v>2828</v>
      </c>
      <c r="F243" s="20">
        <v>2778</v>
      </c>
      <c r="G243" s="12">
        <v>2701</v>
      </c>
      <c r="H243" s="12"/>
      <c r="I243" s="15">
        <v>94</v>
      </c>
      <c r="J243" s="15">
        <v>89</v>
      </c>
      <c r="K243" s="12">
        <v>89</v>
      </c>
      <c r="L243" s="12"/>
      <c r="M243" s="15">
        <v>24</v>
      </c>
      <c r="N243" s="15">
        <v>17</v>
      </c>
      <c r="O243" s="12">
        <v>11</v>
      </c>
      <c r="P243" s="12"/>
      <c r="Q243" s="15">
        <v>165</v>
      </c>
      <c r="R243" s="15">
        <v>163</v>
      </c>
      <c r="S243" s="12">
        <v>132</v>
      </c>
      <c r="T243" s="736">
        <v>0.6742424242424242</v>
      </c>
      <c r="U243" s="15">
        <v>100</v>
      </c>
      <c r="V243" s="15">
        <v>98</v>
      </c>
      <c r="W243" s="12">
        <v>107</v>
      </c>
      <c r="X243" s="12"/>
      <c r="Y243" s="125">
        <v>383</v>
      </c>
      <c r="Z243" s="125">
        <v>367</v>
      </c>
      <c r="AA243" s="360">
        <v>339</v>
      </c>
      <c r="AB243" s="424">
        <v>-28</v>
      </c>
      <c r="AC243" s="427">
        <v>-7.6294277929155316E-2</v>
      </c>
      <c r="AD243" s="20">
        <v>2445</v>
      </c>
      <c r="AE243" s="20">
        <v>2411</v>
      </c>
      <c r="AF243" s="16">
        <v>2362</v>
      </c>
      <c r="AG243" s="16"/>
      <c r="AH243" s="20">
        <v>1353</v>
      </c>
      <c r="AI243" s="20">
        <v>1312</v>
      </c>
      <c r="AJ243" s="16">
        <v>1264</v>
      </c>
      <c r="AL243" s="13">
        <v>794295.3</v>
      </c>
      <c r="AM243" s="388">
        <v>798382.51</v>
      </c>
      <c r="AN243" s="360">
        <v>810712.57</v>
      </c>
      <c r="AO243" s="360"/>
      <c r="AP243" s="13">
        <v>215414.39999999999</v>
      </c>
      <c r="AQ243" s="388">
        <v>162158.41</v>
      </c>
      <c r="AR243" s="360">
        <v>106546.65999999999</v>
      </c>
      <c r="AS243" s="360"/>
      <c r="AT243" s="13">
        <v>1248206.8500000001</v>
      </c>
      <c r="AU243" s="388">
        <v>1332052.3</v>
      </c>
      <c r="AV243" s="360">
        <v>1096064.6400000001</v>
      </c>
      <c r="AW243" s="360"/>
      <c r="AX243" s="13">
        <v>1294495</v>
      </c>
      <c r="AY243" s="388">
        <v>1357216.7</v>
      </c>
      <c r="AZ243" s="360">
        <v>1505240.69</v>
      </c>
      <c r="BA243" s="360"/>
      <c r="BB243" s="13">
        <v>161712.29999999999</v>
      </c>
      <c r="BC243" s="388">
        <v>169300.42</v>
      </c>
      <c r="BD243" s="360">
        <v>168410.6</v>
      </c>
      <c r="BE243" s="360"/>
      <c r="BF243" s="13">
        <v>112948.44</v>
      </c>
      <c r="BG243" s="388">
        <v>112923.84</v>
      </c>
      <c r="BH243" s="360">
        <v>112672.96000000001</v>
      </c>
      <c r="BI243" s="360"/>
      <c r="BJ243" s="388">
        <v>3552411.55</v>
      </c>
      <c r="BK243" s="388">
        <v>3649809.92</v>
      </c>
      <c r="BL243" s="360">
        <v>3518564.56</v>
      </c>
      <c r="BM243" s="340">
        <v>-131245.35999999987</v>
      </c>
      <c r="BN243" s="340">
        <v>-48.591395779340935</v>
      </c>
      <c r="BO243" s="694"/>
      <c r="BP243" s="13">
        <v>3827072.29</v>
      </c>
      <c r="BQ243" s="388">
        <v>3932034.18</v>
      </c>
      <c r="BR243" s="360">
        <v>3686975.16</v>
      </c>
      <c r="BS243" s="389">
        <v>-245059.02000000002</v>
      </c>
      <c r="BT243" s="389">
        <v>-90.728996667900788</v>
      </c>
    </row>
    <row r="244" spans="1:72">
      <c r="A244" s="307">
        <v>753</v>
      </c>
      <c r="B244" s="305">
        <v>1</v>
      </c>
      <c r="C244" s="337">
        <v>34</v>
      </c>
      <c r="D244" s="310" t="s">
        <v>242</v>
      </c>
      <c r="E244" s="20">
        <v>22595</v>
      </c>
      <c r="F244" s="20">
        <v>22826</v>
      </c>
      <c r="G244" s="12">
        <v>23006</v>
      </c>
      <c r="H244" s="12"/>
      <c r="I244" s="15">
        <v>1327</v>
      </c>
      <c r="J244" s="15">
        <v>1290</v>
      </c>
      <c r="K244" s="12">
        <v>1319</v>
      </c>
      <c r="L244" s="12"/>
      <c r="M244" s="15">
        <v>239</v>
      </c>
      <c r="N244" s="15">
        <v>245</v>
      </c>
      <c r="O244" s="12">
        <v>225</v>
      </c>
      <c r="P244" s="12"/>
      <c r="Q244" s="15">
        <v>1693</v>
      </c>
      <c r="R244" s="15">
        <v>1630</v>
      </c>
      <c r="S244" s="12">
        <v>1606</v>
      </c>
      <c r="T244" s="736">
        <v>0.82129514321295138</v>
      </c>
      <c r="U244" s="15">
        <v>939</v>
      </c>
      <c r="V244" s="15">
        <v>939</v>
      </c>
      <c r="W244" s="12">
        <v>923</v>
      </c>
      <c r="X244" s="12"/>
      <c r="Y244" s="125">
        <v>4198</v>
      </c>
      <c r="Z244" s="125">
        <v>4104</v>
      </c>
      <c r="AA244" s="360">
        <v>4073</v>
      </c>
      <c r="AB244" s="424">
        <v>-31</v>
      </c>
      <c r="AC244" s="427">
        <v>-7.5536062378167637E-3</v>
      </c>
      <c r="AD244" s="20">
        <v>18397</v>
      </c>
      <c r="AE244" s="20">
        <v>18722</v>
      </c>
      <c r="AF244" s="16">
        <v>18933</v>
      </c>
      <c r="AG244" s="16"/>
      <c r="AH244" s="20">
        <v>13591</v>
      </c>
      <c r="AI244" s="20">
        <v>13779</v>
      </c>
      <c r="AJ244" s="16">
        <v>13917</v>
      </c>
      <c r="AL244" s="13">
        <v>11213083.65</v>
      </c>
      <c r="AM244" s="388">
        <v>11572061.1</v>
      </c>
      <c r="AN244" s="360">
        <v>12014942.469999999</v>
      </c>
      <c r="AO244" s="360"/>
      <c r="AP244" s="13">
        <v>2145168.4</v>
      </c>
      <c r="AQ244" s="388">
        <v>2336988.85</v>
      </c>
      <c r="AR244" s="360">
        <v>2179363.5</v>
      </c>
      <c r="AS244" s="360"/>
      <c r="AT244" s="13">
        <v>12807358.77</v>
      </c>
      <c r="AU244" s="388">
        <v>13320523</v>
      </c>
      <c r="AV244" s="360">
        <v>13335453.120000001</v>
      </c>
      <c r="AW244" s="360"/>
      <c r="AX244" s="13">
        <v>12155308.050000001</v>
      </c>
      <c r="AY244" s="388">
        <v>13004351.85</v>
      </c>
      <c r="AZ244" s="360">
        <v>12984459.41</v>
      </c>
      <c r="BA244" s="360"/>
      <c r="BB244" s="13">
        <v>1216777.58</v>
      </c>
      <c r="BC244" s="388">
        <v>1314658.8400000001</v>
      </c>
      <c r="BD244" s="360">
        <v>1349922.9</v>
      </c>
      <c r="BE244" s="360"/>
      <c r="BF244" s="13">
        <v>1134576.68</v>
      </c>
      <c r="BG244" s="388">
        <v>1185958.53</v>
      </c>
      <c r="BH244" s="360">
        <v>1240561.3800000001</v>
      </c>
      <c r="BI244" s="360"/>
      <c r="BJ244" s="388">
        <v>38320918.869999997</v>
      </c>
      <c r="BK244" s="388">
        <v>40233924.799999997</v>
      </c>
      <c r="BL244" s="360">
        <v>40514218.5</v>
      </c>
      <c r="BM244" s="340">
        <v>280293.70000000298</v>
      </c>
      <c r="BN244" s="340">
        <v>12.183504303225375</v>
      </c>
      <c r="BO244" s="694"/>
      <c r="BP244" s="13">
        <v>40672273.130000003</v>
      </c>
      <c r="BQ244" s="388">
        <v>42734542.169999987</v>
      </c>
      <c r="BR244" s="360">
        <v>41864141.399999999</v>
      </c>
      <c r="BS244" s="389">
        <v>-870400.76999998838</v>
      </c>
      <c r="BT244" s="389">
        <v>-37.833642093366443</v>
      </c>
    </row>
    <row r="245" spans="1:72">
      <c r="A245" s="307">
        <v>755</v>
      </c>
      <c r="B245" s="305">
        <v>1</v>
      </c>
      <c r="C245" s="337">
        <v>33</v>
      </c>
      <c r="D245" s="310" t="s">
        <v>243</v>
      </c>
      <c r="E245" s="20">
        <v>6158</v>
      </c>
      <c r="F245" s="20">
        <v>6182</v>
      </c>
      <c r="G245" s="12">
        <v>6192</v>
      </c>
      <c r="H245" s="12"/>
      <c r="I245" s="15">
        <v>295</v>
      </c>
      <c r="J245" s="15">
        <v>306</v>
      </c>
      <c r="K245" s="12">
        <v>309</v>
      </c>
      <c r="L245" s="12"/>
      <c r="M245" s="15">
        <v>65</v>
      </c>
      <c r="N245" s="15">
        <v>51</v>
      </c>
      <c r="O245" s="12">
        <v>53</v>
      </c>
      <c r="P245" s="12"/>
      <c r="Q245" s="15">
        <v>441</v>
      </c>
      <c r="R245" s="15">
        <v>430</v>
      </c>
      <c r="S245" s="12">
        <v>408</v>
      </c>
      <c r="T245" s="736">
        <v>0.75735294117647056</v>
      </c>
      <c r="U245" s="15">
        <v>272</v>
      </c>
      <c r="V245" s="15">
        <v>260</v>
      </c>
      <c r="W245" s="12">
        <v>236</v>
      </c>
      <c r="X245" s="12"/>
      <c r="Y245" s="125">
        <v>1073</v>
      </c>
      <c r="Z245" s="125">
        <v>1047</v>
      </c>
      <c r="AA245" s="360">
        <v>1006</v>
      </c>
      <c r="AB245" s="424">
        <v>-41</v>
      </c>
      <c r="AC245" s="427">
        <v>-3.9159503342884434E-2</v>
      </c>
      <c r="AD245" s="20">
        <v>5085</v>
      </c>
      <c r="AE245" s="20">
        <v>5135</v>
      </c>
      <c r="AF245" s="16">
        <v>5186</v>
      </c>
      <c r="AG245" s="16"/>
      <c r="AH245" s="20">
        <v>3587</v>
      </c>
      <c r="AI245" s="20">
        <v>3613</v>
      </c>
      <c r="AJ245" s="16">
        <v>3639</v>
      </c>
      <c r="AL245" s="13">
        <v>2492735.25</v>
      </c>
      <c r="AM245" s="388">
        <v>2745000.54</v>
      </c>
      <c r="AN245" s="360">
        <v>2814721.17</v>
      </c>
      <c r="AO245" s="360"/>
      <c r="AP245" s="13">
        <v>583414</v>
      </c>
      <c r="AQ245" s="388">
        <v>486475.23</v>
      </c>
      <c r="AR245" s="360">
        <v>513361.18</v>
      </c>
      <c r="AS245" s="360"/>
      <c r="AT245" s="13">
        <v>3336116.49</v>
      </c>
      <c r="AU245" s="388">
        <v>3514003</v>
      </c>
      <c r="AV245" s="360">
        <v>3387836.16</v>
      </c>
      <c r="AW245" s="360"/>
      <c r="AX245" s="13">
        <v>3521026.4</v>
      </c>
      <c r="AY245" s="388">
        <v>3600779</v>
      </c>
      <c r="AZ245" s="360">
        <v>3319970.12</v>
      </c>
      <c r="BA245" s="360"/>
      <c r="BB245" s="13">
        <v>336321.9</v>
      </c>
      <c r="BC245" s="388">
        <v>360579.7</v>
      </c>
      <c r="BD245" s="360">
        <v>369761.8</v>
      </c>
      <c r="BE245" s="360"/>
      <c r="BF245" s="13">
        <v>299442.76</v>
      </c>
      <c r="BG245" s="388">
        <v>310970.90999999997</v>
      </c>
      <c r="BH245" s="360">
        <v>324380.46000000002</v>
      </c>
      <c r="BI245" s="360"/>
      <c r="BJ245" s="388">
        <v>9933292.1400000006</v>
      </c>
      <c r="BK245" s="388">
        <v>10346257.77</v>
      </c>
      <c r="BL245" s="360">
        <v>10035888.629999999</v>
      </c>
      <c r="BM245" s="340">
        <v>-310369.1400000006</v>
      </c>
      <c r="BN245" s="340">
        <v>-50.124215116279167</v>
      </c>
      <c r="BO245" s="694"/>
      <c r="BP245" s="13">
        <v>10569056.800000001</v>
      </c>
      <c r="BQ245" s="388">
        <v>11017808.380000001</v>
      </c>
      <c r="BR245" s="360">
        <v>10405650.43</v>
      </c>
      <c r="BS245" s="389">
        <v>-612157.95000000112</v>
      </c>
      <c r="BT245" s="389">
        <v>-98.862718023255994</v>
      </c>
    </row>
    <row r="246" spans="1:72">
      <c r="A246" s="307">
        <v>758</v>
      </c>
      <c r="B246" s="305">
        <v>19</v>
      </c>
      <c r="C246" s="305">
        <v>19</v>
      </c>
      <c r="D246" s="310" t="s">
        <v>244</v>
      </c>
      <c r="E246" s="20">
        <v>8126</v>
      </c>
      <c r="F246" s="20">
        <v>8127</v>
      </c>
      <c r="G246" s="12">
        <v>8095</v>
      </c>
      <c r="H246" s="12"/>
      <c r="I246" s="15">
        <v>325</v>
      </c>
      <c r="J246" s="15">
        <v>317</v>
      </c>
      <c r="K246" s="12">
        <v>325</v>
      </c>
      <c r="L246" s="12"/>
      <c r="M246" s="15">
        <v>61</v>
      </c>
      <c r="N246" s="15">
        <v>57</v>
      </c>
      <c r="O246" s="12">
        <v>65</v>
      </c>
      <c r="P246" s="12"/>
      <c r="Q246" s="15">
        <v>496</v>
      </c>
      <c r="R246" s="15">
        <v>478</v>
      </c>
      <c r="S246" s="12">
        <v>437</v>
      </c>
      <c r="T246" s="736">
        <v>0.74370709382151035</v>
      </c>
      <c r="U246" s="15">
        <v>256</v>
      </c>
      <c r="V246" s="15">
        <v>258</v>
      </c>
      <c r="W246" s="12">
        <v>263</v>
      </c>
      <c r="X246" s="12"/>
      <c r="Y246" s="125">
        <v>1138</v>
      </c>
      <c r="Z246" s="125">
        <v>1110</v>
      </c>
      <c r="AA246" s="360">
        <v>1090</v>
      </c>
      <c r="AB246" s="424">
        <v>-20</v>
      </c>
      <c r="AC246" s="427">
        <v>-1.8018018018018018E-2</v>
      </c>
      <c r="AD246" s="20">
        <v>6988</v>
      </c>
      <c r="AE246" s="20">
        <v>7017</v>
      </c>
      <c r="AF246" s="16">
        <v>7005</v>
      </c>
      <c r="AG246" s="16"/>
      <c r="AH246" s="20">
        <v>4450</v>
      </c>
      <c r="AI246" s="20">
        <v>4387</v>
      </c>
      <c r="AJ246" s="16">
        <v>4344</v>
      </c>
      <c r="AL246" s="13">
        <v>2746233.75</v>
      </c>
      <c r="AM246" s="388">
        <v>2843677.03</v>
      </c>
      <c r="AN246" s="360">
        <v>2960467.2499999995</v>
      </c>
      <c r="AO246" s="360"/>
      <c r="AP246" s="13">
        <v>547511.6</v>
      </c>
      <c r="AQ246" s="388">
        <v>543707.61</v>
      </c>
      <c r="AR246" s="360">
        <v>629593.9</v>
      </c>
      <c r="AS246" s="360"/>
      <c r="AT246" s="13">
        <v>3752185.44</v>
      </c>
      <c r="AU246" s="388">
        <v>3906263.8</v>
      </c>
      <c r="AV246" s="360">
        <v>3628638.24</v>
      </c>
      <c r="AW246" s="360"/>
      <c r="AX246" s="13">
        <v>3313907.2</v>
      </c>
      <c r="AY246" s="388">
        <v>3573080.7</v>
      </c>
      <c r="AZ246" s="360">
        <v>3699797.21</v>
      </c>
      <c r="BA246" s="360"/>
      <c r="BB246" s="13">
        <v>462186.32</v>
      </c>
      <c r="BC246" s="388">
        <v>492733.74</v>
      </c>
      <c r="BD246" s="360">
        <v>499456.5</v>
      </c>
      <c r="BE246" s="360"/>
      <c r="BF246" s="13">
        <v>371486</v>
      </c>
      <c r="BG246" s="388">
        <v>377589.09</v>
      </c>
      <c r="BH246" s="360">
        <v>387224.16</v>
      </c>
      <c r="BI246" s="360"/>
      <c r="BJ246" s="388">
        <v>10359837.99</v>
      </c>
      <c r="BK246" s="388">
        <v>10866729.140000001</v>
      </c>
      <c r="BL246" s="360">
        <v>10918496.6</v>
      </c>
      <c r="BM246" s="340">
        <v>51767.459999999031</v>
      </c>
      <c r="BN246" s="340">
        <v>6.3949919703519491</v>
      </c>
      <c r="BO246" s="694"/>
      <c r="BP246" s="13">
        <v>11193510.310000001</v>
      </c>
      <c r="BQ246" s="388">
        <v>11737051.970000001</v>
      </c>
      <c r="BR246" s="360">
        <v>11417953.1</v>
      </c>
      <c r="BS246" s="389">
        <v>-319098.87000000104</v>
      </c>
      <c r="BT246" s="389">
        <v>-39.419255095738237</v>
      </c>
    </row>
    <row r="247" spans="1:72">
      <c r="A247" s="307">
        <v>759</v>
      </c>
      <c r="B247" s="305">
        <v>14</v>
      </c>
      <c r="C247" s="305">
        <v>14</v>
      </c>
      <c r="D247" s="310" t="s">
        <v>245</v>
      </c>
      <c r="E247" s="20">
        <v>1873</v>
      </c>
      <c r="F247" s="20">
        <v>1800</v>
      </c>
      <c r="G247" s="12">
        <v>1772</v>
      </c>
      <c r="H247" s="12"/>
      <c r="I247" s="15">
        <v>89</v>
      </c>
      <c r="J247" s="15">
        <v>76</v>
      </c>
      <c r="K247" s="12">
        <v>66</v>
      </c>
      <c r="L247" s="12"/>
      <c r="M247" s="15">
        <v>16</v>
      </c>
      <c r="N247" s="15">
        <v>15</v>
      </c>
      <c r="O247" s="12">
        <v>15</v>
      </c>
      <c r="P247" s="12"/>
      <c r="Q247" s="15">
        <v>149</v>
      </c>
      <c r="R247" s="15">
        <v>132</v>
      </c>
      <c r="S247" s="12">
        <v>123</v>
      </c>
      <c r="T247" s="736">
        <v>0.53658536585365857</v>
      </c>
      <c r="U247" s="15">
        <v>51</v>
      </c>
      <c r="V247" s="15">
        <v>66</v>
      </c>
      <c r="W247" s="12">
        <v>71</v>
      </c>
      <c r="X247" s="12"/>
      <c r="Y247" s="125">
        <v>305</v>
      </c>
      <c r="Z247" s="125">
        <v>289</v>
      </c>
      <c r="AA247" s="360">
        <v>275</v>
      </c>
      <c r="AB247" s="424">
        <v>-14</v>
      </c>
      <c r="AC247" s="427">
        <v>-4.8442906574394463E-2</v>
      </c>
      <c r="AD247" s="20">
        <v>1568</v>
      </c>
      <c r="AE247" s="20">
        <v>1511</v>
      </c>
      <c r="AF247" s="16">
        <v>1497</v>
      </c>
      <c r="AG247" s="16"/>
      <c r="AH247" s="20">
        <v>905</v>
      </c>
      <c r="AI247" s="20">
        <v>855</v>
      </c>
      <c r="AJ247" s="16">
        <v>828</v>
      </c>
      <c r="AL247" s="13">
        <v>752045.55</v>
      </c>
      <c r="AM247" s="388">
        <v>681764.84</v>
      </c>
      <c r="AN247" s="360">
        <v>601202.57999999996</v>
      </c>
      <c r="AO247" s="360"/>
      <c r="AP247" s="13">
        <v>143609.60000000001</v>
      </c>
      <c r="AQ247" s="388">
        <v>143080.95000000001</v>
      </c>
      <c r="AR247" s="360">
        <v>145290.9</v>
      </c>
      <c r="AS247" s="360"/>
      <c r="AT247" s="13">
        <v>1127168.6100000001</v>
      </c>
      <c r="AU247" s="388">
        <v>1078717.2</v>
      </c>
      <c r="AV247" s="360">
        <v>1021332.9600000001</v>
      </c>
      <c r="AW247" s="360"/>
      <c r="AX247" s="13">
        <v>660192.45000000007</v>
      </c>
      <c r="AY247" s="388">
        <v>914043.9</v>
      </c>
      <c r="AZ247" s="360">
        <v>998804.57</v>
      </c>
      <c r="BA247" s="360"/>
      <c r="BB247" s="13">
        <v>103707.52</v>
      </c>
      <c r="BC247" s="388">
        <v>106102.42</v>
      </c>
      <c r="BD247" s="360">
        <v>106736.09999999999</v>
      </c>
      <c r="BE247" s="360"/>
      <c r="BF247" s="13">
        <v>75549.400000000009</v>
      </c>
      <c r="BG247" s="388">
        <v>73589.849999999991</v>
      </c>
      <c r="BH247" s="360">
        <v>73807.92</v>
      </c>
      <c r="BI247" s="360"/>
      <c r="BJ247" s="388">
        <v>2683016.21</v>
      </c>
      <c r="BK247" s="388">
        <v>2817606.89</v>
      </c>
      <c r="BL247" s="360">
        <v>2766631.01</v>
      </c>
      <c r="BM247" s="340">
        <v>-50975.880000000354</v>
      </c>
      <c r="BN247" s="340">
        <v>-28.767426636569049</v>
      </c>
      <c r="BO247" s="694"/>
      <c r="BP247" s="13">
        <v>2862273.13</v>
      </c>
      <c r="BQ247" s="388">
        <v>2997299.16</v>
      </c>
      <c r="BR247" s="360">
        <v>2873367.11</v>
      </c>
      <c r="BS247" s="389">
        <v>-123932.05000000028</v>
      </c>
      <c r="BT247" s="389">
        <v>-69.939080135440335</v>
      </c>
    </row>
    <row r="248" spans="1:72">
      <c r="A248" s="307">
        <v>761</v>
      </c>
      <c r="B248" s="305">
        <v>2</v>
      </c>
      <c r="C248" s="305">
        <v>2</v>
      </c>
      <c r="D248" s="310" t="s">
        <v>246</v>
      </c>
      <c r="E248" s="20">
        <v>8410</v>
      </c>
      <c r="F248" s="20">
        <v>8429</v>
      </c>
      <c r="G248" s="12">
        <v>8339</v>
      </c>
      <c r="H248" s="12"/>
      <c r="I248" s="15">
        <v>322</v>
      </c>
      <c r="J248" s="15">
        <v>304</v>
      </c>
      <c r="K248" s="12">
        <v>285</v>
      </c>
      <c r="L248" s="12"/>
      <c r="M248" s="15">
        <v>64</v>
      </c>
      <c r="N248" s="15">
        <v>66</v>
      </c>
      <c r="O248" s="12">
        <v>68</v>
      </c>
      <c r="P248" s="12"/>
      <c r="Q248" s="15">
        <v>513</v>
      </c>
      <c r="R248" s="15">
        <v>497</v>
      </c>
      <c r="S248" s="12">
        <v>484</v>
      </c>
      <c r="T248" s="736">
        <v>0.58884297520661155</v>
      </c>
      <c r="U248" s="15">
        <v>254</v>
      </c>
      <c r="V248" s="15">
        <v>248</v>
      </c>
      <c r="W248" s="12">
        <v>268</v>
      </c>
      <c r="X248" s="12"/>
      <c r="Y248" s="125">
        <v>1153</v>
      </c>
      <c r="Z248" s="125">
        <v>1115</v>
      </c>
      <c r="AA248" s="360">
        <v>1105</v>
      </c>
      <c r="AB248" s="424">
        <v>-10</v>
      </c>
      <c r="AC248" s="427">
        <v>-8.9686098654708519E-3</v>
      </c>
      <c r="AD248" s="20">
        <v>7257</v>
      </c>
      <c r="AE248" s="20">
        <v>7314</v>
      </c>
      <c r="AF248" s="16">
        <v>7234</v>
      </c>
      <c r="AG248" s="16"/>
      <c r="AH248" s="20">
        <v>4187</v>
      </c>
      <c r="AI248" s="20">
        <v>4187</v>
      </c>
      <c r="AJ248" s="16">
        <v>4131</v>
      </c>
      <c r="AL248" s="13">
        <v>2720883.9</v>
      </c>
      <c r="AM248" s="388">
        <v>2727059.36</v>
      </c>
      <c r="AN248" s="360">
        <v>2596102.0499999998</v>
      </c>
      <c r="AO248" s="360"/>
      <c r="AP248" s="13">
        <v>574438.40000000002</v>
      </c>
      <c r="AQ248" s="388">
        <v>629556.17999999993</v>
      </c>
      <c r="AR248" s="360">
        <v>658652.07999999996</v>
      </c>
      <c r="AS248" s="360"/>
      <c r="AT248" s="13">
        <v>3880788.57</v>
      </c>
      <c r="AU248" s="388">
        <v>4061533.7</v>
      </c>
      <c r="AV248" s="360">
        <v>4018903.68</v>
      </c>
      <c r="AW248" s="360"/>
      <c r="AX248" s="13">
        <v>3288017.3</v>
      </c>
      <c r="AY248" s="388">
        <v>3434589.2</v>
      </c>
      <c r="AZ248" s="360">
        <v>3770135.56</v>
      </c>
      <c r="BA248" s="360"/>
      <c r="BB248" s="13">
        <v>479977.98</v>
      </c>
      <c r="BC248" s="388">
        <v>513589.08</v>
      </c>
      <c r="BD248" s="360">
        <v>515784.19999999995</v>
      </c>
      <c r="BE248" s="360"/>
      <c r="BF248" s="13">
        <v>349530.76</v>
      </c>
      <c r="BG248" s="388">
        <v>360375.09</v>
      </c>
      <c r="BH248" s="360">
        <v>368237.34</v>
      </c>
      <c r="BI248" s="360"/>
      <c r="BJ248" s="388">
        <v>10464128.17</v>
      </c>
      <c r="BK248" s="388">
        <v>10852738.439999999</v>
      </c>
      <c r="BL248" s="360">
        <v>11043793.370000001</v>
      </c>
      <c r="BM248" s="340">
        <v>191054.93000000156</v>
      </c>
      <c r="BN248" s="340">
        <v>22.911012111764187</v>
      </c>
      <c r="BO248" s="694"/>
      <c r="BP248" s="13">
        <v>11293636.91</v>
      </c>
      <c r="BQ248" s="388">
        <v>11726702.609999999</v>
      </c>
      <c r="BR248" s="360">
        <v>11559577.57</v>
      </c>
      <c r="BS248" s="389">
        <v>-167125.03999999911</v>
      </c>
      <c r="BT248" s="389">
        <v>-20.041376663868462</v>
      </c>
    </row>
    <row r="249" spans="1:72">
      <c r="A249" s="307">
        <v>762</v>
      </c>
      <c r="B249" s="305">
        <v>11</v>
      </c>
      <c r="C249" s="305">
        <v>11</v>
      </c>
      <c r="D249" s="310" t="s">
        <v>247</v>
      </c>
      <c r="E249" s="20">
        <v>3637</v>
      </c>
      <c r="F249" s="20">
        <v>3570</v>
      </c>
      <c r="G249" s="12">
        <v>3521</v>
      </c>
      <c r="H249" s="12"/>
      <c r="I249" s="15">
        <v>121</v>
      </c>
      <c r="J249" s="15">
        <v>112</v>
      </c>
      <c r="K249" s="12">
        <v>113</v>
      </c>
      <c r="L249" s="12"/>
      <c r="M249" s="15">
        <v>27</v>
      </c>
      <c r="N249" s="15">
        <v>23</v>
      </c>
      <c r="O249" s="12">
        <v>21</v>
      </c>
      <c r="P249" s="12"/>
      <c r="Q249" s="15">
        <v>190</v>
      </c>
      <c r="R249" s="15">
        <v>181</v>
      </c>
      <c r="S249" s="12">
        <v>174</v>
      </c>
      <c r="T249" s="736">
        <v>0.64942528735632188</v>
      </c>
      <c r="U249" s="15">
        <v>115</v>
      </c>
      <c r="V249" s="15">
        <v>112</v>
      </c>
      <c r="W249" s="12">
        <v>109</v>
      </c>
      <c r="X249" s="12"/>
      <c r="Y249" s="125">
        <v>453</v>
      </c>
      <c r="Z249" s="125">
        <v>428</v>
      </c>
      <c r="AA249" s="360">
        <v>417</v>
      </c>
      <c r="AB249" s="424">
        <v>-11</v>
      </c>
      <c r="AC249" s="427">
        <v>-2.5700934579439252E-2</v>
      </c>
      <c r="AD249" s="20">
        <v>3184</v>
      </c>
      <c r="AE249" s="20">
        <v>3142</v>
      </c>
      <c r="AF249" s="16">
        <v>3104</v>
      </c>
      <c r="AG249" s="16"/>
      <c r="AH249" s="20">
        <v>1743</v>
      </c>
      <c r="AI249" s="20">
        <v>1700</v>
      </c>
      <c r="AJ249" s="16">
        <v>1640</v>
      </c>
      <c r="AL249" s="13">
        <v>1022443.95</v>
      </c>
      <c r="AM249" s="388">
        <v>1004706.08</v>
      </c>
      <c r="AN249" s="360">
        <v>1029331.69</v>
      </c>
      <c r="AO249" s="360"/>
      <c r="AP249" s="13">
        <v>242341.2</v>
      </c>
      <c r="AQ249" s="388">
        <v>219390.79</v>
      </c>
      <c r="AR249" s="360">
        <v>203407.25999999998</v>
      </c>
      <c r="AS249" s="360"/>
      <c r="AT249" s="13">
        <v>1437329.1</v>
      </c>
      <c r="AU249" s="388">
        <v>1479150.1</v>
      </c>
      <c r="AV249" s="360">
        <v>1444812.48</v>
      </c>
      <c r="AW249" s="360"/>
      <c r="AX249" s="13">
        <v>1488669.25</v>
      </c>
      <c r="AY249" s="388">
        <v>1551104.8</v>
      </c>
      <c r="AZ249" s="360">
        <v>1533376.03</v>
      </c>
      <c r="BA249" s="360"/>
      <c r="BB249" s="13">
        <v>210589.76</v>
      </c>
      <c r="BC249" s="388">
        <v>220631.24</v>
      </c>
      <c r="BD249" s="360">
        <v>221315.19999999998</v>
      </c>
      <c r="BE249" s="360"/>
      <c r="BF249" s="13">
        <v>145505.64000000001</v>
      </c>
      <c r="BG249" s="388">
        <v>146319</v>
      </c>
      <c r="BH249" s="360">
        <v>146189.6</v>
      </c>
      <c r="BI249" s="360"/>
      <c r="BJ249" s="388">
        <v>4190783.5</v>
      </c>
      <c r="BK249" s="388">
        <v>4254351.7699999996</v>
      </c>
      <c r="BL249" s="360">
        <v>4210927.46</v>
      </c>
      <c r="BM249" s="340">
        <v>-43424.30999999959</v>
      </c>
      <c r="BN249" s="340">
        <v>-12.332948026128824</v>
      </c>
      <c r="BO249" s="694"/>
      <c r="BP249" s="13">
        <v>4546878.8999999994</v>
      </c>
      <c r="BQ249" s="388">
        <v>4621302.0100000007</v>
      </c>
      <c r="BR249" s="360">
        <v>4432242.66</v>
      </c>
      <c r="BS249" s="389">
        <v>-189059.35000000056</v>
      </c>
      <c r="BT249" s="389">
        <v>-53.694788412383005</v>
      </c>
    </row>
    <row r="250" spans="1:72">
      <c r="A250" s="307">
        <v>765</v>
      </c>
      <c r="B250" s="305">
        <v>18</v>
      </c>
      <c r="C250" s="305">
        <v>18</v>
      </c>
      <c r="D250" s="310" t="s">
        <v>248</v>
      </c>
      <c r="E250" s="20">
        <v>10274</v>
      </c>
      <c r="F250" s="20">
        <v>10185</v>
      </c>
      <c r="G250" s="12">
        <v>10161</v>
      </c>
      <c r="H250" s="12"/>
      <c r="I250" s="15">
        <v>452</v>
      </c>
      <c r="J250" s="15">
        <v>446</v>
      </c>
      <c r="K250" s="12">
        <v>429</v>
      </c>
      <c r="L250" s="12"/>
      <c r="M250" s="15">
        <v>108</v>
      </c>
      <c r="N250" s="15">
        <v>77</v>
      </c>
      <c r="O250" s="12">
        <v>80</v>
      </c>
      <c r="P250" s="12"/>
      <c r="Q250" s="15">
        <v>690</v>
      </c>
      <c r="R250" s="15">
        <v>685</v>
      </c>
      <c r="S250" s="12">
        <v>656</v>
      </c>
      <c r="T250" s="736">
        <v>0.65396341463414631</v>
      </c>
      <c r="U250" s="15">
        <v>365</v>
      </c>
      <c r="V250" s="15">
        <v>368</v>
      </c>
      <c r="W250" s="12">
        <v>360</v>
      </c>
      <c r="X250" s="12"/>
      <c r="Y250" s="125">
        <v>1615</v>
      </c>
      <c r="Z250" s="125">
        <v>1576</v>
      </c>
      <c r="AA250" s="360">
        <v>1525</v>
      </c>
      <c r="AB250" s="424">
        <v>-51</v>
      </c>
      <c r="AC250" s="427">
        <v>-3.2360406091370558E-2</v>
      </c>
      <c r="AD250" s="20">
        <v>8659</v>
      </c>
      <c r="AE250" s="20">
        <v>8609</v>
      </c>
      <c r="AF250" s="16">
        <v>8636</v>
      </c>
      <c r="AG250" s="16"/>
      <c r="AH250" s="20">
        <v>5481</v>
      </c>
      <c r="AI250" s="20">
        <v>5433</v>
      </c>
      <c r="AJ250" s="16">
        <v>5356</v>
      </c>
      <c r="AL250" s="13">
        <v>3819377.4</v>
      </c>
      <c r="AM250" s="388">
        <v>4000883.14</v>
      </c>
      <c r="AN250" s="360">
        <v>3907816.7699999996</v>
      </c>
      <c r="AO250" s="360"/>
      <c r="AP250" s="13">
        <v>969364.8</v>
      </c>
      <c r="AQ250" s="388">
        <v>734482.21</v>
      </c>
      <c r="AR250" s="360">
        <v>774884.79999999993</v>
      </c>
      <c r="AS250" s="360"/>
      <c r="AT250" s="13">
        <v>5219774.1000000006</v>
      </c>
      <c r="AU250" s="388">
        <v>5597888.5</v>
      </c>
      <c r="AV250" s="360">
        <v>5447109.1200000001</v>
      </c>
      <c r="AW250" s="360"/>
      <c r="AX250" s="13">
        <v>4724906.75</v>
      </c>
      <c r="AY250" s="388">
        <v>5096487.2</v>
      </c>
      <c r="AZ250" s="360">
        <v>5064361.2</v>
      </c>
      <c r="BA250" s="360"/>
      <c r="BB250" s="13">
        <v>572706.26</v>
      </c>
      <c r="BC250" s="388">
        <v>604523.98</v>
      </c>
      <c r="BD250" s="360">
        <v>615746.79999999993</v>
      </c>
      <c r="BE250" s="360"/>
      <c r="BF250" s="13">
        <v>457553.88</v>
      </c>
      <c r="BG250" s="388">
        <v>467618.30999999988</v>
      </c>
      <c r="BH250" s="360">
        <v>477433.84</v>
      </c>
      <c r="BI250" s="360"/>
      <c r="BJ250" s="388">
        <v>14733423.050000001</v>
      </c>
      <c r="BK250" s="388">
        <v>15429741.050000001</v>
      </c>
      <c r="BL250" s="360">
        <v>15194171.890000001</v>
      </c>
      <c r="BM250" s="340">
        <v>-235569.16000000015</v>
      </c>
      <c r="BN250" s="340">
        <v>-23.183659088672389</v>
      </c>
      <c r="BO250" s="694"/>
      <c r="BP250" s="13">
        <v>15763683.189999999</v>
      </c>
      <c r="BQ250" s="388">
        <v>16501883.34</v>
      </c>
      <c r="BR250" s="360">
        <v>15809918.690000001</v>
      </c>
      <c r="BS250" s="389">
        <v>-691964.64999999851</v>
      </c>
      <c r="BT250" s="389">
        <v>-68.100054128530516</v>
      </c>
    </row>
    <row r="251" spans="1:72">
      <c r="A251" s="307">
        <v>768</v>
      </c>
      <c r="B251" s="305">
        <v>10</v>
      </c>
      <c r="C251" s="305">
        <v>10</v>
      </c>
      <c r="D251" s="310" t="s">
        <v>249</v>
      </c>
      <c r="E251" s="20">
        <v>2368</v>
      </c>
      <c r="F251" s="20">
        <v>2361</v>
      </c>
      <c r="G251" s="12">
        <v>2310</v>
      </c>
      <c r="H251" s="12"/>
      <c r="I251" s="15">
        <v>66</v>
      </c>
      <c r="J251" s="15">
        <v>71</v>
      </c>
      <c r="K251" s="12">
        <v>73</v>
      </c>
      <c r="L251" s="12"/>
      <c r="M251" s="15">
        <v>18</v>
      </c>
      <c r="N251" s="15">
        <v>8</v>
      </c>
      <c r="O251" s="12">
        <v>10</v>
      </c>
      <c r="P251" s="12"/>
      <c r="Q251" s="15">
        <v>102</v>
      </c>
      <c r="R251" s="15">
        <v>108</v>
      </c>
      <c r="S251" s="12">
        <v>100</v>
      </c>
      <c r="T251" s="736">
        <v>0.73</v>
      </c>
      <c r="U251" s="15">
        <v>44</v>
      </c>
      <c r="V251" s="15">
        <v>46</v>
      </c>
      <c r="W251" s="12">
        <v>48</v>
      </c>
      <c r="X251" s="12"/>
      <c r="Y251" s="125">
        <v>230</v>
      </c>
      <c r="Z251" s="125">
        <v>233</v>
      </c>
      <c r="AA251" s="360">
        <v>231</v>
      </c>
      <c r="AB251" s="424">
        <v>-2</v>
      </c>
      <c r="AC251" s="427">
        <v>-8.5836909871244635E-3</v>
      </c>
      <c r="AD251" s="20">
        <v>2138</v>
      </c>
      <c r="AE251" s="20">
        <v>2128</v>
      </c>
      <c r="AF251" s="16">
        <v>2079</v>
      </c>
      <c r="AG251" s="16"/>
      <c r="AH251" s="20">
        <v>1093</v>
      </c>
      <c r="AI251" s="20">
        <v>1088</v>
      </c>
      <c r="AJ251" s="16">
        <v>1037</v>
      </c>
      <c r="AL251" s="13">
        <v>557696.70000000007</v>
      </c>
      <c r="AM251" s="388">
        <v>636911.89</v>
      </c>
      <c r="AN251" s="360">
        <v>664966.49</v>
      </c>
      <c r="AO251" s="360"/>
      <c r="AP251" s="13">
        <v>161560.79999999999</v>
      </c>
      <c r="AQ251" s="388">
        <v>76309.84</v>
      </c>
      <c r="AR251" s="360">
        <v>96860.599999999991</v>
      </c>
      <c r="AS251" s="360"/>
      <c r="AT251" s="13">
        <v>771618.78</v>
      </c>
      <c r="AU251" s="388">
        <v>882586.8</v>
      </c>
      <c r="AV251" s="360">
        <v>830352</v>
      </c>
      <c r="AW251" s="360"/>
      <c r="AX251" s="13">
        <v>569577.80000000005</v>
      </c>
      <c r="AY251" s="388">
        <v>637060.9</v>
      </c>
      <c r="AZ251" s="360">
        <v>675248.16</v>
      </c>
      <c r="BA251" s="360"/>
      <c r="BB251" s="13">
        <v>141407.32</v>
      </c>
      <c r="BC251" s="388">
        <v>149428.16</v>
      </c>
      <c r="BD251" s="360">
        <v>148232.69999999998</v>
      </c>
      <c r="BE251" s="360"/>
      <c r="BF251" s="13">
        <v>91243.64</v>
      </c>
      <c r="BG251" s="388">
        <v>93644.159999999989</v>
      </c>
      <c r="BH251" s="360">
        <v>92438.180000000008</v>
      </c>
      <c r="BI251" s="360"/>
      <c r="BJ251" s="388">
        <v>2060454.08</v>
      </c>
      <c r="BK251" s="388">
        <v>2232869.4300000002</v>
      </c>
      <c r="BL251" s="360">
        <v>2267427.25</v>
      </c>
      <c r="BM251" s="340">
        <v>34557.819999999832</v>
      </c>
      <c r="BN251" s="340">
        <v>14.960095238095166</v>
      </c>
      <c r="BO251" s="694"/>
      <c r="BP251" s="13">
        <v>2293105.040000001</v>
      </c>
      <c r="BQ251" s="388">
        <v>2475941.75</v>
      </c>
      <c r="BR251" s="360">
        <v>2415659.9500000002</v>
      </c>
      <c r="BS251" s="389">
        <v>-60281.799999999814</v>
      </c>
      <c r="BT251" s="389">
        <v>-26.096017316017235</v>
      </c>
    </row>
    <row r="252" spans="1:72">
      <c r="A252" s="307">
        <v>777</v>
      </c>
      <c r="B252" s="305">
        <v>18</v>
      </c>
      <c r="C252" s="305">
        <v>18</v>
      </c>
      <c r="D252" s="310" t="s">
        <v>250</v>
      </c>
      <c r="E252" s="20">
        <v>7172</v>
      </c>
      <c r="F252" s="20">
        <v>7038</v>
      </c>
      <c r="G252" s="12">
        <v>6957</v>
      </c>
      <c r="H252" s="12"/>
      <c r="I252" s="15">
        <v>191</v>
      </c>
      <c r="J252" s="15">
        <v>183</v>
      </c>
      <c r="K252" s="12">
        <v>176</v>
      </c>
      <c r="L252" s="12"/>
      <c r="M252" s="15">
        <v>40</v>
      </c>
      <c r="N252" s="15">
        <v>43</v>
      </c>
      <c r="O252" s="12">
        <v>32</v>
      </c>
      <c r="P252" s="12"/>
      <c r="Q252" s="15">
        <v>336</v>
      </c>
      <c r="R252" s="15">
        <v>326</v>
      </c>
      <c r="S252" s="12">
        <v>310</v>
      </c>
      <c r="T252" s="736">
        <v>0.56774193548387097</v>
      </c>
      <c r="U252" s="15">
        <v>167</v>
      </c>
      <c r="V252" s="15">
        <v>170</v>
      </c>
      <c r="W252" s="12">
        <v>170</v>
      </c>
      <c r="X252" s="12"/>
      <c r="Y252" s="125">
        <v>734</v>
      </c>
      <c r="Z252" s="125">
        <v>722</v>
      </c>
      <c r="AA252" s="360">
        <v>688</v>
      </c>
      <c r="AB252" s="424">
        <v>-34</v>
      </c>
      <c r="AC252" s="427">
        <v>-4.7091412742382273E-2</v>
      </c>
      <c r="AD252" s="20">
        <v>6438</v>
      </c>
      <c r="AE252" s="20">
        <v>6316</v>
      </c>
      <c r="AF252" s="16">
        <v>6269</v>
      </c>
      <c r="AG252" s="16"/>
      <c r="AH252" s="20">
        <v>3347</v>
      </c>
      <c r="AI252" s="20">
        <v>3215</v>
      </c>
      <c r="AJ252" s="16">
        <v>3150</v>
      </c>
      <c r="AL252" s="13">
        <v>1613940.45</v>
      </c>
      <c r="AM252" s="388">
        <v>1641617.97</v>
      </c>
      <c r="AN252" s="360">
        <v>1603206.88</v>
      </c>
      <c r="AO252" s="360"/>
      <c r="AP252" s="13">
        <v>359024</v>
      </c>
      <c r="AQ252" s="388">
        <v>410165.39</v>
      </c>
      <c r="AR252" s="360">
        <v>309953.91999999998</v>
      </c>
      <c r="AS252" s="360"/>
      <c r="AT252" s="13">
        <v>2541803.04</v>
      </c>
      <c r="AU252" s="388">
        <v>2664104.6</v>
      </c>
      <c r="AV252" s="360">
        <v>2574091.2000000002</v>
      </c>
      <c r="AW252" s="360"/>
      <c r="AX252" s="13">
        <v>2161806.65</v>
      </c>
      <c r="AY252" s="388">
        <v>2354355.5</v>
      </c>
      <c r="AZ252" s="360">
        <v>2391503.9</v>
      </c>
      <c r="BA252" s="360"/>
      <c r="BB252" s="13">
        <v>425809.32</v>
      </c>
      <c r="BC252" s="388">
        <v>443509.52</v>
      </c>
      <c r="BD252" s="360">
        <v>446979.69999999995</v>
      </c>
      <c r="BE252" s="360"/>
      <c r="BF252" s="13">
        <v>279407.56</v>
      </c>
      <c r="BG252" s="388">
        <v>276715.05</v>
      </c>
      <c r="BH252" s="360">
        <v>280791</v>
      </c>
      <c r="BI252" s="360"/>
      <c r="BJ252" s="388">
        <v>6676574.1400000006</v>
      </c>
      <c r="BK252" s="388">
        <v>7070243.46</v>
      </c>
      <c r="BL252" s="360">
        <v>6878755.9000000004</v>
      </c>
      <c r="BM252" s="340">
        <v>-191487.55999999959</v>
      </c>
      <c r="BN252" s="340">
        <v>-27.524444444444384</v>
      </c>
      <c r="BO252" s="694"/>
      <c r="BP252" s="13">
        <v>7381791.0199999996</v>
      </c>
      <c r="BQ252" s="388">
        <v>7790468.0300000003</v>
      </c>
      <c r="BR252" s="360">
        <v>7325735.5999999996</v>
      </c>
      <c r="BS252" s="389">
        <v>-464732.43000000063</v>
      </c>
      <c r="BT252" s="389">
        <v>-66.80069426476939</v>
      </c>
    </row>
    <row r="253" spans="1:72">
      <c r="A253" s="307">
        <v>778</v>
      </c>
      <c r="B253" s="305">
        <v>11</v>
      </c>
      <c r="C253" s="305">
        <v>11</v>
      </c>
      <c r="D253" s="310" t="s">
        <v>251</v>
      </c>
      <c r="E253" s="20">
        <v>6708</v>
      </c>
      <c r="F253" s="20">
        <v>6632</v>
      </c>
      <c r="G253" s="12">
        <v>6549</v>
      </c>
      <c r="H253" s="12"/>
      <c r="I253" s="15">
        <v>254</v>
      </c>
      <c r="J253" s="15">
        <v>231</v>
      </c>
      <c r="K253" s="12">
        <v>223</v>
      </c>
      <c r="L253" s="12"/>
      <c r="M253" s="15">
        <v>51</v>
      </c>
      <c r="N253" s="15">
        <v>51</v>
      </c>
      <c r="O253" s="12">
        <v>43</v>
      </c>
      <c r="P253" s="12"/>
      <c r="Q253" s="15">
        <v>416</v>
      </c>
      <c r="R253" s="15">
        <v>394</v>
      </c>
      <c r="S253" s="12">
        <v>379</v>
      </c>
      <c r="T253" s="736">
        <v>0.58839050131926118</v>
      </c>
      <c r="U253" s="15">
        <v>219</v>
      </c>
      <c r="V253" s="15">
        <v>217</v>
      </c>
      <c r="W253" s="12">
        <v>206</v>
      </c>
      <c r="X253" s="12"/>
      <c r="Y253" s="125">
        <v>940</v>
      </c>
      <c r="Z253" s="125">
        <v>893</v>
      </c>
      <c r="AA253" s="360">
        <v>851</v>
      </c>
      <c r="AB253" s="424">
        <v>-42</v>
      </c>
      <c r="AC253" s="427">
        <v>-4.7032474804031353E-2</v>
      </c>
      <c r="AD253" s="20">
        <v>5768</v>
      </c>
      <c r="AE253" s="20">
        <v>5739</v>
      </c>
      <c r="AF253" s="16">
        <v>5698</v>
      </c>
      <c r="AG253" s="16"/>
      <c r="AH253" s="20">
        <v>3380</v>
      </c>
      <c r="AI253" s="20">
        <v>3314</v>
      </c>
      <c r="AJ253" s="16">
        <v>3268</v>
      </c>
      <c r="AL253" s="13">
        <v>2146287.2999999998</v>
      </c>
      <c r="AM253" s="388">
        <v>2072206.29</v>
      </c>
      <c r="AN253" s="360">
        <v>2031335.9899999998</v>
      </c>
      <c r="AO253" s="360"/>
      <c r="AP253" s="13">
        <v>457755.6</v>
      </c>
      <c r="AQ253" s="388">
        <v>486475.23</v>
      </c>
      <c r="AR253" s="360">
        <v>416500.57999999996</v>
      </c>
      <c r="AS253" s="360"/>
      <c r="AT253" s="13">
        <v>3146994.24</v>
      </c>
      <c r="AU253" s="388">
        <v>3219807.4</v>
      </c>
      <c r="AV253" s="360">
        <v>3147034.08</v>
      </c>
      <c r="AW253" s="360"/>
      <c r="AX253" s="13">
        <v>2834944.05</v>
      </c>
      <c r="AY253" s="388">
        <v>3005265.55</v>
      </c>
      <c r="AZ253" s="360">
        <v>2897940.02</v>
      </c>
      <c r="BA253" s="360"/>
      <c r="BB253" s="13">
        <v>381495.52</v>
      </c>
      <c r="BC253" s="388">
        <v>402992.58</v>
      </c>
      <c r="BD253" s="360">
        <v>406267.39999999997</v>
      </c>
      <c r="BE253" s="360"/>
      <c r="BF253" s="13">
        <v>282162.40000000002</v>
      </c>
      <c r="BG253" s="388">
        <v>285235.98</v>
      </c>
      <c r="BH253" s="360">
        <v>291309.52</v>
      </c>
      <c r="BI253" s="360"/>
      <c r="BJ253" s="388">
        <v>8585981.1900000013</v>
      </c>
      <c r="BK253" s="388">
        <v>8783754.4699999988</v>
      </c>
      <c r="BL253" s="360">
        <v>8492810.6699999999</v>
      </c>
      <c r="BM253" s="340">
        <v>-290943.79999999888</v>
      </c>
      <c r="BN253" s="340">
        <v>-44.425683310428902</v>
      </c>
      <c r="BO253" s="694"/>
      <c r="BP253" s="13">
        <v>9249639.1100000013</v>
      </c>
      <c r="BQ253" s="388">
        <v>9471983.0299999993</v>
      </c>
      <c r="BR253" s="360">
        <v>8899078.0700000003</v>
      </c>
      <c r="BS253" s="389">
        <v>-572904.95999999903</v>
      </c>
      <c r="BT253" s="389">
        <v>-87.479761795693847</v>
      </c>
    </row>
    <row r="254" spans="1:72">
      <c r="A254" s="307">
        <v>781</v>
      </c>
      <c r="B254" s="305">
        <v>7</v>
      </c>
      <c r="C254" s="305">
        <v>7</v>
      </c>
      <c r="D254" s="310" t="s">
        <v>252</v>
      </c>
      <c r="E254" s="20">
        <v>3496</v>
      </c>
      <c r="F254" s="20">
        <v>3428</v>
      </c>
      <c r="G254" s="12">
        <v>3367</v>
      </c>
      <c r="H254" s="12"/>
      <c r="I254" s="15">
        <v>81</v>
      </c>
      <c r="J254" s="15">
        <v>75</v>
      </c>
      <c r="K254" s="12">
        <v>69</v>
      </c>
      <c r="L254" s="12"/>
      <c r="M254" s="15">
        <v>17</v>
      </c>
      <c r="N254" s="15">
        <v>12</v>
      </c>
      <c r="O254" s="12">
        <v>13</v>
      </c>
      <c r="P254" s="12"/>
      <c r="Q254" s="15">
        <v>137</v>
      </c>
      <c r="R254" s="15">
        <v>129</v>
      </c>
      <c r="S254" s="12">
        <v>114</v>
      </c>
      <c r="T254" s="736">
        <v>0.60526315789473684</v>
      </c>
      <c r="U254" s="15">
        <v>68</v>
      </c>
      <c r="V254" s="15">
        <v>61</v>
      </c>
      <c r="W254" s="12">
        <v>63</v>
      </c>
      <c r="X254" s="12"/>
      <c r="Y254" s="125">
        <v>303</v>
      </c>
      <c r="Z254" s="125">
        <v>277</v>
      </c>
      <c r="AA254" s="360">
        <v>259</v>
      </c>
      <c r="AB254" s="424">
        <v>-18</v>
      </c>
      <c r="AC254" s="427">
        <v>-6.4981949458483748E-2</v>
      </c>
      <c r="AD254" s="20">
        <v>3193</v>
      </c>
      <c r="AE254" s="20">
        <v>3151</v>
      </c>
      <c r="AF254" s="16">
        <v>3108</v>
      </c>
      <c r="AG254" s="16"/>
      <c r="AH254" s="20">
        <v>1537</v>
      </c>
      <c r="AI254" s="20">
        <v>1524</v>
      </c>
      <c r="AJ254" s="16">
        <v>1477</v>
      </c>
      <c r="AL254" s="13">
        <v>684445.95000000007</v>
      </c>
      <c r="AM254" s="388">
        <v>672794.25</v>
      </c>
      <c r="AN254" s="360">
        <v>628529.97</v>
      </c>
      <c r="AO254" s="360"/>
      <c r="AP254" s="13">
        <v>152585.20000000001</v>
      </c>
      <c r="AQ254" s="388">
        <v>114464.76</v>
      </c>
      <c r="AR254" s="360">
        <v>125918.78</v>
      </c>
      <c r="AS254" s="360"/>
      <c r="AT254" s="13">
        <v>1036389.93</v>
      </c>
      <c r="AU254" s="388">
        <v>1054200.8999999999</v>
      </c>
      <c r="AV254" s="360">
        <v>946601.28</v>
      </c>
      <c r="AW254" s="360"/>
      <c r="AX254" s="13">
        <v>880256.60000000009</v>
      </c>
      <c r="AY254" s="388">
        <v>844798.15</v>
      </c>
      <c r="AZ254" s="360">
        <v>886263.21</v>
      </c>
      <c r="BA254" s="360"/>
      <c r="BB254" s="13">
        <v>211185.02</v>
      </c>
      <c r="BC254" s="388">
        <v>221263.22</v>
      </c>
      <c r="BD254" s="360">
        <v>221600.4</v>
      </c>
      <c r="BE254" s="360"/>
      <c r="BF254" s="13">
        <v>128308.76</v>
      </c>
      <c r="BG254" s="388">
        <v>131170.68</v>
      </c>
      <c r="BH254" s="360">
        <v>131659.78</v>
      </c>
      <c r="BI254" s="360"/>
      <c r="BJ254" s="388">
        <v>2753677.68</v>
      </c>
      <c r="BK254" s="388">
        <v>2686258.06</v>
      </c>
      <c r="BL254" s="360">
        <v>2587313.2400000002</v>
      </c>
      <c r="BM254" s="340">
        <v>-98944.819999999832</v>
      </c>
      <c r="BN254" s="340">
        <v>-29.386640926640876</v>
      </c>
      <c r="BO254" s="694"/>
      <c r="BP254" s="13">
        <v>3093171.46</v>
      </c>
      <c r="BQ254" s="388">
        <v>3038691.96</v>
      </c>
      <c r="BR254" s="360">
        <v>2808913.6399999997</v>
      </c>
      <c r="BS254" s="389">
        <v>-229778.3200000003</v>
      </c>
      <c r="BT254" s="389">
        <v>-68.244229284229377</v>
      </c>
    </row>
    <row r="255" spans="1:72">
      <c r="A255" s="307">
        <v>783</v>
      </c>
      <c r="B255" s="305">
        <v>4</v>
      </c>
      <c r="C255" s="305">
        <v>4</v>
      </c>
      <c r="D255" s="310" t="s">
        <v>253</v>
      </c>
      <c r="E255" s="20">
        <v>6377</v>
      </c>
      <c r="F255" s="20">
        <v>6256</v>
      </c>
      <c r="G255" s="12">
        <v>6221</v>
      </c>
      <c r="H255" s="12"/>
      <c r="I255" s="15">
        <v>233</v>
      </c>
      <c r="J255" s="15">
        <v>221</v>
      </c>
      <c r="K255" s="12">
        <v>194</v>
      </c>
      <c r="L255" s="12"/>
      <c r="M255" s="15">
        <v>45</v>
      </c>
      <c r="N255" s="15">
        <v>45</v>
      </c>
      <c r="O255" s="12">
        <v>52</v>
      </c>
      <c r="P255" s="12"/>
      <c r="Q255" s="15">
        <v>373</v>
      </c>
      <c r="R255" s="15">
        <v>351</v>
      </c>
      <c r="S255" s="12">
        <v>339</v>
      </c>
      <c r="T255" s="736">
        <v>0.57227138643067843</v>
      </c>
      <c r="U255" s="15">
        <v>221</v>
      </c>
      <c r="V255" s="15">
        <v>206</v>
      </c>
      <c r="W255" s="12">
        <v>199</v>
      </c>
      <c r="X255" s="12"/>
      <c r="Y255" s="125">
        <v>872</v>
      </c>
      <c r="Z255" s="125">
        <v>823</v>
      </c>
      <c r="AA255" s="360">
        <v>784</v>
      </c>
      <c r="AB255" s="424">
        <v>-39</v>
      </c>
      <c r="AC255" s="427">
        <v>-4.7387606318347507E-2</v>
      </c>
      <c r="AD255" s="20">
        <v>5505</v>
      </c>
      <c r="AE255" s="20">
        <v>5433</v>
      </c>
      <c r="AF255" s="16">
        <v>5437</v>
      </c>
      <c r="AG255" s="16"/>
      <c r="AH255" s="20">
        <v>3266</v>
      </c>
      <c r="AI255" s="20">
        <v>3187</v>
      </c>
      <c r="AJ255" s="16">
        <v>3174</v>
      </c>
      <c r="AL255" s="13">
        <v>1968838.35</v>
      </c>
      <c r="AM255" s="388">
        <v>1982500.39</v>
      </c>
      <c r="AN255" s="360">
        <v>1767171.2199999997</v>
      </c>
      <c r="AO255" s="360"/>
      <c r="AP255" s="13">
        <v>403902</v>
      </c>
      <c r="AQ255" s="388">
        <v>429242.85</v>
      </c>
      <c r="AR255" s="360">
        <v>503675.12</v>
      </c>
      <c r="AS255" s="360"/>
      <c r="AT255" s="13">
        <v>2821703.97</v>
      </c>
      <c r="AU255" s="388">
        <v>2868407.1</v>
      </c>
      <c r="AV255" s="360">
        <v>2814893.2800000003</v>
      </c>
      <c r="AW255" s="360"/>
      <c r="AX255" s="13">
        <v>2860833.95</v>
      </c>
      <c r="AY255" s="388">
        <v>2852924.9</v>
      </c>
      <c r="AZ255" s="360">
        <v>2799466.33</v>
      </c>
      <c r="BA255" s="360"/>
      <c r="BB255" s="13">
        <v>364100.7</v>
      </c>
      <c r="BC255" s="388">
        <v>381505.26</v>
      </c>
      <c r="BD255" s="360">
        <v>387658.1</v>
      </c>
      <c r="BE255" s="360"/>
      <c r="BF255" s="13">
        <v>272645.68</v>
      </c>
      <c r="BG255" s="388">
        <v>274305.09000000003</v>
      </c>
      <c r="BH255" s="360">
        <v>282930.36</v>
      </c>
      <c r="BI255" s="360"/>
      <c r="BJ255" s="388">
        <v>8055278.2699999996</v>
      </c>
      <c r="BK255" s="388">
        <v>8133075.2400000002</v>
      </c>
      <c r="BL255" s="360">
        <v>7885205.9500000002</v>
      </c>
      <c r="BM255" s="340">
        <v>-247869.29000000004</v>
      </c>
      <c r="BN255" s="340">
        <v>-39.843962385468579</v>
      </c>
      <c r="BO255" s="694"/>
      <c r="BP255" s="13">
        <v>8692024.6500000004</v>
      </c>
      <c r="BQ255" s="388">
        <v>8788885.5899999999</v>
      </c>
      <c r="BR255" s="360">
        <v>8272864.0500000007</v>
      </c>
      <c r="BS255" s="389">
        <v>-516021.53999999911</v>
      </c>
      <c r="BT255" s="389">
        <v>-82.948326635588984</v>
      </c>
    </row>
    <row r="256" spans="1:72">
      <c r="A256" s="307">
        <v>785</v>
      </c>
      <c r="B256" s="305">
        <v>17</v>
      </c>
      <c r="C256" s="305">
        <v>17</v>
      </c>
      <c r="D256" s="310" t="s">
        <v>254</v>
      </c>
      <c r="E256" s="20">
        <v>2589</v>
      </c>
      <c r="F256" s="20">
        <v>2581</v>
      </c>
      <c r="G256" s="12">
        <v>2544</v>
      </c>
      <c r="H256" s="12"/>
      <c r="I256" s="15">
        <v>86</v>
      </c>
      <c r="J256" s="15">
        <v>88</v>
      </c>
      <c r="K256" s="12">
        <v>87</v>
      </c>
      <c r="L256" s="12"/>
      <c r="M256" s="15">
        <v>20</v>
      </c>
      <c r="N256" s="15">
        <v>18</v>
      </c>
      <c r="O256" s="12">
        <v>18</v>
      </c>
      <c r="P256" s="12"/>
      <c r="Q256" s="15">
        <v>135</v>
      </c>
      <c r="R256" s="15">
        <v>133</v>
      </c>
      <c r="S256" s="12">
        <v>124</v>
      </c>
      <c r="T256" s="736">
        <v>0.70161290322580649</v>
      </c>
      <c r="U256" s="15">
        <v>63</v>
      </c>
      <c r="V256" s="15">
        <v>59</v>
      </c>
      <c r="W256" s="12">
        <v>64</v>
      </c>
      <c r="X256" s="12"/>
      <c r="Y256" s="125">
        <v>304</v>
      </c>
      <c r="Z256" s="125">
        <v>298</v>
      </c>
      <c r="AA256" s="360">
        <v>293</v>
      </c>
      <c r="AB256" s="424">
        <v>-5</v>
      </c>
      <c r="AC256" s="427">
        <v>-1.6778523489932886E-2</v>
      </c>
      <c r="AD256" s="20">
        <v>2285</v>
      </c>
      <c r="AE256" s="20">
        <v>2283</v>
      </c>
      <c r="AF256" s="16">
        <v>2251</v>
      </c>
      <c r="AG256" s="16"/>
      <c r="AH256" s="20">
        <v>1213</v>
      </c>
      <c r="AI256" s="20">
        <v>1193</v>
      </c>
      <c r="AJ256" s="16">
        <v>1151</v>
      </c>
      <c r="AL256" s="13">
        <v>726695.70000000007</v>
      </c>
      <c r="AM256" s="388">
        <v>789411.92</v>
      </c>
      <c r="AN256" s="360">
        <v>792494.30999999994</v>
      </c>
      <c r="AO256" s="360"/>
      <c r="AP256" s="13">
        <v>179512</v>
      </c>
      <c r="AQ256" s="388">
        <v>171697.14</v>
      </c>
      <c r="AR256" s="360">
        <v>174349.08</v>
      </c>
      <c r="AS256" s="360"/>
      <c r="AT256" s="13">
        <v>1021260.15</v>
      </c>
      <c r="AU256" s="388">
        <v>1086889.3</v>
      </c>
      <c r="AV256" s="360">
        <v>1029636.4800000001</v>
      </c>
      <c r="AW256" s="360"/>
      <c r="AX256" s="13">
        <v>815531.85000000009</v>
      </c>
      <c r="AY256" s="388">
        <v>817099.85</v>
      </c>
      <c r="AZ256" s="360">
        <v>900330.88</v>
      </c>
      <c r="BA256" s="360"/>
      <c r="BB256" s="13">
        <v>151129.9</v>
      </c>
      <c r="BC256" s="388">
        <v>160312.26</v>
      </c>
      <c r="BD256" s="360">
        <v>160496.29999999999</v>
      </c>
      <c r="BE256" s="360"/>
      <c r="BF256" s="13">
        <v>101261.24</v>
      </c>
      <c r="BG256" s="388">
        <v>102681.51</v>
      </c>
      <c r="BH256" s="360">
        <v>102600.14</v>
      </c>
      <c r="BI256" s="360"/>
      <c r="BJ256" s="388">
        <v>2742999.7</v>
      </c>
      <c r="BK256" s="388">
        <v>2865098.21</v>
      </c>
      <c r="BL256" s="360">
        <v>2896810.75</v>
      </c>
      <c r="BM256" s="340">
        <v>31712.540000000037</v>
      </c>
      <c r="BN256" s="340">
        <v>12.465621069182404</v>
      </c>
      <c r="BO256" s="694"/>
      <c r="BP256" s="13">
        <v>2995390.84</v>
      </c>
      <c r="BQ256" s="388">
        <v>3128091.98</v>
      </c>
      <c r="BR256" s="360">
        <v>3057307.0500000003</v>
      </c>
      <c r="BS256" s="389">
        <v>-70784.929999999702</v>
      </c>
      <c r="BT256" s="389">
        <v>-27.8242649371068</v>
      </c>
    </row>
    <row r="257" spans="1:72">
      <c r="A257" s="307">
        <v>790</v>
      </c>
      <c r="B257" s="305">
        <v>6</v>
      </c>
      <c r="C257" s="305">
        <v>6</v>
      </c>
      <c r="D257" s="310" t="s">
        <v>255</v>
      </c>
      <c r="E257" s="20">
        <v>23515</v>
      </c>
      <c r="F257" s="20">
        <v>23464</v>
      </c>
      <c r="G257" s="12">
        <v>23332</v>
      </c>
      <c r="H257" s="12"/>
      <c r="I257" s="15">
        <v>946</v>
      </c>
      <c r="J257" s="15">
        <v>938</v>
      </c>
      <c r="K257" s="12">
        <v>941</v>
      </c>
      <c r="L257" s="12"/>
      <c r="M257" s="15">
        <v>201</v>
      </c>
      <c r="N257" s="15">
        <v>189</v>
      </c>
      <c r="O257" s="12">
        <v>165</v>
      </c>
      <c r="P257" s="12"/>
      <c r="Q257" s="15">
        <v>1406</v>
      </c>
      <c r="R257" s="15">
        <v>1394</v>
      </c>
      <c r="S257" s="12">
        <v>1315</v>
      </c>
      <c r="T257" s="736">
        <v>0.71558935361216724</v>
      </c>
      <c r="U257" s="15">
        <v>791</v>
      </c>
      <c r="V257" s="15">
        <v>786</v>
      </c>
      <c r="W257" s="12">
        <v>765</v>
      </c>
      <c r="X257" s="12"/>
      <c r="Y257" s="125">
        <v>3344</v>
      </c>
      <c r="Z257" s="125">
        <v>3307</v>
      </c>
      <c r="AA257" s="360">
        <v>3186</v>
      </c>
      <c r="AB257" s="424">
        <v>-121</v>
      </c>
      <c r="AC257" s="427">
        <v>-3.6589053522830359E-2</v>
      </c>
      <c r="AD257" s="20">
        <v>20171</v>
      </c>
      <c r="AE257" s="20">
        <v>20157</v>
      </c>
      <c r="AF257" s="16">
        <v>20146</v>
      </c>
      <c r="AG257" s="16"/>
      <c r="AH257" s="20">
        <v>12163</v>
      </c>
      <c r="AI257" s="20">
        <v>12083</v>
      </c>
      <c r="AJ257" s="16">
        <v>12030</v>
      </c>
      <c r="AL257" s="13">
        <v>7993652.7000000011</v>
      </c>
      <c r="AM257" s="388">
        <v>8414413.4199999999</v>
      </c>
      <c r="AN257" s="360">
        <v>8571691.3300000001</v>
      </c>
      <c r="AO257" s="360"/>
      <c r="AP257" s="13">
        <v>1804095.6</v>
      </c>
      <c r="AQ257" s="388">
        <v>1802819.97</v>
      </c>
      <c r="AR257" s="360">
        <v>1598199.9</v>
      </c>
      <c r="AS257" s="360"/>
      <c r="AT257" s="13">
        <v>10636235.34</v>
      </c>
      <c r="AU257" s="388">
        <v>11391907.4</v>
      </c>
      <c r="AV257" s="360">
        <v>10919128.800000001</v>
      </c>
      <c r="AW257" s="360"/>
      <c r="AX257" s="13">
        <v>10239455.449999999</v>
      </c>
      <c r="AY257" s="388">
        <v>10885431.9</v>
      </c>
      <c r="AZ257" s="360">
        <v>10761767.550000001</v>
      </c>
      <c r="BA257" s="360"/>
      <c r="BB257" s="13">
        <v>1334109.94</v>
      </c>
      <c r="BC257" s="388">
        <v>1415424.54</v>
      </c>
      <c r="BD257" s="360">
        <v>1436409.8</v>
      </c>
      <c r="BE257" s="360"/>
      <c r="BF257" s="13">
        <v>1015367.24</v>
      </c>
      <c r="BG257" s="388">
        <v>1039983.81</v>
      </c>
      <c r="BH257" s="360">
        <v>1072354.2</v>
      </c>
      <c r="BI257" s="360"/>
      <c r="BJ257" s="388">
        <v>30673439.09</v>
      </c>
      <c r="BK257" s="388">
        <v>32494572.690000001</v>
      </c>
      <c r="BL257" s="360">
        <v>31850787.580000002</v>
      </c>
      <c r="BM257" s="340">
        <v>-643785.1099999994</v>
      </c>
      <c r="BN257" s="340">
        <v>-27.592367135264848</v>
      </c>
      <c r="BO257" s="694"/>
      <c r="BP257" s="13">
        <v>33022916.27</v>
      </c>
      <c r="BQ257" s="388">
        <v>34949981.039999999</v>
      </c>
      <c r="BR257" s="360">
        <v>33287197.380000003</v>
      </c>
      <c r="BS257" s="389">
        <v>-1662783.6599999964</v>
      </c>
      <c r="BT257" s="389">
        <v>-71.266229213097745</v>
      </c>
    </row>
    <row r="258" spans="1:72">
      <c r="A258" s="307">
        <v>791</v>
      </c>
      <c r="B258" s="305">
        <v>17</v>
      </c>
      <c r="C258" s="305">
        <v>17</v>
      </c>
      <c r="D258" s="310" t="s">
        <v>256</v>
      </c>
      <c r="E258" s="20">
        <v>4931</v>
      </c>
      <c r="F258" s="20">
        <v>4938</v>
      </c>
      <c r="G258" s="12">
        <v>4861</v>
      </c>
      <c r="H258" s="12"/>
      <c r="I258" s="15">
        <v>227</v>
      </c>
      <c r="J258" s="15">
        <v>229</v>
      </c>
      <c r="K258" s="12">
        <v>241</v>
      </c>
      <c r="L258" s="12"/>
      <c r="M258" s="15">
        <v>51</v>
      </c>
      <c r="N258" s="15">
        <v>36</v>
      </c>
      <c r="O258" s="12">
        <v>35</v>
      </c>
      <c r="P258" s="12"/>
      <c r="Q258" s="15">
        <v>311</v>
      </c>
      <c r="R258" s="15">
        <v>305</v>
      </c>
      <c r="S258" s="12">
        <v>286</v>
      </c>
      <c r="T258" s="736">
        <v>0.84265734265734271</v>
      </c>
      <c r="U258" s="15">
        <v>178</v>
      </c>
      <c r="V258" s="15">
        <v>181</v>
      </c>
      <c r="W258" s="12">
        <v>172</v>
      </c>
      <c r="X258" s="12"/>
      <c r="Y258" s="125">
        <v>767</v>
      </c>
      <c r="Z258" s="125">
        <v>751</v>
      </c>
      <c r="AA258" s="360">
        <v>734</v>
      </c>
      <c r="AB258" s="424">
        <v>-17</v>
      </c>
      <c r="AC258" s="427">
        <v>-2.2636484687083888E-2</v>
      </c>
      <c r="AD258" s="20">
        <v>4164</v>
      </c>
      <c r="AE258" s="20">
        <v>4187</v>
      </c>
      <c r="AF258" s="16">
        <v>4127</v>
      </c>
      <c r="AG258" s="16"/>
      <c r="AH258" s="20">
        <v>2445</v>
      </c>
      <c r="AI258" s="20">
        <v>2420</v>
      </c>
      <c r="AJ258" s="16">
        <v>2368</v>
      </c>
      <c r="AL258" s="13">
        <v>1918138.65</v>
      </c>
      <c r="AM258" s="388">
        <v>2054265.11</v>
      </c>
      <c r="AN258" s="360">
        <v>2195300.3299999996</v>
      </c>
      <c r="AO258" s="360"/>
      <c r="AP258" s="13">
        <v>457755.6</v>
      </c>
      <c r="AQ258" s="388">
        <v>343394.28</v>
      </c>
      <c r="AR258" s="360">
        <v>339012.1</v>
      </c>
      <c r="AS258" s="360"/>
      <c r="AT258" s="13">
        <v>2352680.79</v>
      </c>
      <c r="AU258" s="388">
        <v>2492490.5</v>
      </c>
      <c r="AV258" s="360">
        <v>2374806.7200000002</v>
      </c>
      <c r="AW258" s="360"/>
      <c r="AX258" s="13">
        <v>2304201.1</v>
      </c>
      <c r="AY258" s="388">
        <v>2506696.15</v>
      </c>
      <c r="AZ258" s="360">
        <v>2419639.2400000002</v>
      </c>
      <c r="BA258" s="360"/>
      <c r="BB258" s="13">
        <v>275406.96000000002</v>
      </c>
      <c r="BC258" s="388">
        <v>294011.14</v>
      </c>
      <c r="BD258" s="360">
        <v>294255.09999999998</v>
      </c>
      <c r="BE258" s="360"/>
      <c r="BF258" s="13">
        <v>204108.6</v>
      </c>
      <c r="BG258" s="388">
        <v>208289.4</v>
      </c>
      <c r="BH258" s="360">
        <v>211083.51999999999</v>
      </c>
      <c r="BI258" s="360"/>
      <c r="BJ258" s="388">
        <v>7032776.1400000006</v>
      </c>
      <c r="BK258" s="388">
        <v>7396846.040000001</v>
      </c>
      <c r="BL258" s="360">
        <v>7328758.3900000006</v>
      </c>
      <c r="BM258" s="340">
        <v>-68087.650000000373</v>
      </c>
      <c r="BN258" s="340">
        <v>-14.006922443941653</v>
      </c>
      <c r="BO258" s="694"/>
      <c r="BP258" s="13">
        <v>7512291.7000000002</v>
      </c>
      <c r="BQ258" s="388">
        <v>7899146.580000001</v>
      </c>
      <c r="BR258" s="360">
        <v>7623013.4900000002</v>
      </c>
      <c r="BS258" s="389">
        <v>-276133.09000000078</v>
      </c>
      <c r="BT258" s="389">
        <v>-56.805819790166794</v>
      </c>
    </row>
    <row r="259" spans="1:72">
      <c r="A259" s="307">
        <v>831</v>
      </c>
      <c r="B259" s="305">
        <v>9</v>
      </c>
      <c r="C259" s="305">
        <v>9</v>
      </c>
      <c r="D259" s="310" t="s">
        <v>257</v>
      </c>
      <c r="E259" s="20">
        <v>4625</v>
      </c>
      <c r="F259" s="20">
        <v>4596</v>
      </c>
      <c r="G259" s="12">
        <v>4574</v>
      </c>
      <c r="H259" s="12"/>
      <c r="I259" s="15">
        <v>227</v>
      </c>
      <c r="J259" s="15">
        <v>219</v>
      </c>
      <c r="K259" s="12">
        <v>216</v>
      </c>
      <c r="L259" s="12"/>
      <c r="M259" s="15">
        <v>35</v>
      </c>
      <c r="N259" s="15">
        <v>43</v>
      </c>
      <c r="O259" s="12">
        <v>32</v>
      </c>
      <c r="P259" s="12"/>
      <c r="Q259" s="15">
        <v>312</v>
      </c>
      <c r="R259" s="15">
        <v>283</v>
      </c>
      <c r="S259" s="12">
        <v>269</v>
      </c>
      <c r="T259" s="736">
        <v>0.80297397769516732</v>
      </c>
      <c r="U259" s="15">
        <v>157</v>
      </c>
      <c r="V259" s="15">
        <v>160</v>
      </c>
      <c r="W259" s="12">
        <v>171</v>
      </c>
      <c r="X259" s="12"/>
      <c r="Y259" s="125">
        <v>731</v>
      </c>
      <c r="Z259" s="125">
        <v>705</v>
      </c>
      <c r="AA259" s="360">
        <v>688</v>
      </c>
      <c r="AB259" s="424">
        <v>-17</v>
      </c>
      <c r="AC259" s="427">
        <v>-2.4113475177304965E-2</v>
      </c>
      <c r="AD259" s="20">
        <v>3894</v>
      </c>
      <c r="AE259" s="20">
        <v>3891</v>
      </c>
      <c r="AF259" s="16">
        <v>3886</v>
      </c>
      <c r="AG259" s="16"/>
      <c r="AH259" s="20">
        <v>2443</v>
      </c>
      <c r="AI259" s="20">
        <v>2401</v>
      </c>
      <c r="AJ259" s="16">
        <v>2386</v>
      </c>
      <c r="AL259" s="13">
        <v>1918138.65</v>
      </c>
      <c r="AM259" s="388">
        <v>1964559.21</v>
      </c>
      <c r="AN259" s="360">
        <v>1967572.0799999998</v>
      </c>
      <c r="AO259" s="360"/>
      <c r="AP259" s="13">
        <v>314146</v>
      </c>
      <c r="AQ259" s="388">
        <v>410165.39</v>
      </c>
      <c r="AR259" s="360">
        <v>309953.91999999998</v>
      </c>
      <c r="AS259" s="360"/>
      <c r="AT259" s="13">
        <v>2360245.6800000002</v>
      </c>
      <c r="AU259" s="388">
        <v>2312704.2999999998</v>
      </c>
      <c r="AV259" s="360">
        <v>2233646.88</v>
      </c>
      <c r="AW259" s="360"/>
      <c r="AX259" s="13">
        <v>2032357.15</v>
      </c>
      <c r="AY259" s="388">
        <v>2215864</v>
      </c>
      <c r="AZ259" s="360">
        <v>2405571.5699999998</v>
      </c>
      <c r="BA259" s="360"/>
      <c r="BB259" s="13">
        <v>257549.16</v>
      </c>
      <c r="BC259" s="388">
        <v>273226.02</v>
      </c>
      <c r="BD259" s="360">
        <v>277071.8</v>
      </c>
      <c r="BE259" s="360"/>
      <c r="BF259" s="13">
        <v>203941.64</v>
      </c>
      <c r="BG259" s="388">
        <v>206654.07</v>
      </c>
      <c r="BH259" s="360">
        <v>212688.04</v>
      </c>
      <c r="BI259" s="360"/>
      <c r="BJ259" s="388">
        <v>6624887.4800000004</v>
      </c>
      <c r="BK259" s="388">
        <v>6903292.9000000004</v>
      </c>
      <c r="BL259" s="360">
        <v>6916744.4499999993</v>
      </c>
      <c r="BM259" s="340">
        <v>13451.549999998882</v>
      </c>
      <c r="BN259" s="340">
        <v>2.9408723218187327</v>
      </c>
      <c r="BO259" s="694"/>
      <c r="BP259" s="13">
        <v>7086378.2800000003</v>
      </c>
      <c r="BQ259" s="388">
        <v>7383172.9900000002</v>
      </c>
      <c r="BR259" s="360">
        <v>7193816.25</v>
      </c>
      <c r="BS259" s="389">
        <v>-189356.74000000022</v>
      </c>
      <c r="BT259" s="389">
        <v>-41.398500218627071</v>
      </c>
    </row>
    <row r="260" spans="1:72">
      <c r="A260" s="307">
        <v>832</v>
      </c>
      <c r="B260" s="305">
        <v>17</v>
      </c>
      <c r="C260" s="305">
        <v>17</v>
      </c>
      <c r="D260" s="310" t="s">
        <v>258</v>
      </c>
      <c r="E260" s="20">
        <v>3731</v>
      </c>
      <c r="F260" s="20">
        <v>3657</v>
      </c>
      <c r="G260" s="12">
        <v>3555</v>
      </c>
      <c r="H260" s="12"/>
      <c r="I260" s="15">
        <v>163</v>
      </c>
      <c r="J260" s="15">
        <v>151</v>
      </c>
      <c r="K260" s="12">
        <v>144</v>
      </c>
      <c r="L260" s="12"/>
      <c r="M260" s="15">
        <v>37</v>
      </c>
      <c r="N260" s="15">
        <v>21</v>
      </c>
      <c r="O260" s="12">
        <v>30</v>
      </c>
      <c r="P260" s="12"/>
      <c r="Q260" s="15">
        <v>209</v>
      </c>
      <c r="R260" s="15">
        <v>217</v>
      </c>
      <c r="S260" s="12">
        <v>195</v>
      </c>
      <c r="T260" s="736">
        <v>0.7384615384615385</v>
      </c>
      <c r="U260" s="15">
        <v>162</v>
      </c>
      <c r="V260" s="15">
        <v>146</v>
      </c>
      <c r="W260" s="12">
        <v>129</v>
      </c>
      <c r="X260" s="12"/>
      <c r="Y260" s="125">
        <v>571</v>
      </c>
      <c r="Z260" s="125">
        <v>535</v>
      </c>
      <c r="AA260" s="360">
        <v>498</v>
      </c>
      <c r="AB260" s="424">
        <v>-37</v>
      </c>
      <c r="AC260" s="427">
        <v>-6.9158878504672894E-2</v>
      </c>
      <c r="AD260" s="20">
        <v>3160</v>
      </c>
      <c r="AE260" s="20">
        <v>3122</v>
      </c>
      <c r="AF260" s="16">
        <v>3057</v>
      </c>
      <c r="AG260" s="16"/>
      <c r="AH260" s="20">
        <v>1818</v>
      </c>
      <c r="AI260" s="20">
        <v>1759</v>
      </c>
      <c r="AJ260" s="16">
        <v>1689</v>
      </c>
      <c r="AL260" s="13">
        <v>1377341.85</v>
      </c>
      <c r="AM260" s="388">
        <v>1354559.09</v>
      </c>
      <c r="AN260" s="360">
        <v>1311714.72</v>
      </c>
      <c r="AO260" s="360"/>
      <c r="AP260" s="13">
        <v>332097.2</v>
      </c>
      <c r="AQ260" s="388">
        <v>200313.33</v>
      </c>
      <c r="AR260" s="360">
        <v>290581.8</v>
      </c>
      <c r="AS260" s="360"/>
      <c r="AT260" s="13">
        <v>1581062.01</v>
      </c>
      <c r="AU260" s="388">
        <v>1773345.7</v>
      </c>
      <c r="AV260" s="360">
        <v>1619186.4000000001</v>
      </c>
      <c r="AW260" s="360"/>
      <c r="AX260" s="13">
        <v>2097081.9</v>
      </c>
      <c r="AY260" s="388">
        <v>2021975.9</v>
      </c>
      <c r="AZ260" s="360">
        <v>1814729.43</v>
      </c>
      <c r="BA260" s="360"/>
      <c r="BB260" s="13">
        <v>209002.4</v>
      </c>
      <c r="BC260" s="388">
        <v>219226.84</v>
      </c>
      <c r="BD260" s="360">
        <v>217964.1</v>
      </c>
      <c r="BE260" s="360"/>
      <c r="BF260" s="13">
        <v>151766.64000000001</v>
      </c>
      <c r="BG260" s="388">
        <v>151397.13</v>
      </c>
      <c r="BH260" s="360">
        <v>150557.46</v>
      </c>
      <c r="BI260" s="360"/>
      <c r="BJ260" s="388">
        <v>5387582.96</v>
      </c>
      <c r="BK260" s="388">
        <v>5350194.0199999996</v>
      </c>
      <c r="BL260" s="360">
        <v>5036212.3499999996</v>
      </c>
      <c r="BM260" s="340">
        <v>-313981.66999999993</v>
      </c>
      <c r="BN260" s="340">
        <v>-88.321144866385353</v>
      </c>
      <c r="BO260" s="694"/>
      <c r="BP260" s="13">
        <v>5748352</v>
      </c>
      <c r="BQ260" s="388">
        <v>5720817.9899999993</v>
      </c>
      <c r="BR260" s="360">
        <v>5254176.45</v>
      </c>
      <c r="BS260" s="389">
        <v>-466641.53999999911</v>
      </c>
      <c r="BT260" s="389">
        <v>-131.26344303797444</v>
      </c>
    </row>
    <row r="261" spans="1:72">
      <c r="A261" s="307">
        <v>833</v>
      </c>
      <c r="B261" s="305">
        <v>2</v>
      </c>
      <c r="C261" s="305">
        <v>2</v>
      </c>
      <c r="D261" s="310" t="s">
        <v>259</v>
      </c>
      <c r="E261" s="20">
        <v>1705</v>
      </c>
      <c r="F261" s="20">
        <v>1692</v>
      </c>
      <c r="G261" s="12">
        <v>1707</v>
      </c>
      <c r="H261" s="12"/>
      <c r="I261" s="15">
        <v>71</v>
      </c>
      <c r="J261" s="15">
        <v>70</v>
      </c>
      <c r="K261" s="12">
        <v>71</v>
      </c>
      <c r="L261" s="12"/>
      <c r="M261" s="15">
        <v>14</v>
      </c>
      <c r="N261" s="15">
        <v>13</v>
      </c>
      <c r="O261" s="12">
        <v>12</v>
      </c>
      <c r="P261" s="12"/>
      <c r="Q261" s="15">
        <v>98</v>
      </c>
      <c r="R261" s="15">
        <v>93</v>
      </c>
      <c r="S261" s="12">
        <v>89</v>
      </c>
      <c r="T261" s="736">
        <v>0.797752808988764</v>
      </c>
      <c r="U261" s="15">
        <v>54</v>
      </c>
      <c r="V261" s="15">
        <v>52</v>
      </c>
      <c r="W261" s="12">
        <v>49</v>
      </c>
      <c r="X261" s="12"/>
      <c r="Y261" s="125">
        <v>237</v>
      </c>
      <c r="Z261" s="125">
        <v>228</v>
      </c>
      <c r="AA261" s="360">
        <v>221</v>
      </c>
      <c r="AB261" s="424">
        <v>-7</v>
      </c>
      <c r="AC261" s="427">
        <v>-3.0701754385964911E-2</v>
      </c>
      <c r="AD261" s="20">
        <v>1468</v>
      </c>
      <c r="AE261" s="20">
        <v>1464</v>
      </c>
      <c r="AF261" s="16">
        <v>1486</v>
      </c>
      <c r="AG261" s="16"/>
      <c r="AH261" s="20">
        <v>830</v>
      </c>
      <c r="AI261" s="20">
        <v>811</v>
      </c>
      <c r="AJ261" s="16">
        <v>815</v>
      </c>
      <c r="AL261" s="13">
        <v>599946.45000000007</v>
      </c>
      <c r="AM261" s="388">
        <v>627941.30000000005</v>
      </c>
      <c r="AN261" s="360">
        <v>646748.23</v>
      </c>
      <c r="AO261" s="360"/>
      <c r="AP261" s="13">
        <v>125658.4</v>
      </c>
      <c r="AQ261" s="388">
        <v>124003.49</v>
      </c>
      <c r="AR261" s="360">
        <v>116232.72</v>
      </c>
      <c r="AS261" s="360"/>
      <c r="AT261" s="13">
        <v>741359.22000000009</v>
      </c>
      <c r="AU261" s="388">
        <v>760005.3</v>
      </c>
      <c r="AV261" s="360">
        <v>739013.28</v>
      </c>
      <c r="AW261" s="360"/>
      <c r="AX261" s="13">
        <v>699027.3</v>
      </c>
      <c r="AY261" s="388">
        <v>720155.79999999993</v>
      </c>
      <c r="AZ261" s="360">
        <v>689315.83</v>
      </c>
      <c r="BA261" s="360"/>
      <c r="BB261" s="13">
        <v>97093.52</v>
      </c>
      <c r="BC261" s="388">
        <v>102802.08</v>
      </c>
      <c r="BD261" s="360">
        <v>105951.8</v>
      </c>
      <c r="BE261" s="360"/>
      <c r="BF261" s="13">
        <v>69288.400000000009</v>
      </c>
      <c r="BG261" s="388">
        <v>69802.76999999999</v>
      </c>
      <c r="BH261" s="360">
        <v>72649.100000000006</v>
      </c>
      <c r="BI261" s="360"/>
      <c r="BJ261" s="388">
        <v>2165991.37</v>
      </c>
      <c r="BK261" s="388">
        <v>2232105.89</v>
      </c>
      <c r="BL261" s="360">
        <v>2191310.06</v>
      </c>
      <c r="BM261" s="340">
        <v>-40795.830000000075</v>
      </c>
      <c r="BN261" s="340">
        <v>-23.899138840070343</v>
      </c>
      <c r="BO261" s="694"/>
      <c r="BP261" s="13">
        <v>2332373.29</v>
      </c>
      <c r="BQ261" s="388">
        <v>2404710.7400000002</v>
      </c>
      <c r="BR261" s="360">
        <v>2297261.8600000003</v>
      </c>
      <c r="BS261" s="389">
        <v>-107448.87999999989</v>
      </c>
      <c r="BT261" s="389">
        <v>-62.946033977738658</v>
      </c>
    </row>
    <row r="262" spans="1:72">
      <c r="A262" s="307">
        <v>834</v>
      </c>
      <c r="B262" s="305">
        <v>5</v>
      </c>
      <c r="C262" s="305">
        <v>5</v>
      </c>
      <c r="D262" s="310" t="s">
        <v>260</v>
      </c>
      <c r="E262" s="20">
        <v>5844</v>
      </c>
      <c r="F262" s="20">
        <v>5832</v>
      </c>
      <c r="G262" s="12">
        <v>5777</v>
      </c>
      <c r="H262" s="12"/>
      <c r="I262" s="15">
        <v>253</v>
      </c>
      <c r="J262" s="15">
        <v>248</v>
      </c>
      <c r="K262" s="12">
        <v>268</v>
      </c>
      <c r="L262" s="12"/>
      <c r="M262" s="15">
        <v>43</v>
      </c>
      <c r="N262" s="15">
        <v>52</v>
      </c>
      <c r="O262" s="12">
        <v>37</v>
      </c>
      <c r="P262" s="12"/>
      <c r="Q262" s="15">
        <v>332</v>
      </c>
      <c r="R262" s="15">
        <v>316</v>
      </c>
      <c r="S262" s="12">
        <v>316</v>
      </c>
      <c r="T262" s="736">
        <v>0.84810126582278478</v>
      </c>
      <c r="U262" s="15">
        <v>222</v>
      </c>
      <c r="V262" s="15">
        <v>230</v>
      </c>
      <c r="W262" s="12">
        <v>183</v>
      </c>
      <c r="X262" s="12"/>
      <c r="Y262" s="125">
        <v>850</v>
      </c>
      <c r="Z262" s="125">
        <v>846</v>
      </c>
      <c r="AA262" s="360">
        <v>804</v>
      </c>
      <c r="AB262" s="424">
        <v>-42</v>
      </c>
      <c r="AC262" s="427">
        <v>-4.9645390070921988E-2</v>
      </c>
      <c r="AD262" s="20">
        <v>4994</v>
      </c>
      <c r="AE262" s="20">
        <v>4986</v>
      </c>
      <c r="AF262" s="16">
        <v>4973</v>
      </c>
      <c r="AG262" s="16"/>
      <c r="AH262" s="20">
        <v>3129</v>
      </c>
      <c r="AI262" s="20">
        <v>3089</v>
      </c>
      <c r="AJ262" s="16">
        <v>3023</v>
      </c>
      <c r="AL262" s="13">
        <v>2137837.35</v>
      </c>
      <c r="AM262" s="388">
        <v>2224706.3199999998</v>
      </c>
      <c r="AN262" s="360">
        <v>2441246.84</v>
      </c>
      <c r="AO262" s="360"/>
      <c r="AP262" s="13">
        <v>385950.8</v>
      </c>
      <c r="AQ262" s="388">
        <v>496013.96</v>
      </c>
      <c r="AR262" s="360">
        <v>358384.22</v>
      </c>
      <c r="AS262" s="360"/>
      <c r="AT262" s="13">
        <v>2511543.48</v>
      </c>
      <c r="AU262" s="388">
        <v>2582383.6</v>
      </c>
      <c r="AV262" s="360">
        <v>2623912.3200000003</v>
      </c>
      <c r="AW262" s="360"/>
      <c r="AX262" s="13">
        <v>2873778.9</v>
      </c>
      <c r="AY262" s="388">
        <v>3185304.5</v>
      </c>
      <c r="AZ262" s="360">
        <v>2574383.61</v>
      </c>
      <c r="BA262" s="360"/>
      <c r="BB262" s="13">
        <v>330303.15999999997</v>
      </c>
      <c r="BC262" s="388">
        <v>350116.92</v>
      </c>
      <c r="BD262" s="360">
        <v>354574.89999999997</v>
      </c>
      <c r="BE262" s="360"/>
      <c r="BF262" s="13">
        <v>261208.92</v>
      </c>
      <c r="BG262" s="388">
        <v>265870.23</v>
      </c>
      <c r="BH262" s="360">
        <v>269470.22000000003</v>
      </c>
      <c r="BI262" s="360"/>
      <c r="BJ262" s="388">
        <v>7909110.5300000003</v>
      </c>
      <c r="BK262" s="388">
        <v>8488408.379999999</v>
      </c>
      <c r="BL262" s="360">
        <v>7997926.9900000002</v>
      </c>
      <c r="BM262" s="340">
        <v>-490481.38999999873</v>
      </c>
      <c r="BN262" s="340">
        <v>-84.902438982170452</v>
      </c>
      <c r="BO262" s="694"/>
      <c r="BP262" s="13">
        <v>8500622.6100000013</v>
      </c>
      <c r="BQ262" s="388">
        <v>9104395.5299999993</v>
      </c>
      <c r="BR262" s="360">
        <v>8352501.8899999997</v>
      </c>
      <c r="BS262" s="389">
        <v>-751893.63999999966</v>
      </c>
      <c r="BT262" s="389">
        <v>-130.1529582828457</v>
      </c>
    </row>
    <row r="263" spans="1:72">
      <c r="A263" s="307">
        <v>837</v>
      </c>
      <c r="B263" s="305">
        <v>6</v>
      </c>
      <c r="C263" s="305">
        <v>6</v>
      </c>
      <c r="D263" s="310" t="s">
        <v>261</v>
      </c>
      <c r="E263" s="20">
        <v>255050</v>
      </c>
      <c r="F263" s="20">
        <v>260180</v>
      </c>
      <c r="G263" s="12">
        <v>263337</v>
      </c>
      <c r="H263" s="12"/>
      <c r="I263" s="15">
        <v>12144</v>
      </c>
      <c r="J263" s="15">
        <v>12219</v>
      </c>
      <c r="K263" s="12">
        <v>12256</v>
      </c>
      <c r="L263" s="12"/>
      <c r="M263" s="15">
        <v>2018</v>
      </c>
      <c r="N263" s="15">
        <v>2054</v>
      </c>
      <c r="O263" s="12">
        <v>1941</v>
      </c>
      <c r="P263" s="12"/>
      <c r="Q263" s="15">
        <v>13506</v>
      </c>
      <c r="R263" s="15">
        <v>13471</v>
      </c>
      <c r="S263" s="12">
        <v>13293</v>
      </c>
      <c r="T263" s="736">
        <v>0.92198901677574663</v>
      </c>
      <c r="U263" s="15">
        <v>6681</v>
      </c>
      <c r="V263" s="15">
        <v>6845</v>
      </c>
      <c r="W263" s="12">
        <v>7160</v>
      </c>
      <c r="X263" s="12"/>
      <c r="Y263" s="125">
        <v>34349</v>
      </c>
      <c r="Z263" s="125">
        <v>34589</v>
      </c>
      <c r="AA263" s="360">
        <v>34650</v>
      </c>
      <c r="AB263" s="424">
        <v>61</v>
      </c>
      <c r="AC263" s="427">
        <v>1.7635664517621208E-3</v>
      </c>
      <c r="AD263" s="20">
        <v>220701</v>
      </c>
      <c r="AE263" s="20">
        <v>225591</v>
      </c>
      <c r="AF263" s="16">
        <v>228687</v>
      </c>
      <c r="AG263" s="16"/>
      <c r="AH263" s="20">
        <v>167614</v>
      </c>
      <c r="AI263" s="20">
        <v>171528</v>
      </c>
      <c r="AJ263" s="16">
        <v>173783</v>
      </c>
      <c r="AL263" s="13">
        <v>102616192.8</v>
      </c>
      <c r="AM263" s="388">
        <v>109611639.20999999</v>
      </c>
      <c r="AN263" s="360">
        <v>111641497.27999999</v>
      </c>
      <c r="AO263" s="360"/>
      <c r="AP263" s="13">
        <v>18112760.800000001</v>
      </c>
      <c r="AQ263" s="388">
        <v>19592551.420000002</v>
      </c>
      <c r="AR263" s="360">
        <v>18800642.459999997</v>
      </c>
      <c r="AS263" s="360"/>
      <c r="AT263" s="13">
        <v>102171404.34</v>
      </c>
      <c r="AU263" s="388">
        <v>110086359.09999999</v>
      </c>
      <c r="AV263" s="360">
        <v>110378691.36</v>
      </c>
      <c r="AW263" s="360"/>
      <c r="AX263" s="13">
        <v>86485210.950000003</v>
      </c>
      <c r="AY263" s="388">
        <v>94797431.75</v>
      </c>
      <c r="AZ263" s="360">
        <v>100724517.2</v>
      </c>
      <c r="BA263" s="360"/>
      <c r="BB263" s="13">
        <v>14597164.140000001</v>
      </c>
      <c r="BC263" s="388">
        <v>15841000.02</v>
      </c>
      <c r="BD263" s="360">
        <v>16305383.1</v>
      </c>
      <c r="BE263" s="360"/>
      <c r="BF263" s="13">
        <v>13992416.720000001</v>
      </c>
      <c r="BG263" s="388">
        <v>14763414.960000001</v>
      </c>
      <c r="BH263" s="360">
        <v>15491016.619999999</v>
      </c>
      <c r="BI263" s="360"/>
      <c r="BJ263" s="388">
        <v>309385568.88999999</v>
      </c>
      <c r="BK263" s="388">
        <v>334087981.48000002</v>
      </c>
      <c r="BL263" s="360">
        <v>341545348.29999995</v>
      </c>
      <c r="BM263" s="340">
        <v>7457366.8199999332</v>
      </c>
      <c r="BN263" s="340">
        <v>28.318720195035006</v>
      </c>
      <c r="BO263" s="694"/>
      <c r="BP263" s="13">
        <v>337975149.75</v>
      </c>
      <c r="BQ263" s="388">
        <v>364692396.45999998</v>
      </c>
      <c r="BR263" s="360">
        <v>357850731.39999998</v>
      </c>
      <c r="BS263" s="389">
        <v>-6841665.0600000024</v>
      </c>
      <c r="BT263" s="389">
        <v>-25.980644801148348</v>
      </c>
    </row>
    <row r="264" spans="1:72">
      <c r="A264" s="307">
        <v>844</v>
      </c>
      <c r="B264" s="305">
        <v>11</v>
      </c>
      <c r="C264" s="305">
        <v>11</v>
      </c>
      <c r="D264" s="310" t="s">
        <v>262</v>
      </c>
      <c r="E264" s="20">
        <v>1412</v>
      </c>
      <c r="F264" s="20">
        <v>1388</v>
      </c>
      <c r="G264" s="12">
        <v>1388</v>
      </c>
      <c r="H264" s="12"/>
      <c r="I264" s="15">
        <v>34</v>
      </c>
      <c r="J264" s="15">
        <v>32</v>
      </c>
      <c r="K264" s="12">
        <v>34</v>
      </c>
      <c r="L264" s="12"/>
      <c r="M264" s="15">
        <v>10</v>
      </c>
      <c r="N264" s="15">
        <v>11</v>
      </c>
      <c r="O264" s="12">
        <v>6</v>
      </c>
      <c r="P264" s="12"/>
      <c r="Q264" s="15">
        <v>68</v>
      </c>
      <c r="R264" s="15">
        <v>69</v>
      </c>
      <c r="S264" s="12">
        <v>64</v>
      </c>
      <c r="T264" s="736">
        <v>0.53125</v>
      </c>
      <c r="U264" s="15">
        <v>20</v>
      </c>
      <c r="V264" s="15">
        <v>30</v>
      </c>
      <c r="W264" s="12">
        <v>41</v>
      </c>
      <c r="X264" s="12"/>
      <c r="Y264" s="125">
        <v>132</v>
      </c>
      <c r="Z264" s="125">
        <v>142</v>
      </c>
      <c r="AA264" s="360">
        <v>145</v>
      </c>
      <c r="AB264" s="424">
        <v>3</v>
      </c>
      <c r="AC264" s="427">
        <v>2.1126760563380281E-2</v>
      </c>
      <c r="AD264" s="20">
        <v>1280</v>
      </c>
      <c r="AE264" s="20">
        <v>1246</v>
      </c>
      <c r="AF264" s="16">
        <v>1243</v>
      </c>
      <c r="AG264" s="16"/>
      <c r="AH264" s="20">
        <v>656</v>
      </c>
      <c r="AI264" s="20">
        <v>613</v>
      </c>
      <c r="AJ264" s="16">
        <v>595</v>
      </c>
      <c r="AL264" s="13">
        <v>287298.3</v>
      </c>
      <c r="AM264" s="388">
        <v>287058.88</v>
      </c>
      <c r="AN264" s="360">
        <v>309710.42</v>
      </c>
      <c r="AO264" s="360"/>
      <c r="AP264" s="13">
        <v>89756</v>
      </c>
      <c r="AQ264" s="388">
        <v>104926.03</v>
      </c>
      <c r="AR264" s="360">
        <v>58116.36</v>
      </c>
      <c r="AS264" s="360"/>
      <c r="AT264" s="13">
        <v>514412.52</v>
      </c>
      <c r="AU264" s="388">
        <v>563874.9</v>
      </c>
      <c r="AV264" s="360">
        <v>531425.28000000003</v>
      </c>
      <c r="AW264" s="360"/>
      <c r="AX264" s="13">
        <v>258899</v>
      </c>
      <c r="AY264" s="388">
        <v>415474.5</v>
      </c>
      <c r="AZ264" s="360">
        <v>576774.47</v>
      </c>
      <c r="BA264" s="360"/>
      <c r="BB264" s="13">
        <v>84659.199999999997</v>
      </c>
      <c r="BC264" s="388">
        <v>87494.12</v>
      </c>
      <c r="BD264" s="360">
        <v>88625.9</v>
      </c>
      <c r="BE264" s="360"/>
      <c r="BF264" s="13">
        <v>54762.879999999997</v>
      </c>
      <c r="BG264" s="388">
        <v>52760.91</v>
      </c>
      <c r="BH264" s="360">
        <v>53038.3</v>
      </c>
      <c r="BI264" s="360"/>
      <c r="BJ264" s="388">
        <v>1150365.82</v>
      </c>
      <c r="BK264" s="388">
        <v>1371334.31</v>
      </c>
      <c r="BL264" s="360">
        <v>1476026.53</v>
      </c>
      <c r="BM264" s="340">
        <v>104692.21999999997</v>
      </c>
      <c r="BN264" s="340">
        <v>75.426671469740612</v>
      </c>
      <c r="BO264" s="694"/>
      <c r="BP264" s="13">
        <v>1289787.8999999999</v>
      </c>
      <c r="BQ264" s="388">
        <v>1511589.34</v>
      </c>
      <c r="BR264" s="360">
        <v>1564652.43</v>
      </c>
      <c r="BS264" s="389">
        <v>53063.089999999851</v>
      </c>
      <c r="BT264" s="389">
        <v>38.229891930835628</v>
      </c>
    </row>
    <row r="265" spans="1:72">
      <c r="A265" s="307">
        <v>845</v>
      </c>
      <c r="B265" s="305">
        <v>19</v>
      </c>
      <c r="C265" s="305">
        <v>19</v>
      </c>
      <c r="D265" s="310" t="s">
        <v>263</v>
      </c>
      <c r="E265" s="20">
        <v>2831</v>
      </c>
      <c r="F265" s="20">
        <v>2826</v>
      </c>
      <c r="G265" s="12">
        <v>2837</v>
      </c>
      <c r="H265" s="12"/>
      <c r="I265" s="15">
        <v>154</v>
      </c>
      <c r="J265" s="15">
        <v>144</v>
      </c>
      <c r="K265" s="12">
        <v>159</v>
      </c>
      <c r="L265" s="12"/>
      <c r="M265" s="15">
        <v>23</v>
      </c>
      <c r="N265" s="15">
        <v>38</v>
      </c>
      <c r="O265" s="12">
        <v>21</v>
      </c>
      <c r="P265" s="12"/>
      <c r="Q265" s="15">
        <v>185</v>
      </c>
      <c r="R265" s="15">
        <v>180</v>
      </c>
      <c r="S265" s="12">
        <v>192</v>
      </c>
      <c r="T265" s="736">
        <v>0.828125</v>
      </c>
      <c r="U265" s="15">
        <v>101</v>
      </c>
      <c r="V265" s="15">
        <v>99</v>
      </c>
      <c r="W265" s="12">
        <v>88</v>
      </c>
      <c r="X265" s="12"/>
      <c r="Y265" s="125">
        <v>463</v>
      </c>
      <c r="Z265" s="125">
        <v>461</v>
      </c>
      <c r="AA265" s="360">
        <v>460</v>
      </c>
      <c r="AB265" s="424">
        <v>-1</v>
      </c>
      <c r="AC265" s="427">
        <v>-2.1691973969631237E-3</v>
      </c>
      <c r="AD265" s="20">
        <v>2368</v>
      </c>
      <c r="AE265" s="20">
        <v>2365</v>
      </c>
      <c r="AF265" s="16">
        <v>2377</v>
      </c>
      <c r="AG265" s="16"/>
      <c r="AH265" s="20">
        <v>1409</v>
      </c>
      <c r="AI265" s="20">
        <v>1399</v>
      </c>
      <c r="AJ265" s="16">
        <v>1406</v>
      </c>
      <c r="AL265" s="13">
        <v>1301292.3</v>
      </c>
      <c r="AM265" s="388">
        <v>1291764.96</v>
      </c>
      <c r="AN265" s="360">
        <v>1448351.67</v>
      </c>
      <c r="AO265" s="360"/>
      <c r="AP265" s="13">
        <v>206438.8</v>
      </c>
      <c r="AQ265" s="388">
        <v>362471.74</v>
      </c>
      <c r="AR265" s="360">
        <v>203407.25999999998</v>
      </c>
      <c r="AS265" s="360"/>
      <c r="AT265" s="13">
        <v>1399504.65</v>
      </c>
      <c r="AU265" s="388">
        <v>1470978</v>
      </c>
      <c r="AV265" s="360">
        <v>1594275.8400000001</v>
      </c>
      <c r="AW265" s="360"/>
      <c r="AX265" s="13">
        <v>1307439.95</v>
      </c>
      <c r="AY265" s="388">
        <v>1371065.85</v>
      </c>
      <c r="AZ265" s="360">
        <v>1237954.96</v>
      </c>
      <c r="BA265" s="360"/>
      <c r="BB265" s="13">
        <v>156619.51999999999</v>
      </c>
      <c r="BC265" s="388">
        <v>166070.29999999999</v>
      </c>
      <c r="BD265" s="360">
        <v>169480.1</v>
      </c>
      <c r="BE265" s="360"/>
      <c r="BF265" s="13">
        <v>117623.32</v>
      </c>
      <c r="BG265" s="388">
        <v>120411.93</v>
      </c>
      <c r="BH265" s="360">
        <v>125330.84</v>
      </c>
      <c r="BI265" s="360"/>
      <c r="BJ265" s="388">
        <v>4214675.7</v>
      </c>
      <c r="BK265" s="388">
        <v>4496280.55</v>
      </c>
      <c r="BL265" s="360">
        <v>4483989.7300000004</v>
      </c>
      <c r="BM265" s="340">
        <v>-12290.819999999367</v>
      </c>
      <c r="BN265" s="340">
        <v>-4.3323299259779224</v>
      </c>
      <c r="BO265" s="694"/>
      <c r="BP265" s="13">
        <v>4488918.54</v>
      </c>
      <c r="BQ265" s="388">
        <v>4782762.7799999993</v>
      </c>
      <c r="BR265" s="360">
        <v>4653469.83</v>
      </c>
      <c r="BS265" s="389">
        <v>-129292.94999999925</v>
      </c>
      <c r="BT265" s="389">
        <v>-45.573827987310274</v>
      </c>
    </row>
    <row r="266" spans="1:72">
      <c r="A266" s="307">
        <v>846</v>
      </c>
      <c r="B266" s="305">
        <v>14</v>
      </c>
      <c r="C266" s="305">
        <v>14</v>
      </c>
      <c r="D266" s="310" t="s">
        <v>264</v>
      </c>
      <c r="E266" s="20">
        <v>4758</v>
      </c>
      <c r="F266" s="20">
        <v>4662</v>
      </c>
      <c r="G266" s="12">
        <v>4574</v>
      </c>
      <c r="H266" s="12"/>
      <c r="I266" s="15">
        <v>191</v>
      </c>
      <c r="J266" s="15">
        <v>168</v>
      </c>
      <c r="K266" s="12">
        <v>169</v>
      </c>
      <c r="L266" s="12"/>
      <c r="M266" s="15">
        <v>37</v>
      </c>
      <c r="N266" s="15">
        <v>44</v>
      </c>
      <c r="O266" s="12">
        <v>27</v>
      </c>
      <c r="P266" s="12"/>
      <c r="Q266" s="15">
        <v>305</v>
      </c>
      <c r="R266" s="15">
        <v>280</v>
      </c>
      <c r="S266" s="12">
        <v>274</v>
      </c>
      <c r="T266" s="736">
        <v>0.61678832116788318</v>
      </c>
      <c r="U266" s="15">
        <v>171</v>
      </c>
      <c r="V266" s="15">
        <v>165</v>
      </c>
      <c r="W266" s="12">
        <v>165</v>
      </c>
      <c r="X266" s="12"/>
      <c r="Y266" s="125">
        <v>704</v>
      </c>
      <c r="Z266" s="125">
        <v>657</v>
      </c>
      <c r="AA266" s="360">
        <v>635</v>
      </c>
      <c r="AB266" s="424">
        <v>-22</v>
      </c>
      <c r="AC266" s="427">
        <v>-3.3485540334855401E-2</v>
      </c>
      <c r="AD266" s="20">
        <v>4054</v>
      </c>
      <c r="AE266" s="20">
        <v>4005</v>
      </c>
      <c r="AF266" s="16">
        <v>3939</v>
      </c>
      <c r="AG266" s="16"/>
      <c r="AH266" s="20">
        <v>2285</v>
      </c>
      <c r="AI266" s="20">
        <v>2220</v>
      </c>
      <c r="AJ266" s="16">
        <v>2154</v>
      </c>
      <c r="AL266" s="13">
        <v>1613940.45</v>
      </c>
      <c r="AM266" s="388">
        <v>1507059.12</v>
      </c>
      <c r="AN266" s="360">
        <v>1539442.97</v>
      </c>
      <c r="AO266" s="360"/>
      <c r="AP266" s="13">
        <v>332097.2</v>
      </c>
      <c r="AQ266" s="388">
        <v>419704.12</v>
      </c>
      <c r="AR266" s="360">
        <v>261523.62</v>
      </c>
      <c r="AS266" s="360"/>
      <c r="AT266" s="13">
        <v>2307291.4500000002</v>
      </c>
      <c r="AU266" s="388">
        <v>2288188</v>
      </c>
      <c r="AV266" s="360">
        <v>2275164.48</v>
      </c>
      <c r="AW266" s="360"/>
      <c r="AX266" s="13">
        <v>2213586.4500000002</v>
      </c>
      <c r="AY266" s="388">
        <v>2285109.75</v>
      </c>
      <c r="AZ266" s="360">
        <v>2321165.5499999998</v>
      </c>
      <c r="BA266" s="360"/>
      <c r="BB266" s="13">
        <v>268131.56</v>
      </c>
      <c r="BC266" s="388">
        <v>281231.09999999998</v>
      </c>
      <c r="BD266" s="360">
        <v>280850.7</v>
      </c>
      <c r="BE266" s="360"/>
      <c r="BF266" s="13">
        <v>190751.8</v>
      </c>
      <c r="BG266" s="388">
        <v>191075.4</v>
      </c>
      <c r="BH266" s="360">
        <v>192007.56</v>
      </c>
      <c r="BI266" s="360"/>
      <c r="BJ266" s="388">
        <v>6466915.5500000007</v>
      </c>
      <c r="BK266" s="388">
        <v>6500060.9900000002</v>
      </c>
      <c r="BL266" s="360">
        <v>6397296.6199999992</v>
      </c>
      <c r="BM266" s="340">
        <v>-102764.37000000104</v>
      </c>
      <c r="BN266" s="340">
        <v>-22.467068211631187</v>
      </c>
      <c r="BO266" s="694"/>
      <c r="BP266" s="13">
        <v>6925798.9100000001</v>
      </c>
      <c r="BQ266" s="388">
        <v>6972367.4900000002</v>
      </c>
      <c r="BR266" s="360">
        <v>6678147.3200000003</v>
      </c>
      <c r="BS266" s="389">
        <v>-294220.16999999993</v>
      </c>
      <c r="BT266" s="389">
        <v>-64.324479667686916</v>
      </c>
    </row>
    <row r="267" spans="1:72">
      <c r="A267" s="307">
        <v>848</v>
      </c>
      <c r="B267" s="305">
        <v>12</v>
      </c>
      <c r="C267" s="305">
        <v>12</v>
      </c>
      <c r="D267" s="310" t="s">
        <v>265</v>
      </c>
      <c r="E267" s="20">
        <v>4066</v>
      </c>
      <c r="F267" s="20">
        <v>3976</v>
      </c>
      <c r="G267" s="12">
        <v>3869</v>
      </c>
      <c r="H267" s="12"/>
      <c r="I267" s="15">
        <v>145</v>
      </c>
      <c r="J267" s="15">
        <v>137</v>
      </c>
      <c r="K267" s="12">
        <v>122</v>
      </c>
      <c r="L267" s="12"/>
      <c r="M267" s="15">
        <v>28</v>
      </c>
      <c r="N267" s="15">
        <v>24</v>
      </c>
      <c r="O267" s="12">
        <v>29</v>
      </c>
      <c r="P267" s="12"/>
      <c r="Q267" s="15">
        <v>250</v>
      </c>
      <c r="R267" s="15">
        <v>242</v>
      </c>
      <c r="S267" s="12">
        <v>222</v>
      </c>
      <c r="T267" s="736">
        <v>0.5495495495495496</v>
      </c>
      <c r="U267" s="15">
        <v>138</v>
      </c>
      <c r="V267" s="15">
        <v>131</v>
      </c>
      <c r="W267" s="12">
        <v>135</v>
      </c>
      <c r="X267" s="12"/>
      <c r="Y267" s="125">
        <v>561</v>
      </c>
      <c r="Z267" s="125">
        <v>534</v>
      </c>
      <c r="AA267" s="360">
        <v>508</v>
      </c>
      <c r="AB267" s="424">
        <v>-26</v>
      </c>
      <c r="AC267" s="427">
        <v>-4.8689138576779027E-2</v>
      </c>
      <c r="AD267" s="20">
        <v>3505</v>
      </c>
      <c r="AE267" s="20">
        <v>3442</v>
      </c>
      <c r="AF267" s="16">
        <v>3361</v>
      </c>
      <c r="AG267" s="16"/>
      <c r="AH267" s="20">
        <v>1964</v>
      </c>
      <c r="AI267" s="20">
        <v>1896</v>
      </c>
      <c r="AJ267" s="16">
        <v>1813</v>
      </c>
      <c r="AL267" s="13">
        <v>1225242.75</v>
      </c>
      <c r="AM267" s="388">
        <v>1228970.83</v>
      </c>
      <c r="AN267" s="360">
        <v>1111313.8599999999</v>
      </c>
      <c r="AO267" s="360"/>
      <c r="AP267" s="13">
        <v>251316.8</v>
      </c>
      <c r="AQ267" s="388">
        <v>228929.52</v>
      </c>
      <c r="AR267" s="360">
        <v>280895.74</v>
      </c>
      <c r="AS267" s="360"/>
      <c r="AT267" s="13">
        <v>1891222.5</v>
      </c>
      <c r="AU267" s="388">
        <v>1977648.2</v>
      </c>
      <c r="AV267" s="360">
        <v>1843381.4400000002</v>
      </c>
      <c r="AW267" s="360"/>
      <c r="AX267" s="13">
        <v>1786403.1</v>
      </c>
      <c r="AY267" s="388">
        <v>1814238.65</v>
      </c>
      <c r="AZ267" s="360">
        <v>1899135.45</v>
      </c>
      <c r="BA267" s="360"/>
      <c r="BB267" s="13">
        <v>231820.7</v>
      </c>
      <c r="BC267" s="388">
        <v>241697.24</v>
      </c>
      <c r="BD267" s="360">
        <v>239639.3</v>
      </c>
      <c r="BE267" s="360"/>
      <c r="BF267" s="13">
        <v>163954.72</v>
      </c>
      <c r="BG267" s="388">
        <v>163188.72</v>
      </c>
      <c r="BH267" s="360">
        <v>161610.82</v>
      </c>
      <c r="BI267" s="360"/>
      <c r="BJ267" s="388">
        <v>5154185.1500000004</v>
      </c>
      <c r="BK267" s="388">
        <v>5249787.2</v>
      </c>
      <c r="BL267" s="360">
        <v>5134726.49</v>
      </c>
      <c r="BM267" s="340">
        <v>-115060.70999999996</v>
      </c>
      <c r="BN267" s="340">
        <v>-29.739134143189446</v>
      </c>
      <c r="BO267" s="694"/>
      <c r="BP267" s="13">
        <v>5549960.5700000003</v>
      </c>
      <c r="BQ267" s="388">
        <v>5654673.1600000001</v>
      </c>
      <c r="BR267" s="360">
        <v>5374365.790000001</v>
      </c>
      <c r="BS267" s="389">
        <v>-280307.36999999918</v>
      </c>
      <c r="BT267" s="389">
        <v>-72.449565779270912</v>
      </c>
    </row>
    <row r="268" spans="1:72">
      <c r="A268" s="307">
        <v>849</v>
      </c>
      <c r="B268" s="305">
        <v>16</v>
      </c>
      <c r="C268" s="305">
        <v>16</v>
      </c>
      <c r="D268" s="310" t="s">
        <v>266</v>
      </c>
      <c r="E268" s="20">
        <v>2849</v>
      </c>
      <c r="F268" s="20">
        <v>2799</v>
      </c>
      <c r="G268" s="12">
        <v>2750</v>
      </c>
      <c r="H268" s="12"/>
      <c r="I268" s="15">
        <v>140</v>
      </c>
      <c r="J268" s="15">
        <v>135</v>
      </c>
      <c r="K268" s="12">
        <v>127</v>
      </c>
      <c r="L268" s="12"/>
      <c r="M268" s="15">
        <v>32</v>
      </c>
      <c r="N268" s="15">
        <v>30</v>
      </c>
      <c r="O268" s="12">
        <v>23</v>
      </c>
      <c r="P268" s="12"/>
      <c r="Q268" s="15">
        <v>225</v>
      </c>
      <c r="R268" s="15">
        <v>217</v>
      </c>
      <c r="S268" s="12">
        <v>209</v>
      </c>
      <c r="T268" s="736">
        <v>0.60765550239234445</v>
      </c>
      <c r="U268" s="15">
        <v>132</v>
      </c>
      <c r="V268" s="15">
        <v>134</v>
      </c>
      <c r="W268" s="12">
        <v>127</v>
      </c>
      <c r="X268" s="12"/>
      <c r="Y268" s="125">
        <v>529</v>
      </c>
      <c r="Z268" s="125">
        <v>516</v>
      </c>
      <c r="AA268" s="360">
        <v>486</v>
      </c>
      <c r="AB268" s="424">
        <v>-30</v>
      </c>
      <c r="AC268" s="427">
        <v>-5.8139534883720929E-2</v>
      </c>
      <c r="AD268" s="20">
        <v>2320</v>
      </c>
      <c r="AE268" s="20">
        <v>2283</v>
      </c>
      <c r="AF268" s="16">
        <v>2264</v>
      </c>
      <c r="AG268" s="16"/>
      <c r="AH268" s="20">
        <v>1381</v>
      </c>
      <c r="AI268" s="20">
        <v>1322</v>
      </c>
      <c r="AJ268" s="16">
        <v>1300</v>
      </c>
      <c r="AL268" s="13">
        <v>1182993</v>
      </c>
      <c r="AM268" s="388">
        <v>1211029.6499999999</v>
      </c>
      <c r="AN268" s="360">
        <v>1156859.51</v>
      </c>
      <c r="AO268" s="360"/>
      <c r="AP268" s="13">
        <v>287219.20000000001</v>
      </c>
      <c r="AQ268" s="388">
        <v>286161.90000000002</v>
      </c>
      <c r="AR268" s="360">
        <v>222779.37999999998</v>
      </c>
      <c r="AS268" s="360"/>
      <c r="AT268" s="13">
        <v>1702100.25</v>
      </c>
      <c r="AU268" s="388">
        <v>1773345.7</v>
      </c>
      <c r="AV268" s="360">
        <v>1735435.6800000002</v>
      </c>
      <c r="AW268" s="360"/>
      <c r="AX268" s="13">
        <v>1708733.4</v>
      </c>
      <c r="AY268" s="388">
        <v>1855786.1</v>
      </c>
      <c r="AZ268" s="360">
        <v>1786594.09</v>
      </c>
      <c r="BA268" s="360"/>
      <c r="BB268" s="13">
        <v>153444.79999999999</v>
      </c>
      <c r="BC268" s="388">
        <v>160312.26</v>
      </c>
      <c r="BD268" s="360">
        <v>161423.19999999998</v>
      </c>
      <c r="BE268" s="360"/>
      <c r="BF268" s="13">
        <v>115285.88</v>
      </c>
      <c r="BG268" s="388">
        <v>113784.54</v>
      </c>
      <c r="BH268" s="360">
        <v>115882</v>
      </c>
      <c r="BI268" s="360"/>
      <c r="BJ268" s="388">
        <v>4881045.8500000006</v>
      </c>
      <c r="BK268" s="388">
        <v>5126323.3499999996</v>
      </c>
      <c r="BL268" s="360">
        <v>4901668.66</v>
      </c>
      <c r="BM268" s="340">
        <v>-224654.68999999948</v>
      </c>
      <c r="BN268" s="340">
        <v>-81.692614545454362</v>
      </c>
      <c r="BO268" s="694"/>
      <c r="BP268" s="13">
        <v>5149776.53</v>
      </c>
      <c r="BQ268" s="388">
        <v>5400420.1499999994</v>
      </c>
      <c r="BR268" s="360">
        <v>5063091.8600000003</v>
      </c>
      <c r="BS268" s="389">
        <v>-337328.28999999911</v>
      </c>
      <c r="BT268" s="389">
        <v>-122.6648327272724</v>
      </c>
    </row>
    <row r="269" spans="1:72">
      <c r="A269" s="307">
        <v>850</v>
      </c>
      <c r="B269" s="305">
        <v>13</v>
      </c>
      <c r="C269" s="305">
        <v>13</v>
      </c>
      <c r="D269" s="310" t="s">
        <v>267</v>
      </c>
      <c r="E269" s="20">
        <v>2368</v>
      </c>
      <c r="F269" s="20">
        <v>2349</v>
      </c>
      <c r="G269" s="12">
        <v>2307</v>
      </c>
      <c r="H269" s="12"/>
      <c r="I269" s="15">
        <v>118</v>
      </c>
      <c r="J269" s="15">
        <v>114</v>
      </c>
      <c r="K269" s="12">
        <v>108</v>
      </c>
      <c r="L269" s="12"/>
      <c r="M269" s="15">
        <v>20</v>
      </c>
      <c r="N269" s="15">
        <v>25</v>
      </c>
      <c r="O269" s="12">
        <v>21</v>
      </c>
      <c r="P269" s="12"/>
      <c r="Q269" s="15">
        <v>193</v>
      </c>
      <c r="R269" s="15">
        <v>168</v>
      </c>
      <c r="S269" s="12">
        <v>155</v>
      </c>
      <c r="T269" s="736">
        <v>0.6967741935483871</v>
      </c>
      <c r="U269" s="15">
        <v>109</v>
      </c>
      <c r="V269" s="15">
        <v>126</v>
      </c>
      <c r="W269" s="12">
        <v>119</v>
      </c>
      <c r="X269" s="12"/>
      <c r="Y269" s="125">
        <v>440</v>
      </c>
      <c r="Z269" s="125">
        <v>433</v>
      </c>
      <c r="AA269" s="360">
        <v>403</v>
      </c>
      <c r="AB269" s="424">
        <v>-30</v>
      </c>
      <c r="AC269" s="427">
        <v>-6.9284064665127015E-2</v>
      </c>
      <c r="AD269" s="20">
        <v>1928</v>
      </c>
      <c r="AE269" s="20">
        <v>1916</v>
      </c>
      <c r="AF269" s="16">
        <v>1904</v>
      </c>
      <c r="AG269" s="16"/>
      <c r="AH269" s="20">
        <v>1161</v>
      </c>
      <c r="AI269" s="20">
        <v>1162</v>
      </c>
      <c r="AJ269" s="16">
        <v>1153</v>
      </c>
      <c r="AL269" s="13">
        <v>997094.10000000009</v>
      </c>
      <c r="AM269" s="388">
        <v>1022647.26</v>
      </c>
      <c r="AN269" s="360">
        <v>983786.03999999992</v>
      </c>
      <c r="AO269" s="360"/>
      <c r="AP269" s="13">
        <v>179512</v>
      </c>
      <c r="AQ269" s="388">
        <v>238468.25</v>
      </c>
      <c r="AR269" s="360">
        <v>203407.25999999998</v>
      </c>
      <c r="AS269" s="360"/>
      <c r="AT269" s="13">
        <v>1460023.77</v>
      </c>
      <c r="AU269" s="388">
        <v>1372912.8</v>
      </c>
      <c r="AV269" s="360">
        <v>1287045.6000000001</v>
      </c>
      <c r="AW269" s="360"/>
      <c r="AX269" s="13">
        <v>1410999.55</v>
      </c>
      <c r="AY269" s="388">
        <v>1744992.9</v>
      </c>
      <c r="AZ269" s="360">
        <v>1674052.73</v>
      </c>
      <c r="BA269" s="360"/>
      <c r="BB269" s="13">
        <v>127517.92</v>
      </c>
      <c r="BC269" s="388">
        <v>134541.51999999999</v>
      </c>
      <c r="BD269" s="360">
        <v>135755.19999999998</v>
      </c>
      <c r="BE269" s="360"/>
      <c r="BF269" s="13">
        <v>96920.28</v>
      </c>
      <c r="BG269" s="388">
        <v>100013.34</v>
      </c>
      <c r="BH269" s="360">
        <v>102778.42</v>
      </c>
      <c r="BI269" s="360"/>
      <c r="BJ269" s="388">
        <v>4047629.42</v>
      </c>
      <c r="BK269" s="388">
        <v>4379021.21</v>
      </c>
      <c r="BL269" s="360">
        <v>4148291.63</v>
      </c>
      <c r="BM269" s="340">
        <v>-230729.58000000007</v>
      </c>
      <c r="BN269" s="340">
        <v>-100.012821846554</v>
      </c>
      <c r="BO269" s="694"/>
      <c r="BP269" s="13">
        <v>4272067.62</v>
      </c>
      <c r="BQ269" s="388">
        <v>4613576.07</v>
      </c>
      <c r="BR269" s="360">
        <v>4284046.83</v>
      </c>
      <c r="BS269" s="389">
        <v>-329529.24000000022</v>
      </c>
      <c r="BT269" s="389">
        <v>-142.83885565669709</v>
      </c>
    </row>
    <row r="270" spans="1:72">
      <c r="A270" s="307">
        <v>851</v>
      </c>
      <c r="B270" s="305">
        <v>19</v>
      </c>
      <c r="C270" s="305">
        <v>19</v>
      </c>
      <c r="D270" s="310" t="s">
        <v>268</v>
      </c>
      <c r="E270" s="20">
        <v>21018</v>
      </c>
      <c r="F270" s="20">
        <v>20959</v>
      </c>
      <c r="G270" s="12">
        <v>20823</v>
      </c>
      <c r="H270" s="12"/>
      <c r="I270" s="15">
        <v>1099</v>
      </c>
      <c r="J270" s="15">
        <v>1057</v>
      </c>
      <c r="K270" s="12">
        <v>1012</v>
      </c>
      <c r="L270" s="12"/>
      <c r="M270" s="15">
        <v>211</v>
      </c>
      <c r="N270" s="15">
        <v>207</v>
      </c>
      <c r="O270" s="12">
        <v>203</v>
      </c>
      <c r="P270" s="12"/>
      <c r="Q270" s="15">
        <v>1475</v>
      </c>
      <c r="R270" s="15">
        <v>1406</v>
      </c>
      <c r="S270" s="12">
        <v>1377</v>
      </c>
      <c r="T270" s="736">
        <v>0.73493100944081335</v>
      </c>
      <c r="U270" s="15">
        <v>845</v>
      </c>
      <c r="V270" s="15">
        <v>866</v>
      </c>
      <c r="W270" s="12">
        <v>850</v>
      </c>
      <c r="X270" s="12"/>
      <c r="Y270" s="125">
        <v>3630</v>
      </c>
      <c r="Z270" s="125">
        <v>3536</v>
      </c>
      <c r="AA270" s="360">
        <v>3442</v>
      </c>
      <c r="AB270" s="424">
        <v>-94</v>
      </c>
      <c r="AC270" s="427">
        <v>-2.6583710407239818E-2</v>
      </c>
      <c r="AD270" s="20">
        <v>17388</v>
      </c>
      <c r="AE270" s="20">
        <v>17423</v>
      </c>
      <c r="AF270" s="16">
        <v>17381</v>
      </c>
      <c r="AG270" s="16"/>
      <c r="AH270" s="20">
        <v>11394</v>
      </c>
      <c r="AI270" s="20">
        <v>11373</v>
      </c>
      <c r="AJ270" s="16">
        <v>11235</v>
      </c>
      <c r="AL270" s="13">
        <v>9286495.0500000007</v>
      </c>
      <c r="AM270" s="388">
        <v>9481913.6300000008</v>
      </c>
      <c r="AN270" s="360">
        <v>9218439.5599999987</v>
      </c>
      <c r="AO270" s="360"/>
      <c r="AP270" s="13">
        <v>1893851.6</v>
      </c>
      <c r="AQ270" s="388">
        <v>1974517.11</v>
      </c>
      <c r="AR270" s="360">
        <v>1966270.18</v>
      </c>
      <c r="AS270" s="360"/>
      <c r="AT270" s="13">
        <v>11158212.75</v>
      </c>
      <c r="AU270" s="388">
        <v>11489972.6</v>
      </c>
      <c r="AV270" s="360">
        <v>11433947.040000001</v>
      </c>
      <c r="AW270" s="360"/>
      <c r="AX270" s="13">
        <v>10938482.75</v>
      </c>
      <c r="AY270" s="388">
        <v>11993363.9</v>
      </c>
      <c r="AZ270" s="360">
        <v>11957519.5</v>
      </c>
      <c r="BA270" s="360"/>
      <c r="BB270" s="13">
        <v>1150042.32</v>
      </c>
      <c r="BC270" s="388">
        <v>1223443.06</v>
      </c>
      <c r="BD270" s="360">
        <v>1239265.3</v>
      </c>
      <c r="BE270" s="360"/>
      <c r="BF270" s="13">
        <v>951171.12</v>
      </c>
      <c r="BG270" s="388">
        <v>978874.10999999987</v>
      </c>
      <c r="BH270" s="360">
        <v>1001487.9</v>
      </c>
      <c r="BI270" s="360"/>
      <c r="BJ270" s="388">
        <v>33277042.149999999</v>
      </c>
      <c r="BK270" s="388">
        <v>34939767.240000002</v>
      </c>
      <c r="BL270" s="360">
        <v>34576176.280000001</v>
      </c>
      <c r="BM270" s="340">
        <v>-363590.96000000089</v>
      </c>
      <c r="BN270" s="340">
        <v>-17.461026749267681</v>
      </c>
      <c r="BO270" s="694"/>
      <c r="BP270" s="13">
        <v>35378255.590000004</v>
      </c>
      <c r="BQ270" s="388">
        <v>37142084.409999996</v>
      </c>
      <c r="BR270" s="360">
        <v>35815441.579999998</v>
      </c>
      <c r="BS270" s="389">
        <v>-1326642.8299999982</v>
      </c>
      <c r="BT270" s="389">
        <v>-63.710456226288152</v>
      </c>
    </row>
    <row r="271" spans="1:72">
      <c r="A271" s="307">
        <v>853</v>
      </c>
      <c r="B271" s="305">
        <v>2</v>
      </c>
      <c r="C271" s="305">
        <v>2</v>
      </c>
      <c r="D271" s="310" t="s">
        <v>269</v>
      </c>
      <c r="E271" s="20">
        <v>201863</v>
      </c>
      <c r="F271" s="20">
        <v>206073</v>
      </c>
      <c r="G271" s="12">
        <v>209633</v>
      </c>
      <c r="H271" s="12"/>
      <c r="I271" s="15">
        <v>9371</v>
      </c>
      <c r="J271" s="15">
        <v>9508</v>
      </c>
      <c r="K271" s="12">
        <v>9729</v>
      </c>
      <c r="L271" s="12"/>
      <c r="M271" s="15">
        <v>1602</v>
      </c>
      <c r="N271" s="15">
        <v>1576</v>
      </c>
      <c r="O271" s="12">
        <v>1565</v>
      </c>
      <c r="P271" s="12"/>
      <c r="Q271" s="15">
        <v>10202</v>
      </c>
      <c r="R271" s="15">
        <v>10325</v>
      </c>
      <c r="S271" s="12">
        <v>10379</v>
      </c>
      <c r="T271" s="736">
        <v>0.93737354273051354</v>
      </c>
      <c r="U271" s="15">
        <v>5115</v>
      </c>
      <c r="V271" s="15">
        <v>5253</v>
      </c>
      <c r="W271" s="12">
        <v>5398</v>
      </c>
      <c r="X271" s="12"/>
      <c r="Y271" s="125">
        <v>26290</v>
      </c>
      <c r="Z271" s="125">
        <v>26662</v>
      </c>
      <c r="AA271" s="360">
        <v>27071</v>
      </c>
      <c r="AB271" s="424">
        <v>409</v>
      </c>
      <c r="AC271" s="427">
        <v>1.5340184532293152E-2</v>
      </c>
      <c r="AD271" s="20">
        <v>175573</v>
      </c>
      <c r="AE271" s="20">
        <v>179411</v>
      </c>
      <c r="AF271" s="16">
        <v>182562</v>
      </c>
      <c r="AG271" s="16"/>
      <c r="AH271" s="20">
        <v>130708</v>
      </c>
      <c r="AI271" s="20">
        <v>133939</v>
      </c>
      <c r="AJ271" s="16">
        <v>136517</v>
      </c>
      <c r="AL271" s="13">
        <v>79184481.450000003</v>
      </c>
      <c r="AM271" s="388">
        <v>85292369.719999999</v>
      </c>
      <c r="AN271" s="360">
        <v>88622725.769999996</v>
      </c>
      <c r="AO271" s="360"/>
      <c r="AP271" s="13">
        <v>14378911.199999999</v>
      </c>
      <c r="AQ271" s="388">
        <v>15033038.48</v>
      </c>
      <c r="AR271" s="360">
        <v>15158683.899999999</v>
      </c>
      <c r="AS271" s="360"/>
      <c r="AT271" s="13">
        <v>77177007.780000001</v>
      </c>
      <c r="AU271" s="388">
        <v>84376932.5</v>
      </c>
      <c r="AV271" s="360">
        <v>86182234.079999998</v>
      </c>
      <c r="AW271" s="360"/>
      <c r="AX271" s="13">
        <v>66213419.25</v>
      </c>
      <c r="AY271" s="388">
        <v>72749584.950000003</v>
      </c>
      <c r="AZ271" s="360">
        <v>75937282.659999996</v>
      </c>
      <c r="BA271" s="360"/>
      <c r="BB271" s="13">
        <v>11612398.220000001</v>
      </c>
      <c r="BC271" s="388">
        <v>12598240.42</v>
      </c>
      <c r="BD271" s="360">
        <v>13016670.6</v>
      </c>
      <c r="BE271" s="360"/>
      <c r="BF271" s="13">
        <v>10911503.84</v>
      </c>
      <c r="BG271" s="388">
        <v>11528129.73</v>
      </c>
      <c r="BH271" s="360">
        <v>12169125.380000001</v>
      </c>
      <c r="BI271" s="360"/>
      <c r="BJ271" s="388">
        <v>236953819.68000001</v>
      </c>
      <c r="BK271" s="388">
        <v>257451925.65000001</v>
      </c>
      <c r="BL271" s="360">
        <v>265900926.41</v>
      </c>
      <c r="BM271" s="340">
        <v>8449000.7599999905</v>
      </c>
      <c r="BN271" s="340">
        <v>40.303772593055434</v>
      </c>
      <c r="BO271" s="694"/>
      <c r="BP271" s="13">
        <v>259477721.74000001</v>
      </c>
      <c r="BQ271" s="388">
        <v>281578295.80000001</v>
      </c>
      <c r="BR271" s="360">
        <v>278917597.00999999</v>
      </c>
      <c r="BS271" s="389">
        <v>-2660698.7900000215</v>
      </c>
      <c r="BT271" s="389">
        <v>-12.692175325449817</v>
      </c>
    </row>
    <row r="272" spans="1:72">
      <c r="A272" s="307">
        <v>854</v>
      </c>
      <c r="B272" s="305">
        <v>19</v>
      </c>
      <c r="C272" s="305">
        <v>19</v>
      </c>
      <c r="D272" s="310" t="s">
        <v>270</v>
      </c>
      <c r="E272" s="20">
        <v>3253</v>
      </c>
      <c r="F272" s="20">
        <v>3191</v>
      </c>
      <c r="G272" s="12">
        <v>3146</v>
      </c>
      <c r="H272" s="12"/>
      <c r="I272" s="15">
        <v>96</v>
      </c>
      <c r="J272" s="15">
        <v>102</v>
      </c>
      <c r="K272" s="12">
        <v>101</v>
      </c>
      <c r="L272" s="12"/>
      <c r="M272" s="15">
        <v>21</v>
      </c>
      <c r="N272" s="15">
        <v>10</v>
      </c>
      <c r="O272" s="12">
        <v>21</v>
      </c>
      <c r="P272" s="12"/>
      <c r="Q272" s="15">
        <v>151</v>
      </c>
      <c r="R272" s="15">
        <v>149</v>
      </c>
      <c r="S272" s="12">
        <v>133</v>
      </c>
      <c r="T272" s="736">
        <v>0.75939849624060152</v>
      </c>
      <c r="U272" s="15">
        <v>65</v>
      </c>
      <c r="V272" s="15">
        <v>69</v>
      </c>
      <c r="W272" s="12">
        <v>70</v>
      </c>
      <c r="X272" s="12"/>
      <c r="Y272" s="125">
        <v>333</v>
      </c>
      <c r="Z272" s="125">
        <v>330</v>
      </c>
      <c r="AA272" s="360">
        <v>325</v>
      </c>
      <c r="AB272" s="424">
        <v>-5</v>
      </c>
      <c r="AC272" s="427">
        <v>-1.5151515151515152E-2</v>
      </c>
      <c r="AD272" s="20">
        <v>2920</v>
      </c>
      <c r="AE272" s="20">
        <v>2861</v>
      </c>
      <c r="AF272" s="16">
        <v>2821</v>
      </c>
      <c r="AG272" s="16"/>
      <c r="AH272" s="20">
        <v>1462</v>
      </c>
      <c r="AI272" s="20">
        <v>1408</v>
      </c>
      <c r="AJ272" s="16">
        <v>1366</v>
      </c>
      <c r="AL272" s="13">
        <v>811195.20000000007</v>
      </c>
      <c r="AM272" s="388">
        <v>915000.18</v>
      </c>
      <c r="AN272" s="360">
        <v>920022.12999999989</v>
      </c>
      <c r="AO272" s="360"/>
      <c r="AP272" s="13">
        <v>188487.6</v>
      </c>
      <c r="AQ272" s="388">
        <v>95387.299999999988</v>
      </c>
      <c r="AR272" s="360">
        <v>203407.25999999998</v>
      </c>
      <c r="AS272" s="360"/>
      <c r="AT272" s="13">
        <v>1142298.3899999999</v>
      </c>
      <c r="AU272" s="388">
        <v>1217642.8999999999</v>
      </c>
      <c r="AV272" s="360">
        <v>1104368.1600000001</v>
      </c>
      <c r="AW272" s="360"/>
      <c r="AX272" s="13">
        <v>841421.75</v>
      </c>
      <c r="AY272" s="388">
        <v>955591.35</v>
      </c>
      <c r="AZ272" s="360">
        <v>984736.9</v>
      </c>
      <c r="BA272" s="360"/>
      <c r="BB272" s="13">
        <v>193128.8</v>
      </c>
      <c r="BC272" s="388">
        <v>200899.42</v>
      </c>
      <c r="BD272" s="360">
        <v>201137.3</v>
      </c>
      <c r="BE272" s="360"/>
      <c r="BF272" s="13">
        <v>122047.76</v>
      </c>
      <c r="BG272" s="388">
        <v>121186.56</v>
      </c>
      <c r="BH272" s="360">
        <v>121765.24</v>
      </c>
      <c r="BI272" s="360"/>
      <c r="BJ272" s="388">
        <v>2983402.94</v>
      </c>
      <c r="BK272" s="388">
        <v>3183621.73</v>
      </c>
      <c r="BL272" s="360">
        <v>3212534.4499999997</v>
      </c>
      <c r="BM272" s="340">
        <v>28912.719999999739</v>
      </c>
      <c r="BN272" s="340">
        <v>9.1903115066750605</v>
      </c>
      <c r="BO272" s="694"/>
      <c r="BP272" s="13">
        <v>3298579.5</v>
      </c>
      <c r="BQ272" s="388">
        <v>3505707.71</v>
      </c>
      <c r="BR272" s="360">
        <v>3413671.75</v>
      </c>
      <c r="BS272" s="389">
        <v>-92035.959999999963</v>
      </c>
      <c r="BT272" s="389">
        <v>-29.254914176732346</v>
      </c>
    </row>
    <row r="273" spans="1:72">
      <c r="A273" s="307">
        <v>857</v>
      </c>
      <c r="B273" s="305">
        <v>11</v>
      </c>
      <c r="C273" s="305">
        <v>11</v>
      </c>
      <c r="D273" s="310" t="s">
        <v>271</v>
      </c>
      <c r="E273" s="20">
        <v>2313</v>
      </c>
      <c r="F273" s="20">
        <v>2311</v>
      </c>
      <c r="G273" s="12">
        <v>2270</v>
      </c>
      <c r="H273" s="12"/>
      <c r="I273" s="15">
        <v>58</v>
      </c>
      <c r="J273" s="15">
        <v>58</v>
      </c>
      <c r="K273" s="12">
        <v>51</v>
      </c>
      <c r="L273" s="12"/>
      <c r="M273" s="15">
        <v>14</v>
      </c>
      <c r="N273" s="15">
        <v>8</v>
      </c>
      <c r="O273" s="12">
        <v>12</v>
      </c>
      <c r="P273" s="12"/>
      <c r="Q273" s="15">
        <v>102</v>
      </c>
      <c r="R273" s="15">
        <v>105</v>
      </c>
      <c r="S273" s="12">
        <v>88</v>
      </c>
      <c r="T273" s="736">
        <v>0.57954545454545459</v>
      </c>
      <c r="U273" s="15">
        <v>65</v>
      </c>
      <c r="V273" s="15">
        <v>62</v>
      </c>
      <c r="W273" s="12">
        <v>64</v>
      </c>
      <c r="X273" s="12"/>
      <c r="Y273" s="125">
        <v>239</v>
      </c>
      <c r="Z273" s="125">
        <v>233</v>
      </c>
      <c r="AA273" s="360">
        <v>215</v>
      </c>
      <c r="AB273" s="424">
        <v>-18</v>
      </c>
      <c r="AC273" s="427">
        <v>-7.7253218884120178E-2</v>
      </c>
      <c r="AD273" s="20">
        <v>2074</v>
      </c>
      <c r="AE273" s="20">
        <v>2078</v>
      </c>
      <c r="AF273" s="16">
        <v>2055</v>
      </c>
      <c r="AG273" s="16"/>
      <c r="AH273" s="20">
        <v>1093</v>
      </c>
      <c r="AI273" s="20">
        <v>1078</v>
      </c>
      <c r="AJ273" s="16">
        <v>1053</v>
      </c>
      <c r="AL273" s="13">
        <v>490097.1</v>
      </c>
      <c r="AM273" s="388">
        <v>520294.22</v>
      </c>
      <c r="AN273" s="360">
        <v>464565.62999999995</v>
      </c>
      <c r="AO273" s="360"/>
      <c r="AP273" s="13">
        <v>125658.4</v>
      </c>
      <c r="AQ273" s="388">
        <v>76309.84</v>
      </c>
      <c r="AR273" s="360">
        <v>116232.72</v>
      </c>
      <c r="AS273" s="360"/>
      <c r="AT273" s="13">
        <v>771618.78</v>
      </c>
      <c r="AU273" s="388">
        <v>858070.5</v>
      </c>
      <c r="AV273" s="360">
        <v>730709.76</v>
      </c>
      <c r="AW273" s="360"/>
      <c r="AX273" s="13">
        <v>841421.75</v>
      </c>
      <c r="AY273" s="388">
        <v>858647.29999999993</v>
      </c>
      <c r="AZ273" s="360">
        <v>900330.88</v>
      </c>
      <c r="BA273" s="360"/>
      <c r="BB273" s="13">
        <v>137174.35999999999</v>
      </c>
      <c r="BC273" s="388">
        <v>145917.16</v>
      </c>
      <c r="BD273" s="360">
        <v>146521.5</v>
      </c>
      <c r="BE273" s="360"/>
      <c r="BF273" s="13">
        <v>91243.64</v>
      </c>
      <c r="BG273" s="388">
        <v>92783.459999999992</v>
      </c>
      <c r="BH273" s="360">
        <v>93864.42</v>
      </c>
      <c r="BI273" s="360"/>
      <c r="BJ273" s="388">
        <v>2228796.0299999998</v>
      </c>
      <c r="BK273" s="388">
        <v>2313321.86</v>
      </c>
      <c r="BL273" s="360">
        <v>2211838.9899999998</v>
      </c>
      <c r="BM273" s="340">
        <v>-101482.87000000011</v>
      </c>
      <c r="BN273" s="340">
        <v>-44.706110132158642</v>
      </c>
      <c r="BO273" s="694"/>
      <c r="BP273" s="13">
        <v>2457214.0299999998</v>
      </c>
      <c r="BQ273" s="388">
        <v>2552022.48</v>
      </c>
      <c r="BR273" s="360">
        <v>2358360.4900000002</v>
      </c>
      <c r="BS273" s="389">
        <v>-193661.98999999976</v>
      </c>
      <c r="BT273" s="389">
        <v>-85.313651982378744</v>
      </c>
    </row>
    <row r="274" spans="1:72">
      <c r="A274" s="307">
        <v>858</v>
      </c>
      <c r="B274" s="305">
        <v>1</v>
      </c>
      <c r="C274" s="337">
        <v>35</v>
      </c>
      <c r="D274" s="310" t="s">
        <v>272</v>
      </c>
      <c r="E274" s="20">
        <v>41338</v>
      </c>
      <c r="F274" s="20">
        <v>42225</v>
      </c>
      <c r="G274" s="12">
        <v>42479</v>
      </c>
      <c r="H274" s="12"/>
      <c r="I274" s="15">
        <v>2369</v>
      </c>
      <c r="J274" s="15">
        <v>2407</v>
      </c>
      <c r="K274" s="12">
        <v>2490</v>
      </c>
      <c r="L274" s="12"/>
      <c r="M274" s="15">
        <v>446</v>
      </c>
      <c r="N274" s="15">
        <v>433</v>
      </c>
      <c r="O274" s="12">
        <v>409</v>
      </c>
      <c r="P274" s="12"/>
      <c r="Q274" s="15">
        <v>3109</v>
      </c>
      <c r="R274" s="15">
        <v>3066</v>
      </c>
      <c r="S274" s="12">
        <v>2951</v>
      </c>
      <c r="T274" s="736">
        <v>0.84378176889190104</v>
      </c>
      <c r="U274" s="15">
        <v>1821</v>
      </c>
      <c r="V274" s="15">
        <v>1769</v>
      </c>
      <c r="W274" s="12">
        <v>1740</v>
      </c>
      <c r="X274" s="12"/>
      <c r="Y274" s="125">
        <v>7745</v>
      </c>
      <c r="Z274" s="125">
        <v>7675</v>
      </c>
      <c r="AA274" s="360">
        <v>7590</v>
      </c>
      <c r="AB274" s="424">
        <v>-85</v>
      </c>
      <c r="AC274" s="427">
        <v>-1.1074918566775244E-2</v>
      </c>
      <c r="AD274" s="20">
        <v>33593</v>
      </c>
      <c r="AE274" s="20">
        <v>34550</v>
      </c>
      <c r="AF274" s="16">
        <v>34889</v>
      </c>
      <c r="AG274" s="16"/>
      <c r="AH274" s="20">
        <v>24737</v>
      </c>
      <c r="AI274" s="20">
        <v>25332</v>
      </c>
      <c r="AJ274" s="16">
        <v>25427</v>
      </c>
      <c r="AL274" s="13">
        <v>20017931.550000001</v>
      </c>
      <c r="AM274" s="388">
        <v>21592210.129999999</v>
      </c>
      <c r="AN274" s="360">
        <v>22681733.699999999</v>
      </c>
      <c r="AO274" s="360"/>
      <c r="AP274" s="13">
        <v>4003117.6</v>
      </c>
      <c r="AQ274" s="388">
        <v>4130270.09</v>
      </c>
      <c r="AR274" s="360">
        <v>3961598.5399999996</v>
      </c>
      <c r="AS274" s="360"/>
      <c r="AT274" s="13">
        <v>23519243.010000002</v>
      </c>
      <c r="AU274" s="388">
        <v>25055658.600000001</v>
      </c>
      <c r="AV274" s="360">
        <v>24503687.52</v>
      </c>
      <c r="AW274" s="360"/>
      <c r="AX274" s="13">
        <v>23572753.949999999</v>
      </c>
      <c r="AY274" s="388">
        <v>24499146.350000001</v>
      </c>
      <c r="AZ274" s="360">
        <v>24477745.800000001</v>
      </c>
      <c r="BA274" s="360"/>
      <c r="BB274" s="13">
        <v>2221841.02</v>
      </c>
      <c r="BC274" s="388">
        <v>2426101</v>
      </c>
      <c r="BD274" s="360">
        <v>2487585.6999999997</v>
      </c>
      <c r="BE274" s="360"/>
      <c r="BF274" s="13">
        <v>2065044.76</v>
      </c>
      <c r="BG274" s="388">
        <v>2180325.2400000002</v>
      </c>
      <c r="BH274" s="360">
        <v>2266562.7799999998</v>
      </c>
      <c r="BI274" s="360"/>
      <c r="BJ274" s="388">
        <v>71113046.110000014</v>
      </c>
      <c r="BK274" s="388">
        <v>75277285.170000002</v>
      </c>
      <c r="BL274" s="360">
        <v>75624765.560000002</v>
      </c>
      <c r="BM274" s="340">
        <v>347480.3900000006</v>
      </c>
      <c r="BN274" s="340">
        <v>8.1800510840650809</v>
      </c>
      <c r="BO274" s="694"/>
      <c r="BP274" s="13">
        <v>75399931.890000015</v>
      </c>
      <c r="BQ274" s="388">
        <v>79883711.409999996</v>
      </c>
      <c r="BR274" s="360">
        <v>78112351.25999999</v>
      </c>
      <c r="BS274" s="389">
        <v>-1771360.150000006</v>
      </c>
      <c r="BT274" s="389">
        <v>-41.699666894230234</v>
      </c>
    </row>
    <row r="275" spans="1:72">
      <c r="A275" s="307">
        <v>859</v>
      </c>
      <c r="B275" s="305">
        <v>17</v>
      </c>
      <c r="C275" s="305">
        <v>17</v>
      </c>
      <c r="D275" s="310" t="s">
        <v>273</v>
      </c>
      <c r="E275" s="20">
        <v>6525</v>
      </c>
      <c r="F275" s="20">
        <v>6501</v>
      </c>
      <c r="G275" s="12">
        <v>6470</v>
      </c>
      <c r="H275" s="12"/>
      <c r="I275" s="15">
        <v>590</v>
      </c>
      <c r="J275" s="15">
        <v>573</v>
      </c>
      <c r="K275" s="12">
        <v>540</v>
      </c>
      <c r="L275" s="12"/>
      <c r="M275" s="15">
        <v>113</v>
      </c>
      <c r="N275" s="15">
        <v>117</v>
      </c>
      <c r="O275" s="12">
        <v>118</v>
      </c>
      <c r="P275" s="12"/>
      <c r="Q275" s="15">
        <v>832</v>
      </c>
      <c r="R275" s="15">
        <v>807</v>
      </c>
      <c r="S275" s="12">
        <v>764</v>
      </c>
      <c r="T275" s="736">
        <v>0.70680628272251311</v>
      </c>
      <c r="U275" s="15">
        <v>488</v>
      </c>
      <c r="V275" s="15">
        <v>438</v>
      </c>
      <c r="W275" s="12">
        <v>457</v>
      </c>
      <c r="X275" s="12"/>
      <c r="Y275" s="125">
        <v>2023</v>
      </c>
      <c r="Z275" s="125">
        <v>1935</v>
      </c>
      <c r="AA275" s="360">
        <v>1879</v>
      </c>
      <c r="AB275" s="424">
        <v>-56</v>
      </c>
      <c r="AC275" s="427">
        <v>-2.8940568475452195E-2</v>
      </c>
      <c r="AD275" s="20">
        <v>4502</v>
      </c>
      <c r="AE275" s="20">
        <v>4566</v>
      </c>
      <c r="AF275" s="16">
        <v>4591</v>
      </c>
      <c r="AG275" s="16"/>
      <c r="AH275" s="20">
        <v>3258</v>
      </c>
      <c r="AI275" s="20">
        <v>3275</v>
      </c>
      <c r="AJ275" s="16">
        <v>3266</v>
      </c>
      <c r="AL275" s="13">
        <v>4985470.5</v>
      </c>
      <c r="AM275" s="388">
        <v>5140148.07</v>
      </c>
      <c r="AN275" s="360">
        <v>4918930.1999999993</v>
      </c>
      <c r="AO275" s="360"/>
      <c r="AP275" s="13">
        <v>1014242.8</v>
      </c>
      <c r="AQ275" s="388">
        <v>1116031.4099999999</v>
      </c>
      <c r="AR275" s="360">
        <v>1142955.0799999998</v>
      </c>
      <c r="AS275" s="360"/>
      <c r="AT275" s="13">
        <v>6293988.4800000004</v>
      </c>
      <c r="AU275" s="388">
        <v>6594884.7000000002</v>
      </c>
      <c r="AV275" s="360">
        <v>6343889.2800000003</v>
      </c>
      <c r="AW275" s="360"/>
      <c r="AX275" s="13">
        <v>6317135.6000000006</v>
      </c>
      <c r="AY275" s="388">
        <v>6065927.7000000002</v>
      </c>
      <c r="AZ275" s="360">
        <v>6428925.1900000004</v>
      </c>
      <c r="BA275" s="360"/>
      <c r="BB275" s="13">
        <v>297762.28000000003</v>
      </c>
      <c r="BC275" s="388">
        <v>320624.52</v>
      </c>
      <c r="BD275" s="360">
        <v>327338.3</v>
      </c>
      <c r="BE275" s="360"/>
      <c r="BF275" s="13">
        <v>271977.84000000003</v>
      </c>
      <c r="BG275" s="388">
        <v>281879.25</v>
      </c>
      <c r="BH275" s="360">
        <v>291131.24</v>
      </c>
      <c r="BI275" s="360"/>
      <c r="BJ275" s="388">
        <v>18610837.379999999</v>
      </c>
      <c r="BK275" s="388">
        <v>18916991.879999999</v>
      </c>
      <c r="BL275" s="360">
        <v>18834699.75</v>
      </c>
      <c r="BM275" s="340">
        <v>-82292.129999998957</v>
      </c>
      <c r="BN275" s="340">
        <v>-12.719030911900921</v>
      </c>
      <c r="BO275" s="694"/>
      <c r="BP275" s="13">
        <v>19180577.5</v>
      </c>
      <c r="BQ275" s="388">
        <v>19519495.649999999</v>
      </c>
      <c r="BR275" s="360">
        <v>19162038.049999997</v>
      </c>
      <c r="BS275" s="389">
        <v>-357457.60000000149</v>
      </c>
      <c r="BT275" s="389">
        <v>-55.248469860896677</v>
      </c>
    </row>
    <row r="276" spans="1:72">
      <c r="A276" s="307">
        <v>886</v>
      </c>
      <c r="B276" s="305">
        <v>4</v>
      </c>
      <c r="C276" s="305">
        <v>4</v>
      </c>
      <c r="D276" s="310" t="s">
        <v>274</v>
      </c>
      <c r="E276" s="20">
        <v>12533</v>
      </c>
      <c r="F276" s="20">
        <v>12382</v>
      </c>
      <c r="G276" s="12">
        <v>12339</v>
      </c>
      <c r="H276" s="12"/>
      <c r="I276" s="15">
        <v>627</v>
      </c>
      <c r="J276" s="15">
        <v>610</v>
      </c>
      <c r="K276" s="12">
        <v>638</v>
      </c>
      <c r="L276" s="12"/>
      <c r="M276" s="15">
        <v>136</v>
      </c>
      <c r="N276" s="15">
        <v>107</v>
      </c>
      <c r="O276" s="12">
        <v>105</v>
      </c>
      <c r="P276" s="12"/>
      <c r="Q276" s="15">
        <v>917</v>
      </c>
      <c r="R276" s="15">
        <v>896</v>
      </c>
      <c r="S276" s="12">
        <v>844</v>
      </c>
      <c r="T276" s="736">
        <v>0.75592417061611372</v>
      </c>
      <c r="U276" s="15">
        <v>514</v>
      </c>
      <c r="V276" s="15">
        <v>504</v>
      </c>
      <c r="W276" s="12">
        <v>483</v>
      </c>
      <c r="X276" s="12"/>
      <c r="Y276" s="125">
        <v>2194</v>
      </c>
      <c r="Z276" s="125">
        <v>2117</v>
      </c>
      <c r="AA276" s="360">
        <v>2070</v>
      </c>
      <c r="AB276" s="424">
        <v>-47</v>
      </c>
      <c r="AC276" s="427">
        <v>-2.2201228153046763E-2</v>
      </c>
      <c r="AD276" s="20">
        <v>10339</v>
      </c>
      <c r="AE276" s="20">
        <v>10265</v>
      </c>
      <c r="AF276" s="16">
        <v>10269</v>
      </c>
      <c r="AG276" s="16"/>
      <c r="AH276" s="20">
        <v>6569</v>
      </c>
      <c r="AI276" s="20">
        <v>6462</v>
      </c>
      <c r="AJ276" s="16">
        <v>6462</v>
      </c>
      <c r="AL276" s="13">
        <v>5298118.6500000004</v>
      </c>
      <c r="AM276" s="388">
        <v>5472059.9000000004</v>
      </c>
      <c r="AN276" s="360">
        <v>5811624.9399999995</v>
      </c>
      <c r="AO276" s="360"/>
      <c r="AP276" s="13">
        <v>1220681.6000000001</v>
      </c>
      <c r="AQ276" s="388">
        <v>1020644.11</v>
      </c>
      <c r="AR276" s="360">
        <v>1017036.2999999999</v>
      </c>
      <c r="AS276" s="360"/>
      <c r="AT276" s="13">
        <v>6937004.1299999999</v>
      </c>
      <c r="AU276" s="388">
        <v>7322201.6000000006</v>
      </c>
      <c r="AV276" s="360">
        <v>7008170.8800000008</v>
      </c>
      <c r="AW276" s="360"/>
      <c r="AX276" s="13">
        <v>6653704.3000000007</v>
      </c>
      <c r="AY276" s="388">
        <v>6979971.5999999996</v>
      </c>
      <c r="AZ276" s="360">
        <v>6794684.6100000003</v>
      </c>
      <c r="BA276" s="360"/>
      <c r="BB276" s="13">
        <v>683821.46</v>
      </c>
      <c r="BC276" s="388">
        <v>720808.3</v>
      </c>
      <c r="BD276" s="360">
        <v>732179.7</v>
      </c>
      <c r="BE276" s="360"/>
      <c r="BF276" s="13">
        <v>548380.12</v>
      </c>
      <c r="BG276" s="388">
        <v>556184.34</v>
      </c>
      <c r="BH276" s="360">
        <v>576022.68000000005</v>
      </c>
      <c r="BI276" s="360"/>
      <c r="BJ276" s="388">
        <v>20109508.68</v>
      </c>
      <c r="BK276" s="388">
        <v>20794877.210000001</v>
      </c>
      <c r="BL276" s="360">
        <v>20631516.73</v>
      </c>
      <c r="BM276" s="340">
        <v>-163360.48000000045</v>
      </c>
      <c r="BN276" s="340">
        <v>-13.239361374503643</v>
      </c>
      <c r="BO276" s="694"/>
      <c r="BP276" s="13">
        <v>21341710.260000002</v>
      </c>
      <c r="BQ276" s="388">
        <v>22071869.850000001</v>
      </c>
      <c r="BR276" s="360">
        <v>21363696.43</v>
      </c>
      <c r="BS276" s="389">
        <v>-708173.42000000179</v>
      </c>
      <c r="BT276" s="389">
        <v>-57.393096685306894</v>
      </c>
    </row>
    <row r="277" spans="1:72">
      <c r="A277" s="307">
        <v>887</v>
      </c>
      <c r="B277" s="305">
        <v>6</v>
      </c>
      <c r="C277" s="305">
        <v>6</v>
      </c>
      <c r="D277" s="310" t="s">
        <v>275</v>
      </c>
      <c r="E277" s="20">
        <v>4568</v>
      </c>
      <c r="F277" s="20">
        <v>4493</v>
      </c>
      <c r="G277" s="12">
        <v>4440</v>
      </c>
      <c r="H277" s="12"/>
      <c r="I277" s="15">
        <v>180</v>
      </c>
      <c r="J277" s="15">
        <v>159</v>
      </c>
      <c r="K277" s="12">
        <v>165</v>
      </c>
      <c r="L277" s="12"/>
      <c r="M277" s="15">
        <v>36</v>
      </c>
      <c r="N277" s="15">
        <v>38</v>
      </c>
      <c r="O277" s="12">
        <v>20</v>
      </c>
      <c r="P277" s="12"/>
      <c r="Q277" s="15">
        <v>251</v>
      </c>
      <c r="R277" s="15">
        <v>242</v>
      </c>
      <c r="S277" s="12">
        <v>245</v>
      </c>
      <c r="T277" s="736">
        <v>0.67346938775510201</v>
      </c>
      <c r="U277" s="15">
        <v>144</v>
      </c>
      <c r="V277" s="15">
        <v>132</v>
      </c>
      <c r="W277" s="12">
        <v>130</v>
      </c>
      <c r="X277" s="12"/>
      <c r="Y277" s="125">
        <v>611</v>
      </c>
      <c r="Z277" s="125">
        <v>571</v>
      </c>
      <c r="AA277" s="360">
        <v>560</v>
      </c>
      <c r="AB277" s="424">
        <v>-11</v>
      </c>
      <c r="AC277" s="427">
        <v>-1.9264448336252189E-2</v>
      </c>
      <c r="AD277" s="20">
        <v>3957</v>
      </c>
      <c r="AE277" s="20">
        <v>3922</v>
      </c>
      <c r="AF277" s="16">
        <v>3880</v>
      </c>
      <c r="AG277" s="16"/>
      <c r="AH277" s="20">
        <v>2272</v>
      </c>
      <c r="AI277" s="20">
        <v>2247</v>
      </c>
      <c r="AJ277" s="16">
        <v>2213</v>
      </c>
      <c r="AL277" s="13">
        <v>1520991</v>
      </c>
      <c r="AM277" s="388">
        <v>1426323.81</v>
      </c>
      <c r="AN277" s="360">
        <v>1503006.45</v>
      </c>
      <c r="AO277" s="360"/>
      <c r="AP277" s="13">
        <v>323121.59999999998</v>
      </c>
      <c r="AQ277" s="388">
        <v>362471.74</v>
      </c>
      <c r="AR277" s="360">
        <v>193721.19999999998</v>
      </c>
      <c r="AS277" s="360"/>
      <c r="AT277" s="13">
        <v>1898787.39</v>
      </c>
      <c r="AU277" s="388">
        <v>1977648.2</v>
      </c>
      <c r="AV277" s="360">
        <v>2034362.4000000001</v>
      </c>
      <c r="AW277" s="360"/>
      <c r="AX277" s="13">
        <v>1864072.8</v>
      </c>
      <c r="AY277" s="388">
        <v>1828087.8</v>
      </c>
      <c r="AZ277" s="360">
        <v>1828797.1</v>
      </c>
      <c r="BA277" s="360"/>
      <c r="BB277" s="13">
        <v>261715.98</v>
      </c>
      <c r="BC277" s="388">
        <v>275402.84000000003</v>
      </c>
      <c r="BD277" s="360">
        <v>276644</v>
      </c>
      <c r="BE277" s="360"/>
      <c r="BF277" s="13">
        <v>189666.56</v>
      </c>
      <c r="BG277" s="388">
        <v>193399.29</v>
      </c>
      <c r="BH277" s="360">
        <v>197266.82</v>
      </c>
      <c r="BI277" s="360"/>
      <c r="BJ277" s="388">
        <v>5606972.79</v>
      </c>
      <c r="BK277" s="388">
        <v>5594531.5499999998</v>
      </c>
      <c r="BL277" s="360">
        <v>5559887.1500000004</v>
      </c>
      <c r="BM277" s="340">
        <v>-34644.399999999441</v>
      </c>
      <c r="BN277" s="340">
        <v>-7.8027927927926672</v>
      </c>
      <c r="BO277" s="694"/>
      <c r="BP277" s="13">
        <v>6058355.3300000001</v>
      </c>
      <c r="BQ277" s="388">
        <v>6063333.6799999997</v>
      </c>
      <c r="BR277" s="360">
        <v>5836531.1500000004</v>
      </c>
      <c r="BS277" s="389">
        <v>-226802.52999999933</v>
      </c>
      <c r="BT277" s="389">
        <v>-51.081650900900748</v>
      </c>
    </row>
    <row r="278" spans="1:72">
      <c r="A278" s="307">
        <v>889</v>
      </c>
      <c r="B278" s="305">
        <v>17</v>
      </c>
      <c r="C278" s="305">
        <v>17</v>
      </c>
      <c r="D278" s="310" t="s">
        <v>276</v>
      </c>
      <c r="E278" s="20">
        <v>2491</v>
      </c>
      <c r="F278" s="20">
        <v>2466</v>
      </c>
      <c r="G278" s="12">
        <v>2399</v>
      </c>
      <c r="H278" s="12"/>
      <c r="I278" s="15">
        <v>100</v>
      </c>
      <c r="J278" s="15">
        <v>105</v>
      </c>
      <c r="K278" s="12">
        <v>87</v>
      </c>
      <c r="L278" s="12"/>
      <c r="M278" s="15">
        <v>19</v>
      </c>
      <c r="N278" s="15">
        <v>16</v>
      </c>
      <c r="O278" s="12">
        <v>19</v>
      </c>
      <c r="P278" s="12"/>
      <c r="Q278" s="15">
        <v>187</v>
      </c>
      <c r="R278" s="15">
        <v>172</v>
      </c>
      <c r="S278" s="12">
        <v>144</v>
      </c>
      <c r="T278" s="736">
        <v>0.60416666666666663</v>
      </c>
      <c r="U278" s="15">
        <v>78</v>
      </c>
      <c r="V278" s="15">
        <v>96</v>
      </c>
      <c r="W278" s="12">
        <v>103</v>
      </c>
      <c r="X278" s="12"/>
      <c r="Y278" s="125">
        <v>384</v>
      </c>
      <c r="Z278" s="125">
        <v>389</v>
      </c>
      <c r="AA278" s="360">
        <v>353</v>
      </c>
      <c r="AB278" s="424">
        <v>-36</v>
      </c>
      <c r="AC278" s="427">
        <v>-9.2544987146529561E-2</v>
      </c>
      <c r="AD278" s="20">
        <v>2107</v>
      </c>
      <c r="AE278" s="20">
        <v>2077</v>
      </c>
      <c r="AF278" s="16">
        <v>2046</v>
      </c>
      <c r="AG278" s="16"/>
      <c r="AH278" s="20">
        <v>1210</v>
      </c>
      <c r="AI278" s="20">
        <v>1190</v>
      </c>
      <c r="AJ278" s="16">
        <v>1162</v>
      </c>
      <c r="AL278" s="13">
        <v>844995.00000000012</v>
      </c>
      <c r="AM278" s="388">
        <v>941911.95000000007</v>
      </c>
      <c r="AN278" s="360">
        <v>792494.30999999994</v>
      </c>
      <c r="AO278" s="360"/>
      <c r="AP278" s="13">
        <v>170536.4</v>
      </c>
      <c r="AQ278" s="388">
        <v>152619.68</v>
      </c>
      <c r="AR278" s="360">
        <v>184035.13999999998</v>
      </c>
      <c r="AS278" s="360"/>
      <c r="AT278" s="13">
        <v>1414634.43</v>
      </c>
      <c r="AU278" s="388">
        <v>1405601.2</v>
      </c>
      <c r="AV278" s="360">
        <v>1195706.8800000001</v>
      </c>
      <c r="AW278" s="360"/>
      <c r="AX278" s="13">
        <v>1009706.1</v>
      </c>
      <c r="AY278" s="388">
        <v>1329518.3999999999</v>
      </c>
      <c r="AZ278" s="360">
        <v>1448970.01</v>
      </c>
      <c r="BA278" s="360"/>
      <c r="BB278" s="13">
        <v>139356.98000000001</v>
      </c>
      <c r="BC278" s="388">
        <v>145846.94</v>
      </c>
      <c r="BD278" s="360">
        <v>145879.79999999999</v>
      </c>
      <c r="BE278" s="360"/>
      <c r="BF278" s="13">
        <v>101010.8</v>
      </c>
      <c r="BG278" s="388">
        <v>102423.3</v>
      </c>
      <c r="BH278" s="360">
        <v>103580.68000000001</v>
      </c>
      <c r="BI278" s="360"/>
      <c r="BJ278" s="388">
        <v>3439871.93</v>
      </c>
      <c r="BK278" s="388">
        <v>3829651.23</v>
      </c>
      <c r="BL278" s="360">
        <v>3621206.34</v>
      </c>
      <c r="BM278" s="340">
        <v>-208444.89000000013</v>
      </c>
      <c r="BN278" s="340">
        <v>-86.888240933722443</v>
      </c>
      <c r="BO278" s="694"/>
      <c r="BP278" s="13">
        <v>3680239.71</v>
      </c>
      <c r="BQ278" s="388">
        <v>4077921.47</v>
      </c>
      <c r="BR278" s="360">
        <v>3767086.1400000006</v>
      </c>
      <c r="BS278" s="389">
        <v>-310835.32999999961</v>
      </c>
      <c r="BT278" s="389">
        <v>-129.56870779491439</v>
      </c>
    </row>
    <row r="279" spans="1:72">
      <c r="A279" s="307">
        <v>890</v>
      </c>
      <c r="B279" s="305">
        <v>19</v>
      </c>
      <c r="C279" s="305">
        <v>19</v>
      </c>
      <c r="D279" s="310" t="s">
        <v>277</v>
      </c>
      <c r="E279" s="20">
        <v>1139</v>
      </c>
      <c r="F279" s="20">
        <v>1137</v>
      </c>
      <c r="G279" s="12">
        <v>1112</v>
      </c>
      <c r="H279" s="12"/>
      <c r="I279" s="15">
        <v>41</v>
      </c>
      <c r="J279" s="15">
        <v>50</v>
      </c>
      <c r="K279" s="12">
        <v>40</v>
      </c>
      <c r="L279" s="12"/>
      <c r="M279" s="15">
        <v>8</v>
      </c>
      <c r="N279" s="15">
        <v>8</v>
      </c>
      <c r="O279" s="12">
        <v>11</v>
      </c>
      <c r="P279" s="12"/>
      <c r="Q279" s="15">
        <v>56</v>
      </c>
      <c r="R279" s="15">
        <v>55</v>
      </c>
      <c r="S279" s="12">
        <v>55</v>
      </c>
      <c r="T279" s="736">
        <v>0.72727272727272729</v>
      </c>
      <c r="U279" s="15">
        <v>40</v>
      </c>
      <c r="V279" s="15">
        <v>33</v>
      </c>
      <c r="W279" s="12">
        <v>30</v>
      </c>
      <c r="X279" s="12"/>
      <c r="Y279" s="125">
        <v>145</v>
      </c>
      <c r="Z279" s="125">
        <v>146</v>
      </c>
      <c r="AA279" s="360">
        <v>136</v>
      </c>
      <c r="AB279" s="424">
        <v>-10</v>
      </c>
      <c r="AC279" s="427">
        <v>-6.8493150684931503E-2</v>
      </c>
      <c r="AD279" s="20">
        <v>994</v>
      </c>
      <c r="AE279" s="20">
        <v>991</v>
      </c>
      <c r="AF279" s="16">
        <v>976</v>
      </c>
      <c r="AG279" s="16"/>
      <c r="AH279" s="20">
        <v>600</v>
      </c>
      <c r="AI279" s="20">
        <v>603</v>
      </c>
      <c r="AJ279" s="16">
        <v>587</v>
      </c>
      <c r="AL279" s="13">
        <v>346447.95</v>
      </c>
      <c r="AM279" s="388">
        <v>448529.5</v>
      </c>
      <c r="AN279" s="360">
        <v>364365.19999999995</v>
      </c>
      <c r="AO279" s="360"/>
      <c r="AP279" s="13">
        <v>71804.800000000003</v>
      </c>
      <c r="AQ279" s="388">
        <v>76309.84</v>
      </c>
      <c r="AR279" s="360">
        <v>106546.65999999999</v>
      </c>
      <c r="AS279" s="360"/>
      <c r="AT279" s="13">
        <v>423633.84</v>
      </c>
      <c r="AU279" s="388">
        <v>449465.5</v>
      </c>
      <c r="AV279" s="360">
        <v>456693.60000000003</v>
      </c>
      <c r="AW279" s="360"/>
      <c r="AX279" s="13">
        <v>517798</v>
      </c>
      <c r="AY279" s="388">
        <v>457021.95</v>
      </c>
      <c r="AZ279" s="360">
        <v>422030.1</v>
      </c>
      <c r="BA279" s="360"/>
      <c r="BB279" s="13">
        <v>65743.16</v>
      </c>
      <c r="BC279" s="388">
        <v>69588.02</v>
      </c>
      <c r="BD279" s="360">
        <v>69588.800000000003</v>
      </c>
      <c r="BE279" s="360"/>
      <c r="BF279" s="13">
        <v>50088</v>
      </c>
      <c r="BG279" s="388">
        <v>51900.21</v>
      </c>
      <c r="BH279" s="360">
        <v>52325.18</v>
      </c>
      <c r="BI279" s="360"/>
      <c r="BJ279" s="388">
        <v>1359684.59</v>
      </c>
      <c r="BK279" s="388">
        <v>1431326.79</v>
      </c>
      <c r="BL279" s="360">
        <v>1349635.56</v>
      </c>
      <c r="BM279" s="340">
        <v>-81691.229999999981</v>
      </c>
      <c r="BN279" s="340">
        <v>-73.463336330935235</v>
      </c>
      <c r="BO279" s="694"/>
      <c r="BP279" s="13">
        <v>1475515.75</v>
      </c>
      <c r="BQ279" s="388">
        <v>1552815.02</v>
      </c>
      <c r="BR279" s="360">
        <v>1419224.3599999999</v>
      </c>
      <c r="BS279" s="389">
        <v>-133590.66000000015</v>
      </c>
      <c r="BT279" s="389">
        <v>-120.13548561151093</v>
      </c>
    </row>
    <row r="280" spans="1:72">
      <c r="A280" s="307">
        <v>892</v>
      </c>
      <c r="B280" s="305">
        <v>13</v>
      </c>
      <c r="C280" s="305">
        <v>13</v>
      </c>
      <c r="D280" s="310" t="s">
        <v>278</v>
      </c>
      <c r="E280" s="20">
        <v>3615</v>
      </c>
      <c r="F280" s="20">
        <v>3657</v>
      </c>
      <c r="G280" s="12">
        <v>3651</v>
      </c>
      <c r="H280" s="12"/>
      <c r="I280" s="15">
        <v>284</v>
      </c>
      <c r="J280" s="15">
        <v>301</v>
      </c>
      <c r="K280" s="12">
        <v>289</v>
      </c>
      <c r="L280" s="12"/>
      <c r="M280" s="15">
        <v>50</v>
      </c>
      <c r="N280" s="15">
        <v>59</v>
      </c>
      <c r="O280" s="12">
        <v>49</v>
      </c>
      <c r="P280" s="12"/>
      <c r="Q280" s="15">
        <v>392</v>
      </c>
      <c r="R280" s="15">
        <v>376</v>
      </c>
      <c r="S280" s="12">
        <v>365</v>
      </c>
      <c r="T280" s="736">
        <v>0.79178082191780819</v>
      </c>
      <c r="U280" s="15">
        <v>212</v>
      </c>
      <c r="V280" s="15">
        <v>211</v>
      </c>
      <c r="W280" s="12">
        <v>207</v>
      </c>
      <c r="X280" s="12"/>
      <c r="Y280" s="125">
        <v>938</v>
      </c>
      <c r="Z280" s="125">
        <v>947</v>
      </c>
      <c r="AA280" s="360">
        <v>910</v>
      </c>
      <c r="AB280" s="424">
        <v>-37</v>
      </c>
      <c r="AC280" s="427">
        <v>-3.907074973600845E-2</v>
      </c>
      <c r="AD280" s="20">
        <v>2677</v>
      </c>
      <c r="AE280" s="20">
        <v>2710</v>
      </c>
      <c r="AF280" s="16">
        <v>2741</v>
      </c>
      <c r="AG280" s="16"/>
      <c r="AH280" s="20">
        <v>1815</v>
      </c>
      <c r="AI280" s="20">
        <v>1830</v>
      </c>
      <c r="AJ280" s="16">
        <v>1833</v>
      </c>
      <c r="AL280" s="13">
        <v>2399785.7999999998</v>
      </c>
      <c r="AM280" s="388">
        <v>2700147.59</v>
      </c>
      <c r="AN280" s="360">
        <v>2632538.5699999998</v>
      </c>
      <c r="AO280" s="360"/>
      <c r="AP280" s="13">
        <v>448780</v>
      </c>
      <c r="AQ280" s="388">
        <v>562785.06999999995</v>
      </c>
      <c r="AR280" s="360">
        <v>474616.94</v>
      </c>
      <c r="AS280" s="360"/>
      <c r="AT280" s="13">
        <v>2965436.88</v>
      </c>
      <c r="AU280" s="388">
        <v>3072709.6</v>
      </c>
      <c r="AV280" s="360">
        <v>3030784.8000000003</v>
      </c>
      <c r="AW280" s="360"/>
      <c r="AX280" s="13">
        <v>2744329.4</v>
      </c>
      <c r="AY280" s="388">
        <v>2922170.65</v>
      </c>
      <c r="AZ280" s="360">
        <v>2912007.69</v>
      </c>
      <c r="BA280" s="360"/>
      <c r="BB280" s="13">
        <v>177056.78</v>
      </c>
      <c r="BC280" s="388">
        <v>190296.2</v>
      </c>
      <c r="BD280" s="360">
        <v>195433.3</v>
      </c>
      <c r="BE280" s="360"/>
      <c r="BF280" s="13">
        <v>151516.20000000001</v>
      </c>
      <c r="BG280" s="388">
        <v>157508.1</v>
      </c>
      <c r="BH280" s="360">
        <v>163393.62</v>
      </c>
      <c r="BI280" s="360"/>
      <c r="BJ280" s="388">
        <v>8558332.0800000019</v>
      </c>
      <c r="BK280" s="388">
        <v>9257812.9100000001</v>
      </c>
      <c r="BL280" s="360">
        <v>9049948</v>
      </c>
      <c r="BM280" s="340">
        <v>-207864.91000000015</v>
      </c>
      <c r="BN280" s="340">
        <v>-56.93369213914</v>
      </c>
      <c r="BO280" s="694"/>
      <c r="BP280" s="13">
        <v>8886905.0600000005</v>
      </c>
      <c r="BQ280" s="388">
        <v>9605617.2100000009</v>
      </c>
      <c r="BR280" s="360">
        <v>9245381.3000000007</v>
      </c>
      <c r="BS280" s="389">
        <v>-360235.91000000015</v>
      </c>
      <c r="BT280" s="389">
        <v>-98.667737606135347</v>
      </c>
    </row>
    <row r="281" spans="1:72">
      <c r="A281" s="307">
        <v>893</v>
      </c>
      <c r="B281" s="305">
        <v>15</v>
      </c>
      <c r="C281" s="305">
        <v>15</v>
      </c>
      <c r="D281" s="310" t="s">
        <v>279</v>
      </c>
      <c r="E281" s="20">
        <v>7500</v>
      </c>
      <c r="F281" s="20">
        <v>7439</v>
      </c>
      <c r="G281" s="12">
        <v>7391</v>
      </c>
      <c r="H281" s="12"/>
      <c r="I281" s="15">
        <v>451</v>
      </c>
      <c r="J281" s="15">
        <v>451</v>
      </c>
      <c r="K281" s="12">
        <v>438</v>
      </c>
      <c r="L281" s="12"/>
      <c r="M281" s="15">
        <v>73</v>
      </c>
      <c r="N281" s="15">
        <v>72</v>
      </c>
      <c r="O281" s="12">
        <v>84</v>
      </c>
      <c r="P281" s="12"/>
      <c r="Q281" s="15">
        <v>593</v>
      </c>
      <c r="R281" s="15">
        <v>572</v>
      </c>
      <c r="S281" s="12">
        <v>522</v>
      </c>
      <c r="T281" s="736">
        <v>0.83908045977011492</v>
      </c>
      <c r="U281" s="15">
        <v>314</v>
      </c>
      <c r="V281" s="15">
        <v>292</v>
      </c>
      <c r="W281" s="12">
        <v>308</v>
      </c>
      <c r="X281" s="12"/>
      <c r="Y281" s="125">
        <v>1431</v>
      </c>
      <c r="Z281" s="125">
        <v>1387</v>
      </c>
      <c r="AA281" s="360">
        <v>1352</v>
      </c>
      <c r="AB281" s="424">
        <v>-35</v>
      </c>
      <c r="AC281" s="427">
        <v>-2.5234318673395817E-2</v>
      </c>
      <c r="AD281" s="20">
        <v>6069</v>
      </c>
      <c r="AE281" s="20">
        <v>6052</v>
      </c>
      <c r="AF281" s="16">
        <v>6039</v>
      </c>
      <c r="AG281" s="16"/>
      <c r="AH281" s="20">
        <v>3905</v>
      </c>
      <c r="AI281" s="20">
        <v>3872</v>
      </c>
      <c r="AJ281" s="16">
        <v>3865</v>
      </c>
      <c r="AL281" s="13">
        <v>3810927.45</v>
      </c>
      <c r="AM281" s="388">
        <v>4045736.09</v>
      </c>
      <c r="AN281" s="360">
        <v>3989798.9399999995</v>
      </c>
      <c r="AO281" s="360"/>
      <c r="AP281" s="13">
        <v>655218.80000000005</v>
      </c>
      <c r="AQ281" s="388">
        <v>686788.55999999994</v>
      </c>
      <c r="AR281" s="360">
        <v>813629.03999999992</v>
      </c>
      <c r="AS281" s="360"/>
      <c r="AT281" s="13">
        <v>4485979.7699999996</v>
      </c>
      <c r="AU281" s="388">
        <v>4674441.2</v>
      </c>
      <c r="AV281" s="360">
        <v>4334437.4400000004</v>
      </c>
      <c r="AW281" s="360"/>
      <c r="AX281" s="13">
        <v>4064714.3</v>
      </c>
      <c r="AY281" s="388">
        <v>4043951.8</v>
      </c>
      <c r="AZ281" s="360">
        <v>4332842.3600000003</v>
      </c>
      <c r="BA281" s="360"/>
      <c r="BB281" s="13">
        <v>401403.66</v>
      </c>
      <c r="BC281" s="388">
        <v>424971.44</v>
      </c>
      <c r="BD281" s="360">
        <v>430580.7</v>
      </c>
      <c r="BE281" s="360"/>
      <c r="BF281" s="13">
        <v>325989.40000000002</v>
      </c>
      <c r="BG281" s="388">
        <v>333263.03999999998</v>
      </c>
      <c r="BH281" s="360">
        <v>344526.1</v>
      </c>
      <c r="BI281" s="360"/>
      <c r="BJ281" s="388">
        <v>13016840.32</v>
      </c>
      <c r="BK281" s="388">
        <v>13450917.65</v>
      </c>
      <c r="BL281" s="360">
        <v>13470707.780000001</v>
      </c>
      <c r="BM281" s="340">
        <v>19790.13000000082</v>
      </c>
      <c r="BN281" s="340">
        <v>2.6775984305237208</v>
      </c>
      <c r="BO281" s="694"/>
      <c r="BP281" s="13">
        <v>13744233.380000001</v>
      </c>
      <c r="BQ281" s="388">
        <v>14209152.130000001</v>
      </c>
      <c r="BR281" s="360">
        <v>13901288.479999999</v>
      </c>
      <c r="BS281" s="389">
        <v>-307863.65000000224</v>
      </c>
      <c r="BT281" s="389">
        <v>-41.653856041131405</v>
      </c>
    </row>
    <row r="282" spans="1:72">
      <c r="A282" s="307">
        <v>895</v>
      </c>
      <c r="B282" s="305">
        <v>2</v>
      </c>
      <c r="C282" s="305">
        <v>2</v>
      </c>
      <c r="D282" s="310" t="s">
        <v>280</v>
      </c>
      <c r="E282" s="20">
        <v>14938</v>
      </c>
      <c r="F282" s="20">
        <v>14814</v>
      </c>
      <c r="G282" s="12">
        <v>14783</v>
      </c>
      <c r="H282" s="12"/>
      <c r="I282" s="15">
        <v>620</v>
      </c>
      <c r="J282" s="15">
        <v>597</v>
      </c>
      <c r="K282" s="12">
        <v>600</v>
      </c>
      <c r="L282" s="12"/>
      <c r="M282" s="15">
        <v>116</v>
      </c>
      <c r="N282" s="15">
        <v>112</v>
      </c>
      <c r="O282" s="12">
        <v>99</v>
      </c>
      <c r="P282" s="12"/>
      <c r="Q282" s="15">
        <v>879</v>
      </c>
      <c r="R282" s="15">
        <v>855</v>
      </c>
      <c r="S282" s="12">
        <v>824</v>
      </c>
      <c r="T282" s="736">
        <v>0.72815533980582525</v>
      </c>
      <c r="U282" s="15">
        <v>470</v>
      </c>
      <c r="V282" s="15">
        <v>467</v>
      </c>
      <c r="W282" s="12">
        <v>482</v>
      </c>
      <c r="X282" s="12"/>
      <c r="Y282" s="125">
        <v>2085</v>
      </c>
      <c r="Z282" s="125">
        <v>2031</v>
      </c>
      <c r="AA282" s="360">
        <v>2005</v>
      </c>
      <c r="AB282" s="424">
        <v>-26</v>
      </c>
      <c r="AC282" s="427">
        <v>-1.2801575578532743E-2</v>
      </c>
      <c r="AD282" s="20">
        <v>12853</v>
      </c>
      <c r="AE282" s="20">
        <v>12783</v>
      </c>
      <c r="AF282" s="16">
        <v>12778</v>
      </c>
      <c r="AG282" s="16"/>
      <c r="AH282" s="20">
        <v>7881</v>
      </c>
      <c r="AI282" s="20">
        <v>7785</v>
      </c>
      <c r="AJ282" s="16">
        <v>7750</v>
      </c>
      <c r="AL282" s="13">
        <v>5238969</v>
      </c>
      <c r="AM282" s="388">
        <v>5355442.2300000004</v>
      </c>
      <c r="AN282" s="360">
        <v>5465477.9999999991</v>
      </c>
      <c r="AO282" s="360"/>
      <c r="AP282" s="13">
        <v>1041169.6</v>
      </c>
      <c r="AQ282" s="388">
        <v>1068337.76</v>
      </c>
      <c r="AR282" s="360">
        <v>958919.94</v>
      </c>
      <c r="AS282" s="360"/>
      <c r="AT282" s="13">
        <v>6649538.3100000015</v>
      </c>
      <c r="AU282" s="388">
        <v>6987145.5</v>
      </c>
      <c r="AV282" s="360">
        <v>6842100.4800000004</v>
      </c>
      <c r="AW282" s="360"/>
      <c r="AX282" s="13">
        <v>6084126.5</v>
      </c>
      <c r="AY282" s="388">
        <v>6467553.0499999998</v>
      </c>
      <c r="AZ282" s="360">
        <v>6780616.9400000004</v>
      </c>
      <c r="BA282" s="360"/>
      <c r="BB282" s="13">
        <v>850097.42</v>
      </c>
      <c r="BC282" s="388">
        <v>897622.26</v>
      </c>
      <c r="BD282" s="360">
        <v>911071.39999999991</v>
      </c>
      <c r="BE282" s="360"/>
      <c r="BF282" s="13">
        <v>657905.88</v>
      </c>
      <c r="BG282" s="388">
        <v>670054.94999999995</v>
      </c>
      <c r="BH282" s="360">
        <v>690835</v>
      </c>
      <c r="BI282" s="360"/>
      <c r="BJ282" s="388">
        <v>19013803.41</v>
      </c>
      <c r="BK282" s="388">
        <v>19878478.539999999</v>
      </c>
      <c r="BL282" s="360">
        <v>20047115.359999999</v>
      </c>
      <c r="BM282" s="340">
        <v>168636.8200000003</v>
      </c>
      <c r="BN282" s="340">
        <v>11.407482919569796</v>
      </c>
      <c r="BO282" s="694"/>
      <c r="BP282" s="13">
        <v>20521806.710000001</v>
      </c>
      <c r="BQ282" s="388">
        <v>21446155.75</v>
      </c>
      <c r="BR282" s="360">
        <v>20958186.759999998</v>
      </c>
      <c r="BS282" s="389">
        <v>-487968.99000000209</v>
      </c>
      <c r="BT282" s="389">
        <v>-33.008793208415213</v>
      </c>
    </row>
    <row r="283" spans="1:72">
      <c r="A283" s="307">
        <v>905</v>
      </c>
      <c r="B283" s="305">
        <v>15</v>
      </c>
      <c r="C283" s="305">
        <v>15</v>
      </c>
      <c r="D283" s="310" t="s">
        <v>281</v>
      </c>
      <c r="E283" s="20">
        <v>68956</v>
      </c>
      <c r="F283" s="20">
        <v>70361</v>
      </c>
      <c r="G283" s="12">
        <v>71209</v>
      </c>
      <c r="H283" s="12"/>
      <c r="I283" s="15">
        <v>3325</v>
      </c>
      <c r="J283" s="15">
        <v>3354</v>
      </c>
      <c r="K283" s="12">
        <v>3408</v>
      </c>
      <c r="L283" s="12"/>
      <c r="M283" s="15">
        <v>598</v>
      </c>
      <c r="N283" s="15">
        <v>589</v>
      </c>
      <c r="O283" s="12">
        <v>599</v>
      </c>
      <c r="P283" s="12"/>
      <c r="Q283" s="15">
        <v>4300</v>
      </c>
      <c r="R283" s="15">
        <v>4281</v>
      </c>
      <c r="S283" s="12">
        <v>4189</v>
      </c>
      <c r="T283" s="736">
        <v>0.81355932203389836</v>
      </c>
      <c r="U283" s="15">
        <v>2264</v>
      </c>
      <c r="V283" s="15">
        <v>2249</v>
      </c>
      <c r="W283" s="12">
        <v>2329</v>
      </c>
      <c r="X283" s="12"/>
      <c r="Y283" s="125">
        <v>10487</v>
      </c>
      <c r="Z283" s="125">
        <v>10473</v>
      </c>
      <c r="AA283" s="360">
        <v>10525</v>
      </c>
      <c r="AB283" s="424">
        <v>52</v>
      </c>
      <c r="AC283" s="427">
        <v>4.9651484770361883E-3</v>
      </c>
      <c r="AD283" s="20">
        <v>58469</v>
      </c>
      <c r="AE283" s="20">
        <v>59888</v>
      </c>
      <c r="AF283" s="16">
        <v>60684</v>
      </c>
      <c r="AG283" s="16"/>
      <c r="AH283" s="20">
        <v>42721</v>
      </c>
      <c r="AI283" s="20">
        <v>43929</v>
      </c>
      <c r="AJ283" s="16">
        <v>44564</v>
      </c>
      <c r="AL283" s="13">
        <v>28096083.75</v>
      </c>
      <c r="AM283" s="388">
        <v>30087358.859999999</v>
      </c>
      <c r="AN283" s="360">
        <v>31043915.039999999</v>
      </c>
      <c r="AO283" s="360"/>
      <c r="AP283" s="13">
        <v>5367408.8</v>
      </c>
      <c r="AQ283" s="388">
        <v>5618311.9699999997</v>
      </c>
      <c r="AR283" s="360">
        <v>5801949.9399999995</v>
      </c>
      <c r="AS283" s="360"/>
      <c r="AT283" s="13">
        <v>32529027</v>
      </c>
      <c r="AU283" s="388">
        <v>34984760.100000001</v>
      </c>
      <c r="AV283" s="360">
        <v>34783445.280000001</v>
      </c>
      <c r="AW283" s="360"/>
      <c r="AX283" s="13">
        <v>29307366.800000001</v>
      </c>
      <c r="AY283" s="388">
        <v>31146738.350000001</v>
      </c>
      <c r="AZ283" s="360">
        <v>32763603.43</v>
      </c>
      <c r="BA283" s="360"/>
      <c r="BB283" s="13">
        <v>3867139.66</v>
      </c>
      <c r="BC283" s="388">
        <v>4205335.3600000003</v>
      </c>
      <c r="BD283" s="360">
        <v>4326769.2</v>
      </c>
      <c r="BE283" s="360"/>
      <c r="BF283" s="13">
        <v>3566349.08</v>
      </c>
      <c r="BG283" s="388">
        <v>3780969.03</v>
      </c>
      <c r="BH283" s="360">
        <v>3972434.96</v>
      </c>
      <c r="BI283" s="360"/>
      <c r="BJ283" s="388">
        <v>95299886.350000009</v>
      </c>
      <c r="BK283" s="388">
        <v>101837169.28</v>
      </c>
      <c r="BL283" s="360">
        <v>104392913.69</v>
      </c>
      <c r="BM283" s="340">
        <v>2555744.4099999964</v>
      </c>
      <c r="BN283" s="340">
        <v>35.890749905208558</v>
      </c>
      <c r="BO283" s="694"/>
      <c r="BP283" s="13">
        <v>102733375.09</v>
      </c>
      <c r="BQ283" s="388">
        <v>109823473.67</v>
      </c>
      <c r="BR283" s="360">
        <v>108719682.88999999</v>
      </c>
      <c r="BS283" s="389">
        <v>-1103790.7800000161</v>
      </c>
      <c r="BT283" s="389">
        <v>-15.500720133691193</v>
      </c>
    </row>
    <row r="284" spans="1:72">
      <c r="A284" s="307">
        <v>908</v>
      </c>
      <c r="B284" s="305">
        <v>6</v>
      </c>
      <c r="C284" s="305">
        <v>6</v>
      </c>
      <c r="D284" s="310" t="s">
        <v>282</v>
      </c>
      <c r="E284" s="20">
        <v>20694</v>
      </c>
      <c r="F284" s="20">
        <v>20847</v>
      </c>
      <c r="G284" s="12">
        <v>20762</v>
      </c>
      <c r="H284" s="12"/>
      <c r="I284" s="15">
        <v>934</v>
      </c>
      <c r="J284" s="15">
        <v>901</v>
      </c>
      <c r="K284" s="12">
        <v>905</v>
      </c>
      <c r="L284" s="12"/>
      <c r="M284" s="15">
        <v>171</v>
      </c>
      <c r="N284" s="15">
        <v>189</v>
      </c>
      <c r="O284" s="12">
        <v>170</v>
      </c>
      <c r="P284" s="12"/>
      <c r="Q284" s="15">
        <v>1383</v>
      </c>
      <c r="R284" s="15">
        <v>1354</v>
      </c>
      <c r="S284" s="12">
        <v>1283</v>
      </c>
      <c r="T284" s="736">
        <v>0.70537802026500385</v>
      </c>
      <c r="U284" s="15">
        <v>803</v>
      </c>
      <c r="V284" s="15">
        <v>785</v>
      </c>
      <c r="W284" s="12">
        <v>784</v>
      </c>
      <c r="X284" s="12"/>
      <c r="Y284" s="125">
        <v>3291</v>
      </c>
      <c r="Z284" s="125">
        <v>3229</v>
      </c>
      <c r="AA284" s="360">
        <v>3142</v>
      </c>
      <c r="AB284" s="424">
        <v>-87</v>
      </c>
      <c r="AC284" s="427">
        <v>-2.6943326107153918E-2</v>
      </c>
      <c r="AD284" s="20">
        <v>17403</v>
      </c>
      <c r="AE284" s="20">
        <v>17618</v>
      </c>
      <c r="AF284" s="16">
        <v>17620</v>
      </c>
      <c r="AG284" s="16"/>
      <c r="AH284" s="20">
        <v>11040</v>
      </c>
      <c r="AI284" s="20">
        <v>11189</v>
      </c>
      <c r="AJ284" s="16">
        <v>11161</v>
      </c>
      <c r="AL284" s="13">
        <v>7892253.3000000007</v>
      </c>
      <c r="AM284" s="388">
        <v>8082501.5899999999</v>
      </c>
      <c r="AN284" s="360">
        <v>8243762.6499999994</v>
      </c>
      <c r="AO284" s="360"/>
      <c r="AP284" s="13">
        <v>1534827.6</v>
      </c>
      <c r="AQ284" s="388">
        <v>1802819.97</v>
      </c>
      <c r="AR284" s="360">
        <v>1646630.2</v>
      </c>
      <c r="AS284" s="360"/>
      <c r="AT284" s="13">
        <v>10462242.869999999</v>
      </c>
      <c r="AU284" s="388">
        <v>11065023.4</v>
      </c>
      <c r="AV284" s="360">
        <v>10653416.16</v>
      </c>
      <c r="AW284" s="360"/>
      <c r="AX284" s="13">
        <v>10394794.85</v>
      </c>
      <c r="AY284" s="388">
        <v>10871582.75</v>
      </c>
      <c r="AZ284" s="360">
        <v>11029053.279999999</v>
      </c>
      <c r="BA284" s="360"/>
      <c r="BB284" s="13">
        <v>1151034.42</v>
      </c>
      <c r="BC284" s="388">
        <v>1237135.96</v>
      </c>
      <c r="BD284" s="360">
        <v>1256306</v>
      </c>
      <c r="BE284" s="360"/>
      <c r="BF284" s="13">
        <v>921619.20000000007</v>
      </c>
      <c r="BG284" s="388">
        <v>963037.23</v>
      </c>
      <c r="BH284" s="360">
        <v>994891.54</v>
      </c>
      <c r="BI284" s="360"/>
      <c r="BJ284" s="388">
        <v>30284118.620000001</v>
      </c>
      <c r="BK284" s="388">
        <v>31821927.710000001</v>
      </c>
      <c r="BL284" s="360">
        <v>31572862.289999999</v>
      </c>
      <c r="BM284" s="340">
        <v>-249065.42000000179</v>
      </c>
      <c r="BN284" s="340">
        <v>-11.996215200847789</v>
      </c>
      <c r="BO284" s="694"/>
      <c r="BP284" s="13">
        <v>32356772.24000001</v>
      </c>
      <c r="BQ284" s="388">
        <v>34022100.899999999</v>
      </c>
      <c r="BR284" s="360">
        <v>32829168.289999995</v>
      </c>
      <c r="BS284" s="389">
        <v>-1192932.6100000031</v>
      </c>
      <c r="BT284" s="389">
        <v>-57.457499759175569</v>
      </c>
    </row>
    <row r="285" spans="1:72">
      <c r="A285" s="307">
        <v>915</v>
      </c>
      <c r="B285" s="305">
        <v>11</v>
      </c>
      <c r="C285" s="305">
        <v>11</v>
      </c>
      <c r="D285" s="310" t="s">
        <v>283</v>
      </c>
      <c r="E285" s="20">
        <v>19727</v>
      </c>
      <c r="F285" s="20">
        <v>19669</v>
      </c>
      <c r="G285" s="12">
        <v>19433</v>
      </c>
      <c r="H285" s="12"/>
      <c r="I285" s="15">
        <v>727</v>
      </c>
      <c r="J285" s="15">
        <v>706</v>
      </c>
      <c r="K285" s="12">
        <v>660</v>
      </c>
      <c r="L285" s="12"/>
      <c r="M285" s="15">
        <v>146</v>
      </c>
      <c r="N285" s="15">
        <v>131</v>
      </c>
      <c r="O285" s="12">
        <v>131</v>
      </c>
      <c r="P285" s="12"/>
      <c r="Q285" s="15">
        <v>971</v>
      </c>
      <c r="R285" s="15">
        <v>966</v>
      </c>
      <c r="S285" s="12">
        <v>928</v>
      </c>
      <c r="T285" s="736">
        <v>0.71120689655172409</v>
      </c>
      <c r="U285" s="15">
        <v>590</v>
      </c>
      <c r="V285" s="15">
        <v>549</v>
      </c>
      <c r="W285" s="12">
        <v>528</v>
      </c>
      <c r="X285" s="12"/>
      <c r="Y285" s="125">
        <v>2434</v>
      </c>
      <c r="Z285" s="125">
        <v>2352</v>
      </c>
      <c r="AA285" s="360">
        <v>2247</v>
      </c>
      <c r="AB285" s="424">
        <v>-105</v>
      </c>
      <c r="AC285" s="427">
        <v>-4.4642857142857144E-2</v>
      </c>
      <c r="AD285" s="20">
        <v>17293</v>
      </c>
      <c r="AE285" s="20">
        <v>17317</v>
      </c>
      <c r="AF285" s="16">
        <v>17186</v>
      </c>
      <c r="AG285" s="16"/>
      <c r="AH285" s="20">
        <v>10248</v>
      </c>
      <c r="AI285" s="20">
        <v>10202</v>
      </c>
      <c r="AJ285" s="16">
        <v>9982</v>
      </c>
      <c r="AL285" s="13">
        <v>6143113.6500000004</v>
      </c>
      <c r="AM285" s="388">
        <v>6333236.54</v>
      </c>
      <c r="AN285" s="360">
        <v>6012025.7999999998</v>
      </c>
      <c r="AO285" s="360"/>
      <c r="AP285" s="13">
        <v>1310437.6000000001</v>
      </c>
      <c r="AQ285" s="388">
        <v>1249573.6299999999</v>
      </c>
      <c r="AR285" s="360">
        <v>1268873.8599999999</v>
      </c>
      <c r="AS285" s="360"/>
      <c r="AT285" s="13">
        <v>7345508.1900000004</v>
      </c>
      <c r="AU285" s="388">
        <v>7894248.6000000006</v>
      </c>
      <c r="AV285" s="360">
        <v>7705666.5600000005</v>
      </c>
      <c r="AW285" s="360"/>
      <c r="AX285" s="13">
        <v>7637520.5</v>
      </c>
      <c r="AY285" s="388">
        <v>7603183.3499999996</v>
      </c>
      <c r="AZ285" s="360">
        <v>7427729.7599999998</v>
      </c>
      <c r="BA285" s="360"/>
      <c r="BB285" s="13">
        <v>1143759.02</v>
      </c>
      <c r="BC285" s="388">
        <v>1215999.74</v>
      </c>
      <c r="BD285" s="360">
        <v>1225361.8</v>
      </c>
      <c r="BE285" s="360"/>
      <c r="BF285" s="13">
        <v>855503.04</v>
      </c>
      <c r="BG285" s="388">
        <v>878086.1399999999</v>
      </c>
      <c r="BH285" s="360">
        <v>889795.48</v>
      </c>
      <c r="BI285" s="360"/>
      <c r="BJ285" s="388">
        <v>22436579.940000001</v>
      </c>
      <c r="BK285" s="388">
        <v>23080242.120000001</v>
      </c>
      <c r="BL285" s="360">
        <v>22414295.98</v>
      </c>
      <c r="BM285" s="340">
        <v>-665946.1400000006</v>
      </c>
      <c r="BN285" s="340">
        <v>-34.268828281788743</v>
      </c>
      <c r="BO285" s="694"/>
      <c r="BP285" s="13">
        <v>24435842</v>
      </c>
      <c r="BQ285" s="388">
        <v>25174328</v>
      </c>
      <c r="BR285" s="360">
        <v>23639657.780000001</v>
      </c>
      <c r="BS285" s="389">
        <v>-1534670.2199999988</v>
      </c>
      <c r="BT285" s="389">
        <v>-78.972377913857812</v>
      </c>
    </row>
    <row r="286" spans="1:72">
      <c r="A286" s="307">
        <v>918</v>
      </c>
      <c r="B286" s="305">
        <v>2</v>
      </c>
      <c r="C286" s="305">
        <v>2</v>
      </c>
      <c r="D286" s="310" t="s">
        <v>284</v>
      </c>
      <c r="E286" s="20">
        <v>2245</v>
      </c>
      <c r="F286" s="20">
        <v>2246</v>
      </c>
      <c r="G286" s="12">
        <v>2263</v>
      </c>
      <c r="H286" s="12"/>
      <c r="I286" s="15">
        <v>108</v>
      </c>
      <c r="J286" s="15">
        <v>107</v>
      </c>
      <c r="K286" s="12">
        <v>103</v>
      </c>
      <c r="L286" s="12"/>
      <c r="M286" s="15">
        <v>17</v>
      </c>
      <c r="N286" s="15">
        <v>22</v>
      </c>
      <c r="O286" s="12">
        <v>22</v>
      </c>
      <c r="P286" s="12"/>
      <c r="Q286" s="15">
        <v>136</v>
      </c>
      <c r="R286" s="15">
        <v>131</v>
      </c>
      <c r="S286" s="12">
        <v>148</v>
      </c>
      <c r="T286" s="736">
        <v>0.69594594594594594</v>
      </c>
      <c r="U286" s="15">
        <v>72</v>
      </c>
      <c r="V286" s="15">
        <v>74</v>
      </c>
      <c r="W286" s="12">
        <v>64</v>
      </c>
      <c r="X286" s="12"/>
      <c r="Y286" s="125">
        <v>333</v>
      </c>
      <c r="Z286" s="125">
        <v>334</v>
      </c>
      <c r="AA286" s="360">
        <v>337</v>
      </c>
      <c r="AB286" s="424">
        <v>3</v>
      </c>
      <c r="AC286" s="427">
        <v>8.9820359281437123E-3</v>
      </c>
      <c r="AD286" s="20">
        <v>1912</v>
      </c>
      <c r="AE286" s="20">
        <v>1912</v>
      </c>
      <c r="AF286" s="16">
        <v>1926</v>
      </c>
      <c r="AG286" s="16"/>
      <c r="AH286" s="20">
        <v>1184</v>
      </c>
      <c r="AI286" s="20">
        <v>1184</v>
      </c>
      <c r="AJ286" s="16">
        <v>1176</v>
      </c>
      <c r="AL286" s="13">
        <v>912594.60000000009</v>
      </c>
      <c r="AM286" s="388">
        <v>959853.13</v>
      </c>
      <c r="AN286" s="360">
        <v>938240.3899999999</v>
      </c>
      <c r="AO286" s="360"/>
      <c r="AP286" s="13">
        <v>152585.20000000001</v>
      </c>
      <c r="AQ286" s="388">
        <v>209852.06</v>
      </c>
      <c r="AR286" s="360">
        <v>213093.31999999998</v>
      </c>
      <c r="AS286" s="360"/>
      <c r="AT286" s="13">
        <v>1028825.04</v>
      </c>
      <c r="AU286" s="388">
        <v>1070545.1000000001</v>
      </c>
      <c r="AV286" s="360">
        <v>1228920.96</v>
      </c>
      <c r="AW286" s="360"/>
      <c r="AX286" s="13">
        <v>932036.4</v>
      </c>
      <c r="AY286" s="388">
        <v>1024837.1</v>
      </c>
      <c r="AZ286" s="360">
        <v>900330.88</v>
      </c>
      <c r="BA286" s="360"/>
      <c r="BB286" s="13">
        <v>126459.68</v>
      </c>
      <c r="BC286" s="388">
        <v>134260.64000000001</v>
      </c>
      <c r="BD286" s="360">
        <v>137323.79999999999</v>
      </c>
      <c r="BE286" s="360"/>
      <c r="BF286" s="13">
        <v>98840.320000000007</v>
      </c>
      <c r="BG286" s="388">
        <v>101906.88</v>
      </c>
      <c r="BH286" s="360">
        <v>104828.64</v>
      </c>
      <c r="BI286" s="360"/>
      <c r="BJ286" s="388">
        <v>3026041.24</v>
      </c>
      <c r="BK286" s="388">
        <v>3265087.39</v>
      </c>
      <c r="BL286" s="360">
        <v>3280585.55</v>
      </c>
      <c r="BM286" s="340">
        <v>15498.159999999683</v>
      </c>
      <c r="BN286" s="340">
        <v>6.8485019885106864</v>
      </c>
      <c r="BO286" s="694"/>
      <c r="BP286" s="13">
        <v>3251341.24</v>
      </c>
      <c r="BQ286" s="388">
        <v>3501254.91</v>
      </c>
      <c r="BR286" s="360">
        <v>3417909.3499999996</v>
      </c>
      <c r="BS286" s="389">
        <v>-83345.560000000522</v>
      </c>
      <c r="BT286" s="389">
        <v>-36.829677419355072</v>
      </c>
    </row>
    <row r="287" spans="1:72">
      <c r="A287" s="307">
        <v>921</v>
      </c>
      <c r="B287" s="305">
        <v>11</v>
      </c>
      <c r="C287" s="305">
        <v>11</v>
      </c>
      <c r="D287" s="310" t="s">
        <v>285</v>
      </c>
      <c r="E287" s="20">
        <v>1895</v>
      </c>
      <c r="F287" s="20">
        <v>1851</v>
      </c>
      <c r="G287" s="12">
        <v>1787</v>
      </c>
      <c r="H287" s="12"/>
      <c r="I287" s="15">
        <v>45</v>
      </c>
      <c r="J287" s="15">
        <v>44</v>
      </c>
      <c r="K287" s="12">
        <v>37</v>
      </c>
      <c r="L287" s="12"/>
      <c r="M287" s="15">
        <v>7</v>
      </c>
      <c r="N287" s="15">
        <v>9</v>
      </c>
      <c r="O287" s="12">
        <v>7</v>
      </c>
      <c r="P287" s="12"/>
      <c r="Q287" s="15">
        <v>74</v>
      </c>
      <c r="R287" s="15">
        <v>68</v>
      </c>
      <c r="S287" s="12">
        <v>60</v>
      </c>
      <c r="T287" s="736">
        <v>0.6166666666666667</v>
      </c>
      <c r="U287" s="15">
        <v>51</v>
      </c>
      <c r="V287" s="15">
        <v>53</v>
      </c>
      <c r="W287" s="12">
        <v>43</v>
      </c>
      <c r="X287" s="12"/>
      <c r="Y287" s="125">
        <v>177</v>
      </c>
      <c r="Z287" s="125">
        <v>174</v>
      </c>
      <c r="AA287" s="360">
        <v>147</v>
      </c>
      <c r="AB287" s="424">
        <v>-27</v>
      </c>
      <c r="AC287" s="427">
        <v>-0.15517241379310345</v>
      </c>
      <c r="AD287" s="20">
        <v>1718</v>
      </c>
      <c r="AE287" s="20">
        <v>1677</v>
      </c>
      <c r="AF287" s="16">
        <v>1640</v>
      </c>
      <c r="AG287" s="16"/>
      <c r="AH287" s="20">
        <v>864</v>
      </c>
      <c r="AI287" s="20">
        <v>835</v>
      </c>
      <c r="AJ287" s="16">
        <v>805</v>
      </c>
      <c r="AL287" s="13">
        <v>380247.75000000012</v>
      </c>
      <c r="AM287" s="388">
        <v>394705.96</v>
      </c>
      <c r="AN287" s="360">
        <v>337037.81</v>
      </c>
      <c r="AO287" s="360"/>
      <c r="AP287" s="13">
        <v>62829.2</v>
      </c>
      <c r="AQ287" s="388">
        <v>85848.569999999992</v>
      </c>
      <c r="AR287" s="360">
        <v>67802.42</v>
      </c>
      <c r="AS287" s="360"/>
      <c r="AT287" s="13">
        <v>559801.86</v>
      </c>
      <c r="AU287" s="388">
        <v>555702.80000000005</v>
      </c>
      <c r="AV287" s="360">
        <v>498211.2</v>
      </c>
      <c r="AW287" s="360"/>
      <c r="AX287" s="13">
        <v>660192.45000000007</v>
      </c>
      <c r="AY287" s="388">
        <v>734004.95</v>
      </c>
      <c r="AZ287" s="360">
        <v>604909.81000000006</v>
      </c>
      <c r="BA287" s="360"/>
      <c r="BB287" s="13">
        <v>113628.52</v>
      </c>
      <c r="BC287" s="388">
        <v>117758.94</v>
      </c>
      <c r="BD287" s="360">
        <v>116932</v>
      </c>
      <c r="BE287" s="360"/>
      <c r="BF287" s="13">
        <v>72126.720000000001</v>
      </c>
      <c r="BG287" s="388">
        <v>71868.45</v>
      </c>
      <c r="BH287" s="360">
        <v>71757.7</v>
      </c>
      <c r="BI287" s="360"/>
      <c r="BJ287" s="388">
        <v>1663071.26</v>
      </c>
      <c r="BK287" s="388">
        <v>1770262.28</v>
      </c>
      <c r="BL287" s="360">
        <v>1507961.24</v>
      </c>
      <c r="BM287" s="340">
        <v>-262301.04000000004</v>
      </c>
      <c r="BN287" s="340">
        <v>-146.78289871292671</v>
      </c>
      <c r="BO287" s="694"/>
      <c r="BP287" s="13">
        <v>1848826.5</v>
      </c>
      <c r="BQ287" s="388">
        <v>1959889.67</v>
      </c>
      <c r="BR287" s="360">
        <v>1624893.24</v>
      </c>
      <c r="BS287" s="389">
        <v>-334996.42999999993</v>
      </c>
      <c r="BT287" s="389">
        <v>-187.46302742025739</v>
      </c>
    </row>
    <row r="288" spans="1:72">
      <c r="A288" s="307">
        <v>922</v>
      </c>
      <c r="B288" s="305">
        <v>6</v>
      </c>
      <c r="C288" s="305">
        <v>6</v>
      </c>
      <c r="D288" s="310" t="s">
        <v>286</v>
      </c>
      <c r="E288" s="20">
        <v>4469</v>
      </c>
      <c r="F288" s="20">
        <v>4511</v>
      </c>
      <c r="G288" s="12">
        <v>4532</v>
      </c>
      <c r="H288" s="12"/>
      <c r="I288" s="15">
        <v>256</v>
      </c>
      <c r="J288" s="15">
        <v>265</v>
      </c>
      <c r="K288" s="12">
        <v>271</v>
      </c>
      <c r="L288" s="12"/>
      <c r="M288" s="15">
        <v>55</v>
      </c>
      <c r="N288" s="15">
        <v>49</v>
      </c>
      <c r="O288" s="12">
        <v>49</v>
      </c>
      <c r="P288" s="12"/>
      <c r="Q288" s="15">
        <v>390</v>
      </c>
      <c r="R288" s="15">
        <v>386</v>
      </c>
      <c r="S288" s="12">
        <v>350</v>
      </c>
      <c r="T288" s="736">
        <v>0.77428571428571424</v>
      </c>
      <c r="U288" s="15">
        <v>218</v>
      </c>
      <c r="V288" s="15">
        <v>218</v>
      </c>
      <c r="W288" s="12">
        <v>221</v>
      </c>
      <c r="X288" s="12"/>
      <c r="Y288" s="125">
        <v>919</v>
      </c>
      <c r="Z288" s="125">
        <v>918</v>
      </c>
      <c r="AA288" s="360">
        <v>891</v>
      </c>
      <c r="AB288" s="424">
        <v>-27</v>
      </c>
      <c r="AC288" s="427">
        <v>-2.9411764705882353E-2</v>
      </c>
      <c r="AD288" s="20">
        <v>3550</v>
      </c>
      <c r="AE288" s="20">
        <v>3593</v>
      </c>
      <c r="AF288" s="16">
        <v>3641</v>
      </c>
      <c r="AG288" s="16"/>
      <c r="AH288" s="20">
        <v>2552</v>
      </c>
      <c r="AI288" s="20">
        <v>2568</v>
      </c>
      <c r="AJ288" s="16">
        <v>2558</v>
      </c>
      <c r="AL288" s="13">
        <v>2163187.2000000002</v>
      </c>
      <c r="AM288" s="388">
        <v>2377206.35</v>
      </c>
      <c r="AN288" s="360">
        <v>2468574.23</v>
      </c>
      <c r="AO288" s="360"/>
      <c r="AP288" s="13">
        <v>493658</v>
      </c>
      <c r="AQ288" s="388">
        <v>467397.77</v>
      </c>
      <c r="AR288" s="360">
        <v>474616.94</v>
      </c>
      <c r="AS288" s="360"/>
      <c r="AT288" s="13">
        <v>2950307.1</v>
      </c>
      <c r="AU288" s="388">
        <v>3154430.6</v>
      </c>
      <c r="AV288" s="360">
        <v>2906232</v>
      </c>
      <c r="AW288" s="360"/>
      <c r="AX288" s="13">
        <v>2821999.1</v>
      </c>
      <c r="AY288" s="388">
        <v>3019114.7</v>
      </c>
      <c r="AZ288" s="360">
        <v>3108955.07</v>
      </c>
      <c r="BA288" s="360"/>
      <c r="BB288" s="13">
        <v>234797</v>
      </c>
      <c r="BC288" s="388">
        <v>252300.46</v>
      </c>
      <c r="BD288" s="360">
        <v>259603.3</v>
      </c>
      <c r="BE288" s="360"/>
      <c r="BF288" s="13">
        <v>213040.96</v>
      </c>
      <c r="BG288" s="388">
        <v>221027.76</v>
      </c>
      <c r="BH288" s="360">
        <v>228020.12</v>
      </c>
      <c r="BI288" s="360"/>
      <c r="BJ288" s="388">
        <v>8429151.4000000004</v>
      </c>
      <c r="BK288" s="388">
        <v>9018149.4199999999</v>
      </c>
      <c r="BL288" s="360">
        <v>8958378.2400000002</v>
      </c>
      <c r="BM288" s="340">
        <v>-59771.179999999702</v>
      </c>
      <c r="BN288" s="340">
        <v>-13.188698146513614</v>
      </c>
      <c r="BO288" s="694"/>
      <c r="BP288" s="13">
        <v>8876989.3600000013</v>
      </c>
      <c r="BQ288" s="388">
        <v>9491477.6400000006</v>
      </c>
      <c r="BR288" s="360">
        <v>9217981.5399999991</v>
      </c>
      <c r="BS288" s="389">
        <v>-273496.10000000149</v>
      </c>
      <c r="BT288" s="389">
        <v>-60.347771403354258</v>
      </c>
    </row>
    <row r="289" spans="1:72">
      <c r="A289" s="307">
        <v>924</v>
      </c>
      <c r="B289" s="305">
        <v>16</v>
      </c>
      <c r="C289" s="305">
        <v>16</v>
      </c>
      <c r="D289" s="310" t="s">
        <v>287</v>
      </c>
      <c r="E289" s="20">
        <v>2936</v>
      </c>
      <c r="F289" s="20">
        <v>2931</v>
      </c>
      <c r="G289" s="12">
        <v>2912</v>
      </c>
      <c r="H289" s="12"/>
      <c r="I289" s="15">
        <v>126</v>
      </c>
      <c r="J289" s="15">
        <v>124</v>
      </c>
      <c r="K289" s="12">
        <v>117</v>
      </c>
      <c r="L289" s="12"/>
      <c r="M289" s="15">
        <v>26</v>
      </c>
      <c r="N289" s="15">
        <v>19</v>
      </c>
      <c r="O289" s="12">
        <v>20</v>
      </c>
      <c r="P289" s="12"/>
      <c r="Q289" s="15">
        <v>180</v>
      </c>
      <c r="R289" s="15">
        <v>176</v>
      </c>
      <c r="S289" s="12">
        <v>162</v>
      </c>
      <c r="T289" s="736">
        <v>0.72222222222222221</v>
      </c>
      <c r="U289" s="15">
        <v>126</v>
      </c>
      <c r="V289" s="15">
        <v>119</v>
      </c>
      <c r="W289" s="12">
        <v>107</v>
      </c>
      <c r="X289" s="12"/>
      <c r="Y289" s="125">
        <v>458</v>
      </c>
      <c r="Z289" s="125">
        <v>438</v>
      </c>
      <c r="AA289" s="360">
        <v>406</v>
      </c>
      <c r="AB289" s="424">
        <v>-32</v>
      </c>
      <c r="AC289" s="427">
        <v>-7.3059360730593603E-2</v>
      </c>
      <c r="AD289" s="20">
        <v>2478</v>
      </c>
      <c r="AE289" s="20">
        <v>2493</v>
      </c>
      <c r="AF289" s="16">
        <v>2506</v>
      </c>
      <c r="AG289" s="16"/>
      <c r="AH289" s="20">
        <v>1447</v>
      </c>
      <c r="AI289" s="20">
        <v>1444</v>
      </c>
      <c r="AJ289" s="16">
        <v>1431</v>
      </c>
      <c r="AL289" s="13">
        <v>1064693.7</v>
      </c>
      <c r="AM289" s="388">
        <v>1112353.1599999999</v>
      </c>
      <c r="AN289" s="360">
        <v>1065768.21</v>
      </c>
      <c r="AO289" s="360"/>
      <c r="AP289" s="13">
        <v>233365.6</v>
      </c>
      <c r="AQ289" s="388">
        <v>181235.87</v>
      </c>
      <c r="AR289" s="360">
        <v>193721.19999999998</v>
      </c>
      <c r="AS289" s="360"/>
      <c r="AT289" s="13">
        <v>1361680.2</v>
      </c>
      <c r="AU289" s="388">
        <v>1438289.6</v>
      </c>
      <c r="AV289" s="360">
        <v>1345170.24</v>
      </c>
      <c r="AW289" s="360"/>
      <c r="AX289" s="13">
        <v>1631063.7</v>
      </c>
      <c r="AY289" s="388">
        <v>1648048.85</v>
      </c>
      <c r="AZ289" s="360">
        <v>1505240.69</v>
      </c>
      <c r="BA289" s="360"/>
      <c r="BB289" s="13">
        <v>163894.92000000001</v>
      </c>
      <c r="BC289" s="388">
        <v>175058.46</v>
      </c>
      <c r="BD289" s="360">
        <v>178677.8</v>
      </c>
      <c r="BE289" s="360"/>
      <c r="BF289" s="13">
        <v>120795.56</v>
      </c>
      <c r="BG289" s="388">
        <v>124285.08</v>
      </c>
      <c r="BH289" s="360">
        <v>127559.34</v>
      </c>
      <c r="BI289" s="360"/>
      <c r="BJ289" s="388">
        <v>4290803.2</v>
      </c>
      <c r="BK289" s="388">
        <v>4379927.4800000004</v>
      </c>
      <c r="BL289" s="360">
        <v>4109900.34</v>
      </c>
      <c r="BM289" s="340">
        <v>-270027.1400000006</v>
      </c>
      <c r="BN289" s="340">
        <v>-92.729100274725482</v>
      </c>
      <c r="BO289" s="694"/>
      <c r="BP289" s="13">
        <v>4575493.68</v>
      </c>
      <c r="BQ289" s="388">
        <v>4679271.0199999996</v>
      </c>
      <c r="BR289" s="360">
        <v>4288578.1400000006</v>
      </c>
      <c r="BS289" s="389">
        <v>-390692.87999999896</v>
      </c>
      <c r="BT289" s="389">
        <v>-134.16651098901062</v>
      </c>
    </row>
    <row r="290" spans="1:72">
      <c r="A290" s="307">
        <v>925</v>
      </c>
      <c r="B290" s="305">
        <v>11</v>
      </c>
      <c r="C290" s="305">
        <v>11</v>
      </c>
      <c r="D290" s="310" t="s">
        <v>288</v>
      </c>
      <c r="E290" s="20">
        <v>3387</v>
      </c>
      <c r="F290" s="20">
        <v>3352</v>
      </c>
      <c r="G290" s="12">
        <v>3295</v>
      </c>
      <c r="H290" s="12"/>
      <c r="I290" s="15">
        <v>132</v>
      </c>
      <c r="J290" s="15">
        <v>123</v>
      </c>
      <c r="K290" s="12">
        <v>118</v>
      </c>
      <c r="L290" s="12"/>
      <c r="M290" s="15">
        <v>31</v>
      </c>
      <c r="N290" s="15">
        <v>33</v>
      </c>
      <c r="O290" s="12">
        <v>17</v>
      </c>
      <c r="P290" s="12"/>
      <c r="Q290" s="15">
        <v>231</v>
      </c>
      <c r="R290" s="15">
        <v>224</v>
      </c>
      <c r="S290" s="12">
        <v>205</v>
      </c>
      <c r="T290" s="736">
        <v>0.57560975609756093</v>
      </c>
      <c r="U290" s="15">
        <v>117</v>
      </c>
      <c r="V290" s="15">
        <v>136</v>
      </c>
      <c r="W290" s="12">
        <v>151</v>
      </c>
      <c r="X290" s="12"/>
      <c r="Y290" s="125">
        <v>511</v>
      </c>
      <c r="Z290" s="125">
        <v>516</v>
      </c>
      <c r="AA290" s="360">
        <v>491</v>
      </c>
      <c r="AB290" s="424">
        <v>-25</v>
      </c>
      <c r="AC290" s="427">
        <v>-4.8449612403100778E-2</v>
      </c>
      <c r="AD290" s="20">
        <v>2876</v>
      </c>
      <c r="AE290" s="20">
        <v>2836</v>
      </c>
      <c r="AF290" s="16">
        <v>2804</v>
      </c>
      <c r="AG290" s="16"/>
      <c r="AH290" s="20">
        <v>1837</v>
      </c>
      <c r="AI290" s="20">
        <v>1796</v>
      </c>
      <c r="AJ290" s="16">
        <v>1747</v>
      </c>
      <c r="AL290" s="13">
        <v>1115393.3999999999</v>
      </c>
      <c r="AM290" s="388">
        <v>1103382.57</v>
      </c>
      <c r="AN290" s="360">
        <v>1074877.3399999999</v>
      </c>
      <c r="AO290" s="360"/>
      <c r="AP290" s="13">
        <v>278243.59999999998</v>
      </c>
      <c r="AQ290" s="388">
        <v>314778.09000000003</v>
      </c>
      <c r="AR290" s="360">
        <v>164663.01999999999</v>
      </c>
      <c r="AS290" s="360"/>
      <c r="AT290" s="13">
        <v>1747489.59</v>
      </c>
      <c r="AU290" s="388">
        <v>1830550.4</v>
      </c>
      <c r="AV290" s="360">
        <v>1702221.6</v>
      </c>
      <c r="AW290" s="360"/>
      <c r="AX290" s="13">
        <v>1514559.15</v>
      </c>
      <c r="AY290" s="388">
        <v>1883484.4</v>
      </c>
      <c r="AZ290" s="360">
        <v>2124218.17</v>
      </c>
      <c r="BA290" s="360"/>
      <c r="BB290" s="13">
        <v>190218.64</v>
      </c>
      <c r="BC290" s="388">
        <v>199143.92</v>
      </c>
      <c r="BD290" s="360">
        <v>199925.19999999998</v>
      </c>
      <c r="BE290" s="360"/>
      <c r="BF290" s="13">
        <v>153352.76</v>
      </c>
      <c r="BG290" s="388">
        <v>154581.72</v>
      </c>
      <c r="BH290" s="360">
        <v>155727.57999999999</v>
      </c>
      <c r="BI290" s="360"/>
      <c r="BJ290" s="388">
        <v>4655685.74</v>
      </c>
      <c r="BK290" s="388">
        <v>5132195.4600000009</v>
      </c>
      <c r="BL290" s="360">
        <v>5065980.13</v>
      </c>
      <c r="BM290" s="340">
        <v>-66215.330000001006</v>
      </c>
      <c r="BN290" s="340">
        <v>-20.0956995447651</v>
      </c>
      <c r="BO290" s="694"/>
      <c r="BP290" s="13">
        <v>4999257.1399999997</v>
      </c>
      <c r="BQ290" s="388">
        <v>5485921.1000000006</v>
      </c>
      <c r="BR290" s="360">
        <v>5265905.33</v>
      </c>
      <c r="BS290" s="389">
        <v>-220015.77000000048</v>
      </c>
      <c r="BT290" s="389">
        <v>-66.772616084977386</v>
      </c>
    </row>
    <row r="291" spans="1:72">
      <c r="A291" s="307">
        <v>927</v>
      </c>
      <c r="B291" s="305">
        <v>1</v>
      </c>
      <c r="C291" s="337">
        <v>33</v>
      </c>
      <c r="D291" s="310" t="s">
        <v>289</v>
      </c>
      <c r="E291" s="20">
        <v>28811</v>
      </c>
      <c r="F291" s="20">
        <v>28799</v>
      </c>
      <c r="G291" s="12">
        <v>28852</v>
      </c>
      <c r="H291" s="12"/>
      <c r="I291" s="15">
        <v>1523</v>
      </c>
      <c r="J291" s="15">
        <v>1462</v>
      </c>
      <c r="K291" s="12">
        <v>1438</v>
      </c>
      <c r="L291" s="12"/>
      <c r="M291" s="15">
        <v>316</v>
      </c>
      <c r="N291" s="15">
        <v>298</v>
      </c>
      <c r="O291" s="12">
        <v>285</v>
      </c>
      <c r="P291" s="12"/>
      <c r="Q291" s="15">
        <v>2107</v>
      </c>
      <c r="R291" s="15">
        <v>2031</v>
      </c>
      <c r="S291" s="12">
        <v>1947</v>
      </c>
      <c r="T291" s="736">
        <v>0.73857216230097589</v>
      </c>
      <c r="U291" s="15">
        <v>1303</v>
      </c>
      <c r="V291" s="15">
        <v>1248</v>
      </c>
      <c r="W291" s="12">
        <v>1252</v>
      </c>
      <c r="X291" s="12"/>
      <c r="Y291" s="125">
        <v>5249</v>
      </c>
      <c r="Z291" s="125">
        <v>5039</v>
      </c>
      <c r="AA291" s="360">
        <v>4922</v>
      </c>
      <c r="AB291" s="424">
        <v>-117</v>
      </c>
      <c r="AC291" s="427">
        <v>-2.321889263742806E-2</v>
      </c>
      <c r="AD291" s="20">
        <v>23562</v>
      </c>
      <c r="AE291" s="20">
        <v>23760</v>
      </c>
      <c r="AF291" s="16">
        <v>23930</v>
      </c>
      <c r="AG291" s="16"/>
      <c r="AH291" s="20">
        <v>16584</v>
      </c>
      <c r="AI291" s="20">
        <v>16635</v>
      </c>
      <c r="AJ291" s="16">
        <v>16640</v>
      </c>
      <c r="AL291" s="13">
        <v>12869273.85</v>
      </c>
      <c r="AM291" s="388">
        <v>13115002.58</v>
      </c>
      <c r="AN291" s="360">
        <v>13098928.939999999</v>
      </c>
      <c r="AO291" s="360"/>
      <c r="AP291" s="13">
        <v>2836289.6</v>
      </c>
      <c r="AQ291" s="388">
        <v>2842541.54</v>
      </c>
      <c r="AR291" s="360">
        <v>2760527.0999999996</v>
      </c>
      <c r="AS291" s="360"/>
      <c r="AT291" s="13">
        <v>15939223.23</v>
      </c>
      <c r="AU291" s="388">
        <v>16597535.1</v>
      </c>
      <c r="AV291" s="360">
        <v>16166953.440000001</v>
      </c>
      <c r="AW291" s="360"/>
      <c r="AX291" s="13">
        <v>16867269.850000001</v>
      </c>
      <c r="AY291" s="388">
        <v>17283739.199999999</v>
      </c>
      <c r="AZ291" s="360">
        <v>17612722.84</v>
      </c>
      <c r="BA291" s="360"/>
      <c r="BB291" s="13">
        <v>1558390.68</v>
      </c>
      <c r="BC291" s="388">
        <v>1668427.2</v>
      </c>
      <c r="BD291" s="360">
        <v>1706209</v>
      </c>
      <c r="BE291" s="360"/>
      <c r="BF291" s="13">
        <v>1384432.32</v>
      </c>
      <c r="BG291" s="388">
        <v>1431774.45</v>
      </c>
      <c r="BH291" s="360">
        <v>1483289.6000000001</v>
      </c>
      <c r="BI291" s="360"/>
      <c r="BJ291" s="388">
        <v>48512056.530000001</v>
      </c>
      <c r="BK291" s="388">
        <v>49838818.420000002</v>
      </c>
      <c r="BL291" s="360">
        <v>49639132.32</v>
      </c>
      <c r="BM291" s="340">
        <v>-199686.10000000149</v>
      </c>
      <c r="BN291" s="340">
        <v>-6.9210488007764273</v>
      </c>
      <c r="BO291" s="694"/>
      <c r="BP291" s="13">
        <v>51454879.530000001</v>
      </c>
      <c r="BQ291" s="388">
        <v>52939020.07</v>
      </c>
      <c r="BR291" s="360">
        <v>51345341.32</v>
      </c>
      <c r="BS291" s="389">
        <v>-1593678.75</v>
      </c>
      <c r="BT291" s="389">
        <v>-55.236335436018301</v>
      </c>
    </row>
    <row r="292" spans="1:72">
      <c r="A292" s="307">
        <v>931</v>
      </c>
      <c r="B292" s="305">
        <v>13</v>
      </c>
      <c r="C292" s="305">
        <v>13</v>
      </c>
      <c r="D292" s="310" t="s">
        <v>290</v>
      </c>
      <c r="E292" s="20">
        <v>5877</v>
      </c>
      <c r="F292" s="20">
        <v>5764</v>
      </c>
      <c r="G292" s="12">
        <v>5695</v>
      </c>
      <c r="H292" s="12"/>
      <c r="I292" s="15">
        <v>225</v>
      </c>
      <c r="J292" s="15">
        <v>219</v>
      </c>
      <c r="K292" s="12">
        <v>219</v>
      </c>
      <c r="L292" s="12"/>
      <c r="M292" s="15">
        <v>43</v>
      </c>
      <c r="N292" s="15">
        <v>44</v>
      </c>
      <c r="O292" s="12">
        <v>43</v>
      </c>
      <c r="P292" s="12"/>
      <c r="Q292" s="15">
        <v>274</v>
      </c>
      <c r="R292" s="15">
        <v>278</v>
      </c>
      <c r="S292" s="12">
        <v>283</v>
      </c>
      <c r="T292" s="736">
        <v>0.77385159010600701</v>
      </c>
      <c r="U292" s="15">
        <v>161</v>
      </c>
      <c r="V292" s="15">
        <v>154</v>
      </c>
      <c r="W292" s="12">
        <v>153</v>
      </c>
      <c r="X292" s="12"/>
      <c r="Y292" s="125">
        <v>703</v>
      </c>
      <c r="Z292" s="125">
        <v>695</v>
      </c>
      <c r="AA292" s="360">
        <v>698</v>
      </c>
      <c r="AB292" s="424">
        <v>3</v>
      </c>
      <c r="AC292" s="427">
        <v>4.3165467625899279E-3</v>
      </c>
      <c r="AD292" s="20">
        <v>5174</v>
      </c>
      <c r="AE292" s="20">
        <v>5069</v>
      </c>
      <c r="AF292" s="16">
        <v>4997</v>
      </c>
      <c r="AG292" s="16"/>
      <c r="AH292" s="20">
        <v>2777</v>
      </c>
      <c r="AI292" s="20">
        <v>2668</v>
      </c>
      <c r="AJ292" s="16">
        <v>2598</v>
      </c>
      <c r="AL292" s="13">
        <v>1901238.75</v>
      </c>
      <c r="AM292" s="388">
        <v>1964559.21</v>
      </c>
      <c r="AN292" s="360">
        <v>1994899.4699999997</v>
      </c>
      <c r="AO292" s="360"/>
      <c r="AP292" s="13">
        <v>385950.8</v>
      </c>
      <c r="AQ292" s="388">
        <v>419704.12</v>
      </c>
      <c r="AR292" s="360">
        <v>416500.57999999996</v>
      </c>
      <c r="AS292" s="360"/>
      <c r="AT292" s="13">
        <v>2072779.86</v>
      </c>
      <c r="AU292" s="388">
        <v>2271843.7999999998</v>
      </c>
      <c r="AV292" s="360">
        <v>2349896.16</v>
      </c>
      <c r="AW292" s="360"/>
      <c r="AX292" s="13">
        <v>2084136.95</v>
      </c>
      <c r="AY292" s="388">
        <v>2132769.1</v>
      </c>
      <c r="AZ292" s="360">
        <v>2152353.5100000002</v>
      </c>
      <c r="BA292" s="360"/>
      <c r="BB292" s="13">
        <v>342208.36</v>
      </c>
      <c r="BC292" s="388">
        <v>355945.18</v>
      </c>
      <c r="BD292" s="360">
        <v>356286.1</v>
      </c>
      <c r="BE292" s="360"/>
      <c r="BF292" s="13">
        <v>231823.96</v>
      </c>
      <c r="BG292" s="388">
        <v>229634.76</v>
      </c>
      <c r="BH292" s="360">
        <v>231585.72</v>
      </c>
      <c r="BI292" s="360"/>
      <c r="BJ292" s="388">
        <v>6444106.3600000003</v>
      </c>
      <c r="BK292" s="388">
        <v>6788876.2300000004</v>
      </c>
      <c r="BL292" s="360">
        <v>6913649.7200000007</v>
      </c>
      <c r="BM292" s="340">
        <v>124773.49000000022</v>
      </c>
      <c r="BN292" s="340">
        <v>21.909304653204604</v>
      </c>
      <c r="BO292" s="694"/>
      <c r="BP292" s="13">
        <v>7018138.6800000006</v>
      </c>
      <c r="BQ292" s="388">
        <v>7374456.1699999999</v>
      </c>
      <c r="BR292" s="360">
        <v>7269935.8200000003</v>
      </c>
      <c r="BS292" s="389">
        <v>-104520.34999999963</v>
      </c>
      <c r="BT292" s="389">
        <v>-18.353002633889311</v>
      </c>
    </row>
    <row r="293" spans="1:72">
      <c r="A293" s="307">
        <v>934</v>
      </c>
      <c r="B293" s="305">
        <v>14</v>
      </c>
      <c r="C293" s="305">
        <v>14</v>
      </c>
      <c r="D293" s="310" t="s">
        <v>291</v>
      </c>
      <c r="E293" s="20">
        <v>2656</v>
      </c>
      <c r="F293" s="20">
        <v>2607</v>
      </c>
      <c r="G293" s="12">
        <v>2554</v>
      </c>
      <c r="H293" s="12"/>
      <c r="I293" s="15">
        <v>77</v>
      </c>
      <c r="J293" s="15">
        <v>70</v>
      </c>
      <c r="K293" s="12">
        <v>76</v>
      </c>
      <c r="L293" s="12"/>
      <c r="M293" s="15">
        <v>17</v>
      </c>
      <c r="N293" s="15">
        <v>15</v>
      </c>
      <c r="O293" s="12">
        <v>10</v>
      </c>
      <c r="P293" s="12"/>
      <c r="Q293" s="15">
        <v>180</v>
      </c>
      <c r="R293" s="15">
        <v>164</v>
      </c>
      <c r="S293" s="12">
        <v>140</v>
      </c>
      <c r="T293" s="736">
        <v>0.54285714285714282</v>
      </c>
      <c r="U293" s="15">
        <v>95</v>
      </c>
      <c r="V293" s="15">
        <v>101</v>
      </c>
      <c r="W293" s="12">
        <v>104</v>
      </c>
      <c r="X293" s="12"/>
      <c r="Y293" s="125">
        <v>369</v>
      </c>
      <c r="Z293" s="125">
        <v>350</v>
      </c>
      <c r="AA293" s="360">
        <v>330</v>
      </c>
      <c r="AB293" s="424">
        <v>-20</v>
      </c>
      <c r="AC293" s="427">
        <v>-5.7142857142857141E-2</v>
      </c>
      <c r="AD293" s="20">
        <v>2287</v>
      </c>
      <c r="AE293" s="20">
        <v>2257</v>
      </c>
      <c r="AF293" s="16">
        <v>2224</v>
      </c>
      <c r="AG293" s="16"/>
      <c r="AH293" s="20">
        <v>1350</v>
      </c>
      <c r="AI293" s="20">
        <v>1310</v>
      </c>
      <c r="AJ293" s="16">
        <v>1243</v>
      </c>
      <c r="AL293" s="13">
        <v>650646.15</v>
      </c>
      <c r="AM293" s="388">
        <v>627941.30000000005</v>
      </c>
      <c r="AN293" s="360">
        <v>692293.87999999989</v>
      </c>
      <c r="AO293" s="360"/>
      <c r="AP293" s="13">
        <v>152585.20000000001</v>
      </c>
      <c r="AQ293" s="388">
        <v>143080.95000000001</v>
      </c>
      <c r="AR293" s="360">
        <v>96860.599999999991</v>
      </c>
      <c r="AS293" s="360"/>
      <c r="AT293" s="13">
        <v>1361680.2</v>
      </c>
      <c r="AU293" s="388">
        <v>1340224.3999999999</v>
      </c>
      <c r="AV293" s="360">
        <v>1162492.8</v>
      </c>
      <c r="AW293" s="360"/>
      <c r="AX293" s="13">
        <v>1229770.25</v>
      </c>
      <c r="AY293" s="388">
        <v>1398764.15</v>
      </c>
      <c r="AZ293" s="360">
        <v>1463037.68</v>
      </c>
      <c r="BA293" s="360"/>
      <c r="BB293" s="13">
        <v>151262.18</v>
      </c>
      <c r="BC293" s="388">
        <v>158486.54</v>
      </c>
      <c r="BD293" s="360">
        <v>158571.19999999998</v>
      </c>
      <c r="BE293" s="360"/>
      <c r="BF293" s="13">
        <v>112698</v>
      </c>
      <c r="BG293" s="388">
        <v>112751.7</v>
      </c>
      <c r="BH293" s="360">
        <v>110801.02</v>
      </c>
      <c r="BI293" s="360"/>
      <c r="BJ293" s="388">
        <v>3394681.8</v>
      </c>
      <c r="BK293" s="388">
        <v>3510010.8</v>
      </c>
      <c r="BL293" s="360">
        <v>3414684.96</v>
      </c>
      <c r="BM293" s="340">
        <v>-95325.839999999851</v>
      </c>
      <c r="BN293" s="340">
        <v>-37.324134690681227</v>
      </c>
      <c r="BO293" s="694"/>
      <c r="BP293" s="13">
        <v>3658641.98</v>
      </c>
      <c r="BQ293" s="388">
        <v>3781249.04</v>
      </c>
      <c r="BR293" s="360">
        <v>3573256.1599999997</v>
      </c>
      <c r="BS293" s="389">
        <v>-207992.88000000035</v>
      </c>
      <c r="BT293" s="389">
        <v>-81.43808927173076</v>
      </c>
    </row>
    <row r="294" spans="1:72">
      <c r="A294" s="307">
        <v>935</v>
      </c>
      <c r="B294" s="305">
        <v>8</v>
      </c>
      <c r="C294" s="305">
        <v>8</v>
      </c>
      <c r="D294" s="310" t="s">
        <v>292</v>
      </c>
      <c r="E294" s="20">
        <v>2927</v>
      </c>
      <c r="F294" s="20">
        <v>2831</v>
      </c>
      <c r="G294" s="12">
        <v>2751</v>
      </c>
      <c r="H294" s="12"/>
      <c r="I294" s="15">
        <v>82</v>
      </c>
      <c r="J294" s="15">
        <v>66</v>
      </c>
      <c r="K294" s="12">
        <v>62</v>
      </c>
      <c r="L294" s="12"/>
      <c r="M294" s="15">
        <v>16</v>
      </c>
      <c r="N294" s="15">
        <v>16</v>
      </c>
      <c r="O294" s="12">
        <v>14</v>
      </c>
      <c r="P294" s="12"/>
      <c r="Q294" s="15">
        <v>152</v>
      </c>
      <c r="R294" s="15">
        <v>133</v>
      </c>
      <c r="S294" s="12">
        <v>115</v>
      </c>
      <c r="T294" s="736">
        <v>0.53913043478260869</v>
      </c>
      <c r="U294" s="15">
        <v>90</v>
      </c>
      <c r="V294" s="15">
        <v>91</v>
      </c>
      <c r="W294" s="12">
        <v>86</v>
      </c>
      <c r="X294" s="12"/>
      <c r="Y294" s="125">
        <v>340</v>
      </c>
      <c r="Z294" s="125">
        <v>306</v>
      </c>
      <c r="AA294" s="360">
        <v>277</v>
      </c>
      <c r="AB294" s="424">
        <v>-29</v>
      </c>
      <c r="AC294" s="427">
        <v>-9.4771241830065356E-2</v>
      </c>
      <c r="AD294" s="20">
        <v>2587</v>
      </c>
      <c r="AE294" s="20">
        <v>2525</v>
      </c>
      <c r="AF294" s="16">
        <v>2474</v>
      </c>
      <c r="AG294" s="16"/>
      <c r="AH294" s="20">
        <v>1500</v>
      </c>
      <c r="AI294" s="20">
        <v>1427</v>
      </c>
      <c r="AJ294" s="16">
        <v>1381</v>
      </c>
      <c r="AL294" s="13">
        <v>692895.9</v>
      </c>
      <c r="AM294" s="388">
        <v>592058.94000000006</v>
      </c>
      <c r="AN294" s="360">
        <v>564766.05999999994</v>
      </c>
      <c r="AO294" s="360"/>
      <c r="AP294" s="13">
        <v>143609.60000000001</v>
      </c>
      <c r="AQ294" s="388">
        <v>152619.68</v>
      </c>
      <c r="AR294" s="360">
        <v>135604.84</v>
      </c>
      <c r="AS294" s="360"/>
      <c r="AT294" s="13">
        <v>1149863.28</v>
      </c>
      <c r="AU294" s="388">
        <v>1086889.3</v>
      </c>
      <c r="AV294" s="360">
        <v>954904.8</v>
      </c>
      <c r="AW294" s="360"/>
      <c r="AX294" s="13">
        <v>1165045.5</v>
      </c>
      <c r="AY294" s="388">
        <v>1260272.6499999999</v>
      </c>
      <c r="AZ294" s="360">
        <v>1209819.6200000001</v>
      </c>
      <c r="BA294" s="360"/>
      <c r="BB294" s="13">
        <v>171104.18</v>
      </c>
      <c r="BC294" s="388">
        <v>177305.5</v>
      </c>
      <c r="BD294" s="360">
        <v>176396.19999999998</v>
      </c>
      <c r="BE294" s="360"/>
      <c r="BF294" s="13">
        <v>125220</v>
      </c>
      <c r="BG294" s="388">
        <v>122821.89</v>
      </c>
      <c r="BH294" s="360">
        <v>123102.34</v>
      </c>
      <c r="BI294" s="360"/>
      <c r="BJ294" s="388">
        <v>3151414.28</v>
      </c>
      <c r="BK294" s="388">
        <v>3091840.57</v>
      </c>
      <c r="BL294" s="360">
        <v>2865095.3200000003</v>
      </c>
      <c r="BM294" s="340">
        <v>-226745.24999999953</v>
      </c>
      <c r="BN294" s="340">
        <v>-82.422846237731562</v>
      </c>
      <c r="BO294" s="694"/>
      <c r="BP294" s="13">
        <v>3447738.46</v>
      </c>
      <c r="BQ294" s="388">
        <v>3391967.96</v>
      </c>
      <c r="BR294" s="360">
        <v>3041491.52</v>
      </c>
      <c r="BS294" s="389">
        <v>-350476.43999999994</v>
      </c>
      <c r="BT294" s="389">
        <v>-127.39965103598689</v>
      </c>
    </row>
    <row r="295" spans="1:72">
      <c r="A295" s="307">
        <v>936</v>
      </c>
      <c r="B295" s="305">
        <v>6</v>
      </c>
      <c r="C295" s="305">
        <v>6</v>
      </c>
      <c r="D295" s="310" t="s">
        <v>293</v>
      </c>
      <c r="E295" s="20">
        <v>6275</v>
      </c>
      <c r="F295" s="20">
        <v>6190</v>
      </c>
      <c r="G295" s="12">
        <v>6126</v>
      </c>
      <c r="H295" s="12"/>
      <c r="I295" s="15">
        <v>234</v>
      </c>
      <c r="J295" s="15">
        <v>212</v>
      </c>
      <c r="K295" s="12">
        <v>212</v>
      </c>
      <c r="L295" s="12"/>
      <c r="M295" s="15">
        <v>42</v>
      </c>
      <c r="N295" s="15">
        <v>40</v>
      </c>
      <c r="O295" s="12">
        <v>41</v>
      </c>
      <c r="P295" s="12"/>
      <c r="Q295" s="15">
        <v>321</v>
      </c>
      <c r="R295" s="15">
        <v>312</v>
      </c>
      <c r="S295" s="12">
        <v>296</v>
      </c>
      <c r="T295" s="736">
        <v>0.71621621621621623</v>
      </c>
      <c r="U295" s="15">
        <v>187</v>
      </c>
      <c r="V295" s="15">
        <v>190</v>
      </c>
      <c r="W295" s="12">
        <v>180</v>
      </c>
      <c r="X295" s="12"/>
      <c r="Y295" s="125">
        <v>784</v>
      </c>
      <c r="Z295" s="125">
        <v>754</v>
      </c>
      <c r="AA295" s="360">
        <v>729</v>
      </c>
      <c r="AB295" s="424">
        <v>-25</v>
      </c>
      <c r="AC295" s="427">
        <v>-3.3156498673740056E-2</v>
      </c>
      <c r="AD295" s="20">
        <v>5491</v>
      </c>
      <c r="AE295" s="20">
        <v>5436</v>
      </c>
      <c r="AF295" s="16">
        <v>5397</v>
      </c>
      <c r="AG295" s="16"/>
      <c r="AH295" s="20">
        <v>2955</v>
      </c>
      <c r="AI295" s="20">
        <v>2924</v>
      </c>
      <c r="AJ295" s="16">
        <v>2898</v>
      </c>
      <c r="AL295" s="13">
        <v>1977288.3</v>
      </c>
      <c r="AM295" s="388">
        <v>1901765.08</v>
      </c>
      <c r="AN295" s="360">
        <v>1931135.5599999998</v>
      </c>
      <c r="AO295" s="360"/>
      <c r="AP295" s="13">
        <v>376975.2</v>
      </c>
      <c r="AQ295" s="388">
        <v>381549.2</v>
      </c>
      <c r="AR295" s="360">
        <v>397128.45999999996</v>
      </c>
      <c r="AS295" s="360"/>
      <c r="AT295" s="13">
        <v>2428329.69</v>
      </c>
      <c r="AU295" s="388">
        <v>2549695.2000000002</v>
      </c>
      <c r="AV295" s="360">
        <v>2457841.92</v>
      </c>
      <c r="AW295" s="360"/>
      <c r="AX295" s="13">
        <v>2420705.65</v>
      </c>
      <c r="AY295" s="388">
        <v>2631338.5</v>
      </c>
      <c r="AZ295" s="360">
        <v>2532180.6</v>
      </c>
      <c r="BA295" s="360"/>
      <c r="BB295" s="13">
        <v>363174.74</v>
      </c>
      <c r="BC295" s="388">
        <v>381715.92</v>
      </c>
      <c r="BD295" s="360">
        <v>384806.1</v>
      </c>
      <c r="BE295" s="360"/>
      <c r="BF295" s="13">
        <v>246683.4</v>
      </c>
      <c r="BG295" s="388">
        <v>251668.68</v>
      </c>
      <c r="BH295" s="360">
        <v>258327.72</v>
      </c>
      <c r="BI295" s="360"/>
      <c r="BJ295" s="388">
        <v>7203298.8399999999</v>
      </c>
      <c r="BK295" s="388">
        <v>7464347.9800000004</v>
      </c>
      <c r="BL295" s="360">
        <v>7318286.5399999991</v>
      </c>
      <c r="BM295" s="340">
        <v>-146061.44000000134</v>
      </c>
      <c r="BN295" s="340">
        <v>-23.842873000326698</v>
      </c>
      <c r="BO295" s="694"/>
      <c r="BP295" s="13">
        <v>7813156.9800000004</v>
      </c>
      <c r="BQ295" s="388">
        <v>8097732.5800000001</v>
      </c>
      <c r="BR295" s="360">
        <v>7703092.6399999997</v>
      </c>
      <c r="BS295" s="389">
        <v>-394639.94000000041</v>
      </c>
      <c r="BT295" s="389">
        <v>-64.420492980737905</v>
      </c>
    </row>
    <row r="296" spans="1:72">
      <c r="A296" s="307">
        <v>946</v>
      </c>
      <c r="B296" s="305">
        <v>15</v>
      </c>
      <c r="C296" s="305">
        <v>15</v>
      </c>
      <c r="D296" s="310" t="s">
        <v>294</v>
      </c>
      <c r="E296" s="20">
        <v>6291</v>
      </c>
      <c r="F296" s="20">
        <v>6210</v>
      </c>
      <c r="G296" s="12">
        <v>6185</v>
      </c>
      <c r="H296" s="12"/>
      <c r="I296" s="15">
        <v>371</v>
      </c>
      <c r="J296" s="15">
        <v>358</v>
      </c>
      <c r="K296" s="12">
        <v>342</v>
      </c>
      <c r="L296" s="12"/>
      <c r="M296" s="15">
        <v>73</v>
      </c>
      <c r="N296" s="15">
        <v>59</v>
      </c>
      <c r="O296" s="12">
        <v>69</v>
      </c>
      <c r="P296" s="12"/>
      <c r="Q296" s="15">
        <v>462</v>
      </c>
      <c r="R296" s="15">
        <v>447</v>
      </c>
      <c r="S296" s="12">
        <v>432</v>
      </c>
      <c r="T296" s="736">
        <v>0.79166666666666663</v>
      </c>
      <c r="U296" s="15">
        <v>264</v>
      </c>
      <c r="V296" s="15">
        <v>262</v>
      </c>
      <c r="W296" s="12">
        <v>248</v>
      </c>
      <c r="X296" s="12"/>
      <c r="Y296" s="125">
        <v>1170</v>
      </c>
      <c r="Z296" s="125">
        <v>1126</v>
      </c>
      <c r="AA296" s="360">
        <v>1091</v>
      </c>
      <c r="AB296" s="424">
        <v>-35</v>
      </c>
      <c r="AC296" s="427">
        <v>-3.108348134991119E-2</v>
      </c>
      <c r="AD296" s="20">
        <v>5121</v>
      </c>
      <c r="AE296" s="20">
        <v>5084</v>
      </c>
      <c r="AF296" s="16">
        <v>5094</v>
      </c>
      <c r="AG296" s="16"/>
      <c r="AH296" s="20">
        <v>3195</v>
      </c>
      <c r="AI296" s="20">
        <v>3161</v>
      </c>
      <c r="AJ296" s="16">
        <v>3128</v>
      </c>
      <c r="AL296" s="13">
        <v>3134931.45</v>
      </c>
      <c r="AM296" s="388">
        <v>3211471.22</v>
      </c>
      <c r="AN296" s="360">
        <v>3115322.4599999995</v>
      </c>
      <c r="AO296" s="360"/>
      <c r="AP296" s="13">
        <v>655218.80000000005</v>
      </c>
      <c r="AQ296" s="388">
        <v>562785.06999999995</v>
      </c>
      <c r="AR296" s="360">
        <v>668338.14</v>
      </c>
      <c r="AS296" s="360"/>
      <c r="AT296" s="13">
        <v>3494979.18</v>
      </c>
      <c r="AU296" s="388">
        <v>3652928.7</v>
      </c>
      <c r="AV296" s="360">
        <v>3587120.64</v>
      </c>
      <c r="AW296" s="360"/>
      <c r="AX296" s="13">
        <v>3417466.8</v>
      </c>
      <c r="AY296" s="388">
        <v>3628477.3</v>
      </c>
      <c r="AZ296" s="360">
        <v>3488782.16</v>
      </c>
      <c r="BA296" s="360"/>
      <c r="BB296" s="13">
        <v>338702.94</v>
      </c>
      <c r="BC296" s="388">
        <v>356998.48</v>
      </c>
      <c r="BD296" s="360">
        <v>363202.2</v>
      </c>
      <c r="BE296" s="360"/>
      <c r="BF296" s="13">
        <v>266718.59999999998</v>
      </c>
      <c r="BG296" s="388">
        <v>272067.27</v>
      </c>
      <c r="BH296" s="360">
        <v>278829.92</v>
      </c>
      <c r="BI296" s="360"/>
      <c r="BJ296" s="388">
        <v>10702596.23</v>
      </c>
      <c r="BK296" s="388">
        <v>11055662.289999999</v>
      </c>
      <c r="BL296" s="360">
        <v>10859563.4</v>
      </c>
      <c r="BM296" s="340">
        <v>-196098.88999999873</v>
      </c>
      <c r="BN296" s="340">
        <v>-31.705560226353878</v>
      </c>
      <c r="BO296" s="694"/>
      <c r="BP296" s="13">
        <v>11308017.77</v>
      </c>
      <c r="BQ296" s="388">
        <v>11684728.039999999</v>
      </c>
      <c r="BR296" s="360">
        <v>11222765.6</v>
      </c>
      <c r="BS296" s="389">
        <v>-461962.43999999948</v>
      </c>
      <c r="BT296" s="389">
        <v>-74.690774454324895</v>
      </c>
    </row>
    <row r="297" spans="1:72">
      <c r="A297" s="307">
        <v>976</v>
      </c>
      <c r="B297" s="305">
        <v>19</v>
      </c>
      <c r="C297" s="305">
        <v>19</v>
      </c>
      <c r="D297" s="310" t="s">
        <v>295</v>
      </c>
      <c r="E297" s="20">
        <v>3765</v>
      </c>
      <c r="F297" s="20">
        <v>3721</v>
      </c>
      <c r="G297" s="12">
        <v>3673</v>
      </c>
      <c r="H297" s="12"/>
      <c r="I297" s="15">
        <v>124</v>
      </c>
      <c r="J297" s="15">
        <v>110</v>
      </c>
      <c r="K297" s="12">
        <v>120</v>
      </c>
      <c r="L297" s="12"/>
      <c r="M297" s="15">
        <v>16</v>
      </c>
      <c r="N297" s="15">
        <v>28</v>
      </c>
      <c r="O297" s="12">
        <v>19</v>
      </c>
      <c r="P297" s="12"/>
      <c r="Q297" s="15">
        <v>166</v>
      </c>
      <c r="R297" s="15">
        <v>151</v>
      </c>
      <c r="S297" s="12">
        <v>147</v>
      </c>
      <c r="T297" s="736">
        <v>0.81632653061224492</v>
      </c>
      <c r="U297" s="15">
        <v>115</v>
      </c>
      <c r="V297" s="15">
        <v>122</v>
      </c>
      <c r="W297" s="12">
        <v>106</v>
      </c>
      <c r="X297" s="12"/>
      <c r="Y297" s="125">
        <v>421</v>
      </c>
      <c r="Z297" s="125">
        <v>411</v>
      </c>
      <c r="AA297" s="360">
        <v>392</v>
      </c>
      <c r="AB297" s="424">
        <v>-19</v>
      </c>
      <c r="AC297" s="427">
        <v>-4.6228710462287104E-2</v>
      </c>
      <c r="AD297" s="20">
        <v>3344</v>
      </c>
      <c r="AE297" s="20">
        <v>3310</v>
      </c>
      <c r="AF297" s="16">
        <v>3281</v>
      </c>
      <c r="AG297" s="16"/>
      <c r="AH297" s="20">
        <v>1763</v>
      </c>
      <c r="AI297" s="20">
        <v>1712</v>
      </c>
      <c r="AJ297" s="16">
        <v>1693</v>
      </c>
      <c r="AL297" s="13">
        <v>1047793.8</v>
      </c>
      <c r="AM297" s="388">
        <v>986764.9</v>
      </c>
      <c r="AN297" s="360">
        <v>1093095.5999999999</v>
      </c>
      <c r="AO297" s="360"/>
      <c r="AP297" s="13">
        <v>143609.60000000001</v>
      </c>
      <c r="AQ297" s="388">
        <v>267084.44</v>
      </c>
      <c r="AR297" s="360">
        <v>184035.13999999998</v>
      </c>
      <c r="AS297" s="360"/>
      <c r="AT297" s="13">
        <v>1255771.74</v>
      </c>
      <c r="AU297" s="388">
        <v>1233987.1000000001</v>
      </c>
      <c r="AV297" s="360">
        <v>1220617.4400000002</v>
      </c>
      <c r="AW297" s="360"/>
      <c r="AX297" s="13">
        <v>1488669.25</v>
      </c>
      <c r="AY297" s="388">
        <v>1689596.3</v>
      </c>
      <c r="AZ297" s="360">
        <v>1491173.02</v>
      </c>
      <c r="BA297" s="360"/>
      <c r="BB297" s="13">
        <v>221172.16</v>
      </c>
      <c r="BC297" s="388">
        <v>232428.2</v>
      </c>
      <c r="BD297" s="360">
        <v>233935.3</v>
      </c>
      <c r="BE297" s="360"/>
      <c r="BF297" s="13">
        <v>147175.24</v>
      </c>
      <c r="BG297" s="388">
        <v>147351.84</v>
      </c>
      <c r="BH297" s="360">
        <v>150914.01999999999</v>
      </c>
      <c r="BI297" s="360"/>
      <c r="BJ297" s="388">
        <v>3935844.39</v>
      </c>
      <c r="BK297" s="388">
        <v>4177432.74</v>
      </c>
      <c r="BL297" s="360">
        <v>3988921.1999999997</v>
      </c>
      <c r="BM297" s="340">
        <v>-188511.5400000005</v>
      </c>
      <c r="BN297" s="340">
        <v>-51.323588347400083</v>
      </c>
      <c r="BO297" s="694"/>
      <c r="BP297" s="13">
        <v>4304191.79</v>
      </c>
      <c r="BQ297" s="388">
        <v>4557212.78</v>
      </c>
      <c r="BR297" s="360">
        <v>4222856.5</v>
      </c>
      <c r="BS297" s="389">
        <v>-334356.28000000026</v>
      </c>
      <c r="BT297" s="389">
        <v>-91.030841274162881</v>
      </c>
    </row>
    <row r="298" spans="1:72">
      <c r="A298" s="307">
        <v>977</v>
      </c>
      <c r="B298" s="305">
        <v>17</v>
      </c>
      <c r="C298" s="305">
        <v>17</v>
      </c>
      <c r="D298" s="310" t="s">
        <v>296</v>
      </c>
      <c r="E298" s="20">
        <v>15369</v>
      </c>
      <c r="F298" s="20">
        <v>15406</v>
      </c>
      <c r="G298" s="12">
        <v>15274</v>
      </c>
      <c r="H298" s="12"/>
      <c r="I298" s="15">
        <v>974</v>
      </c>
      <c r="J298" s="15">
        <v>929</v>
      </c>
      <c r="K298" s="12">
        <v>917</v>
      </c>
      <c r="L298" s="12"/>
      <c r="M298" s="15">
        <v>205</v>
      </c>
      <c r="N298" s="15">
        <v>194</v>
      </c>
      <c r="O298" s="12">
        <v>156</v>
      </c>
      <c r="P298" s="12"/>
      <c r="Q298" s="15">
        <v>1416</v>
      </c>
      <c r="R298" s="15">
        <v>1378</v>
      </c>
      <c r="S298" s="12">
        <v>1331</v>
      </c>
      <c r="T298" s="736">
        <v>0.68895567242674682</v>
      </c>
      <c r="U298" s="15">
        <v>692</v>
      </c>
      <c r="V298" s="15">
        <v>698</v>
      </c>
      <c r="W298" s="12">
        <v>724</v>
      </c>
      <c r="X298" s="12"/>
      <c r="Y298" s="125">
        <v>3287</v>
      </c>
      <c r="Z298" s="125">
        <v>3199</v>
      </c>
      <c r="AA298" s="360">
        <v>3128</v>
      </c>
      <c r="AB298" s="424">
        <v>-71</v>
      </c>
      <c r="AC298" s="427">
        <v>-2.2194435761175368E-2</v>
      </c>
      <c r="AD298" s="20">
        <v>12082</v>
      </c>
      <c r="AE298" s="20">
        <v>12207</v>
      </c>
      <c r="AF298" s="16">
        <v>12146</v>
      </c>
      <c r="AG298" s="16"/>
      <c r="AH298" s="20">
        <v>8287</v>
      </c>
      <c r="AI298" s="20">
        <v>8291</v>
      </c>
      <c r="AJ298" s="16">
        <v>8205</v>
      </c>
      <c r="AL298" s="13">
        <v>8230251.3000000007</v>
      </c>
      <c r="AM298" s="388">
        <v>8333678.1100000003</v>
      </c>
      <c r="AN298" s="360">
        <v>8353072.209999999</v>
      </c>
      <c r="AO298" s="360"/>
      <c r="AP298" s="13">
        <v>1839998</v>
      </c>
      <c r="AQ298" s="388">
        <v>1850513.62</v>
      </c>
      <c r="AR298" s="360">
        <v>1511025.3599999999</v>
      </c>
      <c r="AS298" s="360"/>
      <c r="AT298" s="13">
        <v>10711884.24</v>
      </c>
      <c r="AU298" s="388">
        <v>11261153.800000001</v>
      </c>
      <c r="AV298" s="360">
        <v>11051985.120000001</v>
      </c>
      <c r="AW298" s="360"/>
      <c r="AX298" s="13">
        <v>8957905.4000000004</v>
      </c>
      <c r="AY298" s="388">
        <v>9666706.6999999993</v>
      </c>
      <c r="AZ298" s="360">
        <v>10184993.08</v>
      </c>
      <c r="BA298" s="360"/>
      <c r="BB298" s="13">
        <v>799103.48</v>
      </c>
      <c r="BC298" s="388">
        <v>857175.54</v>
      </c>
      <c r="BD298" s="360">
        <v>866009.79999999993</v>
      </c>
      <c r="BE298" s="360"/>
      <c r="BF298" s="13">
        <v>691798.76</v>
      </c>
      <c r="BG298" s="388">
        <v>713606.37</v>
      </c>
      <c r="BH298" s="360">
        <v>731393.7</v>
      </c>
      <c r="BI298" s="360"/>
      <c r="BJ298" s="388">
        <v>29740038.940000001</v>
      </c>
      <c r="BK298" s="388">
        <v>31112052.23</v>
      </c>
      <c r="BL298" s="360">
        <v>31101075.769999996</v>
      </c>
      <c r="BM298" s="340">
        <v>-10976.460000004619</v>
      </c>
      <c r="BN298" s="340">
        <v>-0.71863689930631269</v>
      </c>
      <c r="BO298" s="694"/>
      <c r="BP298" s="13">
        <v>31230941.18</v>
      </c>
      <c r="BQ298" s="388">
        <v>32682834.140000001</v>
      </c>
      <c r="BR298" s="360">
        <v>31967085.57</v>
      </c>
      <c r="BS298" s="389">
        <v>-715748.5700000003</v>
      </c>
      <c r="BT298" s="389">
        <v>-46.860584653659835</v>
      </c>
    </row>
    <row r="299" spans="1:72">
      <c r="A299" s="307">
        <v>980</v>
      </c>
      <c r="B299" s="305">
        <v>6</v>
      </c>
      <c r="C299" s="305">
        <v>6</v>
      </c>
      <c r="D299" s="310" t="s">
        <v>297</v>
      </c>
      <c r="E299" s="20">
        <v>33677</v>
      </c>
      <c r="F299" s="20">
        <v>33704</v>
      </c>
      <c r="G299" s="12">
        <v>33658</v>
      </c>
      <c r="H299" s="12"/>
      <c r="I299" s="15">
        <v>2244</v>
      </c>
      <c r="J299" s="15">
        <v>2205</v>
      </c>
      <c r="K299" s="12">
        <v>2244</v>
      </c>
      <c r="L299" s="12"/>
      <c r="M299" s="15">
        <v>391</v>
      </c>
      <c r="N299" s="15">
        <v>404</v>
      </c>
      <c r="O299" s="12">
        <v>364</v>
      </c>
      <c r="P299" s="12"/>
      <c r="Q299" s="15">
        <v>2989</v>
      </c>
      <c r="R299" s="15">
        <v>2842</v>
      </c>
      <c r="S299" s="12">
        <v>2682</v>
      </c>
      <c r="T299" s="736">
        <v>0.83668903803131989</v>
      </c>
      <c r="U299" s="15">
        <v>1548</v>
      </c>
      <c r="V299" s="15">
        <v>1582</v>
      </c>
      <c r="W299" s="12">
        <v>1579</v>
      </c>
      <c r="X299" s="12"/>
      <c r="Y299" s="125">
        <v>7172</v>
      </c>
      <c r="Z299" s="125">
        <v>7033</v>
      </c>
      <c r="AA299" s="360">
        <v>6869</v>
      </c>
      <c r="AB299" s="424">
        <v>-164</v>
      </c>
      <c r="AC299" s="427">
        <v>-2.3318640693871746E-2</v>
      </c>
      <c r="AD299" s="20">
        <v>26505</v>
      </c>
      <c r="AE299" s="20">
        <v>26671</v>
      </c>
      <c r="AF299" s="16">
        <v>26789</v>
      </c>
      <c r="AG299" s="16"/>
      <c r="AH299" s="20">
        <v>18825</v>
      </c>
      <c r="AI299" s="20">
        <v>18815</v>
      </c>
      <c r="AJ299" s="16">
        <v>18717</v>
      </c>
      <c r="AL299" s="13">
        <v>18961687.800000001</v>
      </c>
      <c r="AM299" s="388">
        <v>19780150.949999999</v>
      </c>
      <c r="AN299" s="360">
        <v>20440887.719999999</v>
      </c>
      <c r="AO299" s="360"/>
      <c r="AP299" s="13">
        <v>3509459.6</v>
      </c>
      <c r="AQ299" s="388">
        <v>3853646.92</v>
      </c>
      <c r="AR299" s="360">
        <v>3525725.84</v>
      </c>
      <c r="AS299" s="360"/>
      <c r="AT299" s="13">
        <v>22611456.210000001</v>
      </c>
      <c r="AU299" s="388">
        <v>23225108.199999999</v>
      </c>
      <c r="AV299" s="360">
        <v>22270040.640000001</v>
      </c>
      <c r="AW299" s="360"/>
      <c r="AX299" s="13">
        <v>20038782.600000001</v>
      </c>
      <c r="AY299" s="388">
        <v>21909355.300000001</v>
      </c>
      <c r="AZ299" s="360">
        <v>22212850.93</v>
      </c>
      <c r="BA299" s="360"/>
      <c r="BB299" s="13">
        <v>1753040.7</v>
      </c>
      <c r="BC299" s="388">
        <v>1872837.62</v>
      </c>
      <c r="BD299" s="360">
        <v>1910055.7</v>
      </c>
      <c r="BE299" s="360"/>
      <c r="BF299" s="13">
        <v>1571511</v>
      </c>
      <c r="BG299" s="388">
        <v>1619407.05</v>
      </c>
      <c r="BH299" s="360">
        <v>1668433.3800000001</v>
      </c>
      <c r="BI299" s="360"/>
      <c r="BJ299" s="388">
        <v>65121386.210000001</v>
      </c>
      <c r="BK299" s="388">
        <v>68768261.36999999</v>
      </c>
      <c r="BL299" s="360">
        <v>68449505.129999995</v>
      </c>
      <c r="BM299" s="340">
        <v>-318756.23999999464</v>
      </c>
      <c r="BN299" s="340">
        <v>-9.4704450650660945</v>
      </c>
      <c r="BO299" s="694"/>
      <c r="BP299" s="13">
        <v>68445937.909999996</v>
      </c>
      <c r="BQ299" s="388">
        <v>72260506.039999992</v>
      </c>
      <c r="BR299" s="360">
        <v>70359560.829999998</v>
      </c>
      <c r="BS299" s="389">
        <v>-1900945.2099999934</v>
      </c>
      <c r="BT299" s="389">
        <v>-56.478258066432751</v>
      </c>
    </row>
    <row r="300" spans="1:72">
      <c r="A300" s="307">
        <v>981</v>
      </c>
      <c r="B300" s="305">
        <v>5</v>
      </c>
      <c r="C300" s="305">
        <v>5</v>
      </c>
      <c r="D300" s="310" t="s">
        <v>298</v>
      </c>
      <c r="E300" s="20">
        <v>2207</v>
      </c>
      <c r="F300" s="20">
        <v>2193</v>
      </c>
      <c r="G300" s="12">
        <v>2186</v>
      </c>
      <c r="H300" s="12"/>
      <c r="I300" s="15">
        <v>67</v>
      </c>
      <c r="J300" s="15">
        <v>65</v>
      </c>
      <c r="K300" s="12">
        <v>74</v>
      </c>
      <c r="L300" s="12"/>
      <c r="M300" s="15">
        <v>14</v>
      </c>
      <c r="N300" s="15">
        <v>17</v>
      </c>
      <c r="O300" s="12">
        <v>12</v>
      </c>
      <c r="P300" s="12"/>
      <c r="Q300" s="15">
        <v>117</v>
      </c>
      <c r="R300" s="15">
        <v>105</v>
      </c>
      <c r="S300" s="12">
        <v>98</v>
      </c>
      <c r="T300" s="736">
        <v>0.75510204081632648</v>
      </c>
      <c r="U300" s="15">
        <v>71</v>
      </c>
      <c r="V300" s="15">
        <v>67</v>
      </c>
      <c r="W300" s="12">
        <v>71</v>
      </c>
      <c r="X300" s="12"/>
      <c r="Y300" s="125">
        <v>269</v>
      </c>
      <c r="Z300" s="125">
        <v>254</v>
      </c>
      <c r="AA300" s="360">
        <v>255</v>
      </c>
      <c r="AB300" s="424">
        <v>1</v>
      </c>
      <c r="AC300" s="427">
        <v>3.937007874015748E-3</v>
      </c>
      <c r="AD300" s="20">
        <v>1938</v>
      </c>
      <c r="AE300" s="20">
        <v>1939</v>
      </c>
      <c r="AF300" s="16">
        <v>1931</v>
      </c>
      <c r="AG300" s="16"/>
      <c r="AH300" s="20">
        <v>1214</v>
      </c>
      <c r="AI300" s="20">
        <v>1204</v>
      </c>
      <c r="AJ300" s="16">
        <v>1193</v>
      </c>
      <c r="AL300" s="13">
        <v>566146.65</v>
      </c>
      <c r="AM300" s="388">
        <v>583088.35</v>
      </c>
      <c r="AN300" s="360">
        <v>674075.62</v>
      </c>
      <c r="AO300" s="360"/>
      <c r="AP300" s="13">
        <v>125658.4</v>
      </c>
      <c r="AQ300" s="388">
        <v>162158.41</v>
      </c>
      <c r="AR300" s="360">
        <v>116232.72</v>
      </c>
      <c r="AS300" s="360"/>
      <c r="AT300" s="13">
        <v>885092.13</v>
      </c>
      <c r="AU300" s="388">
        <v>858070.5</v>
      </c>
      <c r="AV300" s="360">
        <v>813744.96000000008</v>
      </c>
      <c r="AW300" s="360"/>
      <c r="AX300" s="13">
        <v>919091.45000000007</v>
      </c>
      <c r="AY300" s="388">
        <v>927893.04999999993</v>
      </c>
      <c r="AZ300" s="360">
        <v>998804.57</v>
      </c>
      <c r="BA300" s="360"/>
      <c r="BB300" s="13">
        <v>128179.32</v>
      </c>
      <c r="BC300" s="388">
        <v>136156.57999999999</v>
      </c>
      <c r="BD300" s="360">
        <v>137680.29999999999</v>
      </c>
      <c r="BE300" s="360"/>
      <c r="BF300" s="13">
        <v>101344.72</v>
      </c>
      <c r="BG300" s="388">
        <v>103628.28</v>
      </c>
      <c r="BH300" s="360">
        <v>106344.02</v>
      </c>
      <c r="BI300" s="360"/>
      <c r="BJ300" s="388">
        <v>2495988.63</v>
      </c>
      <c r="BK300" s="388">
        <v>2531210.31</v>
      </c>
      <c r="BL300" s="360">
        <v>2602857.87</v>
      </c>
      <c r="BM300" s="340">
        <v>71647.560000000056</v>
      </c>
      <c r="BN300" s="340">
        <v>32.775645013723725</v>
      </c>
      <c r="BO300" s="694"/>
      <c r="BP300" s="13">
        <v>2725512.67</v>
      </c>
      <c r="BQ300" s="388">
        <v>2770995.17</v>
      </c>
      <c r="BR300" s="360">
        <v>2740538.17</v>
      </c>
      <c r="BS300" s="389">
        <v>-30457</v>
      </c>
      <c r="BT300" s="389">
        <v>-13.932753888380605</v>
      </c>
    </row>
    <row r="301" spans="1:72">
      <c r="A301" s="307">
        <v>989</v>
      </c>
      <c r="B301" s="305">
        <v>14</v>
      </c>
      <c r="C301" s="305">
        <v>14</v>
      </c>
      <c r="D301" s="310" t="s">
        <v>299</v>
      </c>
      <c r="E301" s="20">
        <v>5316</v>
      </c>
      <c r="F301" s="20">
        <v>5220</v>
      </c>
      <c r="G301" s="12">
        <v>5121</v>
      </c>
      <c r="H301" s="12"/>
      <c r="I301" s="15">
        <v>205</v>
      </c>
      <c r="J301" s="15">
        <v>191</v>
      </c>
      <c r="K301" s="12">
        <v>180</v>
      </c>
      <c r="L301" s="12"/>
      <c r="M301" s="15">
        <v>49</v>
      </c>
      <c r="N301" s="15">
        <v>33</v>
      </c>
      <c r="O301" s="12">
        <v>43</v>
      </c>
      <c r="P301" s="12"/>
      <c r="Q301" s="15">
        <v>286</v>
      </c>
      <c r="R301" s="15">
        <v>292</v>
      </c>
      <c r="S301" s="12">
        <v>280</v>
      </c>
      <c r="T301" s="736">
        <v>0.6428571428571429</v>
      </c>
      <c r="U301" s="15">
        <v>198</v>
      </c>
      <c r="V301" s="15">
        <v>165</v>
      </c>
      <c r="W301" s="12">
        <v>153</v>
      </c>
      <c r="X301" s="12"/>
      <c r="Y301" s="125">
        <v>738</v>
      </c>
      <c r="Z301" s="125">
        <v>681</v>
      </c>
      <c r="AA301" s="360">
        <v>656</v>
      </c>
      <c r="AB301" s="424">
        <v>-25</v>
      </c>
      <c r="AC301" s="427">
        <v>-3.6710719530102791E-2</v>
      </c>
      <c r="AD301" s="20">
        <v>4578</v>
      </c>
      <c r="AE301" s="20">
        <v>4539</v>
      </c>
      <c r="AF301" s="16">
        <v>4465</v>
      </c>
      <c r="AG301" s="16"/>
      <c r="AH301" s="20">
        <v>2564</v>
      </c>
      <c r="AI301" s="20">
        <v>2512</v>
      </c>
      <c r="AJ301" s="16">
        <v>2436</v>
      </c>
      <c r="AL301" s="13">
        <v>1732239.75</v>
      </c>
      <c r="AM301" s="388">
        <v>1713382.69</v>
      </c>
      <c r="AN301" s="360">
        <v>1639643.4</v>
      </c>
      <c r="AO301" s="360"/>
      <c r="AP301" s="13">
        <v>439804.4</v>
      </c>
      <c r="AQ301" s="388">
        <v>314778.09000000003</v>
      </c>
      <c r="AR301" s="360">
        <v>416500.57999999996</v>
      </c>
      <c r="AS301" s="360"/>
      <c r="AT301" s="13">
        <v>2163558.54</v>
      </c>
      <c r="AU301" s="388">
        <v>2386253.2000000002</v>
      </c>
      <c r="AV301" s="360">
        <v>2324985.6</v>
      </c>
      <c r="AW301" s="360"/>
      <c r="AX301" s="13">
        <v>2563100.1</v>
      </c>
      <c r="AY301" s="388">
        <v>2285109.75</v>
      </c>
      <c r="AZ301" s="360">
        <v>2152353.5100000002</v>
      </c>
      <c r="BA301" s="360"/>
      <c r="BB301" s="13">
        <v>302788.92</v>
      </c>
      <c r="BC301" s="388">
        <v>318728.58</v>
      </c>
      <c r="BD301" s="360">
        <v>318354.5</v>
      </c>
      <c r="BE301" s="360"/>
      <c r="BF301" s="13">
        <v>214042.72</v>
      </c>
      <c r="BG301" s="388">
        <v>216207.84</v>
      </c>
      <c r="BH301" s="360">
        <v>217145.04</v>
      </c>
      <c r="BI301" s="360"/>
      <c r="BJ301" s="388">
        <v>6898702.790000001</v>
      </c>
      <c r="BK301" s="388">
        <v>6699523.7300000004</v>
      </c>
      <c r="BL301" s="360">
        <v>6533483.0899999999</v>
      </c>
      <c r="BM301" s="340">
        <v>-166040.6400000006</v>
      </c>
      <c r="BN301" s="340">
        <v>-32.423479789103808</v>
      </c>
      <c r="BO301" s="694"/>
      <c r="BP301" s="13">
        <v>7415534.4300000006</v>
      </c>
      <c r="BQ301" s="388">
        <v>7234460.1500000004</v>
      </c>
      <c r="BR301" s="360">
        <v>6851837.5899999999</v>
      </c>
      <c r="BS301" s="389">
        <v>-382622.56000000052</v>
      </c>
      <c r="BT301" s="389">
        <v>-74.716375707869659</v>
      </c>
    </row>
    <row r="302" spans="1:72">
      <c r="A302" s="307">
        <v>992</v>
      </c>
      <c r="B302" s="305">
        <v>13</v>
      </c>
      <c r="C302" s="305">
        <v>13</v>
      </c>
      <c r="D302" s="310" t="s">
        <v>300</v>
      </c>
      <c r="E302" s="20">
        <v>17971</v>
      </c>
      <c r="F302" s="20">
        <v>17740</v>
      </c>
      <c r="G302" s="12">
        <v>17492</v>
      </c>
      <c r="H302" s="12"/>
      <c r="I302" s="15">
        <v>782</v>
      </c>
      <c r="J302" s="15">
        <v>742</v>
      </c>
      <c r="K302" s="12">
        <v>711</v>
      </c>
      <c r="L302" s="12"/>
      <c r="M302" s="15">
        <v>156</v>
      </c>
      <c r="N302" s="15">
        <v>152</v>
      </c>
      <c r="O302" s="12">
        <v>147</v>
      </c>
      <c r="P302" s="12"/>
      <c r="Q302" s="15">
        <v>1179</v>
      </c>
      <c r="R302" s="15">
        <v>1131</v>
      </c>
      <c r="S302" s="12">
        <v>1075</v>
      </c>
      <c r="T302" s="736">
        <v>0.6613953488372093</v>
      </c>
      <c r="U302" s="15">
        <v>660</v>
      </c>
      <c r="V302" s="15">
        <v>661</v>
      </c>
      <c r="W302" s="12">
        <v>662</v>
      </c>
      <c r="X302" s="12"/>
      <c r="Y302" s="125">
        <v>2777</v>
      </c>
      <c r="Z302" s="125">
        <v>2686</v>
      </c>
      <c r="AA302" s="360">
        <v>2595</v>
      </c>
      <c r="AB302" s="424">
        <v>-91</v>
      </c>
      <c r="AC302" s="427">
        <v>-3.3879374534623974E-2</v>
      </c>
      <c r="AD302" s="20">
        <v>15194</v>
      </c>
      <c r="AE302" s="20">
        <v>15054</v>
      </c>
      <c r="AF302" s="16">
        <v>14897</v>
      </c>
      <c r="AG302" s="16"/>
      <c r="AH302" s="20">
        <v>9414</v>
      </c>
      <c r="AI302" s="20">
        <v>9210</v>
      </c>
      <c r="AJ302" s="16">
        <v>9009</v>
      </c>
      <c r="AL302" s="13">
        <v>6607860.9000000004</v>
      </c>
      <c r="AM302" s="388">
        <v>6656177.7800000003</v>
      </c>
      <c r="AN302" s="360">
        <v>6476591.4299999997</v>
      </c>
      <c r="AO302" s="360"/>
      <c r="AP302" s="13">
        <v>1400193.6</v>
      </c>
      <c r="AQ302" s="388">
        <v>1449886.96</v>
      </c>
      <c r="AR302" s="360">
        <v>1423850.8199999998</v>
      </c>
      <c r="AS302" s="360"/>
      <c r="AT302" s="13">
        <v>8919005.3100000005</v>
      </c>
      <c r="AU302" s="388">
        <v>9242645.0999999996</v>
      </c>
      <c r="AV302" s="360">
        <v>8926284</v>
      </c>
      <c r="AW302" s="360"/>
      <c r="AX302" s="13">
        <v>8543667</v>
      </c>
      <c r="AY302" s="388">
        <v>9154288.1500000004</v>
      </c>
      <c r="AZ302" s="360">
        <v>9312797.540000001</v>
      </c>
      <c r="BA302" s="360"/>
      <c r="BB302" s="13">
        <v>1004931.16</v>
      </c>
      <c r="BC302" s="388">
        <v>1057091.8799999999</v>
      </c>
      <c r="BD302" s="360">
        <v>1062156.0999999999</v>
      </c>
      <c r="BE302" s="360"/>
      <c r="BF302" s="13">
        <v>785880.72000000009</v>
      </c>
      <c r="BG302" s="388">
        <v>792704.7</v>
      </c>
      <c r="BH302" s="360">
        <v>803062.26</v>
      </c>
      <c r="BI302" s="360"/>
      <c r="BJ302" s="388">
        <v>25470726.809999999</v>
      </c>
      <c r="BK302" s="388">
        <v>26502997.989999998</v>
      </c>
      <c r="BL302" s="360">
        <v>26139523.789999999</v>
      </c>
      <c r="BM302" s="340">
        <v>-363474.19999999925</v>
      </c>
      <c r="BN302" s="340">
        <v>-20.779453464440845</v>
      </c>
      <c r="BO302" s="694"/>
      <c r="BP302" s="13">
        <v>27261538.690000001</v>
      </c>
      <c r="BQ302" s="388">
        <v>28352794.57</v>
      </c>
      <c r="BR302" s="360">
        <v>27201679.890000001</v>
      </c>
      <c r="BS302" s="389">
        <v>-1151114.6799999997</v>
      </c>
      <c r="BT302" s="389">
        <v>-65.808065401326303</v>
      </c>
    </row>
    <row r="303" spans="1:72">
      <c r="AE303" s="9"/>
      <c r="AH303" s="307"/>
      <c r="AI303" s="307"/>
      <c r="BG303" s="307"/>
      <c r="BH303" s="307"/>
      <c r="BI303" s="307"/>
      <c r="BJ303" s="307"/>
      <c r="BK303" s="307"/>
      <c r="BL303" s="307"/>
      <c r="BM303" s="390"/>
      <c r="BN303" s="390"/>
      <c r="BO303" s="390"/>
      <c r="BS303" s="374"/>
    </row>
    <row r="304" spans="1:72">
      <c r="AE304" s="9"/>
      <c r="AH304" s="307"/>
      <c r="AI304" s="307"/>
      <c r="BG304" s="307"/>
      <c r="BH304" s="307"/>
      <c r="BI304" s="307"/>
      <c r="BJ304" s="307"/>
      <c r="BK304" s="307"/>
      <c r="BL304" s="307"/>
      <c r="BM304" s="390"/>
      <c r="BN304" s="390"/>
      <c r="BO304" s="390"/>
      <c r="BS304" s="374"/>
    </row>
    <row r="305" spans="9:71">
      <c r="AE305" s="9"/>
      <c r="AH305" s="307"/>
      <c r="AI305" s="307"/>
      <c r="BG305" s="307"/>
      <c r="BH305" s="307"/>
      <c r="BI305" s="307"/>
      <c r="BJ305" s="307"/>
      <c r="BK305" s="307"/>
      <c r="BL305" s="307"/>
      <c r="BM305" s="390"/>
      <c r="BN305" s="390"/>
      <c r="BO305" s="390"/>
      <c r="BS305" s="374"/>
    </row>
    <row r="306" spans="9:71">
      <c r="AE306" s="9"/>
      <c r="AH306" s="307"/>
      <c r="AI306" s="307"/>
      <c r="BG306" s="307"/>
      <c r="BH306" s="307"/>
      <c r="BI306" s="307"/>
      <c r="BJ306" s="307"/>
      <c r="BK306" s="307"/>
      <c r="BL306" s="307"/>
      <c r="BM306" s="390"/>
      <c r="BN306" s="390"/>
      <c r="BO306" s="390"/>
      <c r="BS306" s="374"/>
    </row>
    <row r="307" spans="9:71">
      <c r="I307" s="20"/>
      <c r="J307" s="20"/>
      <c r="M307" s="20"/>
      <c r="N307" s="20"/>
      <c r="Q307" s="20"/>
      <c r="R307" s="20"/>
      <c r="U307" s="20"/>
      <c r="V307" s="20"/>
      <c r="Y307" s="20"/>
      <c r="Z307" s="20"/>
      <c r="AA307" s="20"/>
      <c r="AB307" s="20"/>
      <c r="AC307" s="20"/>
      <c r="AD307" s="20"/>
      <c r="AE307" s="20"/>
      <c r="AH307" s="307"/>
      <c r="AI307" s="307"/>
      <c r="BG307" s="307"/>
      <c r="BH307" s="307"/>
      <c r="BI307" s="307"/>
      <c r="BJ307" s="307"/>
      <c r="BK307" s="307"/>
      <c r="BL307" s="307"/>
      <c r="BM307" s="390"/>
      <c r="BN307" s="390"/>
      <c r="BO307" s="390"/>
      <c r="BS307" s="374"/>
    </row>
    <row r="308" spans="9:71">
      <c r="AE308" s="9"/>
      <c r="AH308" s="307"/>
      <c r="AI308" s="307"/>
      <c r="BG308" s="307"/>
      <c r="BH308" s="307"/>
      <c r="BI308" s="307"/>
      <c r="BJ308" s="307"/>
      <c r="BK308" s="307"/>
      <c r="BL308" s="307"/>
      <c r="BM308" s="390"/>
      <c r="BN308" s="390"/>
      <c r="BO308" s="390"/>
      <c r="BS308" s="374"/>
    </row>
    <row r="309" spans="9:71">
      <c r="I309" s="20"/>
      <c r="J309" s="20"/>
      <c r="M309" s="20"/>
      <c r="N309" s="20"/>
      <c r="Q309" s="20"/>
      <c r="R309" s="20"/>
      <c r="U309" s="20"/>
      <c r="V309" s="20"/>
      <c r="Y309" s="20"/>
      <c r="Z309" s="20"/>
      <c r="AA309" s="20"/>
      <c r="AB309" s="20"/>
      <c r="AC309" s="20"/>
      <c r="AD309" s="20"/>
      <c r="AE309" s="20"/>
      <c r="AH309" s="307"/>
      <c r="AI309" s="307"/>
      <c r="BG309" s="307"/>
      <c r="BH309" s="307"/>
      <c r="BI309" s="307"/>
      <c r="BJ309" s="307"/>
      <c r="BK309" s="307"/>
      <c r="BL309" s="307"/>
      <c r="BM309" s="390"/>
      <c r="BN309" s="390"/>
      <c r="BO309" s="390"/>
      <c r="BS309" s="374"/>
    </row>
  </sheetData>
  <autoFilter ref="A10:BT10" xr:uid="{00000000-0001-0000-0800-000000000000}">
    <sortState xmlns:xlrd2="http://schemas.microsoft.com/office/spreadsheetml/2017/richdata2" ref="A11:BT302">
      <sortCondition ref="A10"/>
    </sortState>
  </autoFilter>
  <phoneticPr fontId="192" type="noConversion"/>
  <conditionalFormatting sqref="AC10:AC302">
    <cfRule type="cellIs" dxfId="6" priority="1" operator="lessThan">
      <formula>-0.05</formula>
    </cfRule>
    <cfRule type="cellIs" dxfId="5" priority="2" operator="greaterThan">
      <formula>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E325"/>
  <sheetViews>
    <sheetView zoomScale="96" zoomScaleNormal="96" workbookViewId="0">
      <pane xSplit="4" ySplit="10" topLeftCell="E11" activePane="bottomRight" state="frozen"/>
      <selection pane="topRight"/>
      <selection pane="bottomLeft"/>
      <selection pane="bottomRight" activeCell="L10" sqref="L10"/>
    </sheetView>
  </sheetViews>
  <sheetFormatPr defaultColWidth="9.08984375" defaultRowHeight="14"/>
  <cols>
    <col min="1" max="1" width="6.36328125" style="9" customWidth="1"/>
    <col min="2" max="2" width="8.90625" style="9" bestFit="1" customWidth="1"/>
    <col min="3" max="3" width="5.54296875" style="9" customWidth="1"/>
    <col min="4" max="4" width="13.90625" style="9" customWidth="1"/>
    <col min="5" max="5" width="9.90625" style="9" bestFit="1" customWidth="1"/>
    <col min="6" max="6" width="9.90625" style="14" bestFit="1" customWidth="1"/>
    <col min="7" max="7" width="11" style="14" customWidth="1"/>
    <col min="8" max="9" width="11" style="7" customWidth="1"/>
    <col min="10" max="10" width="4.36328125" style="14" customWidth="1"/>
    <col min="11" max="12" width="14.08984375" style="9" customWidth="1"/>
    <col min="13" max="13" width="14.08984375" style="11" customWidth="1"/>
    <col min="14" max="14" width="4.90625" style="9" customWidth="1"/>
    <col min="15" max="16" width="14.08984375" style="9" customWidth="1"/>
    <col min="17" max="17" width="14.90625" style="9" customWidth="1"/>
    <col min="18" max="18" width="4.90625" style="9" customWidth="1"/>
    <col min="19" max="20" width="14.08984375" style="9" customWidth="1"/>
    <col min="21" max="21" width="14.08984375" style="11" customWidth="1"/>
    <col min="22" max="22" width="4.6328125" style="9" customWidth="1"/>
    <col min="23" max="23" width="12.08984375" style="9" bestFit="1" customWidth="1"/>
    <col min="24" max="24" width="10.90625" style="9" bestFit="1" customWidth="1"/>
    <col min="25" max="25" width="14" style="9" customWidth="1"/>
    <col min="26" max="26" width="4" style="9" customWidth="1"/>
    <col min="27" max="28" width="17" style="9" customWidth="1"/>
    <col min="29" max="29" width="13.36328125" style="9" customWidth="1"/>
    <col min="30" max="30" width="12.36328125" style="11" bestFit="1" customWidth="1"/>
    <col min="31" max="31" width="7.90625" style="11" bestFit="1" customWidth="1"/>
    <col min="32" max="32" width="11.36328125" style="9" bestFit="1" customWidth="1"/>
    <col min="33" max="33" width="13.453125" style="9" customWidth="1"/>
    <col min="34" max="34" width="12.6328125" style="9" customWidth="1"/>
    <col min="35" max="35" width="4.453125" style="9" customWidth="1"/>
    <col min="36" max="37" width="12.08984375" style="9" customWidth="1"/>
    <col min="38" max="38" width="12.08984375" style="11" customWidth="1"/>
    <col min="39" max="39" width="5.54296875" style="11" customWidth="1"/>
    <col min="40" max="42" width="14.36328125" style="11" customWidth="1"/>
    <col min="43" max="43" width="4.08984375" style="11" customWidth="1"/>
    <col min="44" max="46" width="14.36328125" style="11" customWidth="1"/>
    <col min="47" max="47" width="3.6328125" style="141" customWidth="1"/>
    <col min="48" max="48" width="12.08984375" customWidth="1"/>
    <col min="49" max="49" width="14.453125" customWidth="1"/>
    <col min="50" max="50" width="12.08984375" style="9" customWidth="1"/>
    <col min="51" max="51" width="5.90625" style="9" customWidth="1"/>
    <col min="52" max="52" width="12.08984375" style="9" customWidth="1"/>
    <col min="53" max="53" width="15" style="9" customWidth="1"/>
    <col min="54" max="54" width="16.90625" style="11" customWidth="1"/>
    <col min="55" max="55" width="4.6328125" style="9" customWidth="1"/>
    <col min="56" max="56" width="12.08984375" style="9" customWidth="1"/>
    <col min="57" max="57" width="10.453125" style="9" customWidth="1"/>
    <col min="58" max="58" width="12.08984375" style="11" customWidth="1"/>
    <col min="59" max="59" width="6.36328125" style="9" customWidth="1"/>
    <col min="60" max="60" width="13.08984375" style="9" customWidth="1"/>
    <col min="61" max="61" width="13.453125" style="9" customWidth="1"/>
    <col min="62" max="62" width="13.6328125" style="11" customWidth="1"/>
    <col min="63" max="63" width="4.90625" style="9" customWidth="1"/>
    <col min="64" max="64" width="12.08984375" style="9" customWidth="1"/>
    <col min="65" max="65" width="7" style="9" customWidth="1"/>
    <col min="66" max="66" width="12.08984375" style="9" customWidth="1"/>
    <col min="67" max="67" width="11.90625" style="11" customWidth="1"/>
    <col min="68" max="68" width="5.90625" style="9" customWidth="1"/>
    <col min="69" max="70" width="12.08984375" style="9" customWidth="1"/>
    <col min="71" max="71" width="13.36328125" style="11" customWidth="1"/>
    <col min="72" max="72" width="2.08984375" style="9" customWidth="1"/>
    <col min="73" max="74" width="13" style="9" customWidth="1"/>
    <col min="75" max="75" width="13" style="11" customWidth="1"/>
    <col min="76" max="76" width="4.6328125" style="9" customWidth="1"/>
    <col min="77" max="79" width="15.36328125" style="9" customWidth="1"/>
    <col min="80" max="80" width="4.36328125" style="9" customWidth="1"/>
    <col min="81" max="83" width="15.36328125" style="9" customWidth="1"/>
    <col min="84" max="16384" width="9.08984375" style="9"/>
  </cols>
  <sheetData>
    <row r="1" spans="1:83" ht="45.75" customHeight="1">
      <c r="A1" s="134" t="s">
        <v>591</v>
      </c>
      <c r="H1" s="168"/>
      <c r="I1" s="168"/>
      <c r="K1" s="120"/>
      <c r="L1" s="120"/>
      <c r="M1" s="121"/>
      <c r="N1" s="120"/>
      <c r="O1" s="120"/>
      <c r="P1" s="120"/>
      <c r="Q1" s="120"/>
      <c r="R1" s="120"/>
      <c r="S1" s="120"/>
      <c r="T1" s="120"/>
      <c r="V1" s="20"/>
      <c r="W1" s="20"/>
      <c r="X1" s="20"/>
      <c r="Y1" s="20"/>
      <c r="Z1" s="20"/>
      <c r="AA1" s="20"/>
      <c r="AB1" s="20"/>
      <c r="AC1" s="20"/>
      <c r="AF1" s="20"/>
      <c r="AG1" s="20"/>
      <c r="AH1" s="20"/>
      <c r="AI1" s="20"/>
      <c r="AJ1" s="20"/>
      <c r="AK1" s="20"/>
      <c r="AV1" s="119" t="s">
        <v>596</v>
      </c>
    </row>
    <row r="2" spans="1:83" s="238" customFormat="1" ht="19.5" customHeight="1">
      <c r="A2" s="277" t="s">
        <v>602</v>
      </c>
      <c r="F2" s="275"/>
      <c r="G2" s="275"/>
      <c r="I2" s="242"/>
      <c r="J2" s="275"/>
      <c r="K2" s="276"/>
      <c r="N2" s="276"/>
      <c r="O2" s="276"/>
      <c r="P2" s="276"/>
      <c r="Q2" s="276"/>
      <c r="R2" s="276"/>
      <c r="S2" s="276"/>
      <c r="V2" s="278"/>
      <c r="W2" s="278"/>
      <c r="X2" s="278"/>
      <c r="Y2" s="278"/>
      <c r="Z2" s="278"/>
      <c r="AA2" s="278"/>
      <c r="AB2" s="278"/>
      <c r="AC2" s="278"/>
      <c r="AF2" s="279"/>
      <c r="AG2" s="279"/>
      <c r="AH2" s="279"/>
      <c r="AI2" s="279"/>
      <c r="AJ2" s="279"/>
      <c r="AK2" s="279"/>
      <c r="AU2" s="280"/>
      <c r="AV2" s="238" t="s">
        <v>376</v>
      </c>
      <c r="AZ2" s="262"/>
      <c r="BA2" s="262"/>
      <c r="BC2" s="262"/>
      <c r="BD2" s="262"/>
      <c r="BE2" s="262"/>
    </row>
    <row r="3" spans="1:83">
      <c r="A3" s="131" t="s">
        <v>601</v>
      </c>
      <c r="H3" s="168"/>
      <c r="I3" s="168"/>
      <c r="K3" s="120"/>
      <c r="L3" s="120"/>
      <c r="M3" s="121"/>
      <c r="N3" s="120"/>
      <c r="O3" s="120"/>
      <c r="P3" s="120"/>
      <c r="Q3" s="120"/>
      <c r="R3" s="120"/>
      <c r="S3" s="120"/>
      <c r="T3" s="120"/>
      <c r="V3" s="122"/>
      <c r="W3" s="122"/>
      <c r="X3" s="122"/>
      <c r="Y3" s="122"/>
      <c r="Z3" s="122"/>
      <c r="AA3" s="122"/>
      <c r="AB3" s="122"/>
      <c r="AC3" s="122"/>
      <c r="AF3" s="122"/>
      <c r="AG3" s="122"/>
      <c r="AH3" s="122"/>
      <c r="AI3" s="122"/>
      <c r="AJ3" s="122"/>
      <c r="AK3" s="122"/>
    </row>
    <row r="4" spans="1:83">
      <c r="A4" s="131" t="s">
        <v>603</v>
      </c>
      <c r="H4" s="168"/>
      <c r="I4" s="168"/>
      <c r="K4" s="120"/>
      <c r="L4" s="120"/>
      <c r="M4" s="121"/>
      <c r="N4" s="120"/>
      <c r="O4" s="120"/>
      <c r="P4" s="120"/>
      <c r="Q4" s="120"/>
      <c r="R4" s="120"/>
      <c r="S4" s="120"/>
      <c r="T4" s="120"/>
      <c r="V4" s="122"/>
      <c r="W4" s="122"/>
      <c r="X4" s="122"/>
      <c r="Y4" s="122"/>
      <c r="Z4" s="122"/>
      <c r="AA4" s="122"/>
      <c r="AB4" s="122"/>
      <c r="AC4" s="684"/>
      <c r="AF4" s="122"/>
      <c r="AG4" s="122"/>
      <c r="AH4" s="122"/>
      <c r="AI4" s="122"/>
      <c r="AJ4" s="122"/>
      <c r="AK4" s="122"/>
    </row>
    <row r="5" spans="1:83" ht="16.5" customHeight="1">
      <c r="A5" s="131" t="s">
        <v>604</v>
      </c>
      <c r="G5" s="124"/>
      <c r="H5" s="179"/>
      <c r="I5" s="179"/>
      <c r="J5" s="124"/>
      <c r="K5" s="120"/>
      <c r="L5" s="120"/>
      <c r="M5" s="121"/>
      <c r="N5" s="120"/>
      <c r="O5" s="120"/>
      <c r="P5" s="120"/>
      <c r="Q5" s="120"/>
      <c r="R5" s="120"/>
      <c r="S5" s="120"/>
      <c r="T5" s="120"/>
      <c r="V5" s="122"/>
      <c r="W5" s="122"/>
      <c r="X5" s="122"/>
      <c r="Y5" s="122"/>
      <c r="Z5" s="122"/>
      <c r="AA5" s="122"/>
      <c r="AB5" s="122"/>
      <c r="AC5" s="122"/>
      <c r="AF5" s="122"/>
      <c r="AG5" s="122"/>
      <c r="AH5" s="122"/>
      <c r="AI5" s="122"/>
      <c r="AJ5" s="122"/>
      <c r="AK5" s="122"/>
    </row>
    <row r="6" spans="1:83">
      <c r="A6" s="131" t="s">
        <v>605</v>
      </c>
      <c r="G6" s="123"/>
      <c r="H6" s="178"/>
      <c r="I6" s="178"/>
      <c r="J6" s="123"/>
      <c r="K6" s="120"/>
      <c r="L6" s="120"/>
      <c r="M6" s="121"/>
      <c r="N6" s="120"/>
      <c r="O6" s="120"/>
      <c r="P6" s="120"/>
      <c r="Q6" s="120"/>
      <c r="R6" s="120"/>
      <c r="S6" s="120"/>
      <c r="T6" s="120"/>
      <c r="V6" s="122"/>
      <c r="W6" s="122"/>
      <c r="X6" s="122"/>
      <c r="Y6" s="122"/>
      <c r="Z6" s="122"/>
      <c r="AA6" s="122"/>
      <c r="AB6" s="122"/>
      <c r="AC6" s="122"/>
      <c r="AF6" s="122"/>
      <c r="AG6" s="122"/>
      <c r="AH6" s="122"/>
      <c r="AI6" s="122"/>
      <c r="AJ6" s="122"/>
      <c r="AK6" s="122"/>
    </row>
    <row r="7" spans="1:83">
      <c r="A7" s="131" t="s">
        <v>609</v>
      </c>
      <c r="G7" s="124"/>
      <c r="H7" s="179"/>
      <c r="I7" s="179"/>
      <c r="J7" s="124"/>
      <c r="K7" s="120"/>
      <c r="L7" s="120"/>
      <c r="M7" s="121"/>
      <c r="N7" s="120"/>
      <c r="O7" s="120"/>
      <c r="P7" s="120"/>
      <c r="Q7" s="120"/>
      <c r="R7" s="120"/>
      <c r="S7" s="120"/>
      <c r="T7" s="120"/>
      <c r="V7" s="122"/>
      <c r="W7" s="122"/>
      <c r="X7" s="122"/>
      <c r="Y7" s="122"/>
      <c r="Z7" s="122"/>
      <c r="AA7" s="122"/>
      <c r="AB7" s="122"/>
      <c r="AC7" s="122"/>
      <c r="AF7" s="122"/>
      <c r="AG7" s="122"/>
      <c r="AH7" s="122"/>
      <c r="AI7" s="122"/>
      <c r="AJ7" s="122"/>
      <c r="AK7" s="122"/>
    </row>
    <row r="8" spans="1:83" ht="16.5" customHeight="1">
      <c r="A8" s="131" t="s">
        <v>606</v>
      </c>
      <c r="G8" s="124"/>
      <c r="H8" s="179"/>
      <c r="I8" s="179"/>
      <c r="J8" s="124"/>
      <c r="K8" s="120"/>
      <c r="L8" s="120"/>
      <c r="M8" s="121"/>
      <c r="N8" s="120"/>
      <c r="O8" s="120"/>
      <c r="P8" s="120"/>
      <c r="Q8" s="120"/>
      <c r="R8" s="120"/>
      <c r="S8" s="120"/>
      <c r="T8" s="120"/>
      <c r="V8" s="122"/>
      <c r="W8" s="122"/>
      <c r="X8" s="122"/>
      <c r="Y8" s="122"/>
      <c r="Z8" s="122"/>
      <c r="AA8" s="122"/>
      <c r="AB8" s="122"/>
      <c r="AC8" s="122"/>
      <c r="AF8" s="122"/>
      <c r="AG8" s="122"/>
      <c r="AH8" s="122"/>
      <c r="AI8" s="122"/>
      <c r="AJ8" s="122"/>
      <c r="AK8" s="122"/>
    </row>
    <row r="9" spans="1:83" ht="115.5" customHeight="1">
      <c r="A9" s="113" t="s">
        <v>0</v>
      </c>
      <c r="B9" s="113" t="s">
        <v>6</v>
      </c>
      <c r="C9" s="113" t="s">
        <v>7</v>
      </c>
      <c r="D9" s="113" t="s">
        <v>1</v>
      </c>
      <c r="E9" s="111" t="s">
        <v>377</v>
      </c>
      <c r="F9" s="111" t="s">
        <v>378</v>
      </c>
      <c r="G9" s="111" t="s">
        <v>5</v>
      </c>
      <c r="H9" s="111" t="s">
        <v>2</v>
      </c>
      <c r="I9" s="111" t="s">
        <v>555</v>
      </c>
      <c r="J9" s="111"/>
      <c r="K9" s="126" t="s">
        <v>379</v>
      </c>
      <c r="L9" s="126" t="s">
        <v>380</v>
      </c>
      <c r="M9" s="127" t="s">
        <v>381</v>
      </c>
      <c r="N9" s="110"/>
      <c r="O9" s="128" t="s">
        <v>382</v>
      </c>
      <c r="P9" s="129" t="s">
        <v>383</v>
      </c>
      <c r="Q9" s="130" t="s">
        <v>597</v>
      </c>
      <c r="R9" s="129"/>
      <c r="S9" s="129" t="s">
        <v>384</v>
      </c>
      <c r="T9" s="129" t="s">
        <v>385</v>
      </c>
      <c r="U9" s="130" t="s">
        <v>607</v>
      </c>
      <c r="V9" s="110"/>
      <c r="W9" s="132" t="s">
        <v>386</v>
      </c>
      <c r="X9" s="132" t="s">
        <v>387</v>
      </c>
      <c r="Y9" s="683" t="s">
        <v>598</v>
      </c>
      <c r="Z9" s="132"/>
      <c r="AA9" s="133" t="s">
        <v>388</v>
      </c>
      <c r="AB9" s="133" t="s">
        <v>389</v>
      </c>
      <c r="AC9" s="133" t="s">
        <v>608</v>
      </c>
      <c r="AD9" s="683" t="s">
        <v>610</v>
      </c>
      <c r="AE9" s="30"/>
      <c r="AF9" s="195" t="s">
        <v>390</v>
      </c>
      <c r="AG9" s="195" t="s">
        <v>391</v>
      </c>
      <c r="AH9" s="195" t="s">
        <v>599</v>
      </c>
      <c r="AI9" s="195"/>
      <c r="AJ9" s="195" t="s">
        <v>392</v>
      </c>
      <c r="AK9" s="195" t="s">
        <v>393</v>
      </c>
      <c r="AL9" s="685" t="s">
        <v>611</v>
      </c>
      <c r="AM9" s="30"/>
      <c r="AN9" s="680" t="s">
        <v>592</v>
      </c>
      <c r="AO9" s="680" t="s">
        <v>593</v>
      </c>
      <c r="AP9" s="681" t="s">
        <v>600</v>
      </c>
      <c r="AQ9" s="680"/>
      <c r="AR9" s="680" t="s">
        <v>594</v>
      </c>
      <c r="AS9" s="680" t="s">
        <v>595</v>
      </c>
      <c r="AT9" s="681" t="s">
        <v>612</v>
      </c>
      <c r="AV9" s="126" t="s">
        <v>379</v>
      </c>
      <c r="AW9" s="126" t="s">
        <v>380</v>
      </c>
      <c r="AX9" s="127" t="s">
        <v>381</v>
      </c>
      <c r="AY9" s="110"/>
      <c r="AZ9" s="128" t="s">
        <v>382</v>
      </c>
      <c r="BA9" s="129" t="s">
        <v>383</v>
      </c>
      <c r="BB9" s="130" t="s">
        <v>597</v>
      </c>
      <c r="BC9" s="129"/>
      <c r="BD9" s="129" t="s">
        <v>384</v>
      </c>
      <c r="BE9" s="129" t="s">
        <v>385</v>
      </c>
      <c r="BF9" s="130" t="s">
        <v>607</v>
      </c>
      <c r="BG9" s="110"/>
      <c r="BH9" s="132" t="s">
        <v>386</v>
      </c>
      <c r="BI9" s="132" t="s">
        <v>387</v>
      </c>
      <c r="BJ9" s="683" t="s">
        <v>598</v>
      </c>
      <c r="BK9" s="132"/>
      <c r="BL9" s="133" t="s">
        <v>388</v>
      </c>
      <c r="BM9" s="133" t="s">
        <v>389</v>
      </c>
      <c r="BN9" s="133" t="s">
        <v>608</v>
      </c>
      <c r="BO9" s="683" t="s">
        <v>610</v>
      </c>
      <c r="BP9" s="30"/>
      <c r="BQ9" s="195" t="s">
        <v>390</v>
      </c>
      <c r="BR9" s="195" t="s">
        <v>391</v>
      </c>
      <c r="BS9" s="685" t="s">
        <v>599</v>
      </c>
      <c r="BT9" s="195"/>
      <c r="BU9" s="195" t="s">
        <v>392</v>
      </c>
      <c r="BV9" s="195" t="s">
        <v>393</v>
      </c>
      <c r="BW9" s="685" t="s">
        <v>611</v>
      </c>
      <c r="BX9" s="30"/>
      <c r="BY9" s="680" t="s">
        <v>592</v>
      </c>
      <c r="BZ9" s="680" t="s">
        <v>593</v>
      </c>
      <c r="CA9" s="681" t="s">
        <v>600</v>
      </c>
      <c r="CB9" s="680"/>
      <c r="CC9" s="680" t="s">
        <v>594</v>
      </c>
      <c r="CD9" s="680" t="s">
        <v>595</v>
      </c>
      <c r="CE9" s="681" t="s">
        <v>612</v>
      </c>
    </row>
    <row r="10" spans="1:83" s="100" customFormat="1" ht="34.5" customHeight="1">
      <c r="A10" s="114"/>
      <c r="B10" s="100">
        <v>0</v>
      </c>
      <c r="C10" s="115">
        <v>0</v>
      </c>
      <c r="D10" s="100" t="s">
        <v>8</v>
      </c>
      <c r="E10" s="115">
        <v>5517897</v>
      </c>
      <c r="F10" s="112">
        <v>5533611</v>
      </c>
      <c r="G10" s="112">
        <v>5573310</v>
      </c>
      <c r="H10" s="112">
        <v>5605317</v>
      </c>
      <c r="I10" s="112">
        <v>5622045</v>
      </c>
      <c r="J10" s="112"/>
      <c r="K10" s="112">
        <v>-1081400.9573035131</v>
      </c>
      <c r="L10" s="112">
        <v>1673009.2263127549</v>
      </c>
      <c r="M10" s="112">
        <v>591608.2690092423</v>
      </c>
      <c r="N10" s="112"/>
      <c r="O10" s="112">
        <v>0.1680094916082453</v>
      </c>
      <c r="P10" s="112">
        <v>349323.86217126029</v>
      </c>
      <c r="Q10" s="112">
        <v>349324.03018075193</v>
      </c>
      <c r="R10" s="112"/>
      <c r="S10" s="112">
        <v>-501184768.01953149</v>
      </c>
      <c r="T10" s="112">
        <v>192000000</v>
      </c>
      <c r="U10" s="112">
        <v>-309184768.01953149</v>
      </c>
      <c r="V10" s="112"/>
      <c r="W10" s="112">
        <v>0.27999701583758002</v>
      </c>
      <c r="X10" s="112">
        <v>-5.948822945356369E-8</v>
      </c>
      <c r="Y10" s="112">
        <v>0.27999695634935057</v>
      </c>
      <c r="Z10" s="112"/>
      <c r="AA10" s="112">
        <v>-167087833.8000001</v>
      </c>
      <c r="AB10" s="112">
        <v>-63981598.800000072</v>
      </c>
      <c r="AC10" s="112">
        <v>-224184768.01953149</v>
      </c>
      <c r="AD10" s="112">
        <v>-455254200.61953163</v>
      </c>
      <c r="AE10" s="112"/>
      <c r="AF10" s="112">
        <v>0.27999701583758002</v>
      </c>
      <c r="AG10" s="112">
        <v>9.2732079792767763E-9</v>
      </c>
      <c r="AH10" s="112">
        <v>0.279997025110788</v>
      </c>
      <c r="AI10" s="112"/>
      <c r="AJ10" s="112">
        <v>-167038446.60000011</v>
      </c>
      <c r="AK10" s="112">
        <v>-64012720.140000023</v>
      </c>
      <c r="AL10" s="112">
        <v>-231051166.74000013</v>
      </c>
      <c r="AM10" s="112"/>
      <c r="AN10" s="112">
        <v>0.27999701583757997</v>
      </c>
      <c r="AO10" s="112">
        <v>1.5657860785722733E-8</v>
      </c>
      <c r="AP10" s="112">
        <v>0.27999703149544075</v>
      </c>
      <c r="AQ10" s="112"/>
      <c r="AR10" s="112">
        <v>-167087177.39999983</v>
      </c>
      <c r="AS10" s="112">
        <v>-63978872.099999957</v>
      </c>
      <c r="AT10" s="112">
        <v>-231066049.49999979</v>
      </c>
      <c r="AU10" s="682"/>
      <c r="AV10" s="112">
        <v>-0.19598063488744227</v>
      </c>
      <c r="AW10" s="112">
        <v>0.30319689300339514</v>
      </c>
      <c r="AX10" s="112">
        <v>0.10721625811595292</v>
      </c>
      <c r="AY10" s="112"/>
      <c r="AZ10" s="125">
        <v>3.0361637565099047E-8</v>
      </c>
      <c r="BA10" s="125">
        <v>6.3127650673540356E-2</v>
      </c>
      <c r="BB10" s="112">
        <v>6.3127681035177921E-2</v>
      </c>
      <c r="BC10" s="125"/>
      <c r="BD10" s="125">
        <v>-90.571015566423355</v>
      </c>
      <c r="BE10" s="125">
        <v>34.69705405746808</v>
      </c>
      <c r="BF10" s="112">
        <v>-55.873961508955269</v>
      </c>
      <c r="BG10" s="112"/>
      <c r="BH10" s="125">
        <v>5.0238909344281946E-8</v>
      </c>
      <c r="BI10" s="125">
        <v>-1.0673770067260513E-14</v>
      </c>
      <c r="BJ10" s="112">
        <v>5.0238898670511881E-8</v>
      </c>
      <c r="BK10" s="125"/>
      <c r="BL10" s="125">
        <v>-29.980000000000018</v>
      </c>
      <c r="BM10" s="125">
        <v>-11.480000000000013</v>
      </c>
      <c r="BN10" s="125">
        <v>-40.22470812130161</v>
      </c>
      <c r="BO10" s="112">
        <v>-81.684708121301639</v>
      </c>
      <c r="BP10" s="112"/>
      <c r="BQ10" s="125">
        <v>4.9952039436410114E-8</v>
      </c>
      <c r="BR10" s="125">
        <v>1.6543592412840838E-15</v>
      </c>
      <c r="BS10" s="112">
        <v>4.9952041090769354E-8</v>
      </c>
      <c r="BT10" s="125"/>
      <c r="BU10" s="125">
        <v>-29.800000000000018</v>
      </c>
      <c r="BV10" s="125">
        <v>-11.420000000000003</v>
      </c>
      <c r="BW10" s="112">
        <v>-41.22000000000002</v>
      </c>
      <c r="BX10" s="112"/>
      <c r="BY10" s="112">
        <v>4.9803410651743265E-8</v>
      </c>
      <c r="BZ10" s="112">
        <v>2.7850827920663625E-15</v>
      </c>
      <c r="CA10" s="112">
        <v>4.9803413436826056E-8</v>
      </c>
      <c r="CC10" s="112">
        <v>-29.71999999999997</v>
      </c>
      <c r="CD10" s="112">
        <v>-11.379999999999992</v>
      </c>
      <c r="CE10" s="112">
        <v>-41.099999999999966</v>
      </c>
    </row>
    <row r="11" spans="1:83">
      <c r="A11" s="40">
        <v>5</v>
      </c>
      <c r="B11" s="44">
        <v>14</v>
      </c>
      <c r="C11" s="44">
        <v>14</v>
      </c>
      <c r="D11" s="11" t="s">
        <v>9</v>
      </c>
      <c r="E11" s="14">
        <v>9311</v>
      </c>
      <c r="F11" s="14">
        <v>9183</v>
      </c>
      <c r="G11" s="21">
        <v>9113</v>
      </c>
      <c r="H11" s="21">
        <v>9078</v>
      </c>
      <c r="I11" s="21">
        <v>8982</v>
      </c>
      <c r="J11" s="21"/>
      <c r="K11" s="15">
        <v>1357610.106746292</v>
      </c>
      <c r="L11" s="21">
        <v>156590.91069951281</v>
      </c>
      <c r="M11" s="112">
        <v>1514201.017445805</v>
      </c>
      <c r="N11" s="112"/>
      <c r="O11" s="21">
        <v>1109106.1207811569</v>
      </c>
      <c r="P11" s="21">
        <v>4221.0550767005807</v>
      </c>
      <c r="Q11" s="112">
        <v>1113327.1758578576</v>
      </c>
      <c r="R11" s="112"/>
      <c r="S11" s="21">
        <v>-831713.63594646531</v>
      </c>
      <c r="T11" s="15">
        <v>318623.04740972939</v>
      </c>
      <c r="U11" s="112">
        <v>-513090.58853673592</v>
      </c>
      <c r="V11" s="15"/>
      <c r="W11" s="15">
        <v>1109106.1207811569</v>
      </c>
      <c r="X11" s="21">
        <v>-18749.159008462138</v>
      </c>
      <c r="Y11" s="112">
        <v>1090356.9617726947</v>
      </c>
      <c r="Z11" s="21"/>
      <c r="AA11" s="21">
        <v>-273207.74</v>
      </c>
      <c r="AB11" s="21">
        <v>-104617.24</v>
      </c>
      <c r="AC11" s="125">
        <v>-366524.86</v>
      </c>
      <c r="AD11" s="112">
        <v>-744349.84</v>
      </c>
      <c r="AE11" s="12"/>
      <c r="AF11" s="15">
        <v>1109106.1207811569</v>
      </c>
      <c r="AG11" s="21">
        <v>-38813.889167024558</v>
      </c>
      <c r="AH11" s="112">
        <v>1070292.2316141324</v>
      </c>
      <c r="AI11" s="21"/>
      <c r="AJ11" s="21">
        <v>-270524.40000000002</v>
      </c>
      <c r="AK11" s="21">
        <v>-103670.76</v>
      </c>
      <c r="AL11" s="112">
        <v>-374195.16000000003</v>
      </c>
      <c r="AM11" s="112"/>
      <c r="AN11" s="125">
        <v>1109106.1207811574</v>
      </c>
      <c r="AO11" s="125">
        <v>-51725.025239937248</v>
      </c>
      <c r="AP11" s="112">
        <v>1057381.0955412202</v>
      </c>
      <c r="AQ11" s="125"/>
      <c r="AR11" s="125">
        <v>-266945.03999999998</v>
      </c>
      <c r="AS11" s="125">
        <v>-102215.16</v>
      </c>
      <c r="AT11" s="112">
        <v>-369160.19999999995</v>
      </c>
      <c r="AU11" s="142"/>
      <c r="AV11" s="125">
        <v>145.80712133458189</v>
      </c>
      <c r="AW11" s="125">
        <v>16.817840264151307</v>
      </c>
      <c r="AX11" s="125">
        <v>162.62496159873322</v>
      </c>
      <c r="AZ11" s="125">
        <v>120.77819021900871</v>
      </c>
      <c r="BA11" s="125">
        <v>0.45965970561914199</v>
      </c>
      <c r="BB11" s="112">
        <v>121.23784992462785</v>
      </c>
      <c r="BC11" s="125"/>
      <c r="BD11" s="125">
        <v>-90.571015566423313</v>
      </c>
      <c r="BE11" s="125">
        <v>34.69705405746808</v>
      </c>
      <c r="BF11" s="112">
        <v>-55.873961508955233</v>
      </c>
      <c r="BG11" s="125"/>
      <c r="BH11" s="125">
        <v>121.70592788117601</v>
      </c>
      <c r="BI11" s="125">
        <v>-2.0574079895163107</v>
      </c>
      <c r="BJ11" s="112">
        <v>119.6485198916597</v>
      </c>
      <c r="BK11" s="125"/>
      <c r="BL11" s="125">
        <v>-29.98</v>
      </c>
      <c r="BM11" s="125">
        <v>-11.48</v>
      </c>
      <c r="BN11" s="125">
        <v>-40.22</v>
      </c>
      <c r="BO11" s="112">
        <v>-81.680000000000007</v>
      </c>
      <c r="BP11" s="15"/>
      <c r="BQ11" s="125">
        <v>122.17516201598997</v>
      </c>
      <c r="BR11" s="125">
        <v>-4.2755991591787348</v>
      </c>
      <c r="BS11" s="112">
        <v>117.89956285681123</v>
      </c>
      <c r="BT11" s="125"/>
      <c r="BU11" s="125">
        <v>-29.800000000000004</v>
      </c>
      <c r="BV11" s="125">
        <v>-11.42</v>
      </c>
      <c r="BW11" s="112">
        <v>-41.220000000000006</v>
      </c>
      <c r="BX11" s="15"/>
      <c r="BY11" s="112">
        <v>123.48097537087034</v>
      </c>
      <c r="BZ11" s="112">
        <v>-5.7587425116830602</v>
      </c>
      <c r="CA11" s="112">
        <v>117.72223285918727</v>
      </c>
      <c r="CB11" s="100"/>
      <c r="CC11" s="112">
        <v>-29.72</v>
      </c>
      <c r="CD11" s="112">
        <v>-11.38</v>
      </c>
      <c r="CE11" s="112">
        <v>-41.1</v>
      </c>
    </row>
    <row r="12" spans="1:83">
      <c r="A12" s="40">
        <v>9</v>
      </c>
      <c r="B12" s="44">
        <v>17</v>
      </c>
      <c r="C12" s="44">
        <v>17</v>
      </c>
      <c r="D12" s="11" t="s">
        <v>10</v>
      </c>
      <c r="E12" s="14">
        <v>2491</v>
      </c>
      <c r="F12" s="14">
        <v>2447</v>
      </c>
      <c r="G12" s="21">
        <v>2437</v>
      </c>
      <c r="H12" s="21">
        <v>2410</v>
      </c>
      <c r="I12" s="21">
        <v>2384</v>
      </c>
      <c r="J12" s="21"/>
      <c r="K12" s="15">
        <v>413751.29628251819</v>
      </c>
      <c r="L12" s="21">
        <v>30410.714416795221</v>
      </c>
      <c r="M12" s="112">
        <v>444162.01069931342</v>
      </c>
      <c r="N12" s="112"/>
      <c r="O12" s="21">
        <v>507818.30530274397</v>
      </c>
      <c r="P12" s="21">
        <v>46084.804396585911</v>
      </c>
      <c r="Q12" s="112">
        <v>553903.10969932983</v>
      </c>
      <c r="R12" s="112"/>
      <c r="S12" s="21">
        <v>-221627.27509103785</v>
      </c>
      <c r="T12" s="15">
        <v>84903.691278624392</v>
      </c>
      <c r="U12" s="112">
        <v>-136723.58381241345</v>
      </c>
      <c r="V12" s="15"/>
      <c r="W12" s="15">
        <v>507818.30530274397</v>
      </c>
      <c r="X12" s="21">
        <v>3258.9164660193019</v>
      </c>
      <c r="Y12" s="112">
        <v>511077.22176876327</v>
      </c>
      <c r="Z12" s="21"/>
      <c r="AA12" s="21">
        <v>-73061.259999999995</v>
      </c>
      <c r="AB12" s="21">
        <v>-27976.76</v>
      </c>
      <c r="AC12" s="125">
        <v>-98016.14</v>
      </c>
      <c r="AD12" s="112">
        <v>-199054.15999999997</v>
      </c>
      <c r="AE12" s="12"/>
      <c r="AF12" s="15">
        <v>507818.30530274397</v>
      </c>
      <c r="AG12" s="21">
        <v>-10342.762364337261</v>
      </c>
      <c r="AH12" s="112">
        <v>497475.5429384067</v>
      </c>
      <c r="AI12" s="21"/>
      <c r="AJ12" s="21">
        <v>-71818</v>
      </c>
      <c r="AK12" s="21">
        <v>-27522.2</v>
      </c>
      <c r="AL12" s="112">
        <v>-99340.2</v>
      </c>
      <c r="AM12" s="112"/>
      <c r="AN12" s="125">
        <v>507818.30530274403</v>
      </c>
      <c r="AO12" s="125">
        <v>-13783.201215520685</v>
      </c>
      <c r="AP12" s="112">
        <v>494035.10408722336</v>
      </c>
      <c r="AQ12" s="125"/>
      <c r="AR12" s="125">
        <v>-70852.479999999996</v>
      </c>
      <c r="AS12" s="125">
        <v>-27129.920000000002</v>
      </c>
      <c r="AT12" s="112">
        <v>-97982.399999999994</v>
      </c>
      <c r="AU12" s="142"/>
      <c r="AV12" s="125">
        <v>166.09847301586439</v>
      </c>
      <c r="AW12" s="125">
        <v>12.208235414209241</v>
      </c>
      <c r="AX12" s="125">
        <v>178.30670843007363</v>
      </c>
      <c r="AZ12" s="125">
        <v>207.52689223651163</v>
      </c>
      <c r="BA12" s="125">
        <v>18.833185286712673</v>
      </c>
      <c r="BB12" s="112">
        <v>226.36007752322428</v>
      </c>
      <c r="BC12" s="125"/>
      <c r="BD12" s="125">
        <v>-90.571015566423313</v>
      </c>
      <c r="BE12" s="125">
        <v>34.69705405746808</v>
      </c>
      <c r="BF12" s="112">
        <v>-55.873961508955226</v>
      </c>
      <c r="BG12" s="125"/>
      <c r="BH12" s="125">
        <v>208.37845929534015</v>
      </c>
      <c r="BI12" s="125">
        <v>1.3372656815836281</v>
      </c>
      <c r="BJ12" s="112">
        <v>209.71572497692378</v>
      </c>
      <c r="BK12" s="125"/>
      <c r="BL12" s="125">
        <v>-29.979999999999997</v>
      </c>
      <c r="BM12" s="125">
        <v>-11.479999999999999</v>
      </c>
      <c r="BN12" s="125">
        <v>-40.22</v>
      </c>
      <c r="BO12" s="112">
        <v>-81.679999999999993</v>
      </c>
      <c r="BP12" s="15"/>
      <c r="BQ12" s="125">
        <v>210.71298975217593</v>
      </c>
      <c r="BR12" s="125">
        <v>-4.291602640803843</v>
      </c>
      <c r="BS12" s="112">
        <v>206.4213871113721</v>
      </c>
      <c r="BT12" s="125"/>
      <c r="BU12" s="125">
        <v>-29.8</v>
      </c>
      <c r="BV12" s="125">
        <v>-11.42</v>
      </c>
      <c r="BW12" s="112">
        <v>-41.22</v>
      </c>
      <c r="BX12" s="15"/>
      <c r="BY12" s="112">
        <v>213.01103410350001</v>
      </c>
      <c r="BZ12" s="112">
        <v>-5.7815441340271327</v>
      </c>
      <c r="CA12" s="112">
        <v>207.22948996947287</v>
      </c>
      <c r="CB12" s="100"/>
      <c r="CC12" s="112">
        <v>-29.72</v>
      </c>
      <c r="CD12" s="112">
        <v>-11.38</v>
      </c>
      <c r="CE12" s="112">
        <v>-41.1</v>
      </c>
    </row>
    <row r="13" spans="1:83">
      <c r="A13" s="40">
        <v>10</v>
      </c>
      <c r="B13" s="44">
        <v>14</v>
      </c>
      <c r="C13" s="44">
        <v>14</v>
      </c>
      <c r="D13" s="11" t="s">
        <v>11</v>
      </c>
      <c r="E13" s="14">
        <v>11197</v>
      </c>
      <c r="F13" s="14">
        <v>11102</v>
      </c>
      <c r="G13" s="21">
        <v>10933</v>
      </c>
      <c r="H13" s="21">
        <v>10780</v>
      </c>
      <c r="I13" s="21">
        <v>10634</v>
      </c>
      <c r="J13" s="21"/>
      <c r="K13" s="15">
        <v>449394.50858596608</v>
      </c>
      <c r="L13" s="21">
        <v>-604146.33963847859</v>
      </c>
      <c r="M13" s="112">
        <v>-154751.83105251251</v>
      </c>
      <c r="N13" s="112"/>
      <c r="O13" s="21">
        <v>-338822.04824569111</v>
      </c>
      <c r="P13" s="21">
        <v>-1009490.774971767</v>
      </c>
      <c r="Q13" s="112">
        <v>-1348312.8232174581</v>
      </c>
      <c r="R13" s="112"/>
      <c r="S13" s="21">
        <v>-1005519.4148184316</v>
      </c>
      <c r="T13" s="15">
        <v>385206.69414601062</v>
      </c>
      <c r="U13" s="112">
        <v>-620312.72067242092</v>
      </c>
      <c r="V13" s="15"/>
      <c r="W13" s="15">
        <v>-338822.04824569111</v>
      </c>
      <c r="X13" s="21">
        <v>-870731.14595875132</v>
      </c>
      <c r="Y13" s="112">
        <v>-1209553.1942044424</v>
      </c>
      <c r="Z13" s="21"/>
      <c r="AA13" s="21">
        <v>-327771.34000000003</v>
      </c>
      <c r="AB13" s="21">
        <v>-125510.84</v>
      </c>
      <c r="AC13" s="125">
        <v>-439725.26</v>
      </c>
      <c r="AD13" s="112">
        <v>-893007.44000000006</v>
      </c>
      <c r="AE13" s="12"/>
      <c r="AF13" s="15">
        <v>-338822.04824569111</v>
      </c>
      <c r="AG13" s="21">
        <v>-728458.86502881115</v>
      </c>
      <c r="AH13" s="112">
        <v>-1067280.9132745024</v>
      </c>
      <c r="AI13" s="21"/>
      <c r="AJ13" s="21">
        <v>-321244</v>
      </c>
      <c r="AK13" s="21">
        <v>-123107.6</v>
      </c>
      <c r="AL13" s="112">
        <v>-444351.6</v>
      </c>
      <c r="AM13" s="112"/>
      <c r="AN13" s="125">
        <v>-338822.04824569105</v>
      </c>
      <c r="AO13" s="125">
        <v>-577538.08126331808</v>
      </c>
      <c r="AP13" s="112">
        <v>-916360.12950900919</v>
      </c>
      <c r="AQ13" s="125"/>
      <c r="AR13" s="125">
        <v>-316042.48</v>
      </c>
      <c r="AS13" s="125">
        <v>-121014.92000000001</v>
      </c>
      <c r="AT13" s="112">
        <v>-437057.4</v>
      </c>
      <c r="AU13" s="142"/>
      <c r="AV13" s="125">
        <v>40.135260211303567</v>
      </c>
      <c r="AW13" s="125">
        <v>-53.956089991826254</v>
      </c>
      <c r="AX13" s="125">
        <v>-13.820829780522686</v>
      </c>
      <c r="AZ13" s="125">
        <v>-30.51900993025501</v>
      </c>
      <c r="BA13" s="125">
        <v>-90.928731307130874</v>
      </c>
      <c r="BB13" s="112">
        <v>-121.44774123738588</v>
      </c>
      <c r="BC13" s="125"/>
      <c r="BD13" s="125">
        <v>-90.571015566423313</v>
      </c>
      <c r="BE13" s="125">
        <v>34.69705405746808</v>
      </c>
      <c r="BF13" s="112">
        <v>-55.873961508955226</v>
      </c>
      <c r="BG13" s="125"/>
      <c r="BH13" s="125">
        <v>-30.990766326323161</v>
      </c>
      <c r="BI13" s="125">
        <v>-79.642471961835852</v>
      </c>
      <c r="BJ13" s="112">
        <v>-110.63323828815902</v>
      </c>
      <c r="BK13" s="125"/>
      <c r="BL13" s="125">
        <v>-29.980000000000004</v>
      </c>
      <c r="BM13" s="125">
        <v>-11.48</v>
      </c>
      <c r="BN13" s="125">
        <v>-40.22</v>
      </c>
      <c r="BO13" s="112">
        <v>-81.680000000000007</v>
      </c>
      <c r="BP13" s="15"/>
      <c r="BQ13" s="125">
        <v>-31.430616720379508</v>
      </c>
      <c r="BR13" s="125">
        <v>-67.575033861670789</v>
      </c>
      <c r="BS13" s="112">
        <v>-99.005650582050293</v>
      </c>
      <c r="BT13" s="125"/>
      <c r="BU13" s="125">
        <v>-29.8</v>
      </c>
      <c r="BV13" s="125">
        <v>-11.42</v>
      </c>
      <c r="BW13" s="112">
        <v>-41.22</v>
      </c>
      <c r="BX13" s="15"/>
      <c r="BY13" s="112">
        <v>-31.86214484161097</v>
      </c>
      <c r="BZ13" s="112">
        <v>-54.310521089271965</v>
      </c>
      <c r="CA13" s="112">
        <v>-86.172665930882943</v>
      </c>
      <c r="CB13" s="100"/>
      <c r="CC13" s="112">
        <v>-29.72</v>
      </c>
      <c r="CD13" s="112">
        <v>-11.38</v>
      </c>
      <c r="CE13" s="112">
        <v>-41.1</v>
      </c>
    </row>
    <row r="14" spans="1:83">
      <c r="A14" s="40">
        <v>16</v>
      </c>
      <c r="B14" s="44">
        <v>7</v>
      </c>
      <c r="C14" s="44">
        <v>7</v>
      </c>
      <c r="D14" s="11" t="s">
        <v>12</v>
      </c>
      <c r="E14" s="14">
        <v>8033</v>
      </c>
      <c r="F14" s="14">
        <v>8014</v>
      </c>
      <c r="G14" s="21">
        <v>7968</v>
      </c>
      <c r="H14" s="21">
        <v>7889</v>
      </c>
      <c r="I14" s="21">
        <v>7841</v>
      </c>
      <c r="J14" s="21"/>
      <c r="K14" s="15">
        <v>3305207.0963274739</v>
      </c>
      <c r="L14" s="21">
        <v>2894068.920832519</v>
      </c>
      <c r="M14" s="112">
        <v>6199276.0171599928</v>
      </c>
      <c r="N14" s="112"/>
      <c r="O14" s="21">
        <v>2193579.711165017</v>
      </c>
      <c r="P14" s="21">
        <v>1999510.3462257241</v>
      </c>
      <c r="Q14" s="112">
        <v>4193090.0573907411</v>
      </c>
      <c r="R14" s="112"/>
      <c r="S14" s="21">
        <v>-725836.11874931643</v>
      </c>
      <c r="T14" s="15">
        <v>278062.1912165492</v>
      </c>
      <c r="U14" s="112">
        <v>-447773.92753276724</v>
      </c>
      <c r="V14" s="15"/>
      <c r="W14" s="15">
        <v>2193579.711165017</v>
      </c>
      <c r="X14" s="21">
        <v>1859254.250649279</v>
      </c>
      <c r="Y14" s="112">
        <v>4052833.961814296</v>
      </c>
      <c r="Z14" s="21"/>
      <c r="AA14" s="21">
        <v>-238880.64000000001</v>
      </c>
      <c r="AB14" s="21">
        <v>-91472.639999999999</v>
      </c>
      <c r="AC14" s="125">
        <v>-320472.95999999996</v>
      </c>
      <c r="AD14" s="112">
        <v>-650826.23999999999</v>
      </c>
      <c r="AE14" s="12"/>
      <c r="AF14" s="15">
        <v>2193579.711165017</v>
      </c>
      <c r="AG14" s="21">
        <v>1721533.769598346</v>
      </c>
      <c r="AH14" s="112">
        <v>3915113.4807633627</v>
      </c>
      <c r="AI14" s="21"/>
      <c r="AJ14" s="21">
        <v>-235092.2</v>
      </c>
      <c r="AK14" s="21">
        <v>-90092.38</v>
      </c>
      <c r="AL14" s="112">
        <v>-325184.58</v>
      </c>
      <c r="AM14" s="112"/>
      <c r="AN14" s="125">
        <v>2193579.711165017</v>
      </c>
      <c r="AO14" s="125">
        <v>1590056.2269120428</v>
      </c>
      <c r="AP14" s="112">
        <v>3783635.9380770596</v>
      </c>
      <c r="AQ14" s="125"/>
      <c r="AR14" s="125">
        <v>-233034.52</v>
      </c>
      <c r="AS14" s="125">
        <v>-89230.58</v>
      </c>
      <c r="AT14" s="112">
        <v>-322265.09999999998</v>
      </c>
      <c r="AU14" s="142"/>
      <c r="AV14" s="125">
        <v>411.45364077274667</v>
      </c>
      <c r="AW14" s="125">
        <v>360.27249107836661</v>
      </c>
      <c r="AX14" s="125">
        <v>771.72613185111322</v>
      </c>
      <c r="AZ14" s="125">
        <v>273.71845659658311</v>
      </c>
      <c r="BA14" s="125">
        <v>249.50216449035739</v>
      </c>
      <c r="BB14" s="112">
        <v>523.22062108694047</v>
      </c>
      <c r="BC14" s="125"/>
      <c r="BD14" s="125">
        <v>-90.571015566423313</v>
      </c>
      <c r="BE14" s="125">
        <v>34.69705405746808</v>
      </c>
      <c r="BF14" s="112">
        <v>-55.873961508955233</v>
      </c>
      <c r="BG14" s="125"/>
      <c r="BH14" s="125">
        <v>275.29865852974609</v>
      </c>
      <c r="BI14" s="125">
        <v>233.34014189875489</v>
      </c>
      <c r="BJ14" s="112">
        <v>508.63880042850099</v>
      </c>
      <c r="BK14" s="125"/>
      <c r="BL14" s="125">
        <v>-29.98</v>
      </c>
      <c r="BM14" s="125">
        <v>-11.48</v>
      </c>
      <c r="BN14" s="125">
        <v>-40.22</v>
      </c>
      <c r="BO14" s="112">
        <v>-81.680000000000007</v>
      </c>
      <c r="BP14" s="15"/>
      <c r="BQ14" s="125">
        <v>278.05548373241436</v>
      </c>
      <c r="BR14" s="125">
        <v>218.21951699814247</v>
      </c>
      <c r="BS14" s="112">
        <v>496.27500073055683</v>
      </c>
      <c r="BT14" s="125"/>
      <c r="BU14" s="125">
        <v>-29.8</v>
      </c>
      <c r="BV14" s="125">
        <v>-11.42</v>
      </c>
      <c r="BW14" s="112">
        <v>-41.22</v>
      </c>
      <c r="BX14" s="15"/>
      <c r="BY14" s="112">
        <v>279.75764713238323</v>
      </c>
      <c r="BZ14" s="112">
        <v>202.78742850555324</v>
      </c>
      <c r="CA14" s="112">
        <v>482.54507563793646</v>
      </c>
      <c r="CB14" s="100"/>
      <c r="CC14" s="112">
        <v>-29.72</v>
      </c>
      <c r="CD14" s="112">
        <v>-11.38</v>
      </c>
      <c r="CE14" s="112">
        <v>-41.1</v>
      </c>
    </row>
    <row r="15" spans="1:83">
      <c r="A15" s="40">
        <v>18</v>
      </c>
      <c r="B15" s="44">
        <v>1</v>
      </c>
      <c r="C15" s="118">
        <v>32</v>
      </c>
      <c r="D15" s="11" t="s">
        <v>13</v>
      </c>
      <c r="E15" s="14">
        <v>4847</v>
      </c>
      <c r="F15" s="14">
        <v>4763</v>
      </c>
      <c r="G15" s="21">
        <v>4700</v>
      </c>
      <c r="H15" s="21">
        <v>4651</v>
      </c>
      <c r="I15" s="21">
        <v>4677</v>
      </c>
      <c r="J15" s="21"/>
      <c r="K15" s="15">
        <v>-455199.6460995652</v>
      </c>
      <c r="L15" s="21">
        <v>-328307.6518825799</v>
      </c>
      <c r="M15" s="112">
        <v>-783507.2979821451</v>
      </c>
      <c r="N15" s="112"/>
      <c r="O15" s="21">
        <v>-455651.56277451658</v>
      </c>
      <c r="P15" s="21">
        <v>-277267.71167041099</v>
      </c>
      <c r="Q15" s="112">
        <v>-732919.27444492758</v>
      </c>
      <c r="R15" s="112"/>
      <c r="S15" s="21">
        <v>-431389.74714287423</v>
      </c>
      <c r="T15" s="15">
        <v>165262.0684757205</v>
      </c>
      <c r="U15" s="112">
        <v>-266127.6786671537</v>
      </c>
      <c r="V15" s="15"/>
      <c r="W15" s="15">
        <v>-455651.56277451658</v>
      </c>
      <c r="X15" s="21">
        <v>-217736.8061588821</v>
      </c>
      <c r="Y15" s="112">
        <v>-673388.36893339874</v>
      </c>
      <c r="Z15" s="21"/>
      <c r="AA15" s="21">
        <v>-140906</v>
      </c>
      <c r="AB15" s="21">
        <v>-53956</v>
      </c>
      <c r="AC15" s="125">
        <v>-189034</v>
      </c>
      <c r="AD15" s="112">
        <v>-383896</v>
      </c>
      <c r="AE15" s="12"/>
      <c r="AF15" s="15">
        <v>-455651.56277451658</v>
      </c>
      <c r="AG15" s="21">
        <v>-156698.89640664781</v>
      </c>
      <c r="AH15" s="112">
        <v>-612350.45918116439</v>
      </c>
      <c r="AI15" s="21"/>
      <c r="AJ15" s="21">
        <v>-138599.79999999999</v>
      </c>
      <c r="AK15" s="21">
        <v>-53114.42</v>
      </c>
      <c r="AL15" s="112">
        <v>-191714.21999999997</v>
      </c>
      <c r="AM15" s="112"/>
      <c r="AN15" s="125">
        <v>-455651.56277451664</v>
      </c>
      <c r="AO15" s="125">
        <v>-91950.590418984008</v>
      </c>
      <c r="AP15" s="112">
        <v>-547602.15319350059</v>
      </c>
      <c r="AQ15" s="125"/>
      <c r="AR15" s="125">
        <v>-139000.44</v>
      </c>
      <c r="AS15" s="125">
        <v>-53224.26</v>
      </c>
      <c r="AT15" s="112">
        <v>-192224.7</v>
      </c>
      <c r="AU15" s="142"/>
      <c r="AV15" s="125">
        <v>-93.913688075008295</v>
      </c>
      <c r="AW15" s="125">
        <v>-67.734196798551665</v>
      </c>
      <c r="AX15" s="125">
        <v>-161.64788487355995</v>
      </c>
      <c r="AZ15" s="125">
        <v>-95.664825272835728</v>
      </c>
      <c r="BA15" s="125">
        <v>-58.212830499771364</v>
      </c>
      <c r="BB15" s="112">
        <v>-153.87765577260708</v>
      </c>
      <c r="BC15" s="125"/>
      <c r="BD15" s="125">
        <v>-90.571015566423313</v>
      </c>
      <c r="BE15" s="125">
        <v>34.697054057468087</v>
      </c>
      <c r="BF15" s="112">
        <v>-55.873961508955219</v>
      </c>
      <c r="BG15" s="125"/>
      <c r="BH15" s="125">
        <v>-96.947141015854598</v>
      </c>
      <c r="BI15" s="125">
        <v>-46.326980033804702</v>
      </c>
      <c r="BJ15" s="112">
        <v>-143.2741210496593</v>
      </c>
      <c r="BK15" s="125"/>
      <c r="BL15" s="125">
        <v>-29.98</v>
      </c>
      <c r="BM15" s="125">
        <v>-11.48</v>
      </c>
      <c r="BN15" s="125">
        <v>-40.22</v>
      </c>
      <c r="BO15" s="112">
        <v>-81.680000000000007</v>
      </c>
      <c r="BP15" s="15"/>
      <c r="BQ15" s="125">
        <v>-97.96851489454238</v>
      </c>
      <c r="BR15" s="125">
        <v>-33.691441927896754</v>
      </c>
      <c r="BS15" s="112">
        <v>-131.65995682243914</v>
      </c>
      <c r="BT15" s="125"/>
      <c r="BU15" s="125">
        <v>-29.799999999999997</v>
      </c>
      <c r="BV15" s="125">
        <v>-11.42</v>
      </c>
      <c r="BW15" s="112">
        <v>-41.22</v>
      </c>
      <c r="BX15" s="15"/>
      <c r="BY15" s="112">
        <v>-97.42389625283657</v>
      </c>
      <c r="BZ15" s="112">
        <v>-19.660164725033997</v>
      </c>
      <c r="CA15" s="112">
        <v>-117.08406097787056</v>
      </c>
      <c r="CB15" s="100"/>
      <c r="CC15" s="112">
        <v>-29.72</v>
      </c>
      <c r="CD15" s="112">
        <v>-11.38</v>
      </c>
      <c r="CE15" s="112">
        <v>-41.1</v>
      </c>
    </row>
    <row r="16" spans="1:83">
      <c r="A16" s="40">
        <v>19</v>
      </c>
      <c r="B16" s="44">
        <v>2</v>
      </c>
      <c r="C16" s="44">
        <v>2</v>
      </c>
      <c r="D16" s="11" t="s">
        <v>14</v>
      </c>
      <c r="E16" s="14">
        <v>3955</v>
      </c>
      <c r="F16" s="14">
        <v>3965</v>
      </c>
      <c r="G16" s="21">
        <v>3961</v>
      </c>
      <c r="H16" s="21">
        <v>3966</v>
      </c>
      <c r="I16" s="21">
        <v>3937</v>
      </c>
      <c r="J16" s="21"/>
      <c r="K16" s="15">
        <v>-90275.155369053187</v>
      </c>
      <c r="L16" s="21">
        <v>-365058.11083873111</v>
      </c>
      <c r="M16" s="112">
        <v>-455333.2662077843</v>
      </c>
      <c r="N16" s="112"/>
      <c r="O16" s="21">
        <v>-363181.43061748438</v>
      </c>
      <c r="P16" s="21">
        <v>-503888.6657739862</v>
      </c>
      <c r="Q16" s="112">
        <v>-867070.09639147064</v>
      </c>
      <c r="R16" s="112"/>
      <c r="S16" s="21">
        <v>-359114.07672086841</v>
      </c>
      <c r="T16" s="15">
        <v>137573.81933786091</v>
      </c>
      <c r="U16" s="112">
        <v>-221540.2573830075</v>
      </c>
      <c r="V16" s="15"/>
      <c r="W16" s="15">
        <v>-363181.43061748438</v>
      </c>
      <c r="X16" s="21">
        <v>-454331.6554121949</v>
      </c>
      <c r="Y16" s="112">
        <v>-817513.08602967928</v>
      </c>
      <c r="Z16" s="21"/>
      <c r="AA16" s="21">
        <v>-118750.78</v>
      </c>
      <c r="AB16" s="21">
        <v>-45472.28</v>
      </c>
      <c r="AC16" s="125">
        <v>-159311.41999999998</v>
      </c>
      <c r="AD16" s="112">
        <v>-323534.48</v>
      </c>
      <c r="AE16" s="12"/>
      <c r="AF16" s="15">
        <v>-363181.43061748438</v>
      </c>
      <c r="AG16" s="21">
        <v>-403520.12650864478</v>
      </c>
      <c r="AH16" s="112">
        <v>-766701.55712612916</v>
      </c>
      <c r="AI16" s="21"/>
      <c r="AJ16" s="21">
        <v>-118186.8</v>
      </c>
      <c r="AK16" s="21">
        <v>-45291.72</v>
      </c>
      <c r="AL16" s="112">
        <v>-163478.52000000002</v>
      </c>
      <c r="AM16" s="112"/>
      <c r="AN16" s="125">
        <v>-363181.43061748438</v>
      </c>
      <c r="AO16" s="125">
        <v>-349619.84659239731</v>
      </c>
      <c r="AP16" s="112">
        <v>-712801.27720988169</v>
      </c>
      <c r="AQ16" s="125"/>
      <c r="AR16" s="125">
        <v>-117007.64</v>
      </c>
      <c r="AS16" s="125">
        <v>-44803.060000000005</v>
      </c>
      <c r="AT16" s="112">
        <v>-161810.70000000001</v>
      </c>
      <c r="AU16" s="142"/>
      <c r="AV16" s="125">
        <v>-22.825576578774509</v>
      </c>
      <c r="AW16" s="125">
        <v>-92.302935736720883</v>
      </c>
      <c r="AX16" s="125">
        <v>-115.1285123154954</v>
      </c>
      <c r="AZ16" s="125">
        <v>-91.596829916137295</v>
      </c>
      <c r="BA16" s="125">
        <v>-127.08415278032439</v>
      </c>
      <c r="BB16" s="112">
        <v>-218.68098269646171</v>
      </c>
      <c r="BC16" s="125"/>
      <c r="BD16" s="125">
        <v>-90.571015566423313</v>
      </c>
      <c r="BE16" s="125">
        <v>34.697054057468073</v>
      </c>
      <c r="BF16" s="112">
        <v>-55.873961508955233</v>
      </c>
      <c r="BG16" s="125"/>
      <c r="BH16" s="125">
        <v>-91.689328608302034</v>
      </c>
      <c r="BI16" s="125">
        <v>-114.70125105079397</v>
      </c>
      <c r="BJ16" s="112">
        <v>-206.39057965909601</v>
      </c>
      <c r="BK16" s="125"/>
      <c r="BL16" s="125">
        <v>-29.98</v>
      </c>
      <c r="BM16" s="125">
        <v>-11.48</v>
      </c>
      <c r="BN16" s="125">
        <v>-40.22</v>
      </c>
      <c r="BO16" s="112">
        <v>-81.680000000000007</v>
      </c>
      <c r="BP16" s="15"/>
      <c r="BQ16" s="125">
        <v>-91.573734396743419</v>
      </c>
      <c r="BR16" s="125">
        <v>-101.74486296234109</v>
      </c>
      <c r="BS16" s="112">
        <v>-193.31859735908449</v>
      </c>
      <c r="BT16" s="125"/>
      <c r="BU16" s="125">
        <v>-29.8</v>
      </c>
      <c r="BV16" s="125">
        <v>-11.42</v>
      </c>
      <c r="BW16" s="112">
        <v>-41.22</v>
      </c>
      <c r="BX16" s="15"/>
      <c r="BY16" s="112">
        <v>-92.248267873376776</v>
      </c>
      <c r="BZ16" s="112">
        <v>-88.803618641706194</v>
      </c>
      <c r="CA16" s="112">
        <v>-181.05188651508297</v>
      </c>
      <c r="CB16" s="100"/>
      <c r="CC16" s="112">
        <v>-29.72</v>
      </c>
      <c r="CD16" s="112">
        <v>-11.38</v>
      </c>
      <c r="CE16" s="112">
        <v>-41.1</v>
      </c>
    </row>
    <row r="17" spans="1:83">
      <c r="A17" s="40">
        <v>20</v>
      </c>
      <c r="B17" s="44">
        <v>6</v>
      </c>
      <c r="C17" s="44">
        <v>6</v>
      </c>
      <c r="D17" s="11" t="s">
        <v>15</v>
      </c>
      <c r="E17" s="14">
        <v>16467</v>
      </c>
      <c r="F17" s="14">
        <v>16473</v>
      </c>
      <c r="G17" s="21">
        <v>16405</v>
      </c>
      <c r="H17" s="21">
        <v>16387</v>
      </c>
      <c r="I17" s="21">
        <v>16429</v>
      </c>
      <c r="J17" s="21"/>
      <c r="K17" s="15">
        <v>-1559634.294953597</v>
      </c>
      <c r="L17" s="21">
        <v>-1707264.5085644319</v>
      </c>
      <c r="M17" s="112">
        <v>-3266898.8035180289</v>
      </c>
      <c r="N17" s="112"/>
      <c r="O17" s="21">
        <v>-2785117.332246474</v>
      </c>
      <c r="P17" s="21">
        <v>-2345324.6050697188</v>
      </c>
      <c r="Q17" s="112">
        <v>-5130441.9373161923</v>
      </c>
      <c r="R17" s="112"/>
      <c r="S17" s="21">
        <v>-1491976.3394256912</v>
      </c>
      <c r="T17" s="15">
        <v>571564.5714886717</v>
      </c>
      <c r="U17" s="112">
        <v>-920411.76793701947</v>
      </c>
      <c r="V17" s="15"/>
      <c r="W17" s="15">
        <v>-2785117.332246474</v>
      </c>
      <c r="X17" s="21">
        <v>-2139434.9123358498</v>
      </c>
      <c r="Y17" s="112">
        <v>-4924552.2445823234</v>
      </c>
      <c r="Z17" s="21"/>
      <c r="AA17" s="21">
        <v>-491821.9</v>
      </c>
      <c r="AB17" s="21">
        <v>-188329.4</v>
      </c>
      <c r="AC17" s="125">
        <v>-659809.1</v>
      </c>
      <c r="AD17" s="112">
        <v>-1339960.3999999999</v>
      </c>
      <c r="AE17" s="12"/>
      <c r="AF17" s="15">
        <v>-2785117.332246474</v>
      </c>
      <c r="AG17" s="21">
        <v>-1928333.193388012</v>
      </c>
      <c r="AH17" s="112">
        <v>-4713450.5256344862</v>
      </c>
      <c r="AI17" s="21"/>
      <c r="AJ17" s="21">
        <v>-488332.6</v>
      </c>
      <c r="AK17" s="21">
        <v>-187139.54</v>
      </c>
      <c r="AL17" s="112">
        <v>-675472.14</v>
      </c>
      <c r="AM17" s="112"/>
      <c r="AN17" s="125">
        <v>-2785117.3322464745</v>
      </c>
      <c r="AO17" s="125">
        <v>-1704398.9409137759</v>
      </c>
      <c r="AP17" s="112">
        <v>-4489516.2731602509</v>
      </c>
      <c r="AQ17" s="125"/>
      <c r="AR17" s="125">
        <v>-488269.88</v>
      </c>
      <c r="AS17" s="125">
        <v>-186962.02000000002</v>
      </c>
      <c r="AT17" s="112">
        <v>-675231.9</v>
      </c>
      <c r="AU17" s="142"/>
      <c r="AV17" s="125">
        <v>-94.712716035318948</v>
      </c>
      <c r="AW17" s="125">
        <v>-103.67793214091407</v>
      </c>
      <c r="AX17" s="125">
        <v>-198.39064817623301</v>
      </c>
      <c r="AZ17" s="125">
        <v>-169.07165253727155</v>
      </c>
      <c r="BA17" s="125">
        <v>-142.37386056393606</v>
      </c>
      <c r="BB17" s="112">
        <v>-311.44551310120755</v>
      </c>
      <c r="BC17" s="125"/>
      <c r="BD17" s="125">
        <v>-90.571015566423313</v>
      </c>
      <c r="BE17" s="125">
        <v>34.69705405746808</v>
      </c>
      <c r="BF17" s="112">
        <v>-55.873961508955226</v>
      </c>
      <c r="BG17" s="125"/>
      <c r="BH17" s="125">
        <v>-169.7724676773224</v>
      </c>
      <c r="BI17" s="125">
        <v>-130.41358807289544</v>
      </c>
      <c r="BJ17" s="112">
        <v>-300.18605575021786</v>
      </c>
      <c r="BK17" s="125"/>
      <c r="BL17" s="125">
        <v>-29.98</v>
      </c>
      <c r="BM17" s="125">
        <v>-11.48</v>
      </c>
      <c r="BN17" s="125">
        <v>-40.22</v>
      </c>
      <c r="BO17" s="112">
        <v>-81.680000000000007</v>
      </c>
      <c r="BP17" s="15"/>
      <c r="BQ17" s="125">
        <v>-169.9589511348309</v>
      </c>
      <c r="BR17" s="125">
        <v>-117.67457090303363</v>
      </c>
      <c r="BS17" s="112">
        <v>-287.63352203786451</v>
      </c>
      <c r="BT17" s="125"/>
      <c r="BU17" s="125">
        <v>-29.799999999999997</v>
      </c>
      <c r="BV17" s="125">
        <v>-11.42</v>
      </c>
      <c r="BW17" s="112">
        <v>-41.22</v>
      </c>
      <c r="BX17" s="15"/>
      <c r="BY17" s="112">
        <v>-169.52445871607978</v>
      </c>
      <c r="BZ17" s="112">
        <v>-103.74331614302611</v>
      </c>
      <c r="CA17" s="112">
        <v>-273.26777485910588</v>
      </c>
      <c r="CB17" s="100"/>
      <c r="CC17" s="112">
        <v>-29.72</v>
      </c>
      <c r="CD17" s="112">
        <v>-11.38</v>
      </c>
      <c r="CE17" s="112">
        <v>-41.1</v>
      </c>
    </row>
    <row r="18" spans="1:83">
      <c r="A18" s="40">
        <v>46</v>
      </c>
      <c r="B18" s="44">
        <v>10</v>
      </c>
      <c r="C18" s="44">
        <v>10</v>
      </c>
      <c r="D18" s="11" t="s">
        <v>16</v>
      </c>
      <c r="E18" s="14">
        <v>1362</v>
      </c>
      <c r="F18" s="14">
        <v>1341</v>
      </c>
      <c r="G18" s="21">
        <v>1320</v>
      </c>
      <c r="H18" s="21">
        <v>1288</v>
      </c>
      <c r="I18" s="21">
        <v>1273</v>
      </c>
      <c r="J18" s="21"/>
      <c r="K18" s="15">
        <v>423169.38777901919</v>
      </c>
      <c r="L18" s="21">
        <v>341345.80526720308</v>
      </c>
      <c r="M18" s="112">
        <v>764515.19304622221</v>
      </c>
      <c r="N18" s="112"/>
      <c r="O18" s="21">
        <v>386486.75930091698</v>
      </c>
      <c r="P18" s="21">
        <v>291127.66319946008</v>
      </c>
      <c r="Q18" s="112">
        <v>677614.42250037706</v>
      </c>
      <c r="R18" s="112"/>
      <c r="S18" s="21">
        <v>-121455.73187457366</v>
      </c>
      <c r="T18" s="15">
        <v>46528.749491064693</v>
      </c>
      <c r="U18" s="112">
        <v>-74926.982383508963</v>
      </c>
      <c r="V18" s="15"/>
      <c r="W18" s="15">
        <v>386486.75930091698</v>
      </c>
      <c r="X18" s="21">
        <v>267658.30655259063</v>
      </c>
      <c r="Y18" s="112">
        <v>654145.06585350761</v>
      </c>
      <c r="Z18" s="21"/>
      <c r="AA18" s="21">
        <v>-39573.599999999999</v>
      </c>
      <c r="AB18" s="21">
        <v>-15153.6</v>
      </c>
      <c r="AC18" s="125">
        <v>-53090.400000000001</v>
      </c>
      <c r="AD18" s="112">
        <v>-107817.60000000001</v>
      </c>
      <c r="AE18" s="12"/>
      <c r="AF18" s="15">
        <v>386486.75930091698</v>
      </c>
      <c r="AG18" s="21">
        <v>244613.23978327421</v>
      </c>
      <c r="AH18" s="112">
        <v>631099.99908419116</v>
      </c>
      <c r="AI18" s="21"/>
      <c r="AJ18" s="21">
        <v>-38382.400000000001</v>
      </c>
      <c r="AK18" s="21">
        <v>-14708.96</v>
      </c>
      <c r="AL18" s="112">
        <v>-53091.360000000001</v>
      </c>
      <c r="AM18" s="112"/>
      <c r="AN18" s="125">
        <v>386486.75930091698</v>
      </c>
      <c r="AO18" s="125">
        <v>222612.81742960156</v>
      </c>
      <c r="AP18" s="112">
        <v>609099.5767305186</v>
      </c>
      <c r="AQ18" s="125"/>
      <c r="AR18" s="125">
        <v>-37833.56</v>
      </c>
      <c r="AS18" s="125">
        <v>-14486.740000000002</v>
      </c>
      <c r="AT18" s="112">
        <v>-52320.3</v>
      </c>
      <c r="AU18" s="142"/>
      <c r="AV18" s="125">
        <v>310.69705416961762</v>
      </c>
      <c r="AW18" s="125">
        <v>250.62100239882753</v>
      </c>
      <c r="AX18" s="125">
        <v>561.31805656844506</v>
      </c>
      <c r="AZ18" s="125">
        <v>288.20787419904326</v>
      </c>
      <c r="BA18" s="125">
        <v>217.09743713606269</v>
      </c>
      <c r="BB18" s="112">
        <v>505.30531133510596</v>
      </c>
      <c r="BC18" s="125"/>
      <c r="BD18" s="125">
        <v>-90.571015566423313</v>
      </c>
      <c r="BE18" s="125">
        <v>34.69705405746808</v>
      </c>
      <c r="BF18" s="112">
        <v>-55.873961508955233</v>
      </c>
      <c r="BG18" s="125"/>
      <c r="BH18" s="125">
        <v>292.79299947039163</v>
      </c>
      <c r="BI18" s="125">
        <v>202.77144435802319</v>
      </c>
      <c r="BJ18" s="112">
        <v>495.56444382841482</v>
      </c>
      <c r="BK18" s="125"/>
      <c r="BL18" s="125">
        <v>-29.98</v>
      </c>
      <c r="BM18" s="125">
        <v>-11.48</v>
      </c>
      <c r="BN18" s="125">
        <v>-40.22</v>
      </c>
      <c r="BO18" s="112">
        <v>-81.680000000000007</v>
      </c>
      <c r="BP18" s="15"/>
      <c r="BQ18" s="125">
        <v>300.06735970568087</v>
      </c>
      <c r="BR18" s="125">
        <v>189.91711163297688</v>
      </c>
      <c r="BS18" s="112">
        <v>489.98447133865773</v>
      </c>
      <c r="BT18" s="125"/>
      <c r="BU18" s="125">
        <v>-29.8</v>
      </c>
      <c r="BV18" s="125">
        <v>-11.42</v>
      </c>
      <c r="BW18" s="112">
        <v>-41.22</v>
      </c>
      <c r="BX18" s="15"/>
      <c r="BY18" s="112">
        <v>303.60311021281774</v>
      </c>
      <c r="BZ18" s="112">
        <v>174.8725981379431</v>
      </c>
      <c r="CA18" s="112">
        <v>478.47570835076084</v>
      </c>
      <c r="CB18" s="100"/>
      <c r="CC18" s="112">
        <v>-29.72</v>
      </c>
      <c r="CD18" s="112">
        <v>-11.38</v>
      </c>
      <c r="CE18" s="112">
        <v>-41.1</v>
      </c>
    </row>
    <row r="19" spans="1:83">
      <c r="A19" s="40">
        <v>47</v>
      </c>
      <c r="B19" s="44">
        <v>19</v>
      </c>
      <c r="C19" s="44">
        <v>19</v>
      </c>
      <c r="D19" s="11" t="s">
        <v>17</v>
      </c>
      <c r="E19" s="14">
        <v>1789</v>
      </c>
      <c r="F19" s="14">
        <v>1811</v>
      </c>
      <c r="G19" s="21">
        <v>1771</v>
      </c>
      <c r="H19" s="21">
        <v>1762</v>
      </c>
      <c r="I19" s="21">
        <v>1769</v>
      </c>
      <c r="J19" s="21"/>
      <c r="K19" s="15">
        <v>-40129.627860742439</v>
      </c>
      <c r="L19" s="21">
        <v>668980.33645591384</v>
      </c>
      <c r="M19" s="112">
        <v>628850.70859517145</v>
      </c>
      <c r="N19" s="112"/>
      <c r="O19" s="21">
        <v>-127873.5837149814</v>
      </c>
      <c r="P19" s="21">
        <v>575923.39356324403</v>
      </c>
      <c r="Q19" s="112">
        <v>448049.80984826264</v>
      </c>
      <c r="R19" s="112"/>
      <c r="S19" s="21">
        <v>-164024.10919079263</v>
      </c>
      <c r="T19" s="15">
        <v>62836.364898074688</v>
      </c>
      <c r="U19" s="112">
        <v>-101187.74429271795</v>
      </c>
      <c r="V19" s="15"/>
      <c r="W19" s="15">
        <v>-127873.5837149814</v>
      </c>
      <c r="X19" s="21">
        <v>544228.38619002944</v>
      </c>
      <c r="Y19" s="112">
        <v>416354.80247504805</v>
      </c>
      <c r="Z19" s="21"/>
      <c r="AA19" s="21">
        <v>-53094.58</v>
      </c>
      <c r="AB19" s="21">
        <v>-20331.080000000002</v>
      </c>
      <c r="AC19" s="125">
        <v>-71229.62</v>
      </c>
      <c r="AD19" s="112">
        <v>-144655.28</v>
      </c>
      <c r="AE19" s="12"/>
      <c r="AF19" s="15">
        <v>-127873.5837149814</v>
      </c>
      <c r="AG19" s="21">
        <v>513106.37581028912</v>
      </c>
      <c r="AH19" s="112">
        <v>385232.79209530773</v>
      </c>
      <c r="AI19" s="21"/>
      <c r="AJ19" s="21">
        <v>-52507.6</v>
      </c>
      <c r="AK19" s="21">
        <v>-20122.04</v>
      </c>
      <c r="AL19" s="112">
        <v>-72629.64</v>
      </c>
      <c r="AM19" s="112"/>
      <c r="AN19" s="125">
        <v>-127873.58371498143</v>
      </c>
      <c r="AO19" s="125">
        <v>483395.14174429263</v>
      </c>
      <c r="AP19" s="112">
        <v>355521.55802931119</v>
      </c>
      <c r="AQ19" s="125"/>
      <c r="AR19" s="125">
        <v>-52574.68</v>
      </c>
      <c r="AS19" s="125">
        <v>-20131.22</v>
      </c>
      <c r="AT19" s="112">
        <v>-72705.899999999994</v>
      </c>
      <c r="AU19" s="142"/>
      <c r="AV19" s="125">
        <v>-22.4313179769382</v>
      </c>
      <c r="AW19" s="125">
        <v>373.9409370910642</v>
      </c>
      <c r="AX19" s="125">
        <v>351.509619114126</v>
      </c>
      <c r="AZ19" s="125">
        <v>-70.60937808668217</v>
      </c>
      <c r="BA19" s="125">
        <v>318.01402184607622</v>
      </c>
      <c r="BB19" s="112">
        <v>247.40464375939405</v>
      </c>
      <c r="BC19" s="125"/>
      <c r="BD19" s="125">
        <v>-90.571015566423313</v>
      </c>
      <c r="BE19" s="125">
        <v>34.69705405746808</v>
      </c>
      <c r="BF19" s="112">
        <v>-55.873961508955247</v>
      </c>
      <c r="BG19" s="125"/>
      <c r="BH19" s="125">
        <v>-72.204169234885043</v>
      </c>
      <c r="BI19" s="125">
        <v>307.30004866743616</v>
      </c>
      <c r="BJ19" s="112">
        <v>235.0958794325511</v>
      </c>
      <c r="BK19" s="125"/>
      <c r="BL19" s="125">
        <v>-29.98</v>
      </c>
      <c r="BM19" s="125">
        <v>-11.48</v>
      </c>
      <c r="BN19" s="125">
        <v>-40.22</v>
      </c>
      <c r="BO19" s="112">
        <v>-81.680000000000007</v>
      </c>
      <c r="BP19" s="15"/>
      <c r="BQ19" s="125">
        <v>-72.572976001692055</v>
      </c>
      <c r="BR19" s="125">
        <v>291.20679671412552</v>
      </c>
      <c r="BS19" s="112">
        <v>218.63382071243348</v>
      </c>
      <c r="BT19" s="125"/>
      <c r="BU19" s="125">
        <v>-29.8</v>
      </c>
      <c r="BV19" s="125">
        <v>-11.42</v>
      </c>
      <c r="BW19" s="112">
        <v>-41.22</v>
      </c>
      <c r="BX19" s="15"/>
      <c r="BY19" s="112">
        <v>-72.285801986987806</v>
      </c>
      <c r="BZ19" s="112">
        <v>273.25898346200825</v>
      </c>
      <c r="CA19" s="112">
        <v>200.97318147502045</v>
      </c>
      <c r="CB19" s="100"/>
      <c r="CC19" s="112">
        <v>-29.72</v>
      </c>
      <c r="CD19" s="112">
        <v>-11.38</v>
      </c>
      <c r="CE19" s="112">
        <v>-41.1</v>
      </c>
    </row>
    <row r="20" spans="1:83">
      <c r="A20" s="40">
        <v>49</v>
      </c>
      <c r="B20" s="44">
        <v>1</v>
      </c>
      <c r="C20" s="118">
        <v>34</v>
      </c>
      <c r="D20" s="11" t="s">
        <v>18</v>
      </c>
      <c r="E20" s="14">
        <v>297132</v>
      </c>
      <c r="F20" s="14">
        <v>305274</v>
      </c>
      <c r="G20" s="21">
        <v>314024</v>
      </c>
      <c r="H20" s="21">
        <v>320931</v>
      </c>
      <c r="I20" s="21">
        <v>325716</v>
      </c>
      <c r="J20" s="21"/>
      <c r="K20" s="15">
        <v>85654835.328998104</v>
      </c>
      <c r="L20" s="21">
        <v>30661654.44133902</v>
      </c>
      <c r="M20" s="112">
        <v>116316489.7703371</v>
      </c>
      <c r="N20" s="112"/>
      <c r="O20" s="21">
        <v>116403180.4676113</v>
      </c>
      <c r="P20" s="21">
        <v>45355131.461668067</v>
      </c>
      <c r="Q20" s="112">
        <v>161758311.92927936</v>
      </c>
      <c r="R20" s="112"/>
      <c r="S20" s="21">
        <v>-27648976.206024311</v>
      </c>
      <c r="T20" s="15">
        <v>10592108.48033951</v>
      </c>
      <c r="U20" s="112">
        <v>-17056867.725684799</v>
      </c>
      <c r="V20" s="15"/>
      <c r="W20" s="15">
        <v>116403180.4676113</v>
      </c>
      <c r="X20" s="21">
        <v>40012413.802446254</v>
      </c>
      <c r="Y20" s="112">
        <v>156415594.27005756</v>
      </c>
      <c r="Z20" s="21"/>
      <c r="AA20" s="21">
        <v>-9414439.5199999996</v>
      </c>
      <c r="AB20" s="21">
        <v>-3604995.52</v>
      </c>
      <c r="AC20" s="125">
        <v>-12630045.279999999</v>
      </c>
      <c r="AD20" s="112">
        <v>-25649480.32</v>
      </c>
      <c r="AE20" s="12"/>
      <c r="AF20" s="15">
        <v>116403180.4676113</v>
      </c>
      <c r="AG20" s="21">
        <v>34766284.262598157</v>
      </c>
      <c r="AH20" s="112">
        <v>151169464.73020947</v>
      </c>
      <c r="AI20" s="21"/>
      <c r="AJ20" s="21">
        <v>-9563743.8000000007</v>
      </c>
      <c r="AK20" s="21">
        <v>-3665032.02</v>
      </c>
      <c r="AL20" s="112">
        <v>-13228775.82</v>
      </c>
      <c r="AM20" s="112"/>
      <c r="AN20" s="125">
        <v>116403180.46761133</v>
      </c>
      <c r="AO20" s="125">
        <v>29757964.401602585</v>
      </c>
      <c r="AP20" s="112">
        <v>146161144.86921391</v>
      </c>
      <c r="AQ20" s="125"/>
      <c r="AR20" s="125">
        <v>-9680279.5199999996</v>
      </c>
      <c r="AS20" s="125">
        <v>-3706648.08</v>
      </c>
      <c r="AT20" s="112">
        <v>-13386927.6</v>
      </c>
      <c r="AU20" s="142"/>
      <c r="AV20" s="125">
        <v>288.27199806482673</v>
      </c>
      <c r="AW20" s="125">
        <v>103.19203061716348</v>
      </c>
      <c r="AX20" s="125">
        <v>391.46402868199016</v>
      </c>
      <c r="AZ20" s="125">
        <v>381.30722062020118</v>
      </c>
      <c r="BA20" s="125">
        <v>148.57187792497254</v>
      </c>
      <c r="BB20" s="112">
        <v>529.87909854517375</v>
      </c>
      <c r="BC20" s="125"/>
      <c r="BD20" s="125">
        <v>-90.571015566423313</v>
      </c>
      <c r="BE20" s="125">
        <v>34.69705405746808</v>
      </c>
      <c r="BF20" s="112">
        <v>-55.873961508955233</v>
      </c>
      <c r="BG20" s="125"/>
      <c r="BH20" s="125">
        <v>370.68243340512606</v>
      </c>
      <c r="BI20" s="125">
        <v>127.41833045387058</v>
      </c>
      <c r="BJ20" s="112">
        <v>498.10076385899663</v>
      </c>
      <c r="BK20" s="125"/>
      <c r="BL20" s="125">
        <v>-29.979999999999997</v>
      </c>
      <c r="BM20" s="125">
        <v>-11.48</v>
      </c>
      <c r="BN20" s="125">
        <v>-40.22</v>
      </c>
      <c r="BO20" s="112">
        <v>-81.679999999999993</v>
      </c>
      <c r="BP20" s="15"/>
      <c r="BQ20" s="125">
        <v>362.70469498930083</v>
      </c>
      <c r="BR20" s="125">
        <v>108.32946727676091</v>
      </c>
      <c r="BS20" s="112">
        <v>471.03416226606174</v>
      </c>
      <c r="BT20" s="125"/>
      <c r="BU20" s="125">
        <v>-29.8</v>
      </c>
      <c r="BV20" s="125">
        <v>-11.42</v>
      </c>
      <c r="BW20" s="112">
        <v>-41.22</v>
      </c>
      <c r="BX20" s="15"/>
      <c r="BY20" s="112">
        <v>357.37630471825554</v>
      </c>
      <c r="BZ20" s="112">
        <v>91.361690557426058</v>
      </c>
      <c r="CA20" s="112">
        <v>448.73799527568161</v>
      </c>
      <c r="CB20" s="100"/>
      <c r="CC20" s="112">
        <v>-29.72</v>
      </c>
      <c r="CD20" s="112">
        <v>-11.38</v>
      </c>
      <c r="CE20" s="112">
        <v>-41.1</v>
      </c>
    </row>
    <row r="21" spans="1:83">
      <c r="A21" s="40">
        <v>50</v>
      </c>
      <c r="B21" s="44">
        <v>4</v>
      </c>
      <c r="C21" s="44">
        <v>4</v>
      </c>
      <c r="D21" s="11" t="s">
        <v>19</v>
      </c>
      <c r="E21" s="14">
        <v>11417</v>
      </c>
      <c r="F21" s="14">
        <v>11276</v>
      </c>
      <c r="G21" s="21">
        <v>11184</v>
      </c>
      <c r="H21" s="21">
        <v>11084</v>
      </c>
      <c r="I21" s="21">
        <v>11005</v>
      </c>
      <c r="J21" s="21"/>
      <c r="K21" s="15">
        <v>92375.646514763721</v>
      </c>
      <c r="L21" s="21">
        <v>60286.297986327292</v>
      </c>
      <c r="M21" s="112">
        <v>152661.944501091</v>
      </c>
      <c r="N21" s="112"/>
      <c r="O21" s="21">
        <v>-901823.83140918578</v>
      </c>
      <c r="P21" s="21">
        <v>-480701.99319359229</v>
      </c>
      <c r="Q21" s="112">
        <v>-1382525.8246027781</v>
      </c>
      <c r="R21" s="112"/>
      <c r="S21" s="21">
        <v>-1021278.7715269893</v>
      </c>
      <c r="T21" s="15">
        <v>391243.98155201011</v>
      </c>
      <c r="U21" s="112">
        <v>-630034.78997497912</v>
      </c>
      <c r="V21" s="15"/>
      <c r="W21" s="15">
        <v>-901823.83140918578</v>
      </c>
      <c r="X21" s="21">
        <v>-339767.60508777661</v>
      </c>
      <c r="Y21" s="112">
        <v>-1241591.4364969623</v>
      </c>
      <c r="Z21" s="21"/>
      <c r="AA21" s="21">
        <v>-335296.32</v>
      </c>
      <c r="AB21" s="21">
        <v>-128392.32000000001</v>
      </c>
      <c r="AC21" s="125">
        <v>-449820.48</v>
      </c>
      <c r="AD21" s="112">
        <v>-913509.12</v>
      </c>
      <c r="AE21" s="12"/>
      <c r="AF21" s="15">
        <v>-901823.83140918578</v>
      </c>
      <c r="AG21" s="21">
        <v>-195265.51179233391</v>
      </c>
      <c r="AH21" s="112">
        <v>-1097089.3432015197</v>
      </c>
      <c r="AI21" s="21"/>
      <c r="AJ21" s="21">
        <v>-330303.2</v>
      </c>
      <c r="AK21" s="21">
        <v>-126579.28</v>
      </c>
      <c r="AL21" s="112">
        <v>-456882.48</v>
      </c>
      <c r="AM21" s="112"/>
      <c r="AN21" s="125">
        <v>-901823.83140918578</v>
      </c>
      <c r="AO21" s="125">
        <v>-63514.252924483553</v>
      </c>
      <c r="AP21" s="112">
        <v>-965338.08433366928</v>
      </c>
      <c r="AQ21" s="125"/>
      <c r="AR21" s="125">
        <v>-327068.59999999998</v>
      </c>
      <c r="AS21" s="125">
        <v>-125236.90000000001</v>
      </c>
      <c r="AT21" s="112">
        <v>-452305.5</v>
      </c>
      <c r="AU21" s="142"/>
      <c r="AV21" s="125">
        <v>8.0910612695772723</v>
      </c>
      <c r="AW21" s="125">
        <v>5.2803974762483392</v>
      </c>
      <c r="AX21" s="125">
        <v>13.371458745825612</v>
      </c>
      <c r="AZ21" s="125">
        <v>-79.97728196250317</v>
      </c>
      <c r="BA21" s="125">
        <v>-42.630542142035502</v>
      </c>
      <c r="BB21" s="112">
        <v>-122.60782410453868</v>
      </c>
      <c r="BC21" s="125"/>
      <c r="BD21" s="125">
        <v>-90.571015566423313</v>
      </c>
      <c r="BE21" s="125">
        <v>34.697054057468087</v>
      </c>
      <c r="BF21" s="112">
        <v>-55.873961508955226</v>
      </c>
      <c r="BG21" s="125"/>
      <c r="BH21" s="125">
        <v>-80.635178058761241</v>
      </c>
      <c r="BI21" s="125">
        <v>-30.379793015716793</v>
      </c>
      <c r="BJ21" s="112">
        <v>-111.01497107447804</v>
      </c>
      <c r="BK21" s="125"/>
      <c r="BL21" s="125">
        <v>-29.98</v>
      </c>
      <c r="BM21" s="125">
        <v>-11.48</v>
      </c>
      <c r="BN21" s="125">
        <v>-40.22</v>
      </c>
      <c r="BO21" s="112">
        <v>-81.680000000000007</v>
      </c>
      <c r="BP21" s="15"/>
      <c r="BQ21" s="125">
        <v>-81.362669740994747</v>
      </c>
      <c r="BR21" s="125">
        <v>-17.616881251563868</v>
      </c>
      <c r="BS21" s="112">
        <v>-98.979550992558615</v>
      </c>
      <c r="BT21" s="125"/>
      <c r="BU21" s="125">
        <v>-29.8</v>
      </c>
      <c r="BV21" s="125">
        <v>-11.42</v>
      </c>
      <c r="BW21" s="112">
        <v>-41.22</v>
      </c>
      <c r="BX21" s="15"/>
      <c r="BY21" s="112">
        <v>-81.94673615712729</v>
      </c>
      <c r="BZ21" s="112">
        <v>-5.7713996296668384</v>
      </c>
      <c r="CA21" s="112">
        <v>-87.718135786794136</v>
      </c>
      <c r="CB21" s="100"/>
      <c r="CC21" s="112">
        <v>-29.72</v>
      </c>
      <c r="CD21" s="112">
        <v>-11.38</v>
      </c>
      <c r="CE21" s="112">
        <v>-41.1</v>
      </c>
    </row>
    <row r="22" spans="1:83">
      <c r="A22" s="40">
        <v>51</v>
      </c>
      <c r="B22" s="44">
        <v>4</v>
      </c>
      <c r="C22" s="44">
        <v>4</v>
      </c>
      <c r="D22" s="11" t="s">
        <v>20</v>
      </c>
      <c r="E22" s="14">
        <v>9334</v>
      </c>
      <c r="F22" s="14">
        <v>9211</v>
      </c>
      <c r="G22" s="21">
        <v>9143</v>
      </c>
      <c r="H22" s="21">
        <v>9052</v>
      </c>
      <c r="I22" s="21">
        <v>8920</v>
      </c>
      <c r="J22" s="21"/>
      <c r="K22" s="15">
        <v>-3965481.1848943899</v>
      </c>
      <c r="L22" s="15">
        <v>-4472680.0518201273</v>
      </c>
      <c r="M22" s="112">
        <v>-8438161.2367145177</v>
      </c>
      <c r="N22" s="112"/>
      <c r="O22" s="21">
        <v>-4094168.4345235908</v>
      </c>
      <c r="P22" s="15">
        <v>-4459003.5600646278</v>
      </c>
      <c r="Q22" s="112">
        <v>-8553171.9945882186</v>
      </c>
      <c r="R22" s="112"/>
      <c r="S22" s="15">
        <v>-834249.6243823251</v>
      </c>
      <c r="T22" s="15">
        <v>319594.56492333848</v>
      </c>
      <c r="U22" s="112">
        <v>-514655.05945898662</v>
      </c>
      <c r="V22" s="15"/>
      <c r="W22" s="15">
        <v>-4094168.4345235908</v>
      </c>
      <c r="X22" s="15">
        <v>-4343878.812916466</v>
      </c>
      <c r="Y22" s="112">
        <v>-8438047.2474400569</v>
      </c>
      <c r="Z22" s="15"/>
      <c r="AA22" s="15">
        <v>-274107.14</v>
      </c>
      <c r="AB22" s="15">
        <v>-104961.64</v>
      </c>
      <c r="AC22" s="125">
        <v>-367731.45999999996</v>
      </c>
      <c r="AD22" s="112">
        <v>-746800.24</v>
      </c>
      <c r="AE22" s="12"/>
      <c r="AF22" s="15">
        <v>-4094168.4345235908</v>
      </c>
      <c r="AG22" s="15">
        <v>-4225839.7226943728</v>
      </c>
      <c r="AH22" s="112">
        <v>-8320008.1572179636</v>
      </c>
      <c r="AI22" s="15"/>
      <c r="AJ22" s="15">
        <v>-269749.59999999998</v>
      </c>
      <c r="AK22" s="15">
        <v>-103373.84</v>
      </c>
      <c r="AL22" s="112">
        <v>-373123.43999999994</v>
      </c>
      <c r="AM22" s="112"/>
      <c r="AN22" s="125">
        <v>-4094168.4345235913</v>
      </c>
      <c r="AO22" s="125">
        <v>-4100625.226273552</v>
      </c>
      <c r="AP22" s="112">
        <v>-8194793.6607971434</v>
      </c>
      <c r="AQ22" s="125"/>
      <c r="AR22" s="125">
        <v>-265102.39999999997</v>
      </c>
      <c r="AS22" s="125">
        <v>-101509.6</v>
      </c>
      <c r="AT22" s="112">
        <v>-366612</v>
      </c>
      <c r="AU22" s="142"/>
      <c r="AV22" s="125">
        <v>-424.84263819309939</v>
      </c>
      <c r="AW22" s="125">
        <v>-479.1814925884002</v>
      </c>
      <c r="AX22" s="125">
        <v>-904.02413078149959</v>
      </c>
      <c r="AZ22" s="125">
        <v>-444.48685642423089</v>
      </c>
      <c r="BA22" s="125">
        <v>-484.09549018180741</v>
      </c>
      <c r="BB22" s="112">
        <v>-928.5823466060383</v>
      </c>
      <c r="BC22" s="125"/>
      <c r="BD22" s="125">
        <v>-90.571015566423313</v>
      </c>
      <c r="BE22" s="125">
        <v>34.69705405746808</v>
      </c>
      <c r="BF22" s="112">
        <v>-55.873961508955233</v>
      </c>
      <c r="BG22" s="125"/>
      <c r="BH22" s="125">
        <v>-447.79267576545891</v>
      </c>
      <c r="BI22" s="125">
        <v>-475.10432165771255</v>
      </c>
      <c r="BJ22" s="112">
        <v>-922.89699742317146</v>
      </c>
      <c r="BK22" s="125"/>
      <c r="BL22" s="125">
        <v>-29.98</v>
      </c>
      <c r="BM22" s="125">
        <v>-11.48</v>
      </c>
      <c r="BN22" s="125">
        <v>-40.22</v>
      </c>
      <c r="BO22" s="112">
        <v>-81.680000000000007</v>
      </c>
      <c r="BP22" s="15"/>
      <c r="BQ22" s="125">
        <v>-452.29434760534588</v>
      </c>
      <c r="BR22" s="125">
        <v>-466.84044660786265</v>
      </c>
      <c r="BS22" s="112">
        <v>-919.13479421320858</v>
      </c>
      <c r="BT22" s="125"/>
      <c r="BU22" s="125">
        <v>-29.799999999999997</v>
      </c>
      <c r="BV22" s="125">
        <v>-11.42</v>
      </c>
      <c r="BW22" s="112">
        <v>-41.22</v>
      </c>
      <c r="BX22" s="15"/>
      <c r="BY22" s="112">
        <v>-458.98749265959543</v>
      </c>
      <c r="BZ22" s="112">
        <v>-459.7113482369453</v>
      </c>
      <c r="CA22" s="112">
        <v>-918.69884089654079</v>
      </c>
      <c r="CB22" s="100"/>
      <c r="CC22" s="112">
        <v>-29.719999999999995</v>
      </c>
      <c r="CD22" s="112">
        <v>-11.38</v>
      </c>
      <c r="CE22" s="112">
        <v>-41.099999999999994</v>
      </c>
    </row>
    <row r="23" spans="1:83">
      <c r="A23" s="40">
        <v>52</v>
      </c>
      <c r="B23" s="44">
        <v>14</v>
      </c>
      <c r="C23" s="44">
        <v>14</v>
      </c>
      <c r="D23" s="11" t="s">
        <v>21</v>
      </c>
      <c r="E23" s="14">
        <v>2404</v>
      </c>
      <c r="F23" s="14">
        <v>2346</v>
      </c>
      <c r="G23" s="21">
        <v>2292</v>
      </c>
      <c r="H23" s="21">
        <v>2272</v>
      </c>
      <c r="I23" s="21">
        <v>2267</v>
      </c>
      <c r="J23" s="21"/>
      <c r="K23" s="15">
        <v>586767.76662889076</v>
      </c>
      <c r="L23" s="21">
        <v>293419.35851192143</v>
      </c>
      <c r="M23" s="112">
        <v>880187.12514081213</v>
      </c>
      <c r="N23" s="112"/>
      <c r="O23" s="21">
        <v>435938.46574912098</v>
      </c>
      <c r="P23" s="21">
        <v>147697.88432769061</v>
      </c>
      <c r="Q23" s="112">
        <v>583636.35007681162</v>
      </c>
      <c r="R23" s="112"/>
      <c r="S23" s="21">
        <v>-212479.60251882908</v>
      </c>
      <c r="T23" s="15">
        <v>81399.288818820118</v>
      </c>
      <c r="U23" s="112">
        <v>-131080.31370000896</v>
      </c>
      <c r="V23" s="15"/>
      <c r="W23" s="15">
        <v>435938.46574912098</v>
      </c>
      <c r="X23" s="21">
        <v>106639.63623406189</v>
      </c>
      <c r="Y23" s="112">
        <v>542578.10198318283</v>
      </c>
      <c r="Z23" s="21"/>
      <c r="AA23" s="21">
        <v>-68714.16</v>
      </c>
      <c r="AB23" s="21">
        <v>-26312.16</v>
      </c>
      <c r="AC23" s="125">
        <v>-92184.239999999991</v>
      </c>
      <c r="AD23" s="112">
        <v>-187210.56</v>
      </c>
      <c r="AE23" s="12"/>
      <c r="AF23" s="15">
        <v>435938.46574912098</v>
      </c>
      <c r="AG23" s="21">
        <v>66323.658127562143</v>
      </c>
      <c r="AH23" s="112">
        <v>502262.12387668312</v>
      </c>
      <c r="AI23" s="21"/>
      <c r="AJ23" s="21">
        <v>-67705.600000000006</v>
      </c>
      <c r="AK23" s="21">
        <v>-25946.240000000002</v>
      </c>
      <c r="AL23" s="112">
        <v>-93651.840000000011</v>
      </c>
      <c r="AM23" s="112"/>
      <c r="AN23" s="125">
        <v>435938.46574912104</v>
      </c>
      <c r="AO23" s="125">
        <v>27835.223495409999</v>
      </c>
      <c r="AP23" s="112">
        <v>463773.68924453104</v>
      </c>
      <c r="AQ23" s="125"/>
      <c r="AR23" s="125">
        <v>-67375.239999999991</v>
      </c>
      <c r="AS23" s="125">
        <v>-25798.460000000003</v>
      </c>
      <c r="AT23" s="112">
        <v>-93173.7</v>
      </c>
      <c r="AU23" s="142"/>
      <c r="AV23" s="125">
        <v>244.07976981235058</v>
      </c>
      <c r="AW23" s="125">
        <v>122.0546416438941</v>
      </c>
      <c r="AX23" s="125">
        <v>366.13441145624466</v>
      </c>
      <c r="AZ23" s="125">
        <v>185.82202291096377</v>
      </c>
      <c r="BA23" s="125">
        <v>62.957324947864713</v>
      </c>
      <c r="BB23" s="112">
        <v>248.77934785882849</v>
      </c>
      <c r="BC23" s="125"/>
      <c r="BD23" s="125">
        <v>-90.571015566423313</v>
      </c>
      <c r="BE23" s="125">
        <v>34.69705405746808</v>
      </c>
      <c r="BF23" s="112">
        <v>-55.873961508955226</v>
      </c>
      <c r="BG23" s="125"/>
      <c r="BH23" s="125">
        <v>190.20002868635297</v>
      </c>
      <c r="BI23" s="125">
        <v>46.526891899677963</v>
      </c>
      <c r="BJ23" s="112">
        <v>236.72692058603093</v>
      </c>
      <c r="BK23" s="125"/>
      <c r="BL23" s="125">
        <v>-29.98</v>
      </c>
      <c r="BM23" s="125">
        <v>-11.48</v>
      </c>
      <c r="BN23" s="125">
        <v>-40.22</v>
      </c>
      <c r="BO23" s="112">
        <v>-81.680000000000007</v>
      </c>
      <c r="BP23" s="15"/>
      <c r="BQ23" s="125">
        <v>191.87432471352156</v>
      </c>
      <c r="BR23" s="125">
        <v>29.191750936426999</v>
      </c>
      <c r="BS23" s="112">
        <v>221.06607564994857</v>
      </c>
      <c r="BT23" s="125"/>
      <c r="BU23" s="125">
        <v>-29.800000000000004</v>
      </c>
      <c r="BV23" s="125">
        <v>-11.42</v>
      </c>
      <c r="BW23" s="112">
        <v>-41.220000000000006</v>
      </c>
      <c r="BX23" s="15"/>
      <c r="BY23" s="112">
        <v>192.29751466657302</v>
      </c>
      <c r="BZ23" s="112">
        <v>12.278440006797529</v>
      </c>
      <c r="CA23" s="112">
        <v>204.57595467337055</v>
      </c>
      <c r="CB23" s="100"/>
      <c r="CC23" s="112">
        <v>-29.719999999999995</v>
      </c>
      <c r="CD23" s="112">
        <v>-11.38</v>
      </c>
      <c r="CE23" s="112">
        <v>-41.099999999999994</v>
      </c>
    </row>
    <row r="24" spans="1:83">
      <c r="A24" s="40">
        <v>61</v>
      </c>
      <c r="B24" s="44">
        <v>5</v>
      </c>
      <c r="C24" s="44">
        <v>5</v>
      </c>
      <c r="D24" s="11" t="s">
        <v>22</v>
      </c>
      <c r="E24" s="14">
        <v>16573</v>
      </c>
      <c r="F24" s="14">
        <v>16459</v>
      </c>
      <c r="G24" s="21">
        <v>16469</v>
      </c>
      <c r="H24" s="21">
        <v>16478</v>
      </c>
      <c r="I24" s="21">
        <v>16307</v>
      </c>
      <c r="J24" s="21"/>
      <c r="K24" s="15">
        <v>1336798.4277311841</v>
      </c>
      <c r="L24" s="21">
        <v>1992799.1365088171</v>
      </c>
      <c r="M24" s="112">
        <v>3329597.5642400011</v>
      </c>
      <c r="N24" s="112"/>
      <c r="O24" s="21">
        <v>680225.8650918114</v>
      </c>
      <c r="P24" s="21">
        <v>1239537.1438395099</v>
      </c>
      <c r="Q24" s="112">
        <v>1919763.0089313213</v>
      </c>
      <c r="R24" s="112"/>
      <c r="S24" s="21">
        <v>-1490708.3452077613</v>
      </c>
      <c r="T24" s="15">
        <v>571078.81273186707</v>
      </c>
      <c r="U24" s="112">
        <v>-919629.5324758942</v>
      </c>
      <c r="V24" s="15"/>
      <c r="W24" s="15">
        <v>680225.8650918114</v>
      </c>
      <c r="X24" s="21">
        <v>951481.85595671693</v>
      </c>
      <c r="Y24" s="112">
        <v>1631707.7210485283</v>
      </c>
      <c r="Z24" s="21"/>
      <c r="AA24" s="21">
        <v>-493740.62</v>
      </c>
      <c r="AB24" s="21">
        <v>-189064.12</v>
      </c>
      <c r="AC24" s="125">
        <v>-662383.17999999993</v>
      </c>
      <c r="AD24" s="112">
        <v>-1345187.92</v>
      </c>
      <c r="AE24" s="12"/>
      <c r="AF24" s="15">
        <v>680225.8650918114</v>
      </c>
      <c r="AG24" s="21">
        <v>668634.16471422755</v>
      </c>
      <c r="AH24" s="112">
        <v>1348860.0298060388</v>
      </c>
      <c r="AI24" s="21"/>
      <c r="AJ24" s="21">
        <v>-491044.4</v>
      </c>
      <c r="AK24" s="21">
        <v>-188178.76</v>
      </c>
      <c r="AL24" s="112">
        <v>-679223.16</v>
      </c>
      <c r="AM24" s="112"/>
      <c r="AN24" s="125">
        <v>680225.8650918114</v>
      </c>
      <c r="AO24" s="125">
        <v>398608.10094159667</v>
      </c>
      <c r="AP24" s="112">
        <v>1078833.966033408</v>
      </c>
      <c r="AQ24" s="125"/>
      <c r="AR24" s="125">
        <v>-484644.04</v>
      </c>
      <c r="AS24" s="125">
        <v>-185573.66</v>
      </c>
      <c r="AT24" s="112">
        <v>-670217.69999999995</v>
      </c>
      <c r="AU24" s="142"/>
      <c r="AV24" s="125">
        <v>80.661221729993613</v>
      </c>
      <c r="AW24" s="125">
        <v>120.24371788504297</v>
      </c>
      <c r="AX24" s="125">
        <v>200.90493961503657</v>
      </c>
      <c r="AZ24" s="125">
        <v>41.328505078790414</v>
      </c>
      <c r="BA24" s="125">
        <v>75.310598690048607</v>
      </c>
      <c r="BB24" s="112">
        <v>116.63910376883901</v>
      </c>
      <c r="BC24" s="125"/>
      <c r="BD24" s="125">
        <v>-90.571015566423313</v>
      </c>
      <c r="BE24" s="125">
        <v>34.69705405746808</v>
      </c>
      <c r="BF24" s="112">
        <v>-55.873961508955233</v>
      </c>
      <c r="BG24" s="125"/>
      <c r="BH24" s="125">
        <v>41.303410352286804</v>
      </c>
      <c r="BI24" s="125">
        <v>57.774112329632459</v>
      </c>
      <c r="BJ24" s="112">
        <v>99.077522681919262</v>
      </c>
      <c r="BK24" s="125"/>
      <c r="BL24" s="125">
        <v>-29.98</v>
      </c>
      <c r="BM24" s="125">
        <v>-11.48</v>
      </c>
      <c r="BN24" s="125">
        <v>-40.22</v>
      </c>
      <c r="BO24" s="112">
        <v>-81.680000000000007</v>
      </c>
      <c r="BP24" s="15"/>
      <c r="BQ24" s="125">
        <v>41.280851140418221</v>
      </c>
      <c r="BR24" s="125">
        <v>40.577385891141375</v>
      </c>
      <c r="BS24" s="112">
        <v>81.858237031559597</v>
      </c>
      <c r="BT24" s="125"/>
      <c r="BU24" s="125">
        <v>-29.8</v>
      </c>
      <c r="BV24" s="125">
        <v>-11.42</v>
      </c>
      <c r="BW24" s="112">
        <v>-41.22</v>
      </c>
      <c r="BX24" s="15"/>
      <c r="BY24" s="112">
        <v>41.713734291519678</v>
      </c>
      <c r="BZ24" s="112">
        <v>24.443987302483393</v>
      </c>
      <c r="CA24" s="112">
        <v>66.157721594003078</v>
      </c>
      <c r="CB24" s="100"/>
      <c r="CC24" s="112">
        <v>-29.72</v>
      </c>
      <c r="CD24" s="112">
        <v>-11.38</v>
      </c>
      <c r="CE24" s="112">
        <v>-41.1</v>
      </c>
    </row>
    <row r="25" spans="1:83">
      <c r="A25" s="40">
        <v>69</v>
      </c>
      <c r="B25" s="44">
        <v>17</v>
      </c>
      <c r="C25" s="44">
        <v>17</v>
      </c>
      <c r="D25" s="11" t="s">
        <v>23</v>
      </c>
      <c r="E25" s="14">
        <v>6802</v>
      </c>
      <c r="F25" s="14">
        <v>6687</v>
      </c>
      <c r="G25" s="21">
        <v>6558</v>
      </c>
      <c r="H25" s="21">
        <v>6492</v>
      </c>
      <c r="I25" s="21">
        <v>6441</v>
      </c>
      <c r="J25" s="21"/>
      <c r="K25" s="15">
        <v>-1346132.726317612</v>
      </c>
      <c r="L25" s="21">
        <v>-1618806.7812533181</v>
      </c>
      <c r="M25" s="112">
        <v>-2964939.5075709298</v>
      </c>
      <c r="N25" s="112"/>
      <c r="O25" s="21">
        <v>-1819379.055137845</v>
      </c>
      <c r="P25" s="21">
        <v>-1862210.843142882</v>
      </c>
      <c r="Q25" s="112">
        <v>-3681589.8982807267</v>
      </c>
      <c r="R25" s="112"/>
      <c r="S25" s="21">
        <v>-605648.3810926727</v>
      </c>
      <c r="T25" s="15">
        <v>232019.20048228899</v>
      </c>
      <c r="U25" s="112">
        <v>-373629.18061038374</v>
      </c>
      <c r="V25" s="15"/>
      <c r="W25" s="15">
        <v>-1819379.055137845</v>
      </c>
      <c r="X25" s="21">
        <v>-1778632.6014557951</v>
      </c>
      <c r="Y25" s="112">
        <v>-3598011.6565936403</v>
      </c>
      <c r="Z25" s="21"/>
      <c r="AA25" s="21">
        <v>-196608.84</v>
      </c>
      <c r="AB25" s="21">
        <v>-75285.84</v>
      </c>
      <c r="AC25" s="125">
        <v>-263762.76</v>
      </c>
      <c r="AD25" s="112">
        <v>-535657.43999999994</v>
      </c>
      <c r="AE25" s="12"/>
      <c r="AF25" s="15">
        <v>-1819379.055137845</v>
      </c>
      <c r="AG25" s="21">
        <v>-1692938.605547084</v>
      </c>
      <c r="AH25" s="112">
        <v>-3512317.6606849292</v>
      </c>
      <c r="AI25" s="21"/>
      <c r="AJ25" s="21">
        <v>-193461.6</v>
      </c>
      <c r="AK25" s="21">
        <v>-74138.64</v>
      </c>
      <c r="AL25" s="112">
        <v>-267600.24</v>
      </c>
      <c r="AM25" s="112"/>
      <c r="AN25" s="125">
        <v>-1819379.0551378445</v>
      </c>
      <c r="AO25" s="125">
        <v>-1602035.4096328472</v>
      </c>
      <c r="AP25" s="112">
        <v>-3421414.4647706915</v>
      </c>
      <c r="AQ25" s="125"/>
      <c r="AR25" s="125">
        <v>-191426.52</v>
      </c>
      <c r="AS25" s="125">
        <v>-73298.58</v>
      </c>
      <c r="AT25" s="112">
        <v>-264725.09999999998</v>
      </c>
      <c r="AU25" s="142"/>
      <c r="AV25" s="125">
        <v>-197.9024884324628</v>
      </c>
      <c r="AW25" s="125">
        <v>-237.98982376555691</v>
      </c>
      <c r="AX25" s="125">
        <v>-435.89231219801968</v>
      </c>
      <c r="AZ25" s="125">
        <v>-272.07702334946089</v>
      </c>
      <c r="BA25" s="125">
        <v>-278.48225559187705</v>
      </c>
      <c r="BB25" s="112">
        <v>-550.55927894133788</v>
      </c>
      <c r="BC25" s="125"/>
      <c r="BD25" s="125">
        <v>-90.571015566423313</v>
      </c>
      <c r="BE25" s="125">
        <v>34.697054057468073</v>
      </c>
      <c r="BF25" s="112">
        <v>-55.873961508955247</v>
      </c>
      <c r="BG25" s="125"/>
      <c r="BH25" s="125">
        <v>-277.42895015825633</v>
      </c>
      <c r="BI25" s="125">
        <v>-271.21570622991692</v>
      </c>
      <c r="BJ25" s="112">
        <v>-548.64465638817319</v>
      </c>
      <c r="BK25" s="125"/>
      <c r="BL25" s="125">
        <v>-29.98</v>
      </c>
      <c r="BM25" s="125">
        <v>-11.479999999999999</v>
      </c>
      <c r="BN25" s="125">
        <v>-40.22</v>
      </c>
      <c r="BO25" s="112">
        <v>-81.680000000000007</v>
      </c>
      <c r="BP25" s="15"/>
      <c r="BQ25" s="125">
        <v>-280.2493923502534</v>
      </c>
      <c r="BR25" s="125">
        <v>-260.77304460059827</v>
      </c>
      <c r="BS25" s="112">
        <v>-541.02243695085167</v>
      </c>
      <c r="BT25" s="125"/>
      <c r="BU25" s="125">
        <v>-29.8</v>
      </c>
      <c r="BV25" s="125">
        <v>-11.42</v>
      </c>
      <c r="BW25" s="112">
        <v>-41.22</v>
      </c>
      <c r="BX25" s="15"/>
      <c r="BY25" s="112">
        <v>-282.46841408753988</v>
      </c>
      <c r="BZ25" s="112">
        <v>-248.72464052675784</v>
      </c>
      <c r="CA25" s="112">
        <v>-531.19305461429769</v>
      </c>
      <c r="CB25" s="100"/>
      <c r="CC25" s="112">
        <v>-29.72</v>
      </c>
      <c r="CD25" s="112">
        <v>-11.38</v>
      </c>
      <c r="CE25" s="112">
        <v>-41.1</v>
      </c>
    </row>
    <row r="26" spans="1:83">
      <c r="A26" s="40">
        <v>71</v>
      </c>
      <c r="B26" s="44">
        <v>17</v>
      </c>
      <c r="C26" s="44">
        <v>17</v>
      </c>
      <c r="D26" s="11" t="s">
        <v>24</v>
      </c>
      <c r="E26" s="14">
        <v>6613</v>
      </c>
      <c r="F26" s="14">
        <v>6591</v>
      </c>
      <c r="G26" s="21">
        <v>6473</v>
      </c>
      <c r="H26" s="21">
        <v>6365</v>
      </c>
      <c r="I26" s="21">
        <v>6298</v>
      </c>
      <c r="J26" s="21"/>
      <c r="K26" s="15">
        <v>116196.85905073929</v>
      </c>
      <c r="L26" s="21">
        <v>-570776.7071980047</v>
      </c>
      <c r="M26" s="112">
        <v>-454579.84814726538</v>
      </c>
      <c r="N26" s="112"/>
      <c r="O26" s="21">
        <v>-306682.04770555958</v>
      </c>
      <c r="P26" s="21">
        <v>-781217.16302816314</v>
      </c>
      <c r="Q26" s="112">
        <v>-1087899.2107337227</v>
      </c>
      <c r="R26" s="112"/>
      <c r="S26" s="21">
        <v>-596953.56359829602</v>
      </c>
      <c r="T26" s="15">
        <v>228688.2832927721</v>
      </c>
      <c r="U26" s="112">
        <v>-368265.28030552389</v>
      </c>
      <c r="V26" s="15"/>
      <c r="W26" s="15">
        <v>-306682.04770555958</v>
      </c>
      <c r="X26" s="21">
        <v>-698838.7884267593</v>
      </c>
      <c r="Y26" s="112">
        <v>-1005520.8361323189</v>
      </c>
      <c r="Z26" s="21"/>
      <c r="AA26" s="21">
        <v>-194060.54</v>
      </c>
      <c r="AB26" s="21">
        <v>-74310.040000000008</v>
      </c>
      <c r="AC26" s="125">
        <v>-260344.06</v>
      </c>
      <c r="AD26" s="112">
        <v>-528714.64</v>
      </c>
      <c r="AE26" s="12"/>
      <c r="AF26" s="15">
        <v>-306682.04770555958</v>
      </c>
      <c r="AG26" s="21">
        <v>-614375.03382315312</v>
      </c>
      <c r="AH26" s="112">
        <v>-921057.08152871276</v>
      </c>
      <c r="AI26" s="21"/>
      <c r="AJ26" s="21">
        <v>-189677</v>
      </c>
      <c r="AK26" s="21">
        <v>-72688.3</v>
      </c>
      <c r="AL26" s="112">
        <v>-262365.3</v>
      </c>
      <c r="AM26" s="112"/>
      <c r="AN26" s="125">
        <v>-306682.04770555964</v>
      </c>
      <c r="AO26" s="125">
        <v>-524776.86360171868</v>
      </c>
      <c r="AP26" s="112">
        <v>-831458.91130727832</v>
      </c>
      <c r="AQ26" s="125"/>
      <c r="AR26" s="125">
        <v>-187176.56</v>
      </c>
      <c r="AS26" s="125">
        <v>-71671.240000000005</v>
      </c>
      <c r="AT26" s="112">
        <v>-258847.8</v>
      </c>
      <c r="AU26" s="142"/>
      <c r="AV26" s="125">
        <v>17.570975208035581</v>
      </c>
      <c r="AW26" s="125">
        <v>-86.311312142447406</v>
      </c>
      <c r="AX26" s="125">
        <v>-68.740336934411829</v>
      </c>
      <c r="AZ26" s="125">
        <v>-46.530427508050309</v>
      </c>
      <c r="BA26" s="125">
        <v>-118.52786573026296</v>
      </c>
      <c r="BB26" s="112">
        <v>-165.05829323831327</v>
      </c>
      <c r="BC26" s="125"/>
      <c r="BD26" s="125">
        <v>-90.571015566423313</v>
      </c>
      <c r="BE26" s="125">
        <v>34.69705405746808</v>
      </c>
      <c r="BF26" s="112">
        <v>-55.873961508955226</v>
      </c>
      <c r="BG26" s="125"/>
      <c r="BH26" s="125">
        <v>-47.378657145923</v>
      </c>
      <c r="BI26" s="125">
        <v>-107.96211778568814</v>
      </c>
      <c r="BJ26" s="112">
        <v>-155.34077493161112</v>
      </c>
      <c r="BK26" s="125"/>
      <c r="BL26" s="125">
        <v>-29.98</v>
      </c>
      <c r="BM26" s="125">
        <v>-11.48</v>
      </c>
      <c r="BN26" s="125">
        <v>-40.22</v>
      </c>
      <c r="BO26" s="112">
        <v>-81.680000000000007</v>
      </c>
      <c r="BP26" s="15"/>
      <c r="BQ26" s="125">
        <v>-48.182568374793334</v>
      </c>
      <c r="BR26" s="125">
        <v>-96.523964465538583</v>
      </c>
      <c r="BS26" s="112">
        <v>-144.70653284033193</v>
      </c>
      <c r="BT26" s="125"/>
      <c r="BU26" s="125">
        <v>-29.8</v>
      </c>
      <c r="BV26" s="125">
        <v>-11.42</v>
      </c>
      <c r="BW26" s="112">
        <v>-41.22</v>
      </c>
      <c r="BX26" s="15"/>
      <c r="BY26" s="112">
        <v>-48.695148889418803</v>
      </c>
      <c r="BZ26" s="112">
        <v>-83.32436703742755</v>
      </c>
      <c r="CA26" s="112">
        <v>-132.01951592684634</v>
      </c>
      <c r="CB26" s="100"/>
      <c r="CC26" s="112">
        <v>-29.72</v>
      </c>
      <c r="CD26" s="112">
        <v>-11.38</v>
      </c>
      <c r="CE26" s="112">
        <v>-41.1</v>
      </c>
    </row>
    <row r="27" spans="1:83">
      <c r="A27" s="40">
        <v>72</v>
      </c>
      <c r="B27" s="44">
        <v>17</v>
      </c>
      <c r="C27" s="44">
        <v>17</v>
      </c>
      <c r="D27" s="11" t="s">
        <v>25</v>
      </c>
      <c r="E27" s="14">
        <v>950</v>
      </c>
      <c r="F27" s="14">
        <v>960</v>
      </c>
      <c r="G27" s="21">
        <v>948</v>
      </c>
      <c r="H27" s="21">
        <v>927</v>
      </c>
      <c r="I27" s="21">
        <v>912</v>
      </c>
      <c r="J27" s="21"/>
      <c r="K27" s="15">
        <v>-18543.602143970569</v>
      </c>
      <c r="L27" s="21">
        <v>20153.898237397829</v>
      </c>
      <c r="M27" s="112">
        <v>1610.2960934272669</v>
      </c>
      <c r="N27" s="112"/>
      <c r="O27" s="21">
        <v>-171618.28273126911</v>
      </c>
      <c r="P27" s="21">
        <v>-71424.096609672939</v>
      </c>
      <c r="Q27" s="112">
        <v>-243042.37934094205</v>
      </c>
      <c r="R27" s="112"/>
      <c r="S27" s="21">
        <v>-86948.174943766382</v>
      </c>
      <c r="T27" s="15">
        <v>33309.171895169347</v>
      </c>
      <c r="U27" s="112">
        <v>-53639.003048597035</v>
      </c>
      <c r="V27" s="15"/>
      <c r="W27" s="15">
        <v>-171618.28273126911</v>
      </c>
      <c r="X27" s="21">
        <v>-59425.425752845782</v>
      </c>
      <c r="Y27" s="112">
        <v>-231043.7084841149</v>
      </c>
      <c r="Z27" s="21"/>
      <c r="AA27" s="21">
        <v>-28421.040000000001</v>
      </c>
      <c r="AB27" s="21">
        <v>-10883.04</v>
      </c>
      <c r="AC27" s="125">
        <v>-38128.559999999998</v>
      </c>
      <c r="AD27" s="112">
        <v>-77432.639999999999</v>
      </c>
      <c r="AE27" s="12"/>
      <c r="AF27" s="15">
        <v>-171618.28273126911</v>
      </c>
      <c r="AG27" s="21">
        <v>-47123.012701797103</v>
      </c>
      <c r="AH27" s="112">
        <v>-218741.2954330662</v>
      </c>
      <c r="AI27" s="21"/>
      <c r="AJ27" s="21">
        <v>-27624.6</v>
      </c>
      <c r="AK27" s="21">
        <v>-10586.34</v>
      </c>
      <c r="AL27" s="112">
        <v>-38210.94</v>
      </c>
      <c r="AM27" s="112"/>
      <c r="AN27" s="125">
        <v>-171618.28273126914</v>
      </c>
      <c r="AO27" s="125">
        <v>-34072.755773777513</v>
      </c>
      <c r="AP27" s="112">
        <v>-205691.03850504666</v>
      </c>
      <c r="AQ27" s="125"/>
      <c r="AR27" s="125">
        <v>-27104.639999999999</v>
      </c>
      <c r="AS27" s="125">
        <v>-10378.560000000001</v>
      </c>
      <c r="AT27" s="112">
        <v>-37483.199999999997</v>
      </c>
      <c r="AU27" s="142"/>
      <c r="AV27" s="125">
        <v>-19.519581204179545</v>
      </c>
      <c r="AW27" s="125">
        <v>21.21462972357666</v>
      </c>
      <c r="AX27" s="125">
        <v>1.695048519397123</v>
      </c>
      <c r="AZ27" s="125">
        <v>-178.76904451173866</v>
      </c>
      <c r="BA27" s="125">
        <v>-74.400100635075972</v>
      </c>
      <c r="BB27" s="112">
        <v>-253.16914514681463</v>
      </c>
      <c r="BC27" s="125"/>
      <c r="BD27" s="125">
        <v>-90.571015566423313</v>
      </c>
      <c r="BE27" s="125">
        <v>34.697054057468073</v>
      </c>
      <c r="BF27" s="112">
        <v>-55.873961508955247</v>
      </c>
      <c r="BG27" s="125"/>
      <c r="BH27" s="125">
        <v>-181.0319438093556</v>
      </c>
      <c r="BI27" s="125">
        <v>-62.685048262495549</v>
      </c>
      <c r="BJ27" s="112">
        <v>-243.71699207185114</v>
      </c>
      <c r="BK27" s="125"/>
      <c r="BL27" s="125">
        <v>-29.98</v>
      </c>
      <c r="BM27" s="125">
        <v>-11.48</v>
      </c>
      <c r="BN27" s="125">
        <v>-40.22</v>
      </c>
      <c r="BO27" s="112">
        <v>-81.680000000000007</v>
      </c>
      <c r="BP27" s="15"/>
      <c r="BQ27" s="125">
        <v>-185.1329910801177</v>
      </c>
      <c r="BR27" s="125">
        <v>-50.833886409705613</v>
      </c>
      <c r="BS27" s="112">
        <v>-235.96687748982333</v>
      </c>
      <c r="BT27" s="125"/>
      <c r="BU27" s="125">
        <v>-29.799999999999997</v>
      </c>
      <c r="BV27" s="125">
        <v>-11.42</v>
      </c>
      <c r="BW27" s="112">
        <v>-41.22</v>
      </c>
      <c r="BX27" s="15"/>
      <c r="BY27" s="112">
        <v>-188.17794159130389</v>
      </c>
      <c r="BZ27" s="112">
        <v>-37.360477822124466</v>
      </c>
      <c r="CA27" s="112">
        <v>-225.53841941342836</v>
      </c>
      <c r="CB27" s="100"/>
      <c r="CC27" s="112">
        <v>-29.72</v>
      </c>
      <c r="CD27" s="112">
        <v>-11.38</v>
      </c>
      <c r="CE27" s="112">
        <v>-41.1</v>
      </c>
    </row>
    <row r="28" spans="1:83">
      <c r="A28" s="40">
        <v>74</v>
      </c>
      <c r="B28" s="44">
        <v>16</v>
      </c>
      <c r="C28" s="44">
        <v>16</v>
      </c>
      <c r="D28" s="11" t="s">
        <v>26</v>
      </c>
      <c r="E28" s="14">
        <v>1083</v>
      </c>
      <c r="F28" s="14">
        <v>1052</v>
      </c>
      <c r="G28" s="21">
        <v>1013</v>
      </c>
      <c r="H28" s="21">
        <v>985</v>
      </c>
      <c r="I28" s="21">
        <v>975</v>
      </c>
      <c r="J28" s="21"/>
      <c r="K28" s="15">
        <v>124876.8382520084</v>
      </c>
      <c r="L28" s="21">
        <v>28154.534898044589</v>
      </c>
      <c r="M28" s="112">
        <v>153031.373150053</v>
      </c>
      <c r="N28" s="112"/>
      <c r="O28" s="21">
        <v>202287.86616323749</v>
      </c>
      <c r="P28" s="21">
        <v>59484.223678137503</v>
      </c>
      <c r="Q28" s="112">
        <v>261772.08984137498</v>
      </c>
      <c r="R28" s="112"/>
      <c r="S28" s="21">
        <v>-95280.708375877322</v>
      </c>
      <c r="T28" s="15">
        <v>36501.300868456419</v>
      </c>
      <c r="U28" s="112">
        <v>-58779.407507420903</v>
      </c>
      <c r="V28" s="15"/>
      <c r="W28" s="15">
        <v>202287.86616323749</v>
      </c>
      <c r="X28" s="21">
        <v>41072.767158743933</v>
      </c>
      <c r="Y28" s="112">
        <v>243360.63332198141</v>
      </c>
      <c r="Z28" s="21"/>
      <c r="AA28" s="21">
        <v>-30369.74</v>
      </c>
      <c r="AB28" s="21">
        <v>-11629.24</v>
      </c>
      <c r="AC28" s="125">
        <v>-40742.86</v>
      </c>
      <c r="AD28" s="112">
        <v>-82741.84</v>
      </c>
      <c r="AE28" s="12"/>
      <c r="AF28" s="15">
        <v>202287.86616323749</v>
      </c>
      <c r="AG28" s="21">
        <v>22994.161460518109</v>
      </c>
      <c r="AH28" s="112">
        <v>225282.0276237556</v>
      </c>
      <c r="AI28" s="21"/>
      <c r="AJ28" s="21">
        <v>-29353</v>
      </c>
      <c r="AK28" s="21">
        <v>-11248.7</v>
      </c>
      <c r="AL28" s="112">
        <v>-40601.699999999997</v>
      </c>
      <c r="AM28" s="112"/>
      <c r="AN28" s="125">
        <v>202287.86616323752</v>
      </c>
      <c r="AO28" s="125">
        <v>5735.0680108062379</v>
      </c>
      <c r="AP28" s="112">
        <v>208022.93417404377</v>
      </c>
      <c r="AQ28" s="125"/>
      <c r="AR28" s="125">
        <v>-28977</v>
      </c>
      <c r="AS28" s="125">
        <v>-11095.5</v>
      </c>
      <c r="AT28" s="112">
        <v>-40072.5</v>
      </c>
      <c r="AU28" s="142"/>
      <c r="AV28" s="125">
        <v>115.30640651154977</v>
      </c>
      <c r="AW28" s="125">
        <v>25.996800459874965</v>
      </c>
      <c r="AX28" s="125">
        <v>141.30320697142474</v>
      </c>
      <c r="AZ28" s="125">
        <v>192.28884616277327</v>
      </c>
      <c r="BA28" s="125">
        <v>56.543938857545157</v>
      </c>
      <c r="BB28" s="112">
        <v>248.83278502031843</v>
      </c>
      <c r="BC28" s="125"/>
      <c r="BD28" s="125">
        <v>-90.571015566423313</v>
      </c>
      <c r="BE28" s="125">
        <v>34.69705405746808</v>
      </c>
      <c r="BF28" s="112">
        <v>-55.873961508955233</v>
      </c>
      <c r="BG28" s="125"/>
      <c r="BH28" s="125">
        <v>199.69187182945458</v>
      </c>
      <c r="BI28" s="125">
        <v>40.545673404485619</v>
      </c>
      <c r="BJ28" s="112">
        <v>240.23754523394021</v>
      </c>
      <c r="BK28" s="125"/>
      <c r="BL28" s="125">
        <v>-29.98</v>
      </c>
      <c r="BM28" s="125">
        <v>-11.48</v>
      </c>
      <c r="BN28" s="125">
        <v>-40.22</v>
      </c>
      <c r="BO28" s="112">
        <v>-81.680000000000007</v>
      </c>
      <c r="BP28" s="15"/>
      <c r="BQ28" s="125">
        <v>205.36839204389594</v>
      </c>
      <c r="BR28" s="125">
        <v>23.344326355855948</v>
      </c>
      <c r="BS28" s="112">
        <v>228.71271839975188</v>
      </c>
      <c r="BT28" s="125"/>
      <c r="BU28" s="125">
        <v>-29.8</v>
      </c>
      <c r="BV28" s="125">
        <v>-11.42</v>
      </c>
      <c r="BW28" s="112">
        <v>-41.22</v>
      </c>
      <c r="BX28" s="15"/>
      <c r="BY28" s="112">
        <v>207.47473452639744</v>
      </c>
      <c r="BZ28" s="112">
        <v>5.8821210367243468</v>
      </c>
      <c r="CA28" s="112">
        <v>213.3568555631218</v>
      </c>
      <c r="CB28" s="100"/>
      <c r="CC28" s="112">
        <v>-29.72</v>
      </c>
      <c r="CD28" s="112">
        <v>-11.38</v>
      </c>
      <c r="CE28" s="112">
        <v>-41.1</v>
      </c>
    </row>
    <row r="29" spans="1:83">
      <c r="A29" s="40">
        <v>75</v>
      </c>
      <c r="B29" s="44">
        <v>8</v>
      </c>
      <c r="C29" s="44">
        <v>8</v>
      </c>
      <c r="D29" s="11" t="s">
        <v>27</v>
      </c>
      <c r="E29" s="14">
        <v>19702</v>
      </c>
      <c r="F29" s="14">
        <v>19549</v>
      </c>
      <c r="G29" s="21">
        <v>19534</v>
      </c>
      <c r="H29" s="21">
        <v>19311</v>
      </c>
      <c r="I29" s="21">
        <v>19113</v>
      </c>
      <c r="J29" s="21"/>
      <c r="K29" s="15">
        <v>-1014078.494076492</v>
      </c>
      <c r="L29" s="21">
        <v>986290.50451448536</v>
      </c>
      <c r="M29" s="112">
        <v>-27787.989562006671</v>
      </c>
      <c r="N29" s="112"/>
      <c r="O29" s="21">
        <v>-4035140.9718102282</v>
      </c>
      <c r="P29" s="21">
        <v>-816148.77348764963</v>
      </c>
      <c r="Q29" s="112">
        <v>-4851289.745297878</v>
      </c>
      <c r="R29" s="112"/>
      <c r="S29" s="21">
        <v>-1770572.7833080094</v>
      </c>
      <c r="T29" s="15">
        <v>678292.70976944349</v>
      </c>
      <c r="U29" s="112">
        <v>-1092280.073538566</v>
      </c>
      <c r="V29" s="15"/>
      <c r="W29" s="15">
        <v>-4035140.9718102282</v>
      </c>
      <c r="X29" s="21">
        <v>-571813.33955003065</v>
      </c>
      <c r="Y29" s="112">
        <v>-4606954.3113602586</v>
      </c>
      <c r="Z29" s="21"/>
      <c r="AA29" s="21">
        <v>-585629.32000000007</v>
      </c>
      <c r="AB29" s="21">
        <v>-224250.32</v>
      </c>
      <c r="AC29" s="125">
        <v>-785657.48</v>
      </c>
      <c r="AD29" s="112">
        <v>-1595537.12</v>
      </c>
      <c r="AE29" s="12"/>
      <c r="AF29" s="15">
        <v>-4035140.9718102282</v>
      </c>
      <c r="AG29" s="21">
        <v>-321292.63878445688</v>
      </c>
      <c r="AH29" s="112">
        <v>-4356433.6105946852</v>
      </c>
      <c r="AI29" s="21"/>
      <c r="AJ29" s="21">
        <v>-575467.80000000005</v>
      </c>
      <c r="AK29" s="21">
        <v>-220531.62</v>
      </c>
      <c r="AL29" s="112">
        <v>-795999.42</v>
      </c>
      <c r="AM29" s="112"/>
      <c r="AN29" s="125">
        <v>-4035140.9718102282</v>
      </c>
      <c r="AO29" s="125">
        <v>-110113.52699722676</v>
      </c>
      <c r="AP29" s="112">
        <v>-4145254.4988074549</v>
      </c>
      <c r="AQ29" s="125"/>
      <c r="AR29" s="125">
        <v>-568038.36</v>
      </c>
      <c r="AS29" s="125">
        <v>-217505.94</v>
      </c>
      <c r="AT29" s="112">
        <v>-785544.3</v>
      </c>
      <c r="AU29" s="142"/>
      <c r="AV29" s="125">
        <v>-51.47084022314953</v>
      </c>
      <c r="AW29" s="125">
        <v>50.060425566667618</v>
      </c>
      <c r="AX29" s="125">
        <v>-1.410414656481914</v>
      </c>
      <c r="AZ29" s="125">
        <v>-206.41163086655217</v>
      </c>
      <c r="BA29" s="125">
        <v>-41.748875824218608</v>
      </c>
      <c r="BB29" s="112">
        <v>-248.16050669077077</v>
      </c>
      <c r="BC29" s="125"/>
      <c r="BD29" s="125">
        <v>-90.571015566423313</v>
      </c>
      <c r="BE29" s="125">
        <v>34.69705405746808</v>
      </c>
      <c r="BF29" s="112">
        <v>-55.87396150895524</v>
      </c>
      <c r="BG29" s="125"/>
      <c r="BH29" s="125">
        <v>-206.57013268200205</v>
      </c>
      <c r="BI29" s="125">
        <v>-29.272721385790451</v>
      </c>
      <c r="BJ29" s="112">
        <v>-235.8428540677925</v>
      </c>
      <c r="BK29" s="125"/>
      <c r="BL29" s="125">
        <v>-29.980000000000004</v>
      </c>
      <c r="BM29" s="125">
        <v>-11.48</v>
      </c>
      <c r="BN29" s="125">
        <v>-40.22</v>
      </c>
      <c r="BO29" s="112">
        <v>-81.680000000000007</v>
      </c>
      <c r="BP29" s="15"/>
      <c r="BQ29" s="125">
        <v>-208.95556790483289</v>
      </c>
      <c r="BR29" s="125">
        <v>-16.637804297263575</v>
      </c>
      <c r="BS29" s="112">
        <v>-225.59337220209648</v>
      </c>
      <c r="BT29" s="125"/>
      <c r="BU29" s="125">
        <v>-29.8</v>
      </c>
      <c r="BV29" s="125">
        <v>-11.42</v>
      </c>
      <c r="BW29" s="112">
        <v>-41.22</v>
      </c>
      <c r="BX29" s="15"/>
      <c r="BY29" s="112">
        <v>-211.12023082772083</v>
      </c>
      <c r="BZ29" s="112">
        <v>-5.7611849001845217</v>
      </c>
      <c r="CA29" s="112">
        <v>-216.88141572790536</v>
      </c>
      <c r="CB29" s="100"/>
      <c r="CC29" s="112">
        <v>-29.72</v>
      </c>
      <c r="CD29" s="112">
        <v>-11.38</v>
      </c>
      <c r="CE29" s="112">
        <v>-41.1</v>
      </c>
    </row>
    <row r="30" spans="1:83">
      <c r="A30" s="40">
        <v>77</v>
      </c>
      <c r="B30" s="44">
        <v>13</v>
      </c>
      <c r="C30" s="44">
        <v>13</v>
      </c>
      <c r="D30" s="11" t="s">
        <v>28</v>
      </c>
      <c r="E30" s="14">
        <v>4683</v>
      </c>
      <c r="F30" s="14">
        <v>4601</v>
      </c>
      <c r="G30" s="21">
        <v>4549</v>
      </c>
      <c r="H30" s="21">
        <v>4509</v>
      </c>
      <c r="I30" s="21">
        <v>4436</v>
      </c>
      <c r="J30" s="21"/>
      <c r="K30" s="15">
        <v>62638.926461373107</v>
      </c>
      <c r="L30" s="21">
        <v>44096.0499229294</v>
      </c>
      <c r="M30" s="112">
        <v>106734.9763843025</v>
      </c>
      <c r="N30" s="112"/>
      <c r="O30" s="21">
        <v>-411774.1259344237</v>
      </c>
      <c r="P30" s="21">
        <v>-222588.5103502307</v>
      </c>
      <c r="Q30" s="112">
        <v>-634362.63628465438</v>
      </c>
      <c r="R30" s="112"/>
      <c r="S30" s="21">
        <v>-416717.24262111366</v>
      </c>
      <c r="T30" s="15">
        <v>159641.14571841061</v>
      </c>
      <c r="U30" s="112">
        <v>-257076.09690270305</v>
      </c>
      <c r="V30" s="15"/>
      <c r="W30" s="15">
        <v>-411774.1259344237</v>
      </c>
      <c r="X30" s="21">
        <v>-165082.38054579141</v>
      </c>
      <c r="Y30" s="112">
        <v>-576856.50648021512</v>
      </c>
      <c r="Z30" s="21"/>
      <c r="AA30" s="21">
        <v>-136379.01999999999</v>
      </c>
      <c r="AB30" s="21">
        <v>-52222.52</v>
      </c>
      <c r="AC30" s="125">
        <v>-182960.78</v>
      </c>
      <c r="AD30" s="112">
        <v>-371562.31999999995</v>
      </c>
      <c r="AE30" s="12"/>
      <c r="AF30" s="15">
        <v>-411774.1259344237</v>
      </c>
      <c r="AG30" s="21">
        <v>-106120.5029959216</v>
      </c>
      <c r="AH30" s="112">
        <v>-517894.62893034529</v>
      </c>
      <c r="AI30" s="21"/>
      <c r="AJ30" s="21">
        <v>-134368.20000000001</v>
      </c>
      <c r="AK30" s="21">
        <v>-51492.78</v>
      </c>
      <c r="AL30" s="112">
        <v>-185860.98</v>
      </c>
      <c r="AM30" s="112"/>
      <c r="AN30" s="125">
        <v>-411774.1259344237</v>
      </c>
      <c r="AO30" s="125">
        <v>-43574.427864861049</v>
      </c>
      <c r="AP30" s="112">
        <v>-455348.55379928474</v>
      </c>
      <c r="AQ30" s="125"/>
      <c r="AR30" s="125">
        <v>-131837.91999999998</v>
      </c>
      <c r="AS30" s="125">
        <v>-50481.68</v>
      </c>
      <c r="AT30" s="112">
        <v>-182319.59999999998</v>
      </c>
      <c r="AU30" s="142"/>
      <c r="AV30" s="125">
        <v>13.375811757713668</v>
      </c>
      <c r="AW30" s="125">
        <v>9.4161968658828528</v>
      </c>
      <c r="AX30" s="125">
        <v>22.792008623596519</v>
      </c>
      <c r="AZ30" s="125">
        <v>-89.496658538235977</v>
      </c>
      <c r="BA30" s="125">
        <v>-48.378289578402672</v>
      </c>
      <c r="BB30" s="112">
        <v>-137.87494811663865</v>
      </c>
      <c r="BC30" s="125"/>
      <c r="BD30" s="125">
        <v>-90.571015566423313</v>
      </c>
      <c r="BE30" s="125">
        <v>34.697054057468073</v>
      </c>
      <c r="BF30" s="112">
        <v>-55.87396150895524</v>
      </c>
      <c r="BG30" s="125"/>
      <c r="BH30" s="125">
        <v>-90.519702337749777</v>
      </c>
      <c r="BI30" s="125">
        <v>-36.289817662297516</v>
      </c>
      <c r="BJ30" s="112">
        <v>-126.80952000004729</v>
      </c>
      <c r="BK30" s="125"/>
      <c r="BL30" s="125">
        <v>-29.979999999999997</v>
      </c>
      <c r="BM30" s="125">
        <v>-11.479999999999999</v>
      </c>
      <c r="BN30" s="125">
        <v>-40.22</v>
      </c>
      <c r="BO30" s="112">
        <v>-81.679999999999993</v>
      </c>
      <c r="BP30" s="15"/>
      <c r="BQ30" s="125">
        <v>-91.322715886986856</v>
      </c>
      <c r="BR30" s="125">
        <v>-23.535263472149392</v>
      </c>
      <c r="BS30" s="112">
        <v>-114.85797935913625</v>
      </c>
      <c r="BT30" s="125"/>
      <c r="BU30" s="125">
        <v>-29.800000000000004</v>
      </c>
      <c r="BV30" s="125">
        <v>-11.42</v>
      </c>
      <c r="BW30" s="112">
        <v>-41.220000000000006</v>
      </c>
      <c r="BX30" s="15"/>
      <c r="BY30" s="112">
        <v>-92.825546874306511</v>
      </c>
      <c r="BZ30" s="112">
        <v>-9.8229097982103362</v>
      </c>
      <c r="CA30" s="112">
        <v>-102.64845667251684</v>
      </c>
      <c r="CB30" s="100"/>
      <c r="CC30" s="112">
        <v>-29.719999999999995</v>
      </c>
      <c r="CD30" s="112">
        <v>-11.38</v>
      </c>
      <c r="CE30" s="112">
        <v>-41.099999999999994</v>
      </c>
    </row>
    <row r="31" spans="1:83">
      <c r="A31" s="40">
        <v>78</v>
      </c>
      <c r="B31" s="44">
        <v>1</v>
      </c>
      <c r="C31" s="118">
        <v>34</v>
      </c>
      <c r="D31" s="11" t="s">
        <v>29</v>
      </c>
      <c r="E31" s="14">
        <v>7979</v>
      </c>
      <c r="F31" s="14">
        <v>7832</v>
      </c>
      <c r="G31" s="21">
        <v>7721</v>
      </c>
      <c r="H31" s="21">
        <v>7702</v>
      </c>
      <c r="I31" s="21">
        <v>7620</v>
      </c>
      <c r="J31" s="21"/>
      <c r="K31" s="15">
        <v>-1543134.504124898</v>
      </c>
      <c r="L31" s="21">
        <v>-347526.20240419992</v>
      </c>
      <c r="M31" s="112">
        <v>-1890660.7065290981</v>
      </c>
      <c r="N31" s="112"/>
      <c r="O31" s="21">
        <v>-2245375.218129517</v>
      </c>
      <c r="P31" s="21">
        <v>-731305.84070142033</v>
      </c>
      <c r="Q31" s="112">
        <v>-2976681.0588309374</v>
      </c>
      <c r="R31" s="112"/>
      <c r="S31" s="21">
        <v>-709352.19391622744</v>
      </c>
      <c r="T31" s="15">
        <v>271747.32737809001</v>
      </c>
      <c r="U31" s="112">
        <v>-437604.86653813743</v>
      </c>
      <c r="V31" s="15"/>
      <c r="W31" s="15">
        <v>-2245375.218129517</v>
      </c>
      <c r="X31" s="21">
        <v>-633416.68429447222</v>
      </c>
      <c r="Y31" s="112">
        <v>-2878791.902423989</v>
      </c>
      <c r="Z31" s="21"/>
      <c r="AA31" s="21">
        <v>-231475.58</v>
      </c>
      <c r="AB31" s="21">
        <v>-88637.08</v>
      </c>
      <c r="AC31" s="125">
        <v>-310538.62</v>
      </c>
      <c r="AD31" s="112">
        <v>-630651.28</v>
      </c>
      <c r="AE31" s="12"/>
      <c r="AF31" s="15">
        <v>-2245375.218129517</v>
      </c>
      <c r="AG31" s="21">
        <v>-533049.49781966663</v>
      </c>
      <c r="AH31" s="112">
        <v>-2778424.7159491838</v>
      </c>
      <c r="AI31" s="21"/>
      <c r="AJ31" s="21">
        <v>-229519.6</v>
      </c>
      <c r="AK31" s="21">
        <v>-87956.84</v>
      </c>
      <c r="AL31" s="112">
        <v>-317476.44</v>
      </c>
      <c r="AM31" s="112"/>
      <c r="AN31" s="125">
        <v>-2245375.2181295166</v>
      </c>
      <c r="AO31" s="125">
        <v>-426581.15171524015</v>
      </c>
      <c r="AP31" s="112">
        <v>-2671956.3698447566</v>
      </c>
      <c r="AQ31" s="125"/>
      <c r="AR31" s="125">
        <v>-226466.4</v>
      </c>
      <c r="AS31" s="125">
        <v>-86715.6</v>
      </c>
      <c r="AT31" s="112">
        <v>-313182</v>
      </c>
      <c r="AU31" s="142"/>
      <c r="AV31" s="125">
        <v>-193.39948666811605</v>
      </c>
      <c r="AW31" s="125">
        <v>-43.555107457601196</v>
      </c>
      <c r="AX31" s="125">
        <v>-236.95459412571728</v>
      </c>
      <c r="AZ31" s="125">
        <v>-286.692443581399</v>
      </c>
      <c r="BA31" s="125">
        <v>-93.374085891396874</v>
      </c>
      <c r="BB31" s="112">
        <v>-380.06652947279588</v>
      </c>
      <c r="BC31" s="125"/>
      <c r="BD31" s="125">
        <v>-90.571015566423313</v>
      </c>
      <c r="BE31" s="125">
        <v>34.69705405746808</v>
      </c>
      <c r="BF31" s="112">
        <v>-55.87396150895524</v>
      </c>
      <c r="BG31" s="125"/>
      <c r="BH31" s="125">
        <v>-290.81404198025086</v>
      </c>
      <c r="BI31" s="125">
        <v>-82.038166596875044</v>
      </c>
      <c r="BJ31" s="112">
        <v>-372.85220857712591</v>
      </c>
      <c r="BK31" s="125"/>
      <c r="BL31" s="125">
        <v>-29.979999999999997</v>
      </c>
      <c r="BM31" s="125">
        <v>-11.48</v>
      </c>
      <c r="BN31" s="125">
        <v>-40.22</v>
      </c>
      <c r="BO31" s="112">
        <v>-81.679999999999993</v>
      </c>
      <c r="BP31" s="15"/>
      <c r="BQ31" s="125">
        <v>-291.5314487314356</v>
      </c>
      <c r="BR31" s="125">
        <v>-69.209231085389078</v>
      </c>
      <c r="BS31" s="112">
        <v>-360.7406798168247</v>
      </c>
      <c r="BT31" s="125"/>
      <c r="BU31" s="125">
        <v>-29.8</v>
      </c>
      <c r="BV31" s="125">
        <v>-11.42</v>
      </c>
      <c r="BW31" s="112">
        <v>-41.22</v>
      </c>
      <c r="BX31" s="15"/>
      <c r="BY31" s="112">
        <v>-294.66866379652447</v>
      </c>
      <c r="BZ31" s="112">
        <v>-55.981778440320227</v>
      </c>
      <c r="CA31" s="112">
        <v>-350.6504422368447</v>
      </c>
      <c r="CB31" s="100"/>
      <c r="CC31" s="112">
        <v>-29.72</v>
      </c>
      <c r="CD31" s="112">
        <v>-11.38</v>
      </c>
      <c r="CE31" s="112">
        <v>-41.1</v>
      </c>
    </row>
    <row r="32" spans="1:83">
      <c r="A32" s="40">
        <v>79</v>
      </c>
      <c r="B32" s="44">
        <v>4</v>
      </c>
      <c r="C32" s="44">
        <v>4</v>
      </c>
      <c r="D32" s="11" t="s">
        <v>30</v>
      </c>
      <c r="E32" s="14">
        <v>6785</v>
      </c>
      <c r="F32" s="14">
        <v>6753</v>
      </c>
      <c r="G32" s="21">
        <v>6703</v>
      </c>
      <c r="H32" s="21">
        <v>6647</v>
      </c>
      <c r="I32" s="21">
        <v>6565</v>
      </c>
      <c r="J32" s="21"/>
      <c r="K32" s="15">
        <v>-870011.97962409223</v>
      </c>
      <c r="L32" s="21">
        <v>-833475.17045262607</v>
      </c>
      <c r="M32" s="112">
        <v>-1703487.1500767181</v>
      </c>
      <c r="N32" s="112"/>
      <c r="O32" s="21">
        <v>-1053593.895862841</v>
      </c>
      <c r="P32" s="21">
        <v>-882671.57430666231</v>
      </c>
      <c r="Q32" s="112">
        <v>-1936265.4701695032</v>
      </c>
      <c r="R32" s="112"/>
      <c r="S32" s="21">
        <v>-611626.06812005665</v>
      </c>
      <c r="T32" s="15">
        <v>234309.20605008191</v>
      </c>
      <c r="U32" s="112">
        <v>-377316.86206997477</v>
      </c>
      <c r="V32" s="15"/>
      <c r="W32" s="15">
        <v>-1053593.895862841</v>
      </c>
      <c r="X32" s="21">
        <v>-798268.42399816879</v>
      </c>
      <c r="Y32" s="112">
        <v>-1851862.3198610097</v>
      </c>
      <c r="Z32" s="21"/>
      <c r="AA32" s="21">
        <v>-200955.94</v>
      </c>
      <c r="AB32" s="21">
        <v>-76950.44</v>
      </c>
      <c r="AC32" s="125">
        <v>-269594.65999999997</v>
      </c>
      <c r="AD32" s="112">
        <v>-547501.04</v>
      </c>
      <c r="AE32" s="12"/>
      <c r="AF32" s="15">
        <v>-1053593.895862841</v>
      </c>
      <c r="AG32" s="21">
        <v>-711728.63719219819</v>
      </c>
      <c r="AH32" s="112">
        <v>-1765322.5330550391</v>
      </c>
      <c r="AI32" s="21"/>
      <c r="AJ32" s="21">
        <v>-198080.6</v>
      </c>
      <c r="AK32" s="21">
        <v>-75908.740000000005</v>
      </c>
      <c r="AL32" s="112">
        <v>-273989.34000000003</v>
      </c>
      <c r="AM32" s="112"/>
      <c r="AN32" s="125">
        <v>-1053593.8958628413</v>
      </c>
      <c r="AO32" s="125">
        <v>-619928.23611416039</v>
      </c>
      <c r="AP32" s="112">
        <v>-1673522.1319770017</v>
      </c>
      <c r="AQ32" s="125"/>
      <c r="AR32" s="125">
        <v>-195111.8</v>
      </c>
      <c r="AS32" s="125">
        <v>-74709.700000000012</v>
      </c>
      <c r="AT32" s="112">
        <v>-269821.5</v>
      </c>
      <c r="AU32" s="142"/>
      <c r="AV32" s="125">
        <v>-128.22578918556997</v>
      </c>
      <c r="AW32" s="125">
        <v>-122.84085047201563</v>
      </c>
      <c r="AX32" s="125">
        <v>-251.06663965758557</v>
      </c>
      <c r="AZ32" s="125">
        <v>-156.01864295318245</v>
      </c>
      <c r="BA32" s="125">
        <v>-130.70806668246146</v>
      </c>
      <c r="BB32" s="112">
        <v>-286.72670963564389</v>
      </c>
      <c r="BC32" s="125"/>
      <c r="BD32" s="125">
        <v>-90.571015566423313</v>
      </c>
      <c r="BE32" s="125">
        <v>34.697054057468073</v>
      </c>
      <c r="BF32" s="112">
        <v>-55.873961508955247</v>
      </c>
      <c r="BG32" s="125"/>
      <c r="BH32" s="125">
        <v>-157.18244008098478</v>
      </c>
      <c r="BI32" s="125">
        <v>-119.09121646996401</v>
      </c>
      <c r="BJ32" s="112">
        <v>-276.27365655094877</v>
      </c>
      <c r="BK32" s="125"/>
      <c r="BL32" s="125">
        <v>-29.98</v>
      </c>
      <c r="BM32" s="125">
        <v>-11.48</v>
      </c>
      <c r="BN32" s="125">
        <v>-40.22</v>
      </c>
      <c r="BO32" s="112">
        <v>-81.680000000000007</v>
      </c>
      <c r="BP32" s="15"/>
      <c r="BQ32" s="125">
        <v>-158.50667908272018</v>
      </c>
      <c r="BR32" s="125">
        <v>-107.0751673224309</v>
      </c>
      <c r="BS32" s="112">
        <v>-265.58184640515105</v>
      </c>
      <c r="BT32" s="125"/>
      <c r="BU32" s="125">
        <v>-29.8</v>
      </c>
      <c r="BV32" s="125">
        <v>-11.42</v>
      </c>
      <c r="BW32" s="112">
        <v>-41.22</v>
      </c>
      <c r="BX32" s="15"/>
      <c r="BY32" s="112">
        <v>-160.48650355869631</v>
      </c>
      <c r="BZ32" s="112">
        <v>-94.429281967122677</v>
      </c>
      <c r="CA32" s="112">
        <v>-254.91578552581899</v>
      </c>
      <c r="CB32" s="100"/>
      <c r="CC32" s="112">
        <v>-29.72</v>
      </c>
      <c r="CD32" s="112">
        <v>-11.380000000000003</v>
      </c>
      <c r="CE32" s="112">
        <v>-41.1</v>
      </c>
    </row>
    <row r="33" spans="1:83">
      <c r="A33" s="40">
        <v>81</v>
      </c>
      <c r="B33" s="44">
        <v>7</v>
      </c>
      <c r="C33" s="44">
        <v>7</v>
      </c>
      <c r="D33" s="11" t="s">
        <v>31</v>
      </c>
      <c r="E33" s="14">
        <v>2621</v>
      </c>
      <c r="F33" s="14">
        <v>2574</v>
      </c>
      <c r="G33" s="21">
        <v>2531</v>
      </c>
      <c r="H33" s="21">
        <v>2482</v>
      </c>
      <c r="I33" s="21">
        <v>2401</v>
      </c>
      <c r="J33" s="21"/>
      <c r="K33" s="15">
        <v>290115.99736029241</v>
      </c>
      <c r="L33" s="21">
        <v>412654.12146636541</v>
      </c>
      <c r="M33" s="112">
        <v>702770.11882665777</v>
      </c>
      <c r="N33" s="112"/>
      <c r="O33" s="21">
        <v>-140682.24961389371</v>
      </c>
      <c r="P33" s="21">
        <v>75973.076748560328</v>
      </c>
      <c r="Q33" s="112">
        <v>-64709.172865333385</v>
      </c>
      <c r="R33" s="112"/>
      <c r="S33" s="21">
        <v>-233129.79406797362</v>
      </c>
      <c r="T33" s="15">
        <v>89310.21714392284</v>
      </c>
      <c r="U33" s="112">
        <v>-143819.57692405078</v>
      </c>
      <c r="V33" s="15"/>
      <c r="W33" s="15">
        <v>-140682.24961389371</v>
      </c>
      <c r="X33" s="21">
        <v>30924.512983428151</v>
      </c>
      <c r="Y33" s="112">
        <v>-109757.73663046556</v>
      </c>
      <c r="Z33" s="21"/>
      <c r="AA33" s="21">
        <v>-75879.38</v>
      </c>
      <c r="AB33" s="21">
        <v>-29055.88</v>
      </c>
      <c r="AC33" s="125">
        <v>-101796.81999999999</v>
      </c>
      <c r="AD33" s="112">
        <v>-206732.08000000002</v>
      </c>
      <c r="AE33" s="12"/>
      <c r="AF33" s="15">
        <v>-140682.24961389371</v>
      </c>
      <c r="AG33" s="21">
        <v>-10879.55468974422</v>
      </c>
      <c r="AH33" s="112">
        <v>-151561.80430363794</v>
      </c>
      <c r="AI33" s="21"/>
      <c r="AJ33" s="21">
        <v>-73963.600000000006</v>
      </c>
      <c r="AK33" s="21">
        <v>-28344.44</v>
      </c>
      <c r="AL33" s="112">
        <v>-102308.04000000001</v>
      </c>
      <c r="AM33" s="112"/>
      <c r="AN33" s="125">
        <v>-140682.24961389371</v>
      </c>
      <c r="AO33" s="125">
        <v>-14498.553301491722</v>
      </c>
      <c r="AP33" s="112">
        <v>-155180.80291538543</v>
      </c>
      <c r="AQ33" s="125"/>
      <c r="AR33" s="125">
        <v>-71357.72</v>
      </c>
      <c r="AS33" s="125">
        <v>-27323.38</v>
      </c>
      <c r="AT33" s="112">
        <v>-98681.1</v>
      </c>
      <c r="AU33" s="142"/>
      <c r="AV33" s="125">
        <v>110.68904897378573</v>
      </c>
      <c r="AW33" s="125">
        <v>157.44148091047899</v>
      </c>
      <c r="AX33" s="125">
        <v>268.13052988426472</v>
      </c>
      <c r="AZ33" s="125">
        <v>-54.655108630106341</v>
      </c>
      <c r="BA33" s="125">
        <v>29.51556983238552</v>
      </c>
      <c r="BB33" s="112">
        <v>-25.139538797720817</v>
      </c>
      <c r="BC33" s="125"/>
      <c r="BD33" s="125">
        <v>-90.571015566423313</v>
      </c>
      <c r="BE33" s="125">
        <v>34.69705405746808</v>
      </c>
      <c r="BF33" s="112">
        <v>-55.87396150895524</v>
      </c>
      <c r="BG33" s="125"/>
      <c r="BH33" s="125">
        <v>-55.583662431408023</v>
      </c>
      <c r="BI33" s="125">
        <v>12.218298294519222</v>
      </c>
      <c r="BJ33" s="112">
        <v>-43.3653641368888</v>
      </c>
      <c r="BK33" s="125"/>
      <c r="BL33" s="125">
        <v>-29.98</v>
      </c>
      <c r="BM33" s="125">
        <v>-11.48</v>
      </c>
      <c r="BN33" s="125">
        <v>-40.22</v>
      </c>
      <c r="BO33" s="112">
        <v>-81.680000000000007</v>
      </c>
      <c r="BP33" s="15"/>
      <c r="BQ33" s="125">
        <v>-56.681003067644525</v>
      </c>
      <c r="BR33" s="125">
        <v>-4.3833822279388475</v>
      </c>
      <c r="BS33" s="112">
        <v>-61.064385295583371</v>
      </c>
      <c r="BT33" s="125"/>
      <c r="BU33" s="125">
        <v>-29.8</v>
      </c>
      <c r="BV33" s="125">
        <v>-11.42</v>
      </c>
      <c r="BW33" s="112">
        <v>-41.22</v>
      </c>
      <c r="BX33" s="15"/>
      <c r="BY33" s="112">
        <v>-58.593190176548816</v>
      </c>
      <c r="BZ33" s="112">
        <v>-6.0385478140323707</v>
      </c>
      <c r="CA33" s="112">
        <v>-64.631737990581186</v>
      </c>
      <c r="CB33" s="100"/>
      <c r="CC33" s="112">
        <v>-29.72</v>
      </c>
      <c r="CD33" s="112">
        <v>-11.38</v>
      </c>
      <c r="CE33" s="112">
        <v>-41.1</v>
      </c>
    </row>
    <row r="34" spans="1:83">
      <c r="A34" s="40">
        <v>82</v>
      </c>
      <c r="B34" s="44">
        <v>5</v>
      </c>
      <c r="C34" s="44">
        <v>5</v>
      </c>
      <c r="D34" s="11" t="s">
        <v>32</v>
      </c>
      <c r="E34" s="14">
        <v>9405</v>
      </c>
      <c r="F34" s="14">
        <v>9359</v>
      </c>
      <c r="G34" s="21">
        <v>9371</v>
      </c>
      <c r="H34" s="21">
        <v>9361</v>
      </c>
      <c r="I34" s="21">
        <v>9346</v>
      </c>
      <c r="J34" s="21"/>
      <c r="K34" s="15">
        <v>348473.04083571001</v>
      </c>
      <c r="L34" s="21">
        <v>97994.88333825834</v>
      </c>
      <c r="M34" s="112">
        <v>446467.92417396838</v>
      </c>
      <c r="N34" s="112"/>
      <c r="O34" s="21">
        <v>146175.49532770691</v>
      </c>
      <c r="P34" s="21">
        <v>4301.9551848895499</v>
      </c>
      <c r="Q34" s="112">
        <v>150477.45051259646</v>
      </c>
      <c r="R34" s="112"/>
      <c r="S34" s="21">
        <v>-847654.13468615583</v>
      </c>
      <c r="T34" s="15">
        <v>324729.72892384382</v>
      </c>
      <c r="U34" s="112">
        <v>-522924.405762312</v>
      </c>
      <c r="V34" s="15"/>
      <c r="W34" s="15">
        <v>146175.49532770691</v>
      </c>
      <c r="X34" s="21">
        <v>-19108.502576521529</v>
      </c>
      <c r="Y34" s="112">
        <v>127066.99275118539</v>
      </c>
      <c r="Z34" s="21"/>
      <c r="AA34" s="21">
        <v>-280942.58</v>
      </c>
      <c r="AB34" s="21">
        <v>-107579.08</v>
      </c>
      <c r="AC34" s="125">
        <v>-376901.62</v>
      </c>
      <c r="AD34" s="112">
        <v>-765423.28</v>
      </c>
      <c r="AE34" s="12"/>
      <c r="AF34" s="15">
        <v>146175.49532770691</v>
      </c>
      <c r="AG34" s="21">
        <v>-39557.79034239168</v>
      </c>
      <c r="AH34" s="112">
        <v>106617.70498531524</v>
      </c>
      <c r="AI34" s="21"/>
      <c r="AJ34" s="21">
        <v>-278957.8</v>
      </c>
      <c r="AK34" s="21">
        <v>-106902.62</v>
      </c>
      <c r="AL34" s="112">
        <v>-385860.42</v>
      </c>
      <c r="AM34" s="112"/>
      <c r="AN34" s="125">
        <v>146175.49532770694</v>
      </c>
      <c r="AO34" s="125">
        <v>-52716.37931183412</v>
      </c>
      <c r="AP34" s="112">
        <v>93459.116015872831</v>
      </c>
      <c r="AQ34" s="125"/>
      <c r="AR34" s="125">
        <v>-277763.12</v>
      </c>
      <c r="AS34" s="125">
        <v>-106357.48000000001</v>
      </c>
      <c r="AT34" s="112">
        <v>-384120.6</v>
      </c>
      <c r="AU34" s="142"/>
      <c r="AV34" s="125">
        <v>37.051891635907495</v>
      </c>
      <c r="AW34" s="125">
        <v>10.41944533102162</v>
      </c>
      <c r="AX34" s="125">
        <v>47.471336966929123</v>
      </c>
      <c r="AZ34" s="125">
        <v>15.618708764580289</v>
      </c>
      <c r="BA34" s="125">
        <v>0.45965970561914199</v>
      </c>
      <c r="BB34" s="112">
        <v>16.078368470199429</v>
      </c>
      <c r="BC34" s="125"/>
      <c r="BD34" s="125">
        <v>-90.571015566423313</v>
      </c>
      <c r="BE34" s="125">
        <v>34.697054057468087</v>
      </c>
      <c r="BF34" s="112">
        <v>-55.873961508955233</v>
      </c>
      <c r="BG34" s="125"/>
      <c r="BH34" s="125">
        <v>15.598708283823168</v>
      </c>
      <c r="BI34" s="125">
        <v>-2.0391102952215912</v>
      </c>
      <c r="BJ34" s="112">
        <v>13.559597988601578</v>
      </c>
      <c r="BK34" s="125"/>
      <c r="BL34" s="125">
        <v>-29.98</v>
      </c>
      <c r="BM34" s="125">
        <v>-11.48</v>
      </c>
      <c r="BN34" s="125">
        <v>-40.22</v>
      </c>
      <c r="BO34" s="112">
        <v>-81.680000000000007</v>
      </c>
      <c r="BP34" s="15"/>
      <c r="BQ34" s="125">
        <v>15.615371790162046</v>
      </c>
      <c r="BR34" s="125">
        <v>-4.2258081767323663</v>
      </c>
      <c r="BS34" s="112">
        <v>11.389563613429679</v>
      </c>
      <c r="BT34" s="125"/>
      <c r="BU34" s="125">
        <v>-29.799999999999997</v>
      </c>
      <c r="BV34" s="125">
        <v>-11.42</v>
      </c>
      <c r="BW34" s="112">
        <v>-41.22</v>
      </c>
      <c r="BX34" s="15"/>
      <c r="BY34" s="112">
        <v>15.640433910518611</v>
      </c>
      <c r="BZ34" s="112">
        <v>-5.6405284947393666</v>
      </c>
      <c r="CA34" s="112">
        <v>9.9999054157792457</v>
      </c>
      <c r="CB34" s="100"/>
      <c r="CC34" s="112">
        <v>-29.72</v>
      </c>
      <c r="CD34" s="112">
        <v>-11.38</v>
      </c>
      <c r="CE34" s="112">
        <v>-41.1</v>
      </c>
    </row>
    <row r="35" spans="1:83">
      <c r="A35" s="40">
        <v>86</v>
      </c>
      <c r="B35" s="44">
        <v>5</v>
      </c>
      <c r="C35" s="44">
        <v>5</v>
      </c>
      <c r="D35" s="11" t="s">
        <v>33</v>
      </c>
      <c r="E35" s="14">
        <v>8143</v>
      </c>
      <c r="F35" s="14">
        <v>8031</v>
      </c>
      <c r="G35" s="21">
        <v>7998</v>
      </c>
      <c r="H35" s="21">
        <v>7901</v>
      </c>
      <c r="I35" s="21">
        <v>7862</v>
      </c>
      <c r="J35" s="21"/>
      <c r="K35" s="15">
        <v>246262.3839463238</v>
      </c>
      <c r="L35" s="21">
        <v>-45427.468053555327</v>
      </c>
      <c r="M35" s="112">
        <v>200834.91589276851</v>
      </c>
      <c r="N35" s="112"/>
      <c r="O35" s="21">
        <v>-402318.4142881424</v>
      </c>
      <c r="P35" s="21">
        <v>-391110.87515942467</v>
      </c>
      <c r="Q35" s="112">
        <v>-793429.28944756708</v>
      </c>
      <c r="R35" s="112"/>
      <c r="S35" s="21">
        <v>-727375.82601394563</v>
      </c>
      <c r="T35" s="15">
        <v>278652.04113552609</v>
      </c>
      <c r="U35" s="112">
        <v>-448723.78487841954</v>
      </c>
      <c r="V35" s="15"/>
      <c r="W35" s="15">
        <v>-402318.4142881424</v>
      </c>
      <c r="X35" s="21">
        <v>-290734.49427277991</v>
      </c>
      <c r="Y35" s="112">
        <v>-693052.90856092237</v>
      </c>
      <c r="Z35" s="21"/>
      <c r="AA35" s="21">
        <v>-239780.04</v>
      </c>
      <c r="AB35" s="21">
        <v>-91817.040000000008</v>
      </c>
      <c r="AC35" s="125">
        <v>-321679.56</v>
      </c>
      <c r="AD35" s="112">
        <v>-653276.64</v>
      </c>
      <c r="AE35" s="12"/>
      <c r="AF35" s="15">
        <v>-402318.4142881424</v>
      </c>
      <c r="AG35" s="21">
        <v>-187817.12009260079</v>
      </c>
      <c r="AH35" s="112">
        <v>-590135.53438074316</v>
      </c>
      <c r="AI35" s="21"/>
      <c r="AJ35" s="21">
        <v>-235449.8</v>
      </c>
      <c r="AK35" s="21">
        <v>-90229.42</v>
      </c>
      <c r="AL35" s="112">
        <v>-325679.21999999997</v>
      </c>
      <c r="AM35" s="112"/>
      <c r="AN35" s="125">
        <v>-402318.4142881424</v>
      </c>
      <c r="AO35" s="125">
        <v>-78643.56447913697</v>
      </c>
      <c r="AP35" s="112">
        <v>-480961.97876727936</v>
      </c>
      <c r="AQ35" s="125"/>
      <c r="AR35" s="125">
        <v>-233658.63999999998</v>
      </c>
      <c r="AS35" s="125">
        <v>-89469.560000000012</v>
      </c>
      <c r="AT35" s="112">
        <v>-323128.2</v>
      </c>
      <c r="AU35" s="142"/>
      <c r="AV35" s="125">
        <v>30.242218340454844</v>
      </c>
      <c r="AW35" s="125">
        <v>-5.5787139940507586</v>
      </c>
      <c r="AX35" s="125">
        <v>24.663504346404089</v>
      </c>
      <c r="AZ35" s="125">
        <v>-50.095681022057327</v>
      </c>
      <c r="BA35" s="125">
        <v>-48.70014632790744</v>
      </c>
      <c r="BB35" s="112">
        <v>-98.795827349964767</v>
      </c>
      <c r="BC35" s="125"/>
      <c r="BD35" s="125">
        <v>-90.571015566423313</v>
      </c>
      <c r="BE35" s="125">
        <v>34.697054057468073</v>
      </c>
      <c r="BF35" s="112">
        <v>-55.87396150895524</v>
      </c>
      <c r="BG35" s="125"/>
      <c r="BH35" s="125">
        <v>-50.302377380362891</v>
      </c>
      <c r="BI35" s="125">
        <v>-36.350899508974734</v>
      </c>
      <c r="BJ35" s="112">
        <v>-86.653276889337633</v>
      </c>
      <c r="BK35" s="125"/>
      <c r="BL35" s="125">
        <v>-29.98</v>
      </c>
      <c r="BM35" s="125">
        <v>-11.48</v>
      </c>
      <c r="BN35" s="125">
        <v>-40.22</v>
      </c>
      <c r="BO35" s="112">
        <v>-81.680000000000007</v>
      </c>
      <c r="BP35" s="15"/>
      <c r="BQ35" s="125">
        <v>-50.919935993942843</v>
      </c>
      <c r="BR35" s="125">
        <v>-23.771309972484595</v>
      </c>
      <c r="BS35" s="112">
        <v>-74.691245966427431</v>
      </c>
      <c r="BT35" s="125"/>
      <c r="BU35" s="125">
        <v>-29.799999999999997</v>
      </c>
      <c r="BV35" s="125">
        <v>-11.42</v>
      </c>
      <c r="BW35" s="112">
        <v>-41.22</v>
      </c>
      <c r="BX35" s="15"/>
      <c r="BY35" s="112">
        <v>-51.172527892157518</v>
      </c>
      <c r="BZ35" s="112">
        <v>-10.002997262673235</v>
      </c>
      <c r="CA35" s="112">
        <v>-61.175525154830751</v>
      </c>
      <c r="CB35" s="100"/>
      <c r="CC35" s="112">
        <v>-29.72</v>
      </c>
      <c r="CD35" s="112">
        <v>-11.38</v>
      </c>
      <c r="CE35" s="112">
        <v>-41.1</v>
      </c>
    </row>
    <row r="36" spans="1:83">
      <c r="A36" s="40">
        <v>90</v>
      </c>
      <c r="B36" s="44">
        <v>12</v>
      </c>
      <c r="C36" s="44">
        <v>12</v>
      </c>
      <c r="D36" s="11" t="s">
        <v>34</v>
      </c>
      <c r="E36" s="14">
        <v>3136</v>
      </c>
      <c r="F36" s="14">
        <v>3061</v>
      </c>
      <c r="G36" s="21">
        <v>3001</v>
      </c>
      <c r="H36" s="21">
        <v>2929</v>
      </c>
      <c r="I36" s="21">
        <v>2888</v>
      </c>
      <c r="J36" s="21"/>
      <c r="K36" s="15">
        <v>94114.218245721509</v>
      </c>
      <c r="L36" s="21">
        <v>-675256.10001324408</v>
      </c>
      <c r="M36" s="112">
        <v>-581141.88176752254</v>
      </c>
      <c r="N36" s="112"/>
      <c r="O36" s="21">
        <v>-485495.99844049948</v>
      </c>
      <c r="P36" s="21">
        <v>-1028764.866066805</v>
      </c>
      <c r="Q36" s="112">
        <v>-1514260.8645073045</v>
      </c>
      <c r="R36" s="112"/>
      <c r="S36" s="21">
        <v>-277237.87864882179</v>
      </c>
      <c r="T36" s="15">
        <v>106207.68246990981</v>
      </c>
      <c r="U36" s="112">
        <v>-171030.19617891198</v>
      </c>
      <c r="V36" s="15"/>
      <c r="W36" s="15">
        <v>-485495.99844049948</v>
      </c>
      <c r="X36" s="21">
        <v>-990506.60409519274</v>
      </c>
      <c r="Y36" s="112">
        <v>-1476002.6025356923</v>
      </c>
      <c r="Z36" s="21"/>
      <c r="AA36" s="21">
        <v>-89969.98</v>
      </c>
      <c r="AB36" s="21">
        <v>-34451.480000000003</v>
      </c>
      <c r="AC36" s="125">
        <v>-120700.22</v>
      </c>
      <c r="AD36" s="112">
        <v>-245121.68</v>
      </c>
      <c r="AE36" s="12"/>
      <c r="AF36" s="15">
        <v>-485495.99844049948</v>
      </c>
      <c r="AG36" s="21">
        <v>-951279.8474813801</v>
      </c>
      <c r="AH36" s="112">
        <v>-1436775.8459218796</v>
      </c>
      <c r="AI36" s="21"/>
      <c r="AJ36" s="21">
        <v>-87284.2</v>
      </c>
      <c r="AK36" s="21">
        <v>-33449.18</v>
      </c>
      <c r="AL36" s="112">
        <v>-120733.38</v>
      </c>
      <c r="AM36" s="112"/>
      <c r="AN36" s="125">
        <v>-485495.99844049948</v>
      </c>
      <c r="AO36" s="125">
        <v>-909668.55950568442</v>
      </c>
      <c r="AP36" s="112">
        <v>-1395164.557946184</v>
      </c>
      <c r="AQ36" s="125"/>
      <c r="AR36" s="125">
        <v>-85831.360000000001</v>
      </c>
      <c r="AS36" s="125">
        <v>-32865.440000000002</v>
      </c>
      <c r="AT36" s="112">
        <v>-118696.8</v>
      </c>
      <c r="AU36" s="142"/>
      <c r="AV36" s="125">
        <v>30.01091143039589</v>
      </c>
      <c r="AW36" s="125">
        <v>-215.32401148381507</v>
      </c>
      <c r="AX36" s="125">
        <v>-185.31310005341919</v>
      </c>
      <c r="AZ36" s="125">
        <v>-158.60699066987894</v>
      </c>
      <c r="BA36" s="125">
        <v>-336.08783602313133</v>
      </c>
      <c r="BB36" s="112">
        <v>-494.69482669301027</v>
      </c>
      <c r="BC36" s="125"/>
      <c r="BD36" s="125">
        <v>-90.571015566423327</v>
      </c>
      <c r="BE36" s="125">
        <v>34.697054057468087</v>
      </c>
      <c r="BF36" s="112">
        <v>-55.87396150895524</v>
      </c>
      <c r="BG36" s="125"/>
      <c r="BH36" s="125">
        <v>-161.77807345568127</v>
      </c>
      <c r="BI36" s="125">
        <v>-330.05884841559237</v>
      </c>
      <c r="BJ36" s="112">
        <v>-491.8369218712736</v>
      </c>
      <c r="BK36" s="125"/>
      <c r="BL36" s="125">
        <v>-29.979999999999997</v>
      </c>
      <c r="BM36" s="125">
        <v>-11.48</v>
      </c>
      <c r="BN36" s="125">
        <v>-40.22</v>
      </c>
      <c r="BO36" s="112">
        <v>-81.679999999999993</v>
      </c>
      <c r="BP36" s="15"/>
      <c r="BQ36" s="125">
        <v>-165.75486460925214</v>
      </c>
      <c r="BR36" s="125">
        <v>-324.7797362517515</v>
      </c>
      <c r="BS36" s="112">
        <v>-490.53460086100364</v>
      </c>
      <c r="BT36" s="125"/>
      <c r="BU36" s="125">
        <v>-29.8</v>
      </c>
      <c r="BV36" s="125">
        <v>-11.42</v>
      </c>
      <c r="BW36" s="112">
        <v>-41.22</v>
      </c>
      <c r="BX36" s="15"/>
      <c r="BY36" s="112">
        <v>-168.10803270100396</v>
      </c>
      <c r="BZ36" s="112">
        <v>-314.98218819448908</v>
      </c>
      <c r="CA36" s="112">
        <v>-483.09022089549308</v>
      </c>
      <c r="CB36" s="100"/>
      <c r="CC36" s="112">
        <v>-29.72</v>
      </c>
      <c r="CD36" s="112">
        <v>-11.38</v>
      </c>
      <c r="CE36" s="112">
        <v>-41.1</v>
      </c>
    </row>
    <row r="37" spans="1:83">
      <c r="A37" s="40">
        <v>91</v>
      </c>
      <c r="B37" s="44">
        <v>1</v>
      </c>
      <c r="C37" s="118">
        <v>31</v>
      </c>
      <c r="D37" s="11" t="s">
        <v>35</v>
      </c>
      <c r="E37" s="14">
        <v>658457</v>
      </c>
      <c r="F37" s="14">
        <v>664028</v>
      </c>
      <c r="G37" s="21">
        <v>674500</v>
      </c>
      <c r="H37" s="21">
        <v>684018</v>
      </c>
      <c r="I37" s="21">
        <v>694392</v>
      </c>
      <c r="J37" s="21"/>
      <c r="K37" s="15">
        <v>-6980980.3654889707</v>
      </c>
      <c r="L37" s="21">
        <v>-76687612.739061773</v>
      </c>
      <c r="M37" s="112">
        <v>-83668593.104550749</v>
      </c>
      <c r="N37" s="112"/>
      <c r="O37" s="21">
        <v>55076117.060363501</v>
      </c>
      <c r="P37" s="21">
        <v>-28079132.17258618</v>
      </c>
      <c r="Q37" s="112">
        <v>26996984.887777321</v>
      </c>
      <c r="R37" s="112"/>
      <c r="S37" s="21">
        <v>-60141690.324540943</v>
      </c>
      <c r="T37" s="15">
        <v>23039815.41167241</v>
      </c>
      <c r="U37" s="112">
        <v>-37101874.91286853</v>
      </c>
      <c r="V37" s="15"/>
      <c r="W37" s="15">
        <v>55076117.060363501</v>
      </c>
      <c r="X37" s="21">
        <v>-19779701.53538074</v>
      </c>
      <c r="Y37" s="112">
        <v>35296415.524982765</v>
      </c>
      <c r="Z37" s="21"/>
      <c r="AA37" s="21">
        <v>-20221510</v>
      </c>
      <c r="AB37" s="21">
        <v>-7743260</v>
      </c>
      <c r="AC37" s="125">
        <v>-27128390</v>
      </c>
      <c r="AD37" s="112">
        <v>-55093160</v>
      </c>
      <c r="AE37" s="12"/>
      <c r="AF37" s="15">
        <v>55076117.060363501</v>
      </c>
      <c r="AG37" s="21">
        <v>-11270173.688024741</v>
      </c>
      <c r="AH37" s="112">
        <v>43805943.372338757</v>
      </c>
      <c r="AI37" s="21"/>
      <c r="AJ37" s="21">
        <v>-20383736.399999999</v>
      </c>
      <c r="AK37" s="21">
        <v>-7811485.5599999996</v>
      </c>
      <c r="AL37" s="112">
        <v>-28195221.959999997</v>
      </c>
      <c r="AM37" s="112"/>
      <c r="AN37" s="125">
        <v>55076117.060363501</v>
      </c>
      <c r="AO37" s="125">
        <v>-3740266.2593950834</v>
      </c>
      <c r="AP37" s="112">
        <v>51335850.800968416</v>
      </c>
      <c r="AQ37" s="125"/>
      <c r="AR37" s="125">
        <v>-20637330.239999998</v>
      </c>
      <c r="AS37" s="125">
        <v>-7902180.9600000009</v>
      </c>
      <c r="AT37" s="112">
        <v>-28539511.199999999</v>
      </c>
      <c r="AU37" s="142"/>
      <c r="AV37" s="125">
        <v>-10.60202923727589</v>
      </c>
      <c r="AW37" s="125">
        <v>-116.46563517292971</v>
      </c>
      <c r="AX37" s="125">
        <v>-127.06766441020559</v>
      </c>
      <c r="AZ37" s="125">
        <v>82.942461854565622</v>
      </c>
      <c r="BA37" s="125">
        <v>-42.286066510126354</v>
      </c>
      <c r="BB37" s="112">
        <v>40.656395344439275</v>
      </c>
      <c r="BC37" s="125"/>
      <c r="BD37" s="125">
        <v>-90.571015566423313</v>
      </c>
      <c r="BE37" s="125">
        <v>34.697054057468073</v>
      </c>
      <c r="BF37" s="112">
        <v>-55.87396150895524</v>
      </c>
      <c r="BG37" s="125"/>
      <c r="BH37" s="125">
        <v>81.654732483859902</v>
      </c>
      <c r="BI37" s="125">
        <v>-29.324983744078192</v>
      </c>
      <c r="BJ37" s="112">
        <v>52.329748739781706</v>
      </c>
      <c r="BK37" s="125"/>
      <c r="BL37" s="125">
        <v>-29.98</v>
      </c>
      <c r="BM37" s="125">
        <v>-11.48</v>
      </c>
      <c r="BN37" s="125">
        <v>-40.22</v>
      </c>
      <c r="BO37" s="112">
        <v>-81.680000000000007</v>
      </c>
      <c r="BP37" s="15"/>
      <c r="BQ37" s="125">
        <v>80.518520068716768</v>
      </c>
      <c r="BR37" s="125">
        <v>-16.476428526770846</v>
      </c>
      <c r="BS37" s="112">
        <v>64.042091541945922</v>
      </c>
      <c r="BT37" s="125"/>
      <c r="BU37" s="125">
        <v>-29.799999999999997</v>
      </c>
      <c r="BV37" s="125">
        <v>-11.42</v>
      </c>
      <c r="BW37" s="112">
        <v>-41.22</v>
      </c>
      <c r="BX37" s="15"/>
      <c r="BY37" s="112">
        <v>79.315598480920727</v>
      </c>
      <c r="BZ37" s="112">
        <v>-5.3863901937163492</v>
      </c>
      <c r="CA37" s="112">
        <v>73.929208287204375</v>
      </c>
      <c r="CB37" s="100"/>
      <c r="CC37" s="112">
        <v>-29.72</v>
      </c>
      <c r="CD37" s="112">
        <v>-11.38</v>
      </c>
      <c r="CE37" s="112">
        <v>-41.1</v>
      </c>
    </row>
    <row r="38" spans="1:83">
      <c r="A38" s="40">
        <v>92</v>
      </c>
      <c r="B38" s="44">
        <v>1</v>
      </c>
      <c r="C38" s="118">
        <v>35</v>
      </c>
      <c r="D38" s="11" t="s">
        <v>36</v>
      </c>
      <c r="E38" s="14">
        <v>239206</v>
      </c>
      <c r="F38" s="14">
        <v>242819</v>
      </c>
      <c r="G38" s="21">
        <v>247443</v>
      </c>
      <c r="H38" s="21">
        <v>251269</v>
      </c>
      <c r="I38" s="21">
        <v>252956</v>
      </c>
      <c r="J38" s="21"/>
      <c r="K38" s="15">
        <v>-27694606.953011639</v>
      </c>
      <c r="L38" s="21">
        <v>-3093860.6356005622</v>
      </c>
      <c r="M38" s="112">
        <v>-30788467.588612199</v>
      </c>
      <c r="N38" s="112"/>
      <c r="O38" s="21">
        <v>-26465622.019977588</v>
      </c>
      <c r="P38" s="21">
        <v>111614.1100587344</v>
      </c>
      <c r="Q38" s="112">
        <v>-26354007.909918852</v>
      </c>
      <c r="R38" s="112"/>
      <c r="S38" s="21">
        <v>-21992363.428823341</v>
      </c>
      <c r="T38" s="15">
        <v>8425103.9691803418</v>
      </c>
      <c r="U38" s="112">
        <v>-13567259.459642999</v>
      </c>
      <c r="V38" s="15"/>
      <c r="W38" s="15">
        <v>-26465622.019977588</v>
      </c>
      <c r="X38" s="21">
        <v>-495769.57870802219</v>
      </c>
      <c r="Y38" s="112">
        <v>-26961391.598685611</v>
      </c>
      <c r="Z38" s="21"/>
      <c r="AA38" s="21">
        <v>-7418341.1399999997</v>
      </c>
      <c r="AB38" s="21">
        <v>-2840645.64</v>
      </c>
      <c r="AC38" s="125">
        <v>-9952157.459999999</v>
      </c>
      <c r="AD38" s="112">
        <v>-20211144.239999998</v>
      </c>
      <c r="AE38" s="12"/>
      <c r="AF38" s="15">
        <v>-26465622.019977588</v>
      </c>
      <c r="AG38" s="21">
        <v>-1026325.79262199</v>
      </c>
      <c r="AH38" s="112">
        <v>-27491947.812599577</v>
      </c>
      <c r="AI38" s="21"/>
      <c r="AJ38" s="21">
        <v>-7487816.2000000002</v>
      </c>
      <c r="AK38" s="21">
        <v>-2869491.98</v>
      </c>
      <c r="AL38" s="112">
        <v>-10357308.18</v>
      </c>
      <c r="AM38" s="112"/>
      <c r="AN38" s="125">
        <v>-26465622.019977588</v>
      </c>
      <c r="AO38" s="125">
        <v>-1367725.0249086707</v>
      </c>
      <c r="AP38" s="112">
        <v>-27833347.044886257</v>
      </c>
      <c r="AQ38" s="125"/>
      <c r="AR38" s="125">
        <v>-7517852.3199999994</v>
      </c>
      <c r="AS38" s="125">
        <v>-2878639.2800000003</v>
      </c>
      <c r="AT38" s="112">
        <v>-10396491.6</v>
      </c>
      <c r="AU38" s="142"/>
      <c r="AV38" s="125">
        <v>-115.77722529122029</v>
      </c>
      <c r="AW38" s="125">
        <v>-12.933875553291147</v>
      </c>
      <c r="AX38" s="125">
        <v>-128.71110084451141</v>
      </c>
      <c r="AZ38" s="125">
        <v>-108.99320901567665</v>
      </c>
      <c r="BA38" s="125">
        <v>0.45965970561914182</v>
      </c>
      <c r="BB38" s="112">
        <v>-108.5335493100575</v>
      </c>
      <c r="BC38" s="125"/>
      <c r="BD38" s="125">
        <v>-90.571015566423313</v>
      </c>
      <c r="BE38" s="125">
        <v>34.69705405746808</v>
      </c>
      <c r="BF38" s="112">
        <v>-55.873961508955226</v>
      </c>
      <c r="BG38" s="125"/>
      <c r="BH38" s="125">
        <v>-106.95643853322821</v>
      </c>
      <c r="BI38" s="125">
        <v>-2.0035708373565719</v>
      </c>
      <c r="BJ38" s="112">
        <v>-108.96000937058479</v>
      </c>
      <c r="BK38" s="125"/>
      <c r="BL38" s="125">
        <v>-29.979999999999997</v>
      </c>
      <c r="BM38" s="125">
        <v>-11.48</v>
      </c>
      <c r="BN38" s="125">
        <v>-40.22</v>
      </c>
      <c r="BO38" s="112">
        <v>-81.679999999999993</v>
      </c>
      <c r="BP38" s="15"/>
      <c r="BQ38" s="125">
        <v>-105.32784394405036</v>
      </c>
      <c r="BR38" s="125">
        <v>-4.084569893707501</v>
      </c>
      <c r="BS38" s="112">
        <v>-109.41241383775785</v>
      </c>
      <c r="BT38" s="125"/>
      <c r="BU38" s="125">
        <v>-29.8</v>
      </c>
      <c r="BV38" s="125">
        <v>-11.42</v>
      </c>
      <c r="BW38" s="112">
        <v>-41.22</v>
      </c>
      <c r="BX38" s="15"/>
      <c r="BY38" s="112">
        <v>-104.62539738127417</v>
      </c>
      <c r="BZ38" s="112">
        <v>-5.4069681087172103</v>
      </c>
      <c r="CA38" s="112">
        <v>-110.03236548999138</v>
      </c>
      <c r="CB38" s="100"/>
      <c r="CC38" s="112">
        <v>-29.72</v>
      </c>
      <c r="CD38" s="112">
        <v>-11.38</v>
      </c>
      <c r="CE38" s="112">
        <v>-41.1</v>
      </c>
    </row>
    <row r="39" spans="1:83">
      <c r="A39" s="40">
        <v>97</v>
      </c>
      <c r="B39" s="44">
        <v>10</v>
      </c>
      <c r="C39" s="44">
        <v>10</v>
      </c>
      <c r="D39" s="11" t="s">
        <v>37</v>
      </c>
      <c r="E39" s="14">
        <v>2131</v>
      </c>
      <c r="F39" s="14">
        <v>2091</v>
      </c>
      <c r="G39" s="21">
        <v>2062</v>
      </c>
      <c r="H39" s="21">
        <v>2059</v>
      </c>
      <c r="I39" s="21">
        <v>2023</v>
      </c>
      <c r="J39" s="21"/>
      <c r="K39" s="15">
        <v>-317202.09788532183</v>
      </c>
      <c r="L39" s="21">
        <v>271315.2243055604</v>
      </c>
      <c r="M39" s="112">
        <v>-45886.873579761363</v>
      </c>
      <c r="N39" s="112"/>
      <c r="O39" s="21">
        <v>-405409.91501179541</v>
      </c>
      <c r="P39" s="21">
        <v>172304.6567042415</v>
      </c>
      <c r="Q39" s="112">
        <v>-233105.25830755392</v>
      </c>
      <c r="R39" s="112"/>
      <c r="S39" s="21">
        <v>-189383.99354939113</v>
      </c>
      <c r="T39" s="15">
        <v>72551.540034165751</v>
      </c>
      <c r="U39" s="112">
        <v>-116832.45351522538</v>
      </c>
      <c r="V39" s="15"/>
      <c r="W39" s="15">
        <v>-405409.91501179541</v>
      </c>
      <c r="X39" s="21">
        <v>135709.26166426821</v>
      </c>
      <c r="Y39" s="112">
        <v>-269700.6533475272</v>
      </c>
      <c r="Z39" s="21"/>
      <c r="AA39" s="21">
        <v>-61818.76</v>
      </c>
      <c r="AB39" s="21">
        <v>-23671.759999999998</v>
      </c>
      <c r="AC39" s="125">
        <v>-82933.64</v>
      </c>
      <c r="AD39" s="112">
        <v>-168424.16</v>
      </c>
      <c r="AE39" s="12"/>
      <c r="AF39" s="15">
        <v>-405409.91501179541</v>
      </c>
      <c r="AG39" s="21">
        <v>99775.455091083597</v>
      </c>
      <c r="AH39" s="112">
        <v>-305634.45992071182</v>
      </c>
      <c r="AI39" s="21"/>
      <c r="AJ39" s="21">
        <v>-61358.2</v>
      </c>
      <c r="AK39" s="21">
        <v>-23513.78</v>
      </c>
      <c r="AL39" s="112">
        <v>-84871.98</v>
      </c>
      <c r="AM39" s="112"/>
      <c r="AN39" s="125">
        <v>-405409.91501179541</v>
      </c>
      <c r="AO39" s="125">
        <v>65470.545962426251</v>
      </c>
      <c r="AP39" s="112">
        <v>-339939.36904936918</v>
      </c>
      <c r="AQ39" s="125"/>
      <c r="AR39" s="125">
        <v>-60123.56</v>
      </c>
      <c r="AS39" s="125">
        <v>-23021.74</v>
      </c>
      <c r="AT39" s="112">
        <v>-83145.3</v>
      </c>
      <c r="AU39" s="142"/>
      <c r="AV39" s="125">
        <v>-148.85128948161511</v>
      </c>
      <c r="AW39" s="125">
        <v>127.31826574639156</v>
      </c>
      <c r="AX39" s="125">
        <v>-21.533023735223541</v>
      </c>
      <c r="AZ39" s="125">
        <v>-193.88326877656405</v>
      </c>
      <c r="BA39" s="125">
        <v>82.402992206715211</v>
      </c>
      <c r="BB39" s="112">
        <v>-111.48027656984884</v>
      </c>
      <c r="BC39" s="125"/>
      <c r="BD39" s="125">
        <v>-90.571015566423313</v>
      </c>
      <c r="BE39" s="125">
        <v>34.69705405746808</v>
      </c>
      <c r="BF39" s="112">
        <v>-55.873961508955226</v>
      </c>
      <c r="BG39" s="125"/>
      <c r="BH39" s="125">
        <v>-196.61004607749535</v>
      </c>
      <c r="BI39" s="125">
        <v>65.814384900227068</v>
      </c>
      <c r="BJ39" s="112">
        <v>-130.7956611772683</v>
      </c>
      <c r="BK39" s="125"/>
      <c r="BL39" s="125">
        <v>-29.98</v>
      </c>
      <c r="BM39" s="125">
        <v>-11.479999999999999</v>
      </c>
      <c r="BN39" s="125">
        <v>-40.22</v>
      </c>
      <c r="BO39" s="112">
        <v>-81.680000000000007</v>
      </c>
      <c r="BP39" s="15"/>
      <c r="BQ39" s="125">
        <v>-196.89651044769082</v>
      </c>
      <c r="BR39" s="125">
        <v>48.458210340497132</v>
      </c>
      <c r="BS39" s="112">
        <v>-148.4383001071937</v>
      </c>
      <c r="BT39" s="125"/>
      <c r="BU39" s="125">
        <v>-29.799999999999997</v>
      </c>
      <c r="BV39" s="125">
        <v>-11.42</v>
      </c>
      <c r="BW39" s="112">
        <v>-41.22</v>
      </c>
      <c r="BX39" s="15"/>
      <c r="BY39" s="112">
        <v>-200.40035344132249</v>
      </c>
      <c r="BZ39" s="112">
        <v>32.363097361555241</v>
      </c>
      <c r="CA39" s="112">
        <v>-168.03725607976725</v>
      </c>
      <c r="CB39" s="100"/>
      <c r="CC39" s="112">
        <v>-29.72</v>
      </c>
      <c r="CD39" s="112">
        <v>-11.38</v>
      </c>
      <c r="CE39" s="112">
        <v>-41.1</v>
      </c>
    </row>
    <row r="40" spans="1:83">
      <c r="A40" s="40">
        <v>98</v>
      </c>
      <c r="B40" s="44">
        <v>7</v>
      </c>
      <c r="C40" s="44">
        <v>7</v>
      </c>
      <c r="D40" s="11" t="s">
        <v>38</v>
      </c>
      <c r="E40" s="14">
        <v>23090</v>
      </c>
      <c r="F40" s="14">
        <v>22943</v>
      </c>
      <c r="G40" s="21">
        <v>22885</v>
      </c>
      <c r="H40" s="21">
        <v>22849</v>
      </c>
      <c r="I40" s="21">
        <v>22775</v>
      </c>
      <c r="J40" s="21"/>
      <c r="K40" s="15">
        <v>4335426.4234630624</v>
      </c>
      <c r="L40" s="15">
        <v>3029037.0495852558</v>
      </c>
      <c r="M40" s="112">
        <v>7364463.4730483182</v>
      </c>
      <c r="N40" s="112"/>
      <c r="O40" s="21">
        <v>4495154.9679005193</v>
      </c>
      <c r="P40" s="15">
        <v>2695723.616341006</v>
      </c>
      <c r="Q40" s="112">
        <v>7190878.5842415253</v>
      </c>
      <c r="R40" s="112"/>
      <c r="S40" s="15">
        <v>-2077970.81014045</v>
      </c>
      <c r="T40" s="15">
        <v>796054.51124049013</v>
      </c>
      <c r="U40" s="112">
        <v>-1281916.2988999598</v>
      </c>
      <c r="V40" s="15"/>
      <c r="W40" s="15">
        <v>4495154.9679005193</v>
      </c>
      <c r="X40" s="15">
        <v>2294189.3512037001</v>
      </c>
      <c r="Y40" s="112">
        <v>6789344.3191042189</v>
      </c>
      <c r="Z40" s="15"/>
      <c r="AA40" s="15">
        <v>-686092.3</v>
      </c>
      <c r="AB40" s="15">
        <v>-262719.8</v>
      </c>
      <c r="AC40" s="125">
        <v>-920434.7</v>
      </c>
      <c r="AD40" s="112">
        <v>-1869246.8</v>
      </c>
      <c r="AE40" s="12"/>
      <c r="AF40" s="15">
        <v>4495154.9679005193</v>
      </c>
      <c r="AG40" s="15">
        <v>1899914.2081101681</v>
      </c>
      <c r="AH40" s="112">
        <v>6395069.1760106869</v>
      </c>
      <c r="AI40" s="15"/>
      <c r="AJ40" s="15">
        <v>-680900.20000000007</v>
      </c>
      <c r="AK40" s="15">
        <v>-260935.58</v>
      </c>
      <c r="AL40" s="112">
        <v>-941835.78</v>
      </c>
      <c r="AM40" s="112"/>
      <c r="AN40" s="125">
        <v>4495154.9679005193</v>
      </c>
      <c r="AO40" s="125">
        <v>1523511.754672203</v>
      </c>
      <c r="AP40" s="112">
        <v>6018666.7225727225</v>
      </c>
      <c r="AQ40" s="125"/>
      <c r="AR40" s="125">
        <v>-676873</v>
      </c>
      <c r="AS40" s="125">
        <v>-259179.50000000003</v>
      </c>
      <c r="AT40" s="112">
        <v>-936052.5</v>
      </c>
      <c r="AU40" s="142"/>
      <c r="AV40" s="125">
        <v>187.76207983815775</v>
      </c>
      <c r="AW40" s="125">
        <v>131.18393458576247</v>
      </c>
      <c r="AX40" s="125">
        <v>318.94601442392025</v>
      </c>
      <c r="AZ40" s="125">
        <v>195.92707875607022</v>
      </c>
      <c r="BA40" s="125">
        <v>117.49656175482744</v>
      </c>
      <c r="BB40" s="112">
        <v>313.42364051089766</v>
      </c>
      <c r="BC40" s="125"/>
      <c r="BD40" s="125">
        <v>-90.571015566423313</v>
      </c>
      <c r="BE40" s="125">
        <v>34.69705405746808</v>
      </c>
      <c r="BF40" s="112">
        <v>-55.873961508955226</v>
      </c>
      <c r="BG40" s="125"/>
      <c r="BH40" s="125">
        <v>196.42363853618176</v>
      </c>
      <c r="BI40" s="125">
        <v>100.24860612644527</v>
      </c>
      <c r="BJ40" s="112">
        <v>296.67224466262701</v>
      </c>
      <c r="BK40" s="125"/>
      <c r="BL40" s="125">
        <v>-29.98</v>
      </c>
      <c r="BM40" s="125">
        <v>-11.479999999999999</v>
      </c>
      <c r="BN40" s="125">
        <v>-40.22</v>
      </c>
      <c r="BO40" s="112">
        <v>-81.680000000000007</v>
      </c>
      <c r="BP40" s="15"/>
      <c r="BQ40" s="125">
        <v>196.73311601822923</v>
      </c>
      <c r="BR40" s="125">
        <v>83.150869101937417</v>
      </c>
      <c r="BS40" s="112">
        <v>279.88398512016664</v>
      </c>
      <c r="BT40" s="125"/>
      <c r="BU40" s="125">
        <v>-29.800000000000004</v>
      </c>
      <c r="BV40" s="125">
        <v>-11.42</v>
      </c>
      <c r="BW40" s="112">
        <v>-41.220000000000006</v>
      </c>
      <c r="BX40" s="15"/>
      <c r="BY40" s="112">
        <v>197.37233668059361</v>
      </c>
      <c r="BZ40" s="112">
        <v>66.8940397221604</v>
      </c>
      <c r="CA40" s="112">
        <v>264.26637640275402</v>
      </c>
      <c r="CB40" s="100"/>
      <c r="CC40" s="112">
        <v>-29.72</v>
      </c>
      <c r="CD40" s="112">
        <v>-11.38</v>
      </c>
      <c r="CE40" s="112">
        <v>-41.1</v>
      </c>
    </row>
    <row r="41" spans="1:83">
      <c r="A41" s="40">
        <v>102</v>
      </c>
      <c r="B41" s="44">
        <v>4</v>
      </c>
      <c r="C41" s="44">
        <v>4</v>
      </c>
      <c r="D41" s="11" t="s">
        <v>39</v>
      </c>
      <c r="E41" s="14">
        <v>9870</v>
      </c>
      <c r="F41" s="14">
        <v>9745</v>
      </c>
      <c r="G41" s="21">
        <v>9646</v>
      </c>
      <c r="H41" s="21">
        <v>9555</v>
      </c>
      <c r="I41" s="21">
        <v>9546</v>
      </c>
      <c r="J41" s="21"/>
      <c r="K41" s="15">
        <v>1048170.565400083</v>
      </c>
      <c r="L41" s="21">
        <v>660474.0562988912</v>
      </c>
      <c r="M41" s="112">
        <v>1708644.6216989751</v>
      </c>
      <c r="N41" s="112"/>
      <c r="O41" s="21">
        <v>310285.04827605048</v>
      </c>
      <c r="P41" s="21">
        <v>4479.3838312585394</v>
      </c>
      <c r="Q41" s="112">
        <v>314764.432107309</v>
      </c>
      <c r="R41" s="112"/>
      <c r="S41" s="21">
        <v>-882614.54669479514</v>
      </c>
      <c r="T41" s="15">
        <v>338122.79179002641</v>
      </c>
      <c r="U41" s="112">
        <v>-544491.75490476866</v>
      </c>
      <c r="V41" s="15"/>
      <c r="W41" s="15">
        <v>310285.04827605048</v>
      </c>
      <c r="X41" s="21">
        <v>-19896.608356469951</v>
      </c>
      <c r="Y41" s="112">
        <v>290388.43991958053</v>
      </c>
      <c r="Z41" s="21"/>
      <c r="AA41" s="21">
        <v>-289187.08</v>
      </c>
      <c r="AB41" s="21">
        <v>-110736.08</v>
      </c>
      <c r="AC41" s="125">
        <v>-387962.12</v>
      </c>
      <c r="AD41" s="112">
        <v>-787885.28</v>
      </c>
      <c r="AE41" s="12"/>
      <c r="AF41" s="15">
        <v>310285.04827605048</v>
      </c>
      <c r="AG41" s="21">
        <v>-41189.30087473095</v>
      </c>
      <c r="AH41" s="112">
        <v>269095.74740131956</v>
      </c>
      <c r="AI41" s="21"/>
      <c r="AJ41" s="21">
        <v>-284739</v>
      </c>
      <c r="AK41" s="21">
        <v>-109118.1</v>
      </c>
      <c r="AL41" s="112">
        <v>-393857.1</v>
      </c>
      <c r="AM41" s="112"/>
      <c r="AN41" s="125">
        <v>310285.04827605054</v>
      </c>
      <c r="AO41" s="125">
        <v>-54890.599037698848</v>
      </c>
      <c r="AP41" s="112">
        <v>255394.44923835169</v>
      </c>
      <c r="AQ41" s="125"/>
      <c r="AR41" s="125">
        <v>-283707.12</v>
      </c>
      <c r="AS41" s="125">
        <v>-108633.48000000001</v>
      </c>
      <c r="AT41" s="112">
        <v>-392340.6</v>
      </c>
      <c r="AU41" s="142"/>
      <c r="AV41" s="125">
        <v>106.19762567376728</v>
      </c>
      <c r="AW41" s="125">
        <v>66.917330932005186</v>
      </c>
      <c r="AX41" s="125">
        <v>173.11495660577256</v>
      </c>
      <c r="AZ41" s="125">
        <v>31.840435944181682</v>
      </c>
      <c r="BA41" s="125">
        <v>0.45965970561914204</v>
      </c>
      <c r="BB41" s="112">
        <v>32.300095649800824</v>
      </c>
      <c r="BC41" s="125"/>
      <c r="BD41" s="125">
        <v>-90.571015566423313</v>
      </c>
      <c r="BE41" s="125">
        <v>34.69705405746808</v>
      </c>
      <c r="BF41" s="112">
        <v>-55.873961508955226</v>
      </c>
      <c r="BG41" s="125"/>
      <c r="BH41" s="125">
        <v>32.167224577653997</v>
      </c>
      <c r="BI41" s="125">
        <v>-2.0626796969178884</v>
      </c>
      <c r="BJ41" s="112">
        <v>30.104544880736107</v>
      </c>
      <c r="BK41" s="125"/>
      <c r="BL41" s="125">
        <v>-29.98</v>
      </c>
      <c r="BM41" s="125">
        <v>-11.48</v>
      </c>
      <c r="BN41" s="125">
        <v>-40.22</v>
      </c>
      <c r="BO41" s="112">
        <v>-81.680000000000007</v>
      </c>
      <c r="BP41" s="15"/>
      <c r="BQ41" s="125">
        <v>32.473579097441181</v>
      </c>
      <c r="BR41" s="125">
        <v>-4.3107588565914128</v>
      </c>
      <c r="BS41" s="112">
        <v>28.162820240849769</v>
      </c>
      <c r="BT41" s="125"/>
      <c r="BU41" s="125">
        <v>-29.8</v>
      </c>
      <c r="BV41" s="125">
        <v>-11.42</v>
      </c>
      <c r="BW41" s="112">
        <v>-41.22</v>
      </c>
      <c r="BX41" s="15"/>
      <c r="BY41" s="112">
        <v>32.504195293950403</v>
      </c>
      <c r="BZ41" s="112">
        <v>-5.750115130703839</v>
      </c>
      <c r="CA41" s="112">
        <v>26.754080163246563</v>
      </c>
      <c r="CB41" s="100"/>
      <c r="CC41" s="112">
        <v>-29.72</v>
      </c>
      <c r="CD41" s="112">
        <v>-11.38</v>
      </c>
      <c r="CE41" s="112">
        <v>-41.1</v>
      </c>
    </row>
    <row r="42" spans="1:83">
      <c r="A42" s="40">
        <v>103</v>
      </c>
      <c r="B42" s="44">
        <v>5</v>
      </c>
      <c r="C42" s="44">
        <v>5</v>
      </c>
      <c r="D42" s="11" t="s">
        <v>40</v>
      </c>
      <c r="E42" s="14">
        <v>2166</v>
      </c>
      <c r="F42" s="14">
        <v>2161</v>
      </c>
      <c r="G42" s="21">
        <v>2125</v>
      </c>
      <c r="H42" s="21">
        <v>2094</v>
      </c>
      <c r="I42" s="21">
        <v>2074</v>
      </c>
      <c r="J42" s="21"/>
      <c r="K42" s="15">
        <v>205163.7192756577</v>
      </c>
      <c r="L42" s="21">
        <v>123638.49758452929</v>
      </c>
      <c r="M42" s="112">
        <v>328802.21686018701</v>
      </c>
      <c r="N42" s="112"/>
      <c r="O42" s="21">
        <v>142099.67890654001</v>
      </c>
      <c r="P42" s="21">
        <v>40211.771044527421</v>
      </c>
      <c r="Q42" s="112">
        <v>182311.44995106742</v>
      </c>
      <c r="R42" s="112"/>
      <c r="S42" s="21">
        <v>-195723.96463904079</v>
      </c>
      <c r="T42" s="15">
        <v>74980.333818188519</v>
      </c>
      <c r="U42" s="112">
        <v>-120743.63082085227</v>
      </c>
      <c r="V42" s="15"/>
      <c r="W42" s="15">
        <v>142099.67890654001</v>
      </c>
      <c r="X42" s="21">
        <v>2391.2790878643859</v>
      </c>
      <c r="Y42" s="112">
        <v>144490.95799440439</v>
      </c>
      <c r="Z42" s="21"/>
      <c r="AA42" s="21">
        <v>-63707.5</v>
      </c>
      <c r="AB42" s="21">
        <v>-24395</v>
      </c>
      <c r="AC42" s="125">
        <v>-85467.5</v>
      </c>
      <c r="AD42" s="112">
        <v>-173570</v>
      </c>
      <c r="AE42" s="12"/>
      <c r="AF42" s="15">
        <v>142099.67890654001</v>
      </c>
      <c r="AG42" s="21">
        <v>-9133.9229543656838</v>
      </c>
      <c r="AH42" s="112">
        <v>132965.75595217431</v>
      </c>
      <c r="AI42" s="21"/>
      <c r="AJ42" s="21">
        <v>-62401.2</v>
      </c>
      <c r="AK42" s="21">
        <v>-23913.48</v>
      </c>
      <c r="AL42" s="112">
        <v>-86314.68</v>
      </c>
      <c r="AM42" s="112"/>
      <c r="AN42" s="125">
        <v>142099.67890654004</v>
      </c>
      <c r="AO42" s="125">
        <v>-12172.250848688273</v>
      </c>
      <c r="AP42" s="112">
        <v>129927.42805785176</v>
      </c>
      <c r="AQ42" s="125"/>
      <c r="AR42" s="125">
        <v>-61639.28</v>
      </c>
      <c r="AS42" s="125">
        <v>-23602.120000000003</v>
      </c>
      <c r="AT42" s="112">
        <v>-85241.4</v>
      </c>
      <c r="AU42" s="142"/>
      <c r="AV42" s="125">
        <v>94.720092001688684</v>
      </c>
      <c r="AW42" s="125">
        <v>57.081485496089243</v>
      </c>
      <c r="AX42" s="125">
        <v>151.80157749777794</v>
      </c>
      <c r="AZ42" s="125">
        <v>65.756445583776028</v>
      </c>
      <c r="BA42" s="125">
        <v>18.607945879003896</v>
      </c>
      <c r="BB42" s="112">
        <v>84.364391462779921</v>
      </c>
      <c r="BC42" s="125"/>
      <c r="BD42" s="125">
        <v>-90.571015566423313</v>
      </c>
      <c r="BE42" s="125">
        <v>34.69705405746808</v>
      </c>
      <c r="BF42" s="112">
        <v>-55.87396150895524</v>
      </c>
      <c r="BG42" s="125"/>
      <c r="BH42" s="125">
        <v>66.870437132489414</v>
      </c>
      <c r="BI42" s="125">
        <v>1.1253078060538286</v>
      </c>
      <c r="BJ42" s="112">
        <v>67.99574493854324</v>
      </c>
      <c r="BK42" s="125"/>
      <c r="BL42" s="125">
        <v>-29.98</v>
      </c>
      <c r="BM42" s="125">
        <v>-11.48</v>
      </c>
      <c r="BN42" s="125">
        <v>-40.22</v>
      </c>
      <c r="BO42" s="112">
        <v>-81.680000000000007</v>
      </c>
      <c r="BP42" s="15"/>
      <c r="BQ42" s="125">
        <v>67.860400623944614</v>
      </c>
      <c r="BR42" s="125">
        <v>-4.3619498349406323</v>
      </c>
      <c r="BS42" s="112">
        <v>63.498450789003982</v>
      </c>
      <c r="BT42" s="125"/>
      <c r="BU42" s="125">
        <v>-29.799999999999997</v>
      </c>
      <c r="BV42" s="125">
        <v>-11.42</v>
      </c>
      <c r="BW42" s="112">
        <v>-41.22</v>
      </c>
      <c r="BX42" s="15"/>
      <c r="BY42" s="112">
        <v>68.514792143944092</v>
      </c>
      <c r="BZ42" s="112">
        <v>-5.8689734082392828</v>
      </c>
      <c r="CA42" s="112">
        <v>62.645818735704808</v>
      </c>
      <c r="CB42" s="100"/>
      <c r="CC42" s="112">
        <v>-29.72</v>
      </c>
      <c r="CD42" s="112">
        <v>-11.38</v>
      </c>
      <c r="CE42" s="112">
        <v>-41.1</v>
      </c>
    </row>
    <row r="43" spans="1:83">
      <c r="A43" s="40">
        <v>105</v>
      </c>
      <c r="B43" s="44">
        <v>18</v>
      </c>
      <c r="C43" s="44">
        <v>18</v>
      </c>
      <c r="D43" s="11" t="s">
        <v>41</v>
      </c>
      <c r="E43" s="14">
        <v>2139</v>
      </c>
      <c r="F43" s="14">
        <v>2094</v>
      </c>
      <c r="G43" s="21">
        <v>2063</v>
      </c>
      <c r="H43" s="21">
        <v>2002</v>
      </c>
      <c r="I43" s="21">
        <v>1984</v>
      </c>
      <c r="J43" s="21"/>
      <c r="K43" s="15">
        <v>338605.69872906728</v>
      </c>
      <c r="L43" s="21">
        <v>353435.51227285567</v>
      </c>
      <c r="M43" s="112">
        <v>692041.21100192307</v>
      </c>
      <c r="N43" s="112"/>
      <c r="O43" s="21">
        <v>416536.76124356821</v>
      </c>
      <c r="P43" s="21">
        <v>365103.72918725049</v>
      </c>
      <c r="Q43" s="112">
        <v>781640.49043081864</v>
      </c>
      <c r="R43" s="112"/>
      <c r="S43" s="21">
        <v>-189655.70659609043</v>
      </c>
      <c r="T43" s="15">
        <v>72655.631196338159</v>
      </c>
      <c r="U43" s="112">
        <v>-117000.07539975227</v>
      </c>
      <c r="V43" s="15"/>
      <c r="W43" s="15">
        <v>416536.76124356821</v>
      </c>
      <c r="X43" s="21">
        <v>328455.82999370468</v>
      </c>
      <c r="Y43" s="112">
        <v>744992.59123727283</v>
      </c>
      <c r="Z43" s="21"/>
      <c r="AA43" s="21">
        <v>-61848.74</v>
      </c>
      <c r="AB43" s="21">
        <v>-23683.24</v>
      </c>
      <c r="AC43" s="125">
        <v>-82973.86</v>
      </c>
      <c r="AD43" s="112">
        <v>-168505.84</v>
      </c>
      <c r="AE43" s="12"/>
      <c r="AF43" s="15">
        <v>416536.76124356821</v>
      </c>
      <c r="AG43" s="21">
        <v>292470.46846130473</v>
      </c>
      <c r="AH43" s="112">
        <v>709007.22970487294</v>
      </c>
      <c r="AI43" s="21"/>
      <c r="AJ43" s="21">
        <v>-59659.6</v>
      </c>
      <c r="AK43" s="21">
        <v>-22862.84</v>
      </c>
      <c r="AL43" s="112">
        <v>-82522.44</v>
      </c>
      <c r="AM43" s="112"/>
      <c r="AN43" s="125">
        <v>416536.76124356815</v>
      </c>
      <c r="AO43" s="125">
        <v>258116.34138554742</v>
      </c>
      <c r="AP43" s="112">
        <v>674653.10262911557</v>
      </c>
      <c r="AQ43" s="125"/>
      <c r="AR43" s="125">
        <v>-58964.479999999996</v>
      </c>
      <c r="AS43" s="125">
        <v>-22577.920000000002</v>
      </c>
      <c r="AT43" s="112">
        <v>-81542.399999999994</v>
      </c>
      <c r="AU43" s="142"/>
      <c r="AV43" s="125">
        <v>158.30093442219135</v>
      </c>
      <c r="AW43" s="125">
        <v>165.23399358244771</v>
      </c>
      <c r="AX43" s="125">
        <v>323.53492800463914</v>
      </c>
      <c r="AZ43" s="125">
        <v>198.91917919941176</v>
      </c>
      <c r="BA43" s="125">
        <v>174.3570817513135</v>
      </c>
      <c r="BB43" s="112">
        <v>373.27626095072526</v>
      </c>
      <c r="BC43" s="125"/>
      <c r="BD43" s="125">
        <v>-90.571015566423313</v>
      </c>
      <c r="BE43" s="125">
        <v>34.69705405746808</v>
      </c>
      <c r="BF43" s="112">
        <v>-55.87396150895524</v>
      </c>
      <c r="BG43" s="125"/>
      <c r="BH43" s="125">
        <v>201.90827011321775</v>
      </c>
      <c r="BI43" s="125">
        <v>159.21271449040461</v>
      </c>
      <c r="BJ43" s="112">
        <v>361.12098460362233</v>
      </c>
      <c r="BK43" s="125"/>
      <c r="BL43" s="125">
        <v>-29.98</v>
      </c>
      <c r="BM43" s="125">
        <v>-11.48</v>
      </c>
      <c r="BN43" s="125">
        <v>-40.22</v>
      </c>
      <c r="BO43" s="112">
        <v>-81.680000000000007</v>
      </c>
      <c r="BP43" s="15"/>
      <c r="BQ43" s="125">
        <v>208.06032030148262</v>
      </c>
      <c r="BR43" s="125">
        <v>146.0891450855668</v>
      </c>
      <c r="BS43" s="112">
        <v>354.14946538704942</v>
      </c>
      <c r="BT43" s="125"/>
      <c r="BU43" s="125">
        <v>-29.8</v>
      </c>
      <c r="BV43" s="125">
        <v>-11.42</v>
      </c>
      <c r="BW43" s="112">
        <v>-41.22</v>
      </c>
      <c r="BX43" s="15"/>
      <c r="BY43" s="112">
        <v>209.94796433647588</v>
      </c>
      <c r="BZ43" s="112">
        <v>130.09896239190897</v>
      </c>
      <c r="CA43" s="112">
        <v>340.04692672838485</v>
      </c>
      <c r="CB43" s="100"/>
      <c r="CC43" s="112">
        <v>-29.72</v>
      </c>
      <c r="CD43" s="112">
        <v>-11.38</v>
      </c>
      <c r="CE43" s="112">
        <v>-41.1</v>
      </c>
    </row>
    <row r="44" spans="1:83">
      <c r="A44" s="40">
        <v>106</v>
      </c>
      <c r="B44" s="44">
        <v>1</v>
      </c>
      <c r="C44" s="118">
        <v>33</v>
      </c>
      <c r="D44" s="11" t="s">
        <v>42</v>
      </c>
      <c r="E44" s="14">
        <v>46880</v>
      </c>
      <c r="F44" s="14">
        <v>46797</v>
      </c>
      <c r="G44" s="21">
        <v>46901</v>
      </c>
      <c r="H44" s="21">
        <v>47031</v>
      </c>
      <c r="I44" s="21">
        <v>47015</v>
      </c>
      <c r="J44" s="21"/>
      <c r="K44" s="15">
        <v>1749488.254855741</v>
      </c>
      <c r="L44" s="21">
        <v>3681008.419814487</v>
      </c>
      <c r="M44" s="112">
        <v>5430496.6746702287</v>
      </c>
      <c r="N44" s="112"/>
      <c r="O44" s="21">
        <v>-1346101.226526421</v>
      </c>
      <c r="P44" s="21">
        <v>721215.86000360036</v>
      </c>
      <c r="Q44" s="112">
        <v>-624885.36652282067</v>
      </c>
      <c r="R44" s="112"/>
      <c r="S44" s="21">
        <v>-4238451.8154619122</v>
      </c>
      <c r="T44" s="15">
        <v>1623718.038727334</v>
      </c>
      <c r="U44" s="112">
        <v>-2614733.7767345784</v>
      </c>
      <c r="V44" s="15"/>
      <c r="W44" s="15">
        <v>-1346101.226526421</v>
      </c>
      <c r="X44" s="21">
        <v>-95546.596332244662</v>
      </c>
      <c r="Y44" s="112">
        <v>-1441647.8228586656</v>
      </c>
      <c r="Z44" s="21"/>
      <c r="AA44" s="21">
        <v>-1406091.98</v>
      </c>
      <c r="AB44" s="21">
        <v>-538423.48</v>
      </c>
      <c r="AC44" s="125">
        <v>-1886358.22</v>
      </c>
      <c r="AD44" s="112">
        <v>-3830873.6799999997</v>
      </c>
      <c r="AE44" s="12"/>
      <c r="AF44" s="15">
        <v>-1346101.226526421</v>
      </c>
      <c r="AG44" s="21">
        <v>-197797.4051344058</v>
      </c>
      <c r="AH44" s="112">
        <v>-1543898.6316608267</v>
      </c>
      <c r="AI44" s="21"/>
      <c r="AJ44" s="21">
        <v>-1401523.8</v>
      </c>
      <c r="AK44" s="21">
        <v>-537094.02</v>
      </c>
      <c r="AL44" s="112">
        <v>-1938617.82</v>
      </c>
      <c r="AM44" s="112"/>
      <c r="AN44" s="125">
        <v>-1346101.2265264208</v>
      </c>
      <c r="AO44" s="125">
        <v>-263593.16194635123</v>
      </c>
      <c r="AP44" s="112">
        <v>-1609694.388472772</v>
      </c>
      <c r="AQ44" s="125"/>
      <c r="AR44" s="125">
        <v>-1397285.8</v>
      </c>
      <c r="AS44" s="125">
        <v>-535030.70000000007</v>
      </c>
      <c r="AT44" s="112">
        <v>-1932316.5</v>
      </c>
      <c r="AU44" s="142"/>
      <c r="AV44" s="125">
        <v>37.318435470472295</v>
      </c>
      <c r="AW44" s="125">
        <v>78.51980417693018</v>
      </c>
      <c r="AX44" s="125">
        <v>115.83823964740249</v>
      </c>
      <c r="AZ44" s="125">
        <v>-28.76469061107381</v>
      </c>
      <c r="BA44" s="125">
        <v>15.411583221223591</v>
      </c>
      <c r="BB44" s="112">
        <v>-13.353107389850218</v>
      </c>
      <c r="BC44" s="125"/>
      <c r="BD44" s="125">
        <v>-90.571015566423327</v>
      </c>
      <c r="BE44" s="125">
        <v>34.697054057468087</v>
      </c>
      <c r="BF44" s="112">
        <v>-55.87396150895524</v>
      </c>
      <c r="BG44" s="125"/>
      <c r="BH44" s="125">
        <v>-28.700906729630947</v>
      </c>
      <c r="BI44" s="125">
        <v>-2.0371974229173082</v>
      </c>
      <c r="BJ44" s="112">
        <v>-30.738104152548257</v>
      </c>
      <c r="BK44" s="125"/>
      <c r="BL44" s="125">
        <v>-29.98</v>
      </c>
      <c r="BM44" s="125">
        <v>-11.48</v>
      </c>
      <c r="BN44" s="125">
        <v>-40.22</v>
      </c>
      <c r="BO44" s="112">
        <v>-81.680000000000007</v>
      </c>
      <c r="BP44" s="15"/>
      <c r="BQ44" s="125">
        <v>-28.621573569059152</v>
      </c>
      <c r="BR44" s="125">
        <v>-4.2056814682742401</v>
      </c>
      <c r="BS44" s="112">
        <v>-32.827255037333394</v>
      </c>
      <c r="BT44" s="125"/>
      <c r="BU44" s="125">
        <v>-29.8</v>
      </c>
      <c r="BV44" s="125">
        <v>-11.42</v>
      </c>
      <c r="BW44" s="112">
        <v>-41.22</v>
      </c>
      <c r="BX44" s="15"/>
      <c r="BY44" s="112">
        <v>-28.631313974825499</v>
      </c>
      <c r="BZ44" s="112">
        <v>-5.6065758150877638</v>
      </c>
      <c r="CA44" s="112">
        <v>-34.237889789913261</v>
      </c>
      <c r="CB44" s="100"/>
      <c r="CC44" s="112">
        <v>-29.720000000000002</v>
      </c>
      <c r="CD44" s="112">
        <v>-11.38</v>
      </c>
      <c r="CE44" s="112">
        <v>-41.1</v>
      </c>
    </row>
    <row r="45" spans="1:83">
      <c r="A45" s="40">
        <v>108</v>
      </c>
      <c r="B45" s="44">
        <v>6</v>
      </c>
      <c r="C45" s="44">
        <v>6</v>
      </c>
      <c r="D45" s="11" t="s">
        <v>43</v>
      </c>
      <c r="E45" s="14">
        <v>10337</v>
      </c>
      <c r="F45" s="14">
        <v>10257</v>
      </c>
      <c r="G45" s="21">
        <v>10319</v>
      </c>
      <c r="H45" s="21">
        <v>10348</v>
      </c>
      <c r="I45" s="21">
        <v>10249</v>
      </c>
      <c r="J45" s="21"/>
      <c r="K45" s="15">
        <v>632336.26354080834</v>
      </c>
      <c r="L45" s="21">
        <v>90917.135641304398</v>
      </c>
      <c r="M45" s="112">
        <v>723253.39918211277</v>
      </c>
      <c r="N45" s="112"/>
      <c r="O45" s="21">
        <v>874673.67666952522</v>
      </c>
      <c r="P45" s="21">
        <v>55791.027299867907</v>
      </c>
      <c r="Q45" s="112">
        <v>930464.70396939316</v>
      </c>
      <c r="R45" s="112"/>
      <c r="S45" s="21">
        <v>-928986.90666480397</v>
      </c>
      <c r="T45" s="15">
        <v>355887.68346745009</v>
      </c>
      <c r="U45" s="112">
        <v>-573099.22319735389</v>
      </c>
      <c r="V45" s="15"/>
      <c r="W45" s="15">
        <v>874673.67666952522</v>
      </c>
      <c r="X45" s="21">
        <v>-20941.971463551799</v>
      </c>
      <c r="Y45" s="112">
        <v>853731.70520597347</v>
      </c>
      <c r="Z45" s="21"/>
      <c r="AA45" s="21">
        <v>-309363.62</v>
      </c>
      <c r="AB45" s="21">
        <v>-118462.12</v>
      </c>
      <c r="AC45" s="125">
        <v>-415030.18</v>
      </c>
      <c r="AD45" s="112">
        <v>-842855.91999999993</v>
      </c>
      <c r="AE45" s="12"/>
      <c r="AF45" s="15">
        <v>874673.67666952522</v>
      </c>
      <c r="AG45" s="21">
        <v>-43353.377021253502</v>
      </c>
      <c r="AH45" s="112">
        <v>831320.29964827176</v>
      </c>
      <c r="AI45" s="21"/>
      <c r="AJ45" s="21">
        <v>-308370.40000000002</v>
      </c>
      <c r="AK45" s="21">
        <v>-118174.16</v>
      </c>
      <c r="AL45" s="112">
        <v>-426544.56000000006</v>
      </c>
      <c r="AM45" s="112"/>
      <c r="AN45" s="125">
        <v>874673.67666952522</v>
      </c>
      <c r="AO45" s="125">
        <v>-57774.538155944283</v>
      </c>
      <c r="AP45" s="112">
        <v>816899.1385135809</v>
      </c>
      <c r="AQ45" s="125"/>
      <c r="AR45" s="125">
        <v>-304600.27999999997</v>
      </c>
      <c r="AS45" s="125">
        <v>-116633.62000000001</v>
      </c>
      <c r="AT45" s="112">
        <v>-421233.89999999997</v>
      </c>
      <c r="AU45" s="142"/>
      <c r="AV45" s="125">
        <v>61.172125717404306</v>
      </c>
      <c r="AW45" s="125">
        <v>8.795311564409829</v>
      </c>
      <c r="AX45" s="125">
        <v>69.967437281814142</v>
      </c>
      <c r="AZ45" s="125">
        <v>85.275780117921926</v>
      </c>
      <c r="BA45" s="125">
        <v>5.4393124012740479</v>
      </c>
      <c r="BB45" s="112">
        <v>90.715092519195977</v>
      </c>
      <c r="BC45" s="125"/>
      <c r="BD45" s="125">
        <v>-90.571015566423313</v>
      </c>
      <c r="BE45" s="125">
        <v>34.69705405746808</v>
      </c>
      <c r="BF45" s="112">
        <v>-55.87396150895524</v>
      </c>
      <c r="BG45" s="125"/>
      <c r="BH45" s="125">
        <v>84.763414736847096</v>
      </c>
      <c r="BI45" s="125">
        <v>-2.0294574535857932</v>
      </c>
      <c r="BJ45" s="112">
        <v>82.733957283261304</v>
      </c>
      <c r="BK45" s="125"/>
      <c r="BL45" s="125">
        <v>-29.98</v>
      </c>
      <c r="BM45" s="125">
        <v>-11.48</v>
      </c>
      <c r="BN45" s="125">
        <v>-40.22</v>
      </c>
      <c r="BO45" s="112">
        <v>-81.680000000000007</v>
      </c>
      <c r="BP45" s="15"/>
      <c r="BQ45" s="125">
        <v>84.525867478693968</v>
      </c>
      <c r="BR45" s="125">
        <v>-4.1895416526143698</v>
      </c>
      <c r="BS45" s="112">
        <v>80.336325826079602</v>
      </c>
      <c r="BT45" s="125"/>
      <c r="BU45" s="125">
        <v>-29.8</v>
      </c>
      <c r="BV45" s="125">
        <v>-11.42</v>
      </c>
      <c r="BW45" s="112">
        <v>-41.22</v>
      </c>
      <c r="BX45" s="15"/>
      <c r="BY45" s="112">
        <v>85.342343318326201</v>
      </c>
      <c r="BZ45" s="112">
        <v>-5.6370902679231421</v>
      </c>
      <c r="CA45" s="112">
        <v>79.705253050403059</v>
      </c>
      <c r="CB45" s="100"/>
      <c r="CC45" s="112">
        <v>-29.719999999999995</v>
      </c>
      <c r="CD45" s="112">
        <v>-11.38</v>
      </c>
      <c r="CE45" s="112">
        <v>-41.099999999999994</v>
      </c>
    </row>
    <row r="46" spans="1:83">
      <c r="A46" s="40">
        <v>109</v>
      </c>
      <c r="B46" s="44">
        <v>5</v>
      </c>
      <c r="C46" s="44">
        <v>5</v>
      </c>
      <c r="D46" s="11" t="s">
        <v>44</v>
      </c>
      <c r="E46" s="14">
        <v>67971</v>
      </c>
      <c r="F46" s="14">
        <v>68043</v>
      </c>
      <c r="G46" s="21">
        <v>68319</v>
      </c>
      <c r="H46" s="21">
        <v>68433</v>
      </c>
      <c r="I46" s="21">
        <v>68614</v>
      </c>
      <c r="J46" s="21"/>
      <c r="K46" s="15">
        <v>-1056323.821490908</v>
      </c>
      <c r="L46" s="21">
        <v>2251283.1293844269</v>
      </c>
      <c r="M46" s="112">
        <v>1194959.3078935191</v>
      </c>
      <c r="N46" s="112"/>
      <c r="O46" s="21">
        <v>804310.22624768852</v>
      </c>
      <c r="P46" s="21">
        <v>2189707.6726485011</v>
      </c>
      <c r="Q46" s="112">
        <v>2994017.8988961894</v>
      </c>
      <c r="R46" s="112"/>
      <c r="S46" s="21">
        <v>-6162723.6121861413</v>
      </c>
      <c r="T46" s="15">
        <v>2360891.6492323</v>
      </c>
      <c r="U46" s="112">
        <v>-3801831.9629538413</v>
      </c>
      <c r="V46" s="15"/>
      <c r="W46" s="15">
        <v>804310.22624768852</v>
      </c>
      <c r="X46" s="21">
        <v>998860.96547255316</v>
      </c>
      <c r="Y46" s="112">
        <v>1803171.1917202417</v>
      </c>
      <c r="Z46" s="21"/>
      <c r="AA46" s="21">
        <v>-2048203.62</v>
      </c>
      <c r="AB46" s="21">
        <v>-784302.12</v>
      </c>
      <c r="AC46" s="125">
        <v>-2747790.1799999997</v>
      </c>
      <c r="AD46" s="112">
        <v>-5580295.9199999999</v>
      </c>
      <c r="AE46" s="12"/>
      <c r="AF46" s="15">
        <v>804310.22624768852</v>
      </c>
      <c r="AG46" s="21">
        <v>-170457.06449358669</v>
      </c>
      <c r="AH46" s="112">
        <v>633853.16175410186</v>
      </c>
      <c r="AI46" s="21"/>
      <c r="AJ46" s="21">
        <v>-2039303.4</v>
      </c>
      <c r="AK46" s="21">
        <v>-781504.86</v>
      </c>
      <c r="AL46" s="112">
        <v>-2820808.26</v>
      </c>
      <c r="AM46" s="112"/>
      <c r="AN46" s="125">
        <v>804310.22624768852</v>
      </c>
      <c r="AO46" s="125">
        <v>-383265.36996635637</v>
      </c>
      <c r="AP46" s="112">
        <v>421044.85628133215</v>
      </c>
      <c r="AQ46" s="125"/>
      <c r="AR46" s="125">
        <v>-2039208.0799999998</v>
      </c>
      <c r="AS46" s="125">
        <v>-780827.32000000007</v>
      </c>
      <c r="AT46" s="112">
        <v>-2820035.4</v>
      </c>
      <c r="AU46" s="142"/>
      <c r="AV46" s="125">
        <v>-15.54080154022904</v>
      </c>
      <c r="AW46" s="125">
        <v>33.12123007436152</v>
      </c>
      <c r="AX46" s="125">
        <v>17.580428534132484</v>
      </c>
      <c r="AZ46" s="125">
        <v>11.820616760690864</v>
      </c>
      <c r="BA46" s="125">
        <v>32.18123352363213</v>
      </c>
      <c r="BB46" s="112">
        <v>44.001850284322991</v>
      </c>
      <c r="BC46" s="125"/>
      <c r="BD46" s="125">
        <v>-90.571015566423313</v>
      </c>
      <c r="BE46" s="125">
        <v>34.697054057468073</v>
      </c>
      <c r="BF46" s="112">
        <v>-55.87396150895524</v>
      </c>
      <c r="BG46" s="125"/>
      <c r="BH46" s="125">
        <v>11.772862984641</v>
      </c>
      <c r="BI46" s="125">
        <v>14.620544291815646</v>
      </c>
      <c r="BJ46" s="112">
        <v>26.393407276456646</v>
      </c>
      <c r="BK46" s="125"/>
      <c r="BL46" s="125">
        <v>-29.98</v>
      </c>
      <c r="BM46" s="125">
        <v>-11.48</v>
      </c>
      <c r="BN46" s="125">
        <v>-40.22</v>
      </c>
      <c r="BO46" s="112">
        <v>-81.680000000000007</v>
      </c>
      <c r="BP46" s="15"/>
      <c r="BQ46" s="125">
        <v>11.753251008251699</v>
      </c>
      <c r="BR46" s="125">
        <v>-2.4908606153988089</v>
      </c>
      <c r="BS46" s="112">
        <v>9.2623903928528897</v>
      </c>
      <c r="BT46" s="125"/>
      <c r="BU46" s="125">
        <v>-29.799999999999997</v>
      </c>
      <c r="BV46" s="125">
        <v>-11.42</v>
      </c>
      <c r="BW46" s="112">
        <v>-41.22</v>
      </c>
      <c r="BX46" s="15"/>
      <c r="BY46" s="112">
        <v>11.722246571365735</v>
      </c>
      <c r="BZ46" s="112">
        <v>-5.5858187828483459</v>
      </c>
      <c r="CA46" s="112">
        <v>6.1364277885173895</v>
      </c>
      <c r="CB46" s="100"/>
      <c r="CC46" s="112">
        <v>-29.72</v>
      </c>
      <c r="CD46" s="112">
        <v>-11.38</v>
      </c>
      <c r="CE46" s="112">
        <v>-41.1</v>
      </c>
    </row>
    <row r="47" spans="1:83">
      <c r="A47" s="40">
        <v>111</v>
      </c>
      <c r="B47" s="44">
        <v>7</v>
      </c>
      <c r="C47" s="44">
        <v>7</v>
      </c>
      <c r="D47" s="11" t="s">
        <v>45</v>
      </c>
      <c r="E47" s="14">
        <v>18344</v>
      </c>
      <c r="F47" s="14">
        <v>18131</v>
      </c>
      <c r="G47" s="21">
        <v>17953</v>
      </c>
      <c r="H47" s="21">
        <v>17829</v>
      </c>
      <c r="I47" s="21">
        <v>17694</v>
      </c>
      <c r="J47" s="21"/>
      <c r="K47" s="15">
        <v>4154602.9293716201</v>
      </c>
      <c r="L47" s="21">
        <v>4471601.8892766926</v>
      </c>
      <c r="M47" s="112">
        <v>8626204.8186483122</v>
      </c>
      <c r="N47" s="112"/>
      <c r="O47" s="21">
        <v>3283324.5640364131</v>
      </c>
      <c r="P47" s="21">
        <v>3542745.7105385</v>
      </c>
      <c r="Q47" s="112">
        <v>6826070.2745749131</v>
      </c>
      <c r="R47" s="112"/>
      <c r="S47" s="21">
        <v>-1642143.083234821</v>
      </c>
      <c r="T47" s="15">
        <v>629092.28711595375</v>
      </c>
      <c r="U47" s="112">
        <v>-1013050.7961188672</v>
      </c>
      <c r="V47" s="15"/>
      <c r="W47" s="15">
        <v>3283324.5640364131</v>
      </c>
      <c r="X47" s="21">
        <v>3225428.107731347</v>
      </c>
      <c r="Y47" s="112">
        <v>6508752.6717677601</v>
      </c>
      <c r="Z47" s="21"/>
      <c r="AA47" s="21">
        <v>-538230.94000000006</v>
      </c>
      <c r="AB47" s="21">
        <v>-206100.44</v>
      </c>
      <c r="AC47" s="125">
        <v>-722069.66</v>
      </c>
      <c r="AD47" s="112">
        <v>-1466401.04</v>
      </c>
      <c r="AE47" s="12"/>
      <c r="AF47" s="15">
        <v>3283324.5640364131</v>
      </c>
      <c r="AG47" s="21">
        <v>2913847.119219434</v>
      </c>
      <c r="AH47" s="112">
        <v>6197171.6832558475</v>
      </c>
      <c r="AI47" s="21"/>
      <c r="AJ47" s="21">
        <v>-531304.20000000007</v>
      </c>
      <c r="AK47" s="21">
        <v>-203607.18</v>
      </c>
      <c r="AL47" s="112">
        <v>-734911.38000000012</v>
      </c>
      <c r="AM47" s="112"/>
      <c r="AN47" s="125">
        <v>3283324.5640364131</v>
      </c>
      <c r="AO47" s="125">
        <v>2616390.2529297704</v>
      </c>
      <c r="AP47" s="112">
        <v>5899714.8169661835</v>
      </c>
      <c r="AQ47" s="125"/>
      <c r="AR47" s="125">
        <v>-525865.67999999993</v>
      </c>
      <c r="AS47" s="125">
        <v>-201357.72</v>
      </c>
      <c r="AT47" s="112">
        <v>-727223.39999999991</v>
      </c>
      <c r="AU47" s="142"/>
      <c r="AV47" s="125">
        <v>226.48293334995748</v>
      </c>
      <c r="AW47" s="125">
        <v>243.76373142589907</v>
      </c>
      <c r="AX47" s="125">
        <v>470.24666477585652</v>
      </c>
      <c r="AZ47" s="125">
        <v>181.08899476236351</v>
      </c>
      <c r="BA47" s="125">
        <v>195.39714911138381</v>
      </c>
      <c r="BB47" s="112">
        <v>376.48614387374732</v>
      </c>
      <c r="BC47" s="125"/>
      <c r="BD47" s="125">
        <v>-90.571015566423313</v>
      </c>
      <c r="BE47" s="125">
        <v>34.69705405746808</v>
      </c>
      <c r="BF47" s="112">
        <v>-55.873961508955226</v>
      </c>
      <c r="BG47" s="125"/>
      <c r="BH47" s="125">
        <v>182.88445184851631</v>
      </c>
      <c r="BI47" s="125">
        <v>179.65956150678699</v>
      </c>
      <c r="BJ47" s="112">
        <v>362.54401335530326</v>
      </c>
      <c r="BK47" s="125"/>
      <c r="BL47" s="125">
        <v>-29.980000000000004</v>
      </c>
      <c r="BM47" s="125">
        <v>-11.48</v>
      </c>
      <c r="BN47" s="125">
        <v>-40.22</v>
      </c>
      <c r="BO47" s="112">
        <v>-81.680000000000007</v>
      </c>
      <c r="BP47" s="15"/>
      <c r="BQ47" s="125">
        <v>184.1564060820244</v>
      </c>
      <c r="BR47" s="125">
        <v>163.43300909862774</v>
      </c>
      <c r="BS47" s="112">
        <v>347.58941518065217</v>
      </c>
      <c r="BT47" s="125"/>
      <c r="BU47" s="125">
        <v>-29.800000000000004</v>
      </c>
      <c r="BV47" s="125">
        <v>-11.42</v>
      </c>
      <c r="BW47" s="112">
        <v>-41.220000000000006</v>
      </c>
      <c r="BX47" s="15"/>
      <c r="BY47" s="112">
        <v>185.56146513148033</v>
      </c>
      <c r="BZ47" s="112">
        <v>147.86878336892565</v>
      </c>
      <c r="CA47" s="112">
        <v>333.43024850040598</v>
      </c>
      <c r="CB47" s="100"/>
      <c r="CC47" s="112">
        <v>-29.719999999999995</v>
      </c>
      <c r="CD47" s="112">
        <v>-11.38</v>
      </c>
      <c r="CE47" s="112">
        <v>-41.099999999999994</v>
      </c>
    </row>
    <row r="48" spans="1:83">
      <c r="A48" s="40">
        <v>139</v>
      </c>
      <c r="B48" s="44">
        <v>17</v>
      </c>
      <c r="C48" s="44">
        <v>17</v>
      </c>
      <c r="D48" s="11" t="s">
        <v>46</v>
      </c>
      <c r="E48" s="14">
        <v>9912</v>
      </c>
      <c r="F48" s="14">
        <v>9853</v>
      </c>
      <c r="G48" s="21">
        <v>9766</v>
      </c>
      <c r="H48" s="21">
        <v>9806</v>
      </c>
      <c r="I48" s="21">
        <v>9755</v>
      </c>
      <c r="J48" s="21"/>
      <c r="K48" s="15">
        <v>-534634.40564460063</v>
      </c>
      <c r="L48" s="21">
        <v>-955570.43802996131</v>
      </c>
      <c r="M48" s="112">
        <v>-1490204.8436745619</v>
      </c>
      <c r="N48" s="112"/>
      <c r="O48" s="21">
        <v>-910061.4245212822</v>
      </c>
      <c r="P48" s="21">
        <v>-1099119.8085925479</v>
      </c>
      <c r="Q48" s="112">
        <v>-2009181.23311383</v>
      </c>
      <c r="R48" s="112"/>
      <c r="S48" s="21">
        <v>-892396.21637596888</v>
      </c>
      <c r="T48" s="15">
        <v>341870.07362823299</v>
      </c>
      <c r="U48" s="112">
        <v>-550526.14274773584</v>
      </c>
      <c r="V48" s="15"/>
      <c r="W48" s="15">
        <v>-910061.4245212822</v>
      </c>
      <c r="X48" s="21">
        <v>-975970.95030888345</v>
      </c>
      <c r="Y48" s="112">
        <v>-1886032.3748301656</v>
      </c>
      <c r="Z48" s="21"/>
      <c r="AA48" s="21">
        <v>-292784.68</v>
      </c>
      <c r="AB48" s="21">
        <v>-112113.68</v>
      </c>
      <c r="AC48" s="125">
        <v>-392788.51999999996</v>
      </c>
      <c r="AD48" s="112">
        <v>-797686.87999999989</v>
      </c>
      <c r="AE48" s="12"/>
      <c r="AF48" s="15">
        <v>-910061.4245212822</v>
      </c>
      <c r="AG48" s="21">
        <v>-849704.6213589015</v>
      </c>
      <c r="AH48" s="112">
        <v>-1759766.0458801836</v>
      </c>
      <c r="AI48" s="21"/>
      <c r="AJ48" s="21">
        <v>-292218.8</v>
      </c>
      <c r="AK48" s="21">
        <v>-111984.52</v>
      </c>
      <c r="AL48" s="112">
        <v>-404203.32</v>
      </c>
      <c r="AM48" s="112"/>
      <c r="AN48" s="125">
        <v>-910061.4245212822</v>
      </c>
      <c r="AO48" s="125">
        <v>-715762.76561746711</v>
      </c>
      <c r="AP48" s="112">
        <v>-1625824.1901387493</v>
      </c>
      <c r="AQ48" s="125"/>
      <c r="AR48" s="125">
        <v>-289918.59999999998</v>
      </c>
      <c r="AS48" s="125">
        <v>-111011.90000000001</v>
      </c>
      <c r="AT48" s="112">
        <v>-400930.5</v>
      </c>
      <c r="AU48" s="142"/>
      <c r="AV48" s="125">
        <v>-53.938095807566647</v>
      </c>
      <c r="AW48" s="125">
        <v>-96.405411423523134</v>
      </c>
      <c r="AX48" s="125">
        <v>-150.34350723108977</v>
      </c>
      <c r="AZ48" s="125">
        <v>-92.363891659523205</v>
      </c>
      <c r="BA48" s="125">
        <v>-111.55179220466334</v>
      </c>
      <c r="BB48" s="112">
        <v>-203.91568386418655</v>
      </c>
      <c r="BC48" s="125"/>
      <c r="BD48" s="125">
        <v>-90.571015566423313</v>
      </c>
      <c r="BE48" s="125">
        <v>34.69705405746808</v>
      </c>
      <c r="BF48" s="112">
        <v>-55.873961508955226</v>
      </c>
      <c r="BG48" s="125"/>
      <c r="BH48" s="125">
        <v>-93.186711501257648</v>
      </c>
      <c r="BI48" s="125">
        <v>-99.935587785058715</v>
      </c>
      <c r="BJ48" s="112">
        <v>-193.12229928631638</v>
      </c>
      <c r="BK48" s="125"/>
      <c r="BL48" s="125">
        <v>-29.98</v>
      </c>
      <c r="BM48" s="125">
        <v>-11.479999999999999</v>
      </c>
      <c r="BN48" s="125">
        <v>-40.22</v>
      </c>
      <c r="BO48" s="112">
        <v>-81.680000000000007</v>
      </c>
      <c r="BP48" s="15"/>
      <c r="BQ48" s="125">
        <v>-92.806590304026329</v>
      </c>
      <c r="BR48" s="125">
        <v>-86.651501260340765</v>
      </c>
      <c r="BS48" s="112">
        <v>-179.45809156436709</v>
      </c>
      <c r="BT48" s="125"/>
      <c r="BU48" s="125">
        <v>-29.799999999999997</v>
      </c>
      <c r="BV48" s="125">
        <v>-11.42</v>
      </c>
      <c r="BW48" s="112">
        <v>-41.22</v>
      </c>
      <c r="BX48" s="15"/>
      <c r="BY48" s="112">
        <v>-93.291791339957172</v>
      </c>
      <c r="BZ48" s="112">
        <v>-73.373938043820303</v>
      </c>
      <c r="CA48" s="112">
        <v>-166.66572938377749</v>
      </c>
      <c r="CB48" s="100"/>
      <c r="CC48" s="112">
        <v>-29.72</v>
      </c>
      <c r="CD48" s="112">
        <v>-11.38</v>
      </c>
      <c r="CE48" s="112">
        <v>-41.1</v>
      </c>
    </row>
    <row r="49" spans="1:83">
      <c r="A49" s="40">
        <v>140</v>
      </c>
      <c r="B49" s="44">
        <v>11</v>
      </c>
      <c r="C49" s="44">
        <v>11</v>
      </c>
      <c r="D49" s="11" t="s">
        <v>47</v>
      </c>
      <c r="E49" s="14">
        <v>20958</v>
      </c>
      <c r="F49" s="14">
        <v>20801</v>
      </c>
      <c r="G49" s="21">
        <v>20618</v>
      </c>
      <c r="H49" s="21">
        <v>20463</v>
      </c>
      <c r="I49" s="21">
        <v>20205</v>
      </c>
      <c r="J49" s="21"/>
      <c r="K49" s="15">
        <v>6270362.2196530169</v>
      </c>
      <c r="L49" s="21">
        <v>3747967.527669345</v>
      </c>
      <c r="M49" s="112">
        <v>10018329.74732236</v>
      </c>
      <c r="N49" s="112"/>
      <c r="O49" s="21">
        <v>5687944.3897173544</v>
      </c>
      <c r="P49" s="21">
        <v>2960840.0346355471</v>
      </c>
      <c r="Q49" s="112">
        <v>8648784.4243529011</v>
      </c>
      <c r="R49" s="112"/>
      <c r="S49" s="21">
        <v>-1883967.6947971713</v>
      </c>
      <c r="T49" s="15">
        <v>721733.4214493935</v>
      </c>
      <c r="U49" s="112">
        <v>-1162234.2733477778</v>
      </c>
      <c r="V49" s="15"/>
      <c r="W49" s="15">
        <v>5687944.3897173544</v>
      </c>
      <c r="X49" s="21">
        <v>2596793.735148944</v>
      </c>
      <c r="Y49" s="112">
        <v>8284738.1248662984</v>
      </c>
      <c r="Z49" s="21"/>
      <c r="AA49" s="21">
        <v>-618127.64</v>
      </c>
      <c r="AB49" s="21">
        <v>-236694.64</v>
      </c>
      <c r="AC49" s="125">
        <v>-829255.96</v>
      </c>
      <c r="AD49" s="112">
        <v>-1684078.24</v>
      </c>
      <c r="AE49" s="12"/>
      <c r="AF49" s="15">
        <v>5687944.3897173544</v>
      </c>
      <c r="AG49" s="21">
        <v>2239328.8329352611</v>
      </c>
      <c r="AH49" s="112">
        <v>7927273.222652616</v>
      </c>
      <c r="AI49" s="21"/>
      <c r="AJ49" s="21">
        <v>-609797.4</v>
      </c>
      <c r="AK49" s="21">
        <v>-233687.46</v>
      </c>
      <c r="AL49" s="112">
        <v>-843484.86</v>
      </c>
      <c r="AM49" s="112"/>
      <c r="AN49" s="125">
        <v>5687944.3897173535</v>
      </c>
      <c r="AO49" s="125">
        <v>1898067.9937266516</v>
      </c>
      <c r="AP49" s="112">
        <v>7586012.3834440056</v>
      </c>
      <c r="AQ49" s="125"/>
      <c r="AR49" s="125">
        <v>-600492.6</v>
      </c>
      <c r="AS49" s="125">
        <v>-229932.90000000002</v>
      </c>
      <c r="AT49" s="112">
        <v>-830425.5</v>
      </c>
      <c r="AU49" s="142"/>
      <c r="AV49" s="125">
        <v>299.18705122879174</v>
      </c>
      <c r="AW49" s="125">
        <v>178.83230879231536</v>
      </c>
      <c r="AX49" s="125">
        <v>478.01936002110699</v>
      </c>
      <c r="AZ49" s="125">
        <v>273.44571846148523</v>
      </c>
      <c r="BA49" s="125">
        <v>142.3412352596292</v>
      </c>
      <c r="BB49" s="112">
        <v>415.7869537211144</v>
      </c>
      <c r="BC49" s="125"/>
      <c r="BD49" s="125">
        <v>-90.571015566423313</v>
      </c>
      <c r="BE49" s="125">
        <v>34.69705405746808</v>
      </c>
      <c r="BF49" s="112">
        <v>-55.873961508955233</v>
      </c>
      <c r="BG49" s="125"/>
      <c r="BH49" s="125">
        <v>275.87275146558125</v>
      </c>
      <c r="BI49" s="125">
        <v>125.94789674793597</v>
      </c>
      <c r="BJ49" s="112">
        <v>401.82064821351719</v>
      </c>
      <c r="BK49" s="125"/>
      <c r="BL49" s="125">
        <v>-29.98</v>
      </c>
      <c r="BM49" s="125">
        <v>-11.48</v>
      </c>
      <c r="BN49" s="125">
        <v>-40.22</v>
      </c>
      <c r="BO49" s="112">
        <v>-81.680000000000007</v>
      </c>
      <c r="BP49" s="15"/>
      <c r="BQ49" s="125">
        <v>277.96239015380706</v>
      </c>
      <c r="BR49" s="125">
        <v>109.43306616504232</v>
      </c>
      <c r="BS49" s="112">
        <v>387.39545631884937</v>
      </c>
      <c r="BT49" s="125"/>
      <c r="BU49" s="125">
        <v>-29.8</v>
      </c>
      <c r="BV49" s="125">
        <v>-11.42</v>
      </c>
      <c r="BW49" s="112">
        <v>-41.22</v>
      </c>
      <c r="BX49" s="15"/>
      <c r="BY49" s="112">
        <v>281.51172431167305</v>
      </c>
      <c r="BZ49" s="112">
        <v>93.94050946432327</v>
      </c>
      <c r="CA49" s="112">
        <v>375.45223377599632</v>
      </c>
      <c r="CB49" s="100"/>
      <c r="CC49" s="112">
        <v>-29.72</v>
      </c>
      <c r="CD49" s="112">
        <v>-11.38</v>
      </c>
      <c r="CE49" s="112">
        <v>-41.1</v>
      </c>
    </row>
    <row r="50" spans="1:83">
      <c r="A50" s="40">
        <v>142</v>
      </c>
      <c r="B50" s="44">
        <v>7</v>
      </c>
      <c r="C50" s="44">
        <v>7</v>
      </c>
      <c r="D50" s="11" t="s">
        <v>48</v>
      </c>
      <c r="E50" s="14">
        <v>6559</v>
      </c>
      <c r="F50" s="14">
        <v>6504</v>
      </c>
      <c r="G50" s="21">
        <v>6444</v>
      </c>
      <c r="H50" s="21">
        <v>6401</v>
      </c>
      <c r="I50" s="21">
        <v>6329</v>
      </c>
      <c r="J50" s="21"/>
      <c r="K50" s="15">
        <v>-71566.627596771534</v>
      </c>
      <c r="L50" s="21">
        <v>140890.71835605169</v>
      </c>
      <c r="M50" s="112">
        <v>69324.090759280123</v>
      </c>
      <c r="N50" s="112"/>
      <c r="O50" s="21">
        <v>302401.4120114441</v>
      </c>
      <c r="P50" s="21">
        <v>265464.53475643421</v>
      </c>
      <c r="Q50" s="112">
        <v>567865.94676787825</v>
      </c>
      <c r="R50" s="112"/>
      <c r="S50" s="21">
        <v>-589073.88524401723</v>
      </c>
      <c r="T50" s="15">
        <v>225669.63958977241</v>
      </c>
      <c r="U50" s="112">
        <v>-363404.24565424479</v>
      </c>
      <c r="V50" s="15"/>
      <c r="W50" s="15">
        <v>302401.4120114441</v>
      </c>
      <c r="X50" s="21">
        <v>151635.5298114382</v>
      </c>
      <c r="Y50" s="112">
        <v>454036.94182288228</v>
      </c>
      <c r="Z50" s="21"/>
      <c r="AA50" s="21">
        <v>-193191.12</v>
      </c>
      <c r="AB50" s="21">
        <v>-73977.12000000001</v>
      </c>
      <c r="AC50" s="125">
        <v>-259177.68</v>
      </c>
      <c r="AD50" s="112">
        <v>-526345.91999999993</v>
      </c>
      <c r="AE50" s="12"/>
      <c r="AF50" s="15">
        <v>302401.4120114441</v>
      </c>
      <c r="AG50" s="21">
        <v>39864.378232293013</v>
      </c>
      <c r="AH50" s="112">
        <v>342265.79024373711</v>
      </c>
      <c r="AI50" s="21"/>
      <c r="AJ50" s="21">
        <v>-190749.8</v>
      </c>
      <c r="AK50" s="21">
        <v>-73099.42</v>
      </c>
      <c r="AL50" s="112">
        <v>-263849.21999999997</v>
      </c>
      <c r="AM50" s="112"/>
      <c r="AN50" s="125">
        <v>302401.4120114441</v>
      </c>
      <c r="AO50" s="125">
        <v>-36635.0391114616</v>
      </c>
      <c r="AP50" s="112">
        <v>265766.3728999825</v>
      </c>
      <c r="AQ50" s="125"/>
      <c r="AR50" s="125">
        <v>-188097.88</v>
      </c>
      <c r="AS50" s="125">
        <v>-72024.02</v>
      </c>
      <c r="AT50" s="112">
        <v>-260121.90000000002</v>
      </c>
      <c r="AU50" s="142"/>
      <c r="AV50" s="125">
        <v>-10.911210183987123</v>
      </c>
      <c r="AW50" s="125">
        <v>21.480518121062918</v>
      </c>
      <c r="AX50" s="125">
        <v>10.569307937075793</v>
      </c>
      <c r="AZ50" s="125">
        <v>46.494682043579964</v>
      </c>
      <c r="BA50" s="125">
        <v>40.815580374605503</v>
      </c>
      <c r="BB50" s="112">
        <v>87.310262418185459</v>
      </c>
      <c r="BC50" s="125"/>
      <c r="BD50" s="125">
        <v>-90.571015566423313</v>
      </c>
      <c r="BE50" s="125">
        <v>34.697054057468087</v>
      </c>
      <c r="BF50" s="112">
        <v>-55.873961508955226</v>
      </c>
      <c r="BG50" s="125"/>
      <c r="BH50" s="125">
        <v>46.92759342201181</v>
      </c>
      <c r="BI50" s="125">
        <v>23.531274024121384</v>
      </c>
      <c r="BJ50" s="112">
        <v>70.458867446133198</v>
      </c>
      <c r="BK50" s="125"/>
      <c r="BL50" s="125">
        <v>-29.98</v>
      </c>
      <c r="BM50" s="125">
        <v>-11.480000000000002</v>
      </c>
      <c r="BN50" s="125">
        <v>-40.22</v>
      </c>
      <c r="BO50" s="112">
        <v>-81.680000000000007</v>
      </c>
      <c r="BP50" s="15"/>
      <c r="BQ50" s="125">
        <v>47.24283893320483</v>
      </c>
      <c r="BR50" s="125">
        <v>6.2278359994208738</v>
      </c>
      <c r="BS50" s="112">
        <v>53.470674932625705</v>
      </c>
      <c r="BT50" s="125"/>
      <c r="BU50" s="125">
        <v>-29.799999999999997</v>
      </c>
      <c r="BV50" s="125">
        <v>-11.42</v>
      </c>
      <c r="BW50" s="112">
        <v>-41.22</v>
      </c>
      <c r="BX50" s="15"/>
      <c r="BY50" s="112">
        <v>47.780283142904743</v>
      </c>
      <c r="BZ50" s="112">
        <v>-5.7884403715376207</v>
      </c>
      <c r="CA50" s="112">
        <v>41.991842771367125</v>
      </c>
      <c r="CB50" s="100"/>
      <c r="CC50" s="112">
        <v>-29.720000000000002</v>
      </c>
      <c r="CD50" s="112">
        <v>-11.38</v>
      </c>
      <c r="CE50" s="112">
        <v>-41.1</v>
      </c>
    </row>
    <row r="51" spans="1:83">
      <c r="A51" s="40">
        <v>143</v>
      </c>
      <c r="B51" s="44">
        <v>6</v>
      </c>
      <c r="C51" s="44">
        <v>6</v>
      </c>
      <c r="D51" s="11" t="s">
        <v>49</v>
      </c>
      <c r="E51" s="14">
        <v>6877</v>
      </c>
      <c r="F51" s="14">
        <v>6804</v>
      </c>
      <c r="G51" s="21">
        <v>6850</v>
      </c>
      <c r="H51" s="21">
        <v>6758</v>
      </c>
      <c r="I51" s="21">
        <v>6704</v>
      </c>
      <c r="J51" s="21"/>
      <c r="K51" s="15">
        <v>-176703.40341126439</v>
      </c>
      <c r="L51" s="21">
        <v>251739.65739487219</v>
      </c>
      <c r="M51" s="112">
        <v>75036.253983607836</v>
      </c>
      <c r="N51" s="112"/>
      <c r="O51" s="21">
        <v>-569157.69478586689</v>
      </c>
      <c r="P51" s="21">
        <v>3127.5246370326422</v>
      </c>
      <c r="Q51" s="112">
        <v>-566030.17014883424</v>
      </c>
      <c r="R51" s="112"/>
      <c r="S51" s="21">
        <v>-616245.18991394422</v>
      </c>
      <c r="T51" s="15">
        <v>236078.75580701281</v>
      </c>
      <c r="U51" s="112">
        <v>-380166.43410693144</v>
      </c>
      <c r="V51" s="15"/>
      <c r="W51" s="15">
        <v>-569157.69478586689</v>
      </c>
      <c r="X51" s="21">
        <v>-13891.89566520488</v>
      </c>
      <c r="Y51" s="112">
        <v>-583049.59045107174</v>
      </c>
      <c r="Z51" s="21"/>
      <c r="AA51" s="21">
        <v>-205363</v>
      </c>
      <c r="AB51" s="21">
        <v>-78638</v>
      </c>
      <c r="AC51" s="125">
        <v>-275507</v>
      </c>
      <c r="AD51" s="112">
        <v>-559508</v>
      </c>
      <c r="AE51" s="12"/>
      <c r="AF51" s="15">
        <v>-569157.69478586689</v>
      </c>
      <c r="AG51" s="21">
        <v>-28758.543165897321</v>
      </c>
      <c r="AH51" s="112">
        <v>-597916.23795176425</v>
      </c>
      <c r="AI51" s="21"/>
      <c r="AJ51" s="21">
        <v>-201388.4</v>
      </c>
      <c r="AK51" s="21">
        <v>-77176.36</v>
      </c>
      <c r="AL51" s="112">
        <v>-278564.76</v>
      </c>
      <c r="AM51" s="112"/>
      <c r="AN51" s="125">
        <v>-569157.69478586689</v>
      </c>
      <c r="AO51" s="125">
        <v>-38324.847188558539</v>
      </c>
      <c r="AP51" s="112">
        <v>-607482.54197442543</v>
      </c>
      <c r="AQ51" s="125"/>
      <c r="AR51" s="125">
        <v>-199242.88</v>
      </c>
      <c r="AS51" s="125">
        <v>-76291.520000000004</v>
      </c>
      <c r="AT51" s="112">
        <v>-275534.40000000002</v>
      </c>
      <c r="AU51" s="142"/>
      <c r="AV51" s="125">
        <v>-25.69483836138787</v>
      </c>
      <c r="AW51" s="125">
        <v>36.606028412806772</v>
      </c>
      <c r="AX51" s="125">
        <v>10.91119005141891</v>
      </c>
      <c r="AZ51" s="125">
        <v>-83.650454848011009</v>
      </c>
      <c r="BA51" s="125">
        <v>0.45965970561914199</v>
      </c>
      <c r="BB51" s="112">
        <v>-83.190795142391863</v>
      </c>
      <c r="BC51" s="125"/>
      <c r="BD51" s="125">
        <v>-90.571015566423313</v>
      </c>
      <c r="BE51" s="125">
        <v>34.69705405746808</v>
      </c>
      <c r="BF51" s="112">
        <v>-55.87396150895524</v>
      </c>
      <c r="BG51" s="125"/>
      <c r="BH51" s="125">
        <v>-83.088714567279837</v>
      </c>
      <c r="BI51" s="125">
        <v>-2.02801396572334</v>
      </c>
      <c r="BJ51" s="112">
        <v>-85.116728533003183</v>
      </c>
      <c r="BK51" s="125"/>
      <c r="BL51" s="125">
        <v>-29.98</v>
      </c>
      <c r="BM51" s="125">
        <v>-11.48</v>
      </c>
      <c r="BN51" s="125">
        <v>-40.22</v>
      </c>
      <c r="BO51" s="112">
        <v>-81.680000000000007</v>
      </c>
      <c r="BP51" s="15"/>
      <c r="BQ51" s="125">
        <v>-84.219842377310869</v>
      </c>
      <c r="BR51" s="125">
        <v>-4.2554813799788871</v>
      </c>
      <c r="BS51" s="112">
        <v>-88.475323757289758</v>
      </c>
      <c r="BT51" s="125"/>
      <c r="BU51" s="125">
        <v>-29.8</v>
      </c>
      <c r="BV51" s="125">
        <v>-11.42</v>
      </c>
      <c r="BW51" s="112">
        <v>-41.22</v>
      </c>
      <c r="BX51" s="15"/>
      <c r="BY51" s="112">
        <v>-84.898224162569647</v>
      </c>
      <c r="BZ51" s="112">
        <v>-5.7167134827802117</v>
      </c>
      <c r="CA51" s="112">
        <v>-90.614937645349855</v>
      </c>
      <c r="CB51" s="100"/>
      <c r="CC51" s="112">
        <v>-29.720000000000002</v>
      </c>
      <c r="CD51" s="112">
        <v>-11.38</v>
      </c>
      <c r="CE51" s="112">
        <v>-41.1</v>
      </c>
    </row>
    <row r="52" spans="1:83">
      <c r="A52" s="40">
        <v>145</v>
      </c>
      <c r="B52" s="44">
        <v>14</v>
      </c>
      <c r="C52" s="44">
        <v>14</v>
      </c>
      <c r="D52" s="11" t="s">
        <v>50</v>
      </c>
      <c r="E52" s="14">
        <v>12366</v>
      </c>
      <c r="F52" s="14">
        <v>12369</v>
      </c>
      <c r="G52" s="21">
        <v>12343</v>
      </c>
      <c r="H52" s="21">
        <v>12429</v>
      </c>
      <c r="I52" s="21">
        <v>12405</v>
      </c>
      <c r="J52" s="21"/>
      <c r="K52" s="15">
        <v>1593397.383234692</v>
      </c>
      <c r="L52" s="21">
        <v>27999.957431392661</v>
      </c>
      <c r="M52" s="112">
        <v>1621397.3406660841</v>
      </c>
      <c r="N52" s="112"/>
      <c r="O52" s="21">
        <v>918783.69266658579</v>
      </c>
      <c r="P52" s="21">
        <v>-287397.89555781212</v>
      </c>
      <c r="Q52" s="112">
        <v>631385.79710877361</v>
      </c>
      <c r="R52" s="112"/>
      <c r="S52" s="21">
        <v>-1120272.8915410899</v>
      </c>
      <c r="T52" s="15">
        <v>429167.86163682269</v>
      </c>
      <c r="U52" s="112">
        <v>-691105.02990426717</v>
      </c>
      <c r="V52" s="15"/>
      <c r="W52" s="15">
        <v>918783.69266658579</v>
      </c>
      <c r="X52" s="21">
        <v>-132802.5207368797</v>
      </c>
      <c r="Y52" s="112">
        <v>785981.17192970612</v>
      </c>
      <c r="Z52" s="21"/>
      <c r="AA52" s="21">
        <v>-370043.14</v>
      </c>
      <c r="AB52" s="21">
        <v>-141697.64000000001</v>
      </c>
      <c r="AC52" s="125">
        <v>-496435.45999999996</v>
      </c>
      <c r="AD52" s="112">
        <v>-1008176.24</v>
      </c>
      <c r="AE52" s="12"/>
      <c r="AF52" s="15">
        <v>918783.69266658579</v>
      </c>
      <c r="AG52" s="21">
        <v>-52280.191125659017</v>
      </c>
      <c r="AH52" s="112">
        <v>866503.50154092675</v>
      </c>
      <c r="AI52" s="21"/>
      <c r="AJ52" s="21">
        <v>-370384.2</v>
      </c>
      <c r="AK52" s="21">
        <v>-141939.18</v>
      </c>
      <c r="AL52" s="112">
        <v>-512323.38</v>
      </c>
      <c r="AM52" s="112"/>
      <c r="AN52" s="125">
        <v>918783.69266658579</v>
      </c>
      <c r="AO52" s="125">
        <v>-69670.787018706731</v>
      </c>
      <c r="AP52" s="112">
        <v>849112.905647879</v>
      </c>
      <c r="AQ52" s="125"/>
      <c r="AR52" s="125">
        <v>-368676.6</v>
      </c>
      <c r="AS52" s="125">
        <v>-141168.90000000002</v>
      </c>
      <c r="AT52" s="112">
        <v>-509845.5</v>
      </c>
      <c r="AU52" s="142"/>
      <c r="AV52" s="125">
        <v>128.85309584624713</v>
      </c>
      <c r="AW52" s="125">
        <v>2.2642695642400663</v>
      </c>
      <c r="AX52" s="125">
        <v>131.11736541048714</v>
      </c>
      <c r="AZ52" s="125">
        <v>74.281161990992459</v>
      </c>
      <c r="BA52" s="125">
        <v>-23.235337986725856</v>
      </c>
      <c r="BB52" s="112">
        <v>51.045824004266599</v>
      </c>
      <c r="BC52" s="125"/>
      <c r="BD52" s="125">
        <v>-90.571015566423299</v>
      </c>
      <c r="BE52" s="125">
        <v>34.69705405746808</v>
      </c>
      <c r="BF52" s="112">
        <v>-55.873961508955226</v>
      </c>
      <c r="BG52" s="125"/>
      <c r="BH52" s="125">
        <v>74.437632072153107</v>
      </c>
      <c r="BI52" s="125">
        <v>-10.759338956240759</v>
      </c>
      <c r="BJ52" s="112">
        <v>63.678293115912346</v>
      </c>
      <c r="BK52" s="125"/>
      <c r="BL52" s="125">
        <v>-29.98</v>
      </c>
      <c r="BM52" s="125">
        <v>-11.48</v>
      </c>
      <c r="BN52" s="125">
        <v>-40.22</v>
      </c>
      <c r="BO52" s="112">
        <v>-81.680000000000007</v>
      </c>
      <c r="BP52" s="15"/>
      <c r="BQ52" s="125">
        <v>73.922575642978984</v>
      </c>
      <c r="BR52" s="125">
        <v>-4.2063071144628701</v>
      </c>
      <c r="BS52" s="112">
        <v>69.71626852851611</v>
      </c>
      <c r="BT52" s="125"/>
      <c r="BU52" s="125">
        <v>-29.8</v>
      </c>
      <c r="BV52" s="125">
        <v>-11.42</v>
      </c>
      <c r="BW52" s="112">
        <v>-41.22</v>
      </c>
      <c r="BX52" s="15"/>
      <c r="BY52" s="112">
        <v>74.065593927173381</v>
      </c>
      <c r="BZ52" s="112">
        <v>-5.6163472002181969</v>
      </c>
      <c r="CA52" s="112">
        <v>68.449246726955181</v>
      </c>
      <c r="CB52" s="100"/>
      <c r="CC52" s="112">
        <v>-29.72</v>
      </c>
      <c r="CD52" s="112">
        <v>-11.380000000000003</v>
      </c>
      <c r="CE52" s="112">
        <v>-41.1</v>
      </c>
    </row>
    <row r="53" spans="1:83">
      <c r="A53" s="40">
        <v>146</v>
      </c>
      <c r="B53" s="44">
        <v>12</v>
      </c>
      <c r="C53" s="44">
        <v>12</v>
      </c>
      <c r="D53" s="11" t="s">
        <v>51</v>
      </c>
      <c r="E53" s="14">
        <v>4643</v>
      </c>
      <c r="F53" s="14">
        <v>4492</v>
      </c>
      <c r="G53" s="21">
        <v>4406</v>
      </c>
      <c r="H53" s="21">
        <v>4382</v>
      </c>
      <c r="I53" s="21">
        <v>4293</v>
      </c>
      <c r="J53" s="21"/>
      <c r="K53" s="15">
        <v>1279545.062394036</v>
      </c>
      <c r="L53" s="21">
        <v>597398.68318906007</v>
      </c>
      <c r="M53" s="112">
        <v>1876943.7455830961</v>
      </c>
      <c r="N53" s="112"/>
      <c r="O53" s="21">
        <v>304573.67127162189</v>
      </c>
      <c r="P53" s="21">
        <v>-4492.9769673992296</v>
      </c>
      <c r="Q53" s="112">
        <v>300080.69430422265</v>
      </c>
      <c r="R53" s="112"/>
      <c r="S53" s="21">
        <v>-406845.0019243735</v>
      </c>
      <c r="T53" s="15">
        <v>155859.1668261466</v>
      </c>
      <c r="U53" s="112">
        <v>-250985.8350982269</v>
      </c>
      <c r="V53" s="15"/>
      <c r="W53" s="15">
        <v>304573.67127162189</v>
      </c>
      <c r="X53" s="21">
        <v>-9171.4278847884052</v>
      </c>
      <c r="Y53" s="112">
        <v>295402.24338683346</v>
      </c>
      <c r="Z53" s="21"/>
      <c r="AA53" s="21">
        <v>-132091.88</v>
      </c>
      <c r="AB53" s="21">
        <v>-50580.88</v>
      </c>
      <c r="AC53" s="125">
        <v>-177209.32</v>
      </c>
      <c r="AD53" s="112">
        <v>-359882.08</v>
      </c>
      <c r="AE53" s="12"/>
      <c r="AF53" s="15">
        <v>304573.67127162189</v>
      </c>
      <c r="AG53" s="21">
        <v>-18986.386816756429</v>
      </c>
      <c r="AH53" s="112">
        <v>285587.28445486544</v>
      </c>
      <c r="AI53" s="21"/>
      <c r="AJ53" s="21">
        <v>-130583.6</v>
      </c>
      <c r="AK53" s="21">
        <v>-50042.44</v>
      </c>
      <c r="AL53" s="112">
        <v>-180626.04</v>
      </c>
      <c r="AM53" s="112"/>
      <c r="AN53" s="125">
        <v>304573.67127162195</v>
      </c>
      <c r="AO53" s="125">
        <v>-25302.059607731473</v>
      </c>
      <c r="AP53" s="112">
        <v>279271.61166389048</v>
      </c>
      <c r="AQ53" s="125"/>
      <c r="AR53" s="125">
        <v>-127587.95999999999</v>
      </c>
      <c r="AS53" s="125">
        <v>-48854.340000000004</v>
      </c>
      <c r="AT53" s="112">
        <v>-176442.3</v>
      </c>
      <c r="AU53" s="142"/>
      <c r="AV53" s="125">
        <v>275.58584156666723</v>
      </c>
      <c r="AW53" s="125">
        <v>128.66652663990095</v>
      </c>
      <c r="AX53" s="125">
        <v>404.25236820656818</v>
      </c>
      <c r="AZ53" s="125">
        <v>67.803577754145564</v>
      </c>
      <c r="BA53" s="125">
        <v>-1.0002174905163022</v>
      </c>
      <c r="BB53" s="112">
        <v>66.803360263629258</v>
      </c>
      <c r="BC53" s="125"/>
      <c r="BD53" s="125">
        <v>-90.571015566423313</v>
      </c>
      <c r="BE53" s="125">
        <v>34.697054057468073</v>
      </c>
      <c r="BF53" s="112">
        <v>-55.873961508955233</v>
      </c>
      <c r="BG53" s="125"/>
      <c r="BH53" s="125">
        <v>69.12702480064047</v>
      </c>
      <c r="BI53" s="125">
        <v>-2.0815769143868375</v>
      </c>
      <c r="BJ53" s="112">
        <v>67.045447886253626</v>
      </c>
      <c r="BK53" s="125"/>
      <c r="BL53" s="125">
        <v>-29.98</v>
      </c>
      <c r="BM53" s="125">
        <v>-11.479999999999999</v>
      </c>
      <c r="BN53" s="125">
        <v>-40.22</v>
      </c>
      <c r="BO53" s="112">
        <v>-81.680000000000007</v>
      </c>
      <c r="BP53" s="15"/>
      <c r="BQ53" s="125">
        <v>69.50563013957597</v>
      </c>
      <c r="BR53" s="125">
        <v>-4.3328130572241967</v>
      </c>
      <c r="BS53" s="112">
        <v>65.17281708235177</v>
      </c>
      <c r="BT53" s="125"/>
      <c r="BU53" s="125">
        <v>-29.8</v>
      </c>
      <c r="BV53" s="125">
        <v>-11.42</v>
      </c>
      <c r="BW53" s="112">
        <v>-41.22</v>
      </c>
      <c r="BX53" s="15"/>
      <c r="BY53" s="112">
        <v>70.94658077605915</v>
      </c>
      <c r="BZ53" s="112">
        <v>-5.8937944578922599</v>
      </c>
      <c r="CA53" s="112">
        <v>65.052786318166895</v>
      </c>
      <c r="CB53" s="100"/>
      <c r="CC53" s="112">
        <v>-29.72</v>
      </c>
      <c r="CD53" s="112">
        <v>-11.38</v>
      </c>
      <c r="CE53" s="112">
        <v>-41.1</v>
      </c>
    </row>
    <row r="54" spans="1:83">
      <c r="A54" s="40">
        <v>148</v>
      </c>
      <c r="B54" s="44">
        <v>19</v>
      </c>
      <c r="C54" s="44">
        <v>19</v>
      </c>
      <c r="D54" s="11" t="s">
        <v>52</v>
      </c>
      <c r="E54" s="14">
        <v>7008</v>
      </c>
      <c r="F54" s="14">
        <v>7047</v>
      </c>
      <c r="G54" s="21">
        <v>7127</v>
      </c>
      <c r="H54" s="21">
        <v>7224</v>
      </c>
      <c r="I54" s="21">
        <v>7244</v>
      </c>
      <c r="J54" s="21"/>
      <c r="K54" s="15">
        <v>-56517.299530779419</v>
      </c>
      <c r="L54" s="21">
        <v>1965943.615133693</v>
      </c>
      <c r="M54" s="112">
        <v>1909426.315602914</v>
      </c>
      <c r="N54" s="112"/>
      <c r="O54" s="21">
        <v>804492.87175756262</v>
      </c>
      <c r="P54" s="21">
        <v>2405251.422472476</v>
      </c>
      <c r="Q54" s="112">
        <v>3209744.2942300388</v>
      </c>
      <c r="R54" s="112"/>
      <c r="S54" s="21">
        <v>-638253.94669658504</v>
      </c>
      <c r="T54" s="15">
        <v>244510.13994297749</v>
      </c>
      <c r="U54" s="112">
        <v>-393743.80675360758</v>
      </c>
      <c r="V54" s="15"/>
      <c r="W54" s="15">
        <v>804492.87175756262</v>
      </c>
      <c r="X54" s="21">
        <v>2281919.1657308741</v>
      </c>
      <c r="Y54" s="112">
        <v>3086412.0374884368</v>
      </c>
      <c r="Z54" s="21"/>
      <c r="AA54" s="21">
        <v>-213667.46</v>
      </c>
      <c r="AB54" s="21">
        <v>-81817.960000000006</v>
      </c>
      <c r="AC54" s="125">
        <v>-286647.94</v>
      </c>
      <c r="AD54" s="112">
        <v>-582133.36</v>
      </c>
      <c r="AE54" s="12"/>
      <c r="AF54" s="15">
        <v>804492.87175756262</v>
      </c>
      <c r="AG54" s="21">
        <v>2160816.566533728</v>
      </c>
      <c r="AH54" s="112">
        <v>2965309.4382912908</v>
      </c>
      <c r="AI54" s="21"/>
      <c r="AJ54" s="21">
        <v>-215275.2</v>
      </c>
      <c r="AK54" s="21">
        <v>-82498.080000000002</v>
      </c>
      <c r="AL54" s="112">
        <v>-297773.28000000003</v>
      </c>
      <c r="AM54" s="112"/>
      <c r="AN54" s="125">
        <v>804492.87175756262</v>
      </c>
      <c r="AO54" s="125">
        <v>2045203.6087959716</v>
      </c>
      <c r="AP54" s="112">
        <v>2849696.4805535343</v>
      </c>
      <c r="AQ54" s="125"/>
      <c r="AR54" s="125">
        <v>-215291.68</v>
      </c>
      <c r="AS54" s="125">
        <v>-82436.72</v>
      </c>
      <c r="AT54" s="112">
        <v>-297728.40000000002</v>
      </c>
      <c r="AU54" s="142"/>
      <c r="AV54" s="125">
        <v>-8.0646831522230897</v>
      </c>
      <c r="AW54" s="125">
        <v>280.52848389464799</v>
      </c>
      <c r="AX54" s="125">
        <v>272.46380074242495</v>
      </c>
      <c r="AZ54" s="125">
        <v>114.16104324642581</v>
      </c>
      <c r="BA54" s="125">
        <v>341.31565523946023</v>
      </c>
      <c r="BB54" s="112">
        <v>455.476698485886</v>
      </c>
      <c r="BC54" s="125"/>
      <c r="BD54" s="125">
        <v>-90.571015566423313</v>
      </c>
      <c r="BE54" s="125">
        <v>34.697054057468073</v>
      </c>
      <c r="BF54" s="112">
        <v>-55.87396150895524</v>
      </c>
      <c r="BG54" s="125"/>
      <c r="BH54" s="125">
        <v>112.87959474639577</v>
      </c>
      <c r="BI54" s="125">
        <v>320.1794816515889</v>
      </c>
      <c r="BJ54" s="112">
        <v>433.05907639798465</v>
      </c>
      <c r="BK54" s="125"/>
      <c r="BL54" s="125">
        <v>-29.98</v>
      </c>
      <c r="BM54" s="125">
        <v>-11.48</v>
      </c>
      <c r="BN54" s="125">
        <v>-40.22</v>
      </c>
      <c r="BO54" s="112">
        <v>-81.680000000000007</v>
      </c>
      <c r="BP54" s="15"/>
      <c r="BQ54" s="125">
        <v>111.36390805060391</v>
      </c>
      <c r="BR54" s="125">
        <v>299.11635749359471</v>
      </c>
      <c r="BS54" s="112">
        <v>410.48026554419863</v>
      </c>
      <c r="BT54" s="125"/>
      <c r="BU54" s="125">
        <v>-29.8</v>
      </c>
      <c r="BV54" s="125">
        <v>-11.42</v>
      </c>
      <c r="BW54" s="112">
        <v>-41.22</v>
      </c>
      <c r="BX54" s="15"/>
      <c r="BY54" s="112">
        <v>111.05644281578722</v>
      </c>
      <c r="BZ54" s="112">
        <v>282.33070248425889</v>
      </c>
      <c r="CA54" s="112">
        <v>393.38714530004609</v>
      </c>
      <c r="CB54" s="100"/>
      <c r="CC54" s="112">
        <v>-29.72</v>
      </c>
      <c r="CD54" s="112">
        <v>-11.38</v>
      </c>
      <c r="CE54" s="112">
        <v>-41.1</v>
      </c>
    </row>
    <row r="55" spans="1:83">
      <c r="A55" s="40">
        <v>149</v>
      </c>
      <c r="B55" s="44">
        <v>1</v>
      </c>
      <c r="C55" s="118">
        <v>34</v>
      </c>
      <c r="D55" s="11" t="s">
        <v>53</v>
      </c>
      <c r="E55" s="14">
        <v>5353</v>
      </c>
      <c r="F55" s="14">
        <v>5384</v>
      </c>
      <c r="G55" s="21">
        <v>5379</v>
      </c>
      <c r="H55" s="21">
        <v>5402</v>
      </c>
      <c r="I55" s="21">
        <v>5391</v>
      </c>
      <c r="J55" s="21"/>
      <c r="K55" s="15">
        <v>283177.42182702589</v>
      </c>
      <c r="L55" s="21">
        <v>264334.85681748338</v>
      </c>
      <c r="M55" s="112">
        <v>547512.27864450938</v>
      </c>
      <c r="N55" s="112"/>
      <c r="O55" s="21">
        <v>653747.95431239984</v>
      </c>
      <c r="P55" s="21">
        <v>408476.08550515643</v>
      </c>
      <c r="Q55" s="112">
        <v>1062224.0398175563</v>
      </c>
      <c r="R55" s="112"/>
      <c r="S55" s="21">
        <v>-487634.34780962311</v>
      </c>
      <c r="T55" s="15">
        <v>186808.9390454081</v>
      </c>
      <c r="U55" s="112">
        <v>-300825.40876421501</v>
      </c>
      <c r="V55" s="15"/>
      <c r="W55" s="15">
        <v>653747.95431239984</v>
      </c>
      <c r="X55" s="21">
        <v>314248.63122719532</v>
      </c>
      <c r="Y55" s="112">
        <v>967996.58553959522</v>
      </c>
      <c r="Z55" s="21"/>
      <c r="AA55" s="21">
        <v>-161262.42000000001</v>
      </c>
      <c r="AB55" s="21">
        <v>-61750.920000000013</v>
      </c>
      <c r="AC55" s="125">
        <v>-216343.38</v>
      </c>
      <c r="AD55" s="112">
        <v>-439356.72000000003</v>
      </c>
      <c r="AE55" s="12"/>
      <c r="AF55" s="15">
        <v>653747.95431239984</v>
      </c>
      <c r="AG55" s="21">
        <v>221724.66442182669</v>
      </c>
      <c r="AH55" s="112">
        <v>875472.61873422656</v>
      </c>
      <c r="AI55" s="21"/>
      <c r="AJ55" s="21">
        <v>-160979.6</v>
      </c>
      <c r="AK55" s="21">
        <v>-61690.84</v>
      </c>
      <c r="AL55" s="112">
        <v>-222670.44</v>
      </c>
      <c r="AM55" s="112"/>
      <c r="AN55" s="125">
        <v>653747.95431239984</v>
      </c>
      <c r="AO55" s="125">
        <v>133394.85535980319</v>
      </c>
      <c r="AP55" s="112">
        <v>787142.80967220303</v>
      </c>
      <c r="AQ55" s="125"/>
      <c r="AR55" s="125">
        <v>-160220.51999999999</v>
      </c>
      <c r="AS55" s="125">
        <v>-61349.58</v>
      </c>
      <c r="AT55" s="112">
        <v>-221570.09999999998</v>
      </c>
      <c r="AU55" s="142"/>
      <c r="AV55" s="125">
        <v>52.900695278727049</v>
      </c>
      <c r="AW55" s="125">
        <v>49.380694342888731</v>
      </c>
      <c r="AX55" s="125">
        <v>102.2813896216158</v>
      </c>
      <c r="AZ55" s="125">
        <v>121.42421142503711</v>
      </c>
      <c r="BA55" s="125">
        <v>75.868515138402017</v>
      </c>
      <c r="BB55" s="112">
        <v>197.29272656343912</v>
      </c>
      <c r="BC55" s="125"/>
      <c r="BD55" s="125">
        <v>-90.571015566423313</v>
      </c>
      <c r="BE55" s="125">
        <v>34.697054057468073</v>
      </c>
      <c r="BF55" s="112">
        <v>-55.87396150895524</v>
      </c>
      <c r="BG55" s="125"/>
      <c r="BH55" s="125">
        <v>121.53708018449522</v>
      </c>
      <c r="BI55" s="125">
        <v>58.421385243947817</v>
      </c>
      <c r="BJ55" s="112">
        <v>179.95846542844305</v>
      </c>
      <c r="BK55" s="125"/>
      <c r="BL55" s="125">
        <v>-29.980000000000004</v>
      </c>
      <c r="BM55" s="125">
        <v>-11.480000000000002</v>
      </c>
      <c r="BN55" s="125">
        <v>-40.22</v>
      </c>
      <c r="BO55" s="112">
        <v>-81.680000000000007</v>
      </c>
      <c r="BP55" s="15"/>
      <c r="BQ55" s="125">
        <v>121.01961390455384</v>
      </c>
      <c r="BR55" s="125">
        <v>41.044921218405534</v>
      </c>
      <c r="BS55" s="112">
        <v>162.06453512295937</v>
      </c>
      <c r="BT55" s="125"/>
      <c r="BU55" s="125">
        <v>-29.8</v>
      </c>
      <c r="BV55" s="125">
        <v>-11.42</v>
      </c>
      <c r="BW55" s="112">
        <v>-41.22</v>
      </c>
      <c r="BX55" s="15"/>
      <c r="BY55" s="112">
        <v>121.26654689526987</v>
      </c>
      <c r="BZ55" s="112">
        <v>24.743990977518678</v>
      </c>
      <c r="CA55" s="112">
        <v>146.01053787278855</v>
      </c>
      <c r="CB55" s="100"/>
      <c r="CC55" s="112">
        <v>-29.72</v>
      </c>
      <c r="CD55" s="112">
        <v>-11.38</v>
      </c>
      <c r="CE55" s="112">
        <v>-41.1</v>
      </c>
    </row>
    <row r="56" spans="1:83">
      <c r="A56" s="40">
        <v>151</v>
      </c>
      <c r="B56" s="44">
        <v>14</v>
      </c>
      <c r="C56" s="44">
        <v>14</v>
      </c>
      <c r="D56" s="11" t="s">
        <v>54</v>
      </c>
      <c r="E56" s="14">
        <v>1891</v>
      </c>
      <c r="F56" s="14">
        <v>1852</v>
      </c>
      <c r="G56" s="21">
        <v>1814</v>
      </c>
      <c r="H56" s="21">
        <v>1794</v>
      </c>
      <c r="I56" s="21">
        <v>1771</v>
      </c>
      <c r="J56" s="21"/>
      <c r="K56" s="15">
        <v>35097.668524151108</v>
      </c>
      <c r="L56" s="21">
        <v>-123810.9968588597</v>
      </c>
      <c r="M56" s="112">
        <v>-88713.328334708611</v>
      </c>
      <c r="N56" s="112"/>
      <c r="O56" s="21">
        <v>-213180.22948828331</v>
      </c>
      <c r="P56" s="21">
        <v>-269395.92316733173</v>
      </c>
      <c r="Q56" s="112">
        <v>-482576.15265561501</v>
      </c>
      <c r="R56" s="112"/>
      <c r="S56" s="21">
        <v>-167737.52082901596</v>
      </c>
      <c r="T56" s="15">
        <v>64258.94411443088</v>
      </c>
      <c r="U56" s="112">
        <v>-103478.57671458508</v>
      </c>
      <c r="V56" s="15"/>
      <c r="W56" s="15">
        <v>-213180.22948828331</v>
      </c>
      <c r="X56" s="21">
        <v>-246248.487306036</v>
      </c>
      <c r="Y56" s="112">
        <v>-459428.71679431933</v>
      </c>
      <c r="Z56" s="21"/>
      <c r="AA56" s="21">
        <v>-54383.72</v>
      </c>
      <c r="AB56" s="21">
        <v>-20824.72</v>
      </c>
      <c r="AC56" s="125">
        <v>-72959.08</v>
      </c>
      <c r="AD56" s="112">
        <v>-148167.52000000002</v>
      </c>
      <c r="AE56" s="12"/>
      <c r="AF56" s="15">
        <v>-213180.22948828331</v>
      </c>
      <c r="AG56" s="21">
        <v>-222515.0821283879</v>
      </c>
      <c r="AH56" s="112">
        <v>-435695.31161667121</v>
      </c>
      <c r="AI56" s="21"/>
      <c r="AJ56" s="21">
        <v>-53461.2</v>
      </c>
      <c r="AK56" s="21">
        <v>-20487.48</v>
      </c>
      <c r="AL56" s="112">
        <v>-73948.679999999993</v>
      </c>
      <c r="AM56" s="112"/>
      <c r="AN56" s="125">
        <v>-213180.22948828325</v>
      </c>
      <c r="AO56" s="125">
        <v>-197338.96147141678</v>
      </c>
      <c r="AP56" s="112">
        <v>-410519.19095970003</v>
      </c>
      <c r="AQ56" s="125"/>
      <c r="AR56" s="125">
        <v>-52634.119999999995</v>
      </c>
      <c r="AS56" s="125">
        <v>-20153.980000000003</v>
      </c>
      <c r="AT56" s="112">
        <v>-72788.100000000006</v>
      </c>
      <c r="AU56" s="142"/>
      <c r="AV56" s="125">
        <v>18.560374682258651</v>
      </c>
      <c r="AW56" s="125">
        <v>-65.473821712776143</v>
      </c>
      <c r="AX56" s="125">
        <v>-46.91344703051751</v>
      </c>
      <c r="AZ56" s="125">
        <v>-115.10811527445102</v>
      </c>
      <c r="BA56" s="125">
        <v>-145.46216153743615</v>
      </c>
      <c r="BB56" s="112">
        <v>-260.57027681188714</v>
      </c>
      <c r="BC56" s="125"/>
      <c r="BD56" s="125">
        <v>-90.571015566423313</v>
      </c>
      <c r="BE56" s="125">
        <v>34.69705405746808</v>
      </c>
      <c r="BF56" s="112">
        <v>-55.873961508955226</v>
      </c>
      <c r="BG56" s="125"/>
      <c r="BH56" s="125">
        <v>-117.51942088659499</v>
      </c>
      <c r="BI56" s="125">
        <v>-135.74889046639251</v>
      </c>
      <c r="BJ56" s="112">
        <v>-253.2683113529875</v>
      </c>
      <c r="BK56" s="125"/>
      <c r="BL56" s="125">
        <v>-29.98</v>
      </c>
      <c r="BM56" s="125">
        <v>-11.48</v>
      </c>
      <c r="BN56" s="125">
        <v>-40.22</v>
      </c>
      <c r="BO56" s="112">
        <v>-81.680000000000007</v>
      </c>
      <c r="BP56" s="15"/>
      <c r="BQ56" s="125">
        <v>-118.82955935801745</v>
      </c>
      <c r="BR56" s="125">
        <v>-124.03293318193306</v>
      </c>
      <c r="BS56" s="112">
        <v>-242.86249253995049</v>
      </c>
      <c r="BT56" s="125"/>
      <c r="BU56" s="125">
        <v>-29.799999999999997</v>
      </c>
      <c r="BV56" s="125">
        <v>-11.42</v>
      </c>
      <c r="BW56" s="112">
        <v>-41.22</v>
      </c>
      <c r="BX56" s="15"/>
      <c r="BY56" s="112">
        <v>-120.37280038864102</v>
      </c>
      <c r="BZ56" s="112">
        <v>-111.42798502056284</v>
      </c>
      <c r="CA56" s="112">
        <v>-231.80078540920385</v>
      </c>
      <c r="CB56" s="100"/>
      <c r="CC56" s="112">
        <v>-29.72</v>
      </c>
      <c r="CD56" s="112">
        <v>-11.380000000000003</v>
      </c>
      <c r="CE56" s="112">
        <v>-41.1</v>
      </c>
    </row>
    <row r="57" spans="1:83">
      <c r="A57" s="40">
        <v>152</v>
      </c>
      <c r="B57" s="44">
        <v>14</v>
      </c>
      <c r="C57" s="44">
        <v>14</v>
      </c>
      <c r="D57" s="11" t="s">
        <v>55</v>
      </c>
      <c r="E57" s="14">
        <v>4480</v>
      </c>
      <c r="F57" s="14">
        <v>4406</v>
      </c>
      <c r="G57" s="21">
        <v>4357</v>
      </c>
      <c r="H57" s="21">
        <v>4319</v>
      </c>
      <c r="I57" s="21">
        <v>4261</v>
      </c>
      <c r="J57" s="21"/>
      <c r="K57" s="15">
        <v>291295.78330893622</v>
      </c>
      <c r="L57" s="21">
        <v>-178928.3183962343</v>
      </c>
      <c r="M57" s="112">
        <v>112367.46491270189</v>
      </c>
      <c r="N57" s="112"/>
      <c r="O57" s="21">
        <v>225339.632080223</v>
      </c>
      <c r="P57" s="21">
        <v>-175389.19659341511</v>
      </c>
      <c r="Q57" s="112">
        <v>49950.435486807895</v>
      </c>
      <c r="R57" s="112"/>
      <c r="S57" s="21">
        <v>-399055.89458566112</v>
      </c>
      <c r="T57" s="15">
        <v>152875.22017720429</v>
      </c>
      <c r="U57" s="112">
        <v>-246180.67440845683</v>
      </c>
      <c r="V57" s="15"/>
      <c r="W57" s="15">
        <v>225339.632080223</v>
      </c>
      <c r="X57" s="21">
        <v>-120320.29680676881</v>
      </c>
      <c r="Y57" s="112">
        <v>105019.3352734542</v>
      </c>
      <c r="Z57" s="21"/>
      <c r="AA57" s="21">
        <v>-130622.86</v>
      </c>
      <c r="AB57" s="21">
        <v>-50018.36</v>
      </c>
      <c r="AC57" s="125">
        <v>-175238.54</v>
      </c>
      <c r="AD57" s="112">
        <v>-355879.76</v>
      </c>
      <c r="AE57" s="12"/>
      <c r="AF57" s="15">
        <v>225339.632080223</v>
      </c>
      <c r="AG57" s="21">
        <v>-63857.346907893247</v>
      </c>
      <c r="AH57" s="112">
        <v>161482.28517232975</v>
      </c>
      <c r="AI57" s="21"/>
      <c r="AJ57" s="21">
        <v>-128706.2</v>
      </c>
      <c r="AK57" s="21">
        <v>-49322.98</v>
      </c>
      <c r="AL57" s="112">
        <v>-178029.18</v>
      </c>
      <c r="AM57" s="112"/>
      <c r="AN57" s="125">
        <v>225339.63208022303</v>
      </c>
      <c r="AO57" s="125">
        <v>-24817.647958963687</v>
      </c>
      <c r="AP57" s="112">
        <v>200521.98412125936</v>
      </c>
      <c r="AQ57" s="125"/>
      <c r="AR57" s="125">
        <v>-126636.92</v>
      </c>
      <c r="AS57" s="125">
        <v>-48490.18</v>
      </c>
      <c r="AT57" s="112">
        <v>-175127.1</v>
      </c>
      <c r="AU57" s="142"/>
      <c r="AV57" s="125">
        <v>65.021380202887556</v>
      </c>
      <c r="AW57" s="125">
        <v>-39.939356784873731</v>
      </c>
      <c r="AX57" s="125">
        <v>25.082023418013815</v>
      </c>
      <c r="AZ57" s="125">
        <v>51.143811184798686</v>
      </c>
      <c r="BA57" s="125">
        <v>-39.806898909081958</v>
      </c>
      <c r="BB57" s="112">
        <v>11.336912275716726</v>
      </c>
      <c r="BC57" s="125"/>
      <c r="BD57" s="125">
        <v>-90.571015566423313</v>
      </c>
      <c r="BE57" s="125">
        <v>34.697054057468065</v>
      </c>
      <c r="BF57" s="112">
        <v>-55.873961508955247</v>
      </c>
      <c r="BG57" s="125"/>
      <c r="BH57" s="125">
        <v>51.718988313110628</v>
      </c>
      <c r="BI57" s="125">
        <v>-27.615399772037826</v>
      </c>
      <c r="BJ57" s="112">
        <v>24.103588541072803</v>
      </c>
      <c r="BK57" s="125"/>
      <c r="BL57" s="125">
        <v>-29.98</v>
      </c>
      <c r="BM57" s="125">
        <v>-11.48</v>
      </c>
      <c r="BN57" s="125">
        <v>-40.22</v>
      </c>
      <c r="BO57" s="112">
        <v>-81.680000000000007</v>
      </c>
      <c r="BP57" s="15"/>
      <c r="BQ57" s="125">
        <v>52.174029191994215</v>
      </c>
      <c r="BR57" s="125">
        <v>-14.785215769366346</v>
      </c>
      <c r="BS57" s="112">
        <v>37.388813422627869</v>
      </c>
      <c r="BT57" s="125"/>
      <c r="BU57" s="125">
        <v>-29.8</v>
      </c>
      <c r="BV57" s="125">
        <v>-11.42</v>
      </c>
      <c r="BW57" s="112">
        <v>-41.22</v>
      </c>
      <c r="BX57" s="15"/>
      <c r="BY57" s="112">
        <v>52.88421311434476</v>
      </c>
      <c r="BZ57" s="112">
        <v>-5.8243717340914545</v>
      </c>
      <c r="CA57" s="112">
        <v>47.059841380253303</v>
      </c>
      <c r="CB57" s="100"/>
      <c r="CC57" s="112">
        <v>-29.72</v>
      </c>
      <c r="CD57" s="112">
        <v>-11.38</v>
      </c>
      <c r="CE57" s="112">
        <v>-41.1</v>
      </c>
    </row>
    <row r="58" spans="1:83">
      <c r="A58" s="40">
        <v>153</v>
      </c>
      <c r="B58" s="44">
        <v>9</v>
      </c>
      <c r="C58" s="44">
        <v>9</v>
      </c>
      <c r="D58" s="11" t="s">
        <v>56</v>
      </c>
      <c r="E58" s="14">
        <v>25655</v>
      </c>
      <c r="F58" s="14">
        <v>25208</v>
      </c>
      <c r="G58" s="21">
        <v>24919</v>
      </c>
      <c r="H58" s="21">
        <v>24724</v>
      </c>
      <c r="I58" s="21">
        <v>24345</v>
      </c>
      <c r="J58" s="21"/>
      <c r="K58" s="15">
        <v>7596460.1907860134</v>
      </c>
      <c r="L58" s="21">
        <v>6033095.1624867953</v>
      </c>
      <c r="M58" s="112">
        <v>13629555.353272811</v>
      </c>
      <c r="N58" s="112"/>
      <c r="O58" s="21">
        <v>5223923.2469535852</v>
      </c>
      <c r="P58" s="21">
        <v>3966871.2202217709</v>
      </c>
      <c r="Q58" s="112">
        <v>9190794.467175357</v>
      </c>
      <c r="R58" s="112"/>
      <c r="S58" s="21">
        <v>-2283114.160398399</v>
      </c>
      <c r="T58" s="15">
        <v>874643.33868065535</v>
      </c>
      <c r="U58" s="112">
        <v>-1408470.8217177438</v>
      </c>
      <c r="V58" s="15"/>
      <c r="W58" s="15">
        <v>5223923.2469535852</v>
      </c>
      <c r="X58" s="21">
        <v>3525696.3191372911</v>
      </c>
      <c r="Y58" s="112">
        <v>8749619.5660908762</v>
      </c>
      <c r="Z58" s="21"/>
      <c r="AA58" s="21">
        <v>-747071.62</v>
      </c>
      <c r="AB58" s="21">
        <v>-286070.12</v>
      </c>
      <c r="AC58" s="125">
        <v>-1002242.1799999999</v>
      </c>
      <c r="AD58" s="112">
        <v>-2035383.92</v>
      </c>
      <c r="AE58" s="12"/>
      <c r="AF58" s="15">
        <v>5223923.2469535852</v>
      </c>
      <c r="AG58" s="21">
        <v>3092497.1818360779</v>
      </c>
      <c r="AH58" s="112">
        <v>8316420.4287896631</v>
      </c>
      <c r="AI58" s="21"/>
      <c r="AJ58" s="21">
        <v>-736775.20000000007</v>
      </c>
      <c r="AK58" s="21">
        <v>-282348.08</v>
      </c>
      <c r="AL58" s="112">
        <v>-1019123.28</v>
      </c>
      <c r="AM58" s="112"/>
      <c r="AN58" s="125">
        <v>5223923.2469535852</v>
      </c>
      <c r="AO58" s="125">
        <v>2678935.1783376588</v>
      </c>
      <c r="AP58" s="112">
        <v>7902858.4252912439</v>
      </c>
      <c r="AQ58" s="125"/>
      <c r="AR58" s="125">
        <v>-723533.4</v>
      </c>
      <c r="AS58" s="125">
        <v>-277046.10000000003</v>
      </c>
      <c r="AT58" s="112">
        <v>-1000579.5</v>
      </c>
      <c r="AU58" s="142"/>
      <c r="AV58" s="125">
        <v>296.10057262857197</v>
      </c>
      <c r="AW58" s="125">
        <v>235.16254774846212</v>
      </c>
      <c r="AX58" s="125">
        <v>531.26312037703417</v>
      </c>
      <c r="AZ58" s="125">
        <v>207.23275337010415</v>
      </c>
      <c r="BA58" s="125">
        <v>157.36556728902613</v>
      </c>
      <c r="BB58" s="112">
        <v>364.59832065913031</v>
      </c>
      <c r="BC58" s="125"/>
      <c r="BD58" s="125">
        <v>-90.571015566423313</v>
      </c>
      <c r="BE58" s="125">
        <v>34.69705405746808</v>
      </c>
      <c r="BF58" s="112">
        <v>-55.87396150895524</v>
      </c>
      <c r="BG58" s="125"/>
      <c r="BH58" s="125">
        <v>209.63615100740742</v>
      </c>
      <c r="BI58" s="125">
        <v>141.48626827470167</v>
      </c>
      <c r="BJ58" s="112">
        <v>351.12241928210909</v>
      </c>
      <c r="BK58" s="125"/>
      <c r="BL58" s="125">
        <v>-29.98</v>
      </c>
      <c r="BM58" s="125">
        <v>-11.48</v>
      </c>
      <c r="BN58" s="125">
        <v>-40.22</v>
      </c>
      <c r="BO58" s="112">
        <v>-81.680000000000007</v>
      </c>
      <c r="BP58" s="15"/>
      <c r="BQ58" s="125">
        <v>211.28956669445014</v>
      </c>
      <c r="BR58" s="125">
        <v>125.08077907442477</v>
      </c>
      <c r="BS58" s="112">
        <v>336.37034576887493</v>
      </c>
      <c r="BT58" s="125"/>
      <c r="BU58" s="125">
        <v>-29.800000000000004</v>
      </c>
      <c r="BV58" s="125">
        <v>-11.42</v>
      </c>
      <c r="BW58" s="112">
        <v>-41.220000000000006</v>
      </c>
      <c r="BX58" s="15"/>
      <c r="BY58" s="112">
        <v>214.57889697899301</v>
      </c>
      <c r="BZ58" s="112">
        <v>110.04046737883174</v>
      </c>
      <c r="CA58" s="112">
        <v>324.61936435782474</v>
      </c>
      <c r="CB58" s="100"/>
      <c r="CC58" s="112">
        <v>-29.720000000000002</v>
      </c>
      <c r="CD58" s="112">
        <v>-11.38</v>
      </c>
      <c r="CE58" s="112">
        <v>-41.1</v>
      </c>
    </row>
    <row r="59" spans="1:83">
      <c r="A59" s="40">
        <v>165</v>
      </c>
      <c r="B59" s="44">
        <v>5</v>
      </c>
      <c r="C59" s="44">
        <v>5</v>
      </c>
      <c r="D59" s="11" t="s">
        <v>57</v>
      </c>
      <c r="E59" s="14">
        <v>16340</v>
      </c>
      <c r="F59" s="14">
        <v>16280</v>
      </c>
      <c r="G59" s="21">
        <v>16123</v>
      </c>
      <c r="H59" s="21">
        <v>16015</v>
      </c>
      <c r="I59" s="21">
        <v>15867</v>
      </c>
      <c r="J59" s="21"/>
      <c r="K59" s="15">
        <v>1551576.285701941</v>
      </c>
      <c r="L59" s="21">
        <v>605166.81359396363</v>
      </c>
      <c r="M59" s="112">
        <v>2156743.0992959039</v>
      </c>
      <c r="N59" s="112"/>
      <c r="O59" s="21">
        <v>696649.80188388797</v>
      </c>
      <c r="P59" s="21">
        <v>7483.2600074796319</v>
      </c>
      <c r="Q59" s="112">
        <v>704133.06189136754</v>
      </c>
      <c r="R59" s="112"/>
      <c r="S59" s="21">
        <v>-1474496.1334213715</v>
      </c>
      <c r="T59" s="15">
        <v>564868.04005558032</v>
      </c>
      <c r="U59" s="112">
        <v>-909628.09336579114</v>
      </c>
      <c r="V59" s="15"/>
      <c r="W59" s="15">
        <v>696649.80188388797</v>
      </c>
      <c r="X59" s="21">
        <v>-33239.280045493149</v>
      </c>
      <c r="Y59" s="112">
        <v>663410.52183839481</v>
      </c>
      <c r="Z59" s="21"/>
      <c r="AA59" s="21">
        <v>-483367.54</v>
      </c>
      <c r="AB59" s="21">
        <v>-185092.04</v>
      </c>
      <c r="AC59" s="125">
        <v>-648467.05999999994</v>
      </c>
      <c r="AD59" s="112">
        <v>-1316926.6399999999</v>
      </c>
      <c r="AE59" s="12"/>
      <c r="AF59" s="15">
        <v>696649.80188388797</v>
      </c>
      <c r="AG59" s="21">
        <v>-68810.858721459197</v>
      </c>
      <c r="AH59" s="112">
        <v>627838.9431624288</v>
      </c>
      <c r="AI59" s="21"/>
      <c r="AJ59" s="21">
        <v>-477247</v>
      </c>
      <c r="AK59" s="21">
        <v>-182891.3</v>
      </c>
      <c r="AL59" s="112">
        <v>-660138.30000000005</v>
      </c>
      <c r="AM59" s="112"/>
      <c r="AN59" s="125">
        <v>696649.80188388797</v>
      </c>
      <c r="AO59" s="125">
        <v>-91700.251650460457</v>
      </c>
      <c r="AP59" s="112">
        <v>604949.55023342755</v>
      </c>
      <c r="AQ59" s="125"/>
      <c r="AR59" s="125">
        <v>-471567.24</v>
      </c>
      <c r="AS59" s="125">
        <v>-180566.46000000002</v>
      </c>
      <c r="AT59" s="112">
        <v>-652133.69999999995</v>
      </c>
      <c r="AU59" s="142"/>
      <c r="AV59" s="125">
        <v>94.955709039286475</v>
      </c>
      <c r="AW59" s="125">
        <v>37.035912704648936</v>
      </c>
      <c r="AX59" s="125">
        <v>131.99162174393538</v>
      </c>
      <c r="AZ59" s="125">
        <v>42.791756872474693</v>
      </c>
      <c r="BA59" s="125">
        <v>0.45965970561914199</v>
      </c>
      <c r="BB59" s="112">
        <v>43.251416578093831</v>
      </c>
      <c r="BC59" s="125"/>
      <c r="BD59" s="125">
        <v>-90.571015566423313</v>
      </c>
      <c r="BE59" s="125">
        <v>34.69705405746808</v>
      </c>
      <c r="BF59" s="112">
        <v>-55.873961508955233</v>
      </c>
      <c r="BG59" s="125"/>
      <c r="BH59" s="125">
        <v>43.208447676231962</v>
      </c>
      <c r="BI59" s="125">
        <v>-2.0616064036155275</v>
      </c>
      <c r="BJ59" s="112">
        <v>41.146841272616435</v>
      </c>
      <c r="BK59" s="125"/>
      <c r="BL59" s="125">
        <v>-29.98</v>
      </c>
      <c r="BM59" s="125">
        <v>-11.48</v>
      </c>
      <c r="BN59" s="125">
        <v>-40.22</v>
      </c>
      <c r="BO59" s="112">
        <v>-81.680000000000007</v>
      </c>
      <c r="BP59" s="15"/>
      <c r="BQ59" s="125">
        <v>43.499831525687668</v>
      </c>
      <c r="BR59" s="125">
        <v>-4.2966505601910203</v>
      </c>
      <c r="BS59" s="112">
        <v>39.203180965496649</v>
      </c>
      <c r="BT59" s="125"/>
      <c r="BU59" s="125">
        <v>-29.8</v>
      </c>
      <c r="BV59" s="125">
        <v>-11.42</v>
      </c>
      <c r="BW59" s="112">
        <v>-41.22</v>
      </c>
      <c r="BX59" s="15"/>
      <c r="BY59" s="112">
        <v>43.905577732645618</v>
      </c>
      <c r="BZ59" s="112">
        <v>-5.7793062110329902</v>
      </c>
      <c r="CA59" s="112">
        <v>38.12627152161263</v>
      </c>
      <c r="CB59" s="100"/>
      <c r="CC59" s="112">
        <v>-29.72</v>
      </c>
      <c r="CD59" s="112">
        <v>-11.38</v>
      </c>
      <c r="CE59" s="112">
        <v>-41.1</v>
      </c>
    </row>
    <row r="60" spans="1:83">
      <c r="A60" s="40">
        <v>167</v>
      </c>
      <c r="B60" s="44">
        <v>12</v>
      </c>
      <c r="C60" s="44">
        <v>12</v>
      </c>
      <c r="D60" s="11" t="s">
        <v>58</v>
      </c>
      <c r="E60" s="14">
        <v>77261</v>
      </c>
      <c r="F60" s="14">
        <v>77513</v>
      </c>
      <c r="G60" s="21">
        <v>78062</v>
      </c>
      <c r="H60" s="21">
        <v>78741</v>
      </c>
      <c r="I60" s="21">
        <v>79129</v>
      </c>
      <c r="J60" s="21"/>
      <c r="K60" s="15">
        <v>7212540.3294365508</v>
      </c>
      <c r="L60" s="21">
        <v>7102223.0924413912</v>
      </c>
      <c r="M60" s="112">
        <v>14314763.421877939</v>
      </c>
      <c r="N60" s="112"/>
      <c r="O60" s="21">
        <v>1010348.549727025</v>
      </c>
      <c r="P60" s="21">
        <v>1485002.6978478441</v>
      </c>
      <c r="Q60" s="112">
        <v>2495351.2475748691</v>
      </c>
      <c r="R60" s="112"/>
      <c r="S60" s="21">
        <v>-7020431.1296001701</v>
      </c>
      <c r="T60" s="15">
        <v>2689472.7511565229</v>
      </c>
      <c r="U60" s="112">
        <v>-4330958.3784436472</v>
      </c>
      <c r="V60" s="15"/>
      <c r="W60" s="15">
        <v>1010348.549727025</v>
      </c>
      <c r="X60" s="21">
        <v>128417.8792283061</v>
      </c>
      <c r="Y60" s="112">
        <v>1138766.428955331</v>
      </c>
      <c r="Z60" s="21"/>
      <c r="AA60" s="21">
        <v>-2340298.7599999998</v>
      </c>
      <c r="AB60" s="21">
        <v>-896151.76</v>
      </c>
      <c r="AC60" s="125">
        <v>-3139653.64</v>
      </c>
      <c r="AD60" s="112">
        <v>-6376104.1600000001</v>
      </c>
      <c r="AE60" s="12"/>
      <c r="AF60" s="15">
        <v>1010348.549727025</v>
      </c>
      <c r="AG60" s="21">
        <v>-327625.06708086398</v>
      </c>
      <c r="AH60" s="112">
        <v>682723.48264616099</v>
      </c>
      <c r="AI60" s="21"/>
      <c r="AJ60" s="21">
        <v>-2346481.7999999998</v>
      </c>
      <c r="AK60" s="21">
        <v>-899222.22</v>
      </c>
      <c r="AL60" s="112">
        <v>-3245704.0199999996</v>
      </c>
      <c r="AM60" s="112"/>
      <c r="AN60" s="125">
        <v>1010348.5497270249</v>
      </c>
      <c r="AO60" s="125">
        <v>-436606.97826671635</v>
      </c>
      <c r="AP60" s="112">
        <v>573741.57146030851</v>
      </c>
      <c r="AQ60" s="125"/>
      <c r="AR60" s="125">
        <v>-2351713.88</v>
      </c>
      <c r="AS60" s="125">
        <v>-900488.02</v>
      </c>
      <c r="AT60" s="112">
        <v>-3252201.9</v>
      </c>
      <c r="AU60" s="142"/>
      <c r="AV60" s="125">
        <v>93.352924883661231</v>
      </c>
      <c r="AW60" s="125">
        <v>91.925073354491801</v>
      </c>
      <c r="AX60" s="125">
        <v>185.277998238153</v>
      </c>
      <c r="AZ60" s="125">
        <v>13.034569036510327</v>
      </c>
      <c r="BA60" s="125">
        <v>19.158111514814859</v>
      </c>
      <c r="BB60" s="112">
        <v>32.192680551325182</v>
      </c>
      <c r="BC60" s="125"/>
      <c r="BD60" s="125">
        <v>-90.571015566423313</v>
      </c>
      <c r="BE60" s="125">
        <v>34.697054057468073</v>
      </c>
      <c r="BF60" s="112">
        <v>-55.873961508955233</v>
      </c>
      <c r="BG60" s="125"/>
      <c r="BH60" s="125">
        <v>12.942898589928838</v>
      </c>
      <c r="BI60" s="125">
        <v>1.6450754429595207</v>
      </c>
      <c r="BJ60" s="112">
        <v>14.587974032888358</v>
      </c>
      <c r="BK60" s="125"/>
      <c r="BL60" s="125">
        <v>-29.979999999999997</v>
      </c>
      <c r="BM60" s="125">
        <v>-11.48</v>
      </c>
      <c r="BN60" s="125">
        <v>-40.22</v>
      </c>
      <c r="BO60" s="112">
        <v>-81.679999999999993</v>
      </c>
      <c r="BP60" s="15"/>
      <c r="BQ60" s="125">
        <v>12.831289286737849</v>
      </c>
      <c r="BR60" s="125">
        <v>-4.1607938314329767</v>
      </c>
      <c r="BS60" s="112">
        <v>8.6704954553048736</v>
      </c>
      <c r="BT60" s="125"/>
      <c r="BU60" s="125">
        <v>-29.799999999999997</v>
      </c>
      <c r="BV60" s="125">
        <v>-11.42</v>
      </c>
      <c r="BW60" s="112">
        <v>-41.22</v>
      </c>
      <c r="BX60" s="15"/>
      <c r="BY60" s="112">
        <v>12.768372527480757</v>
      </c>
      <c r="BZ60" s="112">
        <v>-5.5176607598568967</v>
      </c>
      <c r="CA60" s="112">
        <v>7.2507117676238604</v>
      </c>
      <c r="CB60" s="100"/>
      <c r="CC60" s="112">
        <v>-29.72</v>
      </c>
      <c r="CD60" s="112">
        <v>-11.38</v>
      </c>
      <c r="CE60" s="112">
        <v>-41.1</v>
      </c>
    </row>
    <row r="61" spans="1:83">
      <c r="A61" s="40">
        <v>169</v>
      </c>
      <c r="B61" s="44">
        <v>5</v>
      </c>
      <c r="C61" s="44">
        <v>5</v>
      </c>
      <c r="D61" s="11" t="s">
        <v>59</v>
      </c>
      <c r="E61" s="14">
        <v>5046</v>
      </c>
      <c r="F61" s="14">
        <v>4990</v>
      </c>
      <c r="G61" s="21">
        <v>4916</v>
      </c>
      <c r="H61" s="21">
        <v>4848</v>
      </c>
      <c r="I61" s="21">
        <v>4795</v>
      </c>
      <c r="J61" s="21"/>
      <c r="K61" s="15">
        <v>294662.53420430381</v>
      </c>
      <c r="L61" s="21">
        <v>243093.74100410691</v>
      </c>
      <c r="M61" s="112">
        <v>537756.27520841057</v>
      </c>
      <c r="N61" s="112"/>
      <c r="O61" s="21">
        <v>348419.59021290689</v>
      </c>
      <c r="P61" s="21">
        <v>183166.7618658866</v>
      </c>
      <c r="Q61" s="112">
        <v>531586.35207879345</v>
      </c>
      <c r="R61" s="112"/>
      <c r="S61" s="21">
        <v>-451949.36767645233</v>
      </c>
      <c r="T61" s="15">
        <v>173138.2997467657</v>
      </c>
      <c r="U61" s="112">
        <v>-278811.06792968663</v>
      </c>
      <c r="V61" s="15"/>
      <c r="W61" s="15">
        <v>348419.59021290689</v>
      </c>
      <c r="X61" s="21">
        <v>95834.853090436067</v>
      </c>
      <c r="Y61" s="112">
        <v>444254.44330334297</v>
      </c>
      <c r="Z61" s="21"/>
      <c r="AA61" s="21">
        <v>-147381.68</v>
      </c>
      <c r="AB61" s="21">
        <v>-56435.68</v>
      </c>
      <c r="AC61" s="125">
        <v>-197721.52</v>
      </c>
      <c r="AD61" s="112">
        <v>-401538.88</v>
      </c>
      <c r="AE61" s="12"/>
      <c r="AF61" s="15">
        <v>348419.59021290689</v>
      </c>
      <c r="AG61" s="21">
        <v>10081.77092869955</v>
      </c>
      <c r="AH61" s="112">
        <v>358501.36114160641</v>
      </c>
      <c r="AI61" s="21"/>
      <c r="AJ61" s="21">
        <v>-144470.39999999999</v>
      </c>
      <c r="AK61" s="21">
        <v>-55364.160000000003</v>
      </c>
      <c r="AL61" s="112">
        <v>-199834.56</v>
      </c>
      <c r="AM61" s="112"/>
      <c r="AN61" s="125">
        <v>348419.59021290694</v>
      </c>
      <c r="AO61" s="125">
        <v>-28107.14101571239</v>
      </c>
      <c r="AP61" s="112">
        <v>320312.44919719454</v>
      </c>
      <c r="AQ61" s="125"/>
      <c r="AR61" s="125">
        <v>-142507.4</v>
      </c>
      <c r="AS61" s="125">
        <v>-54567.100000000006</v>
      </c>
      <c r="AT61" s="112">
        <v>-197074.5</v>
      </c>
      <c r="AU61" s="142"/>
      <c r="AV61" s="125">
        <v>58.395270353607572</v>
      </c>
      <c r="AW61" s="125">
        <v>48.175533294511872</v>
      </c>
      <c r="AX61" s="125">
        <v>106.57080364811942</v>
      </c>
      <c r="AZ61" s="125">
        <v>69.823565172927232</v>
      </c>
      <c r="BA61" s="125">
        <v>36.706765904987293</v>
      </c>
      <c r="BB61" s="112">
        <v>106.53033107791452</v>
      </c>
      <c r="BC61" s="125"/>
      <c r="BD61" s="125">
        <v>-90.571015566423313</v>
      </c>
      <c r="BE61" s="125">
        <v>34.697054057468073</v>
      </c>
      <c r="BF61" s="112">
        <v>-55.873961508955233</v>
      </c>
      <c r="BG61" s="125"/>
      <c r="BH61" s="125">
        <v>70.874611516051033</v>
      </c>
      <c r="BI61" s="125">
        <v>19.494477845898306</v>
      </c>
      <c r="BJ61" s="112">
        <v>90.369089361949335</v>
      </c>
      <c r="BK61" s="125"/>
      <c r="BL61" s="125">
        <v>-29.979999999999997</v>
      </c>
      <c r="BM61" s="125">
        <v>-11.48</v>
      </c>
      <c r="BN61" s="125">
        <v>-40.22</v>
      </c>
      <c r="BO61" s="112">
        <v>-81.679999999999993</v>
      </c>
      <c r="BP61" s="15"/>
      <c r="BQ61" s="125">
        <v>71.868727354147467</v>
      </c>
      <c r="BR61" s="125">
        <v>2.0795732113654188</v>
      </c>
      <c r="BS61" s="112">
        <v>73.948300565512881</v>
      </c>
      <c r="BT61" s="125"/>
      <c r="BU61" s="125">
        <v>-29.799999999999997</v>
      </c>
      <c r="BV61" s="125">
        <v>-11.42</v>
      </c>
      <c r="BW61" s="112">
        <v>-41.22</v>
      </c>
      <c r="BX61" s="15"/>
      <c r="BY61" s="112">
        <v>72.663105362441485</v>
      </c>
      <c r="BZ61" s="112">
        <v>-5.86176037866786</v>
      </c>
      <c r="CA61" s="112">
        <v>66.801344983773618</v>
      </c>
      <c r="CB61" s="100"/>
      <c r="CC61" s="112">
        <v>-29.72</v>
      </c>
      <c r="CD61" s="112">
        <v>-11.38</v>
      </c>
      <c r="CE61" s="112">
        <v>-41.1</v>
      </c>
    </row>
    <row r="62" spans="1:83">
      <c r="A62" s="40">
        <v>171</v>
      </c>
      <c r="B62" s="44">
        <v>11</v>
      </c>
      <c r="C62" s="44">
        <v>11</v>
      </c>
      <c r="D62" s="11" t="s">
        <v>60</v>
      </c>
      <c r="E62" s="14">
        <v>4624</v>
      </c>
      <c r="F62" s="14">
        <v>4540</v>
      </c>
      <c r="G62" s="21">
        <v>4590</v>
      </c>
      <c r="H62" s="21">
        <v>4552</v>
      </c>
      <c r="I62" s="21">
        <v>4494</v>
      </c>
      <c r="J62" s="21"/>
      <c r="K62" s="15">
        <v>236815.91370217779</v>
      </c>
      <c r="L62" s="21">
        <v>-21394.773749381369</v>
      </c>
      <c r="M62" s="112">
        <v>215421.13995279639</v>
      </c>
      <c r="N62" s="112"/>
      <c r="O62" s="21">
        <v>-11485.531544051581</v>
      </c>
      <c r="P62" s="21">
        <v>-138010.04351563021</v>
      </c>
      <c r="Q62" s="112">
        <v>-149495.57505968178</v>
      </c>
      <c r="R62" s="112"/>
      <c r="S62" s="21">
        <v>-411192.41067156184</v>
      </c>
      <c r="T62" s="15">
        <v>157524.6254209051</v>
      </c>
      <c r="U62" s="112">
        <v>-253667.78525065674</v>
      </c>
      <c r="V62" s="15"/>
      <c r="W62" s="15">
        <v>-11485.531544051581</v>
      </c>
      <c r="X62" s="21">
        <v>-81266.329255218458</v>
      </c>
      <c r="Y62" s="112">
        <v>-92751.860799270042</v>
      </c>
      <c r="Z62" s="21"/>
      <c r="AA62" s="21">
        <v>-137608.20000000001</v>
      </c>
      <c r="AB62" s="21">
        <v>-52693.2</v>
      </c>
      <c r="AC62" s="125">
        <v>-184609.8</v>
      </c>
      <c r="AD62" s="112">
        <v>-374911.2</v>
      </c>
      <c r="AE62" s="12"/>
      <c r="AF62" s="15">
        <v>-11485.531544051581</v>
      </c>
      <c r="AG62" s="21">
        <v>-23086.167534634049</v>
      </c>
      <c r="AH62" s="112">
        <v>-34571.699078685633</v>
      </c>
      <c r="AI62" s="21"/>
      <c r="AJ62" s="21">
        <v>-135649.60000000001</v>
      </c>
      <c r="AK62" s="21">
        <v>-51983.839999999997</v>
      </c>
      <c r="AL62" s="112">
        <v>-187633.44</v>
      </c>
      <c r="AM62" s="112"/>
      <c r="AN62" s="125">
        <v>-11485.531544051584</v>
      </c>
      <c r="AO62" s="125">
        <v>-25572.428900066985</v>
      </c>
      <c r="AP62" s="112">
        <v>-37057.960444118566</v>
      </c>
      <c r="AQ62" s="125"/>
      <c r="AR62" s="125">
        <v>-133561.68</v>
      </c>
      <c r="AS62" s="125">
        <v>-51141.72</v>
      </c>
      <c r="AT62" s="112">
        <v>-184703.4</v>
      </c>
      <c r="AU62" s="142"/>
      <c r="AV62" s="125">
        <v>51.214514208948486</v>
      </c>
      <c r="AW62" s="125">
        <v>-4.6268974371499505</v>
      </c>
      <c r="AX62" s="125">
        <v>46.58761677179853</v>
      </c>
      <c r="AZ62" s="125">
        <v>-2.5298527630069563</v>
      </c>
      <c r="BA62" s="125">
        <v>-30.398687999037492</v>
      </c>
      <c r="BB62" s="112">
        <v>-32.928540762044449</v>
      </c>
      <c r="BC62" s="125"/>
      <c r="BD62" s="125">
        <v>-90.571015566423313</v>
      </c>
      <c r="BE62" s="125">
        <v>34.69705405746808</v>
      </c>
      <c r="BF62" s="112">
        <v>-55.873961508955233</v>
      </c>
      <c r="BG62" s="125"/>
      <c r="BH62" s="125">
        <v>-2.5022944540417389</v>
      </c>
      <c r="BI62" s="125">
        <v>-17.705082626409251</v>
      </c>
      <c r="BJ62" s="112">
        <v>-20.207377080450989</v>
      </c>
      <c r="BK62" s="125"/>
      <c r="BL62" s="125">
        <v>-29.980000000000004</v>
      </c>
      <c r="BM62" s="125">
        <v>-11.479999999999999</v>
      </c>
      <c r="BN62" s="125">
        <v>-40.22</v>
      </c>
      <c r="BO62" s="112">
        <v>-81.680000000000007</v>
      </c>
      <c r="BP62" s="15"/>
      <c r="BQ62" s="125">
        <v>-2.5231835553716127</v>
      </c>
      <c r="BR62" s="125">
        <v>-5.0716536763255817</v>
      </c>
      <c r="BS62" s="112">
        <v>-7.5948372316971948</v>
      </c>
      <c r="BT62" s="125"/>
      <c r="BU62" s="125">
        <v>-29.8</v>
      </c>
      <c r="BV62" s="125">
        <v>-11.42</v>
      </c>
      <c r="BW62" s="112">
        <v>-41.22</v>
      </c>
      <c r="BX62" s="15"/>
      <c r="BY62" s="112">
        <v>-2.5557480071320837</v>
      </c>
      <c r="BZ62" s="112">
        <v>-5.6903491099392491</v>
      </c>
      <c r="CA62" s="112">
        <v>-8.2460971170713329</v>
      </c>
      <c r="CB62" s="100"/>
      <c r="CC62" s="112">
        <v>-29.72</v>
      </c>
      <c r="CD62" s="112">
        <v>-11.38</v>
      </c>
      <c r="CE62" s="112">
        <v>-41.1</v>
      </c>
    </row>
    <row r="63" spans="1:83">
      <c r="A63" s="40">
        <v>172</v>
      </c>
      <c r="B63" s="44">
        <v>13</v>
      </c>
      <c r="C63" s="44">
        <v>13</v>
      </c>
      <c r="D63" s="11" t="s">
        <v>61</v>
      </c>
      <c r="E63" s="14">
        <v>4263</v>
      </c>
      <c r="F63" s="14">
        <v>4171</v>
      </c>
      <c r="G63" s="21">
        <v>4079</v>
      </c>
      <c r="H63" s="21">
        <v>4099</v>
      </c>
      <c r="I63" s="21">
        <v>4079</v>
      </c>
      <c r="J63" s="21"/>
      <c r="K63" s="15">
        <v>-193304.1060517905</v>
      </c>
      <c r="L63" s="21">
        <v>-294504.81534340768</v>
      </c>
      <c r="M63" s="112">
        <v>-487808.92139519821</v>
      </c>
      <c r="N63" s="112"/>
      <c r="O63" s="21">
        <v>50478.673624909403</v>
      </c>
      <c r="P63" s="21">
        <v>-87108.356121454301</v>
      </c>
      <c r="Q63" s="112">
        <v>-36629.682496544898</v>
      </c>
      <c r="R63" s="112"/>
      <c r="S63" s="21">
        <v>-377771.70592755167</v>
      </c>
      <c r="T63" s="15">
        <v>144721.4124736994</v>
      </c>
      <c r="U63" s="112">
        <v>-233050.29345385227</v>
      </c>
      <c r="V63" s="15"/>
      <c r="W63" s="15">
        <v>50478.673624909403</v>
      </c>
      <c r="X63" s="21">
        <v>-34976.630971635474</v>
      </c>
      <c r="Y63" s="112">
        <v>15502.042653273929</v>
      </c>
      <c r="Z63" s="21"/>
      <c r="AA63" s="21">
        <v>-122288.42</v>
      </c>
      <c r="AB63" s="21">
        <v>-46826.92</v>
      </c>
      <c r="AC63" s="125">
        <v>-164057.38</v>
      </c>
      <c r="AD63" s="112">
        <v>-333172.71999999997</v>
      </c>
      <c r="AE63" s="12"/>
      <c r="AF63" s="15">
        <v>50478.673624909403</v>
      </c>
      <c r="AG63" s="21">
        <v>-17629.612513956159</v>
      </c>
      <c r="AH63" s="112">
        <v>32849.061110953247</v>
      </c>
      <c r="AI63" s="21"/>
      <c r="AJ63" s="21">
        <v>-122150.2</v>
      </c>
      <c r="AK63" s="21">
        <v>-46810.58</v>
      </c>
      <c r="AL63" s="112">
        <v>-168960.78</v>
      </c>
      <c r="AM63" s="112"/>
      <c r="AN63" s="125">
        <v>50478.673624909396</v>
      </c>
      <c r="AO63" s="125">
        <v>-23493.964965237752</v>
      </c>
      <c r="AP63" s="112">
        <v>26984.708659671644</v>
      </c>
      <c r="AQ63" s="125"/>
      <c r="AR63" s="125">
        <v>-121227.87999999999</v>
      </c>
      <c r="AS63" s="125">
        <v>-46419.020000000004</v>
      </c>
      <c r="AT63" s="112">
        <v>-167646.9</v>
      </c>
      <c r="AU63" s="142"/>
      <c r="AV63" s="125">
        <v>-45.34461788688494</v>
      </c>
      <c r="AW63" s="125">
        <v>-69.083935102840172</v>
      </c>
      <c r="AX63" s="125">
        <v>-114.42855298972512</v>
      </c>
      <c r="AZ63" s="125">
        <v>12.102295282884057</v>
      </c>
      <c r="BA63" s="125">
        <v>-20.88428581190465</v>
      </c>
      <c r="BB63" s="112">
        <v>-8.7819905290205948</v>
      </c>
      <c r="BC63" s="125"/>
      <c r="BD63" s="125">
        <v>-90.571015566423313</v>
      </c>
      <c r="BE63" s="125">
        <v>34.697054057468087</v>
      </c>
      <c r="BF63" s="112">
        <v>-55.873961508955233</v>
      </c>
      <c r="BG63" s="125"/>
      <c r="BH63" s="125">
        <v>12.375257078918706</v>
      </c>
      <c r="BI63" s="125">
        <v>-8.574805337493375</v>
      </c>
      <c r="BJ63" s="112">
        <v>3.8004517414253307</v>
      </c>
      <c r="BK63" s="125"/>
      <c r="BL63" s="125">
        <v>-29.98</v>
      </c>
      <c r="BM63" s="125">
        <v>-11.48</v>
      </c>
      <c r="BN63" s="125">
        <v>-40.22</v>
      </c>
      <c r="BO63" s="112">
        <v>-81.680000000000007</v>
      </c>
      <c r="BP63" s="15"/>
      <c r="BQ63" s="125">
        <v>12.31487524393984</v>
      </c>
      <c r="BR63" s="125">
        <v>-4.3009545045026005</v>
      </c>
      <c r="BS63" s="112">
        <v>8.0139207394372391</v>
      </c>
      <c r="BT63" s="125"/>
      <c r="BU63" s="125">
        <v>-29.8</v>
      </c>
      <c r="BV63" s="125">
        <v>-11.42</v>
      </c>
      <c r="BW63" s="112">
        <v>-41.22</v>
      </c>
      <c r="BX63" s="15"/>
      <c r="BY63" s="112">
        <v>12.375257078918704</v>
      </c>
      <c r="BZ63" s="112">
        <v>-5.7597364464912362</v>
      </c>
      <c r="CA63" s="112">
        <v>6.6155206324274678</v>
      </c>
      <c r="CB63" s="100"/>
      <c r="CC63" s="112">
        <v>-29.72</v>
      </c>
      <c r="CD63" s="112">
        <v>-11.38</v>
      </c>
      <c r="CE63" s="112">
        <v>-41.1</v>
      </c>
    </row>
    <row r="64" spans="1:83">
      <c r="A64" s="40">
        <v>176</v>
      </c>
      <c r="B64" s="44">
        <v>12</v>
      </c>
      <c r="C64" s="44">
        <v>12</v>
      </c>
      <c r="D64" s="11" t="s">
        <v>62</v>
      </c>
      <c r="E64" s="14">
        <v>4444</v>
      </c>
      <c r="F64" s="14">
        <v>4352</v>
      </c>
      <c r="G64" s="21">
        <v>4259</v>
      </c>
      <c r="H64" s="21">
        <v>4160</v>
      </c>
      <c r="I64" s="21">
        <v>4059</v>
      </c>
      <c r="J64" s="21"/>
      <c r="K64" s="15">
        <v>-381170.26784384908</v>
      </c>
      <c r="L64" s="21">
        <v>-359656.37924106268</v>
      </c>
      <c r="M64" s="112">
        <v>-740826.64708491182</v>
      </c>
      <c r="N64" s="112"/>
      <c r="O64" s="21">
        <v>-1211231.1006262579</v>
      </c>
      <c r="P64" s="21">
        <v>-866190.05898060987</v>
      </c>
      <c r="Q64" s="112">
        <v>-2077421.1596068679</v>
      </c>
      <c r="R64" s="112"/>
      <c r="S64" s="21">
        <v>-394165.05974507425</v>
      </c>
      <c r="T64" s="15">
        <v>151001.57925810109</v>
      </c>
      <c r="U64" s="112">
        <v>-243163.48048697316</v>
      </c>
      <c r="V64" s="15"/>
      <c r="W64" s="15">
        <v>-1211231.1006262579</v>
      </c>
      <c r="X64" s="21">
        <v>-811796.08442966011</v>
      </c>
      <c r="Y64" s="112">
        <v>-2023027.1850559181</v>
      </c>
      <c r="Z64" s="21"/>
      <c r="AA64" s="21">
        <v>-127684.82</v>
      </c>
      <c r="AB64" s="21">
        <v>-48893.32</v>
      </c>
      <c r="AC64" s="125">
        <v>-171296.97999999998</v>
      </c>
      <c r="AD64" s="112">
        <v>-347875.12</v>
      </c>
      <c r="AE64" s="12"/>
      <c r="AF64" s="15">
        <v>-1211231.1006262579</v>
      </c>
      <c r="AG64" s="21">
        <v>-756025.14526490611</v>
      </c>
      <c r="AH64" s="112">
        <v>-1967256.2458911641</v>
      </c>
      <c r="AI64" s="21"/>
      <c r="AJ64" s="21">
        <v>-123968</v>
      </c>
      <c r="AK64" s="21">
        <v>-47507.199999999997</v>
      </c>
      <c r="AL64" s="112">
        <v>-171475.20000000001</v>
      </c>
      <c r="AM64" s="112"/>
      <c r="AN64" s="125">
        <v>-1211231.1006262582</v>
      </c>
      <c r="AO64" s="125">
        <v>-696863.98052455066</v>
      </c>
      <c r="AP64" s="112">
        <v>-1908095.0811508088</v>
      </c>
      <c r="AQ64" s="125"/>
      <c r="AR64" s="125">
        <v>-120633.48</v>
      </c>
      <c r="AS64" s="125">
        <v>-46191.420000000006</v>
      </c>
      <c r="AT64" s="112">
        <v>-166824.9</v>
      </c>
      <c r="AU64" s="142"/>
      <c r="AV64" s="125">
        <v>-85.771887453611399</v>
      </c>
      <c r="AW64" s="125">
        <v>-80.930778407079814</v>
      </c>
      <c r="AX64" s="125">
        <v>-166.70266586069124</v>
      </c>
      <c r="AZ64" s="125">
        <v>-278.31596981301885</v>
      </c>
      <c r="BA64" s="125">
        <v>-199.03264222900043</v>
      </c>
      <c r="BB64" s="112">
        <v>-477.34861204201928</v>
      </c>
      <c r="BC64" s="125"/>
      <c r="BD64" s="125">
        <v>-90.571015566423313</v>
      </c>
      <c r="BE64" s="125">
        <v>34.69705405746808</v>
      </c>
      <c r="BF64" s="112">
        <v>-55.873961508955233</v>
      </c>
      <c r="BG64" s="125"/>
      <c r="BH64" s="125">
        <v>-284.39330843537402</v>
      </c>
      <c r="BI64" s="125">
        <v>-190.60720460898335</v>
      </c>
      <c r="BJ64" s="112">
        <v>-475.00051304435738</v>
      </c>
      <c r="BK64" s="125"/>
      <c r="BL64" s="125">
        <v>-29.98</v>
      </c>
      <c r="BM64" s="125">
        <v>-11.48</v>
      </c>
      <c r="BN64" s="125">
        <v>-40.22</v>
      </c>
      <c r="BO64" s="112">
        <v>-81.680000000000007</v>
      </c>
      <c r="BP64" s="15"/>
      <c r="BQ64" s="125">
        <v>-291.16132226592737</v>
      </c>
      <c r="BR64" s="125">
        <v>-181.73681376560242</v>
      </c>
      <c r="BS64" s="112">
        <v>-472.89813603152982</v>
      </c>
      <c r="BT64" s="125"/>
      <c r="BU64" s="125">
        <v>-29.8</v>
      </c>
      <c r="BV64" s="125">
        <v>-11.42</v>
      </c>
      <c r="BW64" s="112">
        <v>-41.22</v>
      </c>
      <c r="BX64" s="15"/>
      <c r="BY64" s="112">
        <v>-298.40628248983944</v>
      </c>
      <c r="BZ64" s="112">
        <v>-171.68366112947785</v>
      </c>
      <c r="CA64" s="112">
        <v>-470.0899436193173</v>
      </c>
      <c r="CB64" s="100"/>
      <c r="CC64" s="112">
        <v>-29.72</v>
      </c>
      <c r="CD64" s="112">
        <v>-11.38</v>
      </c>
      <c r="CE64" s="112">
        <v>-41.1</v>
      </c>
    </row>
    <row r="65" spans="1:83">
      <c r="A65" s="40">
        <v>177</v>
      </c>
      <c r="B65" s="44">
        <v>6</v>
      </c>
      <c r="C65" s="44">
        <v>6</v>
      </c>
      <c r="D65" s="11" t="s">
        <v>63</v>
      </c>
      <c r="E65" s="14">
        <v>1786</v>
      </c>
      <c r="F65" s="14">
        <v>1768</v>
      </c>
      <c r="G65" s="21">
        <v>1708</v>
      </c>
      <c r="H65" s="21">
        <v>1668</v>
      </c>
      <c r="I65" s="21">
        <v>1663</v>
      </c>
      <c r="J65" s="21"/>
      <c r="K65" s="15">
        <v>357873.34609830112</v>
      </c>
      <c r="L65" s="21">
        <v>363469.13644535549</v>
      </c>
      <c r="M65" s="112">
        <v>721342.4825436566</v>
      </c>
      <c r="N65" s="112"/>
      <c r="O65" s="21">
        <v>360287.54861490428</v>
      </c>
      <c r="P65" s="21">
        <v>331156.68834590359</v>
      </c>
      <c r="Q65" s="112">
        <v>691444.23696080782</v>
      </c>
      <c r="R65" s="112"/>
      <c r="S65" s="21">
        <v>-160129.55552143641</v>
      </c>
      <c r="T65" s="15">
        <v>61344.391573603563</v>
      </c>
      <c r="U65" s="112">
        <v>-98785.163947832858</v>
      </c>
      <c r="V65" s="15"/>
      <c r="W65" s="15">
        <v>360287.54861490428</v>
      </c>
      <c r="X65" s="21">
        <v>300214.24050722702</v>
      </c>
      <c r="Y65" s="112">
        <v>660501.7891221313</v>
      </c>
      <c r="Z65" s="21"/>
      <c r="AA65" s="21">
        <v>-51205.84</v>
      </c>
      <c r="AB65" s="21">
        <v>-19607.84</v>
      </c>
      <c r="AC65" s="125">
        <v>-68695.759999999995</v>
      </c>
      <c r="AD65" s="112">
        <v>-139509.44</v>
      </c>
      <c r="AE65" s="12"/>
      <c r="AF65" s="15">
        <v>360287.54861490428</v>
      </c>
      <c r="AG65" s="21">
        <v>269831.18454290828</v>
      </c>
      <c r="AH65" s="112">
        <v>630118.73315781262</v>
      </c>
      <c r="AI65" s="21"/>
      <c r="AJ65" s="21">
        <v>-49706.400000000001</v>
      </c>
      <c r="AK65" s="21">
        <v>-19048.560000000001</v>
      </c>
      <c r="AL65" s="112">
        <v>-68754.960000000006</v>
      </c>
      <c r="AM65" s="112"/>
      <c r="AN65" s="125">
        <v>360287.54861490434</v>
      </c>
      <c r="AO65" s="125">
        <v>240825.40771867766</v>
      </c>
      <c r="AP65" s="112">
        <v>601112.95633358206</v>
      </c>
      <c r="AQ65" s="125"/>
      <c r="AR65" s="125">
        <v>-49424.36</v>
      </c>
      <c r="AS65" s="125">
        <v>-18924.940000000002</v>
      </c>
      <c r="AT65" s="112">
        <v>-68349.3</v>
      </c>
      <c r="AU65" s="142"/>
      <c r="AV65" s="125">
        <v>200.37701349288977</v>
      </c>
      <c r="AW65" s="125">
        <v>203.51015478463353</v>
      </c>
      <c r="AX65" s="125">
        <v>403.8871682775233</v>
      </c>
      <c r="AZ65" s="125">
        <v>203.78255012155219</v>
      </c>
      <c r="BA65" s="125">
        <v>187.30581920017173</v>
      </c>
      <c r="BB65" s="112">
        <v>391.08836932172386</v>
      </c>
      <c r="BC65" s="125"/>
      <c r="BD65" s="125">
        <v>-90.571015566423313</v>
      </c>
      <c r="BE65" s="125">
        <v>34.69705405746808</v>
      </c>
      <c r="BF65" s="112">
        <v>-55.873961508955233</v>
      </c>
      <c r="BG65" s="125"/>
      <c r="BH65" s="125">
        <v>210.94118771364418</v>
      </c>
      <c r="BI65" s="125">
        <v>175.76946165528514</v>
      </c>
      <c r="BJ65" s="112">
        <v>386.71064936892935</v>
      </c>
      <c r="BK65" s="125"/>
      <c r="BL65" s="125">
        <v>-29.979999999999997</v>
      </c>
      <c r="BM65" s="125">
        <v>-11.48</v>
      </c>
      <c r="BN65" s="125">
        <v>-40.22</v>
      </c>
      <c r="BO65" s="112">
        <v>-81.679999999999993</v>
      </c>
      <c r="BP65" s="15"/>
      <c r="BQ65" s="125">
        <v>215.99972938543422</v>
      </c>
      <c r="BR65" s="125">
        <v>161.76929528951337</v>
      </c>
      <c r="BS65" s="112">
        <v>377.76902467494756</v>
      </c>
      <c r="BT65" s="125"/>
      <c r="BU65" s="125">
        <v>-29.8</v>
      </c>
      <c r="BV65" s="125">
        <v>-11.42</v>
      </c>
      <c r="BW65" s="112">
        <v>-41.22</v>
      </c>
      <c r="BX65" s="15"/>
      <c r="BY65" s="112">
        <v>216.64915731503569</v>
      </c>
      <c r="BZ65" s="112">
        <v>144.81383506835698</v>
      </c>
      <c r="CA65" s="112">
        <v>361.4629923833927</v>
      </c>
      <c r="CB65" s="100"/>
      <c r="CC65" s="112">
        <v>-29.72</v>
      </c>
      <c r="CD65" s="112">
        <v>-11.38</v>
      </c>
      <c r="CE65" s="112">
        <v>-41.1</v>
      </c>
    </row>
    <row r="66" spans="1:83">
      <c r="A66" s="40">
        <v>178</v>
      </c>
      <c r="B66" s="44">
        <v>10</v>
      </c>
      <c r="C66" s="44">
        <v>10</v>
      </c>
      <c r="D66" s="11" t="s">
        <v>64</v>
      </c>
      <c r="E66" s="14">
        <v>5887</v>
      </c>
      <c r="F66" s="14">
        <v>5769</v>
      </c>
      <c r="G66" s="21">
        <v>5734</v>
      </c>
      <c r="H66" s="21">
        <v>5674</v>
      </c>
      <c r="I66" s="21">
        <v>5569</v>
      </c>
      <c r="J66" s="21"/>
      <c r="K66" s="15">
        <v>832529.17260799883</v>
      </c>
      <c r="L66" s="21">
        <v>363905.56139458378</v>
      </c>
      <c r="M66" s="112">
        <v>1196434.734002583</v>
      </c>
      <c r="N66" s="112"/>
      <c r="O66" s="21">
        <v>563572.22020073293</v>
      </c>
      <c r="P66" s="21">
        <v>73640.513815721468</v>
      </c>
      <c r="Q66" s="112">
        <v>637212.73401645443</v>
      </c>
      <c r="R66" s="112"/>
      <c r="S66" s="21">
        <v>-522504.18880269607</v>
      </c>
      <c r="T66" s="15">
        <v>200167.30485753331</v>
      </c>
      <c r="U66" s="112">
        <v>-322336.88394516276</v>
      </c>
      <c r="V66" s="15"/>
      <c r="W66" s="15">
        <v>563572.22020073293</v>
      </c>
      <c r="X66" s="21">
        <v>-11778.71047803747</v>
      </c>
      <c r="Y66" s="112">
        <v>551793.50972269545</v>
      </c>
      <c r="Z66" s="21"/>
      <c r="AA66" s="21">
        <v>-171905.32</v>
      </c>
      <c r="AB66" s="21">
        <v>-65826.320000000007</v>
      </c>
      <c r="AC66" s="125">
        <v>-230621.47999999998</v>
      </c>
      <c r="AD66" s="112">
        <v>-468353.12</v>
      </c>
      <c r="AE66" s="12"/>
      <c r="AF66" s="15">
        <v>563572.22020073293</v>
      </c>
      <c r="AG66" s="21">
        <v>-24383.89704939177</v>
      </c>
      <c r="AH66" s="112">
        <v>539188.32315134117</v>
      </c>
      <c r="AI66" s="21"/>
      <c r="AJ66" s="21">
        <v>-169085.2</v>
      </c>
      <c r="AK66" s="21">
        <v>-64797.08</v>
      </c>
      <c r="AL66" s="112">
        <v>-233882.28000000003</v>
      </c>
      <c r="AM66" s="112"/>
      <c r="AN66" s="125">
        <v>563572.22020073293</v>
      </c>
      <c r="AO66" s="125">
        <v>-32495.009322574104</v>
      </c>
      <c r="AP66" s="112">
        <v>531077.2108781588</v>
      </c>
      <c r="AQ66" s="125"/>
      <c r="AR66" s="125">
        <v>-165510.68</v>
      </c>
      <c r="AS66" s="125">
        <v>-63375.22</v>
      </c>
      <c r="AT66" s="112">
        <v>-228885.9</v>
      </c>
      <c r="AU66" s="142"/>
      <c r="AV66" s="125">
        <v>141.41823893460148</v>
      </c>
      <c r="AW66" s="125">
        <v>61.815111498995037</v>
      </c>
      <c r="AX66" s="125">
        <v>203.23335043359657</v>
      </c>
      <c r="AZ66" s="125">
        <v>97.689759091824044</v>
      </c>
      <c r="BA66" s="125">
        <v>12.764866322711296</v>
      </c>
      <c r="BB66" s="112">
        <v>110.45462541453534</v>
      </c>
      <c r="BC66" s="125"/>
      <c r="BD66" s="125">
        <v>-90.571015566423313</v>
      </c>
      <c r="BE66" s="125">
        <v>34.697054057468073</v>
      </c>
      <c r="BF66" s="112">
        <v>-55.873961508955233</v>
      </c>
      <c r="BG66" s="125"/>
      <c r="BH66" s="125">
        <v>98.286051656911923</v>
      </c>
      <c r="BI66" s="125">
        <v>-2.0541873871708178</v>
      </c>
      <c r="BJ66" s="112">
        <v>96.231864269741109</v>
      </c>
      <c r="BK66" s="125"/>
      <c r="BL66" s="125">
        <v>-29.98</v>
      </c>
      <c r="BM66" s="125">
        <v>-11.48</v>
      </c>
      <c r="BN66" s="125">
        <v>-40.22</v>
      </c>
      <c r="BO66" s="112">
        <v>-81.680000000000007</v>
      </c>
      <c r="BP66" s="15"/>
      <c r="BQ66" s="125">
        <v>99.325382481623706</v>
      </c>
      <c r="BR66" s="125">
        <v>-4.2974792120887857</v>
      </c>
      <c r="BS66" s="112">
        <v>95.027903269534917</v>
      </c>
      <c r="BT66" s="125"/>
      <c r="BU66" s="125">
        <v>-29.8</v>
      </c>
      <c r="BV66" s="125">
        <v>-11.42</v>
      </c>
      <c r="BW66" s="112">
        <v>-41.22</v>
      </c>
      <c r="BX66" s="15"/>
      <c r="BY66" s="112">
        <v>101.19810023356669</v>
      </c>
      <c r="BZ66" s="112">
        <v>-5.8349810239852946</v>
      </c>
      <c r="CA66" s="112">
        <v>95.363119209581399</v>
      </c>
      <c r="CB66" s="100"/>
      <c r="CC66" s="112">
        <v>-29.72</v>
      </c>
      <c r="CD66" s="112">
        <v>-11.38</v>
      </c>
      <c r="CE66" s="112">
        <v>-41.1</v>
      </c>
    </row>
    <row r="67" spans="1:83">
      <c r="A67" s="40">
        <v>179</v>
      </c>
      <c r="B67" s="44">
        <v>13</v>
      </c>
      <c r="C67" s="44">
        <v>13</v>
      </c>
      <c r="D67" s="11" t="s">
        <v>65</v>
      </c>
      <c r="E67" s="14">
        <v>144473</v>
      </c>
      <c r="F67" s="14">
        <v>145887</v>
      </c>
      <c r="G67" s="21">
        <v>147746</v>
      </c>
      <c r="H67" s="21">
        <v>149194</v>
      </c>
      <c r="I67" s="21">
        <v>149895</v>
      </c>
      <c r="J67" s="21"/>
      <c r="K67" s="15">
        <v>-7091614.2941753212</v>
      </c>
      <c r="L67" s="21">
        <v>1130494.3773779259</v>
      </c>
      <c r="M67" s="112">
        <v>-5961119.9167973949</v>
      </c>
      <c r="N67" s="112"/>
      <c r="O67" s="21">
        <v>-16953557.2812845</v>
      </c>
      <c r="P67" s="21">
        <v>-3853268.3305332852</v>
      </c>
      <c r="Q67" s="112">
        <v>-20806825.611817785</v>
      </c>
      <c r="R67" s="112"/>
      <c r="S67" s="21">
        <v>-13213133.747938799</v>
      </c>
      <c r="T67" s="15">
        <v>5061849.1252818462</v>
      </c>
      <c r="U67" s="112">
        <v>-8151284.6226569526</v>
      </c>
      <c r="V67" s="15"/>
      <c r="W67" s="15">
        <v>-16953557.2812845</v>
      </c>
      <c r="X67" s="21">
        <v>-2029882.814606261</v>
      </c>
      <c r="Y67" s="112">
        <v>-18983440.09589076</v>
      </c>
      <c r="Z67" s="21"/>
      <c r="AA67" s="21">
        <v>-4429425.08</v>
      </c>
      <c r="AB67" s="21">
        <v>-1696124.08</v>
      </c>
      <c r="AC67" s="125">
        <v>-5942344.1200000001</v>
      </c>
      <c r="AD67" s="112">
        <v>-12067893.280000001</v>
      </c>
      <c r="AE67" s="12"/>
      <c r="AF67" s="15">
        <v>-16953557.2812845</v>
      </c>
      <c r="AG67" s="21">
        <v>-616622.22028854536</v>
      </c>
      <c r="AH67" s="112">
        <v>-17570179.501573045</v>
      </c>
      <c r="AI67" s="21"/>
      <c r="AJ67" s="21">
        <v>-4445981.2</v>
      </c>
      <c r="AK67" s="21">
        <v>-1703795.48</v>
      </c>
      <c r="AL67" s="112">
        <v>-6149776.6799999997</v>
      </c>
      <c r="AM67" s="112"/>
      <c r="AN67" s="125">
        <v>-16953557.2812845</v>
      </c>
      <c r="AO67" s="125">
        <v>-821736.7698114696</v>
      </c>
      <c r="AP67" s="112">
        <v>-17775294.05109597</v>
      </c>
      <c r="AQ67" s="125"/>
      <c r="AR67" s="125">
        <v>-4454879.3999999994</v>
      </c>
      <c r="AS67" s="125">
        <v>-1705805.1</v>
      </c>
      <c r="AT67" s="112">
        <v>-6160684.5</v>
      </c>
      <c r="AU67" s="142"/>
      <c r="AV67" s="125">
        <v>-49.086087325488649</v>
      </c>
      <c r="AW67" s="125">
        <v>7.8249526027557117</v>
      </c>
      <c r="AX67" s="125">
        <v>-41.261134722732933</v>
      </c>
      <c r="AZ67" s="125">
        <v>-116.21019886134131</v>
      </c>
      <c r="BA67" s="125">
        <v>-26.41269153888479</v>
      </c>
      <c r="BB67" s="112">
        <v>-142.62289040022608</v>
      </c>
      <c r="BC67" s="125"/>
      <c r="BD67" s="125">
        <v>-90.571015566423313</v>
      </c>
      <c r="BE67" s="125">
        <v>34.69705405746808</v>
      </c>
      <c r="BF67" s="112">
        <v>-55.873961508955233</v>
      </c>
      <c r="BG67" s="125"/>
      <c r="BH67" s="125">
        <v>-114.74799508131862</v>
      </c>
      <c r="BI67" s="125">
        <v>-13.73900352365723</v>
      </c>
      <c r="BJ67" s="112">
        <v>-128.48699860497584</v>
      </c>
      <c r="BK67" s="125"/>
      <c r="BL67" s="125">
        <v>-29.98</v>
      </c>
      <c r="BM67" s="125">
        <v>-11.48</v>
      </c>
      <c r="BN67" s="125">
        <v>-40.22</v>
      </c>
      <c r="BO67" s="112">
        <v>-81.680000000000007</v>
      </c>
      <c r="BP67" s="15"/>
      <c r="BQ67" s="125">
        <v>-113.63431023556242</v>
      </c>
      <c r="BR67" s="125">
        <v>-4.1330229117025175</v>
      </c>
      <c r="BS67" s="112">
        <v>-117.76733314726494</v>
      </c>
      <c r="BT67" s="125"/>
      <c r="BU67" s="125">
        <v>-29.8</v>
      </c>
      <c r="BV67" s="125">
        <v>-11.42</v>
      </c>
      <c r="BW67" s="112">
        <v>-41.22</v>
      </c>
      <c r="BX67" s="15"/>
      <c r="BY67" s="112">
        <v>-113.10288722962407</v>
      </c>
      <c r="BZ67" s="112">
        <v>-5.4820825898893863</v>
      </c>
      <c r="CA67" s="112">
        <v>-118.58496981951346</v>
      </c>
      <c r="CB67" s="100"/>
      <c r="CC67" s="112">
        <v>-29.719999999999995</v>
      </c>
      <c r="CD67" s="112">
        <v>-11.38</v>
      </c>
      <c r="CE67" s="112">
        <v>-41.099999999999994</v>
      </c>
    </row>
    <row r="68" spans="1:83">
      <c r="A68" s="40">
        <v>181</v>
      </c>
      <c r="B68" s="44">
        <v>4</v>
      </c>
      <c r="C68" s="44">
        <v>4</v>
      </c>
      <c r="D68" s="11" t="s">
        <v>66</v>
      </c>
      <c r="E68" s="14">
        <v>1685</v>
      </c>
      <c r="F68" s="14">
        <v>1683</v>
      </c>
      <c r="G68" s="21">
        <v>1682</v>
      </c>
      <c r="H68" s="21">
        <v>1658</v>
      </c>
      <c r="I68" s="21">
        <v>1663</v>
      </c>
      <c r="J68" s="21"/>
      <c r="K68" s="15">
        <v>298162.82759963517</v>
      </c>
      <c r="L68" s="21">
        <v>213465.8887162983</v>
      </c>
      <c r="M68" s="112">
        <v>511628.7163159335</v>
      </c>
      <c r="N68" s="112"/>
      <c r="O68" s="21">
        <v>394555.77329883218</v>
      </c>
      <c r="P68" s="21">
        <v>245506.42988037129</v>
      </c>
      <c r="Q68" s="112">
        <v>640062.20317920344</v>
      </c>
      <c r="R68" s="112"/>
      <c r="S68" s="21">
        <v>-152431.01919829042</v>
      </c>
      <c r="T68" s="15">
        <v>58395.141978718777</v>
      </c>
      <c r="U68" s="112">
        <v>-94035.877219571645</v>
      </c>
      <c r="V68" s="15"/>
      <c r="W68" s="15">
        <v>394555.77329883218</v>
      </c>
      <c r="X68" s="21">
        <v>216051.59972624641</v>
      </c>
      <c r="Y68" s="112">
        <v>610607.37302507856</v>
      </c>
      <c r="Z68" s="21"/>
      <c r="AA68" s="21">
        <v>-50426.36</v>
      </c>
      <c r="AB68" s="21">
        <v>-19309.36</v>
      </c>
      <c r="AC68" s="125">
        <v>-67650.039999999994</v>
      </c>
      <c r="AD68" s="112">
        <v>-137385.76</v>
      </c>
      <c r="AE68" s="12"/>
      <c r="AF68" s="15">
        <v>394555.77329883218</v>
      </c>
      <c r="AG68" s="21">
        <v>187129.26760636611</v>
      </c>
      <c r="AH68" s="112">
        <v>581685.04090519832</v>
      </c>
      <c r="AI68" s="21"/>
      <c r="AJ68" s="21">
        <v>-49408.4</v>
      </c>
      <c r="AK68" s="21">
        <v>-18934.36</v>
      </c>
      <c r="AL68" s="112">
        <v>-68342.760000000009</v>
      </c>
      <c r="AM68" s="112"/>
      <c r="AN68" s="125">
        <v>394555.77329883224</v>
      </c>
      <c r="AO68" s="125">
        <v>159517.99928330045</v>
      </c>
      <c r="AP68" s="112">
        <v>554073.77258213272</v>
      </c>
      <c r="AQ68" s="125"/>
      <c r="AR68" s="125">
        <v>-49424.36</v>
      </c>
      <c r="AS68" s="125">
        <v>-18924.940000000002</v>
      </c>
      <c r="AT68" s="112">
        <v>-68349.3</v>
      </c>
      <c r="AU68" s="142"/>
      <c r="AV68" s="125">
        <v>176.95123299681612</v>
      </c>
      <c r="AW68" s="125">
        <v>126.68598736872303</v>
      </c>
      <c r="AX68" s="125">
        <v>303.63722036553918</v>
      </c>
      <c r="AZ68" s="125">
        <v>234.43599126490327</v>
      </c>
      <c r="BA68" s="125">
        <v>145.87428988732697</v>
      </c>
      <c r="BB68" s="112">
        <v>380.31028115223023</v>
      </c>
      <c r="BC68" s="125"/>
      <c r="BD68" s="125">
        <v>-90.571015566423299</v>
      </c>
      <c r="BE68" s="125">
        <v>34.69705405746808</v>
      </c>
      <c r="BF68" s="112">
        <v>-55.873961508955226</v>
      </c>
      <c r="BG68" s="125"/>
      <c r="BH68" s="125">
        <v>234.57537057005482</v>
      </c>
      <c r="BI68" s="125">
        <v>128.44922694782784</v>
      </c>
      <c r="BJ68" s="112">
        <v>363.02459751788263</v>
      </c>
      <c r="BK68" s="125"/>
      <c r="BL68" s="125">
        <v>-29.98</v>
      </c>
      <c r="BM68" s="125">
        <v>-11.48</v>
      </c>
      <c r="BN68" s="125">
        <v>-40.22</v>
      </c>
      <c r="BO68" s="112">
        <v>-81.680000000000007</v>
      </c>
      <c r="BP68" s="15"/>
      <c r="BQ68" s="125">
        <v>237.97091272547175</v>
      </c>
      <c r="BR68" s="125">
        <v>112.86445573363456</v>
      </c>
      <c r="BS68" s="112">
        <v>350.83536845910629</v>
      </c>
      <c r="BT68" s="125"/>
      <c r="BU68" s="125">
        <v>-29.8</v>
      </c>
      <c r="BV68" s="125">
        <v>-11.42</v>
      </c>
      <c r="BW68" s="112">
        <v>-41.22</v>
      </c>
      <c r="BX68" s="15"/>
      <c r="BY68" s="112">
        <v>237.25542591631523</v>
      </c>
      <c r="BZ68" s="112">
        <v>95.921827590679769</v>
      </c>
      <c r="CA68" s="112">
        <v>333.17725350699499</v>
      </c>
      <c r="CB68" s="100"/>
      <c r="CC68" s="112">
        <v>-29.72</v>
      </c>
      <c r="CD68" s="112">
        <v>-11.38</v>
      </c>
      <c r="CE68" s="112">
        <v>-41.1</v>
      </c>
    </row>
    <row r="69" spans="1:83">
      <c r="A69" s="40">
        <v>182</v>
      </c>
      <c r="B69" s="44">
        <v>13</v>
      </c>
      <c r="C69" s="44">
        <v>13</v>
      </c>
      <c r="D69" s="11" t="s">
        <v>67</v>
      </c>
      <c r="E69" s="14">
        <v>19767</v>
      </c>
      <c r="F69" s="14">
        <v>19347</v>
      </c>
      <c r="G69" s="21">
        <v>19182</v>
      </c>
      <c r="H69" s="21">
        <v>19116</v>
      </c>
      <c r="I69" s="21">
        <v>19020</v>
      </c>
      <c r="J69" s="21"/>
      <c r="K69" s="15">
        <v>1666777.3868203119</v>
      </c>
      <c r="L69" s="21">
        <v>2026097.030260168</v>
      </c>
      <c r="M69" s="112">
        <v>3692874.4170804801</v>
      </c>
      <c r="N69" s="112"/>
      <c r="O69" s="21">
        <v>-1698618.1868244919</v>
      </c>
      <c r="P69" s="21">
        <v>-9319.5581072418336</v>
      </c>
      <c r="Q69" s="112">
        <v>-1707937.7449317337</v>
      </c>
      <c r="R69" s="112"/>
      <c r="S69" s="21">
        <v>-1752277.4381635918</v>
      </c>
      <c r="T69" s="15">
        <v>671283.90484983497</v>
      </c>
      <c r="U69" s="112">
        <v>-1080993.5333137568</v>
      </c>
      <c r="V69" s="15"/>
      <c r="W69" s="15">
        <v>-1698618.1868244919</v>
      </c>
      <c r="X69" s="21">
        <v>-39501.250063891654</v>
      </c>
      <c r="Y69" s="112">
        <v>-1738119.4368883837</v>
      </c>
      <c r="Z69" s="21"/>
      <c r="AA69" s="21">
        <v>-575076.36</v>
      </c>
      <c r="AB69" s="21">
        <v>-220209.36</v>
      </c>
      <c r="AC69" s="125">
        <v>-771500.03999999992</v>
      </c>
      <c r="AD69" s="112">
        <v>-1566785.7599999998</v>
      </c>
      <c r="AE69" s="12"/>
      <c r="AF69" s="15">
        <v>-1698618.1868244919</v>
      </c>
      <c r="AG69" s="21">
        <v>-81774.182044476111</v>
      </c>
      <c r="AH69" s="112">
        <v>-1780392.368868968</v>
      </c>
      <c r="AI69" s="21"/>
      <c r="AJ69" s="21">
        <v>-569656.80000000005</v>
      </c>
      <c r="AK69" s="21">
        <v>-218304.72</v>
      </c>
      <c r="AL69" s="112">
        <v>-787961.52</v>
      </c>
      <c r="AM69" s="112"/>
      <c r="AN69" s="125">
        <v>-1698618.1868244917</v>
      </c>
      <c r="AO69" s="125">
        <v>-108975.72289198148</v>
      </c>
      <c r="AP69" s="112">
        <v>-1807593.9097164732</v>
      </c>
      <c r="AQ69" s="125"/>
      <c r="AR69" s="125">
        <v>-565274.4</v>
      </c>
      <c r="AS69" s="125">
        <v>-216447.6</v>
      </c>
      <c r="AT69" s="112">
        <v>-781722</v>
      </c>
      <c r="AU69" s="142"/>
      <c r="AV69" s="125">
        <v>84.321211454460055</v>
      </c>
      <c r="AW69" s="125">
        <v>102.49896444883736</v>
      </c>
      <c r="AX69" s="125">
        <v>186.82017590329741</v>
      </c>
      <c r="AZ69" s="125">
        <v>-87.797497639142605</v>
      </c>
      <c r="BA69" s="125">
        <v>-0.48170559297264864</v>
      </c>
      <c r="BB69" s="112">
        <v>-88.27920323211525</v>
      </c>
      <c r="BC69" s="125"/>
      <c r="BD69" s="125">
        <v>-90.571015566423313</v>
      </c>
      <c r="BE69" s="125">
        <v>34.69705405746808</v>
      </c>
      <c r="BF69" s="112">
        <v>-55.873961508955226</v>
      </c>
      <c r="BG69" s="125"/>
      <c r="BH69" s="125">
        <v>-88.552715401130854</v>
      </c>
      <c r="BI69" s="125">
        <v>-2.0592873560573275</v>
      </c>
      <c r="BJ69" s="112">
        <v>-90.612002757188179</v>
      </c>
      <c r="BK69" s="125"/>
      <c r="BL69" s="125">
        <v>-29.98</v>
      </c>
      <c r="BM69" s="125">
        <v>-11.479999999999999</v>
      </c>
      <c r="BN69" s="125">
        <v>-40.22</v>
      </c>
      <c r="BO69" s="112">
        <v>-81.680000000000007</v>
      </c>
      <c r="BP69" s="15"/>
      <c r="BQ69" s="125">
        <v>-88.858452962151702</v>
      </c>
      <c r="BR69" s="125">
        <v>-4.2777873009246763</v>
      </c>
      <c r="BS69" s="112">
        <v>-93.136240263076374</v>
      </c>
      <c r="BT69" s="125"/>
      <c r="BU69" s="125">
        <v>-29.8</v>
      </c>
      <c r="BV69" s="125">
        <v>-11.42</v>
      </c>
      <c r="BW69" s="112">
        <v>-41.22</v>
      </c>
      <c r="BX69" s="15"/>
      <c r="BY69" s="112">
        <v>-89.306949885619957</v>
      </c>
      <c r="BZ69" s="112">
        <v>-5.7295332750778911</v>
      </c>
      <c r="CA69" s="112">
        <v>-95.036483160697856</v>
      </c>
      <c r="CB69" s="100"/>
      <c r="CC69" s="112">
        <v>-29.720000000000002</v>
      </c>
      <c r="CD69" s="112">
        <v>-11.38</v>
      </c>
      <c r="CE69" s="112">
        <v>-41.1</v>
      </c>
    </row>
    <row r="70" spans="1:83">
      <c r="A70" s="40">
        <v>186</v>
      </c>
      <c r="B70" s="44">
        <v>1</v>
      </c>
      <c r="C70" s="118">
        <v>33</v>
      </c>
      <c r="D70" s="11" t="s">
        <v>68</v>
      </c>
      <c r="E70" s="14">
        <v>45226</v>
      </c>
      <c r="F70" s="14">
        <v>45630</v>
      </c>
      <c r="G70" s="21">
        <v>46490</v>
      </c>
      <c r="H70" s="21">
        <v>46871</v>
      </c>
      <c r="I70" s="21">
        <v>46944</v>
      </c>
      <c r="J70" s="21"/>
      <c r="K70" s="15">
        <v>-3409635.4958324749</v>
      </c>
      <c r="L70" s="21">
        <v>-910405.65919543139</v>
      </c>
      <c r="M70" s="112">
        <v>-4320041.1550279064</v>
      </c>
      <c r="N70" s="112"/>
      <c r="O70" s="21">
        <v>-5507718.4701112546</v>
      </c>
      <c r="P70" s="21">
        <v>-1811716.4953633861</v>
      </c>
      <c r="Q70" s="112">
        <v>-7319434.965474641</v>
      </c>
      <c r="R70" s="112"/>
      <c r="S70" s="21">
        <v>-4132755.4402958956</v>
      </c>
      <c r="T70" s="15">
        <v>1583226.576642269</v>
      </c>
      <c r="U70" s="112">
        <v>-2549528.8636536263</v>
      </c>
      <c r="V70" s="15"/>
      <c r="W70" s="15">
        <v>-5507718.4701112546</v>
      </c>
      <c r="X70" s="21">
        <v>-1241404.67119982</v>
      </c>
      <c r="Y70" s="112">
        <v>-6749123.1413110746</v>
      </c>
      <c r="Z70" s="21"/>
      <c r="AA70" s="21">
        <v>-1393770.2</v>
      </c>
      <c r="AB70" s="21">
        <v>-533705.20000000007</v>
      </c>
      <c r="AC70" s="125">
        <v>-1869827.8</v>
      </c>
      <c r="AD70" s="112">
        <v>-3797303.2</v>
      </c>
      <c r="AE70" s="12"/>
      <c r="AF70" s="15">
        <v>-5507718.4701112546</v>
      </c>
      <c r="AG70" s="21">
        <v>-656655.60086716234</v>
      </c>
      <c r="AH70" s="112">
        <v>-6164374.0709784171</v>
      </c>
      <c r="AI70" s="21"/>
      <c r="AJ70" s="21">
        <v>-1396755.8</v>
      </c>
      <c r="AK70" s="21">
        <v>-535266.81999999995</v>
      </c>
      <c r="AL70" s="112">
        <v>-1932022.62</v>
      </c>
      <c r="AM70" s="112"/>
      <c r="AN70" s="125">
        <v>-5507718.4701112546</v>
      </c>
      <c r="AO70" s="125">
        <v>-257019.80852644416</v>
      </c>
      <c r="AP70" s="112">
        <v>-5764738.2786376989</v>
      </c>
      <c r="AQ70" s="125"/>
      <c r="AR70" s="125">
        <v>-1395175.68</v>
      </c>
      <c r="AS70" s="125">
        <v>-534222.72000000009</v>
      </c>
      <c r="AT70" s="112">
        <v>-1929398.4</v>
      </c>
      <c r="AU70" s="142"/>
      <c r="AV70" s="125">
        <v>-75.39104709309855</v>
      </c>
      <c r="AW70" s="125">
        <v>-20.130138840388966</v>
      </c>
      <c r="AX70" s="125">
        <v>-95.521185933487516</v>
      </c>
      <c r="AZ70" s="125">
        <v>-120.7038893296352</v>
      </c>
      <c r="BA70" s="125">
        <v>-39.704503514428801</v>
      </c>
      <c r="BB70" s="112">
        <v>-160.40839284406402</v>
      </c>
      <c r="BC70" s="125"/>
      <c r="BD70" s="125">
        <v>-90.571015566423313</v>
      </c>
      <c r="BE70" s="125">
        <v>34.697054057468094</v>
      </c>
      <c r="BF70" s="112">
        <v>-55.873961508955212</v>
      </c>
      <c r="BG70" s="125"/>
      <c r="BH70" s="125">
        <v>-118.4710361391967</v>
      </c>
      <c r="BI70" s="125">
        <v>-26.702617147769843</v>
      </c>
      <c r="BJ70" s="112">
        <v>-145.17365328696656</v>
      </c>
      <c r="BK70" s="125"/>
      <c r="BL70" s="125">
        <v>-29.98</v>
      </c>
      <c r="BM70" s="125">
        <v>-11.480000000000002</v>
      </c>
      <c r="BN70" s="125">
        <v>-40.22</v>
      </c>
      <c r="BO70" s="112">
        <v>-81.680000000000007</v>
      </c>
      <c r="BP70" s="15"/>
      <c r="BQ70" s="125">
        <v>-117.50802138019787</v>
      </c>
      <c r="BR70" s="125">
        <v>-14.009848325556577</v>
      </c>
      <c r="BS70" s="112">
        <v>-131.51786970575446</v>
      </c>
      <c r="BT70" s="125"/>
      <c r="BU70" s="125">
        <v>-29.8</v>
      </c>
      <c r="BV70" s="125">
        <v>-11.419999999999998</v>
      </c>
      <c r="BW70" s="112">
        <v>-41.22</v>
      </c>
      <c r="BX70" s="15"/>
      <c r="BY70" s="112">
        <v>-117.32529120039312</v>
      </c>
      <c r="BZ70" s="112">
        <v>-5.4750300043976692</v>
      </c>
      <c r="CA70" s="112">
        <v>-122.80032120479079</v>
      </c>
      <c r="CB70" s="100"/>
      <c r="CC70" s="112">
        <v>-29.72</v>
      </c>
      <c r="CD70" s="112">
        <v>-11.380000000000003</v>
      </c>
      <c r="CE70" s="112">
        <v>-41.1</v>
      </c>
    </row>
    <row r="71" spans="1:83">
      <c r="A71" s="40">
        <v>202</v>
      </c>
      <c r="B71" s="44">
        <v>2</v>
      </c>
      <c r="C71" s="44">
        <v>2</v>
      </c>
      <c r="D71" s="11" t="s">
        <v>69</v>
      </c>
      <c r="E71" s="14">
        <v>35497</v>
      </c>
      <c r="F71" s="14">
        <v>35848</v>
      </c>
      <c r="G71" s="21">
        <v>36339</v>
      </c>
      <c r="H71" s="21">
        <v>36551</v>
      </c>
      <c r="I71" s="21">
        <v>36675</v>
      </c>
      <c r="J71" s="21"/>
      <c r="K71" s="15">
        <v>3039877.669067522</v>
      </c>
      <c r="L71" s="21">
        <v>1455677.578304885</v>
      </c>
      <c r="M71" s="112">
        <v>4495555.2473724065</v>
      </c>
      <c r="N71" s="112"/>
      <c r="O71" s="21">
        <v>5611023.2644015951</v>
      </c>
      <c r="P71" s="21">
        <v>2485267.738989179</v>
      </c>
      <c r="Q71" s="112">
        <v>8096291.0033907741</v>
      </c>
      <c r="R71" s="112"/>
      <c r="S71" s="21">
        <v>-3246789.7660251427</v>
      </c>
      <c r="T71" s="15">
        <v>1243819.9938521159</v>
      </c>
      <c r="U71" s="112">
        <v>-2002969.7721730268</v>
      </c>
      <c r="V71" s="15"/>
      <c r="W71" s="15">
        <v>5611023.2644015951</v>
      </c>
      <c r="X71" s="21">
        <v>1857878.1065678671</v>
      </c>
      <c r="Y71" s="112">
        <v>7468901.3709694622</v>
      </c>
      <c r="Z71" s="21"/>
      <c r="AA71" s="21">
        <v>-1089443.22</v>
      </c>
      <c r="AB71" s="21">
        <v>-417171.72</v>
      </c>
      <c r="AC71" s="125">
        <v>-1461554.58</v>
      </c>
      <c r="AD71" s="112">
        <v>-2968169.52</v>
      </c>
      <c r="AE71" s="12"/>
      <c r="AF71" s="15">
        <v>5611023.2644015951</v>
      </c>
      <c r="AG71" s="21">
        <v>1241830.713915776</v>
      </c>
      <c r="AH71" s="112">
        <v>6852853.9783173706</v>
      </c>
      <c r="AI71" s="21"/>
      <c r="AJ71" s="21">
        <v>-1089219.8</v>
      </c>
      <c r="AK71" s="21">
        <v>-417412.42</v>
      </c>
      <c r="AL71" s="112">
        <v>-1506632.22</v>
      </c>
      <c r="AM71" s="112"/>
      <c r="AN71" s="125">
        <v>5611023.2644015951</v>
      </c>
      <c r="AO71" s="125">
        <v>653709.0580362411</v>
      </c>
      <c r="AP71" s="112">
        <v>6264732.3224378359</v>
      </c>
      <c r="AQ71" s="125"/>
      <c r="AR71" s="125">
        <v>-1089981</v>
      </c>
      <c r="AS71" s="125">
        <v>-417361.5</v>
      </c>
      <c r="AT71" s="112">
        <v>-1507342.5</v>
      </c>
      <c r="AU71" s="142"/>
      <c r="AV71" s="125">
        <v>85.637593854903855</v>
      </c>
      <c r="AW71" s="125">
        <v>41.008467710084936</v>
      </c>
      <c r="AX71" s="125">
        <v>126.64606156498877</v>
      </c>
      <c r="AZ71" s="125">
        <v>156.52263067400119</v>
      </c>
      <c r="BA71" s="125">
        <v>69.327932910878687</v>
      </c>
      <c r="BB71" s="112">
        <v>225.85056358487989</v>
      </c>
      <c r="BC71" s="125"/>
      <c r="BD71" s="125">
        <v>-90.571015566423313</v>
      </c>
      <c r="BE71" s="125">
        <v>34.697054057468087</v>
      </c>
      <c r="BF71" s="112">
        <v>-55.873961508955219</v>
      </c>
      <c r="BG71" s="125"/>
      <c r="BH71" s="125">
        <v>154.40775102236151</v>
      </c>
      <c r="BI71" s="125">
        <v>51.126285989374146</v>
      </c>
      <c r="BJ71" s="112">
        <v>205.53403701173565</v>
      </c>
      <c r="BK71" s="125"/>
      <c r="BL71" s="125">
        <v>-29.98</v>
      </c>
      <c r="BM71" s="125">
        <v>-11.479999999999999</v>
      </c>
      <c r="BN71" s="125">
        <v>-40.22</v>
      </c>
      <c r="BO71" s="112">
        <v>-81.680000000000007</v>
      </c>
      <c r="BP71" s="15"/>
      <c r="BQ71" s="125">
        <v>153.5121683237557</v>
      </c>
      <c r="BR71" s="125">
        <v>33.975286966588492</v>
      </c>
      <c r="BS71" s="112">
        <v>187.4874552903442</v>
      </c>
      <c r="BT71" s="125"/>
      <c r="BU71" s="125">
        <v>-29.8</v>
      </c>
      <c r="BV71" s="125">
        <v>-11.42</v>
      </c>
      <c r="BW71" s="112">
        <v>-41.22</v>
      </c>
      <c r="BX71" s="15"/>
      <c r="BY71" s="112">
        <v>152.99313604366995</v>
      </c>
      <c r="BZ71" s="112">
        <v>17.824377860565537</v>
      </c>
      <c r="CA71" s="112">
        <v>170.81751390423548</v>
      </c>
      <c r="CB71" s="100"/>
      <c r="CC71" s="112">
        <v>-29.72</v>
      </c>
      <c r="CD71" s="112">
        <v>-11.38</v>
      </c>
      <c r="CE71" s="112">
        <v>-41.1</v>
      </c>
    </row>
    <row r="72" spans="1:83">
      <c r="A72" s="40">
        <v>204</v>
      </c>
      <c r="B72" s="44">
        <v>11</v>
      </c>
      <c r="C72" s="44">
        <v>11</v>
      </c>
      <c r="D72" s="11" t="s">
        <v>70</v>
      </c>
      <c r="E72" s="14">
        <v>2778</v>
      </c>
      <c r="F72" s="14">
        <v>2689</v>
      </c>
      <c r="G72" s="21">
        <v>2628</v>
      </c>
      <c r="H72" s="21">
        <v>2589</v>
      </c>
      <c r="I72" s="21">
        <v>2547</v>
      </c>
      <c r="J72" s="21"/>
      <c r="K72" s="15">
        <v>-472564.01996446302</v>
      </c>
      <c r="L72" s="21">
        <v>-725824.72209087736</v>
      </c>
      <c r="M72" s="112">
        <v>-1198388.74205534</v>
      </c>
      <c r="N72" s="112"/>
      <c r="O72" s="21">
        <v>-781894.76511632674</v>
      </c>
      <c r="P72" s="21">
        <v>-903251.55099046126</v>
      </c>
      <c r="Q72" s="112">
        <v>-1685146.3161067879</v>
      </c>
      <c r="R72" s="112"/>
      <c r="S72" s="21">
        <v>-243545.46085811229</v>
      </c>
      <c r="T72" s="15">
        <v>93300.378360531671</v>
      </c>
      <c r="U72" s="112">
        <v>-150245.08249758062</v>
      </c>
      <c r="V72" s="15"/>
      <c r="W72" s="15">
        <v>-781894.76511632674</v>
      </c>
      <c r="X72" s="21">
        <v>-869642.77397586929</v>
      </c>
      <c r="Y72" s="112">
        <v>-1651537.5390921962</v>
      </c>
      <c r="Z72" s="21"/>
      <c r="AA72" s="21">
        <v>-78787.44</v>
      </c>
      <c r="AB72" s="21">
        <v>-30169.439999999999</v>
      </c>
      <c r="AC72" s="125">
        <v>-105698.16</v>
      </c>
      <c r="AD72" s="112">
        <v>-214655.04</v>
      </c>
      <c r="AE72" s="12"/>
      <c r="AF72" s="15">
        <v>-781894.76511632674</v>
      </c>
      <c r="AG72" s="21">
        <v>-835183.20241933805</v>
      </c>
      <c r="AH72" s="112">
        <v>-1617077.9675356648</v>
      </c>
      <c r="AI72" s="21"/>
      <c r="AJ72" s="21">
        <v>-77152.2</v>
      </c>
      <c r="AK72" s="21">
        <v>-29566.38</v>
      </c>
      <c r="AL72" s="112">
        <v>-106718.58</v>
      </c>
      <c r="AM72" s="112"/>
      <c r="AN72" s="125">
        <v>-781894.76511632674</v>
      </c>
      <c r="AO72" s="125">
        <v>-798628.88900324993</v>
      </c>
      <c r="AP72" s="112">
        <v>-1580523.6541195768</v>
      </c>
      <c r="AQ72" s="125"/>
      <c r="AR72" s="125">
        <v>-75696.84</v>
      </c>
      <c r="AS72" s="125">
        <v>-28984.86</v>
      </c>
      <c r="AT72" s="112">
        <v>-104681.7</v>
      </c>
      <c r="AU72" s="142"/>
      <c r="AV72" s="125">
        <v>-170.10943843213212</v>
      </c>
      <c r="AW72" s="125">
        <v>-261.27599787288602</v>
      </c>
      <c r="AX72" s="125">
        <v>-431.385436305018</v>
      </c>
      <c r="AZ72" s="125">
        <v>-290.77529383277306</v>
      </c>
      <c r="BA72" s="125">
        <v>-335.90611788414327</v>
      </c>
      <c r="BB72" s="112">
        <v>-626.68141171691627</v>
      </c>
      <c r="BC72" s="125"/>
      <c r="BD72" s="125">
        <v>-90.571015566423313</v>
      </c>
      <c r="BE72" s="125">
        <v>34.69705405746808</v>
      </c>
      <c r="BF72" s="112">
        <v>-55.873961508955233</v>
      </c>
      <c r="BG72" s="125"/>
      <c r="BH72" s="125">
        <v>-297.5246442603983</v>
      </c>
      <c r="BI72" s="125">
        <v>-330.91429755550581</v>
      </c>
      <c r="BJ72" s="112">
        <v>-628.43894181590417</v>
      </c>
      <c r="BK72" s="125"/>
      <c r="BL72" s="125">
        <v>-29.98</v>
      </c>
      <c r="BM72" s="125">
        <v>-11.479999999999999</v>
      </c>
      <c r="BN72" s="125">
        <v>-40.22</v>
      </c>
      <c r="BO72" s="112">
        <v>-81.680000000000007</v>
      </c>
      <c r="BP72" s="15"/>
      <c r="BQ72" s="125">
        <v>-302.0064755180868</v>
      </c>
      <c r="BR72" s="125">
        <v>-322.58910869808346</v>
      </c>
      <c r="BS72" s="112">
        <v>-624.59558421617021</v>
      </c>
      <c r="BT72" s="125"/>
      <c r="BU72" s="125">
        <v>-29.799999999999997</v>
      </c>
      <c r="BV72" s="125">
        <v>-11.42</v>
      </c>
      <c r="BW72" s="112">
        <v>-41.22</v>
      </c>
      <c r="BX72" s="15"/>
      <c r="BY72" s="112">
        <v>-306.98655874217775</v>
      </c>
      <c r="BZ72" s="112">
        <v>-313.55668983244993</v>
      </c>
      <c r="CA72" s="112">
        <v>-620.54324857462768</v>
      </c>
      <c r="CB72" s="100"/>
      <c r="CC72" s="112">
        <v>-29.72</v>
      </c>
      <c r="CD72" s="112">
        <v>-11.38</v>
      </c>
      <c r="CE72" s="112">
        <v>-41.1</v>
      </c>
    </row>
    <row r="73" spans="1:83">
      <c r="A73" s="40">
        <v>205</v>
      </c>
      <c r="B73" s="44">
        <v>18</v>
      </c>
      <c r="C73" s="44">
        <v>18</v>
      </c>
      <c r="D73" s="11" t="s">
        <v>71</v>
      </c>
      <c r="E73" s="14">
        <v>36493</v>
      </c>
      <c r="F73" s="14">
        <v>36297</v>
      </c>
      <c r="G73" s="21">
        <v>36513</v>
      </c>
      <c r="H73" s="21">
        <v>36433</v>
      </c>
      <c r="I73" s="21">
        <v>36370</v>
      </c>
      <c r="J73" s="21"/>
      <c r="K73" s="15">
        <v>-7752867.8544950169</v>
      </c>
      <c r="L73" s="21">
        <v>-4898872.5916404137</v>
      </c>
      <c r="M73" s="112">
        <v>-12651740.44613543</v>
      </c>
      <c r="N73" s="112"/>
      <c r="O73" s="21">
        <v>-5505661.1376929609</v>
      </c>
      <c r="P73" s="21">
        <v>-3007442.9254161492</v>
      </c>
      <c r="Q73" s="112">
        <v>-8513104.063109111</v>
      </c>
      <c r="R73" s="112"/>
      <c r="S73" s="21">
        <v>-3287456.1520144669</v>
      </c>
      <c r="T73" s="15">
        <v>1259398.9711239189</v>
      </c>
      <c r="U73" s="112">
        <v>-2028057.180890548</v>
      </c>
      <c r="V73" s="15"/>
      <c r="W73" s="15">
        <v>-5505661.1376929609</v>
      </c>
      <c r="X73" s="21">
        <v>-2553780.6794888</v>
      </c>
      <c r="Y73" s="112">
        <v>-8059441.8171817604</v>
      </c>
      <c r="Z73" s="21"/>
      <c r="AA73" s="21">
        <v>-1094659.74</v>
      </c>
      <c r="AB73" s="21">
        <v>-419169.24</v>
      </c>
      <c r="AC73" s="125">
        <v>-1468552.8599999999</v>
      </c>
      <c r="AD73" s="112">
        <v>-2982381.84</v>
      </c>
      <c r="AE73" s="12"/>
      <c r="AF73" s="15">
        <v>-5505661.1376929609</v>
      </c>
      <c r="AG73" s="21">
        <v>-2088634.1310368059</v>
      </c>
      <c r="AH73" s="112">
        <v>-7594295.2687297668</v>
      </c>
      <c r="AI73" s="21"/>
      <c r="AJ73" s="21">
        <v>-1085703.3999999999</v>
      </c>
      <c r="AK73" s="21">
        <v>-416064.86</v>
      </c>
      <c r="AL73" s="112">
        <v>-1501768.2599999998</v>
      </c>
      <c r="AM73" s="112"/>
      <c r="AN73" s="125">
        <v>-5505661.1376929609</v>
      </c>
      <c r="AO73" s="125">
        <v>-1595212.0729989659</v>
      </c>
      <c r="AP73" s="112">
        <v>-7100873.210691927</v>
      </c>
      <c r="AQ73" s="125"/>
      <c r="AR73" s="125">
        <v>-1080916.3999999999</v>
      </c>
      <c r="AS73" s="125">
        <v>-413890.60000000003</v>
      </c>
      <c r="AT73" s="112">
        <v>-1494807</v>
      </c>
      <c r="AU73" s="142"/>
      <c r="AV73" s="125">
        <v>-212.44808194708619</v>
      </c>
      <c r="AW73" s="125">
        <v>-134.24143237443931</v>
      </c>
      <c r="AX73" s="125">
        <v>-346.68951432152551</v>
      </c>
      <c r="AZ73" s="125">
        <v>-151.6836415597146</v>
      </c>
      <c r="BA73" s="125">
        <v>-82.85651501270489</v>
      </c>
      <c r="BB73" s="112">
        <v>-234.54015657241951</v>
      </c>
      <c r="BC73" s="125"/>
      <c r="BD73" s="125">
        <v>-90.571015566423313</v>
      </c>
      <c r="BE73" s="125">
        <v>34.69705405746808</v>
      </c>
      <c r="BF73" s="112">
        <v>-55.873961508955233</v>
      </c>
      <c r="BG73" s="125"/>
      <c r="BH73" s="125">
        <v>-150.78632645066034</v>
      </c>
      <c r="BI73" s="125">
        <v>-69.941683222107201</v>
      </c>
      <c r="BJ73" s="112">
        <v>-220.72800967276754</v>
      </c>
      <c r="BK73" s="125"/>
      <c r="BL73" s="125">
        <v>-29.98</v>
      </c>
      <c r="BM73" s="125">
        <v>-11.48</v>
      </c>
      <c r="BN73" s="125">
        <v>-40.22</v>
      </c>
      <c r="BO73" s="112">
        <v>-81.680000000000007</v>
      </c>
      <c r="BP73" s="15"/>
      <c r="BQ73" s="125">
        <v>-151.11742479875281</v>
      </c>
      <c r="BR73" s="125">
        <v>-57.328085280838962</v>
      </c>
      <c r="BS73" s="112">
        <v>-208.44551007959177</v>
      </c>
      <c r="BT73" s="125"/>
      <c r="BU73" s="125">
        <v>-29.799999999999997</v>
      </c>
      <c r="BV73" s="125">
        <v>-11.42</v>
      </c>
      <c r="BW73" s="112">
        <v>-41.22</v>
      </c>
      <c r="BX73" s="15"/>
      <c r="BY73" s="112">
        <v>-151.37918992831897</v>
      </c>
      <c r="BZ73" s="112">
        <v>-43.860656392602856</v>
      </c>
      <c r="CA73" s="112">
        <v>-195.23984632092183</v>
      </c>
      <c r="CB73" s="100"/>
      <c r="CC73" s="112">
        <v>-29.72</v>
      </c>
      <c r="CD73" s="112">
        <v>-11.38</v>
      </c>
      <c r="CE73" s="112">
        <v>-41.1</v>
      </c>
    </row>
    <row r="74" spans="1:83">
      <c r="A74" s="40">
        <v>208</v>
      </c>
      <c r="B74" s="44">
        <v>17</v>
      </c>
      <c r="C74" s="44">
        <v>17</v>
      </c>
      <c r="D74" s="11" t="s">
        <v>72</v>
      </c>
      <c r="E74" s="14">
        <v>12412</v>
      </c>
      <c r="F74" s="14">
        <v>12335</v>
      </c>
      <c r="G74" s="21">
        <v>12372</v>
      </c>
      <c r="H74" s="21">
        <v>12271</v>
      </c>
      <c r="I74" s="21">
        <v>12155</v>
      </c>
      <c r="J74" s="21"/>
      <c r="K74" s="15">
        <v>1591114.3300373671</v>
      </c>
      <c r="L74" s="21">
        <v>714745.30689145578</v>
      </c>
      <c r="M74" s="112">
        <v>2305859.6369288228</v>
      </c>
      <c r="N74" s="112"/>
      <c r="O74" s="21">
        <v>1090660.032786527</v>
      </c>
      <c r="P74" s="21">
        <v>144666.13464401319</v>
      </c>
      <c r="Q74" s="112">
        <v>1235326.1674305401</v>
      </c>
      <c r="R74" s="112"/>
      <c r="S74" s="21">
        <v>-1117193.4770118315</v>
      </c>
      <c r="T74" s="15">
        <v>427988.16179886868</v>
      </c>
      <c r="U74" s="112">
        <v>-689205.3152129628</v>
      </c>
      <c r="V74" s="15"/>
      <c r="W74" s="15">
        <v>1090660.032786527</v>
      </c>
      <c r="X74" s="21">
        <v>-25184.675636434771</v>
      </c>
      <c r="Y74" s="112">
        <v>1065475.3571500923</v>
      </c>
      <c r="Z74" s="21"/>
      <c r="AA74" s="21">
        <v>-370912.56</v>
      </c>
      <c r="AB74" s="21">
        <v>-142030.56</v>
      </c>
      <c r="AC74" s="125">
        <v>-497601.83999999997</v>
      </c>
      <c r="AD74" s="112">
        <v>-1010544.96</v>
      </c>
      <c r="AE74" s="12"/>
      <c r="AF74" s="15">
        <v>1090660.032786527</v>
      </c>
      <c r="AG74" s="21">
        <v>-52136.482944054012</v>
      </c>
      <c r="AH74" s="112">
        <v>1038523.5498424729</v>
      </c>
      <c r="AI74" s="21"/>
      <c r="AJ74" s="21">
        <v>-365675.8</v>
      </c>
      <c r="AK74" s="21">
        <v>-140134.82</v>
      </c>
      <c r="AL74" s="112">
        <v>-505810.62</v>
      </c>
      <c r="AM74" s="112"/>
      <c r="AN74" s="125">
        <v>1090660.0327865274</v>
      </c>
      <c r="AO74" s="125">
        <v>-69479.27543663574</v>
      </c>
      <c r="AP74" s="112">
        <v>1021180.7573498917</v>
      </c>
      <c r="AQ74" s="125"/>
      <c r="AR74" s="125">
        <v>-361246.6</v>
      </c>
      <c r="AS74" s="125">
        <v>-138323.90000000002</v>
      </c>
      <c r="AT74" s="112">
        <v>-499570.5</v>
      </c>
      <c r="AU74" s="142"/>
      <c r="AV74" s="125">
        <v>128.19161537523098</v>
      </c>
      <c r="AW74" s="125">
        <v>57.585023114039302</v>
      </c>
      <c r="AX74" s="125">
        <v>185.77663848927028</v>
      </c>
      <c r="AZ74" s="125">
        <v>88.4199459089199</v>
      </c>
      <c r="BA74" s="125">
        <v>11.728101714147806</v>
      </c>
      <c r="BB74" s="112">
        <v>100.1480476230677</v>
      </c>
      <c r="BC74" s="125"/>
      <c r="BD74" s="125">
        <v>-90.571015566423313</v>
      </c>
      <c r="BE74" s="125">
        <v>34.697054057468073</v>
      </c>
      <c r="BF74" s="112">
        <v>-55.873961508955233</v>
      </c>
      <c r="BG74" s="125"/>
      <c r="BH74" s="125">
        <v>88.155515097520762</v>
      </c>
      <c r="BI74" s="125">
        <v>-2.0356187872966998</v>
      </c>
      <c r="BJ74" s="112">
        <v>86.119896310224064</v>
      </c>
      <c r="BK74" s="125"/>
      <c r="BL74" s="125">
        <v>-29.98</v>
      </c>
      <c r="BM74" s="125">
        <v>-11.48</v>
      </c>
      <c r="BN74" s="125">
        <v>-40.22</v>
      </c>
      <c r="BO74" s="112">
        <v>-81.680000000000007</v>
      </c>
      <c r="BP74" s="15"/>
      <c r="BQ74" s="125">
        <v>88.881104456566447</v>
      </c>
      <c r="BR74" s="125">
        <v>-4.2487558425600209</v>
      </c>
      <c r="BS74" s="112">
        <v>84.632348614006432</v>
      </c>
      <c r="BT74" s="125"/>
      <c r="BU74" s="125">
        <v>-29.8</v>
      </c>
      <c r="BV74" s="125">
        <v>-11.42</v>
      </c>
      <c r="BW74" s="112">
        <v>-41.22</v>
      </c>
      <c r="BX74" s="15"/>
      <c r="BY74" s="112">
        <v>89.729332191404964</v>
      </c>
      <c r="BZ74" s="112">
        <v>-5.7161065764406205</v>
      </c>
      <c r="CA74" s="112">
        <v>84.013225614964341</v>
      </c>
      <c r="CB74" s="100"/>
      <c r="CC74" s="112">
        <v>-29.72</v>
      </c>
      <c r="CD74" s="112">
        <v>-11.380000000000003</v>
      </c>
      <c r="CE74" s="112">
        <v>-41.1</v>
      </c>
    </row>
    <row r="75" spans="1:83">
      <c r="A75" s="40">
        <v>211</v>
      </c>
      <c r="B75" s="44">
        <v>6</v>
      </c>
      <c r="C75" s="44">
        <v>6</v>
      </c>
      <c r="D75" s="11" t="s">
        <v>73</v>
      </c>
      <c r="E75" s="14">
        <v>32622</v>
      </c>
      <c r="F75" s="14">
        <v>32959</v>
      </c>
      <c r="G75" s="21">
        <v>33473</v>
      </c>
      <c r="H75" s="21">
        <v>33951</v>
      </c>
      <c r="I75" s="21">
        <v>34379</v>
      </c>
      <c r="J75" s="21"/>
      <c r="K75" s="15">
        <v>684931.9172317225</v>
      </c>
      <c r="L75" s="21">
        <v>280472.81638252822</v>
      </c>
      <c r="M75" s="112">
        <v>965404.73361425067</v>
      </c>
      <c r="N75" s="112"/>
      <c r="O75" s="21">
        <v>227491.82921693509</v>
      </c>
      <c r="P75" s="21">
        <v>15149.9242375013</v>
      </c>
      <c r="Q75" s="112">
        <v>242641.7534544364</v>
      </c>
      <c r="R75" s="112"/>
      <c r="S75" s="21">
        <v>-2985130.1020537461</v>
      </c>
      <c r="T75" s="15">
        <v>1143580.204680091</v>
      </c>
      <c r="U75" s="112">
        <v>-1841549.8973736551</v>
      </c>
      <c r="V75" s="15"/>
      <c r="W75" s="15">
        <v>227491.82921693509</v>
      </c>
      <c r="X75" s="21">
        <v>-67293.208293575473</v>
      </c>
      <c r="Y75" s="112">
        <v>160198.62092335962</v>
      </c>
      <c r="Z75" s="21"/>
      <c r="AA75" s="21">
        <v>-1003520.54</v>
      </c>
      <c r="AB75" s="21">
        <v>-384270.04</v>
      </c>
      <c r="AC75" s="125">
        <v>-1346284.06</v>
      </c>
      <c r="AD75" s="112">
        <v>-2734074.64</v>
      </c>
      <c r="AE75" s="12"/>
      <c r="AF75" s="15">
        <v>227491.82921693509</v>
      </c>
      <c r="AG75" s="21">
        <v>-139308.1752211655</v>
      </c>
      <c r="AH75" s="112">
        <v>88183.653995769593</v>
      </c>
      <c r="AI75" s="21"/>
      <c r="AJ75" s="21">
        <v>-1011739.8</v>
      </c>
      <c r="AK75" s="21">
        <v>-387720.42</v>
      </c>
      <c r="AL75" s="112">
        <v>-1399460.22</v>
      </c>
      <c r="AM75" s="112"/>
      <c r="AN75" s="125">
        <v>227491.82921693509</v>
      </c>
      <c r="AO75" s="125">
        <v>-185647.94804345985</v>
      </c>
      <c r="AP75" s="112">
        <v>41843.881173475238</v>
      </c>
      <c r="AQ75" s="125"/>
      <c r="AR75" s="125">
        <v>-1021743.88</v>
      </c>
      <c r="AS75" s="125">
        <v>-391233.02</v>
      </c>
      <c r="AT75" s="112">
        <v>-1412976.9</v>
      </c>
      <c r="AU75" s="142"/>
      <c r="AV75" s="125">
        <v>20.996012422037964</v>
      </c>
      <c r="AW75" s="125">
        <v>8.5976585243862491</v>
      </c>
      <c r="AX75" s="125">
        <v>29.593670946424211</v>
      </c>
      <c r="AZ75" s="125">
        <v>6.9022673387218996</v>
      </c>
      <c r="BA75" s="125">
        <v>0.45965970561914199</v>
      </c>
      <c r="BB75" s="112">
        <v>7.3619270443410416</v>
      </c>
      <c r="BC75" s="125"/>
      <c r="BD75" s="125">
        <v>-90.571015566423313</v>
      </c>
      <c r="BE75" s="125">
        <v>34.697054057468094</v>
      </c>
      <c r="BF75" s="112">
        <v>-55.873961508955219</v>
      </c>
      <c r="BG75" s="125"/>
      <c r="BH75" s="125">
        <v>6.7962784697199261</v>
      </c>
      <c r="BI75" s="125">
        <v>-2.0103727868304446</v>
      </c>
      <c r="BJ75" s="112">
        <v>4.7859056828894815</v>
      </c>
      <c r="BK75" s="125"/>
      <c r="BL75" s="125">
        <v>-29.98</v>
      </c>
      <c r="BM75" s="125">
        <v>-11.479999999999999</v>
      </c>
      <c r="BN75" s="125">
        <v>-40.22</v>
      </c>
      <c r="BO75" s="112">
        <v>-81.680000000000007</v>
      </c>
      <c r="BP75" s="15"/>
      <c r="BQ75" s="125">
        <v>6.7005928902516887</v>
      </c>
      <c r="BR75" s="125">
        <v>-4.1032127248436128</v>
      </c>
      <c r="BS75" s="112">
        <v>2.5973801654080759</v>
      </c>
      <c r="BT75" s="125"/>
      <c r="BU75" s="125">
        <v>-29.8</v>
      </c>
      <c r="BV75" s="125">
        <v>-11.42</v>
      </c>
      <c r="BW75" s="112">
        <v>-41.22</v>
      </c>
      <c r="BX75" s="15"/>
      <c r="BY75" s="112">
        <v>6.6171741242309281</v>
      </c>
      <c r="BZ75" s="112">
        <v>-5.4000392112469777</v>
      </c>
      <c r="CA75" s="112">
        <v>1.2171349129839504</v>
      </c>
      <c r="CB75" s="100"/>
      <c r="CC75" s="112">
        <v>-29.72</v>
      </c>
      <c r="CD75" s="112">
        <v>-11.38</v>
      </c>
      <c r="CE75" s="112">
        <v>-41.1</v>
      </c>
    </row>
    <row r="76" spans="1:83">
      <c r="A76" s="40">
        <v>213</v>
      </c>
      <c r="B76" s="44">
        <v>10</v>
      </c>
      <c r="C76" s="44">
        <v>10</v>
      </c>
      <c r="D76" s="11" t="s">
        <v>74</v>
      </c>
      <c r="E76" s="14">
        <v>5230</v>
      </c>
      <c r="F76" s="14">
        <v>5154</v>
      </c>
      <c r="G76" s="21">
        <v>5114</v>
      </c>
      <c r="H76" s="21">
        <v>5062</v>
      </c>
      <c r="I76" s="21">
        <v>4952</v>
      </c>
      <c r="J76" s="21"/>
      <c r="K76" s="15">
        <v>-135640.18013436309</v>
      </c>
      <c r="L76" s="21">
        <v>66922.726256264737</v>
      </c>
      <c r="M76" s="112">
        <v>-68717.453878098357</v>
      </c>
      <c r="N76" s="112"/>
      <c r="O76" s="21">
        <v>-469288.93150539527</v>
      </c>
      <c r="P76" s="21">
        <v>-99885.930040019972</v>
      </c>
      <c r="Q76" s="112">
        <v>-569174.86154541525</v>
      </c>
      <c r="R76" s="112"/>
      <c r="S76" s="21">
        <v>-466803.01422934578</v>
      </c>
      <c r="T76" s="15">
        <v>178828.6166121905</v>
      </c>
      <c r="U76" s="112">
        <v>-287974.39761715528</v>
      </c>
      <c r="V76" s="15"/>
      <c r="W76" s="15">
        <v>-469288.93150539527</v>
      </c>
      <c r="X76" s="21">
        <v>-35468.065877429173</v>
      </c>
      <c r="Y76" s="112">
        <v>-504756.99738282443</v>
      </c>
      <c r="Z76" s="21"/>
      <c r="AA76" s="21">
        <v>-153317.72</v>
      </c>
      <c r="AB76" s="21">
        <v>-58708.72</v>
      </c>
      <c r="AC76" s="125">
        <v>-205685.08</v>
      </c>
      <c r="AD76" s="112">
        <v>-417711.52</v>
      </c>
      <c r="AE76" s="12"/>
      <c r="AF76" s="15">
        <v>-469288.93150539527</v>
      </c>
      <c r="AG76" s="21">
        <v>-21784.469646830508</v>
      </c>
      <c r="AH76" s="112">
        <v>-491073.40115222579</v>
      </c>
      <c r="AI76" s="21"/>
      <c r="AJ76" s="21">
        <v>-150847.6</v>
      </c>
      <c r="AK76" s="21">
        <v>-57808.04</v>
      </c>
      <c r="AL76" s="112">
        <v>-208655.64</v>
      </c>
      <c r="AM76" s="112"/>
      <c r="AN76" s="125">
        <v>-469288.93150539533</v>
      </c>
      <c r="AO76" s="125">
        <v>-29030.902764525385</v>
      </c>
      <c r="AP76" s="112">
        <v>-498319.83426992071</v>
      </c>
      <c r="AQ76" s="125"/>
      <c r="AR76" s="125">
        <v>-147173.44</v>
      </c>
      <c r="AS76" s="125">
        <v>-56353.760000000002</v>
      </c>
      <c r="AT76" s="112">
        <v>-203527.2</v>
      </c>
      <c r="AU76" s="142"/>
      <c r="AV76" s="125">
        <v>-25.935024882287397</v>
      </c>
      <c r="AW76" s="125">
        <v>12.79593236257452</v>
      </c>
      <c r="AX76" s="125">
        <v>-13.139092519712879</v>
      </c>
      <c r="AZ76" s="125">
        <v>-91.053343326619185</v>
      </c>
      <c r="BA76" s="125">
        <v>-19.380273581688005</v>
      </c>
      <c r="BB76" s="112">
        <v>-110.43361690830719</v>
      </c>
      <c r="BC76" s="125"/>
      <c r="BD76" s="125">
        <v>-90.571015566423313</v>
      </c>
      <c r="BE76" s="125">
        <v>34.69705405746808</v>
      </c>
      <c r="BF76" s="112">
        <v>-55.873961508955233</v>
      </c>
      <c r="BG76" s="125"/>
      <c r="BH76" s="125">
        <v>-91.765532167656488</v>
      </c>
      <c r="BI76" s="125">
        <v>-6.9354841371586184</v>
      </c>
      <c r="BJ76" s="112">
        <v>-98.701016304815113</v>
      </c>
      <c r="BK76" s="125"/>
      <c r="BL76" s="125">
        <v>-29.98</v>
      </c>
      <c r="BM76" s="125">
        <v>-11.48</v>
      </c>
      <c r="BN76" s="125">
        <v>-40.22</v>
      </c>
      <c r="BO76" s="112">
        <v>-81.680000000000007</v>
      </c>
      <c r="BP76" s="15"/>
      <c r="BQ76" s="125">
        <v>-92.708204564479516</v>
      </c>
      <c r="BR76" s="125">
        <v>-4.3035301554386622</v>
      </c>
      <c r="BS76" s="112">
        <v>-97.011734719918181</v>
      </c>
      <c r="BT76" s="125"/>
      <c r="BU76" s="125">
        <v>-29.8</v>
      </c>
      <c r="BV76" s="125">
        <v>-11.42</v>
      </c>
      <c r="BW76" s="112">
        <v>-41.22</v>
      </c>
      <c r="BX76" s="15"/>
      <c r="BY76" s="112">
        <v>-94.767554827422316</v>
      </c>
      <c r="BZ76" s="112">
        <v>-5.862460170542283</v>
      </c>
      <c r="CA76" s="112">
        <v>-100.63001499796459</v>
      </c>
      <c r="CB76" s="100"/>
      <c r="CC76" s="112">
        <v>-29.72</v>
      </c>
      <c r="CD76" s="112">
        <v>-11.38</v>
      </c>
      <c r="CE76" s="112">
        <v>-41.1</v>
      </c>
    </row>
    <row r="77" spans="1:83">
      <c r="A77" s="40">
        <v>214</v>
      </c>
      <c r="B77" s="44">
        <v>4</v>
      </c>
      <c r="C77" s="44">
        <v>4</v>
      </c>
      <c r="D77" s="11" t="s">
        <v>75</v>
      </c>
      <c r="E77" s="14">
        <v>12662</v>
      </c>
      <c r="F77" s="14">
        <v>12528</v>
      </c>
      <c r="G77" s="21">
        <v>12394</v>
      </c>
      <c r="H77" s="21">
        <v>12478</v>
      </c>
      <c r="I77" s="21">
        <v>12508</v>
      </c>
      <c r="J77" s="21"/>
      <c r="K77" s="15">
        <v>218342.51649319509</v>
      </c>
      <c r="L77" s="21">
        <v>823608.0857681433</v>
      </c>
      <c r="M77" s="112">
        <v>1041950.602261338</v>
      </c>
      <c r="N77" s="112"/>
      <c r="O77" s="21">
        <v>-359613.47144234681</v>
      </c>
      <c r="P77" s="21">
        <v>197904.2606934119</v>
      </c>
      <c r="Q77" s="112">
        <v>-161709.21074893491</v>
      </c>
      <c r="R77" s="112"/>
      <c r="S77" s="21">
        <v>-1134673.6830161512</v>
      </c>
      <c r="T77" s="15">
        <v>434684.69323196012</v>
      </c>
      <c r="U77" s="112">
        <v>-699988.98978419113</v>
      </c>
      <c r="V77" s="15"/>
      <c r="W77" s="15">
        <v>-359613.47144234681</v>
      </c>
      <c r="X77" s="21">
        <v>-21353.084624993669</v>
      </c>
      <c r="Y77" s="112">
        <v>-380966.55606734048</v>
      </c>
      <c r="Z77" s="21"/>
      <c r="AA77" s="21">
        <v>-371572.12</v>
      </c>
      <c r="AB77" s="21">
        <v>-142283.12</v>
      </c>
      <c r="AC77" s="125">
        <v>-498486.68</v>
      </c>
      <c r="AD77" s="112">
        <v>-1012341.9199999999</v>
      </c>
      <c r="AE77" s="12"/>
      <c r="AF77" s="15">
        <v>-359613.47144234681</v>
      </c>
      <c r="AG77" s="21">
        <v>-52952.238210223637</v>
      </c>
      <c r="AH77" s="112">
        <v>-412565.70965257043</v>
      </c>
      <c r="AI77" s="21"/>
      <c r="AJ77" s="21">
        <v>-371844.4</v>
      </c>
      <c r="AK77" s="21">
        <v>-142498.76</v>
      </c>
      <c r="AL77" s="112">
        <v>-514343.16000000003</v>
      </c>
      <c r="AM77" s="112"/>
      <c r="AN77" s="125">
        <v>-359613.47144234675</v>
      </c>
      <c r="AO77" s="125">
        <v>-70566.385299568108</v>
      </c>
      <c r="AP77" s="112">
        <v>-430179.85674191487</v>
      </c>
      <c r="AQ77" s="125"/>
      <c r="AR77" s="125">
        <v>-371737.76</v>
      </c>
      <c r="AS77" s="125">
        <v>-142341.04</v>
      </c>
      <c r="AT77" s="112">
        <v>-514078.80000000005</v>
      </c>
      <c r="AU77" s="142"/>
      <c r="AV77" s="125">
        <v>17.243920114768212</v>
      </c>
      <c r="AW77" s="125">
        <v>65.045655170442529</v>
      </c>
      <c r="AX77" s="125">
        <v>82.289575285210717</v>
      </c>
      <c r="AZ77" s="125">
        <v>-28.70477901040444</v>
      </c>
      <c r="BA77" s="125">
        <v>15.796955674761486</v>
      </c>
      <c r="BB77" s="112">
        <v>-12.907823335642952</v>
      </c>
      <c r="BC77" s="125"/>
      <c r="BD77" s="125">
        <v>-90.571015566423313</v>
      </c>
      <c r="BE77" s="125">
        <v>34.69705405746808</v>
      </c>
      <c r="BF77" s="112">
        <v>-55.873961508955233</v>
      </c>
      <c r="BG77" s="125"/>
      <c r="BH77" s="125">
        <v>-29.015125983729774</v>
      </c>
      <c r="BI77" s="125">
        <v>-1.7228565939159004</v>
      </c>
      <c r="BJ77" s="112">
        <v>-30.737982577645674</v>
      </c>
      <c r="BK77" s="125"/>
      <c r="BL77" s="125">
        <v>-29.98</v>
      </c>
      <c r="BM77" s="125">
        <v>-11.48</v>
      </c>
      <c r="BN77" s="125">
        <v>-40.22</v>
      </c>
      <c r="BO77" s="112">
        <v>-81.680000000000007</v>
      </c>
      <c r="BP77" s="15"/>
      <c r="BQ77" s="125">
        <v>-28.819800564381055</v>
      </c>
      <c r="BR77" s="125">
        <v>-4.2436478770815542</v>
      </c>
      <c r="BS77" s="112">
        <v>-33.063448441462612</v>
      </c>
      <c r="BT77" s="125"/>
      <c r="BU77" s="125">
        <v>-29.8</v>
      </c>
      <c r="BV77" s="125">
        <v>-11.42</v>
      </c>
      <c r="BW77" s="112">
        <v>-41.22</v>
      </c>
      <c r="BX77" s="15"/>
      <c r="BY77" s="112">
        <v>-28.750677281927306</v>
      </c>
      <c r="BZ77" s="112">
        <v>-5.6417001358784864</v>
      </c>
      <c r="CA77" s="112">
        <v>-34.39237741780579</v>
      </c>
      <c r="CB77" s="100"/>
      <c r="CC77" s="112">
        <v>-29.720000000000002</v>
      </c>
      <c r="CD77" s="112">
        <v>-11.38</v>
      </c>
      <c r="CE77" s="112">
        <v>-41.1</v>
      </c>
    </row>
    <row r="78" spans="1:83">
      <c r="A78" s="40">
        <v>216</v>
      </c>
      <c r="B78" s="44">
        <v>13</v>
      </c>
      <c r="C78" s="44">
        <v>13</v>
      </c>
      <c r="D78" s="11" t="s">
        <v>76</v>
      </c>
      <c r="E78" s="14">
        <v>1311</v>
      </c>
      <c r="F78" s="14">
        <v>1269</v>
      </c>
      <c r="G78" s="21">
        <v>1217</v>
      </c>
      <c r="H78" s="21">
        <v>1186</v>
      </c>
      <c r="I78" s="21">
        <v>1137</v>
      </c>
      <c r="J78" s="21"/>
      <c r="K78" s="15">
        <v>114357.02483967171</v>
      </c>
      <c r="L78" s="21">
        <v>-4523.8032819577911</v>
      </c>
      <c r="M78" s="112">
        <v>109833.2215577139</v>
      </c>
      <c r="N78" s="112"/>
      <c r="O78" s="21">
        <v>82910.212932417213</v>
      </c>
      <c r="P78" s="21">
        <v>-11899.924942034801</v>
      </c>
      <c r="Q78" s="112">
        <v>71010.287990382407</v>
      </c>
      <c r="R78" s="112"/>
      <c r="S78" s="21">
        <v>-114934.61875379119</v>
      </c>
      <c r="T78" s="15">
        <v>44030.561598926994</v>
      </c>
      <c r="U78" s="112">
        <v>-70904.057154864189</v>
      </c>
      <c r="V78" s="15"/>
      <c r="W78" s="15">
        <v>82910.212932417213</v>
      </c>
      <c r="X78" s="21">
        <v>-2590.9487947009102</v>
      </c>
      <c r="Y78" s="112">
        <v>80319.264137716309</v>
      </c>
      <c r="Z78" s="21"/>
      <c r="AA78" s="21">
        <v>-36485.660000000003</v>
      </c>
      <c r="AB78" s="21">
        <v>-13971.16</v>
      </c>
      <c r="AC78" s="125">
        <v>-48947.74</v>
      </c>
      <c r="AD78" s="112">
        <v>-99404.56</v>
      </c>
      <c r="AE78" s="12"/>
      <c r="AF78" s="15">
        <v>82910.212932417213</v>
      </c>
      <c r="AG78" s="21">
        <v>-5363.6965428459289</v>
      </c>
      <c r="AH78" s="112">
        <v>77546.51638957129</v>
      </c>
      <c r="AI78" s="21"/>
      <c r="AJ78" s="21">
        <v>-35342.800000000003</v>
      </c>
      <c r="AK78" s="21">
        <v>-13544.12</v>
      </c>
      <c r="AL78" s="112">
        <v>-48886.920000000006</v>
      </c>
      <c r="AM78" s="112"/>
      <c r="AN78" s="125">
        <v>82910.212932417213</v>
      </c>
      <c r="AO78" s="125">
        <v>-7147.8881661200448</v>
      </c>
      <c r="AP78" s="112">
        <v>75762.32476629717</v>
      </c>
      <c r="AQ78" s="125"/>
      <c r="AR78" s="125">
        <v>-33791.64</v>
      </c>
      <c r="AS78" s="125">
        <v>-12939.060000000001</v>
      </c>
      <c r="AT78" s="112">
        <v>-46730.7</v>
      </c>
      <c r="AU78" s="142"/>
      <c r="AV78" s="125">
        <v>87.228851899063088</v>
      </c>
      <c r="AW78" s="125">
        <v>-3.4506508634308095</v>
      </c>
      <c r="AX78" s="125">
        <v>83.778201035632264</v>
      </c>
      <c r="AZ78" s="125">
        <v>65.335077172905599</v>
      </c>
      <c r="BA78" s="125">
        <v>-9.3774034216192277</v>
      </c>
      <c r="BB78" s="112">
        <v>55.957673751286372</v>
      </c>
      <c r="BC78" s="125"/>
      <c r="BD78" s="125">
        <v>-90.571015566423313</v>
      </c>
      <c r="BE78" s="125">
        <v>34.69705405746808</v>
      </c>
      <c r="BF78" s="112">
        <v>-55.873961508955233</v>
      </c>
      <c r="BG78" s="125"/>
      <c r="BH78" s="125">
        <v>68.126715638798032</v>
      </c>
      <c r="BI78" s="125">
        <v>-2.1289636768290143</v>
      </c>
      <c r="BJ78" s="112">
        <v>65.997751961969016</v>
      </c>
      <c r="BK78" s="125"/>
      <c r="BL78" s="125">
        <v>-29.980000000000004</v>
      </c>
      <c r="BM78" s="125">
        <v>-11.48</v>
      </c>
      <c r="BN78" s="125">
        <v>-40.22</v>
      </c>
      <c r="BO78" s="112">
        <v>-81.680000000000007</v>
      </c>
      <c r="BP78" s="15"/>
      <c r="BQ78" s="125">
        <v>69.90743080304992</v>
      </c>
      <c r="BR78" s="125">
        <v>-4.5225097325851005</v>
      </c>
      <c r="BS78" s="112">
        <v>65.384921070464813</v>
      </c>
      <c r="BT78" s="125"/>
      <c r="BU78" s="125">
        <v>-29.8</v>
      </c>
      <c r="BV78" s="125">
        <v>-11.42</v>
      </c>
      <c r="BW78" s="112">
        <v>-41.22</v>
      </c>
      <c r="BX78" s="15"/>
      <c r="BY78" s="112">
        <v>72.920152095353743</v>
      </c>
      <c r="BZ78" s="112">
        <v>-6.2866210783817458</v>
      </c>
      <c r="CA78" s="112">
        <v>66.633531016972</v>
      </c>
      <c r="CB78" s="100"/>
      <c r="CC78" s="112">
        <v>-29.72</v>
      </c>
      <c r="CD78" s="112">
        <v>-11.38</v>
      </c>
      <c r="CE78" s="112">
        <v>-41.1</v>
      </c>
    </row>
    <row r="79" spans="1:83">
      <c r="A79" s="40">
        <v>217</v>
      </c>
      <c r="B79" s="44">
        <v>16</v>
      </c>
      <c r="C79" s="44">
        <v>16</v>
      </c>
      <c r="D79" s="11" t="s">
        <v>77</v>
      </c>
      <c r="E79" s="14">
        <v>5390</v>
      </c>
      <c r="F79" s="14">
        <v>5352</v>
      </c>
      <c r="G79" s="21">
        <v>5246</v>
      </c>
      <c r="H79" s="21">
        <v>5264</v>
      </c>
      <c r="I79" s="21">
        <v>5246</v>
      </c>
      <c r="J79" s="21"/>
      <c r="K79" s="15">
        <v>-561106.87027460278</v>
      </c>
      <c r="L79" s="21">
        <v>-772481.20078429999</v>
      </c>
      <c r="M79" s="112">
        <v>-1333588.0710589029</v>
      </c>
      <c r="N79" s="112"/>
      <c r="O79" s="21">
        <v>-723950.50658415561</v>
      </c>
      <c r="P79" s="21">
        <v>-823094.38315052423</v>
      </c>
      <c r="Q79" s="112">
        <v>-1547044.8897346798</v>
      </c>
      <c r="R79" s="112"/>
      <c r="S79" s="21">
        <v>-484736.07531149755</v>
      </c>
      <c r="T79" s="15">
        <v>185698.6333155692</v>
      </c>
      <c r="U79" s="112">
        <v>-299037.44199592836</v>
      </c>
      <c r="V79" s="15"/>
      <c r="W79" s="15">
        <v>-723950.50658415561</v>
      </c>
      <c r="X79" s="21">
        <v>-756201.79312371288</v>
      </c>
      <c r="Y79" s="112">
        <v>-1480152.2997078686</v>
      </c>
      <c r="Z79" s="21"/>
      <c r="AA79" s="21">
        <v>-157275.07999999999</v>
      </c>
      <c r="AB79" s="21">
        <v>-60224.08</v>
      </c>
      <c r="AC79" s="125">
        <v>-210994.12</v>
      </c>
      <c r="AD79" s="112">
        <v>-428493.27999999997</v>
      </c>
      <c r="AE79" s="12"/>
      <c r="AF79" s="15">
        <v>-723950.50658415561</v>
      </c>
      <c r="AG79" s="21">
        <v>-687615.84036411648</v>
      </c>
      <c r="AH79" s="112">
        <v>-1411566.3469482721</v>
      </c>
      <c r="AI79" s="21"/>
      <c r="AJ79" s="21">
        <v>-156867.20000000001</v>
      </c>
      <c r="AK79" s="21">
        <v>-60114.879999999997</v>
      </c>
      <c r="AL79" s="112">
        <v>-216982.08000000002</v>
      </c>
      <c r="AM79" s="112"/>
      <c r="AN79" s="125">
        <v>-723950.50658415561</v>
      </c>
      <c r="AO79" s="125">
        <v>-614860.65799040732</v>
      </c>
      <c r="AP79" s="112">
        <v>-1338811.164574563</v>
      </c>
      <c r="AQ79" s="125"/>
      <c r="AR79" s="125">
        <v>-155911.12</v>
      </c>
      <c r="AS79" s="125">
        <v>-59699.48</v>
      </c>
      <c r="AT79" s="112">
        <v>-215610.6</v>
      </c>
      <c r="AU79" s="142"/>
      <c r="AV79" s="125">
        <v>-104.10146016226396</v>
      </c>
      <c r="AW79" s="125">
        <v>-143.31747695441558</v>
      </c>
      <c r="AX79" s="125">
        <v>-247.41893711667956</v>
      </c>
      <c r="AZ79" s="125">
        <v>-135.26728448881832</v>
      </c>
      <c r="BA79" s="125">
        <v>-153.79192510286327</v>
      </c>
      <c r="BB79" s="112">
        <v>-289.05920959168157</v>
      </c>
      <c r="BC79" s="125"/>
      <c r="BD79" s="125">
        <v>-90.571015566423313</v>
      </c>
      <c r="BE79" s="125">
        <v>34.697054057468087</v>
      </c>
      <c r="BF79" s="112">
        <v>-55.873961508955226</v>
      </c>
      <c r="BG79" s="125"/>
      <c r="BH79" s="125">
        <v>-138.00047780864574</v>
      </c>
      <c r="BI79" s="125">
        <v>-144.14826403425712</v>
      </c>
      <c r="BJ79" s="112">
        <v>-282.14874184290284</v>
      </c>
      <c r="BK79" s="125"/>
      <c r="BL79" s="125">
        <v>-29.979999999999997</v>
      </c>
      <c r="BM79" s="125">
        <v>-11.48</v>
      </c>
      <c r="BN79" s="125">
        <v>-40.22</v>
      </c>
      <c r="BO79" s="112">
        <v>-81.679999999999993</v>
      </c>
      <c r="BP79" s="15"/>
      <c r="BQ79" s="125">
        <v>-137.52859167632135</v>
      </c>
      <c r="BR79" s="125">
        <v>-130.62610949166347</v>
      </c>
      <c r="BS79" s="112">
        <v>-268.15470116798485</v>
      </c>
      <c r="BT79" s="125"/>
      <c r="BU79" s="125">
        <v>-29.8</v>
      </c>
      <c r="BV79" s="125">
        <v>-11.42</v>
      </c>
      <c r="BW79" s="112">
        <v>-41.22</v>
      </c>
      <c r="BX79" s="15"/>
      <c r="BY79" s="112">
        <v>-138.00047780864574</v>
      </c>
      <c r="BZ79" s="112">
        <v>-117.20561532413407</v>
      </c>
      <c r="CA79" s="112">
        <v>-255.20609313277981</v>
      </c>
      <c r="CB79" s="100"/>
      <c r="CC79" s="112">
        <v>-29.72</v>
      </c>
      <c r="CD79" s="112">
        <v>-11.38</v>
      </c>
      <c r="CE79" s="112">
        <v>-41.1</v>
      </c>
    </row>
    <row r="80" spans="1:83">
      <c r="A80" s="40">
        <v>218</v>
      </c>
      <c r="B80" s="44">
        <v>14</v>
      </c>
      <c r="C80" s="44">
        <v>14</v>
      </c>
      <c r="D80" s="11" t="s">
        <v>78</v>
      </c>
      <c r="E80" s="14">
        <v>1192</v>
      </c>
      <c r="F80" s="14">
        <v>1200</v>
      </c>
      <c r="G80" s="21">
        <v>1188</v>
      </c>
      <c r="H80" s="21">
        <v>1159</v>
      </c>
      <c r="I80" s="21">
        <v>1134</v>
      </c>
      <c r="J80" s="21"/>
      <c r="K80" s="15">
        <v>422971.04760824348</v>
      </c>
      <c r="L80" s="21">
        <v>241440.92076209921</v>
      </c>
      <c r="M80" s="112">
        <v>664411.96837034263</v>
      </c>
      <c r="N80" s="112"/>
      <c r="O80" s="21">
        <v>331647.56100849988</v>
      </c>
      <c r="P80" s="21">
        <v>157627.60735726121</v>
      </c>
      <c r="Q80" s="112">
        <v>489275.16836576106</v>
      </c>
      <c r="R80" s="112"/>
      <c r="S80" s="21">
        <v>-108685.21867970798</v>
      </c>
      <c r="T80" s="15">
        <v>41636.464868961702</v>
      </c>
      <c r="U80" s="112">
        <v>-67048.753810746275</v>
      </c>
      <c r="V80" s="15"/>
      <c r="W80" s="15">
        <v>331647.56100849988</v>
      </c>
      <c r="X80" s="21">
        <v>136625.94592829511</v>
      </c>
      <c r="Y80" s="112">
        <v>468273.50693679496</v>
      </c>
      <c r="Z80" s="21"/>
      <c r="AA80" s="21">
        <v>-35616.239999999998</v>
      </c>
      <c r="AB80" s="21">
        <v>-13638.24</v>
      </c>
      <c r="AC80" s="125">
        <v>-47781.36</v>
      </c>
      <c r="AD80" s="112">
        <v>-97035.839999999997</v>
      </c>
      <c r="AE80" s="12"/>
      <c r="AF80" s="15">
        <v>331647.56100849988</v>
      </c>
      <c r="AG80" s="21">
        <v>116003.962242106</v>
      </c>
      <c r="AH80" s="112">
        <v>447651.52325060591</v>
      </c>
      <c r="AI80" s="21"/>
      <c r="AJ80" s="21">
        <v>-34538.199999999997</v>
      </c>
      <c r="AK80" s="21">
        <v>-13235.78</v>
      </c>
      <c r="AL80" s="112">
        <v>-47773.979999999996</v>
      </c>
      <c r="AM80" s="112"/>
      <c r="AN80" s="125">
        <v>331647.56100849988</v>
      </c>
      <c r="AO80" s="125">
        <v>96316.783402130488</v>
      </c>
      <c r="AP80" s="112">
        <v>427964.34441063035</v>
      </c>
      <c r="AQ80" s="125"/>
      <c r="AR80" s="125">
        <v>-33702.479999999996</v>
      </c>
      <c r="AS80" s="125">
        <v>-12904.92</v>
      </c>
      <c r="AT80" s="112">
        <v>-46607.399999999994</v>
      </c>
      <c r="AU80" s="142"/>
      <c r="AV80" s="125">
        <v>354.84148289282172</v>
      </c>
      <c r="AW80" s="125">
        <v>202.55110802189532</v>
      </c>
      <c r="AX80" s="125">
        <v>557.39259091471695</v>
      </c>
      <c r="AZ80" s="125">
        <v>276.37296750708322</v>
      </c>
      <c r="BA80" s="125">
        <v>131.35633946438435</v>
      </c>
      <c r="BB80" s="112">
        <v>407.72930697146757</v>
      </c>
      <c r="BC80" s="125"/>
      <c r="BD80" s="125">
        <v>-90.571015566423313</v>
      </c>
      <c r="BE80" s="125">
        <v>34.697054057468087</v>
      </c>
      <c r="BF80" s="112">
        <v>-55.873961508955226</v>
      </c>
      <c r="BG80" s="125"/>
      <c r="BH80" s="125">
        <v>279.16461364351841</v>
      </c>
      <c r="BI80" s="125">
        <v>115.0050049901474</v>
      </c>
      <c r="BJ80" s="112">
        <v>394.16961863366578</v>
      </c>
      <c r="BK80" s="125"/>
      <c r="BL80" s="125">
        <v>-29.979999999999997</v>
      </c>
      <c r="BM80" s="125">
        <v>-11.48</v>
      </c>
      <c r="BN80" s="125">
        <v>-40.22</v>
      </c>
      <c r="BO80" s="112">
        <v>-81.679999999999993</v>
      </c>
      <c r="BP80" s="15"/>
      <c r="BQ80" s="125">
        <v>286.14975065444338</v>
      </c>
      <c r="BR80" s="125">
        <v>100.08969995004833</v>
      </c>
      <c r="BS80" s="112">
        <v>386.23945060449171</v>
      </c>
      <c r="BT80" s="125"/>
      <c r="BU80" s="125">
        <v>-29.799999999999997</v>
      </c>
      <c r="BV80" s="125">
        <v>-11.42</v>
      </c>
      <c r="BW80" s="112">
        <v>-41.22</v>
      </c>
      <c r="BX80" s="15"/>
      <c r="BY80" s="112">
        <v>292.45816667416216</v>
      </c>
      <c r="BZ80" s="112">
        <v>84.935435098880504</v>
      </c>
      <c r="CA80" s="112">
        <v>377.39360177304263</v>
      </c>
      <c r="CB80" s="100"/>
      <c r="CC80" s="112">
        <v>-29.719999999999995</v>
      </c>
      <c r="CD80" s="112">
        <v>-11.38</v>
      </c>
      <c r="CE80" s="112">
        <v>-41.099999999999994</v>
      </c>
    </row>
    <row r="81" spans="1:83">
      <c r="A81" s="40">
        <v>224</v>
      </c>
      <c r="B81" s="44">
        <v>1</v>
      </c>
      <c r="C81" s="118">
        <v>34</v>
      </c>
      <c r="D81" s="11" t="s">
        <v>79</v>
      </c>
      <c r="E81" s="14">
        <v>8717</v>
      </c>
      <c r="F81" s="14">
        <v>8603</v>
      </c>
      <c r="G81" s="21">
        <v>8581</v>
      </c>
      <c r="H81" s="21">
        <v>8440</v>
      </c>
      <c r="I81" s="21">
        <v>8274</v>
      </c>
      <c r="J81" s="21"/>
      <c r="K81" s="15">
        <v>-739697.95930586406</v>
      </c>
      <c r="L81" s="21">
        <v>-627025.14316977886</v>
      </c>
      <c r="M81" s="112">
        <v>-1366723.1024756429</v>
      </c>
      <c r="N81" s="112"/>
      <c r="O81" s="21">
        <v>-207149.17075832971</v>
      </c>
      <c r="P81" s="21">
        <v>-179086.34596851381</v>
      </c>
      <c r="Q81" s="112">
        <v>-386235.51672684355</v>
      </c>
      <c r="R81" s="112"/>
      <c r="S81" s="21">
        <v>-779182.44691793981</v>
      </c>
      <c r="T81" s="15">
        <v>298498.75605639792</v>
      </c>
      <c r="U81" s="112">
        <v>-480683.69086154189</v>
      </c>
      <c r="V81" s="15"/>
      <c r="W81" s="15">
        <v>-207149.17075832971</v>
      </c>
      <c r="X81" s="21">
        <v>-71560.757029676271</v>
      </c>
      <c r="Y81" s="112">
        <v>-278709.92778800597</v>
      </c>
      <c r="Z81" s="21"/>
      <c r="AA81" s="21">
        <v>-257258.38</v>
      </c>
      <c r="AB81" s="21">
        <v>-98509.88</v>
      </c>
      <c r="AC81" s="125">
        <v>-345127.82</v>
      </c>
      <c r="AD81" s="112">
        <v>-700896.08000000007</v>
      </c>
      <c r="AE81" s="12"/>
      <c r="AF81" s="15">
        <v>-207149.17075832971</v>
      </c>
      <c r="AG81" s="21">
        <v>-36362.396657291982</v>
      </c>
      <c r="AH81" s="112">
        <v>-243511.56741562168</v>
      </c>
      <c r="AI81" s="21"/>
      <c r="AJ81" s="21">
        <v>-251512</v>
      </c>
      <c r="AK81" s="21">
        <v>-96384.8</v>
      </c>
      <c r="AL81" s="112">
        <v>-347896.8</v>
      </c>
      <c r="AM81" s="112"/>
      <c r="AN81" s="125">
        <v>-207149.17075832974</v>
      </c>
      <c r="AO81" s="125">
        <v>-48458.062957549839</v>
      </c>
      <c r="AP81" s="112">
        <v>-255607.23371587959</v>
      </c>
      <c r="AQ81" s="125"/>
      <c r="AR81" s="125">
        <v>-245903.28</v>
      </c>
      <c r="AS81" s="125">
        <v>-94158.12000000001</v>
      </c>
      <c r="AT81" s="112">
        <v>-340061.4</v>
      </c>
      <c r="AU81" s="142"/>
      <c r="AV81" s="125">
        <v>-84.85694152872135</v>
      </c>
      <c r="AW81" s="125">
        <v>-71.931300122723286</v>
      </c>
      <c r="AX81" s="125">
        <v>-156.78824165144465</v>
      </c>
      <c r="AZ81" s="125">
        <v>-24.078713327714716</v>
      </c>
      <c r="BA81" s="125">
        <v>-20.816732066548159</v>
      </c>
      <c r="BB81" s="112">
        <v>-44.895445394262879</v>
      </c>
      <c r="BC81" s="125"/>
      <c r="BD81" s="125">
        <v>-90.571015566423313</v>
      </c>
      <c r="BE81" s="125">
        <v>34.697054057468087</v>
      </c>
      <c r="BF81" s="112">
        <v>-55.873961508955233</v>
      </c>
      <c r="BG81" s="125"/>
      <c r="BH81" s="125">
        <v>-24.140446423299114</v>
      </c>
      <c r="BI81" s="125">
        <v>-8.3394426092152738</v>
      </c>
      <c r="BJ81" s="112">
        <v>-32.479889032514386</v>
      </c>
      <c r="BK81" s="125"/>
      <c r="BL81" s="125">
        <v>-29.98</v>
      </c>
      <c r="BM81" s="125">
        <v>-11.48</v>
      </c>
      <c r="BN81" s="125">
        <v>-40.22</v>
      </c>
      <c r="BO81" s="112">
        <v>-81.680000000000007</v>
      </c>
      <c r="BP81" s="15"/>
      <c r="BQ81" s="125">
        <v>-24.543740611176506</v>
      </c>
      <c r="BR81" s="125">
        <v>-4.3083408361720359</v>
      </c>
      <c r="BS81" s="112">
        <v>-28.852081447348542</v>
      </c>
      <c r="BT81" s="125"/>
      <c r="BU81" s="125">
        <v>-29.8</v>
      </c>
      <c r="BV81" s="125">
        <v>-11.42</v>
      </c>
      <c r="BW81" s="112">
        <v>-41.22</v>
      </c>
      <c r="BX81" s="15"/>
      <c r="BY81" s="112">
        <v>-25.036157935500331</v>
      </c>
      <c r="BZ81" s="112">
        <v>-5.8566670241176988</v>
      </c>
      <c r="CA81" s="112">
        <v>-30.892824959618029</v>
      </c>
      <c r="CB81" s="100"/>
      <c r="CC81" s="112">
        <v>-29.72</v>
      </c>
      <c r="CD81" s="112">
        <v>-11.38</v>
      </c>
      <c r="CE81" s="112">
        <v>-41.1</v>
      </c>
    </row>
    <row r="82" spans="1:83">
      <c r="A82" s="40">
        <v>226</v>
      </c>
      <c r="B82" s="44">
        <v>13</v>
      </c>
      <c r="C82" s="44">
        <v>13</v>
      </c>
      <c r="D82" s="11" t="s">
        <v>80</v>
      </c>
      <c r="E82" s="14">
        <v>3774</v>
      </c>
      <c r="F82" s="14">
        <v>3665</v>
      </c>
      <c r="G82" s="21">
        <v>3625</v>
      </c>
      <c r="H82" s="21">
        <v>3573</v>
      </c>
      <c r="I82" s="21">
        <v>3514</v>
      </c>
      <c r="J82" s="21"/>
      <c r="K82" s="15">
        <v>784635.01991361193</v>
      </c>
      <c r="L82" s="21">
        <v>535356.36798002338</v>
      </c>
      <c r="M82" s="112">
        <v>1319991.3878936351</v>
      </c>
      <c r="N82" s="112"/>
      <c r="O82" s="21">
        <v>391817.80303608032</v>
      </c>
      <c r="P82" s="21">
        <v>202829.45514954469</v>
      </c>
      <c r="Q82" s="112">
        <v>594647.25818562508</v>
      </c>
      <c r="R82" s="112"/>
      <c r="S82" s="21">
        <v>-331942.77205094142</v>
      </c>
      <c r="T82" s="15">
        <v>127164.7031206205</v>
      </c>
      <c r="U82" s="112">
        <v>-204778.06893032091</v>
      </c>
      <c r="V82" s="15"/>
      <c r="W82" s="15">
        <v>391817.80303608032</v>
      </c>
      <c r="X82" s="21">
        <v>138686.8808685776</v>
      </c>
      <c r="Y82" s="112">
        <v>530504.68390465796</v>
      </c>
      <c r="Z82" s="21"/>
      <c r="AA82" s="21">
        <v>-108677.5</v>
      </c>
      <c r="AB82" s="21">
        <v>-41615</v>
      </c>
      <c r="AC82" s="125">
        <v>-145797.5</v>
      </c>
      <c r="AD82" s="112">
        <v>-296090</v>
      </c>
      <c r="AE82" s="12"/>
      <c r="AF82" s="15">
        <v>391817.80303608032</v>
      </c>
      <c r="AG82" s="21">
        <v>75703.905693674926</v>
      </c>
      <c r="AH82" s="112">
        <v>467521.70872975525</v>
      </c>
      <c r="AI82" s="21"/>
      <c r="AJ82" s="21">
        <v>-106475.4</v>
      </c>
      <c r="AK82" s="21">
        <v>-40803.660000000003</v>
      </c>
      <c r="AL82" s="112">
        <v>-147279.06</v>
      </c>
      <c r="AM82" s="112"/>
      <c r="AN82" s="125">
        <v>391817.80303608027</v>
      </c>
      <c r="AO82" s="125">
        <v>15575.980319916343</v>
      </c>
      <c r="AP82" s="112">
        <v>407393.78335599659</v>
      </c>
      <c r="AQ82" s="125"/>
      <c r="AR82" s="125">
        <v>-104436.08</v>
      </c>
      <c r="AS82" s="125">
        <v>-39989.32</v>
      </c>
      <c r="AT82" s="112">
        <v>-144425.4</v>
      </c>
      <c r="AU82" s="142"/>
      <c r="AV82" s="125">
        <v>207.90541068193215</v>
      </c>
      <c r="AW82" s="125">
        <v>141.85383359301096</v>
      </c>
      <c r="AX82" s="125">
        <v>349.75924427494306</v>
      </c>
      <c r="AZ82" s="125">
        <v>106.90799537137254</v>
      </c>
      <c r="BA82" s="125">
        <v>55.342279713381906</v>
      </c>
      <c r="BB82" s="112">
        <v>162.25027508475446</v>
      </c>
      <c r="BC82" s="125"/>
      <c r="BD82" s="125">
        <v>-90.571015566423313</v>
      </c>
      <c r="BE82" s="125">
        <v>34.69705405746808</v>
      </c>
      <c r="BF82" s="112">
        <v>-55.873961508955226</v>
      </c>
      <c r="BG82" s="125"/>
      <c r="BH82" s="125">
        <v>108.08766980305664</v>
      </c>
      <c r="BI82" s="125">
        <v>38.258449894780028</v>
      </c>
      <c r="BJ82" s="112">
        <v>146.34611969783668</v>
      </c>
      <c r="BK82" s="125"/>
      <c r="BL82" s="125">
        <v>-29.98</v>
      </c>
      <c r="BM82" s="125">
        <v>-11.48</v>
      </c>
      <c r="BN82" s="125">
        <v>-40.22</v>
      </c>
      <c r="BO82" s="112">
        <v>-81.680000000000007</v>
      </c>
      <c r="BP82" s="15"/>
      <c r="BQ82" s="125">
        <v>109.66073412708657</v>
      </c>
      <c r="BR82" s="125">
        <v>21.187770974999978</v>
      </c>
      <c r="BS82" s="112">
        <v>130.84850510208656</v>
      </c>
      <c r="BT82" s="125"/>
      <c r="BU82" s="125">
        <v>-29.799999999999997</v>
      </c>
      <c r="BV82" s="125">
        <v>-11.420000000000002</v>
      </c>
      <c r="BW82" s="112">
        <v>-41.22</v>
      </c>
      <c r="BX82" s="15"/>
      <c r="BY82" s="112">
        <v>111.50193598067167</v>
      </c>
      <c r="BZ82" s="112">
        <v>4.4325498918373203</v>
      </c>
      <c r="CA82" s="112">
        <v>115.934485872509</v>
      </c>
      <c r="CB82" s="100"/>
      <c r="CC82" s="112">
        <v>-29.72</v>
      </c>
      <c r="CD82" s="112">
        <v>-11.38</v>
      </c>
      <c r="CE82" s="112">
        <v>-41.1</v>
      </c>
    </row>
    <row r="83" spans="1:83">
      <c r="A83" s="40">
        <v>230</v>
      </c>
      <c r="B83" s="44">
        <v>4</v>
      </c>
      <c r="C83" s="44">
        <v>4</v>
      </c>
      <c r="D83" s="11" t="s">
        <v>81</v>
      </c>
      <c r="E83" s="14">
        <v>2290</v>
      </c>
      <c r="F83" s="14">
        <v>2240</v>
      </c>
      <c r="G83" s="21">
        <v>2216</v>
      </c>
      <c r="H83" s="21">
        <v>2170</v>
      </c>
      <c r="I83" s="21">
        <v>2133</v>
      </c>
      <c r="J83" s="21"/>
      <c r="K83" s="15">
        <v>-109857.5050882319</v>
      </c>
      <c r="L83" s="21">
        <v>-115270.0268754125</v>
      </c>
      <c r="M83" s="112">
        <v>-225127.53196364449</v>
      </c>
      <c r="N83" s="112"/>
      <c r="O83" s="21">
        <v>27730.53614179519</v>
      </c>
      <c r="P83" s="21">
        <v>552.14725966003346</v>
      </c>
      <c r="Q83" s="112">
        <v>28282.683401455222</v>
      </c>
      <c r="R83" s="112"/>
      <c r="S83" s="21">
        <v>-202879.07486878822</v>
      </c>
      <c r="T83" s="15">
        <v>77721.401088728497</v>
      </c>
      <c r="U83" s="112">
        <v>-125157.67378005972</v>
      </c>
      <c r="V83" s="15"/>
      <c r="W83" s="15">
        <v>27730.53614179519</v>
      </c>
      <c r="X83" s="21">
        <v>-4573.4635934830876</v>
      </c>
      <c r="Y83" s="112">
        <v>23157.072548312102</v>
      </c>
      <c r="Z83" s="21"/>
      <c r="AA83" s="21">
        <v>-66435.680000000008</v>
      </c>
      <c r="AB83" s="21">
        <v>-25439.68</v>
      </c>
      <c r="AC83" s="125">
        <v>-89127.52</v>
      </c>
      <c r="AD83" s="112">
        <v>-181002.88</v>
      </c>
      <c r="AE83" s="12"/>
      <c r="AF83" s="15">
        <v>27730.53614179519</v>
      </c>
      <c r="AG83" s="21">
        <v>-9467.8331410361552</v>
      </c>
      <c r="AH83" s="112">
        <v>18262.703000759037</v>
      </c>
      <c r="AI83" s="21"/>
      <c r="AJ83" s="21">
        <v>-64666</v>
      </c>
      <c r="AK83" s="21">
        <v>-24781.4</v>
      </c>
      <c r="AL83" s="112">
        <v>-89447.4</v>
      </c>
      <c r="AM83" s="112"/>
      <c r="AN83" s="125">
        <v>27730.53614179519</v>
      </c>
      <c r="AO83" s="125">
        <v>-12617.233642323799</v>
      </c>
      <c r="AP83" s="112">
        <v>15113.302499471391</v>
      </c>
      <c r="AQ83" s="125"/>
      <c r="AR83" s="125">
        <v>-63392.759999999995</v>
      </c>
      <c r="AS83" s="125">
        <v>-24273.54</v>
      </c>
      <c r="AT83" s="112">
        <v>-87666.299999999988</v>
      </c>
      <c r="AU83" s="142"/>
      <c r="AV83" s="125">
        <v>-47.972709645516119</v>
      </c>
      <c r="AW83" s="125">
        <v>-50.336256277472707</v>
      </c>
      <c r="AX83" s="125">
        <v>-98.308965922988861</v>
      </c>
      <c r="AZ83" s="125">
        <v>12.379703634729996</v>
      </c>
      <c r="BA83" s="125">
        <v>0.24649431234822922</v>
      </c>
      <c r="BB83" s="112">
        <v>12.626197947078225</v>
      </c>
      <c r="BC83" s="125"/>
      <c r="BD83" s="125">
        <v>-90.571015566423313</v>
      </c>
      <c r="BE83" s="125">
        <v>34.69705405746808</v>
      </c>
      <c r="BF83" s="112">
        <v>-55.873961508955233</v>
      </c>
      <c r="BG83" s="125"/>
      <c r="BH83" s="125">
        <v>12.513779847380501</v>
      </c>
      <c r="BI83" s="125">
        <v>-2.0638373616800938</v>
      </c>
      <c r="BJ83" s="112">
        <v>10.449942485700408</v>
      </c>
      <c r="BK83" s="125"/>
      <c r="BL83" s="125">
        <v>-29.980000000000004</v>
      </c>
      <c r="BM83" s="125">
        <v>-11.48</v>
      </c>
      <c r="BN83" s="125">
        <v>-40.22</v>
      </c>
      <c r="BO83" s="112">
        <v>-81.680000000000007</v>
      </c>
      <c r="BP83" s="15"/>
      <c r="BQ83" s="125">
        <v>12.779048913269673</v>
      </c>
      <c r="BR83" s="125">
        <v>-4.36305674702127</v>
      </c>
      <c r="BS83" s="112">
        <v>8.4159921662484027</v>
      </c>
      <c r="BT83" s="125"/>
      <c r="BU83" s="125">
        <v>-29.8</v>
      </c>
      <c r="BV83" s="125">
        <v>-11.42</v>
      </c>
      <c r="BW83" s="112">
        <v>-41.22</v>
      </c>
      <c r="BX83" s="15"/>
      <c r="BY83" s="112">
        <v>13.000720178994463</v>
      </c>
      <c r="BZ83" s="112">
        <v>-5.9152525280467882</v>
      </c>
      <c r="CA83" s="112">
        <v>7.0854676509476748</v>
      </c>
      <c r="CB83" s="100"/>
      <c r="CC83" s="112">
        <v>-29.72</v>
      </c>
      <c r="CD83" s="112">
        <v>-11.38</v>
      </c>
      <c r="CE83" s="112">
        <v>-41.1</v>
      </c>
    </row>
    <row r="84" spans="1:83">
      <c r="A84" s="40">
        <v>231</v>
      </c>
      <c r="B84" s="44">
        <v>15</v>
      </c>
      <c r="C84" s="44">
        <v>15</v>
      </c>
      <c r="D84" s="11" t="s">
        <v>82</v>
      </c>
      <c r="E84" s="14">
        <v>1289</v>
      </c>
      <c r="F84" s="14">
        <v>1256</v>
      </c>
      <c r="G84" s="21">
        <v>1208</v>
      </c>
      <c r="H84" s="21">
        <v>1241</v>
      </c>
      <c r="I84" s="21">
        <v>1248</v>
      </c>
      <c r="J84" s="21"/>
      <c r="K84" s="15">
        <v>-863668.8372573927</v>
      </c>
      <c r="L84" s="21">
        <v>-534687.13476313697</v>
      </c>
      <c r="M84" s="112">
        <v>-1398355.9720205299</v>
      </c>
      <c r="N84" s="112"/>
      <c r="O84" s="21">
        <v>-858317.88405327871</v>
      </c>
      <c r="P84" s="21">
        <v>-517631.27852162172</v>
      </c>
      <c r="Q84" s="112">
        <v>-1375949.1625749003</v>
      </c>
      <c r="R84" s="112"/>
      <c r="S84" s="21">
        <v>-113757.19555142768</v>
      </c>
      <c r="T84" s="15">
        <v>43579.499896179907</v>
      </c>
      <c r="U84" s="112">
        <v>-70177.695655247779</v>
      </c>
      <c r="V84" s="15"/>
      <c r="W84" s="15">
        <v>-858317.88405327871</v>
      </c>
      <c r="X84" s="21">
        <v>-501933.01748393947</v>
      </c>
      <c r="Y84" s="112">
        <v>-1360250.9015372181</v>
      </c>
      <c r="Z84" s="21"/>
      <c r="AA84" s="21">
        <v>-36215.839999999997</v>
      </c>
      <c r="AB84" s="21">
        <v>-13867.84</v>
      </c>
      <c r="AC84" s="125">
        <v>-48585.760000000002</v>
      </c>
      <c r="AD84" s="112">
        <v>-98669.440000000002</v>
      </c>
      <c r="AE84" s="12"/>
      <c r="AF84" s="15">
        <v>-858317.88405327871</v>
      </c>
      <c r="AG84" s="21">
        <v>-485837.36040881742</v>
      </c>
      <c r="AH84" s="112">
        <v>-1344155.2444620961</v>
      </c>
      <c r="AI84" s="21"/>
      <c r="AJ84" s="21">
        <v>-36981.800000000003</v>
      </c>
      <c r="AK84" s="21">
        <v>-14172.22</v>
      </c>
      <c r="AL84" s="112">
        <v>-51154.020000000004</v>
      </c>
      <c r="AM84" s="112"/>
      <c r="AN84" s="125">
        <v>-858317.88405327871</v>
      </c>
      <c r="AO84" s="125">
        <v>-468763.27426132513</v>
      </c>
      <c r="AP84" s="112">
        <v>-1327081.1583146038</v>
      </c>
      <c r="AQ84" s="125"/>
      <c r="AR84" s="125">
        <v>-37090.559999999998</v>
      </c>
      <c r="AS84" s="125">
        <v>-14202.240000000002</v>
      </c>
      <c r="AT84" s="112">
        <v>-51292.800000000003</v>
      </c>
      <c r="AU84" s="142"/>
      <c r="AV84" s="125">
        <v>-670.03012975748072</v>
      </c>
      <c r="AW84" s="125">
        <v>-414.80770734145614</v>
      </c>
      <c r="AX84" s="125">
        <v>-1084.8378370989371</v>
      </c>
      <c r="AZ84" s="125">
        <v>-683.37411150738751</v>
      </c>
      <c r="BA84" s="125">
        <v>-412.12681410957146</v>
      </c>
      <c r="BB84" s="112">
        <v>-1095.5009256169587</v>
      </c>
      <c r="BC84" s="125"/>
      <c r="BD84" s="125">
        <v>-90.571015566423313</v>
      </c>
      <c r="BE84" s="125">
        <v>34.69705405746808</v>
      </c>
      <c r="BF84" s="112">
        <v>-55.87396150895524</v>
      </c>
      <c r="BG84" s="125"/>
      <c r="BH84" s="125">
        <v>-710.52804971297905</v>
      </c>
      <c r="BI84" s="125">
        <v>-415.50746480458565</v>
      </c>
      <c r="BJ84" s="112">
        <v>-1126.0355145175647</v>
      </c>
      <c r="BK84" s="125"/>
      <c r="BL84" s="125">
        <v>-29.979999999999997</v>
      </c>
      <c r="BM84" s="125">
        <v>-11.48</v>
      </c>
      <c r="BN84" s="125">
        <v>-40.22</v>
      </c>
      <c r="BO84" s="112">
        <v>-81.679999999999993</v>
      </c>
      <c r="BP84" s="15"/>
      <c r="BQ84" s="125">
        <v>-691.63407256509163</v>
      </c>
      <c r="BR84" s="125">
        <v>-391.4886062923589</v>
      </c>
      <c r="BS84" s="112">
        <v>-1083.1226788574504</v>
      </c>
      <c r="BT84" s="125"/>
      <c r="BU84" s="125">
        <v>-29.8</v>
      </c>
      <c r="BV84" s="125">
        <v>-11.42</v>
      </c>
      <c r="BW84" s="112">
        <v>-41.22</v>
      </c>
      <c r="BX84" s="15"/>
      <c r="BY84" s="112">
        <v>-687.75471478628106</v>
      </c>
      <c r="BZ84" s="112">
        <v>-375.6115979658054</v>
      </c>
      <c r="CA84" s="112">
        <v>-1063.3663127520865</v>
      </c>
      <c r="CB84" s="100"/>
      <c r="CC84" s="112">
        <v>-29.72</v>
      </c>
      <c r="CD84" s="112">
        <v>-11.38</v>
      </c>
      <c r="CE84" s="112">
        <v>-41.1</v>
      </c>
    </row>
    <row r="85" spans="1:83">
      <c r="A85" s="40">
        <v>232</v>
      </c>
      <c r="B85" s="44">
        <v>14</v>
      </c>
      <c r="C85" s="44">
        <v>14</v>
      </c>
      <c r="D85" s="11" t="s">
        <v>83</v>
      </c>
      <c r="E85" s="14">
        <v>12890</v>
      </c>
      <c r="F85" s="14">
        <v>12750</v>
      </c>
      <c r="G85" s="21">
        <v>12618</v>
      </c>
      <c r="H85" s="21">
        <v>12518</v>
      </c>
      <c r="I85" s="21">
        <v>12429</v>
      </c>
      <c r="J85" s="21"/>
      <c r="K85" s="15">
        <v>17854.55046337625</v>
      </c>
      <c r="L85" s="21">
        <v>-280201.83115556929</v>
      </c>
      <c r="M85" s="112">
        <v>-262347.28069219308</v>
      </c>
      <c r="N85" s="112"/>
      <c r="O85" s="21">
        <v>-22726.03907395744</v>
      </c>
      <c r="P85" s="21">
        <v>-169431.76101604689</v>
      </c>
      <c r="Q85" s="112">
        <v>-192157.80009000434</v>
      </c>
      <c r="R85" s="112"/>
      <c r="S85" s="21">
        <v>-1154780.4484718973</v>
      </c>
      <c r="T85" s="15">
        <v>442387.43923271802</v>
      </c>
      <c r="U85" s="112">
        <v>-712393.00923917932</v>
      </c>
      <c r="V85" s="15"/>
      <c r="W85" s="15">
        <v>-22726.03907395744</v>
      </c>
      <c r="X85" s="21">
        <v>-26031.99143612025</v>
      </c>
      <c r="Y85" s="112">
        <v>-48758.03051007769</v>
      </c>
      <c r="Z85" s="21"/>
      <c r="AA85" s="21">
        <v>-378287.64</v>
      </c>
      <c r="AB85" s="21">
        <v>-144854.64000000001</v>
      </c>
      <c r="AC85" s="125">
        <v>-507495.95999999996</v>
      </c>
      <c r="AD85" s="112">
        <v>-1030638.24</v>
      </c>
      <c r="AE85" s="12"/>
      <c r="AF85" s="15">
        <v>-22726.03907395744</v>
      </c>
      <c r="AG85" s="21">
        <v>-53890.5681018799</v>
      </c>
      <c r="AH85" s="112">
        <v>-76616.607175837344</v>
      </c>
      <c r="AI85" s="21"/>
      <c r="AJ85" s="21">
        <v>-373036.4</v>
      </c>
      <c r="AK85" s="21">
        <v>-142955.56</v>
      </c>
      <c r="AL85" s="112">
        <v>-515991.96</v>
      </c>
      <c r="AM85" s="112"/>
      <c r="AN85" s="125">
        <v>-22726.03907395744</v>
      </c>
      <c r="AO85" s="125">
        <v>-71816.843276619838</v>
      </c>
      <c r="AP85" s="112">
        <v>-94542.882350577274</v>
      </c>
      <c r="AQ85" s="125"/>
      <c r="AR85" s="125">
        <v>-369389.88</v>
      </c>
      <c r="AS85" s="125">
        <v>-141442.02000000002</v>
      </c>
      <c r="AT85" s="112">
        <v>-510831.9</v>
      </c>
      <c r="AU85" s="142"/>
      <c r="AV85" s="125">
        <v>1.38514743703462</v>
      </c>
      <c r="AW85" s="125">
        <v>-21.737923285924694</v>
      </c>
      <c r="AX85" s="125">
        <v>-20.352775848890076</v>
      </c>
      <c r="AZ85" s="125">
        <v>-1.7824344371731324</v>
      </c>
      <c r="BA85" s="125">
        <v>-13.288765569886031</v>
      </c>
      <c r="BB85" s="112">
        <v>-15.071200007059163</v>
      </c>
      <c r="BC85" s="125"/>
      <c r="BD85" s="125">
        <v>-90.571015566423313</v>
      </c>
      <c r="BE85" s="125">
        <v>34.69705405746808</v>
      </c>
      <c r="BF85" s="112">
        <v>-55.87396150895524</v>
      </c>
      <c r="BG85" s="125"/>
      <c r="BH85" s="125">
        <v>-1.8010809220127943</v>
      </c>
      <c r="BI85" s="125">
        <v>-2.0630838037819186</v>
      </c>
      <c r="BJ85" s="112">
        <v>-3.8641647257947129</v>
      </c>
      <c r="BK85" s="125"/>
      <c r="BL85" s="125">
        <v>-29.98</v>
      </c>
      <c r="BM85" s="125">
        <v>-11.48</v>
      </c>
      <c r="BN85" s="125">
        <v>-40.22</v>
      </c>
      <c r="BO85" s="112">
        <v>-81.680000000000007</v>
      </c>
      <c r="BP85" s="15"/>
      <c r="BQ85" s="125">
        <v>-1.8154688507714842</v>
      </c>
      <c r="BR85" s="125">
        <v>-4.3050461816488177</v>
      </c>
      <c r="BS85" s="112">
        <v>-6.1205150324203021</v>
      </c>
      <c r="BT85" s="125"/>
      <c r="BU85" s="125">
        <v>-29.8</v>
      </c>
      <c r="BV85" s="125">
        <v>-11.42</v>
      </c>
      <c r="BW85" s="112">
        <v>-41.22</v>
      </c>
      <c r="BX85" s="15"/>
      <c r="BY85" s="112">
        <v>-1.8284688288645459</v>
      </c>
      <c r="BZ85" s="112">
        <v>-5.7781674532641274</v>
      </c>
      <c r="CA85" s="112">
        <v>-7.6066362821286733</v>
      </c>
      <c r="CB85" s="100"/>
      <c r="CC85" s="112">
        <v>-29.72</v>
      </c>
      <c r="CD85" s="112">
        <v>-11.38</v>
      </c>
      <c r="CE85" s="112">
        <v>-41.1</v>
      </c>
    </row>
    <row r="86" spans="1:83">
      <c r="A86" s="40">
        <v>233</v>
      </c>
      <c r="B86" s="44">
        <v>14</v>
      </c>
      <c r="C86" s="44">
        <v>14</v>
      </c>
      <c r="D86" s="11" t="s">
        <v>84</v>
      </c>
      <c r="E86" s="14">
        <v>15312</v>
      </c>
      <c r="F86" s="14">
        <v>15116</v>
      </c>
      <c r="G86" s="21">
        <v>15165</v>
      </c>
      <c r="H86" s="21">
        <v>15050</v>
      </c>
      <c r="I86" s="21">
        <v>14909</v>
      </c>
      <c r="J86" s="21"/>
      <c r="K86" s="15">
        <v>2494170.1595986551</v>
      </c>
      <c r="L86" s="21">
        <v>786129.06680846412</v>
      </c>
      <c r="M86" s="112">
        <v>3280299.2264071191</v>
      </c>
      <c r="N86" s="112"/>
      <c r="O86" s="21">
        <v>2114932.4284441909</v>
      </c>
      <c r="P86" s="21">
        <v>243085.5265643512</v>
      </c>
      <c r="Q86" s="112">
        <v>2358017.9550085422</v>
      </c>
      <c r="R86" s="112"/>
      <c r="S86" s="21">
        <v>-1369071.4713020548</v>
      </c>
      <c r="T86" s="15">
        <v>524480.6691326875</v>
      </c>
      <c r="U86" s="112">
        <v>-844590.80216936732</v>
      </c>
      <c r="V86" s="15"/>
      <c r="W86" s="15">
        <v>2114932.4284441909</v>
      </c>
      <c r="X86" s="21">
        <v>-21465.401902524529</v>
      </c>
      <c r="Y86" s="112">
        <v>2093467.0265416664</v>
      </c>
      <c r="Z86" s="21"/>
      <c r="AA86" s="21">
        <v>-454646.7</v>
      </c>
      <c r="AB86" s="21">
        <v>-174094.2</v>
      </c>
      <c r="AC86" s="125">
        <v>-609936.29999999993</v>
      </c>
      <c r="AD86" s="112">
        <v>-1238677.2</v>
      </c>
      <c r="AE86" s="12"/>
      <c r="AF86" s="15">
        <v>2114932.4284441909</v>
      </c>
      <c r="AG86" s="21">
        <v>-63890.966857099338</v>
      </c>
      <c r="AH86" s="112">
        <v>2051041.4615870914</v>
      </c>
      <c r="AI86" s="21"/>
      <c r="AJ86" s="21">
        <v>-448490</v>
      </c>
      <c r="AK86" s="21">
        <v>-171871</v>
      </c>
      <c r="AL86" s="112">
        <v>-620361</v>
      </c>
      <c r="AM86" s="112"/>
      <c r="AN86" s="125">
        <v>2114932.4284441913</v>
      </c>
      <c r="AO86" s="125">
        <v>-85143.796311324346</v>
      </c>
      <c r="AP86" s="112">
        <v>2029788.6321328669</v>
      </c>
      <c r="AQ86" s="125"/>
      <c r="AR86" s="125">
        <v>-443095.48</v>
      </c>
      <c r="AS86" s="125">
        <v>-169664.42</v>
      </c>
      <c r="AT86" s="112">
        <v>-612759.9</v>
      </c>
      <c r="AU86" s="142"/>
      <c r="AV86" s="125">
        <v>162.88990070524133</v>
      </c>
      <c r="AW86" s="125">
        <v>51.340717529288412</v>
      </c>
      <c r="AX86" s="125">
        <v>214.23061823452971</v>
      </c>
      <c r="AZ86" s="125">
        <v>139.91349751549291</v>
      </c>
      <c r="BA86" s="125">
        <v>16.081339412830854</v>
      </c>
      <c r="BB86" s="112">
        <v>155.99483692832376</v>
      </c>
      <c r="BC86" s="125"/>
      <c r="BD86" s="125">
        <v>-90.571015566423313</v>
      </c>
      <c r="BE86" s="125">
        <v>34.69705405746808</v>
      </c>
      <c r="BF86" s="112">
        <v>-55.873961508955233</v>
      </c>
      <c r="BG86" s="125"/>
      <c r="BH86" s="125">
        <v>139.46141961386027</v>
      </c>
      <c r="BI86" s="125">
        <v>-1.4154567690421713</v>
      </c>
      <c r="BJ86" s="112">
        <v>138.04596284481809</v>
      </c>
      <c r="BK86" s="125"/>
      <c r="BL86" s="125">
        <v>-29.98</v>
      </c>
      <c r="BM86" s="125">
        <v>-11.48</v>
      </c>
      <c r="BN86" s="125">
        <v>-40.22</v>
      </c>
      <c r="BO86" s="112">
        <v>-81.680000000000007</v>
      </c>
      <c r="BP86" s="15"/>
      <c r="BQ86" s="125">
        <v>140.52707165742132</v>
      </c>
      <c r="BR86" s="125">
        <v>-4.2452469672491251</v>
      </c>
      <c r="BS86" s="112">
        <v>136.28182469017219</v>
      </c>
      <c r="BT86" s="125"/>
      <c r="BU86" s="125">
        <v>-29.8</v>
      </c>
      <c r="BV86" s="125">
        <v>-11.42</v>
      </c>
      <c r="BW86" s="112">
        <v>-41.22</v>
      </c>
      <c r="BX86" s="15"/>
      <c r="BY86" s="112">
        <v>141.85608883521306</v>
      </c>
      <c r="BZ86" s="112">
        <v>-5.7108992092913233</v>
      </c>
      <c r="CA86" s="112">
        <v>136.14518962592174</v>
      </c>
      <c r="CB86" s="100"/>
      <c r="CC86" s="112">
        <v>-29.72</v>
      </c>
      <c r="CD86" s="112">
        <v>-11.38</v>
      </c>
      <c r="CE86" s="112">
        <v>-41.1</v>
      </c>
    </row>
    <row r="87" spans="1:83">
      <c r="A87" s="40">
        <v>235</v>
      </c>
      <c r="B87" s="44">
        <v>1</v>
      </c>
      <c r="C87" s="118">
        <v>34</v>
      </c>
      <c r="D87" s="11" t="s">
        <v>85</v>
      </c>
      <c r="E87" s="14">
        <v>10396</v>
      </c>
      <c r="F87" s="14">
        <v>10284</v>
      </c>
      <c r="G87" s="21">
        <v>10270</v>
      </c>
      <c r="H87" s="21">
        <v>10253</v>
      </c>
      <c r="I87" s="21">
        <v>10318</v>
      </c>
      <c r="J87" s="21"/>
      <c r="K87" s="15">
        <v>7363193.4739771755</v>
      </c>
      <c r="L87" s="21">
        <v>1488070.7429396589</v>
      </c>
      <c r="M87" s="112">
        <v>8851264.2169168368</v>
      </c>
      <c r="N87" s="112"/>
      <c r="O87" s="21">
        <v>9961261.5929752979</v>
      </c>
      <c r="P87" s="21">
        <v>3022768.078044082</v>
      </c>
      <c r="Q87" s="112">
        <v>12984029.671019379</v>
      </c>
      <c r="R87" s="112"/>
      <c r="S87" s="21">
        <v>-931432.32408509729</v>
      </c>
      <c r="T87" s="15">
        <v>356824.50392700167</v>
      </c>
      <c r="U87" s="112">
        <v>-574607.82015809556</v>
      </c>
      <c r="V87" s="15"/>
      <c r="W87" s="15">
        <v>9961261.5929752979</v>
      </c>
      <c r="X87" s="21">
        <v>2842783.8395978431</v>
      </c>
      <c r="Y87" s="112">
        <v>12804045.432573142</v>
      </c>
      <c r="Z87" s="21"/>
      <c r="AA87" s="21">
        <v>-307894.59999999998</v>
      </c>
      <c r="AB87" s="21">
        <v>-117899.6</v>
      </c>
      <c r="AC87" s="125">
        <v>-413059.39999999997</v>
      </c>
      <c r="AD87" s="112">
        <v>-838853.59999999986</v>
      </c>
      <c r="AE87" s="12"/>
      <c r="AF87" s="15">
        <v>9961261.5929752979</v>
      </c>
      <c r="AG87" s="21">
        <v>2666053.4394072019</v>
      </c>
      <c r="AH87" s="112">
        <v>12627315.032382499</v>
      </c>
      <c r="AI87" s="21"/>
      <c r="AJ87" s="21">
        <v>-305539.40000000002</v>
      </c>
      <c r="AK87" s="21">
        <v>-117089.26</v>
      </c>
      <c r="AL87" s="112">
        <v>-422628.66000000003</v>
      </c>
      <c r="AM87" s="112"/>
      <c r="AN87" s="125">
        <v>9961261.5929752979</v>
      </c>
      <c r="AO87" s="125">
        <v>2497334.3167486116</v>
      </c>
      <c r="AP87" s="112">
        <v>12458595.90972391</v>
      </c>
      <c r="AQ87" s="125"/>
      <c r="AR87" s="125">
        <v>-306650.95999999996</v>
      </c>
      <c r="AS87" s="125">
        <v>-117418.84000000001</v>
      </c>
      <c r="AT87" s="112">
        <v>-424069.8</v>
      </c>
      <c r="AU87" s="142"/>
      <c r="AV87" s="125">
        <v>708.27178472269873</v>
      </c>
      <c r="AW87" s="125">
        <v>143.13877865906684</v>
      </c>
      <c r="AX87" s="125">
        <v>851.41056338176577</v>
      </c>
      <c r="AZ87" s="125">
        <v>968.61742444333902</v>
      </c>
      <c r="BA87" s="125">
        <v>293.92921801284348</v>
      </c>
      <c r="BB87" s="112">
        <v>1262.5466424561823</v>
      </c>
      <c r="BC87" s="125"/>
      <c r="BD87" s="125">
        <v>-90.571015566423313</v>
      </c>
      <c r="BE87" s="125">
        <v>34.697054057468073</v>
      </c>
      <c r="BF87" s="112">
        <v>-55.873961508955226</v>
      </c>
      <c r="BG87" s="125"/>
      <c r="BH87" s="125">
        <v>969.93783768016533</v>
      </c>
      <c r="BI87" s="125">
        <v>276.8046581886897</v>
      </c>
      <c r="BJ87" s="112">
        <v>1246.742495868855</v>
      </c>
      <c r="BK87" s="125"/>
      <c r="BL87" s="125">
        <v>-29.979999999999997</v>
      </c>
      <c r="BM87" s="125">
        <v>-11.48</v>
      </c>
      <c r="BN87" s="125">
        <v>-40.22</v>
      </c>
      <c r="BO87" s="112">
        <v>-81.679999999999993</v>
      </c>
      <c r="BP87" s="15"/>
      <c r="BQ87" s="125">
        <v>971.54604437484613</v>
      </c>
      <c r="BR87" s="125">
        <v>260.02666920971444</v>
      </c>
      <c r="BS87" s="112">
        <v>1231.5727135845605</v>
      </c>
      <c r="BT87" s="125"/>
      <c r="BU87" s="125">
        <v>-29.8</v>
      </c>
      <c r="BV87" s="125">
        <v>-11.42</v>
      </c>
      <c r="BW87" s="112">
        <v>-41.22</v>
      </c>
      <c r="BX87" s="15"/>
      <c r="BY87" s="112">
        <v>965.4256244403274</v>
      </c>
      <c r="BZ87" s="112">
        <v>242.03666570542853</v>
      </c>
      <c r="CA87" s="112">
        <v>1207.462290145756</v>
      </c>
      <c r="CB87" s="100"/>
      <c r="CC87" s="112">
        <v>-29.719999999999995</v>
      </c>
      <c r="CD87" s="112">
        <v>-11.38</v>
      </c>
      <c r="CE87" s="112">
        <v>-41.099999999999994</v>
      </c>
    </row>
    <row r="88" spans="1:83">
      <c r="A88" s="40">
        <v>236</v>
      </c>
      <c r="B88" s="44">
        <v>16</v>
      </c>
      <c r="C88" s="44">
        <v>16</v>
      </c>
      <c r="D88" s="11" t="s">
        <v>86</v>
      </c>
      <c r="E88" s="14">
        <v>4196</v>
      </c>
      <c r="F88" s="14">
        <v>4198</v>
      </c>
      <c r="G88" s="21">
        <v>4137</v>
      </c>
      <c r="H88" s="21">
        <v>4118</v>
      </c>
      <c r="I88" s="21">
        <v>4074</v>
      </c>
      <c r="J88" s="21"/>
      <c r="K88" s="15">
        <v>-104928.8759317068</v>
      </c>
      <c r="L88" s="21">
        <v>-423861.78708387638</v>
      </c>
      <c r="M88" s="112">
        <v>-528790.6630155833</v>
      </c>
      <c r="N88" s="112"/>
      <c r="O88" s="21">
        <v>68777.110937036647</v>
      </c>
      <c r="P88" s="21">
        <v>-262457.19877307891</v>
      </c>
      <c r="Q88" s="112">
        <v>-193680.08783604228</v>
      </c>
      <c r="R88" s="112"/>
      <c r="S88" s="21">
        <v>-380217.12334784504</v>
      </c>
      <c r="T88" s="15">
        <v>145658.23293325101</v>
      </c>
      <c r="U88" s="112">
        <v>-234558.89041459403</v>
      </c>
      <c r="V88" s="15"/>
      <c r="W88" s="15">
        <v>68777.110937036647</v>
      </c>
      <c r="X88" s="21">
        <v>-209988.01100541171</v>
      </c>
      <c r="Y88" s="112">
        <v>-141210.90006837505</v>
      </c>
      <c r="Z88" s="21"/>
      <c r="AA88" s="21">
        <v>-124027.26</v>
      </c>
      <c r="AB88" s="21">
        <v>-47492.76</v>
      </c>
      <c r="AC88" s="125">
        <v>-166390.13999999998</v>
      </c>
      <c r="AD88" s="112">
        <v>-337910.16</v>
      </c>
      <c r="AE88" s="12"/>
      <c r="AF88" s="15">
        <v>68777.110937036647</v>
      </c>
      <c r="AG88" s="21">
        <v>-156190.58393426341</v>
      </c>
      <c r="AH88" s="112">
        <v>-87413.472997226767</v>
      </c>
      <c r="AI88" s="21"/>
      <c r="AJ88" s="21">
        <v>-122716.4</v>
      </c>
      <c r="AK88" s="21">
        <v>-47027.56</v>
      </c>
      <c r="AL88" s="112">
        <v>-169743.96</v>
      </c>
      <c r="AM88" s="112"/>
      <c r="AN88" s="125">
        <v>68777.110937036647</v>
      </c>
      <c r="AO88" s="125">
        <v>-99122.897909444466</v>
      </c>
      <c r="AP88" s="112">
        <v>-30345.786972407819</v>
      </c>
      <c r="AQ88" s="125"/>
      <c r="AR88" s="125">
        <v>-121079.28</v>
      </c>
      <c r="AS88" s="125">
        <v>-46362.12</v>
      </c>
      <c r="AT88" s="112">
        <v>-167441.4</v>
      </c>
      <c r="AU88" s="142"/>
      <c r="AV88" s="125">
        <v>-25.006881775907246</v>
      </c>
      <c r="AW88" s="125">
        <v>-101.01567852332612</v>
      </c>
      <c r="AX88" s="125">
        <v>-126.02256029923339</v>
      </c>
      <c r="AZ88" s="125">
        <v>16.383304177474191</v>
      </c>
      <c r="BA88" s="125">
        <v>-62.519580460476156</v>
      </c>
      <c r="BB88" s="112">
        <v>-46.136276283001969</v>
      </c>
      <c r="BC88" s="125"/>
      <c r="BD88" s="125">
        <v>-90.571015566423313</v>
      </c>
      <c r="BE88" s="125">
        <v>34.69705405746808</v>
      </c>
      <c r="BF88" s="112">
        <v>-55.873961508955226</v>
      </c>
      <c r="BG88" s="125"/>
      <c r="BH88" s="125">
        <v>16.624875740158725</v>
      </c>
      <c r="BI88" s="125">
        <v>-50.758523327389824</v>
      </c>
      <c r="BJ88" s="112">
        <v>-34.133647587231096</v>
      </c>
      <c r="BK88" s="125"/>
      <c r="BL88" s="125">
        <v>-29.98</v>
      </c>
      <c r="BM88" s="125">
        <v>-11.48</v>
      </c>
      <c r="BN88" s="125">
        <v>-40.22</v>
      </c>
      <c r="BO88" s="112">
        <v>-81.680000000000007</v>
      </c>
      <c r="BP88" s="15"/>
      <c r="BQ88" s="125">
        <v>16.701581092043867</v>
      </c>
      <c r="BR88" s="125">
        <v>-37.928747919927979</v>
      </c>
      <c r="BS88" s="112">
        <v>-21.227166827884112</v>
      </c>
      <c r="BT88" s="125"/>
      <c r="BU88" s="125">
        <v>-29.799999999999997</v>
      </c>
      <c r="BV88" s="125">
        <v>-11.42</v>
      </c>
      <c r="BW88" s="112">
        <v>-41.22</v>
      </c>
      <c r="BX88" s="15"/>
      <c r="BY88" s="112">
        <v>16.881961447480766</v>
      </c>
      <c r="BZ88" s="112">
        <v>-24.330608225195007</v>
      </c>
      <c r="CA88" s="112">
        <v>-7.4486467777142416</v>
      </c>
      <c r="CB88" s="100"/>
      <c r="CC88" s="112">
        <v>-29.72</v>
      </c>
      <c r="CD88" s="112">
        <v>-11.38</v>
      </c>
      <c r="CE88" s="112">
        <v>-41.1</v>
      </c>
    </row>
    <row r="89" spans="1:83">
      <c r="A89" s="40">
        <v>239</v>
      </c>
      <c r="B89" s="44">
        <v>11</v>
      </c>
      <c r="C89" s="44">
        <v>11</v>
      </c>
      <c r="D89" s="11" t="s">
        <v>87</v>
      </c>
      <c r="E89" s="14">
        <v>2095</v>
      </c>
      <c r="F89" s="14">
        <v>2029</v>
      </c>
      <c r="G89" s="21">
        <v>2035</v>
      </c>
      <c r="H89" s="21">
        <v>1985</v>
      </c>
      <c r="I89" s="21">
        <v>1922</v>
      </c>
      <c r="J89" s="21"/>
      <c r="K89" s="15">
        <v>195498.780700011</v>
      </c>
      <c r="L89" s="21">
        <v>-287488.2493543544</v>
      </c>
      <c r="M89" s="112">
        <v>-91989.468654343393</v>
      </c>
      <c r="N89" s="112"/>
      <c r="O89" s="21">
        <v>275453.80411995272</v>
      </c>
      <c r="P89" s="21">
        <v>-212453.2177435059</v>
      </c>
      <c r="Q89" s="112">
        <v>63000.586376446823</v>
      </c>
      <c r="R89" s="112"/>
      <c r="S89" s="21">
        <v>-183768.5905842729</v>
      </c>
      <c r="T89" s="15">
        <v>70400.322682602738</v>
      </c>
      <c r="U89" s="112">
        <v>-113368.26790167016</v>
      </c>
      <c r="V89" s="15"/>
      <c r="W89" s="15">
        <v>275453.80411995272</v>
      </c>
      <c r="X89" s="21">
        <v>-187093.52694298269</v>
      </c>
      <c r="Y89" s="112">
        <v>88360.277176970034</v>
      </c>
      <c r="Z89" s="21"/>
      <c r="AA89" s="21">
        <v>-61009.3</v>
      </c>
      <c r="AB89" s="21">
        <v>-23361.8</v>
      </c>
      <c r="AC89" s="125">
        <v>-81847.7</v>
      </c>
      <c r="AD89" s="112">
        <v>-166218.79999999999</v>
      </c>
      <c r="AE89" s="12"/>
      <c r="AF89" s="15">
        <v>275453.80411995272</v>
      </c>
      <c r="AG89" s="21">
        <v>-161091.8643590475</v>
      </c>
      <c r="AH89" s="112">
        <v>114361.93976090522</v>
      </c>
      <c r="AI89" s="21"/>
      <c r="AJ89" s="21">
        <v>-59153</v>
      </c>
      <c r="AK89" s="21">
        <v>-22668.7</v>
      </c>
      <c r="AL89" s="112">
        <v>-81821.7</v>
      </c>
      <c r="AM89" s="112"/>
      <c r="AN89" s="125">
        <v>275453.80411995272</v>
      </c>
      <c r="AO89" s="125">
        <v>-133509.60258097277</v>
      </c>
      <c r="AP89" s="112">
        <v>141944.20153897995</v>
      </c>
      <c r="AQ89" s="125"/>
      <c r="AR89" s="125">
        <v>-57121.84</v>
      </c>
      <c r="AS89" s="125">
        <v>-21872.36</v>
      </c>
      <c r="AT89" s="112">
        <v>-78994.2</v>
      </c>
      <c r="AU89" s="142"/>
      <c r="AV89" s="125">
        <v>93.316840429599523</v>
      </c>
      <c r="AW89" s="125">
        <v>-137.22589467988277</v>
      </c>
      <c r="AX89" s="125">
        <v>-43.909054250283241</v>
      </c>
      <c r="AZ89" s="125">
        <v>135.7584051847968</v>
      </c>
      <c r="BA89" s="125">
        <v>-104.70833797117098</v>
      </c>
      <c r="BB89" s="112">
        <v>31.050067213625837</v>
      </c>
      <c r="BC89" s="125"/>
      <c r="BD89" s="125">
        <v>-90.571015566423313</v>
      </c>
      <c r="BE89" s="125">
        <v>34.69705405746808</v>
      </c>
      <c r="BF89" s="112">
        <v>-55.873961508955226</v>
      </c>
      <c r="BG89" s="125"/>
      <c r="BH89" s="125">
        <v>135.35813470267948</v>
      </c>
      <c r="BI89" s="125">
        <v>-91.937851077632772</v>
      </c>
      <c r="BJ89" s="112">
        <v>43.420283625046707</v>
      </c>
      <c r="BK89" s="125"/>
      <c r="BL89" s="125">
        <v>-29.98</v>
      </c>
      <c r="BM89" s="125">
        <v>-11.48</v>
      </c>
      <c r="BN89" s="125">
        <v>-40.22</v>
      </c>
      <c r="BO89" s="112">
        <v>-81.680000000000007</v>
      </c>
      <c r="BP89" s="15"/>
      <c r="BQ89" s="125">
        <v>138.76765950627342</v>
      </c>
      <c r="BR89" s="125">
        <v>-81.154591616648617</v>
      </c>
      <c r="BS89" s="112">
        <v>57.613067889624801</v>
      </c>
      <c r="BT89" s="125"/>
      <c r="BU89" s="125">
        <v>-29.8</v>
      </c>
      <c r="BV89" s="125">
        <v>-11.42</v>
      </c>
      <c r="BW89" s="112">
        <v>-41.22</v>
      </c>
      <c r="BX89" s="15"/>
      <c r="BY89" s="112">
        <v>143.31623523410653</v>
      </c>
      <c r="BZ89" s="112">
        <v>-69.463893122254305</v>
      </c>
      <c r="CA89" s="112">
        <v>73.852342111852224</v>
      </c>
      <c r="CB89" s="100"/>
      <c r="CC89" s="112">
        <v>-29.72</v>
      </c>
      <c r="CD89" s="112">
        <v>-11.38</v>
      </c>
      <c r="CE89" s="112">
        <v>-41.1</v>
      </c>
    </row>
    <row r="90" spans="1:83">
      <c r="A90" s="40">
        <v>240</v>
      </c>
      <c r="B90" s="44">
        <v>19</v>
      </c>
      <c r="C90" s="44">
        <v>19</v>
      </c>
      <c r="D90" s="11" t="s">
        <v>88</v>
      </c>
      <c r="E90" s="14">
        <v>19982</v>
      </c>
      <c r="F90" s="14">
        <v>19499</v>
      </c>
      <c r="G90" s="21">
        <v>19371</v>
      </c>
      <c r="H90" s="21">
        <v>19402</v>
      </c>
      <c r="I90" s="21">
        <v>19339</v>
      </c>
      <c r="J90" s="21"/>
      <c r="K90" s="15">
        <v>-6108357.624492256</v>
      </c>
      <c r="L90" s="21">
        <v>-3736384.6645788802</v>
      </c>
      <c r="M90" s="112">
        <v>-9844742.2890711352</v>
      </c>
      <c r="N90" s="112"/>
      <c r="O90" s="21">
        <v>-7918485.2210957278</v>
      </c>
      <c r="P90" s="21">
        <v>-4733594.9750452274</v>
      </c>
      <c r="Q90" s="112">
        <v>-12652080.196140956</v>
      </c>
      <c r="R90" s="112"/>
      <c r="S90" s="21">
        <v>-1766044.2325296882</v>
      </c>
      <c r="T90" s="15">
        <v>676557.85706657008</v>
      </c>
      <c r="U90" s="112">
        <v>-1089486.3754631181</v>
      </c>
      <c r="V90" s="15"/>
      <c r="W90" s="15">
        <v>-7918485.2210957278</v>
      </c>
      <c r="X90" s="21">
        <v>-4489884.4718814008</v>
      </c>
      <c r="Y90" s="112">
        <v>-12408369.692977129</v>
      </c>
      <c r="Z90" s="21"/>
      <c r="AA90" s="21">
        <v>-580742.57999999996</v>
      </c>
      <c r="AB90" s="21">
        <v>-222379.08</v>
      </c>
      <c r="AC90" s="125">
        <v>-779101.62</v>
      </c>
      <c r="AD90" s="112">
        <v>-1582223.2799999998</v>
      </c>
      <c r="AE90" s="12"/>
      <c r="AF90" s="15">
        <v>-7918485.2210957278</v>
      </c>
      <c r="AG90" s="21">
        <v>-4240004.521795569</v>
      </c>
      <c r="AH90" s="112">
        <v>-12158489.742891297</v>
      </c>
      <c r="AI90" s="21"/>
      <c r="AJ90" s="21">
        <v>-578179.6</v>
      </c>
      <c r="AK90" s="21">
        <v>-221570.84</v>
      </c>
      <c r="AL90" s="112">
        <v>-799750.44</v>
      </c>
      <c r="AM90" s="112"/>
      <c r="AN90" s="125">
        <v>-7918485.2210957278</v>
      </c>
      <c r="AO90" s="125">
        <v>-3974934.7719628047</v>
      </c>
      <c r="AP90" s="112">
        <v>-11893419.993058532</v>
      </c>
      <c r="AQ90" s="125"/>
      <c r="AR90" s="125">
        <v>-574755.07999999996</v>
      </c>
      <c r="AS90" s="125">
        <v>-220077.82</v>
      </c>
      <c r="AT90" s="112">
        <v>-794832.89999999991</v>
      </c>
      <c r="AU90" s="142"/>
      <c r="AV90" s="125">
        <v>-305.69300492904893</v>
      </c>
      <c r="AW90" s="125">
        <v>-186.98752199874286</v>
      </c>
      <c r="AX90" s="125">
        <v>-492.68052692779179</v>
      </c>
      <c r="AZ90" s="125">
        <v>-406.09699067109739</v>
      </c>
      <c r="BA90" s="125">
        <v>-242.76090953614172</v>
      </c>
      <c r="BB90" s="112">
        <v>-648.85790020723914</v>
      </c>
      <c r="BC90" s="125"/>
      <c r="BD90" s="125">
        <v>-90.571015566423313</v>
      </c>
      <c r="BE90" s="125">
        <v>34.69705405746808</v>
      </c>
      <c r="BF90" s="112">
        <v>-55.873961508955233</v>
      </c>
      <c r="BG90" s="125"/>
      <c r="BH90" s="125">
        <v>-408.78040478528357</v>
      </c>
      <c r="BI90" s="125">
        <v>-231.78382488675859</v>
      </c>
      <c r="BJ90" s="112">
        <v>-640.56422967204219</v>
      </c>
      <c r="BK90" s="125"/>
      <c r="BL90" s="125">
        <v>-29.979999999999997</v>
      </c>
      <c r="BM90" s="125">
        <v>-11.479999999999999</v>
      </c>
      <c r="BN90" s="125">
        <v>-40.22</v>
      </c>
      <c r="BO90" s="112">
        <v>-81.679999999999993</v>
      </c>
      <c r="BP90" s="15"/>
      <c r="BQ90" s="125">
        <v>-408.12726631768516</v>
      </c>
      <c r="BR90" s="125">
        <v>-218.53440479309191</v>
      </c>
      <c r="BS90" s="112">
        <v>-626.66167111077709</v>
      </c>
      <c r="BT90" s="125"/>
      <c r="BU90" s="125">
        <v>-29.799999999999997</v>
      </c>
      <c r="BV90" s="125">
        <v>-11.42</v>
      </c>
      <c r="BW90" s="112">
        <v>-41.22</v>
      </c>
      <c r="BX90" s="15"/>
      <c r="BY90" s="112">
        <v>-409.45680857829916</v>
      </c>
      <c r="BZ90" s="112">
        <v>-205.53982997894434</v>
      </c>
      <c r="CA90" s="112">
        <v>-614.9966385572435</v>
      </c>
      <c r="CB90" s="100"/>
      <c r="CC90" s="112">
        <v>-29.72</v>
      </c>
      <c r="CD90" s="112">
        <v>-11.38</v>
      </c>
      <c r="CE90" s="112">
        <v>-41.1</v>
      </c>
    </row>
    <row r="91" spans="1:83">
      <c r="A91" s="40">
        <v>241</v>
      </c>
      <c r="B91" s="44">
        <v>19</v>
      </c>
      <c r="C91" s="44">
        <v>19</v>
      </c>
      <c r="D91" s="11" t="s">
        <v>89</v>
      </c>
      <c r="E91" s="14">
        <v>7904</v>
      </c>
      <c r="F91" s="14">
        <v>7771</v>
      </c>
      <c r="G91" s="21">
        <v>7691</v>
      </c>
      <c r="H91" s="21">
        <v>7604</v>
      </c>
      <c r="I91" s="21">
        <v>7576</v>
      </c>
      <c r="J91" s="21"/>
      <c r="K91" s="15">
        <v>-1201596.3587326361</v>
      </c>
      <c r="L91" s="21">
        <v>-845189.54189871054</v>
      </c>
      <c r="M91" s="112">
        <v>-2046785.900631346</v>
      </c>
      <c r="N91" s="112"/>
      <c r="O91" s="21">
        <v>-1733822.0016617519</v>
      </c>
      <c r="P91" s="21">
        <v>-1116223.3567776671</v>
      </c>
      <c r="Q91" s="112">
        <v>-2850045.358439419</v>
      </c>
      <c r="R91" s="112"/>
      <c r="S91" s="21">
        <v>-703827.36196667561</v>
      </c>
      <c r="T91" s="15">
        <v>269630.80708058452</v>
      </c>
      <c r="U91" s="112">
        <v>-434196.55488609109</v>
      </c>
      <c r="V91" s="15"/>
      <c r="W91" s="15">
        <v>-1733822.0016617519</v>
      </c>
      <c r="X91" s="21">
        <v>-1019096.615914746</v>
      </c>
      <c r="Y91" s="112">
        <v>-2752918.6175764976</v>
      </c>
      <c r="Z91" s="21"/>
      <c r="AA91" s="21">
        <v>-230576.18</v>
      </c>
      <c r="AB91" s="21">
        <v>-88292.680000000008</v>
      </c>
      <c r="AC91" s="125">
        <v>-309332.02</v>
      </c>
      <c r="AD91" s="112">
        <v>-628200.88</v>
      </c>
      <c r="AE91" s="12"/>
      <c r="AF91" s="15">
        <v>-1733822.0016617519</v>
      </c>
      <c r="AG91" s="21">
        <v>-919511.14526922605</v>
      </c>
      <c r="AH91" s="112">
        <v>-2653333.1469309777</v>
      </c>
      <c r="AI91" s="21"/>
      <c r="AJ91" s="21">
        <v>-226599.2</v>
      </c>
      <c r="AK91" s="21">
        <v>-86837.68</v>
      </c>
      <c r="AL91" s="112">
        <v>-313436.88</v>
      </c>
      <c r="AM91" s="112"/>
      <c r="AN91" s="125">
        <v>-1733822.0016617521</v>
      </c>
      <c r="AO91" s="125">
        <v>-813872.0342404343</v>
      </c>
      <c r="AP91" s="112">
        <v>-2547694.0359021863</v>
      </c>
      <c r="AQ91" s="125"/>
      <c r="AR91" s="125">
        <v>-225158.72</v>
      </c>
      <c r="AS91" s="125">
        <v>-86214.88</v>
      </c>
      <c r="AT91" s="112">
        <v>-311373.59999999998</v>
      </c>
      <c r="AU91" s="142"/>
      <c r="AV91" s="125">
        <v>-152.02383081131529</v>
      </c>
      <c r="AW91" s="125">
        <v>-106.93187524022147</v>
      </c>
      <c r="AX91" s="125">
        <v>-258.95570605153671</v>
      </c>
      <c r="AZ91" s="125">
        <v>-223.1143999049996</v>
      </c>
      <c r="BA91" s="125">
        <v>-143.63960323995201</v>
      </c>
      <c r="BB91" s="112">
        <v>-366.75400314495158</v>
      </c>
      <c r="BC91" s="125"/>
      <c r="BD91" s="125">
        <v>-90.571015566423313</v>
      </c>
      <c r="BE91" s="125">
        <v>34.697054057468087</v>
      </c>
      <c r="BF91" s="112">
        <v>-55.873961508955233</v>
      </c>
      <c r="BG91" s="125"/>
      <c r="BH91" s="125">
        <v>-225.4351841973413</v>
      </c>
      <c r="BI91" s="125">
        <v>-132.50508593352566</v>
      </c>
      <c r="BJ91" s="112">
        <v>-357.94027013086696</v>
      </c>
      <c r="BK91" s="125"/>
      <c r="BL91" s="125">
        <v>-29.98</v>
      </c>
      <c r="BM91" s="125">
        <v>-11.48</v>
      </c>
      <c r="BN91" s="125">
        <v>-40.220000000000006</v>
      </c>
      <c r="BO91" s="112">
        <v>-81.680000000000007</v>
      </c>
      <c r="BP91" s="15"/>
      <c r="BQ91" s="125">
        <v>-228.01446628902576</v>
      </c>
      <c r="BR91" s="125">
        <v>-120.92466402804131</v>
      </c>
      <c r="BS91" s="112">
        <v>-348.93913031706705</v>
      </c>
      <c r="BT91" s="125"/>
      <c r="BU91" s="125">
        <v>-29.8</v>
      </c>
      <c r="BV91" s="125">
        <v>-11.42</v>
      </c>
      <c r="BW91" s="112">
        <v>-41.22</v>
      </c>
      <c r="BX91" s="15"/>
      <c r="BY91" s="112">
        <v>-228.857180789566</v>
      </c>
      <c r="BZ91" s="112">
        <v>-107.42767083427063</v>
      </c>
      <c r="CA91" s="112">
        <v>-336.28485162383663</v>
      </c>
      <c r="CB91" s="100"/>
      <c r="CC91" s="112">
        <v>-29.72</v>
      </c>
      <c r="CD91" s="112">
        <v>-11.38</v>
      </c>
      <c r="CE91" s="112">
        <v>-41.1</v>
      </c>
    </row>
    <row r="92" spans="1:83">
      <c r="A92" s="40">
        <v>244</v>
      </c>
      <c r="B92" s="44">
        <v>17</v>
      </c>
      <c r="C92" s="44">
        <v>17</v>
      </c>
      <c r="D92" s="11" t="s">
        <v>90</v>
      </c>
      <c r="E92" s="14">
        <v>19116</v>
      </c>
      <c r="F92" s="14">
        <v>19300</v>
      </c>
      <c r="G92" s="21">
        <v>19514</v>
      </c>
      <c r="H92" s="21">
        <v>19657</v>
      </c>
      <c r="I92" s="21">
        <v>19702</v>
      </c>
      <c r="J92" s="21"/>
      <c r="K92" s="15">
        <v>-843977.50751002331</v>
      </c>
      <c r="L92" s="21">
        <v>-1572961.344598223</v>
      </c>
      <c r="M92" s="112">
        <v>-2416938.8521082471</v>
      </c>
      <c r="N92" s="112"/>
      <c r="O92" s="21">
        <v>565142.12860777462</v>
      </c>
      <c r="P92" s="21">
        <v>-423097.89233809692</v>
      </c>
      <c r="Q92" s="112">
        <v>142044.2362696777</v>
      </c>
      <c r="R92" s="112"/>
      <c r="S92" s="21">
        <v>-1748020.6004319699</v>
      </c>
      <c r="T92" s="15">
        <v>669653.14330913394</v>
      </c>
      <c r="U92" s="112">
        <v>-1078367.4571228358</v>
      </c>
      <c r="V92" s="15"/>
      <c r="W92" s="15">
        <v>565142.12860777462</v>
      </c>
      <c r="X92" s="21">
        <v>-181874.61365396751</v>
      </c>
      <c r="Y92" s="112">
        <v>383267.51495380711</v>
      </c>
      <c r="Z92" s="21"/>
      <c r="AA92" s="21">
        <v>-585029.72</v>
      </c>
      <c r="AB92" s="21">
        <v>-224020.72</v>
      </c>
      <c r="AC92" s="125">
        <v>-784853.08</v>
      </c>
      <c r="AD92" s="112">
        <v>-1593903.52</v>
      </c>
      <c r="AE92" s="12"/>
      <c r="AF92" s="15">
        <v>565142.12860777462</v>
      </c>
      <c r="AG92" s="21">
        <v>-81575.526616963296</v>
      </c>
      <c r="AH92" s="112">
        <v>483566.60199081129</v>
      </c>
      <c r="AI92" s="21"/>
      <c r="AJ92" s="21">
        <v>-585778.6</v>
      </c>
      <c r="AK92" s="21">
        <v>-224482.94</v>
      </c>
      <c r="AL92" s="112">
        <v>-810261.54</v>
      </c>
      <c r="AM92" s="112"/>
      <c r="AN92" s="125">
        <v>565142.12860777462</v>
      </c>
      <c r="AO92" s="125">
        <v>-108710.9862932363</v>
      </c>
      <c r="AP92" s="112">
        <v>456431.1423145383</v>
      </c>
      <c r="AQ92" s="125"/>
      <c r="AR92" s="125">
        <v>-585543.43999999994</v>
      </c>
      <c r="AS92" s="125">
        <v>-224208.76</v>
      </c>
      <c r="AT92" s="112">
        <v>-809752.2</v>
      </c>
      <c r="AU92" s="142"/>
      <c r="AV92" s="125">
        <v>-44.150319497280982</v>
      </c>
      <c r="AW92" s="125">
        <v>-82.285067200158139</v>
      </c>
      <c r="AX92" s="125">
        <v>-126.43538669743917</v>
      </c>
      <c r="AZ92" s="125">
        <v>29.281975575532364</v>
      </c>
      <c r="BA92" s="125">
        <v>-21.922170587466162</v>
      </c>
      <c r="BB92" s="112">
        <v>7.3598049880662018</v>
      </c>
      <c r="BC92" s="125"/>
      <c r="BD92" s="125">
        <v>-90.571015566423313</v>
      </c>
      <c r="BE92" s="125">
        <v>34.69705405746808</v>
      </c>
      <c r="BF92" s="112">
        <v>-55.873961508955226</v>
      </c>
      <c r="BG92" s="125"/>
      <c r="BH92" s="125">
        <v>28.960855212041334</v>
      </c>
      <c r="BI92" s="125">
        <v>-9.3202118301715444</v>
      </c>
      <c r="BJ92" s="112">
        <v>19.64064338186979</v>
      </c>
      <c r="BK92" s="125"/>
      <c r="BL92" s="125">
        <v>-29.979999999999997</v>
      </c>
      <c r="BM92" s="125">
        <v>-11.48</v>
      </c>
      <c r="BN92" s="125">
        <v>-40.22</v>
      </c>
      <c r="BO92" s="112">
        <v>-81.679999999999993</v>
      </c>
      <c r="BP92" s="15"/>
      <c r="BQ92" s="125">
        <v>28.750171878098115</v>
      </c>
      <c r="BR92" s="125">
        <v>-4.1499479379846003</v>
      </c>
      <c r="BS92" s="112">
        <v>24.600223940113516</v>
      </c>
      <c r="BT92" s="125"/>
      <c r="BU92" s="125">
        <v>-29.799999999999997</v>
      </c>
      <c r="BV92" s="125">
        <v>-11.42</v>
      </c>
      <c r="BW92" s="112">
        <v>-41.22</v>
      </c>
      <c r="BX92" s="15"/>
      <c r="BY92" s="112">
        <v>28.684505563281625</v>
      </c>
      <c r="BZ92" s="112">
        <v>-5.5177639982355249</v>
      </c>
      <c r="CA92" s="112">
        <v>23.166741565046102</v>
      </c>
      <c r="CB92" s="100"/>
      <c r="CC92" s="112">
        <v>-29.72</v>
      </c>
      <c r="CD92" s="112">
        <v>-11.38</v>
      </c>
      <c r="CE92" s="112">
        <v>-41.1</v>
      </c>
    </row>
    <row r="93" spans="1:83">
      <c r="A93" s="40">
        <v>245</v>
      </c>
      <c r="B93" s="44">
        <v>1</v>
      </c>
      <c r="C93" s="118">
        <v>35</v>
      </c>
      <c r="D93" s="11" t="s">
        <v>91</v>
      </c>
      <c r="E93" s="14">
        <v>37232</v>
      </c>
      <c r="F93" s="14">
        <v>37676</v>
      </c>
      <c r="G93" s="21">
        <v>38211</v>
      </c>
      <c r="H93" s="21">
        <v>38461</v>
      </c>
      <c r="I93" s="21">
        <v>38767</v>
      </c>
      <c r="J93" s="21"/>
      <c r="K93" s="15">
        <v>-1124612.853695727</v>
      </c>
      <c r="L93" s="21">
        <v>422657.58740302263</v>
      </c>
      <c r="M93" s="112">
        <v>-701955.26629270473</v>
      </c>
      <c r="N93" s="112"/>
      <c r="O93" s="21">
        <v>-2323876.9373060782</v>
      </c>
      <c r="P93" s="21">
        <v>17318.139068906788</v>
      </c>
      <c r="Q93" s="112">
        <v>-2306558.7982371715</v>
      </c>
      <c r="R93" s="112"/>
      <c r="S93" s="21">
        <v>-3412353.5824805647</v>
      </c>
      <c r="T93" s="15">
        <v>1307246.208669167</v>
      </c>
      <c r="U93" s="112">
        <v>-2105107.3738113977</v>
      </c>
      <c r="V93" s="15"/>
      <c r="W93" s="15">
        <v>-2323876.9373060782</v>
      </c>
      <c r="X93" s="21">
        <v>-76924.024262530715</v>
      </c>
      <c r="Y93" s="112">
        <v>-2400800.9615686089</v>
      </c>
      <c r="Z93" s="21"/>
      <c r="AA93" s="21">
        <v>-1145565.78</v>
      </c>
      <c r="AB93" s="21">
        <v>-438662.28</v>
      </c>
      <c r="AC93" s="125">
        <v>-1536846.42</v>
      </c>
      <c r="AD93" s="112">
        <v>-3121074.48</v>
      </c>
      <c r="AE93" s="12"/>
      <c r="AF93" s="15">
        <v>-2323876.9373060782</v>
      </c>
      <c r="AG93" s="21">
        <v>-159245.57206324919</v>
      </c>
      <c r="AH93" s="112">
        <v>-2483122.5093693272</v>
      </c>
      <c r="AI93" s="21"/>
      <c r="AJ93" s="21">
        <v>-1146137.8</v>
      </c>
      <c r="AK93" s="21">
        <v>-439224.62</v>
      </c>
      <c r="AL93" s="112">
        <v>-1585362.42</v>
      </c>
      <c r="AM93" s="112"/>
      <c r="AN93" s="125">
        <v>-2323876.9373060782</v>
      </c>
      <c r="AO93" s="125">
        <v>-212217.36370901403</v>
      </c>
      <c r="AP93" s="112">
        <v>-2536094.3010150921</v>
      </c>
      <c r="AQ93" s="125"/>
      <c r="AR93" s="125">
        <v>-1152155.24</v>
      </c>
      <c r="AS93" s="125">
        <v>-441168.46</v>
      </c>
      <c r="AT93" s="112">
        <v>-1593323.7</v>
      </c>
      <c r="AU93" s="142"/>
      <c r="AV93" s="125">
        <v>-30.205545060585706</v>
      </c>
      <c r="AW93" s="125">
        <v>11.351997942711179</v>
      </c>
      <c r="AX93" s="125">
        <v>-18.853547117874538</v>
      </c>
      <c r="AZ93" s="125">
        <v>-61.680564213453607</v>
      </c>
      <c r="BA93" s="125">
        <v>0.45965970561914188</v>
      </c>
      <c r="BB93" s="112">
        <v>-61.220904507834469</v>
      </c>
      <c r="BC93" s="125"/>
      <c r="BD93" s="125">
        <v>-90.571015566423313</v>
      </c>
      <c r="BE93" s="125">
        <v>34.697054057468073</v>
      </c>
      <c r="BF93" s="112">
        <v>-55.87396150895524</v>
      </c>
      <c r="BG93" s="125"/>
      <c r="BH93" s="125">
        <v>-60.816962060822227</v>
      </c>
      <c r="BI93" s="125">
        <v>-2.0131382131462332</v>
      </c>
      <c r="BJ93" s="112">
        <v>-62.830100273968462</v>
      </c>
      <c r="BK93" s="125"/>
      <c r="BL93" s="125">
        <v>-29.98</v>
      </c>
      <c r="BM93" s="125">
        <v>-11.48</v>
      </c>
      <c r="BN93" s="125">
        <v>-40.22</v>
      </c>
      <c r="BO93" s="112">
        <v>-81.680000000000007</v>
      </c>
      <c r="BP93" s="15"/>
      <c r="BQ93" s="125">
        <v>-60.421646273005855</v>
      </c>
      <c r="BR93" s="125">
        <v>-4.140442839844237</v>
      </c>
      <c r="BS93" s="112">
        <v>-64.562089112850089</v>
      </c>
      <c r="BT93" s="125"/>
      <c r="BU93" s="125">
        <v>-29.8</v>
      </c>
      <c r="BV93" s="125">
        <v>-11.42</v>
      </c>
      <c r="BW93" s="112">
        <v>-41.22</v>
      </c>
      <c r="BX93" s="15"/>
      <c r="BY93" s="112">
        <v>-59.94471940841639</v>
      </c>
      <c r="BZ93" s="112">
        <v>-5.4741755541830432</v>
      </c>
      <c r="CA93" s="112">
        <v>-65.418894962599438</v>
      </c>
      <c r="CB93" s="100"/>
      <c r="CC93" s="112">
        <v>-29.72</v>
      </c>
      <c r="CD93" s="112">
        <v>-11.38</v>
      </c>
      <c r="CE93" s="112">
        <v>-41.1</v>
      </c>
    </row>
    <row r="94" spans="1:83">
      <c r="A94" s="40">
        <v>249</v>
      </c>
      <c r="B94" s="44">
        <v>13</v>
      </c>
      <c r="C94" s="44">
        <v>13</v>
      </c>
      <c r="D94" s="11" t="s">
        <v>92</v>
      </c>
      <c r="E94" s="14">
        <v>9443</v>
      </c>
      <c r="F94" s="14">
        <v>9250</v>
      </c>
      <c r="G94" s="21">
        <v>9184</v>
      </c>
      <c r="H94" s="21">
        <v>9128</v>
      </c>
      <c r="I94" s="21">
        <v>9014</v>
      </c>
      <c r="J94" s="21"/>
      <c r="K94" s="15">
        <v>356946.7361238359</v>
      </c>
      <c r="L94" s="21">
        <v>874331.29611714953</v>
      </c>
      <c r="M94" s="112">
        <v>1231278.032240985</v>
      </c>
      <c r="N94" s="112"/>
      <c r="O94" s="21">
        <v>321804.04423444072</v>
      </c>
      <c r="P94" s="21">
        <v>672971.99838957563</v>
      </c>
      <c r="Q94" s="112">
        <v>994776.04262401629</v>
      </c>
      <c r="R94" s="112"/>
      <c r="S94" s="21">
        <v>-837781.89398941561</v>
      </c>
      <c r="T94" s="15">
        <v>320947.75003157981</v>
      </c>
      <c r="U94" s="112">
        <v>-516834.1439578358</v>
      </c>
      <c r="V94" s="15"/>
      <c r="W94" s="15">
        <v>321804.04423444072</v>
      </c>
      <c r="X94" s="21">
        <v>511084.19154129567</v>
      </c>
      <c r="Y94" s="112">
        <v>832888.23577573639</v>
      </c>
      <c r="Z94" s="21"/>
      <c r="AA94" s="21">
        <v>-275336.32000000001</v>
      </c>
      <c r="AB94" s="21">
        <v>-105432.32000000001</v>
      </c>
      <c r="AC94" s="125">
        <v>-369380.48</v>
      </c>
      <c r="AD94" s="112">
        <v>-750149.12</v>
      </c>
      <c r="AE94" s="12"/>
      <c r="AF94" s="15">
        <v>321804.04423444072</v>
      </c>
      <c r="AG94" s="21">
        <v>352123.06729358772</v>
      </c>
      <c r="AH94" s="112">
        <v>673927.1115280285</v>
      </c>
      <c r="AI94" s="21"/>
      <c r="AJ94" s="21">
        <v>-272014.40000000002</v>
      </c>
      <c r="AK94" s="21">
        <v>-104241.76</v>
      </c>
      <c r="AL94" s="112">
        <v>-376256.16000000003</v>
      </c>
      <c r="AM94" s="112"/>
      <c r="AN94" s="125">
        <v>321804.04423444072</v>
      </c>
      <c r="AO94" s="125">
        <v>200367.73040210968</v>
      </c>
      <c r="AP94" s="112">
        <v>522171.7746365504</v>
      </c>
      <c r="AQ94" s="125"/>
      <c r="AR94" s="125">
        <v>-267896.08</v>
      </c>
      <c r="AS94" s="125">
        <v>-102579.32</v>
      </c>
      <c r="AT94" s="112">
        <v>-370475.4</v>
      </c>
      <c r="AU94" s="142"/>
      <c r="AV94" s="125">
        <v>37.800141493575758</v>
      </c>
      <c r="AW94" s="125">
        <v>92.590415770110084</v>
      </c>
      <c r="AX94" s="125">
        <v>130.39055726368579</v>
      </c>
      <c r="AZ94" s="125">
        <v>34.789626403723318</v>
      </c>
      <c r="BA94" s="125">
        <v>72.753729555629803</v>
      </c>
      <c r="BB94" s="112">
        <v>107.54335595935311</v>
      </c>
      <c r="BC94" s="125"/>
      <c r="BD94" s="125">
        <v>-90.571015566423313</v>
      </c>
      <c r="BE94" s="125">
        <v>34.697054057468087</v>
      </c>
      <c r="BF94" s="112">
        <v>-55.873961508955219</v>
      </c>
      <c r="BG94" s="125"/>
      <c r="BH94" s="125">
        <v>35.039638962809313</v>
      </c>
      <c r="BI94" s="125">
        <v>55.649411099879757</v>
      </c>
      <c r="BJ94" s="112">
        <v>90.689050062689063</v>
      </c>
      <c r="BK94" s="125"/>
      <c r="BL94" s="125">
        <v>-29.98</v>
      </c>
      <c r="BM94" s="125">
        <v>-11.48</v>
      </c>
      <c r="BN94" s="125">
        <v>-40.22</v>
      </c>
      <c r="BO94" s="112">
        <v>-81.680000000000007</v>
      </c>
      <c r="BP94" s="15"/>
      <c r="BQ94" s="125">
        <v>35.254606073010599</v>
      </c>
      <c r="BR94" s="125">
        <v>38.576146723662106</v>
      </c>
      <c r="BS94" s="112">
        <v>73.830752796672698</v>
      </c>
      <c r="BT94" s="125"/>
      <c r="BU94" s="125">
        <v>-29.800000000000004</v>
      </c>
      <c r="BV94" s="125">
        <v>-11.42</v>
      </c>
      <c r="BW94" s="112">
        <v>-41.220000000000006</v>
      </c>
      <c r="BX94" s="15"/>
      <c r="BY94" s="112">
        <v>35.700470849172476</v>
      </c>
      <c r="BZ94" s="112">
        <v>22.228503483704202</v>
      </c>
      <c r="CA94" s="112">
        <v>57.928974332876678</v>
      </c>
      <c r="CB94" s="100"/>
      <c r="CC94" s="112">
        <v>-29.720000000000002</v>
      </c>
      <c r="CD94" s="112">
        <v>-11.38</v>
      </c>
      <c r="CE94" s="112">
        <v>-41.1</v>
      </c>
    </row>
    <row r="95" spans="1:83">
      <c r="A95" s="40">
        <v>250</v>
      </c>
      <c r="B95" s="44">
        <v>6</v>
      </c>
      <c r="C95" s="44">
        <v>6</v>
      </c>
      <c r="D95" s="11" t="s">
        <v>93</v>
      </c>
      <c r="E95" s="14">
        <v>1808</v>
      </c>
      <c r="F95" s="14">
        <v>1771</v>
      </c>
      <c r="G95" s="21">
        <v>1749</v>
      </c>
      <c r="H95" s="21">
        <v>1703</v>
      </c>
      <c r="I95" s="21">
        <v>1670</v>
      </c>
      <c r="J95" s="21"/>
      <c r="K95" s="15">
        <v>197920.72461793589</v>
      </c>
      <c r="L95" s="21">
        <v>71980.811857818</v>
      </c>
      <c r="M95" s="112">
        <v>269901.53647575388</v>
      </c>
      <c r="N95" s="112"/>
      <c r="O95" s="21">
        <v>-33912.46675835787</v>
      </c>
      <c r="P95" s="21">
        <v>-63511.40975548212</v>
      </c>
      <c r="Q95" s="112">
        <v>-97423.87651383999</v>
      </c>
      <c r="R95" s="112"/>
      <c r="S95" s="21">
        <v>-160401.26856813568</v>
      </c>
      <c r="T95" s="15">
        <v>61448.482735775971</v>
      </c>
      <c r="U95" s="112">
        <v>-98952.785832359717</v>
      </c>
      <c r="V95" s="15"/>
      <c r="W95" s="15">
        <v>-33912.46675835787</v>
      </c>
      <c r="X95" s="21">
        <v>-41376.361747731193</v>
      </c>
      <c r="Y95" s="112">
        <v>-75288.828506089063</v>
      </c>
      <c r="Z95" s="21"/>
      <c r="AA95" s="21">
        <v>-52435.02</v>
      </c>
      <c r="AB95" s="21">
        <v>-20078.52</v>
      </c>
      <c r="AC95" s="125">
        <v>-70344.78</v>
      </c>
      <c r="AD95" s="112">
        <v>-142858.32</v>
      </c>
      <c r="AE95" s="12"/>
      <c r="AF95" s="15">
        <v>-33912.46675835787</v>
      </c>
      <c r="AG95" s="21">
        <v>-18680.972671265328</v>
      </c>
      <c r="AH95" s="112">
        <v>-52593.439429623199</v>
      </c>
      <c r="AI95" s="21"/>
      <c r="AJ95" s="21">
        <v>-50749.4</v>
      </c>
      <c r="AK95" s="21">
        <v>-19448.259999999998</v>
      </c>
      <c r="AL95" s="112">
        <v>-70197.66</v>
      </c>
      <c r="AM95" s="112"/>
      <c r="AN95" s="125">
        <v>-33912.46675835787</v>
      </c>
      <c r="AO95" s="125">
        <v>-9975.5003484622539</v>
      </c>
      <c r="AP95" s="112">
        <v>-43887.967106820128</v>
      </c>
      <c r="AQ95" s="125"/>
      <c r="AR95" s="125">
        <v>-49632.4</v>
      </c>
      <c r="AS95" s="125">
        <v>-19004.600000000002</v>
      </c>
      <c r="AT95" s="112">
        <v>-68637</v>
      </c>
      <c r="AU95" s="142"/>
      <c r="AV95" s="125">
        <v>109.46942733292914</v>
      </c>
      <c r="AW95" s="125">
        <v>39.812395939058625</v>
      </c>
      <c r="AX95" s="125">
        <v>149.28182327198778</v>
      </c>
      <c r="AZ95" s="125">
        <v>-19.148767226627822</v>
      </c>
      <c r="BA95" s="125">
        <v>-35.861891448606507</v>
      </c>
      <c r="BB95" s="112">
        <v>-55.010658675234325</v>
      </c>
      <c r="BC95" s="125"/>
      <c r="BD95" s="125">
        <v>-90.571015566423313</v>
      </c>
      <c r="BE95" s="125">
        <v>34.69705405746808</v>
      </c>
      <c r="BF95" s="112">
        <v>-55.873961508955233</v>
      </c>
      <c r="BG95" s="125"/>
      <c r="BH95" s="125">
        <v>-19.389632223189178</v>
      </c>
      <c r="BI95" s="125">
        <v>-23.657153657936647</v>
      </c>
      <c r="BJ95" s="112">
        <v>-43.046785881125828</v>
      </c>
      <c r="BK95" s="125"/>
      <c r="BL95" s="125">
        <v>-29.979999999999997</v>
      </c>
      <c r="BM95" s="125">
        <v>-11.48</v>
      </c>
      <c r="BN95" s="125">
        <v>-40.22</v>
      </c>
      <c r="BO95" s="112">
        <v>-81.679999999999993</v>
      </c>
      <c r="BP95" s="15"/>
      <c r="BQ95" s="125">
        <v>-19.91336861911795</v>
      </c>
      <c r="BR95" s="125">
        <v>-10.969449601447639</v>
      </c>
      <c r="BS95" s="112">
        <v>-30.882818220565589</v>
      </c>
      <c r="BT95" s="125"/>
      <c r="BU95" s="125">
        <v>-29.8</v>
      </c>
      <c r="BV95" s="125">
        <v>-11.42</v>
      </c>
      <c r="BW95" s="112">
        <v>-41.22</v>
      </c>
      <c r="BX95" s="15"/>
      <c r="BY95" s="112">
        <v>-20.306866322369981</v>
      </c>
      <c r="BZ95" s="112">
        <v>-5.9733535020732056</v>
      </c>
      <c r="CA95" s="112">
        <v>-26.280219824443186</v>
      </c>
      <c r="CB95" s="100"/>
      <c r="CC95" s="112">
        <v>-29.720000000000002</v>
      </c>
      <c r="CD95" s="112">
        <v>-11.38</v>
      </c>
      <c r="CE95" s="112">
        <v>-41.1</v>
      </c>
    </row>
    <row r="96" spans="1:83">
      <c r="A96" s="40">
        <v>256</v>
      </c>
      <c r="B96" s="44">
        <v>13</v>
      </c>
      <c r="C96" s="44">
        <v>13</v>
      </c>
      <c r="D96" s="11" t="s">
        <v>94</v>
      </c>
      <c r="E96" s="14">
        <v>1581</v>
      </c>
      <c r="F96" s="14">
        <v>1554</v>
      </c>
      <c r="G96" s="21">
        <v>1523</v>
      </c>
      <c r="H96" s="21">
        <v>1492</v>
      </c>
      <c r="I96" s="21">
        <v>1472</v>
      </c>
      <c r="J96" s="21"/>
      <c r="K96" s="15">
        <v>-267691.33868008648</v>
      </c>
      <c r="L96" s="21">
        <v>-388370.03901993227</v>
      </c>
      <c r="M96" s="112">
        <v>-656061.37770001881</v>
      </c>
      <c r="N96" s="112"/>
      <c r="O96" s="21">
        <v>-362507.93580721272</v>
      </c>
      <c r="P96" s="21">
        <v>-434828.50645918527</v>
      </c>
      <c r="Q96" s="112">
        <v>-797336.44226639799</v>
      </c>
      <c r="R96" s="112"/>
      <c r="S96" s="21">
        <v>-140747.35819022183</v>
      </c>
      <c r="T96" s="15">
        <v>53919.222005305397</v>
      </c>
      <c r="U96" s="112">
        <v>-86828.136184916424</v>
      </c>
      <c r="V96" s="15"/>
      <c r="W96" s="15">
        <v>-362507.93580721272</v>
      </c>
      <c r="X96" s="21">
        <v>-415405.65800969629</v>
      </c>
      <c r="Y96" s="112">
        <v>-777913.59381690901</v>
      </c>
      <c r="Z96" s="21"/>
      <c r="AA96" s="21">
        <v>-45659.54</v>
      </c>
      <c r="AB96" s="21">
        <v>-17484.04</v>
      </c>
      <c r="AC96" s="125">
        <v>-61255.06</v>
      </c>
      <c r="AD96" s="112">
        <v>-124398.64</v>
      </c>
      <c r="AE96" s="12"/>
      <c r="AF96" s="15">
        <v>-362507.93580721272</v>
      </c>
      <c r="AG96" s="21">
        <v>-395491.1268833112</v>
      </c>
      <c r="AH96" s="112">
        <v>-757999.06269052392</v>
      </c>
      <c r="AI96" s="21"/>
      <c r="AJ96" s="21">
        <v>-44461.599999999999</v>
      </c>
      <c r="AK96" s="21">
        <v>-17038.64</v>
      </c>
      <c r="AL96" s="112">
        <v>-61500.24</v>
      </c>
      <c r="AM96" s="112"/>
      <c r="AN96" s="125">
        <v>-362507.93580721266</v>
      </c>
      <c r="AO96" s="125">
        <v>-374366.02348107949</v>
      </c>
      <c r="AP96" s="112">
        <v>-736873.9592882921</v>
      </c>
      <c r="AQ96" s="125"/>
      <c r="AR96" s="125">
        <v>-43747.839999999997</v>
      </c>
      <c r="AS96" s="125">
        <v>-16751.36</v>
      </c>
      <c r="AT96" s="112">
        <v>-60499.199999999997</v>
      </c>
      <c r="AU96" s="142"/>
      <c r="AV96" s="125">
        <v>-169.31773477551326</v>
      </c>
      <c r="AW96" s="125">
        <v>-245.64834852620638</v>
      </c>
      <c r="AX96" s="125">
        <v>-414.96608330171966</v>
      </c>
      <c r="AZ96" s="125">
        <v>-233.27408996603134</v>
      </c>
      <c r="BA96" s="125">
        <v>-279.81242371890943</v>
      </c>
      <c r="BB96" s="112">
        <v>-513.08651368494077</v>
      </c>
      <c r="BC96" s="125"/>
      <c r="BD96" s="125">
        <v>-90.571015566423313</v>
      </c>
      <c r="BE96" s="125">
        <v>34.69705405746808</v>
      </c>
      <c r="BF96" s="112">
        <v>-55.873961508955226</v>
      </c>
      <c r="BG96" s="125"/>
      <c r="BH96" s="125">
        <v>-238.02228221090789</v>
      </c>
      <c r="BI96" s="125">
        <v>-272.75486409041122</v>
      </c>
      <c r="BJ96" s="112">
        <v>-510.77714630131914</v>
      </c>
      <c r="BK96" s="125"/>
      <c r="BL96" s="125">
        <v>-29.98</v>
      </c>
      <c r="BM96" s="125">
        <v>-11.48</v>
      </c>
      <c r="BN96" s="125">
        <v>-40.22</v>
      </c>
      <c r="BO96" s="112">
        <v>-81.680000000000007</v>
      </c>
      <c r="BP96" s="15"/>
      <c r="BQ96" s="125">
        <v>-242.96778539357422</v>
      </c>
      <c r="BR96" s="125">
        <v>-265.0744818252756</v>
      </c>
      <c r="BS96" s="112">
        <v>-508.04226721884982</v>
      </c>
      <c r="BT96" s="125"/>
      <c r="BU96" s="125">
        <v>-29.8</v>
      </c>
      <c r="BV96" s="125">
        <v>-11.42</v>
      </c>
      <c r="BW96" s="112">
        <v>-41.22</v>
      </c>
      <c r="BX96" s="15"/>
      <c r="BY96" s="112">
        <v>-246.26897812989992</v>
      </c>
      <c r="BZ96" s="112">
        <v>-254.32474421268986</v>
      </c>
      <c r="CA96" s="112">
        <v>-500.59372234258979</v>
      </c>
      <c r="CB96" s="100"/>
      <c r="CC96" s="112">
        <v>-29.72</v>
      </c>
      <c r="CD96" s="112">
        <v>-11.38</v>
      </c>
      <c r="CE96" s="112">
        <v>-41.1</v>
      </c>
    </row>
    <row r="97" spans="1:83">
      <c r="A97" s="40">
        <v>257</v>
      </c>
      <c r="B97" s="44">
        <v>1</v>
      </c>
      <c r="C97" s="118">
        <v>34</v>
      </c>
      <c r="D97" s="11" t="s">
        <v>95</v>
      </c>
      <c r="E97" s="14">
        <v>40433</v>
      </c>
      <c r="F97" s="14">
        <v>40722</v>
      </c>
      <c r="G97" s="21">
        <v>41154</v>
      </c>
      <c r="H97" s="21">
        <v>41635</v>
      </c>
      <c r="I97" s="21">
        <v>41725</v>
      </c>
      <c r="J97" s="21"/>
      <c r="K97" s="15">
        <v>4717899.5307239471</v>
      </c>
      <c r="L97" s="21">
        <v>3486720.3034870639</v>
      </c>
      <c r="M97" s="112">
        <v>8204619.8342110096</v>
      </c>
      <c r="N97" s="112"/>
      <c r="O97" s="21">
        <v>6730177.9833535608</v>
      </c>
      <c r="P97" s="21">
        <v>4050161.029435968</v>
      </c>
      <c r="Q97" s="112">
        <v>10780339.012789529</v>
      </c>
      <c r="R97" s="112"/>
      <c r="S97" s="21">
        <v>-3688232.89589589</v>
      </c>
      <c r="T97" s="15">
        <v>1412933.4353282149</v>
      </c>
      <c r="U97" s="112">
        <v>-2275299.4605676751</v>
      </c>
      <c r="V97" s="15"/>
      <c r="W97" s="15">
        <v>6730177.9833535608</v>
      </c>
      <c r="X97" s="21">
        <v>3337469.6488440041</v>
      </c>
      <c r="Y97" s="112">
        <v>10067647.632197564</v>
      </c>
      <c r="Z97" s="21"/>
      <c r="AA97" s="21">
        <v>-1233796.92</v>
      </c>
      <c r="AB97" s="21">
        <v>-472447.92</v>
      </c>
      <c r="AC97" s="125">
        <v>-1655213.88</v>
      </c>
      <c r="AD97" s="112">
        <v>-3361458.7199999997</v>
      </c>
      <c r="AE97" s="12"/>
      <c r="AF97" s="15">
        <v>6730177.9833535608</v>
      </c>
      <c r="AG97" s="21">
        <v>2637662.6324531762</v>
      </c>
      <c r="AH97" s="112">
        <v>9367840.6158067361</v>
      </c>
      <c r="AI97" s="21"/>
      <c r="AJ97" s="21">
        <v>-1240723</v>
      </c>
      <c r="AK97" s="21">
        <v>-475471.7</v>
      </c>
      <c r="AL97" s="112">
        <v>-1716194.7</v>
      </c>
      <c r="AM97" s="112"/>
      <c r="AN97" s="125">
        <v>6730177.9833535608</v>
      </c>
      <c r="AO97" s="125">
        <v>1969578.2185186066</v>
      </c>
      <c r="AP97" s="112">
        <v>8699756.2018721681</v>
      </c>
      <c r="AQ97" s="125"/>
      <c r="AR97" s="125">
        <v>-1240067</v>
      </c>
      <c r="AS97" s="125">
        <v>-474830.50000000006</v>
      </c>
      <c r="AT97" s="112">
        <v>-1714897.5</v>
      </c>
      <c r="AU97" s="142"/>
      <c r="AV97" s="125">
        <v>116.68437985615579</v>
      </c>
      <c r="AW97" s="125">
        <v>86.234518919869018</v>
      </c>
      <c r="AX97" s="125">
        <v>202.91889877602478</v>
      </c>
      <c r="AZ97" s="125">
        <v>165.27130257240708</v>
      </c>
      <c r="BA97" s="125">
        <v>99.458794495259767</v>
      </c>
      <c r="BB97" s="112">
        <v>264.73009706766686</v>
      </c>
      <c r="BC97" s="125"/>
      <c r="BD97" s="125">
        <v>-90.571015566423313</v>
      </c>
      <c r="BE97" s="125">
        <v>34.697054057468073</v>
      </c>
      <c r="BF97" s="112">
        <v>-55.873961508955233</v>
      </c>
      <c r="BG97" s="125"/>
      <c r="BH97" s="125">
        <v>163.53642375840892</v>
      </c>
      <c r="BI97" s="125">
        <v>81.097090169704146</v>
      </c>
      <c r="BJ97" s="112">
        <v>244.63351392811308</v>
      </c>
      <c r="BK97" s="125"/>
      <c r="BL97" s="125">
        <v>-29.979999999999997</v>
      </c>
      <c r="BM97" s="125">
        <v>-11.48</v>
      </c>
      <c r="BN97" s="125">
        <v>-40.22</v>
      </c>
      <c r="BO97" s="112">
        <v>-81.679999999999993</v>
      </c>
      <c r="BP97" s="15"/>
      <c r="BQ97" s="125">
        <v>161.64712341428032</v>
      </c>
      <c r="BR97" s="125">
        <v>63.352050737436677</v>
      </c>
      <c r="BS97" s="112">
        <v>224.999174151717</v>
      </c>
      <c r="BT97" s="125"/>
      <c r="BU97" s="125">
        <v>-29.8</v>
      </c>
      <c r="BV97" s="125">
        <v>-11.42</v>
      </c>
      <c r="BW97" s="112">
        <v>-41.22</v>
      </c>
      <c r="BX97" s="15"/>
      <c r="BY97" s="112">
        <v>161.29845376521416</v>
      </c>
      <c r="BZ97" s="112">
        <v>47.203791935736525</v>
      </c>
      <c r="CA97" s="112">
        <v>208.50224570095068</v>
      </c>
      <c r="CB97" s="100"/>
      <c r="CC97" s="112">
        <v>-29.72</v>
      </c>
      <c r="CD97" s="112">
        <v>-11.38</v>
      </c>
      <c r="CE97" s="112">
        <v>-41.1</v>
      </c>
    </row>
    <row r="98" spans="1:83">
      <c r="A98" s="40">
        <v>260</v>
      </c>
      <c r="B98" s="44">
        <v>12</v>
      </c>
      <c r="C98" s="44">
        <v>12</v>
      </c>
      <c r="D98" s="11" t="s">
        <v>96</v>
      </c>
      <c r="E98" s="14">
        <v>9877</v>
      </c>
      <c r="F98" s="14">
        <v>9727</v>
      </c>
      <c r="G98" s="21">
        <v>9689</v>
      </c>
      <c r="H98" s="21">
        <v>9566</v>
      </c>
      <c r="I98" s="21">
        <v>9397</v>
      </c>
      <c r="J98" s="21"/>
      <c r="K98" s="15">
        <v>4309780.9450360192</v>
      </c>
      <c r="L98" s="21">
        <v>2830835.1857600482</v>
      </c>
      <c r="M98" s="112">
        <v>7140616.1307960674</v>
      </c>
      <c r="N98" s="112"/>
      <c r="O98" s="21">
        <v>2820993.2121783858</v>
      </c>
      <c r="P98" s="21">
        <v>1651446.9546784339</v>
      </c>
      <c r="Q98" s="112">
        <v>4472440.1668568198</v>
      </c>
      <c r="R98" s="112"/>
      <c r="S98" s="21">
        <v>-880984.26841459959</v>
      </c>
      <c r="T98" s="15">
        <v>337498.24481699202</v>
      </c>
      <c r="U98" s="112">
        <v>-543486.02359760762</v>
      </c>
      <c r="V98" s="15"/>
      <c r="W98" s="15">
        <v>2820993.2121783858</v>
      </c>
      <c r="X98" s="21">
        <v>1481210.98741214</v>
      </c>
      <c r="Y98" s="112">
        <v>4302204.1995905256</v>
      </c>
      <c r="Z98" s="21"/>
      <c r="AA98" s="21">
        <v>-290476.21999999997</v>
      </c>
      <c r="AB98" s="21">
        <v>-111229.72</v>
      </c>
      <c r="AC98" s="125">
        <v>-389691.58</v>
      </c>
      <c r="AD98" s="112">
        <v>-791397.52</v>
      </c>
      <c r="AE98" s="12"/>
      <c r="AF98" s="15">
        <v>2820993.2121783858</v>
      </c>
      <c r="AG98" s="21">
        <v>1314052.624649171</v>
      </c>
      <c r="AH98" s="112">
        <v>4135045.8368275566</v>
      </c>
      <c r="AI98" s="21"/>
      <c r="AJ98" s="21">
        <v>-285066.8</v>
      </c>
      <c r="AK98" s="21">
        <v>-109243.72</v>
      </c>
      <c r="AL98" s="112">
        <v>-394310.52</v>
      </c>
      <c r="AM98" s="112"/>
      <c r="AN98" s="125">
        <v>2820993.2121783863</v>
      </c>
      <c r="AO98" s="125">
        <v>1154471.634168803</v>
      </c>
      <c r="AP98" s="112">
        <v>3975464.8463471895</v>
      </c>
      <c r="AQ98" s="125"/>
      <c r="AR98" s="125">
        <v>-279278.83999999997</v>
      </c>
      <c r="AS98" s="125">
        <v>-106937.86</v>
      </c>
      <c r="AT98" s="112">
        <v>-386216.69999999995</v>
      </c>
      <c r="AU98" s="142"/>
      <c r="AV98" s="125">
        <v>436.3451397221848</v>
      </c>
      <c r="AW98" s="125">
        <v>286.60880690088572</v>
      </c>
      <c r="AX98" s="125">
        <v>722.95394662307046</v>
      </c>
      <c r="AZ98" s="125">
        <v>290.01677929252452</v>
      </c>
      <c r="BA98" s="125">
        <v>169.77968075238346</v>
      </c>
      <c r="BB98" s="112">
        <v>459.79646004490797</v>
      </c>
      <c r="BC98" s="125"/>
      <c r="BD98" s="125">
        <v>-90.571015566423313</v>
      </c>
      <c r="BE98" s="125">
        <v>34.69705405746808</v>
      </c>
      <c r="BF98" s="112">
        <v>-55.87396150895524</v>
      </c>
      <c r="BG98" s="125"/>
      <c r="BH98" s="125">
        <v>291.15421737830383</v>
      </c>
      <c r="BI98" s="125">
        <v>152.87552765116524</v>
      </c>
      <c r="BJ98" s="112">
        <v>444.02974502946904</v>
      </c>
      <c r="BK98" s="125"/>
      <c r="BL98" s="125">
        <v>-29.979999999999997</v>
      </c>
      <c r="BM98" s="125">
        <v>-11.48</v>
      </c>
      <c r="BN98" s="125">
        <v>-40.22</v>
      </c>
      <c r="BO98" s="112">
        <v>-81.679999999999993</v>
      </c>
      <c r="BP98" s="15"/>
      <c r="BQ98" s="125">
        <v>294.89788962767989</v>
      </c>
      <c r="BR98" s="125">
        <v>137.36698982324597</v>
      </c>
      <c r="BS98" s="112">
        <v>432.26487945092583</v>
      </c>
      <c r="BT98" s="125"/>
      <c r="BU98" s="125">
        <v>-29.799999999999997</v>
      </c>
      <c r="BV98" s="125">
        <v>-11.42</v>
      </c>
      <c r="BW98" s="112">
        <v>-41.22</v>
      </c>
      <c r="BX98" s="15"/>
      <c r="BY98" s="112">
        <v>300.20146984978038</v>
      </c>
      <c r="BZ98" s="112">
        <v>122.85534044575961</v>
      </c>
      <c r="CA98" s="112">
        <v>423.05681029554</v>
      </c>
      <c r="CB98" s="100"/>
      <c r="CC98" s="112">
        <v>-29.719999999999995</v>
      </c>
      <c r="CD98" s="112">
        <v>-11.38</v>
      </c>
      <c r="CE98" s="112">
        <v>-41.099999999999994</v>
      </c>
    </row>
    <row r="99" spans="1:83">
      <c r="A99" s="40">
        <v>261</v>
      </c>
      <c r="B99" s="44">
        <v>19</v>
      </c>
      <c r="C99" s="44">
        <v>19</v>
      </c>
      <c r="D99" s="11" t="s">
        <v>97</v>
      </c>
      <c r="E99" s="14">
        <v>6523</v>
      </c>
      <c r="F99" s="14">
        <v>6637</v>
      </c>
      <c r="G99" s="21">
        <v>6822</v>
      </c>
      <c r="H99" s="21">
        <v>6837</v>
      </c>
      <c r="I99" s="21">
        <v>6973</v>
      </c>
      <c r="J99" s="21"/>
      <c r="K99" s="15">
        <v>-476562.29855948989</v>
      </c>
      <c r="L99" s="21">
        <v>1246081.2834593579</v>
      </c>
      <c r="M99" s="112">
        <v>769518.98489986849</v>
      </c>
      <c r="N99" s="112"/>
      <c r="O99" s="21">
        <v>610566.06775582687</v>
      </c>
      <c r="P99" s="21">
        <v>1844326.9898103019</v>
      </c>
      <c r="Q99" s="112">
        <v>2454893.0575661287</v>
      </c>
      <c r="R99" s="112"/>
      <c r="S99" s="21">
        <v>-601119.83031435148</v>
      </c>
      <c r="T99" s="15">
        <v>230284.34777941561</v>
      </c>
      <c r="U99" s="112">
        <v>-370835.48253493587</v>
      </c>
      <c r="V99" s="15"/>
      <c r="W99" s="15">
        <v>610566.06775582687</v>
      </c>
      <c r="X99" s="21">
        <v>1728170.300723596</v>
      </c>
      <c r="Y99" s="112">
        <v>2338736.3684794228</v>
      </c>
      <c r="Z99" s="21"/>
      <c r="AA99" s="21">
        <v>-204523.56</v>
      </c>
      <c r="AB99" s="21">
        <v>-78316.56</v>
      </c>
      <c r="AC99" s="125">
        <v>-274380.83999999997</v>
      </c>
      <c r="AD99" s="112">
        <v>-557220.96</v>
      </c>
      <c r="AE99" s="12"/>
      <c r="AF99" s="15">
        <v>610566.06775582687</v>
      </c>
      <c r="AG99" s="21">
        <v>1614113.545952565</v>
      </c>
      <c r="AH99" s="112">
        <v>2224679.6137083918</v>
      </c>
      <c r="AI99" s="21"/>
      <c r="AJ99" s="21">
        <v>-203742.6</v>
      </c>
      <c r="AK99" s="21">
        <v>-78078.539999999994</v>
      </c>
      <c r="AL99" s="112">
        <v>-281821.14</v>
      </c>
      <c r="AM99" s="112"/>
      <c r="AN99" s="125">
        <v>610566.06775582687</v>
      </c>
      <c r="AO99" s="125">
        <v>1505227.0409851335</v>
      </c>
      <c r="AP99" s="112">
        <v>2115793.1087409602</v>
      </c>
      <c r="AQ99" s="125"/>
      <c r="AR99" s="125">
        <v>-207237.56</v>
      </c>
      <c r="AS99" s="125">
        <v>-79352.740000000005</v>
      </c>
      <c r="AT99" s="112">
        <v>-286590.3</v>
      </c>
      <c r="AU99" s="142"/>
      <c r="AV99" s="125">
        <v>-73.058761085311957</v>
      </c>
      <c r="AW99" s="125">
        <v>191.02886454995522</v>
      </c>
      <c r="AX99" s="125">
        <v>117.97010346464334</v>
      </c>
      <c r="AZ99" s="125">
        <v>91.994284730424425</v>
      </c>
      <c r="BA99" s="125">
        <v>277.88563956762118</v>
      </c>
      <c r="BB99" s="112">
        <v>369.87992429804558</v>
      </c>
      <c r="BC99" s="125"/>
      <c r="BD99" s="125">
        <v>-90.571015566423299</v>
      </c>
      <c r="BE99" s="125">
        <v>34.697054057468073</v>
      </c>
      <c r="BF99" s="112">
        <v>-55.873961508955233</v>
      </c>
      <c r="BG99" s="125"/>
      <c r="BH99" s="125">
        <v>89.499570178221475</v>
      </c>
      <c r="BI99" s="125">
        <v>253.323116494224</v>
      </c>
      <c r="BJ99" s="112">
        <v>342.82268667244546</v>
      </c>
      <c r="BK99" s="125"/>
      <c r="BL99" s="125">
        <v>-29.98</v>
      </c>
      <c r="BM99" s="125">
        <v>-11.48</v>
      </c>
      <c r="BN99" s="125">
        <v>-40.219999999999992</v>
      </c>
      <c r="BO99" s="112">
        <v>-81.679999999999993</v>
      </c>
      <c r="BP99" s="15"/>
      <c r="BQ99" s="125">
        <v>89.303213069449598</v>
      </c>
      <c r="BR99" s="125">
        <v>236.08505864451735</v>
      </c>
      <c r="BS99" s="112">
        <v>325.38827171396696</v>
      </c>
      <c r="BT99" s="125"/>
      <c r="BU99" s="125">
        <v>-29.8</v>
      </c>
      <c r="BV99" s="125">
        <v>-11.42</v>
      </c>
      <c r="BW99" s="112">
        <v>-41.22</v>
      </c>
      <c r="BX99" s="15"/>
      <c r="BY99" s="112">
        <v>87.561461029087468</v>
      </c>
      <c r="BZ99" s="112">
        <v>215.86505678834556</v>
      </c>
      <c r="CA99" s="112">
        <v>303.42651781743302</v>
      </c>
      <c r="CB99" s="100"/>
      <c r="CC99" s="112">
        <v>-29.72</v>
      </c>
      <c r="CD99" s="112">
        <v>-11.38</v>
      </c>
      <c r="CE99" s="112">
        <v>-41.1</v>
      </c>
    </row>
    <row r="100" spans="1:83">
      <c r="A100" s="40">
        <v>263</v>
      </c>
      <c r="B100" s="44">
        <v>11</v>
      </c>
      <c r="C100" s="44">
        <v>11</v>
      </c>
      <c r="D100" s="11" t="s">
        <v>98</v>
      </c>
      <c r="E100" s="14">
        <v>7759</v>
      </c>
      <c r="F100" s="14">
        <v>7597</v>
      </c>
      <c r="G100" s="21">
        <v>7475</v>
      </c>
      <c r="H100" s="21">
        <v>7354</v>
      </c>
      <c r="I100" s="21">
        <v>7255</v>
      </c>
      <c r="J100" s="21"/>
      <c r="K100" s="15">
        <v>1224315.5131435229</v>
      </c>
      <c r="L100" s="21">
        <v>717512.01701661141</v>
      </c>
      <c r="M100" s="112">
        <v>1941827.530160134</v>
      </c>
      <c r="N100" s="112"/>
      <c r="O100" s="21">
        <v>1100378.9465230771</v>
      </c>
      <c r="P100" s="21">
        <v>488737.53989352088</v>
      </c>
      <c r="Q100" s="112">
        <v>1589116.4864165979</v>
      </c>
      <c r="R100" s="112"/>
      <c r="S100" s="21">
        <v>-688068.00525811792</v>
      </c>
      <c r="T100" s="15">
        <v>263593.51967458503</v>
      </c>
      <c r="U100" s="112">
        <v>-424474.48558353289</v>
      </c>
      <c r="V100" s="15"/>
      <c r="W100" s="15">
        <v>1100378.9465230771</v>
      </c>
      <c r="X100" s="21">
        <v>355779.52166364162</v>
      </c>
      <c r="Y100" s="112">
        <v>1456158.4681867186</v>
      </c>
      <c r="Z100" s="21"/>
      <c r="AA100" s="21">
        <v>-224100.5</v>
      </c>
      <c r="AB100" s="21">
        <v>-85813</v>
      </c>
      <c r="AC100" s="125">
        <v>-300644.5</v>
      </c>
      <c r="AD100" s="112">
        <v>-610558</v>
      </c>
      <c r="AE100" s="12"/>
      <c r="AF100" s="15">
        <v>1100378.9465230771</v>
      </c>
      <c r="AG100" s="21">
        <v>225225.1799436592</v>
      </c>
      <c r="AH100" s="112">
        <v>1325604.1264667362</v>
      </c>
      <c r="AI100" s="21"/>
      <c r="AJ100" s="21">
        <v>-219149.2</v>
      </c>
      <c r="AK100" s="21">
        <v>-83982.68</v>
      </c>
      <c r="AL100" s="112">
        <v>-303131.88</v>
      </c>
      <c r="AM100" s="112"/>
      <c r="AN100" s="125">
        <v>1100378.9465230771</v>
      </c>
      <c r="AO100" s="125">
        <v>100588.93190424745</v>
      </c>
      <c r="AP100" s="112">
        <v>1200967.8784273246</v>
      </c>
      <c r="AQ100" s="125"/>
      <c r="AR100" s="125">
        <v>-215618.6</v>
      </c>
      <c r="AS100" s="125">
        <v>-82561.900000000009</v>
      </c>
      <c r="AT100" s="112">
        <v>-298180.5</v>
      </c>
      <c r="AU100" s="142"/>
      <c r="AV100" s="125">
        <v>157.7929518164097</v>
      </c>
      <c r="AW100" s="125">
        <v>92.474805647198281</v>
      </c>
      <c r="AX100" s="125">
        <v>250.26775746360792</v>
      </c>
      <c r="AZ100" s="125">
        <v>144.84387870515692</v>
      </c>
      <c r="BA100" s="125">
        <v>64.332965630317346</v>
      </c>
      <c r="BB100" s="112">
        <v>209.17684433547424</v>
      </c>
      <c r="BC100" s="125"/>
      <c r="BD100" s="125">
        <v>-90.571015566423313</v>
      </c>
      <c r="BE100" s="125">
        <v>34.69705405746808</v>
      </c>
      <c r="BF100" s="112">
        <v>-55.873961508955233</v>
      </c>
      <c r="BG100" s="125"/>
      <c r="BH100" s="125">
        <v>147.20788582248522</v>
      </c>
      <c r="BI100" s="125">
        <v>47.595922630587509</v>
      </c>
      <c r="BJ100" s="112">
        <v>194.80380845307275</v>
      </c>
      <c r="BK100" s="125"/>
      <c r="BL100" s="125">
        <v>-29.98</v>
      </c>
      <c r="BM100" s="125">
        <v>-11.48</v>
      </c>
      <c r="BN100" s="125">
        <v>-40.22</v>
      </c>
      <c r="BO100" s="112">
        <v>-81.680000000000007</v>
      </c>
      <c r="BP100" s="15"/>
      <c r="BQ100" s="125">
        <v>149.62999000857724</v>
      </c>
      <c r="BR100" s="125">
        <v>30.626214297478814</v>
      </c>
      <c r="BS100" s="112">
        <v>180.25620430605605</v>
      </c>
      <c r="BT100" s="125"/>
      <c r="BU100" s="125">
        <v>-29.8</v>
      </c>
      <c r="BV100" s="125">
        <v>-11.42</v>
      </c>
      <c r="BW100" s="112">
        <v>-41.22</v>
      </c>
      <c r="BX100" s="15"/>
      <c r="BY100" s="112">
        <v>151.67180517202993</v>
      </c>
      <c r="BZ100" s="112">
        <v>13.864773522294618</v>
      </c>
      <c r="CA100" s="112">
        <v>165.53657869432456</v>
      </c>
      <c r="CB100" s="100"/>
      <c r="CC100" s="112">
        <v>-29.720000000000002</v>
      </c>
      <c r="CD100" s="112">
        <v>-11.38</v>
      </c>
      <c r="CE100" s="112">
        <v>-41.1</v>
      </c>
    </row>
    <row r="101" spans="1:83">
      <c r="A101" s="40">
        <v>265</v>
      </c>
      <c r="B101" s="44">
        <v>13</v>
      </c>
      <c r="C101" s="44">
        <v>13</v>
      </c>
      <c r="D101" s="11" t="s">
        <v>99</v>
      </c>
      <c r="E101" s="14">
        <v>1088</v>
      </c>
      <c r="F101" s="14">
        <v>1064</v>
      </c>
      <c r="G101" s="21">
        <v>1035</v>
      </c>
      <c r="H101" s="21">
        <v>1011</v>
      </c>
      <c r="I101" s="21">
        <v>1001</v>
      </c>
      <c r="J101" s="21"/>
      <c r="K101" s="15">
        <v>422994.28370602301</v>
      </c>
      <c r="L101" s="21">
        <v>202031.8695910399</v>
      </c>
      <c r="M101" s="112">
        <v>625026.15329706285</v>
      </c>
      <c r="N101" s="112"/>
      <c r="O101" s="21">
        <v>405673.08716618927</v>
      </c>
      <c r="P101" s="21">
        <v>170009.25803856461</v>
      </c>
      <c r="Q101" s="112">
        <v>575682.34520475392</v>
      </c>
      <c r="R101" s="112"/>
      <c r="S101" s="21">
        <v>-96367.560562674407</v>
      </c>
      <c r="T101" s="15">
        <v>36917.665517146037</v>
      </c>
      <c r="U101" s="112">
        <v>-59449.89504552837</v>
      </c>
      <c r="V101" s="15"/>
      <c r="W101" s="15">
        <v>405673.08716618927</v>
      </c>
      <c r="X101" s="21">
        <v>151387.78490488141</v>
      </c>
      <c r="Y101" s="112">
        <v>557060.87207107071</v>
      </c>
      <c r="Z101" s="21"/>
      <c r="AA101" s="21">
        <v>-31029.3</v>
      </c>
      <c r="AB101" s="21">
        <v>-11881.8</v>
      </c>
      <c r="AC101" s="125">
        <v>-41627.699999999997</v>
      </c>
      <c r="AD101" s="112">
        <v>-84538.799999999988</v>
      </c>
      <c r="AE101" s="12"/>
      <c r="AF101" s="15">
        <v>405673.08716618927</v>
      </c>
      <c r="AG101" s="21">
        <v>133102.95936979371</v>
      </c>
      <c r="AH101" s="112">
        <v>538776.04653598298</v>
      </c>
      <c r="AI101" s="21"/>
      <c r="AJ101" s="21">
        <v>-30127.8</v>
      </c>
      <c r="AK101" s="21">
        <v>-11545.62</v>
      </c>
      <c r="AL101" s="112">
        <v>-41673.42</v>
      </c>
      <c r="AM101" s="112"/>
      <c r="AN101" s="125">
        <v>405673.08716618933</v>
      </c>
      <c r="AO101" s="125">
        <v>115646.99413168202</v>
      </c>
      <c r="AP101" s="112">
        <v>521320.08129787137</v>
      </c>
      <c r="AQ101" s="125"/>
      <c r="AR101" s="125">
        <v>-29749.719999999998</v>
      </c>
      <c r="AS101" s="125">
        <v>-11391.380000000001</v>
      </c>
      <c r="AT101" s="112">
        <v>-41141.1</v>
      </c>
      <c r="AU101" s="142"/>
      <c r="AV101" s="125">
        <v>388.78151075921232</v>
      </c>
      <c r="AW101" s="125">
        <v>185.69105660941167</v>
      </c>
      <c r="AX101" s="125">
        <v>574.47256736862391</v>
      </c>
      <c r="AZ101" s="125">
        <v>381.27169846446361</v>
      </c>
      <c r="BA101" s="125">
        <v>159.78313725429004</v>
      </c>
      <c r="BB101" s="112">
        <v>541.05483571875368</v>
      </c>
      <c r="BC101" s="125"/>
      <c r="BD101" s="125">
        <v>-90.571015566423313</v>
      </c>
      <c r="BE101" s="125">
        <v>34.69705405746808</v>
      </c>
      <c r="BF101" s="112">
        <v>-55.873961508955233</v>
      </c>
      <c r="BG101" s="125"/>
      <c r="BH101" s="125">
        <v>391.95467359052105</v>
      </c>
      <c r="BI101" s="125">
        <v>146.26839121244581</v>
      </c>
      <c r="BJ101" s="112">
        <v>538.22306480296686</v>
      </c>
      <c r="BK101" s="125"/>
      <c r="BL101" s="125">
        <v>-29.98</v>
      </c>
      <c r="BM101" s="125">
        <v>-11.479999999999999</v>
      </c>
      <c r="BN101" s="125">
        <v>-40.22</v>
      </c>
      <c r="BO101" s="112">
        <v>-81.680000000000007</v>
      </c>
      <c r="BP101" s="15"/>
      <c r="BQ101" s="125">
        <v>401.25923557486573</v>
      </c>
      <c r="BR101" s="125">
        <v>131.6547570423281</v>
      </c>
      <c r="BS101" s="112">
        <v>532.9139926171938</v>
      </c>
      <c r="BT101" s="125"/>
      <c r="BU101" s="125">
        <v>-29.8</v>
      </c>
      <c r="BV101" s="125">
        <v>-11.42</v>
      </c>
      <c r="BW101" s="112">
        <v>-41.22</v>
      </c>
      <c r="BX101" s="15"/>
      <c r="BY101" s="112">
        <v>405.26781934684249</v>
      </c>
      <c r="BZ101" s="112">
        <v>115.53146266901301</v>
      </c>
      <c r="CA101" s="112">
        <v>520.79928201585551</v>
      </c>
      <c r="CB101" s="100"/>
      <c r="CC101" s="112">
        <v>-29.72</v>
      </c>
      <c r="CD101" s="112">
        <v>-11.38</v>
      </c>
      <c r="CE101" s="112">
        <v>-41.1</v>
      </c>
    </row>
    <row r="102" spans="1:83">
      <c r="A102" s="40">
        <v>271</v>
      </c>
      <c r="B102" s="44">
        <v>4</v>
      </c>
      <c r="C102" s="44">
        <v>4</v>
      </c>
      <c r="D102" s="11" t="s">
        <v>100</v>
      </c>
      <c r="E102" s="14">
        <v>6951</v>
      </c>
      <c r="F102" s="14">
        <v>6903</v>
      </c>
      <c r="G102" s="21">
        <v>6766</v>
      </c>
      <c r="H102" s="21">
        <v>6668</v>
      </c>
      <c r="I102" s="21">
        <v>6583</v>
      </c>
      <c r="J102" s="21"/>
      <c r="K102" s="15">
        <v>-317440.41636771831</v>
      </c>
      <c r="L102" s="21">
        <v>-197938.67565481999</v>
      </c>
      <c r="M102" s="112">
        <v>-515379.0920225383</v>
      </c>
      <c r="N102" s="112"/>
      <c r="O102" s="21">
        <v>-695416.62654656218</v>
      </c>
      <c r="P102" s="21">
        <v>-375175.73867308459</v>
      </c>
      <c r="Q102" s="112">
        <v>-1070592.3652196468</v>
      </c>
      <c r="R102" s="112"/>
      <c r="S102" s="21">
        <v>-625211.72045502008</v>
      </c>
      <c r="T102" s="15">
        <v>239513.76415870219</v>
      </c>
      <c r="U102" s="112">
        <v>-385697.95629631786</v>
      </c>
      <c r="V102" s="15"/>
      <c r="W102" s="15">
        <v>-695416.62654656218</v>
      </c>
      <c r="X102" s="21">
        <v>-288897.79604321183</v>
      </c>
      <c r="Y102" s="112">
        <v>-984314.42258977401</v>
      </c>
      <c r="Z102" s="21"/>
      <c r="AA102" s="21">
        <v>-202844.68</v>
      </c>
      <c r="AB102" s="21">
        <v>-77673.680000000008</v>
      </c>
      <c r="AC102" s="125">
        <v>-272128.52</v>
      </c>
      <c r="AD102" s="112">
        <v>-552646.88</v>
      </c>
      <c r="AE102" s="12"/>
      <c r="AF102" s="15">
        <v>-695416.62654656218</v>
      </c>
      <c r="AG102" s="21">
        <v>-200435.75719801479</v>
      </c>
      <c r="AH102" s="112">
        <v>-895852.38374457695</v>
      </c>
      <c r="AI102" s="21"/>
      <c r="AJ102" s="21">
        <v>-198706.4</v>
      </c>
      <c r="AK102" s="21">
        <v>-76148.56</v>
      </c>
      <c r="AL102" s="112">
        <v>-274854.95999999996</v>
      </c>
      <c r="AM102" s="112"/>
      <c r="AN102" s="125">
        <v>-695416.62654656218</v>
      </c>
      <c r="AO102" s="125">
        <v>-106596.25347497404</v>
      </c>
      <c r="AP102" s="112">
        <v>-802012.88002153626</v>
      </c>
      <c r="AQ102" s="125"/>
      <c r="AR102" s="125">
        <v>-195646.75999999998</v>
      </c>
      <c r="AS102" s="125">
        <v>-74914.540000000008</v>
      </c>
      <c r="AT102" s="112">
        <v>-270561.3</v>
      </c>
      <c r="AU102" s="142"/>
      <c r="AV102" s="125">
        <v>-45.66830907318635</v>
      </c>
      <c r="AW102" s="125">
        <v>-28.476287678725363</v>
      </c>
      <c r="AX102" s="125">
        <v>-74.144596751911706</v>
      </c>
      <c r="AZ102" s="125">
        <v>-100.74121781059861</v>
      </c>
      <c r="BA102" s="125">
        <v>-54.349665170662696</v>
      </c>
      <c r="BB102" s="112">
        <v>-155.0908829812613</v>
      </c>
      <c r="BC102" s="125"/>
      <c r="BD102" s="125">
        <v>-90.571015566423313</v>
      </c>
      <c r="BE102" s="125">
        <v>34.697054057468087</v>
      </c>
      <c r="BF102" s="112">
        <v>-55.873961508955219</v>
      </c>
      <c r="BG102" s="125"/>
      <c r="BH102" s="125">
        <v>-102.78105624394948</v>
      </c>
      <c r="BI102" s="125">
        <v>-42.698462317944404</v>
      </c>
      <c r="BJ102" s="112">
        <v>-145.47951856189388</v>
      </c>
      <c r="BK102" s="125"/>
      <c r="BL102" s="125">
        <v>-29.98</v>
      </c>
      <c r="BM102" s="125">
        <v>-11.48</v>
      </c>
      <c r="BN102" s="125">
        <v>-40.220000000000006</v>
      </c>
      <c r="BO102" s="112">
        <v>-81.680000000000007</v>
      </c>
      <c r="BP102" s="15"/>
      <c r="BQ102" s="125">
        <v>-104.29163565485335</v>
      </c>
      <c r="BR102" s="125">
        <v>-30.059351709360346</v>
      </c>
      <c r="BS102" s="112">
        <v>-134.35098736421369</v>
      </c>
      <c r="BT102" s="125"/>
      <c r="BU102" s="125">
        <v>-29.8</v>
      </c>
      <c r="BV102" s="125">
        <v>-11.42</v>
      </c>
      <c r="BW102" s="112">
        <v>-41.22</v>
      </c>
      <c r="BX102" s="15"/>
      <c r="BY102" s="112">
        <v>-105.63825407056999</v>
      </c>
      <c r="BZ102" s="112">
        <v>-16.192655852191105</v>
      </c>
      <c r="CA102" s="112">
        <v>-121.83090992276109</v>
      </c>
      <c r="CB102" s="100"/>
      <c r="CC102" s="112">
        <v>-29.719999999999995</v>
      </c>
      <c r="CD102" s="112">
        <v>-11.38</v>
      </c>
      <c r="CE102" s="112">
        <v>-41.099999999999994</v>
      </c>
    </row>
    <row r="103" spans="1:83">
      <c r="A103" s="40">
        <v>272</v>
      </c>
      <c r="B103" s="44">
        <v>16</v>
      </c>
      <c r="C103" s="44">
        <v>16</v>
      </c>
      <c r="D103" s="11" t="s">
        <v>101</v>
      </c>
      <c r="E103" s="14">
        <v>47909</v>
      </c>
      <c r="F103" s="14">
        <v>48006</v>
      </c>
      <c r="G103" s="21">
        <v>48295</v>
      </c>
      <c r="H103" s="21">
        <v>48367</v>
      </c>
      <c r="I103" s="21">
        <v>48338</v>
      </c>
      <c r="J103" s="21"/>
      <c r="K103" s="15">
        <v>-6039909.8979731575</v>
      </c>
      <c r="L103" s="21">
        <v>-2555937.9061475191</v>
      </c>
      <c r="M103" s="112">
        <v>-8595847.8041206747</v>
      </c>
      <c r="N103" s="112"/>
      <c r="O103" s="21">
        <v>-9731663.1440515183</v>
      </c>
      <c r="P103" s="21">
        <v>-4495303.7291428382</v>
      </c>
      <c r="Q103" s="112">
        <v>-14226966.873194356</v>
      </c>
      <c r="R103" s="112"/>
      <c r="S103" s="21">
        <v>-4347952.1732817171</v>
      </c>
      <c r="T103" s="15">
        <v>1665666.777082813</v>
      </c>
      <c r="U103" s="112">
        <v>-2682285.3961989041</v>
      </c>
      <c r="V103" s="15"/>
      <c r="W103" s="15">
        <v>-9731663.1440515183</v>
      </c>
      <c r="X103" s="21">
        <v>-3895295.194608625</v>
      </c>
      <c r="Y103" s="112">
        <v>-13626958.338660143</v>
      </c>
      <c r="Z103" s="21"/>
      <c r="AA103" s="21">
        <v>-1447884.1</v>
      </c>
      <c r="AB103" s="21">
        <v>-554426.6</v>
      </c>
      <c r="AC103" s="125">
        <v>-1942424.9</v>
      </c>
      <c r="AD103" s="112">
        <v>-3944735.6</v>
      </c>
      <c r="AE103" s="12"/>
      <c r="AF103" s="15">
        <v>-9731663.1440515183</v>
      </c>
      <c r="AG103" s="21">
        <v>-3280097.6519746222</v>
      </c>
      <c r="AH103" s="112">
        <v>-13011760.79602614</v>
      </c>
      <c r="AI103" s="21"/>
      <c r="AJ103" s="21">
        <v>-1441336.6</v>
      </c>
      <c r="AK103" s="21">
        <v>-552351.14</v>
      </c>
      <c r="AL103" s="112">
        <v>-1993687.7400000002</v>
      </c>
      <c r="AM103" s="112"/>
      <c r="AN103" s="125">
        <v>-9731663.1440515183</v>
      </c>
      <c r="AO103" s="125">
        <v>-2627503.2414678428</v>
      </c>
      <c r="AP103" s="112">
        <v>-12359166.385519361</v>
      </c>
      <c r="AQ103" s="125"/>
      <c r="AR103" s="125">
        <v>-1436605.3599999999</v>
      </c>
      <c r="AS103" s="125">
        <v>-550086.44000000006</v>
      </c>
      <c r="AT103" s="112">
        <v>-1986691.7999999998</v>
      </c>
      <c r="AU103" s="142"/>
      <c r="AV103" s="125">
        <v>-126.07046479728564</v>
      </c>
      <c r="AW103" s="125">
        <v>-53.349848799756188</v>
      </c>
      <c r="AX103" s="125">
        <v>-179.42031359704177</v>
      </c>
      <c r="AZ103" s="125">
        <v>-202.71764246243217</v>
      </c>
      <c r="BA103" s="125">
        <v>-93.640455966813278</v>
      </c>
      <c r="BB103" s="112">
        <v>-296.35809842924544</v>
      </c>
      <c r="BC103" s="125"/>
      <c r="BD103" s="125">
        <v>-90.571015566423299</v>
      </c>
      <c r="BE103" s="125">
        <v>34.697054057468087</v>
      </c>
      <c r="BF103" s="112">
        <v>-55.873961508955219</v>
      </c>
      <c r="BG103" s="125"/>
      <c r="BH103" s="125">
        <v>-201.50456867277188</v>
      </c>
      <c r="BI103" s="125">
        <v>-80.656283147502336</v>
      </c>
      <c r="BJ103" s="112">
        <v>-282.16085182027422</v>
      </c>
      <c r="BK103" s="125"/>
      <c r="BL103" s="125">
        <v>-29.98</v>
      </c>
      <c r="BM103" s="125">
        <v>-11.479999999999999</v>
      </c>
      <c r="BN103" s="125">
        <v>-40.22</v>
      </c>
      <c r="BO103" s="112">
        <v>-81.680000000000007</v>
      </c>
      <c r="BP103" s="15"/>
      <c r="BQ103" s="125">
        <v>-201.20460528979507</v>
      </c>
      <c r="BR103" s="125">
        <v>-67.816851406426323</v>
      </c>
      <c r="BS103" s="112">
        <v>-269.02145669622138</v>
      </c>
      <c r="BT103" s="125"/>
      <c r="BU103" s="125">
        <v>-29.8</v>
      </c>
      <c r="BV103" s="125">
        <v>-11.42</v>
      </c>
      <c r="BW103" s="112">
        <v>-41.22</v>
      </c>
      <c r="BX103" s="15"/>
      <c r="BY103" s="112">
        <v>-201.32531639810333</v>
      </c>
      <c r="BZ103" s="112">
        <v>-54.356887779135313</v>
      </c>
      <c r="CA103" s="112">
        <v>-255.68220417723865</v>
      </c>
      <c r="CB103" s="100"/>
      <c r="CC103" s="112">
        <v>-29.72</v>
      </c>
      <c r="CD103" s="112">
        <v>-11.38</v>
      </c>
      <c r="CE103" s="112">
        <v>-41.1</v>
      </c>
    </row>
    <row r="104" spans="1:83">
      <c r="A104" s="40">
        <v>273</v>
      </c>
      <c r="B104" s="44">
        <v>19</v>
      </c>
      <c r="C104" s="44">
        <v>19</v>
      </c>
      <c r="D104" s="11" t="s">
        <v>102</v>
      </c>
      <c r="E104" s="14">
        <v>3989</v>
      </c>
      <c r="F104" s="14">
        <v>3999</v>
      </c>
      <c r="G104" s="21">
        <v>4011</v>
      </c>
      <c r="H104" s="21">
        <v>3987</v>
      </c>
      <c r="I104" s="21">
        <v>4001</v>
      </c>
      <c r="J104" s="21"/>
      <c r="K104" s="15">
        <v>-814129.30658958305</v>
      </c>
      <c r="L104" s="21">
        <v>959754.55476083152</v>
      </c>
      <c r="M104" s="112">
        <v>145625.2481712485</v>
      </c>
      <c r="N104" s="112"/>
      <c r="O104" s="21">
        <v>-708765.87479334534</v>
      </c>
      <c r="P104" s="21">
        <v>953502.80385796411</v>
      </c>
      <c r="Q104" s="112">
        <v>244736.92906461877</v>
      </c>
      <c r="R104" s="112"/>
      <c r="S104" s="21">
        <v>-362193.49125012686</v>
      </c>
      <c r="T104" s="15">
        <v>138753.51917581481</v>
      </c>
      <c r="U104" s="112">
        <v>-223439.97207431204</v>
      </c>
      <c r="V104" s="15"/>
      <c r="W104" s="15">
        <v>-708765.87479334534</v>
      </c>
      <c r="X104" s="21">
        <v>883514.76714593463</v>
      </c>
      <c r="Y104" s="112">
        <v>174748.89235258929</v>
      </c>
      <c r="Z104" s="21"/>
      <c r="AA104" s="21">
        <v>-120249.78</v>
      </c>
      <c r="AB104" s="21">
        <v>-46046.28</v>
      </c>
      <c r="AC104" s="125">
        <v>-161322.41999999998</v>
      </c>
      <c r="AD104" s="112">
        <v>-327618.48</v>
      </c>
      <c r="AE104" s="12"/>
      <c r="AF104" s="15">
        <v>-708765.87479334534</v>
      </c>
      <c r="AG104" s="21">
        <v>814792.00651170942</v>
      </c>
      <c r="AH104" s="112">
        <v>106026.13171836408</v>
      </c>
      <c r="AI104" s="21"/>
      <c r="AJ104" s="21">
        <v>-118812.6</v>
      </c>
      <c r="AK104" s="21">
        <v>-45531.54</v>
      </c>
      <c r="AL104" s="112">
        <v>-164344.14000000001</v>
      </c>
      <c r="AM104" s="112"/>
      <c r="AN104" s="125">
        <v>-708765.87479334534</v>
      </c>
      <c r="AO104" s="125">
        <v>749184.4830274909</v>
      </c>
      <c r="AP104" s="112">
        <v>40418.608234145562</v>
      </c>
      <c r="AQ104" s="125"/>
      <c r="AR104" s="125">
        <v>-118909.72</v>
      </c>
      <c r="AS104" s="125">
        <v>-45531.380000000005</v>
      </c>
      <c r="AT104" s="112">
        <v>-164441.1</v>
      </c>
      <c r="AU104" s="142"/>
      <c r="AV104" s="125">
        <v>-204.09358400340514</v>
      </c>
      <c r="AW104" s="125">
        <v>240.6002894862952</v>
      </c>
      <c r="AX104" s="125">
        <v>36.506705482890077</v>
      </c>
      <c r="AZ104" s="125">
        <v>-177.23577764274702</v>
      </c>
      <c r="BA104" s="125">
        <v>238.43530979193901</v>
      </c>
      <c r="BB104" s="112">
        <v>61.199532149191988</v>
      </c>
      <c r="BC104" s="125"/>
      <c r="BD104" s="125">
        <v>-90.571015566423313</v>
      </c>
      <c r="BE104" s="125">
        <v>34.697054057468073</v>
      </c>
      <c r="BF104" s="112">
        <v>-55.873961508955247</v>
      </c>
      <c r="BG104" s="125"/>
      <c r="BH104" s="125">
        <v>-176.70552849497514</v>
      </c>
      <c r="BI104" s="125">
        <v>220.27294119818865</v>
      </c>
      <c r="BJ104" s="112">
        <v>43.567412703213506</v>
      </c>
      <c r="BK104" s="125"/>
      <c r="BL104" s="125">
        <v>-29.98</v>
      </c>
      <c r="BM104" s="125">
        <v>-11.48</v>
      </c>
      <c r="BN104" s="125">
        <v>-40.22</v>
      </c>
      <c r="BO104" s="112">
        <v>-81.680000000000007</v>
      </c>
      <c r="BP104" s="15"/>
      <c r="BQ104" s="125">
        <v>-177.76921865897802</v>
      </c>
      <c r="BR104" s="125">
        <v>204.36217870873074</v>
      </c>
      <c r="BS104" s="112">
        <v>26.592960049752719</v>
      </c>
      <c r="BT104" s="125"/>
      <c r="BU104" s="125">
        <v>-29.8</v>
      </c>
      <c r="BV104" s="125">
        <v>-11.42</v>
      </c>
      <c r="BW104" s="112">
        <v>-41.22</v>
      </c>
      <c r="BX104" s="15"/>
      <c r="BY104" s="112">
        <v>-177.14718190286061</v>
      </c>
      <c r="BZ104" s="112">
        <v>187.24930842976528</v>
      </c>
      <c r="CA104" s="112">
        <v>10.102126526904669</v>
      </c>
      <c r="CB104" s="100"/>
      <c r="CC104" s="112">
        <v>-29.72</v>
      </c>
      <c r="CD104" s="112">
        <v>-11.38</v>
      </c>
      <c r="CE104" s="112">
        <v>-41.1</v>
      </c>
    </row>
    <row r="105" spans="1:83">
      <c r="A105" s="40">
        <v>275</v>
      </c>
      <c r="B105" s="44">
        <v>13</v>
      </c>
      <c r="C105" s="44">
        <v>13</v>
      </c>
      <c r="D105" s="11" t="s">
        <v>103</v>
      </c>
      <c r="E105" s="14">
        <v>2586</v>
      </c>
      <c r="F105" s="14">
        <v>2521</v>
      </c>
      <c r="G105" s="21">
        <v>2499</v>
      </c>
      <c r="H105" s="21">
        <v>2441</v>
      </c>
      <c r="I105" s="21">
        <v>2404</v>
      </c>
      <c r="J105" s="21"/>
      <c r="K105" s="15">
        <v>448194.39721103437</v>
      </c>
      <c r="L105" s="21">
        <v>460879.0250652135</v>
      </c>
      <c r="M105" s="112">
        <v>909073.42227624799</v>
      </c>
      <c r="N105" s="112"/>
      <c r="O105" s="21">
        <v>182024.7218122108</v>
      </c>
      <c r="P105" s="21">
        <v>234882.16629765221</v>
      </c>
      <c r="Q105" s="112">
        <v>416906.88810986304</v>
      </c>
      <c r="R105" s="112"/>
      <c r="S105" s="21">
        <v>-228329.53024295316</v>
      </c>
      <c r="T105" s="15">
        <v>87471.273278877023</v>
      </c>
      <c r="U105" s="112">
        <v>-140858.25696407614</v>
      </c>
      <c r="V105" s="15"/>
      <c r="W105" s="15">
        <v>182024.7218122108</v>
      </c>
      <c r="X105" s="21">
        <v>190761.17591229931</v>
      </c>
      <c r="Y105" s="112">
        <v>372785.89772451011</v>
      </c>
      <c r="Z105" s="21"/>
      <c r="AA105" s="21">
        <v>-74920.02</v>
      </c>
      <c r="AB105" s="21">
        <v>-28688.52</v>
      </c>
      <c r="AC105" s="125">
        <v>-100509.78</v>
      </c>
      <c r="AD105" s="112">
        <v>-204118.32</v>
      </c>
      <c r="AE105" s="12"/>
      <c r="AF105" s="15">
        <v>182024.7218122108</v>
      </c>
      <c r="AG105" s="21">
        <v>147437.825184897</v>
      </c>
      <c r="AH105" s="112">
        <v>329462.5469971078</v>
      </c>
      <c r="AI105" s="21"/>
      <c r="AJ105" s="21">
        <v>-72741.8</v>
      </c>
      <c r="AK105" s="21">
        <v>-27876.22</v>
      </c>
      <c r="AL105" s="112">
        <v>-100618.02</v>
      </c>
      <c r="AM105" s="112"/>
      <c r="AN105" s="125">
        <v>182024.72181221083</v>
      </c>
      <c r="AO105" s="125">
        <v>106078.34363858172</v>
      </c>
      <c r="AP105" s="112">
        <v>288103.06545079255</v>
      </c>
      <c r="AQ105" s="125"/>
      <c r="AR105" s="125">
        <v>-71446.87999999999</v>
      </c>
      <c r="AS105" s="125">
        <v>-27357.52</v>
      </c>
      <c r="AT105" s="112">
        <v>-98804.4</v>
      </c>
      <c r="AU105" s="142"/>
      <c r="AV105" s="125">
        <v>173.31569884417416</v>
      </c>
      <c r="AW105" s="125">
        <v>178.22081402367112</v>
      </c>
      <c r="AX105" s="125">
        <v>351.53651286784532</v>
      </c>
      <c r="AZ105" s="125">
        <v>72.203380330111386</v>
      </c>
      <c r="BA105" s="125">
        <v>93.170236532190486</v>
      </c>
      <c r="BB105" s="112">
        <v>165.37361686230187</v>
      </c>
      <c r="BC105" s="125"/>
      <c r="BD105" s="125">
        <v>-90.571015566423313</v>
      </c>
      <c r="BE105" s="125">
        <v>34.69705405746808</v>
      </c>
      <c r="BF105" s="112">
        <v>-55.873961508955233</v>
      </c>
      <c r="BG105" s="125"/>
      <c r="BH105" s="125">
        <v>72.839024334618173</v>
      </c>
      <c r="BI105" s="125">
        <v>76.335004366666396</v>
      </c>
      <c r="BJ105" s="112">
        <v>149.17402870128456</v>
      </c>
      <c r="BK105" s="125"/>
      <c r="BL105" s="125">
        <v>-29.98</v>
      </c>
      <c r="BM105" s="125">
        <v>-11.48</v>
      </c>
      <c r="BN105" s="125">
        <v>-40.22</v>
      </c>
      <c r="BO105" s="112">
        <v>-81.680000000000007</v>
      </c>
      <c r="BP105" s="15"/>
      <c r="BQ105" s="125">
        <v>74.569734458095368</v>
      </c>
      <c r="BR105" s="125">
        <v>60.400583852886932</v>
      </c>
      <c r="BS105" s="112">
        <v>134.97031831098229</v>
      </c>
      <c r="BT105" s="125"/>
      <c r="BU105" s="125">
        <v>-29.8</v>
      </c>
      <c r="BV105" s="125">
        <v>-11.42</v>
      </c>
      <c r="BW105" s="112">
        <v>-41.22</v>
      </c>
      <c r="BX105" s="15"/>
      <c r="BY105" s="112">
        <v>75.717438357824804</v>
      </c>
      <c r="BZ105" s="112">
        <v>44.125766904568103</v>
      </c>
      <c r="CA105" s="112">
        <v>119.8432052623929</v>
      </c>
      <c r="CB105" s="100"/>
      <c r="CC105" s="112">
        <v>-29.719999999999995</v>
      </c>
      <c r="CD105" s="112">
        <v>-11.38</v>
      </c>
      <c r="CE105" s="112">
        <v>-41.099999999999994</v>
      </c>
    </row>
    <row r="106" spans="1:83">
      <c r="A106" s="40">
        <v>276</v>
      </c>
      <c r="B106" s="44">
        <v>12</v>
      </c>
      <c r="C106" s="44">
        <v>12</v>
      </c>
      <c r="D106" s="11" t="s">
        <v>104</v>
      </c>
      <c r="E106" s="14">
        <v>15035</v>
      </c>
      <c r="F106" s="14">
        <v>15157</v>
      </c>
      <c r="G106" s="21">
        <v>15136</v>
      </c>
      <c r="H106" s="21">
        <v>15071</v>
      </c>
      <c r="I106" s="21">
        <v>15060</v>
      </c>
      <c r="J106" s="21"/>
      <c r="K106" s="15">
        <v>1817430.132351394</v>
      </c>
      <c r="L106" s="21">
        <v>476280.07485705189</v>
      </c>
      <c r="M106" s="112">
        <v>2293710.2072084462</v>
      </c>
      <c r="N106" s="112"/>
      <c r="O106" s="21">
        <v>1190534.1531384189</v>
      </c>
      <c r="P106" s="21">
        <v>6967.0621580693351</v>
      </c>
      <c r="Q106" s="112">
        <v>1197501.2152964883</v>
      </c>
      <c r="R106" s="112"/>
      <c r="S106" s="21">
        <v>-1372784.8829402782</v>
      </c>
      <c r="T106" s="15">
        <v>525903.24834904366</v>
      </c>
      <c r="U106" s="112">
        <v>-846881.6345912345</v>
      </c>
      <c r="V106" s="15"/>
      <c r="W106" s="15">
        <v>1190534.1531384189</v>
      </c>
      <c r="X106" s="21">
        <v>-30946.42307429605</v>
      </c>
      <c r="Y106" s="112">
        <v>1159587.7300641229</v>
      </c>
      <c r="Z106" s="21"/>
      <c r="AA106" s="21">
        <v>-453777.28</v>
      </c>
      <c r="AB106" s="21">
        <v>-173761.28</v>
      </c>
      <c r="AC106" s="125">
        <v>-608769.91999999993</v>
      </c>
      <c r="AD106" s="112">
        <v>-1236308.48</v>
      </c>
      <c r="AE106" s="12"/>
      <c r="AF106" s="15">
        <v>1190534.1531384189</v>
      </c>
      <c r="AG106" s="21">
        <v>-64064.262017270077</v>
      </c>
      <c r="AH106" s="112">
        <v>1126469.8911211488</v>
      </c>
      <c r="AI106" s="21"/>
      <c r="AJ106" s="21">
        <v>-449115.8</v>
      </c>
      <c r="AK106" s="21">
        <v>-172110.82</v>
      </c>
      <c r="AL106" s="112">
        <v>-621226.62</v>
      </c>
      <c r="AM106" s="112"/>
      <c r="AN106" s="125">
        <v>1190534.1531384191</v>
      </c>
      <c r="AO106" s="125">
        <v>-85374.73674852759</v>
      </c>
      <c r="AP106" s="112">
        <v>1105159.4163898916</v>
      </c>
      <c r="AQ106" s="125"/>
      <c r="AR106" s="125">
        <v>-447583.2</v>
      </c>
      <c r="AS106" s="125">
        <v>-171382.80000000002</v>
      </c>
      <c r="AT106" s="112">
        <v>-618966</v>
      </c>
      <c r="AU106" s="142"/>
      <c r="AV106" s="125">
        <v>120.87995559370762</v>
      </c>
      <c r="AW106" s="125">
        <v>31.678089448423805</v>
      </c>
      <c r="AX106" s="125">
        <v>152.55804504213145</v>
      </c>
      <c r="AZ106" s="125">
        <v>78.546820158238361</v>
      </c>
      <c r="BA106" s="125">
        <v>0.45965970561914199</v>
      </c>
      <c r="BB106" s="112">
        <v>79.006479863857507</v>
      </c>
      <c r="BC106" s="125"/>
      <c r="BD106" s="125">
        <v>-90.571015566423313</v>
      </c>
      <c r="BE106" s="125">
        <v>34.69705405746808</v>
      </c>
      <c r="BF106" s="112">
        <v>-55.873961508955233</v>
      </c>
      <c r="BG106" s="125"/>
      <c r="BH106" s="125">
        <v>78.655797643923023</v>
      </c>
      <c r="BI106" s="125">
        <v>-2.0445575498345701</v>
      </c>
      <c r="BJ106" s="112">
        <v>76.611240094088458</v>
      </c>
      <c r="BK106" s="125"/>
      <c r="BL106" s="125">
        <v>-29.98</v>
      </c>
      <c r="BM106" s="125">
        <v>-11.48</v>
      </c>
      <c r="BN106" s="125">
        <v>-40.219999999999992</v>
      </c>
      <c r="BO106" s="112">
        <v>-81.679999999999993</v>
      </c>
      <c r="BP106" s="15"/>
      <c r="BQ106" s="125">
        <v>78.995033716304093</v>
      </c>
      <c r="BR106" s="125">
        <v>-4.2508302048483895</v>
      </c>
      <c r="BS106" s="112">
        <v>74.744203511455709</v>
      </c>
      <c r="BT106" s="125"/>
      <c r="BU106" s="125">
        <v>-29.8</v>
      </c>
      <c r="BV106" s="125">
        <v>-11.42</v>
      </c>
      <c r="BW106" s="112">
        <v>-41.22</v>
      </c>
      <c r="BX106" s="15"/>
      <c r="BY106" s="112">
        <v>79.05273261211282</v>
      </c>
      <c r="BZ106" s="112">
        <v>-5.6689732236738104</v>
      </c>
      <c r="CA106" s="112">
        <v>73.383759388439003</v>
      </c>
      <c r="CB106" s="100"/>
      <c r="CC106" s="112">
        <v>-29.720000000000002</v>
      </c>
      <c r="CD106" s="112">
        <v>-11.38</v>
      </c>
      <c r="CE106" s="112">
        <v>-41.1</v>
      </c>
    </row>
    <row r="107" spans="1:83">
      <c r="A107" s="40">
        <v>280</v>
      </c>
      <c r="B107" s="44">
        <v>15</v>
      </c>
      <c r="C107" s="44">
        <v>15</v>
      </c>
      <c r="D107" s="11" t="s">
        <v>105</v>
      </c>
      <c r="E107" s="14">
        <v>2050</v>
      </c>
      <c r="F107" s="14">
        <v>2024</v>
      </c>
      <c r="G107" s="21">
        <v>2015</v>
      </c>
      <c r="H107" s="21">
        <v>1986</v>
      </c>
      <c r="I107" s="21">
        <v>1984</v>
      </c>
      <c r="J107" s="21"/>
      <c r="K107" s="15">
        <v>-7852.4502045848512</v>
      </c>
      <c r="L107" s="21">
        <v>257036.93064005539</v>
      </c>
      <c r="M107" s="112">
        <v>249184.48043547061</v>
      </c>
      <c r="N107" s="112"/>
      <c r="O107" s="21">
        <v>105036.5616496002</v>
      </c>
      <c r="P107" s="21">
        <v>293437.76651820372</v>
      </c>
      <c r="Q107" s="112">
        <v>398474.32816780393</v>
      </c>
      <c r="R107" s="112"/>
      <c r="S107" s="21">
        <v>-183315.73550644077</v>
      </c>
      <c r="T107" s="15">
        <v>70226.837412315392</v>
      </c>
      <c r="U107" s="112">
        <v>-113088.89809412538</v>
      </c>
      <c r="V107" s="15"/>
      <c r="W107" s="15">
        <v>105036.5616496002</v>
      </c>
      <c r="X107" s="21">
        <v>258014.9642413476</v>
      </c>
      <c r="Y107" s="112">
        <v>363051.52589094779</v>
      </c>
      <c r="Z107" s="21"/>
      <c r="AA107" s="21">
        <v>-60409.7</v>
      </c>
      <c r="AB107" s="21">
        <v>-23132.2</v>
      </c>
      <c r="AC107" s="125">
        <v>-81043.3</v>
      </c>
      <c r="AD107" s="112">
        <v>-164585.20000000001</v>
      </c>
      <c r="AE107" s="12"/>
      <c r="AF107" s="15">
        <v>105036.5616496002</v>
      </c>
      <c r="AG107" s="21">
        <v>223232.5517573086</v>
      </c>
      <c r="AH107" s="112">
        <v>328269.11340690881</v>
      </c>
      <c r="AI107" s="21"/>
      <c r="AJ107" s="21">
        <v>-59182.8</v>
      </c>
      <c r="AK107" s="21">
        <v>-22680.12</v>
      </c>
      <c r="AL107" s="112">
        <v>-81862.92</v>
      </c>
      <c r="AM107" s="112"/>
      <c r="AN107" s="125">
        <v>105036.56164960016</v>
      </c>
      <c r="AO107" s="125">
        <v>190026.8434472165</v>
      </c>
      <c r="AP107" s="112">
        <v>295063.40509681666</v>
      </c>
      <c r="AQ107" s="125"/>
      <c r="AR107" s="125">
        <v>-58964.479999999996</v>
      </c>
      <c r="AS107" s="125">
        <v>-22577.920000000002</v>
      </c>
      <c r="AT107" s="112">
        <v>-81542.399999999994</v>
      </c>
      <c r="AU107" s="142"/>
      <c r="AV107" s="125">
        <v>-3.8304635144316346</v>
      </c>
      <c r="AW107" s="125">
        <v>125.38386860490508</v>
      </c>
      <c r="AX107" s="125">
        <v>121.55340509047348</v>
      </c>
      <c r="AZ107" s="125">
        <v>51.89553441185781</v>
      </c>
      <c r="BA107" s="125">
        <v>144.979133655239</v>
      </c>
      <c r="BB107" s="112">
        <v>196.87466806709679</v>
      </c>
      <c r="BC107" s="125"/>
      <c r="BD107" s="125">
        <v>-90.571015566423313</v>
      </c>
      <c r="BE107" s="125">
        <v>34.69705405746808</v>
      </c>
      <c r="BF107" s="112">
        <v>-55.873961508955226</v>
      </c>
      <c r="BG107" s="125"/>
      <c r="BH107" s="125">
        <v>52.12732588069489</v>
      </c>
      <c r="BI107" s="125">
        <v>128.04712865575564</v>
      </c>
      <c r="BJ107" s="112">
        <v>180.17445453645053</v>
      </c>
      <c r="BK107" s="125"/>
      <c r="BL107" s="125">
        <v>-29.979999999999997</v>
      </c>
      <c r="BM107" s="125">
        <v>-11.48</v>
      </c>
      <c r="BN107" s="125">
        <v>-40.22</v>
      </c>
      <c r="BO107" s="112">
        <v>-81.679999999999993</v>
      </c>
      <c r="BP107" s="15"/>
      <c r="BQ107" s="125">
        <v>52.88850032708973</v>
      </c>
      <c r="BR107" s="125">
        <v>112.4030975615854</v>
      </c>
      <c r="BS107" s="112">
        <v>165.29159788867514</v>
      </c>
      <c r="BT107" s="125"/>
      <c r="BU107" s="125">
        <v>-29.8</v>
      </c>
      <c r="BV107" s="125">
        <v>-11.42</v>
      </c>
      <c r="BW107" s="112">
        <v>-41.22</v>
      </c>
      <c r="BX107" s="15"/>
      <c r="BY107" s="112">
        <v>52.941815347580729</v>
      </c>
      <c r="BZ107" s="112">
        <v>95.779658995572831</v>
      </c>
      <c r="CA107" s="112">
        <v>148.72147434315355</v>
      </c>
      <c r="CB107" s="100"/>
      <c r="CC107" s="112">
        <v>-29.72</v>
      </c>
      <c r="CD107" s="112">
        <v>-11.38</v>
      </c>
      <c r="CE107" s="112">
        <v>-41.1</v>
      </c>
    </row>
    <row r="108" spans="1:83">
      <c r="A108" s="40">
        <v>284</v>
      </c>
      <c r="B108" s="44">
        <v>2</v>
      </c>
      <c r="C108" s="44">
        <v>2</v>
      </c>
      <c r="D108" s="11" t="s">
        <v>106</v>
      </c>
      <c r="E108" s="14">
        <v>2271</v>
      </c>
      <c r="F108" s="14">
        <v>2227</v>
      </c>
      <c r="G108" s="21">
        <v>2207</v>
      </c>
      <c r="H108" s="21">
        <v>2186</v>
      </c>
      <c r="I108" s="21">
        <v>2144</v>
      </c>
      <c r="J108" s="21"/>
      <c r="K108" s="15">
        <v>1028817.608168014</v>
      </c>
      <c r="L108" s="21">
        <v>835201.90222017828</v>
      </c>
      <c r="M108" s="112">
        <v>1864019.510388192</v>
      </c>
      <c r="N108" s="112"/>
      <c r="O108" s="21">
        <v>495986.30034370022</v>
      </c>
      <c r="P108" s="21">
        <v>437154.33206123533</v>
      </c>
      <c r="Q108" s="112">
        <v>933140.63240493555</v>
      </c>
      <c r="R108" s="112"/>
      <c r="S108" s="21">
        <v>-201701.65166642473</v>
      </c>
      <c r="T108" s="15">
        <v>77270.33938598141</v>
      </c>
      <c r="U108" s="112">
        <v>-124431.31228044332</v>
      </c>
      <c r="V108" s="15"/>
      <c r="W108" s="15">
        <v>495986.30034370022</v>
      </c>
      <c r="X108" s="21">
        <v>398178.74872597912</v>
      </c>
      <c r="Y108" s="112">
        <v>894165.04906967934</v>
      </c>
      <c r="Z108" s="21"/>
      <c r="AA108" s="21">
        <v>-66165.86</v>
      </c>
      <c r="AB108" s="21">
        <v>-25336.36</v>
      </c>
      <c r="AC108" s="125">
        <v>-88765.54</v>
      </c>
      <c r="AD108" s="112">
        <v>-180267.76</v>
      </c>
      <c r="AE108" s="12"/>
      <c r="AF108" s="15">
        <v>495986.30034370022</v>
      </c>
      <c r="AG108" s="21">
        <v>359907.78400169307</v>
      </c>
      <c r="AH108" s="112">
        <v>855894.08434539335</v>
      </c>
      <c r="AI108" s="21"/>
      <c r="AJ108" s="21">
        <v>-65142.8</v>
      </c>
      <c r="AK108" s="21">
        <v>-24964.12</v>
      </c>
      <c r="AL108" s="112">
        <v>-90106.92</v>
      </c>
      <c r="AM108" s="112"/>
      <c r="AN108" s="125">
        <v>495986.30034370022</v>
      </c>
      <c r="AO108" s="125">
        <v>323371.66127117188</v>
      </c>
      <c r="AP108" s="112">
        <v>819357.9616148721</v>
      </c>
      <c r="AQ108" s="125"/>
      <c r="AR108" s="125">
        <v>-63719.68</v>
      </c>
      <c r="AS108" s="125">
        <v>-24398.720000000001</v>
      </c>
      <c r="AT108" s="112">
        <v>-88118.399999999994</v>
      </c>
      <c r="AU108" s="142"/>
      <c r="AV108" s="125">
        <v>453.0240458687864</v>
      </c>
      <c r="AW108" s="125">
        <v>367.76834091597459</v>
      </c>
      <c r="AX108" s="125">
        <v>820.79238678476088</v>
      </c>
      <c r="AZ108" s="125">
        <v>222.71499790916042</v>
      </c>
      <c r="BA108" s="125">
        <v>196.29740999606435</v>
      </c>
      <c r="BB108" s="112">
        <v>419.01240790522479</v>
      </c>
      <c r="BC108" s="125"/>
      <c r="BD108" s="125">
        <v>-90.571015566423313</v>
      </c>
      <c r="BE108" s="125">
        <v>34.69705405746808</v>
      </c>
      <c r="BF108" s="112">
        <v>-55.87396150895524</v>
      </c>
      <c r="BG108" s="125"/>
      <c r="BH108" s="125">
        <v>224.73325797177174</v>
      </c>
      <c r="BI108" s="125">
        <v>180.41628850293571</v>
      </c>
      <c r="BJ108" s="112">
        <v>405.14954647470745</v>
      </c>
      <c r="BK108" s="125"/>
      <c r="BL108" s="125">
        <v>-29.98</v>
      </c>
      <c r="BM108" s="125">
        <v>-11.48</v>
      </c>
      <c r="BN108" s="125">
        <v>-40.22</v>
      </c>
      <c r="BO108" s="112">
        <v>-81.680000000000007</v>
      </c>
      <c r="BP108" s="15"/>
      <c r="BQ108" s="125">
        <v>226.89217765036608</v>
      </c>
      <c r="BR108" s="125">
        <v>164.642170174608</v>
      </c>
      <c r="BS108" s="112">
        <v>391.53434782497408</v>
      </c>
      <c r="BT108" s="125"/>
      <c r="BU108" s="125">
        <v>-29.8</v>
      </c>
      <c r="BV108" s="125">
        <v>-11.42</v>
      </c>
      <c r="BW108" s="112">
        <v>-41.22</v>
      </c>
      <c r="BX108" s="15"/>
      <c r="BY108" s="112">
        <v>231.33689381702436</v>
      </c>
      <c r="BZ108" s="112">
        <v>150.82633454812122</v>
      </c>
      <c r="CA108" s="112">
        <v>382.16322836514559</v>
      </c>
      <c r="CB108" s="100"/>
      <c r="CC108" s="112">
        <v>-29.72</v>
      </c>
      <c r="CD108" s="112">
        <v>-11.38</v>
      </c>
      <c r="CE108" s="112">
        <v>-41.1</v>
      </c>
    </row>
    <row r="109" spans="1:83">
      <c r="A109" s="40">
        <v>285</v>
      </c>
      <c r="B109" s="44">
        <v>8</v>
      </c>
      <c r="C109" s="44">
        <v>8</v>
      </c>
      <c r="D109" s="11" t="s">
        <v>107</v>
      </c>
      <c r="E109" s="14">
        <v>51241</v>
      </c>
      <c r="F109" s="14">
        <v>50617</v>
      </c>
      <c r="G109" s="21">
        <v>50500</v>
      </c>
      <c r="H109" s="21">
        <v>50210</v>
      </c>
      <c r="I109" s="21">
        <v>50029</v>
      </c>
      <c r="J109" s="21"/>
      <c r="K109" s="15">
        <v>-810784.20997074631</v>
      </c>
      <c r="L109" s="21">
        <v>2781525.1931927828</v>
      </c>
      <c r="M109" s="112">
        <v>1970740.9832220371</v>
      </c>
      <c r="N109" s="112"/>
      <c r="O109" s="21">
        <v>-9374034.1984421462</v>
      </c>
      <c r="P109" s="21">
        <v>-2380468.175357155</v>
      </c>
      <c r="Q109" s="112">
        <v>-11754502.373799302</v>
      </c>
      <c r="R109" s="112"/>
      <c r="S109" s="21">
        <v>-4584433.0949256485</v>
      </c>
      <c r="T109" s="15">
        <v>1756260.7852268619</v>
      </c>
      <c r="U109" s="112">
        <v>-2828172.3096987866</v>
      </c>
      <c r="V109" s="15"/>
      <c r="W109" s="15">
        <v>-9374034.1984421462</v>
      </c>
      <c r="X109" s="21">
        <v>-1747825.7558154671</v>
      </c>
      <c r="Y109" s="112">
        <v>-11121859.954257613</v>
      </c>
      <c r="Z109" s="21"/>
      <c r="AA109" s="21">
        <v>-1513990</v>
      </c>
      <c r="AB109" s="21">
        <v>-579740</v>
      </c>
      <c r="AC109" s="125">
        <v>-2031110</v>
      </c>
      <c r="AD109" s="112">
        <v>-4124840</v>
      </c>
      <c r="AE109" s="12"/>
      <c r="AF109" s="15">
        <v>-9374034.1984421462</v>
      </c>
      <c r="AG109" s="21">
        <v>-1099168.2126853301</v>
      </c>
      <c r="AH109" s="112">
        <v>-10473202.411127476</v>
      </c>
      <c r="AI109" s="21"/>
      <c r="AJ109" s="21">
        <v>-1496258</v>
      </c>
      <c r="AK109" s="21">
        <v>-573398.19999999995</v>
      </c>
      <c r="AL109" s="112">
        <v>-2069656.2</v>
      </c>
      <c r="AM109" s="112"/>
      <c r="AN109" s="125">
        <v>-9374034.1984421462</v>
      </c>
      <c r="AO109" s="125">
        <v>-411079.82213786419</v>
      </c>
      <c r="AP109" s="112">
        <v>-9785114.0205800105</v>
      </c>
      <c r="AQ109" s="125"/>
      <c r="AR109" s="125">
        <v>-1486861.88</v>
      </c>
      <c r="AS109" s="125">
        <v>-569330.02</v>
      </c>
      <c r="AT109" s="112">
        <v>-2056191.9</v>
      </c>
      <c r="AU109" s="142"/>
      <c r="AV109" s="125">
        <v>-15.822958372606825</v>
      </c>
      <c r="AW109" s="125">
        <v>54.28319496482861</v>
      </c>
      <c r="AX109" s="125">
        <v>38.460236592221797</v>
      </c>
      <c r="AZ109" s="125">
        <v>-185.19537306521812</v>
      </c>
      <c r="BA109" s="125">
        <v>-47.029025334515183</v>
      </c>
      <c r="BB109" s="112">
        <v>-232.22439839973333</v>
      </c>
      <c r="BC109" s="125"/>
      <c r="BD109" s="125">
        <v>-90.571015566423313</v>
      </c>
      <c r="BE109" s="125">
        <v>34.69705405746808</v>
      </c>
      <c r="BF109" s="112">
        <v>-55.873961508955226</v>
      </c>
      <c r="BG109" s="125"/>
      <c r="BH109" s="125">
        <v>-185.6244395731118</v>
      </c>
      <c r="BI109" s="125">
        <v>-34.610411006246871</v>
      </c>
      <c r="BJ109" s="112">
        <v>-220.23485057935866</v>
      </c>
      <c r="BK109" s="125"/>
      <c r="BL109" s="125">
        <v>-29.98</v>
      </c>
      <c r="BM109" s="125">
        <v>-11.48</v>
      </c>
      <c r="BN109" s="125">
        <v>-40.22</v>
      </c>
      <c r="BO109" s="112">
        <v>-81.680000000000007</v>
      </c>
      <c r="BP109" s="15"/>
      <c r="BQ109" s="125">
        <v>-186.69655842346438</v>
      </c>
      <c r="BR109" s="125">
        <v>-21.891420288494924</v>
      </c>
      <c r="BS109" s="112">
        <v>-208.58797871195929</v>
      </c>
      <c r="BT109" s="125"/>
      <c r="BU109" s="125">
        <v>-29.8</v>
      </c>
      <c r="BV109" s="125">
        <v>-11.42</v>
      </c>
      <c r="BW109" s="112">
        <v>-41.22</v>
      </c>
      <c r="BX109" s="15"/>
      <c r="BY109" s="112">
        <v>-187.37200820408455</v>
      </c>
      <c r="BZ109" s="112">
        <v>-8.2168306809623264</v>
      </c>
      <c r="CA109" s="112">
        <v>-195.58883888504687</v>
      </c>
      <c r="CB109" s="100"/>
      <c r="CC109" s="112">
        <v>-29.72</v>
      </c>
      <c r="CD109" s="112">
        <v>-11.38</v>
      </c>
      <c r="CE109" s="112">
        <v>-41.1</v>
      </c>
    </row>
    <row r="110" spans="1:83">
      <c r="A110" s="40">
        <v>286</v>
      </c>
      <c r="B110" s="44">
        <v>8</v>
      </c>
      <c r="C110" s="44">
        <v>8</v>
      </c>
      <c r="D110" s="11" t="s">
        <v>108</v>
      </c>
      <c r="E110" s="14">
        <v>80454</v>
      </c>
      <c r="F110" s="14">
        <v>79429</v>
      </c>
      <c r="G110" s="21">
        <v>78880</v>
      </c>
      <c r="H110" s="21">
        <v>78386</v>
      </c>
      <c r="I110" s="21">
        <v>77625</v>
      </c>
      <c r="J110" s="21"/>
      <c r="K110" s="15">
        <v>-4301015.2112129303</v>
      </c>
      <c r="L110" s="21">
        <v>-406993.69615939748</v>
      </c>
      <c r="M110" s="112">
        <v>-4708008.9073723285</v>
      </c>
      <c r="N110" s="112"/>
      <c r="O110" s="21">
        <v>-15053612.211614929</v>
      </c>
      <c r="P110" s="21">
        <v>-6717492.0710726827</v>
      </c>
      <c r="Q110" s="112">
        <v>-21771104.282687612</v>
      </c>
      <c r="R110" s="112"/>
      <c r="S110" s="21">
        <v>-7193965.1954254378</v>
      </c>
      <c r="T110" s="15">
        <v>2755952.3067306322</v>
      </c>
      <c r="U110" s="112">
        <v>-4438012.888694806</v>
      </c>
      <c r="V110" s="15"/>
      <c r="W110" s="15">
        <v>-15053612.211614929</v>
      </c>
      <c r="X110" s="21">
        <v>-5724739.5424404703</v>
      </c>
      <c r="Y110" s="112">
        <v>-20778351.754055399</v>
      </c>
      <c r="Z110" s="21"/>
      <c r="AA110" s="21">
        <v>-2364822.4</v>
      </c>
      <c r="AB110" s="21">
        <v>-905542.4</v>
      </c>
      <c r="AC110" s="125">
        <v>-3172553.6</v>
      </c>
      <c r="AD110" s="112">
        <v>-6442918.4000000004</v>
      </c>
      <c r="AE110" s="12"/>
      <c r="AF110" s="15">
        <v>-15053612.211614929</v>
      </c>
      <c r="AG110" s="21">
        <v>-4706855.8276157351</v>
      </c>
      <c r="AH110" s="112">
        <v>-19760468.039230663</v>
      </c>
      <c r="AI110" s="21"/>
      <c r="AJ110" s="21">
        <v>-2335902.7999999998</v>
      </c>
      <c r="AK110" s="21">
        <v>-895168.12</v>
      </c>
      <c r="AL110" s="112">
        <v>-3231070.92</v>
      </c>
      <c r="AM110" s="112"/>
      <c r="AN110" s="125">
        <v>-15053612.211614927</v>
      </c>
      <c r="AO110" s="125">
        <v>-3627096.6010160809</v>
      </c>
      <c r="AP110" s="112">
        <v>-18680708.812631007</v>
      </c>
      <c r="AQ110" s="125"/>
      <c r="AR110" s="125">
        <v>-2307015</v>
      </c>
      <c r="AS110" s="125">
        <v>-883372.50000000012</v>
      </c>
      <c r="AT110" s="112">
        <v>-3190387.5</v>
      </c>
      <c r="AU110" s="142"/>
      <c r="AV110" s="125">
        <v>-53.459308564060585</v>
      </c>
      <c r="AW110" s="125">
        <v>-5.0587130056852052</v>
      </c>
      <c r="AX110" s="125">
        <v>-58.518021569745798</v>
      </c>
      <c r="AZ110" s="125">
        <v>-189.52287214512242</v>
      </c>
      <c r="BA110" s="125">
        <v>-84.572285576712318</v>
      </c>
      <c r="BB110" s="112">
        <v>-274.09515772183477</v>
      </c>
      <c r="BC110" s="125"/>
      <c r="BD110" s="125">
        <v>-90.571015566423313</v>
      </c>
      <c r="BE110" s="125">
        <v>34.69705405746808</v>
      </c>
      <c r="BF110" s="112">
        <v>-55.87396150895524</v>
      </c>
      <c r="BG110" s="125"/>
      <c r="BH110" s="125">
        <v>-190.84193980242051</v>
      </c>
      <c r="BI110" s="125">
        <v>-72.575298458930916</v>
      </c>
      <c r="BJ110" s="112">
        <v>-263.41723826135143</v>
      </c>
      <c r="BK110" s="125"/>
      <c r="BL110" s="125">
        <v>-29.98</v>
      </c>
      <c r="BM110" s="125">
        <v>-11.48</v>
      </c>
      <c r="BN110" s="125">
        <v>-40.22</v>
      </c>
      <c r="BO110" s="112">
        <v>-81.680000000000007</v>
      </c>
      <c r="BP110" s="15"/>
      <c r="BQ110" s="125">
        <v>-192.04465353015755</v>
      </c>
      <c r="BR110" s="125">
        <v>-60.047149077842157</v>
      </c>
      <c r="BS110" s="112">
        <v>-252.09180260799971</v>
      </c>
      <c r="BT110" s="125"/>
      <c r="BU110" s="125">
        <v>-29.799999999999997</v>
      </c>
      <c r="BV110" s="125">
        <v>-11.42</v>
      </c>
      <c r="BW110" s="112">
        <v>-41.22</v>
      </c>
      <c r="BX110" s="15"/>
      <c r="BY110" s="112">
        <v>-193.92737148618264</v>
      </c>
      <c r="BZ110" s="112">
        <v>-46.725882138693471</v>
      </c>
      <c r="CA110" s="112">
        <v>-240.6532536248761</v>
      </c>
      <c r="CB110" s="100"/>
      <c r="CC110" s="112">
        <v>-29.72</v>
      </c>
      <c r="CD110" s="112">
        <v>-11.38</v>
      </c>
      <c r="CE110" s="112">
        <v>-41.1</v>
      </c>
    </row>
    <row r="111" spans="1:83">
      <c r="A111" s="40">
        <v>287</v>
      </c>
      <c r="B111" s="44">
        <v>15</v>
      </c>
      <c r="C111" s="44">
        <v>15</v>
      </c>
      <c r="D111" s="11" t="s">
        <v>109</v>
      </c>
      <c r="E111" s="14">
        <v>6380</v>
      </c>
      <c r="F111" s="14">
        <v>6242</v>
      </c>
      <c r="G111" s="21">
        <v>6199</v>
      </c>
      <c r="H111" s="21">
        <v>6121</v>
      </c>
      <c r="I111" s="21">
        <v>6113</v>
      </c>
      <c r="J111" s="21"/>
      <c r="K111" s="15">
        <v>1606930.154438671</v>
      </c>
      <c r="L111" s="21">
        <v>1072595.0618642571</v>
      </c>
      <c r="M111" s="112">
        <v>2679525.216302929</v>
      </c>
      <c r="N111" s="112"/>
      <c r="O111" s="21">
        <v>1344414.785238053</v>
      </c>
      <c r="P111" s="21">
        <v>777479.34896429034</v>
      </c>
      <c r="Q111" s="112">
        <v>2121894.1342023434</v>
      </c>
      <c r="R111" s="112"/>
      <c r="S111" s="21">
        <v>-565344.27916561428</v>
      </c>
      <c r="T111" s="15">
        <v>216579.01142671579</v>
      </c>
      <c r="U111" s="112">
        <v>-348765.26773889852</v>
      </c>
      <c r="V111" s="15"/>
      <c r="W111" s="15">
        <v>1344414.785238053</v>
      </c>
      <c r="X111" s="21">
        <v>668235.70676461852</v>
      </c>
      <c r="Y111" s="112">
        <v>2012650.4920026716</v>
      </c>
      <c r="Z111" s="21"/>
      <c r="AA111" s="21">
        <v>-185846.02</v>
      </c>
      <c r="AB111" s="21">
        <v>-71164.52</v>
      </c>
      <c r="AC111" s="125">
        <v>-249323.78</v>
      </c>
      <c r="AD111" s="112">
        <v>-506334.31999999995</v>
      </c>
      <c r="AE111" s="12"/>
      <c r="AF111" s="15">
        <v>1344414.785238053</v>
      </c>
      <c r="AG111" s="21">
        <v>560967.02162362472</v>
      </c>
      <c r="AH111" s="112">
        <v>1905381.8068616777</v>
      </c>
      <c r="AI111" s="21"/>
      <c r="AJ111" s="21">
        <v>-182405.8</v>
      </c>
      <c r="AK111" s="21">
        <v>-69901.819999999992</v>
      </c>
      <c r="AL111" s="112">
        <v>-252307.62</v>
      </c>
      <c r="AM111" s="112"/>
      <c r="AN111" s="125">
        <v>1344414.7852380527</v>
      </c>
      <c r="AO111" s="125">
        <v>458560.87969101866</v>
      </c>
      <c r="AP111" s="112">
        <v>1802975.6649290714</v>
      </c>
      <c r="AQ111" s="125"/>
      <c r="AR111" s="125">
        <v>-181678.36</v>
      </c>
      <c r="AS111" s="125">
        <v>-69565.94</v>
      </c>
      <c r="AT111" s="112">
        <v>-251244.3</v>
      </c>
      <c r="AU111" s="142"/>
      <c r="AV111" s="125">
        <v>251.8699301628011</v>
      </c>
      <c r="AW111" s="125">
        <v>168.11834825458575</v>
      </c>
      <c r="AX111" s="125">
        <v>419.98827841738699</v>
      </c>
      <c r="AZ111" s="125">
        <v>215.3820546680636</v>
      </c>
      <c r="BA111" s="125">
        <v>124.55612767771393</v>
      </c>
      <c r="BB111" s="112">
        <v>339.93818234577753</v>
      </c>
      <c r="BC111" s="125"/>
      <c r="BD111" s="125">
        <v>-90.571015566423313</v>
      </c>
      <c r="BE111" s="125">
        <v>34.697054057468087</v>
      </c>
      <c r="BF111" s="112">
        <v>-55.873961508955226</v>
      </c>
      <c r="BG111" s="125"/>
      <c r="BH111" s="125">
        <v>216.87607440523519</v>
      </c>
      <c r="BI111" s="125">
        <v>107.79733937161132</v>
      </c>
      <c r="BJ111" s="112">
        <v>324.67341377684647</v>
      </c>
      <c r="BK111" s="125"/>
      <c r="BL111" s="125">
        <v>-29.979999999999997</v>
      </c>
      <c r="BM111" s="125">
        <v>-11.48</v>
      </c>
      <c r="BN111" s="125">
        <v>-40.22</v>
      </c>
      <c r="BO111" s="112">
        <v>-81.679999999999993</v>
      </c>
      <c r="BP111" s="15"/>
      <c r="BQ111" s="125">
        <v>219.63972965823444</v>
      </c>
      <c r="BR111" s="125">
        <v>91.646303156939183</v>
      </c>
      <c r="BS111" s="112">
        <v>311.2860328151736</v>
      </c>
      <c r="BT111" s="125"/>
      <c r="BU111" s="125">
        <v>-29.799999999999997</v>
      </c>
      <c r="BV111" s="125">
        <v>-11.419999999999998</v>
      </c>
      <c r="BW111" s="112">
        <v>-41.22</v>
      </c>
      <c r="BX111" s="15"/>
      <c r="BY111" s="112">
        <v>219.92716918666002</v>
      </c>
      <c r="BZ111" s="112">
        <v>75.014048698023672</v>
      </c>
      <c r="CA111" s="112">
        <v>294.94121788468368</v>
      </c>
      <c r="CB111" s="100"/>
      <c r="CC111" s="112">
        <v>-29.72</v>
      </c>
      <c r="CD111" s="112">
        <v>-11.38</v>
      </c>
      <c r="CE111" s="112">
        <v>-41.1</v>
      </c>
    </row>
    <row r="112" spans="1:83">
      <c r="A112" s="40">
        <v>288</v>
      </c>
      <c r="B112" s="44">
        <v>15</v>
      </c>
      <c r="C112" s="44">
        <v>15</v>
      </c>
      <c r="D112" s="11" t="s">
        <v>110</v>
      </c>
      <c r="E112" s="14">
        <v>6442</v>
      </c>
      <c r="F112" s="14">
        <v>6405</v>
      </c>
      <c r="G112" s="21">
        <v>6368</v>
      </c>
      <c r="H112" s="21">
        <v>6342</v>
      </c>
      <c r="I112" s="21">
        <v>6268</v>
      </c>
      <c r="J112" s="21"/>
      <c r="K112" s="15">
        <v>-483541.52055936662</v>
      </c>
      <c r="L112" s="21">
        <v>-621626.37596266565</v>
      </c>
      <c r="M112" s="112">
        <v>-1105167.8965220321</v>
      </c>
      <c r="N112" s="112"/>
      <c r="O112" s="21">
        <v>3202.2815455690061</v>
      </c>
      <c r="P112" s="21">
        <v>-227740.78971624881</v>
      </c>
      <c r="Q112" s="112">
        <v>-224538.50817067979</v>
      </c>
      <c r="R112" s="112"/>
      <c r="S112" s="21">
        <v>-580107.35470294137</v>
      </c>
      <c r="T112" s="15">
        <v>222234.63123808309</v>
      </c>
      <c r="U112" s="112">
        <v>-357872.72346485825</v>
      </c>
      <c r="V112" s="15"/>
      <c r="W112" s="15">
        <v>3202.2815455690061</v>
      </c>
      <c r="X112" s="21">
        <v>-147687.15759335511</v>
      </c>
      <c r="Y112" s="112">
        <v>-144484.87604778609</v>
      </c>
      <c r="Z112" s="21"/>
      <c r="AA112" s="21">
        <v>-190912.64000000001</v>
      </c>
      <c r="AB112" s="21">
        <v>-73104.639999999999</v>
      </c>
      <c r="AC112" s="125">
        <v>-256120.95999999999</v>
      </c>
      <c r="AD112" s="112">
        <v>-520138.23999999999</v>
      </c>
      <c r="AE112" s="12"/>
      <c r="AF112" s="15">
        <v>3202.2815455690061</v>
      </c>
      <c r="AG112" s="21">
        <v>-65606.995518389653</v>
      </c>
      <c r="AH112" s="112">
        <v>-62404.713972820646</v>
      </c>
      <c r="AI112" s="21"/>
      <c r="AJ112" s="21">
        <v>-188991.6</v>
      </c>
      <c r="AK112" s="21">
        <v>-72425.64</v>
      </c>
      <c r="AL112" s="112">
        <v>-261417.24</v>
      </c>
      <c r="AM112" s="112"/>
      <c r="AN112" s="125">
        <v>3202.2815455690056</v>
      </c>
      <c r="AO112" s="125">
        <v>-36077.402446019609</v>
      </c>
      <c r="AP112" s="112">
        <v>-32875.120900450602</v>
      </c>
      <c r="AQ112" s="125"/>
      <c r="AR112" s="125">
        <v>-186284.96</v>
      </c>
      <c r="AS112" s="125">
        <v>-71329.840000000011</v>
      </c>
      <c r="AT112" s="112">
        <v>-257614.8</v>
      </c>
      <c r="AU112" s="142"/>
      <c r="AV112" s="125">
        <v>-75.060776243304346</v>
      </c>
      <c r="AW112" s="125">
        <v>-96.495867116216345</v>
      </c>
      <c r="AX112" s="125">
        <v>-171.55664335952065</v>
      </c>
      <c r="AZ112" s="125">
        <v>0.4999658931411407</v>
      </c>
      <c r="BA112" s="125">
        <v>-35.556719705893649</v>
      </c>
      <c r="BB112" s="112">
        <v>-35.056753812752504</v>
      </c>
      <c r="BC112" s="125"/>
      <c r="BD112" s="125">
        <v>-90.571015566423327</v>
      </c>
      <c r="BE112" s="125">
        <v>34.697054057468087</v>
      </c>
      <c r="BF112" s="112">
        <v>-55.873961508955233</v>
      </c>
      <c r="BG112" s="125"/>
      <c r="BH112" s="125">
        <v>0.50287084572377605</v>
      </c>
      <c r="BI112" s="125">
        <v>-23.192078767800741</v>
      </c>
      <c r="BJ112" s="112">
        <v>-22.689207922076964</v>
      </c>
      <c r="BK112" s="125"/>
      <c r="BL112" s="125">
        <v>-29.98</v>
      </c>
      <c r="BM112" s="125">
        <v>-11.48</v>
      </c>
      <c r="BN112" s="125">
        <v>-40.22</v>
      </c>
      <c r="BO112" s="112">
        <v>-81.680000000000007</v>
      </c>
      <c r="BP112" s="15"/>
      <c r="BQ112" s="125">
        <v>0.50493244174850305</v>
      </c>
      <c r="BR112" s="125">
        <v>-10.344843191168346</v>
      </c>
      <c r="BS112" s="112">
        <v>-9.8399107494198432</v>
      </c>
      <c r="BT112" s="125"/>
      <c r="BU112" s="125">
        <v>-29.8</v>
      </c>
      <c r="BV112" s="125">
        <v>-11.42</v>
      </c>
      <c r="BW112" s="112">
        <v>-41.22</v>
      </c>
      <c r="BX112" s="15"/>
      <c r="BY112" s="112">
        <v>0.51089367351132831</v>
      </c>
      <c r="BZ112" s="112">
        <v>-5.7558076652871106</v>
      </c>
      <c r="CA112" s="112">
        <v>-5.2449139917757819</v>
      </c>
      <c r="CB112" s="100"/>
      <c r="CC112" s="112">
        <v>-29.72</v>
      </c>
      <c r="CD112" s="112">
        <v>-11.380000000000003</v>
      </c>
      <c r="CE112" s="112">
        <v>-41.1</v>
      </c>
    </row>
    <row r="113" spans="1:83">
      <c r="A113" s="40">
        <v>290</v>
      </c>
      <c r="B113" s="44">
        <v>18</v>
      </c>
      <c r="C113" s="44">
        <v>18</v>
      </c>
      <c r="D113" s="11" t="s">
        <v>111</v>
      </c>
      <c r="E113" s="14">
        <v>7928</v>
      </c>
      <c r="F113" s="14">
        <v>7755</v>
      </c>
      <c r="G113" s="21">
        <v>7582</v>
      </c>
      <c r="H113" s="21">
        <v>7483</v>
      </c>
      <c r="I113" s="21">
        <v>7300</v>
      </c>
      <c r="J113" s="21"/>
      <c r="K113" s="15">
        <v>-65082.62521018627</v>
      </c>
      <c r="L113" s="21">
        <v>552853.15065888315</v>
      </c>
      <c r="M113" s="112">
        <v>487770.52544869692</v>
      </c>
      <c r="N113" s="112"/>
      <c r="O113" s="21">
        <v>398281.32944976032</v>
      </c>
      <c r="P113" s="21">
        <v>712537.36035202933</v>
      </c>
      <c r="Q113" s="112">
        <v>1110818.6898017896</v>
      </c>
      <c r="R113" s="112"/>
      <c r="S113" s="21">
        <v>-702378.22571761278</v>
      </c>
      <c r="T113" s="15">
        <v>269075.65421566501</v>
      </c>
      <c r="U113" s="112">
        <v>-433302.57150194776</v>
      </c>
      <c r="V113" s="15"/>
      <c r="W113" s="15">
        <v>398281.32944976032</v>
      </c>
      <c r="X113" s="21">
        <v>576814.12336733611</v>
      </c>
      <c r="Y113" s="112">
        <v>975095.45281709637</v>
      </c>
      <c r="Z113" s="21"/>
      <c r="AA113" s="21">
        <v>-227308.36</v>
      </c>
      <c r="AB113" s="21">
        <v>-87041.36</v>
      </c>
      <c r="AC113" s="125">
        <v>-304948.03999999998</v>
      </c>
      <c r="AD113" s="112">
        <v>-619297.76</v>
      </c>
      <c r="AE113" s="12"/>
      <c r="AF113" s="15">
        <v>398281.32944976032</v>
      </c>
      <c r="AG113" s="21">
        <v>443544.55379533878</v>
      </c>
      <c r="AH113" s="112">
        <v>841825.8832450991</v>
      </c>
      <c r="AI113" s="21"/>
      <c r="AJ113" s="21">
        <v>-222993.4</v>
      </c>
      <c r="AK113" s="21">
        <v>-85455.86</v>
      </c>
      <c r="AL113" s="112">
        <v>-308449.26</v>
      </c>
      <c r="AM113" s="112"/>
      <c r="AN113" s="125">
        <v>398281.32944976032</v>
      </c>
      <c r="AO113" s="125">
        <v>316316.160541997</v>
      </c>
      <c r="AP113" s="112">
        <v>714597.48999175732</v>
      </c>
      <c r="AQ113" s="125"/>
      <c r="AR113" s="125">
        <v>-216956</v>
      </c>
      <c r="AS113" s="125">
        <v>-83074</v>
      </c>
      <c r="AT113" s="112">
        <v>-300030</v>
      </c>
      <c r="AU113" s="142"/>
      <c r="AV113" s="125">
        <v>-8.2092110507298521</v>
      </c>
      <c r="AW113" s="125">
        <v>69.734252101271835</v>
      </c>
      <c r="AX113" s="125">
        <v>61.525041050541994</v>
      </c>
      <c r="AZ113" s="125">
        <v>51.358005087009715</v>
      </c>
      <c r="BA113" s="125">
        <v>91.881026479952197</v>
      </c>
      <c r="BB113" s="112">
        <v>143.2390315669619</v>
      </c>
      <c r="BC113" s="125"/>
      <c r="BD113" s="125">
        <v>-90.571015566423313</v>
      </c>
      <c r="BE113" s="125">
        <v>34.697054057468087</v>
      </c>
      <c r="BF113" s="112">
        <v>-55.873961508955226</v>
      </c>
      <c r="BG113" s="125"/>
      <c r="BH113" s="125">
        <v>52.529850890234812</v>
      </c>
      <c r="BI113" s="125">
        <v>76.076777020223702</v>
      </c>
      <c r="BJ113" s="112">
        <v>128.60662791045851</v>
      </c>
      <c r="BK113" s="125"/>
      <c r="BL113" s="125">
        <v>-29.979999999999997</v>
      </c>
      <c r="BM113" s="125">
        <v>-11.48</v>
      </c>
      <c r="BN113" s="125">
        <v>-40.22</v>
      </c>
      <c r="BO113" s="112">
        <v>-81.679999999999993</v>
      </c>
      <c r="BP113" s="15"/>
      <c r="BQ113" s="125">
        <v>53.224820185722344</v>
      </c>
      <c r="BR113" s="125">
        <v>59.273627394806731</v>
      </c>
      <c r="BS113" s="112">
        <v>112.49844758052907</v>
      </c>
      <c r="BT113" s="125"/>
      <c r="BU113" s="125">
        <v>-29.8</v>
      </c>
      <c r="BV113" s="125">
        <v>-11.42</v>
      </c>
      <c r="BW113" s="112">
        <v>-41.22</v>
      </c>
      <c r="BX113" s="15"/>
      <c r="BY113" s="112">
        <v>54.559086225994562</v>
      </c>
      <c r="BZ113" s="112">
        <v>43.330980896163972</v>
      </c>
      <c r="CA113" s="112">
        <v>97.890067122158541</v>
      </c>
      <c r="CB113" s="100"/>
      <c r="CC113" s="112">
        <v>-29.72</v>
      </c>
      <c r="CD113" s="112">
        <v>-11.38</v>
      </c>
      <c r="CE113" s="112">
        <v>-41.1</v>
      </c>
    </row>
    <row r="114" spans="1:83">
      <c r="A114" s="40">
        <v>291</v>
      </c>
      <c r="B114" s="44">
        <v>6</v>
      </c>
      <c r="C114" s="44">
        <v>6</v>
      </c>
      <c r="D114" s="11" t="s">
        <v>112</v>
      </c>
      <c r="E114" s="14">
        <v>2158</v>
      </c>
      <c r="F114" s="14">
        <v>2119</v>
      </c>
      <c r="G114" s="21">
        <v>2092</v>
      </c>
      <c r="H114" s="21">
        <v>2038</v>
      </c>
      <c r="I114" s="21">
        <v>1979</v>
      </c>
      <c r="J114" s="21"/>
      <c r="K114" s="15">
        <v>962215.81022848887</v>
      </c>
      <c r="L114" s="21">
        <v>903744.98393354379</v>
      </c>
      <c r="M114" s="112">
        <v>1865960.7941620329</v>
      </c>
      <c r="N114" s="112"/>
      <c r="O114" s="21">
        <v>1054656.6899326991</v>
      </c>
      <c r="P114" s="21">
        <v>924635.47839696659</v>
      </c>
      <c r="Q114" s="112">
        <v>1979292.1683296657</v>
      </c>
      <c r="R114" s="112"/>
      <c r="S114" s="21">
        <v>-191919.98198525101</v>
      </c>
      <c r="T114" s="15">
        <v>73523.057547774864</v>
      </c>
      <c r="U114" s="112">
        <v>-118396.92443747615</v>
      </c>
      <c r="V114" s="15"/>
      <c r="W114" s="15">
        <v>1054656.6899326991</v>
      </c>
      <c r="X114" s="21">
        <v>887550.04459031741</v>
      </c>
      <c r="Y114" s="112">
        <v>1942206.7345230165</v>
      </c>
      <c r="Z114" s="21"/>
      <c r="AA114" s="21">
        <v>-62718.16</v>
      </c>
      <c r="AB114" s="21">
        <v>-24016.16</v>
      </c>
      <c r="AC114" s="125">
        <v>-84140.239999999991</v>
      </c>
      <c r="AD114" s="112">
        <v>-170874.56</v>
      </c>
      <c r="AE114" s="12"/>
      <c r="AF114" s="15">
        <v>1054656.6899326991</v>
      </c>
      <c r="AG114" s="21">
        <v>851135.05839778855</v>
      </c>
      <c r="AH114" s="112">
        <v>1905791.7483304876</v>
      </c>
      <c r="AI114" s="21"/>
      <c r="AJ114" s="21">
        <v>-60732.4</v>
      </c>
      <c r="AK114" s="21">
        <v>-23273.96</v>
      </c>
      <c r="AL114" s="112">
        <v>-84006.36</v>
      </c>
      <c r="AM114" s="112"/>
      <c r="AN114" s="125">
        <v>1054656.6899326986</v>
      </c>
      <c r="AO114" s="125">
        <v>816370.78176286502</v>
      </c>
      <c r="AP114" s="112">
        <v>1871027.4716955638</v>
      </c>
      <c r="AQ114" s="125"/>
      <c r="AR114" s="125">
        <v>-58815.88</v>
      </c>
      <c r="AS114" s="125">
        <v>-22521.02</v>
      </c>
      <c r="AT114" s="112">
        <v>-81336.899999999994</v>
      </c>
      <c r="AU114" s="142"/>
      <c r="AV114" s="125">
        <v>445.88313726992072</v>
      </c>
      <c r="AW114" s="125">
        <v>418.78822239737895</v>
      </c>
      <c r="AX114" s="125">
        <v>864.67135966729973</v>
      </c>
      <c r="AZ114" s="125">
        <v>497.71434163883862</v>
      </c>
      <c r="BA114" s="125">
        <v>436.35463822414658</v>
      </c>
      <c r="BB114" s="112">
        <v>934.0689798629852</v>
      </c>
      <c r="BC114" s="125"/>
      <c r="BD114" s="125">
        <v>-90.571015566423313</v>
      </c>
      <c r="BE114" s="125">
        <v>34.69705405746808</v>
      </c>
      <c r="BF114" s="112">
        <v>-55.87396150895524</v>
      </c>
      <c r="BG114" s="125"/>
      <c r="BH114" s="125">
        <v>504.13799709976058</v>
      </c>
      <c r="BI114" s="125">
        <v>424.25910353265652</v>
      </c>
      <c r="BJ114" s="112">
        <v>928.39710063241705</v>
      </c>
      <c r="BK114" s="125"/>
      <c r="BL114" s="125">
        <v>-29.98</v>
      </c>
      <c r="BM114" s="125">
        <v>-11.48</v>
      </c>
      <c r="BN114" s="125">
        <v>-40.22</v>
      </c>
      <c r="BO114" s="112">
        <v>-81.680000000000007</v>
      </c>
      <c r="BP114" s="15"/>
      <c r="BQ114" s="125">
        <v>517.49592243998973</v>
      </c>
      <c r="BR114" s="125">
        <v>417.63251148075983</v>
      </c>
      <c r="BS114" s="112">
        <v>935.12843392074956</v>
      </c>
      <c r="BT114" s="125"/>
      <c r="BU114" s="125">
        <v>-29.8</v>
      </c>
      <c r="BV114" s="125">
        <v>-11.42</v>
      </c>
      <c r="BW114" s="112">
        <v>-41.22</v>
      </c>
      <c r="BX114" s="15"/>
      <c r="BY114" s="112">
        <v>532.92404746472891</v>
      </c>
      <c r="BZ114" s="112">
        <v>412.51681746481307</v>
      </c>
      <c r="CA114" s="112">
        <v>945.44086492954193</v>
      </c>
      <c r="CB114" s="100"/>
      <c r="CC114" s="112">
        <v>-29.72</v>
      </c>
      <c r="CD114" s="112">
        <v>-11.38</v>
      </c>
      <c r="CE114" s="112">
        <v>-41.1</v>
      </c>
    </row>
    <row r="115" spans="1:83">
      <c r="A115" s="40">
        <v>297</v>
      </c>
      <c r="B115" s="44">
        <v>11</v>
      </c>
      <c r="C115" s="44">
        <v>11</v>
      </c>
      <c r="D115" s="11" t="s">
        <v>113</v>
      </c>
      <c r="E115" s="14">
        <v>121543</v>
      </c>
      <c r="F115" s="14">
        <v>122594</v>
      </c>
      <c r="G115" s="21">
        <v>124021</v>
      </c>
      <c r="H115" s="21">
        <v>125666</v>
      </c>
      <c r="I115" s="21">
        <v>126572</v>
      </c>
      <c r="J115" s="21"/>
      <c r="K115" s="15">
        <v>-11805262.82286956</v>
      </c>
      <c r="L115" s="21">
        <v>-4935372.5064624157</v>
      </c>
      <c r="M115" s="112">
        <v>-16740635.32933197</v>
      </c>
      <c r="N115" s="112"/>
      <c r="O115" s="21">
        <v>-12747671.11711845</v>
      </c>
      <c r="P115" s="21">
        <v>-4227415.9610003131</v>
      </c>
      <c r="Q115" s="112">
        <v>-16975087.078118764</v>
      </c>
      <c r="R115" s="112"/>
      <c r="S115" s="21">
        <v>-11103463.082350099</v>
      </c>
      <c r="T115" s="15">
        <v>4253650.6451212419</v>
      </c>
      <c r="U115" s="112">
        <v>-6849812.4372288575</v>
      </c>
      <c r="V115" s="15"/>
      <c r="W115" s="15">
        <v>-12747671.11711845</v>
      </c>
      <c r="X115" s="21">
        <v>-2695160.695352532</v>
      </c>
      <c r="Y115" s="112">
        <v>-15442831.812470982</v>
      </c>
      <c r="Z115" s="21"/>
      <c r="AA115" s="21">
        <v>-3718149.58</v>
      </c>
      <c r="AB115" s="21">
        <v>-1423761.08</v>
      </c>
      <c r="AC115" s="125">
        <v>-4988124.62</v>
      </c>
      <c r="AD115" s="112">
        <v>-10130035.280000001</v>
      </c>
      <c r="AE115" s="12"/>
      <c r="AF115" s="15">
        <v>-12747671.11711845</v>
      </c>
      <c r="AG115" s="21">
        <v>-1124116.9187064259</v>
      </c>
      <c r="AH115" s="112">
        <v>-13871788.035824876</v>
      </c>
      <c r="AI115" s="21"/>
      <c r="AJ115" s="21">
        <v>-3744846.8</v>
      </c>
      <c r="AK115" s="21">
        <v>-1435105.72</v>
      </c>
      <c r="AL115" s="112">
        <v>-5179952.5199999996</v>
      </c>
      <c r="AM115" s="112"/>
      <c r="AN115" s="125">
        <v>-12747671.117118452</v>
      </c>
      <c r="AO115" s="125">
        <v>-690534.43801207305</v>
      </c>
      <c r="AP115" s="112">
        <v>-13438205.555130525</v>
      </c>
      <c r="AQ115" s="125"/>
      <c r="AR115" s="125">
        <v>-3761719.84</v>
      </c>
      <c r="AS115" s="125">
        <v>-1440389.36</v>
      </c>
      <c r="AT115" s="112">
        <v>-5202109.2</v>
      </c>
      <c r="AU115" s="142"/>
      <c r="AV115" s="125">
        <v>-97.128282359901931</v>
      </c>
      <c r="AW115" s="125">
        <v>-40.60597900712024</v>
      </c>
      <c r="AX115" s="125">
        <v>-137.73426136702213</v>
      </c>
      <c r="AZ115" s="125">
        <v>-103.9828304575954</v>
      </c>
      <c r="BA115" s="125">
        <v>-34.483057580308277</v>
      </c>
      <c r="BB115" s="112">
        <v>-138.46588803790368</v>
      </c>
      <c r="BC115" s="125"/>
      <c r="BD115" s="125">
        <v>-90.571015566423313</v>
      </c>
      <c r="BE115" s="125">
        <v>34.69705405746808</v>
      </c>
      <c r="BF115" s="112">
        <v>-55.873961508955233</v>
      </c>
      <c r="BG115" s="125"/>
      <c r="BH115" s="125">
        <v>-102.78639195876868</v>
      </c>
      <c r="BI115" s="125">
        <v>-21.731486565602051</v>
      </c>
      <c r="BJ115" s="112">
        <v>-124.51787852437073</v>
      </c>
      <c r="BK115" s="125"/>
      <c r="BL115" s="125">
        <v>-29.98</v>
      </c>
      <c r="BM115" s="125">
        <v>-11.48</v>
      </c>
      <c r="BN115" s="125">
        <v>-40.22</v>
      </c>
      <c r="BO115" s="112">
        <v>-81.680000000000007</v>
      </c>
      <c r="BP115" s="15"/>
      <c r="BQ115" s="125">
        <v>-101.44089186509039</v>
      </c>
      <c r="BR115" s="125">
        <v>-8.9452749248517964</v>
      </c>
      <c r="BS115" s="112">
        <v>-110.38616678994219</v>
      </c>
      <c r="BT115" s="125"/>
      <c r="BU115" s="125">
        <v>-29.799999999999997</v>
      </c>
      <c r="BV115" s="125">
        <v>-11.42</v>
      </c>
      <c r="BW115" s="112">
        <v>-41.22</v>
      </c>
      <c r="BX115" s="15"/>
      <c r="BY115" s="112">
        <v>-100.71477986536084</v>
      </c>
      <c r="BZ115" s="112">
        <v>-5.4556650602982737</v>
      </c>
      <c r="CA115" s="112">
        <v>-106.17044492565911</v>
      </c>
      <c r="CB115" s="100"/>
      <c r="CC115" s="112">
        <v>-29.72</v>
      </c>
      <c r="CD115" s="112">
        <v>-11.38</v>
      </c>
      <c r="CE115" s="112">
        <v>-41.1</v>
      </c>
    </row>
    <row r="116" spans="1:83">
      <c r="A116" s="40">
        <v>300</v>
      </c>
      <c r="B116" s="44">
        <v>14</v>
      </c>
      <c r="C116" s="44">
        <v>14</v>
      </c>
      <c r="D116" s="11" t="s">
        <v>114</v>
      </c>
      <c r="E116" s="14">
        <v>3528</v>
      </c>
      <c r="F116" s="14">
        <v>3437</v>
      </c>
      <c r="G116" s="21">
        <v>3381</v>
      </c>
      <c r="H116" s="21">
        <v>3335</v>
      </c>
      <c r="I116" s="21">
        <v>3306</v>
      </c>
      <c r="J116" s="21"/>
      <c r="K116" s="15">
        <v>1325560.2991796141</v>
      </c>
      <c r="L116" s="15">
        <v>729078.90658615809</v>
      </c>
      <c r="M116" s="112">
        <v>2054639.2057657719</v>
      </c>
      <c r="N116" s="112"/>
      <c r="O116" s="21">
        <v>1409171.1510585281</v>
      </c>
      <c r="P116" s="15">
        <v>718617.4359819981</v>
      </c>
      <c r="Q116" s="112">
        <v>2127788.5870405263</v>
      </c>
      <c r="R116" s="112"/>
      <c r="S116" s="15">
        <v>-311292.58050179691</v>
      </c>
      <c r="T116" s="15">
        <v>119253.77479551781</v>
      </c>
      <c r="U116" s="112">
        <v>-192038.80570627912</v>
      </c>
      <c r="V116" s="15"/>
      <c r="W116" s="15">
        <v>1409171.1510585281</v>
      </c>
      <c r="X116" s="15">
        <v>658465.17737253441</v>
      </c>
      <c r="Y116" s="112">
        <v>2067636.3284310624</v>
      </c>
      <c r="Z116" s="15"/>
      <c r="AA116" s="15">
        <v>-101362.38</v>
      </c>
      <c r="AB116" s="15">
        <v>-38813.879999999997</v>
      </c>
      <c r="AC116" s="125">
        <v>-135983.82</v>
      </c>
      <c r="AD116" s="112">
        <v>-276160.08</v>
      </c>
      <c r="AE116" s="12"/>
      <c r="AF116" s="15">
        <v>1409171.1510585281</v>
      </c>
      <c r="AG116" s="15">
        <v>599400.37909800769</v>
      </c>
      <c r="AH116" s="112">
        <v>2008571.5301565358</v>
      </c>
      <c r="AI116" s="15"/>
      <c r="AJ116" s="15">
        <v>-99383</v>
      </c>
      <c r="AK116" s="15">
        <v>-38085.699999999997</v>
      </c>
      <c r="AL116" s="112">
        <v>-137468.70000000001</v>
      </c>
      <c r="AM116" s="112"/>
      <c r="AN116" s="125">
        <v>1409171.1510585283</v>
      </c>
      <c r="AO116" s="125">
        <v>543013.01770384447</v>
      </c>
      <c r="AP116" s="112">
        <v>1952184.1687623728</v>
      </c>
      <c r="AQ116" s="125"/>
      <c r="AR116" s="125">
        <v>-98254.319999999992</v>
      </c>
      <c r="AS116" s="125">
        <v>-37622.280000000006</v>
      </c>
      <c r="AT116" s="112">
        <v>-135876.6</v>
      </c>
      <c r="AU116" s="142"/>
      <c r="AV116" s="125">
        <v>375.72570838424434</v>
      </c>
      <c r="AW116" s="125">
        <v>206.65501887362757</v>
      </c>
      <c r="AX116" s="125">
        <v>582.38072725787185</v>
      </c>
      <c r="AZ116" s="125">
        <v>410.00033490210302</v>
      </c>
      <c r="BA116" s="125">
        <v>209.08275705033404</v>
      </c>
      <c r="BB116" s="112">
        <v>619.08309195243714</v>
      </c>
      <c r="BC116" s="125"/>
      <c r="BD116" s="125">
        <v>-90.571015566423313</v>
      </c>
      <c r="BE116" s="125">
        <v>34.697054057468087</v>
      </c>
      <c r="BF116" s="112">
        <v>-55.873961508955226</v>
      </c>
      <c r="BG116" s="125"/>
      <c r="BH116" s="125">
        <v>416.79123071828695</v>
      </c>
      <c r="BI116" s="125">
        <v>194.75456296141212</v>
      </c>
      <c r="BJ116" s="112">
        <v>611.54579367969905</v>
      </c>
      <c r="BK116" s="125"/>
      <c r="BL116" s="125">
        <v>-29.98</v>
      </c>
      <c r="BM116" s="125">
        <v>-11.479999999999999</v>
      </c>
      <c r="BN116" s="125">
        <v>-40.22</v>
      </c>
      <c r="BO116" s="112">
        <v>-81.680000000000007</v>
      </c>
      <c r="BP116" s="15"/>
      <c r="BQ116" s="125">
        <v>422.54007527991848</v>
      </c>
      <c r="BR116" s="125">
        <v>179.73024860509975</v>
      </c>
      <c r="BS116" s="112">
        <v>602.27032388501823</v>
      </c>
      <c r="BT116" s="125"/>
      <c r="BU116" s="125">
        <v>-29.8</v>
      </c>
      <c r="BV116" s="125">
        <v>-11.42</v>
      </c>
      <c r="BW116" s="112">
        <v>-41.22</v>
      </c>
      <c r="BX116" s="15"/>
      <c r="BY116" s="112">
        <v>426.24656716833886</v>
      </c>
      <c r="BZ116" s="112">
        <v>164.25076155591182</v>
      </c>
      <c r="CA116" s="112">
        <v>590.49732872425068</v>
      </c>
      <c r="CB116" s="100"/>
      <c r="CC116" s="112">
        <v>-29.72</v>
      </c>
      <c r="CD116" s="112">
        <v>-11.380000000000003</v>
      </c>
      <c r="CE116" s="112">
        <v>-41.1</v>
      </c>
    </row>
    <row r="117" spans="1:83">
      <c r="A117" s="40">
        <v>301</v>
      </c>
      <c r="B117" s="44">
        <v>14</v>
      </c>
      <c r="C117" s="44">
        <v>14</v>
      </c>
      <c r="D117" s="11" t="s">
        <v>115</v>
      </c>
      <c r="E117" s="14">
        <v>20197</v>
      </c>
      <c r="F117" s="14">
        <v>19890</v>
      </c>
      <c r="G117" s="21">
        <v>19759</v>
      </c>
      <c r="H117" s="21">
        <v>19509</v>
      </c>
      <c r="I117" s="21">
        <v>19441</v>
      </c>
      <c r="J117" s="21"/>
      <c r="K117" s="15">
        <v>463551.83119081572</v>
      </c>
      <c r="L117" s="21">
        <v>-803769.0156173053</v>
      </c>
      <c r="M117" s="112">
        <v>-340217.18442648958</v>
      </c>
      <c r="N117" s="112"/>
      <c r="O117" s="21">
        <v>-1709106.965171943</v>
      </c>
      <c r="P117" s="21">
        <v>-2037610.463198405</v>
      </c>
      <c r="Q117" s="112">
        <v>-3746717.4283703482</v>
      </c>
      <c r="R117" s="112"/>
      <c r="S117" s="21">
        <v>-1801457.4996161596</v>
      </c>
      <c r="T117" s="15">
        <v>690124.40520304011</v>
      </c>
      <c r="U117" s="112">
        <v>-1111333.0944131194</v>
      </c>
      <c r="V117" s="15"/>
      <c r="W117" s="15">
        <v>-1709106.965171943</v>
      </c>
      <c r="X117" s="21">
        <v>-1789013.0013835181</v>
      </c>
      <c r="Y117" s="112">
        <v>-3498119.9665554613</v>
      </c>
      <c r="Z117" s="21"/>
      <c r="AA117" s="21">
        <v>-592374.82000000007</v>
      </c>
      <c r="AB117" s="21">
        <v>-226833.32</v>
      </c>
      <c r="AC117" s="125">
        <v>-794706.98</v>
      </c>
      <c r="AD117" s="112">
        <v>-1613915.12</v>
      </c>
      <c r="AE117" s="12"/>
      <c r="AF117" s="15">
        <v>-1709106.965171943</v>
      </c>
      <c r="AG117" s="21">
        <v>-1534122.3809821031</v>
      </c>
      <c r="AH117" s="112">
        <v>-3243229.3461540462</v>
      </c>
      <c r="AI117" s="21"/>
      <c r="AJ117" s="21">
        <v>-581368.20000000007</v>
      </c>
      <c r="AK117" s="21">
        <v>-222792.78</v>
      </c>
      <c r="AL117" s="112">
        <v>-804160.9800000001</v>
      </c>
      <c r="AM117" s="112"/>
      <c r="AN117" s="125">
        <v>-1709106.965171943</v>
      </c>
      <c r="AO117" s="125">
        <v>-1263737.3702546968</v>
      </c>
      <c r="AP117" s="112">
        <v>-2972844.3354266398</v>
      </c>
      <c r="AQ117" s="125"/>
      <c r="AR117" s="125">
        <v>-577786.52</v>
      </c>
      <c r="AS117" s="125">
        <v>-221238.58000000002</v>
      </c>
      <c r="AT117" s="112">
        <v>-799025.10000000009</v>
      </c>
      <c r="AU117" s="142"/>
      <c r="AV117" s="125">
        <v>22.951519096440844</v>
      </c>
      <c r="AW117" s="125">
        <v>-39.796455692296149</v>
      </c>
      <c r="AX117" s="125">
        <v>-16.844936595855305</v>
      </c>
      <c r="AZ117" s="125">
        <v>-85.927951994567266</v>
      </c>
      <c r="BA117" s="125">
        <v>-102.44396496724006</v>
      </c>
      <c r="BB117" s="112">
        <v>-188.37191696180736</v>
      </c>
      <c r="BC117" s="125"/>
      <c r="BD117" s="125">
        <v>-90.571015566423313</v>
      </c>
      <c r="BE117" s="125">
        <v>34.69705405746808</v>
      </c>
      <c r="BF117" s="112">
        <v>-55.873961508955219</v>
      </c>
      <c r="BG117" s="125"/>
      <c r="BH117" s="125">
        <v>-86.497644879393846</v>
      </c>
      <c r="BI117" s="125">
        <v>-90.541677280404784</v>
      </c>
      <c r="BJ117" s="112">
        <v>-177.03932215979864</v>
      </c>
      <c r="BK117" s="125"/>
      <c r="BL117" s="125">
        <v>-29.980000000000004</v>
      </c>
      <c r="BM117" s="125">
        <v>-11.48</v>
      </c>
      <c r="BN117" s="125">
        <v>-40.22</v>
      </c>
      <c r="BO117" s="112">
        <v>-81.680000000000007</v>
      </c>
      <c r="BP117" s="15"/>
      <c r="BQ117" s="125">
        <v>-87.606077460246198</v>
      </c>
      <c r="BR117" s="125">
        <v>-78.636648776569942</v>
      </c>
      <c r="BS117" s="112">
        <v>-166.24272623681614</v>
      </c>
      <c r="BT117" s="125"/>
      <c r="BU117" s="125">
        <v>-29.800000000000004</v>
      </c>
      <c r="BV117" s="125">
        <v>-11.42</v>
      </c>
      <c r="BW117" s="112">
        <v>-41.220000000000006</v>
      </c>
      <c r="BX117" s="15"/>
      <c r="BY117" s="112">
        <v>-87.912502709322723</v>
      </c>
      <c r="BZ117" s="112">
        <v>-65.003722558237584</v>
      </c>
      <c r="CA117" s="112">
        <v>-152.91622526756032</v>
      </c>
      <c r="CB117" s="100"/>
      <c r="CC117" s="112">
        <v>-29.720000000000002</v>
      </c>
      <c r="CD117" s="112">
        <v>-11.38</v>
      </c>
      <c r="CE117" s="112">
        <v>-41.1</v>
      </c>
    </row>
    <row r="118" spans="1:83">
      <c r="A118" s="40">
        <v>304</v>
      </c>
      <c r="B118" s="44">
        <v>2</v>
      </c>
      <c r="C118" s="44">
        <v>2</v>
      </c>
      <c r="D118" s="11" t="s">
        <v>116</v>
      </c>
      <c r="E118" s="14">
        <v>971</v>
      </c>
      <c r="F118" s="14">
        <v>950</v>
      </c>
      <c r="G118" s="21">
        <v>949</v>
      </c>
      <c r="H118" s="21">
        <v>970</v>
      </c>
      <c r="I118" s="21">
        <v>972</v>
      </c>
      <c r="J118" s="21"/>
      <c r="K118" s="15">
        <v>-369578.77209693141</v>
      </c>
      <c r="L118" s="15">
        <v>-92303.743131439114</v>
      </c>
      <c r="M118" s="112">
        <v>-461882.51522837061</v>
      </c>
      <c r="N118" s="112"/>
      <c r="O118" s="21">
        <v>-267775.09514843271</v>
      </c>
      <c r="P118" s="15">
        <v>-14214.07063999095</v>
      </c>
      <c r="Q118" s="112">
        <v>-281989.16578842368</v>
      </c>
      <c r="R118" s="112"/>
      <c r="S118" s="15">
        <v>-86042.464788102152</v>
      </c>
      <c r="T118" s="15">
        <v>32962.201354594683</v>
      </c>
      <c r="U118" s="112">
        <v>-53080.263433507469</v>
      </c>
      <c r="V118" s="15"/>
      <c r="W118" s="15">
        <v>-267775.09514843271</v>
      </c>
      <c r="X118" s="15">
        <v>-2340.3859379224118</v>
      </c>
      <c r="Y118" s="112">
        <v>-270115.48108635511</v>
      </c>
      <c r="Z118" s="15"/>
      <c r="AA118" s="15">
        <v>-28451.02</v>
      </c>
      <c r="AB118" s="15">
        <v>-10894.52</v>
      </c>
      <c r="AC118" s="125">
        <v>-38168.78</v>
      </c>
      <c r="AD118" s="112">
        <v>-77514.320000000007</v>
      </c>
      <c r="AE118" s="12"/>
      <c r="AF118" s="15">
        <v>-267775.09514843271</v>
      </c>
      <c r="AG118" s="15">
        <v>-4015.375662493012</v>
      </c>
      <c r="AH118" s="112">
        <v>-271790.4708109257</v>
      </c>
      <c r="AI118" s="15"/>
      <c r="AJ118" s="15">
        <v>-28906</v>
      </c>
      <c r="AK118" s="15">
        <v>-11077.4</v>
      </c>
      <c r="AL118" s="112">
        <v>-39983.4</v>
      </c>
      <c r="AM118" s="112"/>
      <c r="AN118" s="125">
        <v>-267775.09514843271</v>
      </c>
      <c r="AO118" s="125">
        <v>-5351.058910806968</v>
      </c>
      <c r="AP118" s="112">
        <v>-273126.15405923966</v>
      </c>
      <c r="AQ118" s="125"/>
      <c r="AR118" s="125">
        <v>-28887.84</v>
      </c>
      <c r="AS118" s="125">
        <v>-11061.36</v>
      </c>
      <c r="AT118" s="112">
        <v>-39949.199999999997</v>
      </c>
      <c r="AU118" s="142"/>
      <c r="AV118" s="125">
        <v>-380.61665509467707</v>
      </c>
      <c r="AW118" s="125">
        <v>-95.060497560699403</v>
      </c>
      <c r="AX118" s="125">
        <v>-475.67715265537652</v>
      </c>
      <c r="AZ118" s="125">
        <v>-281.86852120887653</v>
      </c>
      <c r="BA118" s="125">
        <v>-14.962179621043106</v>
      </c>
      <c r="BB118" s="112">
        <v>-296.83070082991964</v>
      </c>
      <c r="BC118" s="125"/>
      <c r="BD118" s="125">
        <v>-90.571015566423313</v>
      </c>
      <c r="BE118" s="125">
        <v>34.697054057468087</v>
      </c>
      <c r="BF118" s="112">
        <v>-55.873961508955233</v>
      </c>
      <c r="BG118" s="125"/>
      <c r="BH118" s="125">
        <v>-282.16553756420728</v>
      </c>
      <c r="BI118" s="125">
        <v>-2.4661601031848384</v>
      </c>
      <c r="BJ118" s="112">
        <v>-284.63169766739213</v>
      </c>
      <c r="BK118" s="125"/>
      <c r="BL118" s="125">
        <v>-29.98</v>
      </c>
      <c r="BM118" s="125">
        <v>-11.48</v>
      </c>
      <c r="BN118" s="125">
        <v>-40.22</v>
      </c>
      <c r="BO118" s="112">
        <v>-81.680000000000007</v>
      </c>
      <c r="BP118" s="15"/>
      <c r="BQ118" s="125">
        <v>-276.05679912209558</v>
      </c>
      <c r="BR118" s="125">
        <v>-4.1395625386525898</v>
      </c>
      <c r="BS118" s="112">
        <v>-280.19636166074815</v>
      </c>
      <c r="BT118" s="125"/>
      <c r="BU118" s="125">
        <v>-29.8</v>
      </c>
      <c r="BV118" s="125">
        <v>-11.42</v>
      </c>
      <c r="BW118" s="112">
        <v>-41.22</v>
      </c>
      <c r="BX118" s="15"/>
      <c r="BY118" s="112">
        <v>-275.4887810169061</v>
      </c>
      <c r="BZ118" s="112">
        <v>-5.5052046407479098</v>
      </c>
      <c r="CA118" s="112">
        <v>-280.99398565765404</v>
      </c>
      <c r="CB118" s="100"/>
      <c r="CC118" s="112">
        <v>-29.72</v>
      </c>
      <c r="CD118" s="112">
        <v>-11.38</v>
      </c>
      <c r="CE118" s="112">
        <v>-41.1</v>
      </c>
    </row>
    <row r="119" spans="1:83">
      <c r="A119" s="40">
        <v>305</v>
      </c>
      <c r="B119" s="44">
        <v>17</v>
      </c>
      <c r="C119" s="44">
        <v>17</v>
      </c>
      <c r="D119" s="11" t="s">
        <v>117</v>
      </c>
      <c r="E119" s="14">
        <v>15165</v>
      </c>
      <c r="F119" s="14">
        <v>15146</v>
      </c>
      <c r="G119" s="21">
        <v>15019</v>
      </c>
      <c r="H119" s="21">
        <v>14876</v>
      </c>
      <c r="I119" s="21">
        <v>14800</v>
      </c>
      <c r="J119" s="21"/>
      <c r="K119" s="15">
        <v>1936547.79776297</v>
      </c>
      <c r="L119" s="21">
        <v>2384920.8865310629</v>
      </c>
      <c r="M119" s="112">
        <v>4321468.6842940338</v>
      </c>
      <c r="N119" s="112"/>
      <c r="O119" s="21">
        <v>708301.42696446052</v>
      </c>
      <c r="P119" s="21">
        <v>1276111.398040497</v>
      </c>
      <c r="Q119" s="112">
        <v>1984412.8250049576</v>
      </c>
      <c r="R119" s="112"/>
      <c r="S119" s="21">
        <v>-1371788.6017690476</v>
      </c>
      <c r="T119" s="15">
        <v>525521.58075441152</v>
      </c>
      <c r="U119" s="112">
        <v>-846267.02101463603</v>
      </c>
      <c r="V119" s="15"/>
      <c r="W119" s="15">
        <v>708301.42696446052</v>
      </c>
      <c r="X119" s="21">
        <v>1011035.4280378961</v>
      </c>
      <c r="Y119" s="112">
        <v>1719336.8550023567</v>
      </c>
      <c r="Z119" s="21"/>
      <c r="AA119" s="21">
        <v>-450269.62</v>
      </c>
      <c r="AB119" s="21">
        <v>-172418.12</v>
      </c>
      <c r="AC119" s="125">
        <v>-604064.17999999993</v>
      </c>
      <c r="AD119" s="112">
        <v>-1226751.92</v>
      </c>
      <c r="AE119" s="12"/>
      <c r="AF119" s="15">
        <v>708301.42696446052</v>
      </c>
      <c r="AG119" s="21">
        <v>750751.62394537916</v>
      </c>
      <c r="AH119" s="112">
        <v>1459053.0509098396</v>
      </c>
      <c r="AI119" s="21"/>
      <c r="AJ119" s="21">
        <v>-443304.8</v>
      </c>
      <c r="AK119" s="21">
        <v>-169883.92</v>
      </c>
      <c r="AL119" s="112">
        <v>-613188.72</v>
      </c>
      <c r="AM119" s="112"/>
      <c r="AN119" s="125">
        <v>708301.42696446052</v>
      </c>
      <c r="AO119" s="125">
        <v>502266.61502015486</v>
      </c>
      <c r="AP119" s="112">
        <v>1210568.0419846154</v>
      </c>
      <c r="AQ119" s="125"/>
      <c r="AR119" s="125">
        <v>-439856</v>
      </c>
      <c r="AS119" s="125">
        <v>-168424</v>
      </c>
      <c r="AT119" s="112">
        <v>-608280</v>
      </c>
      <c r="AU119" s="142"/>
      <c r="AV119" s="125">
        <v>127.69850298469963</v>
      </c>
      <c r="AW119" s="125">
        <v>157.26481282763356</v>
      </c>
      <c r="AX119" s="125">
        <v>284.96331581233324</v>
      </c>
      <c r="AZ119" s="125">
        <v>46.76491660930018</v>
      </c>
      <c r="BA119" s="125">
        <v>84.254020734220063</v>
      </c>
      <c r="BB119" s="112">
        <v>131.01893734352024</v>
      </c>
      <c r="BC119" s="125"/>
      <c r="BD119" s="125">
        <v>-90.571015566423313</v>
      </c>
      <c r="BE119" s="125">
        <v>34.69705405746808</v>
      </c>
      <c r="BF119" s="112">
        <v>-55.87396150895524</v>
      </c>
      <c r="BG119" s="125"/>
      <c r="BH119" s="125">
        <v>47.160358676640293</v>
      </c>
      <c r="BI119" s="125">
        <v>67.317093550695517</v>
      </c>
      <c r="BJ119" s="112">
        <v>114.47745222733582</v>
      </c>
      <c r="BK119" s="125"/>
      <c r="BL119" s="125">
        <v>-29.98</v>
      </c>
      <c r="BM119" s="125">
        <v>-11.48</v>
      </c>
      <c r="BN119" s="125">
        <v>-40.22</v>
      </c>
      <c r="BO119" s="112">
        <v>-81.680000000000007</v>
      </c>
      <c r="BP119" s="15"/>
      <c r="BQ119" s="125">
        <v>47.61370173194814</v>
      </c>
      <c r="BR119" s="125">
        <v>50.467304648116375</v>
      </c>
      <c r="BS119" s="112">
        <v>98.081006380064508</v>
      </c>
      <c r="BT119" s="125"/>
      <c r="BU119" s="125">
        <v>-29.8</v>
      </c>
      <c r="BV119" s="125">
        <v>-11.420000000000002</v>
      </c>
      <c r="BW119" s="112">
        <v>-41.22</v>
      </c>
      <c r="BX119" s="15"/>
      <c r="BY119" s="112">
        <v>47.858204524625712</v>
      </c>
      <c r="BZ119" s="112">
        <v>33.936933447307759</v>
      </c>
      <c r="CA119" s="112">
        <v>81.795137971933471</v>
      </c>
      <c r="CB119" s="100"/>
      <c r="CC119" s="112">
        <v>-29.72</v>
      </c>
      <c r="CD119" s="112">
        <v>-11.38</v>
      </c>
      <c r="CE119" s="112">
        <v>-41.1</v>
      </c>
    </row>
    <row r="120" spans="1:83">
      <c r="A120" s="40">
        <v>309</v>
      </c>
      <c r="B120" s="44">
        <v>12</v>
      </c>
      <c r="C120" s="44">
        <v>12</v>
      </c>
      <c r="D120" s="11" t="s">
        <v>118</v>
      </c>
      <c r="E120" s="14">
        <v>6506</v>
      </c>
      <c r="F120" s="14">
        <v>6457</v>
      </c>
      <c r="G120" s="21">
        <v>6409</v>
      </c>
      <c r="H120" s="21">
        <v>6444</v>
      </c>
      <c r="I120" s="21">
        <v>6365</v>
      </c>
      <c r="J120" s="21"/>
      <c r="K120" s="15">
        <v>-532927.13107197662</v>
      </c>
      <c r="L120" s="21">
        <v>-521292.66121300391</v>
      </c>
      <c r="M120" s="112">
        <v>-1054219.79228498</v>
      </c>
      <c r="N120" s="112"/>
      <c r="O120" s="21">
        <v>-1325671.175045952</v>
      </c>
      <c r="P120" s="21">
        <v>-979889.7590355922</v>
      </c>
      <c r="Q120" s="112">
        <v>-2305560.9340815442</v>
      </c>
      <c r="R120" s="112"/>
      <c r="S120" s="21">
        <v>-584817.04751239531</v>
      </c>
      <c r="T120" s="15">
        <v>224038.87804907141</v>
      </c>
      <c r="U120" s="112">
        <v>-360778.16946332389</v>
      </c>
      <c r="V120" s="15"/>
      <c r="W120" s="15">
        <v>-1325671.175045952</v>
      </c>
      <c r="X120" s="21">
        <v>-899186.1989079538</v>
      </c>
      <c r="Y120" s="112">
        <v>-2224857.3739539059</v>
      </c>
      <c r="Z120" s="21"/>
      <c r="AA120" s="21">
        <v>-192141.82</v>
      </c>
      <c r="AB120" s="21">
        <v>-73575.320000000007</v>
      </c>
      <c r="AC120" s="125">
        <v>-257769.97999999998</v>
      </c>
      <c r="AD120" s="112">
        <v>-523487.12</v>
      </c>
      <c r="AE120" s="12"/>
      <c r="AF120" s="15">
        <v>-1325671.175045952</v>
      </c>
      <c r="AG120" s="21">
        <v>-816439.65612605656</v>
      </c>
      <c r="AH120" s="112">
        <v>-2142110.8311720085</v>
      </c>
      <c r="AI120" s="21"/>
      <c r="AJ120" s="21">
        <v>-192031.2</v>
      </c>
      <c r="AK120" s="21">
        <v>-73590.48</v>
      </c>
      <c r="AL120" s="112">
        <v>-265621.68</v>
      </c>
      <c r="AM120" s="112"/>
      <c r="AN120" s="125">
        <v>-1325671.1750459524</v>
      </c>
      <c r="AO120" s="125">
        <v>-728663.08426749147</v>
      </c>
      <c r="AP120" s="112">
        <v>-2054334.2593134439</v>
      </c>
      <c r="AQ120" s="125"/>
      <c r="AR120" s="125">
        <v>-189167.8</v>
      </c>
      <c r="AS120" s="125">
        <v>-72433.700000000012</v>
      </c>
      <c r="AT120" s="112">
        <v>-261601.5</v>
      </c>
      <c r="AU120" s="142"/>
      <c r="AV120" s="125">
        <v>-81.913177232089865</v>
      </c>
      <c r="AW120" s="125">
        <v>-80.124909500922826</v>
      </c>
      <c r="AX120" s="125">
        <v>-162.03808673301259</v>
      </c>
      <c r="AZ120" s="125">
        <v>-205.30760028588384</v>
      </c>
      <c r="BA120" s="125">
        <v>-151.75619622666753</v>
      </c>
      <c r="BB120" s="112">
        <v>-357.06379651255139</v>
      </c>
      <c r="BC120" s="125"/>
      <c r="BD120" s="125">
        <v>-90.571015566423313</v>
      </c>
      <c r="BE120" s="125">
        <v>34.69705405746808</v>
      </c>
      <c r="BF120" s="112">
        <v>-55.873961508955226</v>
      </c>
      <c r="BG120" s="125"/>
      <c r="BH120" s="125">
        <v>-206.84524497518365</v>
      </c>
      <c r="BI120" s="125">
        <v>-140.30054593664437</v>
      </c>
      <c r="BJ120" s="112">
        <v>-347.14579091182804</v>
      </c>
      <c r="BK120" s="125"/>
      <c r="BL120" s="125">
        <v>-29.98</v>
      </c>
      <c r="BM120" s="125">
        <v>-11.48</v>
      </c>
      <c r="BN120" s="125">
        <v>-40.22</v>
      </c>
      <c r="BO120" s="112">
        <v>-81.680000000000007</v>
      </c>
      <c r="BP120" s="15"/>
      <c r="BQ120" s="125">
        <v>-205.72178383705028</v>
      </c>
      <c r="BR120" s="125">
        <v>-126.69764992645199</v>
      </c>
      <c r="BS120" s="112">
        <v>-332.4194337635023</v>
      </c>
      <c r="BT120" s="125"/>
      <c r="BU120" s="125">
        <v>-29.8</v>
      </c>
      <c r="BV120" s="125">
        <v>-11.42</v>
      </c>
      <c r="BW120" s="112">
        <v>-41.22</v>
      </c>
      <c r="BX120" s="15"/>
      <c r="BY120" s="112">
        <v>-208.27512569457227</v>
      </c>
      <c r="BZ120" s="112">
        <v>-114.47966759897746</v>
      </c>
      <c r="CA120" s="112">
        <v>-322.75479329354971</v>
      </c>
      <c r="CB120" s="100"/>
      <c r="CC120" s="112">
        <v>-29.72</v>
      </c>
      <c r="CD120" s="112">
        <v>-11.380000000000003</v>
      </c>
      <c r="CE120" s="112">
        <v>-41.1</v>
      </c>
    </row>
    <row r="121" spans="1:83">
      <c r="A121" s="40">
        <v>312</v>
      </c>
      <c r="B121" s="44">
        <v>13</v>
      </c>
      <c r="C121" s="44">
        <v>13</v>
      </c>
      <c r="D121" s="11" t="s">
        <v>119</v>
      </c>
      <c r="E121" s="14">
        <v>1232</v>
      </c>
      <c r="F121" s="14">
        <v>1196</v>
      </c>
      <c r="G121" s="21">
        <v>1174</v>
      </c>
      <c r="H121" s="21">
        <v>1155</v>
      </c>
      <c r="I121" s="21">
        <v>1129</v>
      </c>
      <c r="J121" s="21"/>
      <c r="K121" s="15">
        <v>61286.43494559903</v>
      </c>
      <c r="L121" s="21">
        <v>-37461.443957193558</v>
      </c>
      <c r="M121" s="112">
        <v>23824.990988405469</v>
      </c>
      <c r="N121" s="112"/>
      <c r="O121" s="21">
        <v>-92523.861880266297</v>
      </c>
      <c r="P121" s="21">
        <v>-127178.380238228</v>
      </c>
      <c r="Q121" s="112">
        <v>-219702.24211849429</v>
      </c>
      <c r="R121" s="112"/>
      <c r="S121" s="21">
        <v>-108322.93461744228</v>
      </c>
      <c r="T121" s="15">
        <v>41497.676652731832</v>
      </c>
      <c r="U121" s="112">
        <v>-66825.257964710443</v>
      </c>
      <c r="V121" s="15"/>
      <c r="W121" s="15">
        <v>-92523.861880266297</v>
      </c>
      <c r="X121" s="21">
        <v>-112230.0361290975</v>
      </c>
      <c r="Y121" s="112">
        <v>-204753.89800936379</v>
      </c>
      <c r="Z121" s="21"/>
      <c r="AA121" s="21">
        <v>-35196.519999999997</v>
      </c>
      <c r="AB121" s="21">
        <v>-13477.52</v>
      </c>
      <c r="AC121" s="125">
        <v>-47218.28</v>
      </c>
      <c r="AD121" s="112">
        <v>-95892.319999999992</v>
      </c>
      <c r="AE121" s="12"/>
      <c r="AF121" s="15">
        <v>-92523.861880266297</v>
      </c>
      <c r="AG121" s="21">
        <v>-96903.279869666032</v>
      </c>
      <c r="AH121" s="112">
        <v>-189427.14174993231</v>
      </c>
      <c r="AI121" s="21"/>
      <c r="AJ121" s="21">
        <v>-34419</v>
      </c>
      <c r="AK121" s="21">
        <v>-13190.1</v>
      </c>
      <c r="AL121" s="112">
        <v>-47609.1</v>
      </c>
      <c r="AM121" s="112"/>
      <c r="AN121" s="125">
        <v>-92523.861880266297</v>
      </c>
      <c r="AO121" s="125">
        <v>-80644.834780174977</v>
      </c>
      <c r="AP121" s="112">
        <v>-173168.69666044129</v>
      </c>
      <c r="AQ121" s="125"/>
      <c r="AR121" s="125">
        <v>-33553.879999999997</v>
      </c>
      <c r="AS121" s="125">
        <v>-12848.02</v>
      </c>
      <c r="AT121" s="112">
        <v>-46401.899999999994</v>
      </c>
      <c r="AU121" s="142"/>
      <c r="AV121" s="125">
        <v>49.745482910388823</v>
      </c>
      <c r="AW121" s="125">
        <v>-30.407016199020745</v>
      </c>
      <c r="AX121" s="125">
        <v>19.338466711368074</v>
      </c>
      <c r="AZ121" s="125">
        <v>-77.361088528650754</v>
      </c>
      <c r="BA121" s="125">
        <v>-106.33643832627759</v>
      </c>
      <c r="BB121" s="112">
        <v>-183.69752685492833</v>
      </c>
      <c r="BC121" s="125"/>
      <c r="BD121" s="125">
        <v>-90.571015566423313</v>
      </c>
      <c r="BE121" s="125">
        <v>34.697054057468087</v>
      </c>
      <c r="BF121" s="112">
        <v>-55.873961508955219</v>
      </c>
      <c r="BG121" s="125"/>
      <c r="BH121" s="125">
        <v>-78.810785247245562</v>
      </c>
      <c r="BI121" s="125">
        <v>-95.596282903830925</v>
      </c>
      <c r="BJ121" s="112">
        <v>-174.40706815107649</v>
      </c>
      <c r="BK121" s="125"/>
      <c r="BL121" s="125">
        <v>-29.979999999999997</v>
      </c>
      <c r="BM121" s="125">
        <v>-11.48</v>
      </c>
      <c r="BN121" s="125">
        <v>-40.22</v>
      </c>
      <c r="BO121" s="112">
        <v>-81.679999999999993</v>
      </c>
      <c r="BP121" s="15"/>
      <c r="BQ121" s="125">
        <v>-80.107239723174288</v>
      </c>
      <c r="BR121" s="125">
        <v>-83.89894361010046</v>
      </c>
      <c r="BS121" s="112">
        <v>-164.00618333327475</v>
      </c>
      <c r="BT121" s="125"/>
      <c r="BU121" s="125">
        <v>-29.8</v>
      </c>
      <c r="BV121" s="125">
        <v>-11.42</v>
      </c>
      <c r="BW121" s="112">
        <v>-41.22</v>
      </c>
      <c r="BX121" s="15"/>
      <c r="BY121" s="112">
        <v>-81.952047723885116</v>
      </c>
      <c r="BZ121" s="112">
        <v>-71.430323100243555</v>
      </c>
      <c r="CA121" s="112">
        <v>-153.38237082412866</v>
      </c>
      <c r="CB121" s="100"/>
      <c r="CC121" s="112">
        <v>-29.72</v>
      </c>
      <c r="CD121" s="112">
        <v>-11.38</v>
      </c>
      <c r="CE121" s="112">
        <v>-41.1</v>
      </c>
    </row>
    <row r="122" spans="1:83">
      <c r="A122" s="40">
        <v>316</v>
      </c>
      <c r="B122" s="44">
        <v>7</v>
      </c>
      <c r="C122" s="44">
        <v>7</v>
      </c>
      <c r="D122" s="11" t="s">
        <v>120</v>
      </c>
      <c r="E122" s="14">
        <v>4245</v>
      </c>
      <c r="F122" s="14">
        <v>4198</v>
      </c>
      <c r="G122" s="21">
        <v>4114</v>
      </c>
      <c r="H122" s="21">
        <v>4093</v>
      </c>
      <c r="I122" s="21">
        <v>4052</v>
      </c>
      <c r="J122" s="21"/>
      <c r="K122" s="15">
        <v>-110788.76585552721</v>
      </c>
      <c r="L122" s="21">
        <v>-152930.17921883069</v>
      </c>
      <c r="M122" s="112">
        <v>-263718.94507435779</v>
      </c>
      <c r="N122" s="112"/>
      <c r="O122" s="21">
        <v>-213263.92770545729</v>
      </c>
      <c r="P122" s="21">
        <v>-175871.98195035401</v>
      </c>
      <c r="Q122" s="112">
        <v>-389135.90965581127</v>
      </c>
      <c r="R122" s="112"/>
      <c r="S122" s="21">
        <v>-380217.12334784504</v>
      </c>
      <c r="T122" s="15">
        <v>145658.23293325101</v>
      </c>
      <c r="U122" s="112">
        <v>-234558.89041459403</v>
      </c>
      <c r="V122" s="15"/>
      <c r="W122" s="15">
        <v>-213263.92770545729</v>
      </c>
      <c r="X122" s="21">
        <v>-123402.79418268691</v>
      </c>
      <c r="Y122" s="112">
        <v>-336666.72188814421</v>
      </c>
      <c r="Z122" s="21"/>
      <c r="AA122" s="21">
        <v>-123337.72</v>
      </c>
      <c r="AB122" s="21">
        <v>-47228.72</v>
      </c>
      <c r="AC122" s="125">
        <v>-165465.07999999999</v>
      </c>
      <c r="AD122" s="112">
        <v>-336031.52</v>
      </c>
      <c r="AE122" s="12"/>
      <c r="AF122" s="15">
        <v>-213263.92770545729</v>
      </c>
      <c r="AG122" s="21">
        <v>-69605.367111538551</v>
      </c>
      <c r="AH122" s="112">
        <v>-282869.29481699585</v>
      </c>
      <c r="AI122" s="21"/>
      <c r="AJ122" s="21">
        <v>-121971.4</v>
      </c>
      <c r="AK122" s="21">
        <v>-46742.06</v>
      </c>
      <c r="AL122" s="112">
        <v>-168713.46</v>
      </c>
      <c r="AM122" s="112"/>
      <c r="AN122" s="125">
        <v>-213263.92770545735</v>
      </c>
      <c r="AO122" s="125">
        <v>-23646.047692176475</v>
      </c>
      <c r="AP122" s="112">
        <v>-236909.97539763383</v>
      </c>
      <c r="AQ122" s="125"/>
      <c r="AR122" s="125">
        <v>-120425.44</v>
      </c>
      <c r="AS122" s="125">
        <v>-46111.76</v>
      </c>
      <c r="AT122" s="112">
        <v>-166537.20000000001</v>
      </c>
      <c r="AU122" s="142"/>
      <c r="AV122" s="125">
        <v>-26.098649200359766</v>
      </c>
      <c r="AW122" s="125">
        <v>-36.025955057439504</v>
      </c>
      <c r="AX122" s="125">
        <v>-62.124604257799241</v>
      </c>
      <c r="AZ122" s="125">
        <v>-50.801316747369533</v>
      </c>
      <c r="BA122" s="125">
        <v>-41.894231050584565</v>
      </c>
      <c r="BB122" s="112">
        <v>-92.695547797954092</v>
      </c>
      <c r="BC122" s="125"/>
      <c r="BD122" s="125">
        <v>-90.571015566423313</v>
      </c>
      <c r="BE122" s="125">
        <v>34.69705405746808</v>
      </c>
      <c r="BF122" s="112">
        <v>-55.873961508955226</v>
      </c>
      <c r="BG122" s="125"/>
      <c r="BH122" s="125">
        <v>-51.838582329960452</v>
      </c>
      <c r="BI122" s="125">
        <v>-29.995817740079463</v>
      </c>
      <c r="BJ122" s="112">
        <v>-81.834400070039919</v>
      </c>
      <c r="BK122" s="125"/>
      <c r="BL122" s="125">
        <v>-29.98</v>
      </c>
      <c r="BM122" s="125">
        <v>-11.48</v>
      </c>
      <c r="BN122" s="125">
        <v>-40.22</v>
      </c>
      <c r="BO122" s="112">
        <v>-81.680000000000007</v>
      </c>
      <c r="BP122" s="15"/>
      <c r="BQ122" s="125">
        <v>-52.104551112987366</v>
      </c>
      <c r="BR122" s="125">
        <v>-17.00595336221318</v>
      </c>
      <c r="BS122" s="112">
        <v>-69.110504475200543</v>
      </c>
      <c r="BT122" s="125"/>
      <c r="BU122" s="125">
        <v>-29.799999999999997</v>
      </c>
      <c r="BV122" s="125">
        <v>-11.42</v>
      </c>
      <c r="BW122" s="112">
        <v>-41.22</v>
      </c>
      <c r="BX122" s="15"/>
      <c r="BY122" s="112">
        <v>-52.631768930270816</v>
      </c>
      <c r="BZ122" s="112">
        <v>-5.8356484926398009</v>
      </c>
      <c r="CA122" s="112">
        <v>-58.467417422910614</v>
      </c>
      <c r="CB122" s="100"/>
      <c r="CC122" s="112">
        <v>-29.72</v>
      </c>
      <c r="CD122" s="112">
        <v>-11.38</v>
      </c>
      <c r="CE122" s="112">
        <v>-41.1</v>
      </c>
    </row>
    <row r="123" spans="1:83">
      <c r="A123" s="40">
        <v>317</v>
      </c>
      <c r="B123" s="44">
        <v>17</v>
      </c>
      <c r="C123" s="44">
        <v>17</v>
      </c>
      <c r="D123" s="11" t="s">
        <v>121</v>
      </c>
      <c r="E123" s="14">
        <v>2533</v>
      </c>
      <c r="F123" s="14">
        <v>2474</v>
      </c>
      <c r="G123" s="21">
        <v>2440</v>
      </c>
      <c r="H123" s="21">
        <v>2373</v>
      </c>
      <c r="I123" s="21">
        <v>2324</v>
      </c>
      <c r="J123" s="21"/>
      <c r="K123" s="15">
        <v>848028.36924636201</v>
      </c>
      <c r="L123" s="21">
        <v>436947.22475092119</v>
      </c>
      <c r="M123" s="112">
        <v>1284975.5939972829</v>
      </c>
      <c r="N123" s="112"/>
      <c r="O123" s="21">
        <v>603531.88054677029</v>
      </c>
      <c r="P123" s="21">
        <v>226326.47748699409</v>
      </c>
      <c r="Q123" s="112">
        <v>829858.35803376441</v>
      </c>
      <c r="R123" s="112"/>
      <c r="S123" s="21">
        <v>-224072.69251133129</v>
      </c>
      <c r="T123" s="15">
        <v>85840.511738176036</v>
      </c>
      <c r="U123" s="112">
        <v>-138232.18077315524</v>
      </c>
      <c r="V123" s="15"/>
      <c r="W123" s="15">
        <v>603531.88054677029</v>
      </c>
      <c r="X123" s="21">
        <v>183028.0521742758</v>
      </c>
      <c r="Y123" s="112">
        <v>786559.93272104603</v>
      </c>
      <c r="Z123" s="21"/>
      <c r="AA123" s="21">
        <v>-73151.199999999997</v>
      </c>
      <c r="AB123" s="21">
        <v>-28011.200000000001</v>
      </c>
      <c r="AC123" s="125">
        <v>-98136.8</v>
      </c>
      <c r="AD123" s="112">
        <v>-199299.20000000001</v>
      </c>
      <c r="AE123" s="12"/>
      <c r="AF123" s="15">
        <v>603531.88054677029</v>
      </c>
      <c r="AG123" s="21">
        <v>140512.3958079158</v>
      </c>
      <c r="AH123" s="112">
        <v>744044.27635468612</v>
      </c>
      <c r="AI123" s="21"/>
      <c r="AJ123" s="21">
        <v>-70715.400000000009</v>
      </c>
      <c r="AK123" s="21">
        <v>-27099.66</v>
      </c>
      <c r="AL123" s="112">
        <v>-97815.060000000012</v>
      </c>
      <c r="AM123" s="112"/>
      <c r="AN123" s="125">
        <v>603531.88054677029</v>
      </c>
      <c r="AO123" s="125">
        <v>99923.995432832962</v>
      </c>
      <c r="AP123" s="112">
        <v>703455.87597960327</v>
      </c>
      <c r="AQ123" s="125"/>
      <c r="AR123" s="125">
        <v>-69069.279999999999</v>
      </c>
      <c r="AS123" s="125">
        <v>-26447.120000000003</v>
      </c>
      <c r="AT123" s="112">
        <v>-95516.4</v>
      </c>
      <c r="AU123" s="142"/>
      <c r="AV123" s="125">
        <v>334.79209208304854</v>
      </c>
      <c r="AW123" s="125">
        <v>172.50186527868976</v>
      </c>
      <c r="AX123" s="125">
        <v>507.29395736173819</v>
      </c>
      <c r="AZ123" s="125">
        <v>243.94983045544475</v>
      </c>
      <c r="BA123" s="125">
        <v>91.482003834678295</v>
      </c>
      <c r="BB123" s="112">
        <v>335.43183429012305</v>
      </c>
      <c r="BC123" s="125"/>
      <c r="BD123" s="125">
        <v>-90.571015566423313</v>
      </c>
      <c r="BE123" s="125">
        <v>34.69705405746808</v>
      </c>
      <c r="BF123" s="112">
        <v>-55.873961508955233</v>
      </c>
      <c r="BG123" s="125"/>
      <c r="BH123" s="125">
        <v>247.34913137162718</v>
      </c>
      <c r="BI123" s="125">
        <v>75.011496792735983</v>
      </c>
      <c r="BJ123" s="112">
        <v>322.36062816436316</v>
      </c>
      <c r="BK123" s="125"/>
      <c r="BL123" s="125">
        <v>-29.98</v>
      </c>
      <c r="BM123" s="125">
        <v>-11.48</v>
      </c>
      <c r="BN123" s="125">
        <v>-40.22</v>
      </c>
      <c r="BO123" s="112">
        <v>-81.680000000000007</v>
      </c>
      <c r="BP123" s="15"/>
      <c r="BQ123" s="125">
        <v>254.33286158734526</v>
      </c>
      <c r="BR123" s="125">
        <v>59.212977584456723</v>
      </c>
      <c r="BS123" s="112">
        <v>313.54583917180196</v>
      </c>
      <c r="BT123" s="125"/>
      <c r="BU123" s="125">
        <v>-29.800000000000004</v>
      </c>
      <c r="BV123" s="125">
        <v>-11.42</v>
      </c>
      <c r="BW123" s="112">
        <v>-41.220000000000006</v>
      </c>
      <c r="BX123" s="15"/>
      <c r="BY123" s="112">
        <v>259.69530144009047</v>
      </c>
      <c r="BZ123" s="112">
        <v>42.996555693990089</v>
      </c>
      <c r="CA123" s="112">
        <v>302.69185713408058</v>
      </c>
      <c r="CB123" s="100"/>
      <c r="CC123" s="112">
        <v>-29.72</v>
      </c>
      <c r="CD123" s="112">
        <v>-11.38</v>
      </c>
      <c r="CE123" s="112">
        <v>-41.1</v>
      </c>
    </row>
    <row r="124" spans="1:83">
      <c r="A124" s="40">
        <v>320</v>
      </c>
      <c r="B124" s="44">
        <v>19</v>
      </c>
      <c r="C124" s="44">
        <v>19</v>
      </c>
      <c r="D124" s="11" t="s">
        <v>122</v>
      </c>
      <c r="E124" s="14">
        <v>7105</v>
      </c>
      <c r="F124" s="14">
        <v>6996</v>
      </c>
      <c r="G124" s="21">
        <v>7030</v>
      </c>
      <c r="H124" s="21">
        <v>6954</v>
      </c>
      <c r="I124" s="21">
        <v>6919</v>
      </c>
      <c r="J124" s="21"/>
      <c r="K124" s="15">
        <v>1216368.6201065171</v>
      </c>
      <c r="L124" s="21">
        <v>1385171.827990399</v>
      </c>
      <c r="M124" s="112">
        <v>2601540.4480969161</v>
      </c>
      <c r="N124" s="112"/>
      <c r="O124" s="21">
        <v>428143.17379731592</v>
      </c>
      <c r="P124" s="21">
        <v>725284.48465979844</v>
      </c>
      <c r="Q124" s="112">
        <v>1153427.6584571144</v>
      </c>
      <c r="R124" s="112"/>
      <c r="S124" s="21">
        <v>-633634.82490269747</v>
      </c>
      <c r="T124" s="15">
        <v>242740.5901860467</v>
      </c>
      <c r="U124" s="112">
        <v>-390894.2347166508</v>
      </c>
      <c r="V124" s="15"/>
      <c r="W124" s="15">
        <v>428143.17379731592</v>
      </c>
      <c r="X124" s="21">
        <v>602844.79852892633</v>
      </c>
      <c r="Y124" s="112">
        <v>1030987.9723262422</v>
      </c>
      <c r="Z124" s="21"/>
      <c r="AA124" s="21">
        <v>-210759.4</v>
      </c>
      <c r="AB124" s="21">
        <v>-80704.400000000009</v>
      </c>
      <c r="AC124" s="125">
        <v>-282746.59999999998</v>
      </c>
      <c r="AD124" s="112">
        <v>-574210.39999999991</v>
      </c>
      <c r="AE124" s="12"/>
      <c r="AF124" s="15">
        <v>428143.17379731592</v>
      </c>
      <c r="AG124" s="21">
        <v>482618.6336384436</v>
      </c>
      <c r="AH124" s="112">
        <v>910761.80743575958</v>
      </c>
      <c r="AI124" s="21"/>
      <c r="AJ124" s="21">
        <v>-207229.2</v>
      </c>
      <c r="AK124" s="21">
        <v>-79414.679999999993</v>
      </c>
      <c r="AL124" s="112">
        <v>-286643.88</v>
      </c>
      <c r="AM124" s="112"/>
      <c r="AN124" s="125">
        <v>428143.17379731592</v>
      </c>
      <c r="AO124" s="125">
        <v>367842.38100138638</v>
      </c>
      <c r="AP124" s="112">
        <v>795985.55479870224</v>
      </c>
      <c r="AQ124" s="125"/>
      <c r="AR124" s="125">
        <v>-205632.68</v>
      </c>
      <c r="AS124" s="125">
        <v>-78738.22</v>
      </c>
      <c r="AT124" s="112">
        <v>-284370.90000000002</v>
      </c>
      <c r="AU124" s="142"/>
      <c r="AV124" s="125">
        <v>171.19896130985461</v>
      </c>
      <c r="AW124" s="125">
        <v>194.95732976641787</v>
      </c>
      <c r="AX124" s="125">
        <v>366.15629107627251</v>
      </c>
      <c r="AZ124" s="125">
        <v>61.198280988752991</v>
      </c>
      <c r="BA124" s="125">
        <v>103.67130998567731</v>
      </c>
      <c r="BB124" s="112">
        <v>164.86959097443031</v>
      </c>
      <c r="BC124" s="125"/>
      <c r="BD124" s="125">
        <v>-90.571015566423313</v>
      </c>
      <c r="BE124" s="125">
        <v>34.69705405746808</v>
      </c>
      <c r="BF124" s="112">
        <v>-55.873961508955233</v>
      </c>
      <c r="BG124" s="125"/>
      <c r="BH124" s="125">
        <v>60.902300682406249</v>
      </c>
      <c r="BI124" s="125">
        <v>85.753171910231345</v>
      </c>
      <c r="BJ124" s="112">
        <v>146.65547259263758</v>
      </c>
      <c r="BK124" s="125"/>
      <c r="BL124" s="125">
        <v>-29.98</v>
      </c>
      <c r="BM124" s="125">
        <v>-11.48</v>
      </c>
      <c r="BN124" s="125">
        <v>-40.22</v>
      </c>
      <c r="BO124" s="112">
        <v>-81.680000000000007</v>
      </c>
      <c r="BP124" s="15"/>
      <c r="BQ124" s="125">
        <v>61.567899596968061</v>
      </c>
      <c r="BR124" s="125">
        <v>69.401586660690768</v>
      </c>
      <c r="BS124" s="112">
        <v>130.96948625765884</v>
      </c>
      <c r="BT124" s="125"/>
      <c r="BU124" s="125">
        <v>-29.8</v>
      </c>
      <c r="BV124" s="125">
        <v>-11.419999999999998</v>
      </c>
      <c r="BW124" s="112">
        <v>-41.22</v>
      </c>
      <c r="BX124" s="15"/>
      <c r="BY124" s="112">
        <v>61.879342939343246</v>
      </c>
      <c r="BZ124" s="112">
        <v>53.16409611235531</v>
      </c>
      <c r="CA124" s="112">
        <v>115.04343905169856</v>
      </c>
      <c r="CB124" s="100"/>
      <c r="CC124" s="112">
        <v>-29.72</v>
      </c>
      <c r="CD124" s="112">
        <v>-11.38</v>
      </c>
      <c r="CE124" s="112">
        <v>-41.1</v>
      </c>
    </row>
    <row r="125" spans="1:83">
      <c r="A125" s="40">
        <v>322</v>
      </c>
      <c r="B125" s="44">
        <v>2</v>
      </c>
      <c r="C125" s="44">
        <v>2</v>
      </c>
      <c r="D125" s="11" t="s">
        <v>123</v>
      </c>
      <c r="E125" s="14">
        <v>6614</v>
      </c>
      <c r="F125" s="14">
        <v>6549</v>
      </c>
      <c r="G125" s="21">
        <v>6462</v>
      </c>
      <c r="H125" s="21">
        <v>6371</v>
      </c>
      <c r="I125" s="21">
        <v>6340</v>
      </c>
      <c r="J125" s="21"/>
      <c r="K125" s="15">
        <v>1247601.382224957</v>
      </c>
      <c r="L125" s="21">
        <v>1232932.12427055</v>
      </c>
      <c r="M125" s="112">
        <v>2480533.506495507</v>
      </c>
      <c r="N125" s="112"/>
      <c r="O125" s="21">
        <v>1132721.20762395</v>
      </c>
      <c r="P125" s="21">
        <v>1030699.743587978</v>
      </c>
      <c r="Q125" s="112">
        <v>2163420.9512119279</v>
      </c>
      <c r="R125" s="112"/>
      <c r="S125" s="21">
        <v>-593149.58094450622</v>
      </c>
      <c r="T125" s="15">
        <v>227231.00702235839</v>
      </c>
      <c r="U125" s="112">
        <v>-365918.57392214786</v>
      </c>
      <c r="V125" s="15"/>
      <c r="W125" s="15">
        <v>1132721.20762395</v>
      </c>
      <c r="X125" s="21">
        <v>916083.17633939581</v>
      </c>
      <c r="Y125" s="112">
        <v>2048804.3839633458</v>
      </c>
      <c r="Z125" s="21"/>
      <c r="AA125" s="21">
        <v>-193730.76</v>
      </c>
      <c r="AB125" s="21">
        <v>-74183.760000000009</v>
      </c>
      <c r="AC125" s="125">
        <v>-259901.63999999998</v>
      </c>
      <c r="AD125" s="112">
        <v>-527816.16</v>
      </c>
      <c r="AE125" s="12"/>
      <c r="AF125" s="15">
        <v>1132721.20762395</v>
      </c>
      <c r="AG125" s="21">
        <v>803538.70037201862</v>
      </c>
      <c r="AH125" s="112">
        <v>1936259.9079959686</v>
      </c>
      <c r="AI125" s="21"/>
      <c r="AJ125" s="21">
        <v>-189855.8</v>
      </c>
      <c r="AK125" s="21">
        <v>-72756.819999999992</v>
      </c>
      <c r="AL125" s="112">
        <v>-262612.62</v>
      </c>
      <c r="AM125" s="112"/>
      <c r="AN125" s="125">
        <v>1132721.2076239495</v>
      </c>
      <c r="AO125" s="125">
        <v>696095.92185285222</v>
      </c>
      <c r="AP125" s="112">
        <v>1828817.1294768017</v>
      </c>
      <c r="AQ125" s="125"/>
      <c r="AR125" s="125">
        <v>-188424.8</v>
      </c>
      <c r="AS125" s="125">
        <v>-72149.200000000012</v>
      </c>
      <c r="AT125" s="112">
        <v>-260574</v>
      </c>
      <c r="AU125" s="142"/>
      <c r="AV125" s="125">
        <v>188.6303873941574</v>
      </c>
      <c r="AW125" s="125">
        <v>186.4124772105458</v>
      </c>
      <c r="AX125" s="125">
        <v>375.0428646047032</v>
      </c>
      <c r="AZ125" s="125">
        <v>172.96094176575812</v>
      </c>
      <c r="BA125" s="125">
        <v>157.38276738249778</v>
      </c>
      <c r="BB125" s="112">
        <v>330.34370914825593</v>
      </c>
      <c r="BC125" s="125"/>
      <c r="BD125" s="125">
        <v>-90.571015566423299</v>
      </c>
      <c r="BE125" s="125">
        <v>34.697054057468073</v>
      </c>
      <c r="BF125" s="112">
        <v>-55.87396150895524</v>
      </c>
      <c r="BG125" s="125"/>
      <c r="BH125" s="125">
        <v>175.2895709724466</v>
      </c>
      <c r="BI125" s="125">
        <v>141.76465124410333</v>
      </c>
      <c r="BJ125" s="112">
        <v>317.05422221654993</v>
      </c>
      <c r="BK125" s="125"/>
      <c r="BL125" s="125">
        <v>-29.98</v>
      </c>
      <c r="BM125" s="125">
        <v>-11.480000000000002</v>
      </c>
      <c r="BN125" s="125">
        <v>-40.22</v>
      </c>
      <c r="BO125" s="112">
        <v>-81.680000000000007</v>
      </c>
      <c r="BP125" s="15"/>
      <c r="BQ125" s="125">
        <v>177.79331464824202</v>
      </c>
      <c r="BR125" s="125">
        <v>126.12442322587013</v>
      </c>
      <c r="BS125" s="112">
        <v>303.91773787411216</v>
      </c>
      <c r="BT125" s="125"/>
      <c r="BU125" s="125">
        <v>-29.799999999999997</v>
      </c>
      <c r="BV125" s="125">
        <v>-11.419999999999998</v>
      </c>
      <c r="BW125" s="112">
        <v>-41.22</v>
      </c>
      <c r="BX125" s="15"/>
      <c r="BY125" s="112">
        <v>178.662651044787</v>
      </c>
      <c r="BZ125" s="112">
        <v>109.79430944051296</v>
      </c>
      <c r="CA125" s="112">
        <v>288.45696048529999</v>
      </c>
      <c r="CB125" s="100"/>
      <c r="CC125" s="112">
        <v>-29.72</v>
      </c>
      <c r="CD125" s="112">
        <v>-11.380000000000003</v>
      </c>
      <c r="CE125" s="112">
        <v>-41.1</v>
      </c>
    </row>
    <row r="126" spans="1:83">
      <c r="A126" s="40">
        <v>398</v>
      </c>
      <c r="B126" s="44">
        <v>7</v>
      </c>
      <c r="C126" s="44">
        <v>7</v>
      </c>
      <c r="D126" s="11" t="s">
        <v>124</v>
      </c>
      <c r="E126" s="14">
        <v>120027</v>
      </c>
      <c r="F126" s="14">
        <v>120175</v>
      </c>
      <c r="G126" s="21">
        <v>120693</v>
      </c>
      <c r="H126" s="21">
        <v>121337</v>
      </c>
      <c r="I126" s="21">
        <v>121832</v>
      </c>
      <c r="J126" s="21"/>
      <c r="K126" s="15">
        <v>12854456.673994901</v>
      </c>
      <c r="L126" s="21">
        <v>18766346.47895319</v>
      </c>
      <c r="M126" s="112">
        <v>31620803.152948089</v>
      </c>
      <c r="N126" s="112"/>
      <c r="O126" s="21">
        <v>9529173.0882378947</v>
      </c>
      <c r="P126" s="21">
        <v>14250045.532246919</v>
      </c>
      <c r="Q126" s="112">
        <v>23779218.620484814</v>
      </c>
      <c r="R126" s="112"/>
      <c r="S126" s="21">
        <v>-10884371.795694921</v>
      </c>
      <c r="T126" s="15">
        <v>4169718.4713562271</v>
      </c>
      <c r="U126" s="112">
        <v>-6714653.3243386941</v>
      </c>
      <c r="V126" s="15"/>
      <c r="W126" s="15">
        <v>9529173.0882378947</v>
      </c>
      <c r="X126" s="21">
        <v>12146816.647058589</v>
      </c>
      <c r="Y126" s="112">
        <v>21675989.735296484</v>
      </c>
      <c r="Z126" s="21"/>
      <c r="AA126" s="21">
        <v>-3618376.14</v>
      </c>
      <c r="AB126" s="21">
        <v>-1385555.64</v>
      </c>
      <c r="AC126" s="125">
        <v>-4854272.46</v>
      </c>
      <c r="AD126" s="112">
        <v>-9858204.2400000002</v>
      </c>
      <c r="AE126" s="12"/>
      <c r="AF126" s="15">
        <v>9529173.0882378947</v>
      </c>
      <c r="AG126" s="21">
        <v>10081610.905818781</v>
      </c>
      <c r="AH126" s="112">
        <v>19610783.994056676</v>
      </c>
      <c r="AI126" s="21"/>
      <c r="AJ126" s="21">
        <v>-3615842.6</v>
      </c>
      <c r="AK126" s="21">
        <v>-1385668.54</v>
      </c>
      <c r="AL126" s="112">
        <v>-5001511.1400000006</v>
      </c>
      <c r="AM126" s="112"/>
      <c r="AN126" s="125">
        <v>9529173.0882378947</v>
      </c>
      <c r="AO126" s="125">
        <v>8110021.9749070602</v>
      </c>
      <c r="AP126" s="112">
        <v>17639195.063144956</v>
      </c>
      <c r="AQ126" s="125"/>
      <c r="AR126" s="125">
        <v>-3620847.04</v>
      </c>
      <c r="AS126" s="125">
        <v>-1386448.1600000001</v>
      </c>
      <c r="AT126" s="112">
        <v>-5007295.2</v>
      </c>
      <c r="AU126" s="142"/>
      <c r="AV126" s="125">
        <v>107.09637559878111</v>
      </c>
      <c r="AW126" s="125">
        <v>156.3510416735667</v>
      </c>
      <c r="AX126" s="125">
        <v>263.44741727234782</v>
      </c>
      <c r="AZ126" s="125">
        <v>79.29413845007609</v>
      </c>
      <c r="BA126" s="125">
        <v>118.57745398166773</v>
      </c>
      <c r="BB126" s="112">
        <v>197.87159243174384</v>
      </c>
      <c r="BC126" s="125"/>
      <c r="BD126" s="125">
        <v>-90.571015566423313</v>
      </c>
      <c r="BE126" s="125">
        <v>34.697054057468087</v>
      </c>
      <c r="BF126" s="112">
        <v>-55.873961508955226</v>
      </c>
      <c r="BG126" s="125"/>
      <c r="BH126" s="125">
        <v>78.953817439602091</v>
      </c>
      <c r="BI126" s="125">
        <v>100.64226299005402</v>
      </c>
      <c r="BJ126" s="112">
        <v>179.59608042965613</v>
      </c>
      <c r="BK126" s="125"/>
      <c r="BL126" s="125">
        <v>-29.98</v>
      </c>
      <c r="BM126" s="125">
        <v>-11.479999999999999</v>
      </c>
      <c r="BN126" s="125">
        <v>-40.22</v>
      </c>
      <c r="BO126" s="112">
        <v>-81.680000000000007</v>
      </c>
      <c r="BP126" s="15"/>
      <c r="BQ126" s="125">
        <v>78.534767533711019</v>
      </c>
      <c r="BR126" s="125">
        <v>83.087688881534746</v>
      </c>
      <c r="BS126" s="112">
        <v>161.62245641524578</v>
      </c>
      <c r="BT126" s="125"/>
      <c r="BU126" s="125">
        <v>-29.8</v>
      </c>
      <c r="BV126" s="125">
        <v>-11.42</v>
      </c>
      <c r="BW126" s="112">
        <v>-41.22</v>
      </c>
      <c r="BX126" s="15"/>
      <c r="BY126" s="112">
        <v>78.215682975227324</v>
      </c>
      <c r="BZ126" s="112">
        <v>66.567256344039833</v>
      </c>
      <c r="CA126" s="112">
        <v>144.78293931926714</v>
      </c>
      <c r="CB126" s="100"/>
      <c r="CC126" s="112">
        <v>-29.72</v>
      </c>
      <c r="CD126" s="112">
        <v>-11.38</v>
      </c>
      <c r="CE126" s="112">
        <v>-41.1</v>
      </c>
    </row>
    <row r="127" spans="1:83">
      <c r="A127" s="40">
        <v>399</v>
      </c>
      <c r="B127" s="44">
        <v>15</v>
      </c>
      <c r="C127" s="44">
        <v>15</v>
      </c>
      <c r="D127" s="11" t="s">
        <v>125</v>
      </c>
      <c r="E127" s="14">
        <v>7916</v>
      </c>
      <c r="F127" s="14">
        <v>7817</v>
      </c>
      <c r="G127" s="21">
        <v>7682</v>
      </c>
      <c r="H127" s="21">
        <v>7656</v>
      </c>
      <c r="I127" s="21">
        <v>7534</v>
      </c>
      <c r="J127" s="21"/>
      <c r="K127" s="15">
        <v>-1174178.2707272479</v>
      </c>
      <c r="L127" s="15">
        <v>-1533185.608695521</v>
      </c>
      <c r="M127" s="112">
        <v>-2707363.879422769</v>
      </c>
      <c r="N127" s="112"/>
      <c r="O127" s="21">
        <v>-1522000.7555946149</v>
      </c>
      <c r="P127" s="15">
        <v>-1680627.519771659</v>
      </c>
      <c r="Q127" s="112">
        <v>-3202628.2753662737</v>
      </c>
      <c r="R127" s="112"/>
      <c r="S127" s="15">
        <v>-707993.62868273107</v>
      </c>
      <c r="T127" s="15">
        <v>271226.87156722799</v>
      </c>
      <c r="U127" s="112">
        <v>-436766.75711550307</v>
      </c>
      <c r="V127" s="15"/>
      <c r="W127" s="15">
        <v>-1522000.7555946149</v>
      </c>
      <c r="X127" s="15">
        <v>-1582925.842596849</v>
      </c>
      <c r="Y127" s="112">
        <v>-3104926.5981914639</v>
      </c>
      <c r="Z127" s="15"/>
      <c r="AA127" s="15">
        <v>-230306.36</v>
      </c>
      <c r="AB127" s="15">
        <v>-88189.36</v>
      </c>
      <c r="AC127" s="125">
        <v>-308970.03999999998</v>
      </c>
      <c r="AD127" s="112">
        <v>-627465.76</v>
      </c>
      <c r="AE127" s="12"/>
      <c r="AF127" s="15">
        <v>-1522000.7555946149</v>
      </c>
      <c r="AG127" s="15">
        <v>-1482750.881325966</v>
      </c>
      <c r="AH127" s="112">
        <v>-3004751.6369205806</v>
      </c>
      <c r="AI127" s="15"/>
      <c r="AJ127" s="15">
        <v>-228148.8</v>
      </c>
      <c r="AK127" s="15">
        <v>-87431.52</v>
      </c>
      <c r="AL127" s="112">
        <v>-315580.32</v>
      </c>
      <c r="AM127" s="112"/>
      <c r="AN127" s="125">
        <v>-1522000.7555946151</v>
      </c>
      <c r="AO127" s="125">
        <v>-1376486.4454860399</v>
      </c>
      <c r="AP127" s="112">
        <v>-2898487.2010806547</v>
      </c>
      <c r="AQ127" s="125"/>
      <c r="AR127" s="125">
        <v>-223910.47999999998</v>
      </c>
      <c r="AS127" s="125">
        <v>-85736.920000000013</v>
      </c>
      <c r="AT127" s="112">
        <v>-309647.40000000002</v>
      </c>
      <c r="AU127" s="142"/>
      <c r="AV127" s="125">
        <v>-148.32974617575138</v>
      </c>
      <c r="AW127" s="125">
        <v>-193.68186062348673</v>
      </c>
      <c r="AX127" s="125">
        <v>-342.01160679923811</v>
      </c>
      <c r="AZ127" s="125">
        <v>-194.70394724249903</v>
      </c>
      <c r="BA127" s="125">
        <v>-214.9964845556683</v>
      </c>
      <c r="BB127" s="112">
        <v>-409.7004317981673</v>
      </c>
      <c r="BC127" s="125"/>
      <c r="BD127" s="125">
        <v>-90.571015566423313</v>
      </c>
      <c r="BE127" s="125">
        <v>34.69705405746808</v>
      </c>
      <c r="BF127" s="112">
        <v>-55.873961508955233</v>
      </c>
      <c r="BG127" s="125"/>
      <c r="BH127" s="125">
        <v>-198.12558651322766</v>
      </c>
      <c r="BI127" s="125">
        <v>-206.05647521437763</v>
      </c>
      <c r="BJ127" s="112">
        <v>-404.18206172760529</v>
      </c>
      <c r="BK127" s="125"/>
      <c r="BL127" s="125">
        <v>-29.979999999999997</v>
      </c>
      <c r="BM127" s="125">
        <v>-11.48</v>
      </c>
      <c r="BN127" s="125">
        <v>-40.22</v>
      </c>
      <c r="BO127" s="112">
        <v>-81.679999999999993</v>
      </c>
      <c r="BP127" s="15"/>
      <c r="BQ127" s="125">
        <v>-198.79842680180445</v>
      </c>
      <c r="BR127" s="125">
        <v>-193.67174520976567</v>
      </c>
      <c r="BS127" s="112">
        <v>-392.47017201157013</v>
      </c>
      <c r="BT127" s="125"/>
      <c r="BU127" s="125">
        <v>-29.799999999999997</v>
      </c>
      <c r="BV127" s="125">
        <v>-11.42</v>
      </c>
      <c r="BW127" s="112">
        <v>-41.22</v>
      </c>
      <c r="BX127" s="15"/>
      <c r="BY127" s="112">
        <v>-202.0176208646954</v>
      </c>
      <c r="BZ127" s="112">
        <v>-182.7032712352057</v>
      </c>
      <c r="CA127" s="112">
        <v>-384.72089209990111</v>
      </c>
      <c r="CB127" s="100"/>
      <c r="CC127" s="112">
        <v>-29.72</v>
      </c>
      <c r="CD127" s="112">
        <v>-11.380000000000003</v>
      </c>
      <c r="CE127" s="112">
        <v>-41.1</v>
      </c>
    </row>
    <row r="128" spans="1:83">
      <c r="A128" s="40">
        <v>400</v>
      </c>
      <c r="B128" s="44">
        <v>2</v>
      </c>
      <c r="C128" s="44">
        <v>2</v>
      </c>
      <c r="D128" s="11" t="s">
        <v>126</v>
      </c>
      <c r="E128" s="14">
        <v>8456</v>
      </c>
      <c r="F128" s="14">
        <v>8366</v>
      </c>
      <c r="G128" s="21">
        <v>8441</v>
      </c>
      <c r="H128" s="21">
        <v>8479</v>
      </c>
      <c r="I128" s="21">
        <v>8400</v>
      </c>
      <c r="J128" s="21"/>
      <c r="K128" s="15">
        <v>2097677.7349020829</v>
      </c>
      <c r="L128" s="21">
        <v>1623054.021356941</v>
      </c>
      <c r="M128" s="112">
        <v>3720731.7562590241</v>
      </c>
      <c r="N128" s="112"/>
      <c r="O128" s="21">
        <v>1537828.79008918</v>
      </c>
      <c r="P128" s="21">
        <v>1089284.166461041</v>
      </c>
      <c r="Q128" s="112">
        <v>2627112.956550221</v>
      </c>
      <c r="R128" s="112"/>
      <c r="S128" s="21">
        <v>-757717.11622869747</v>
      </c>
      <c r="T128" s="15">
        <v>290275.55424477789</v>
      </c>
      <c r="U128" s="112">
        <v>-467441.56198391959</v>
      </c>
      <c r="V128" s="15"/>
      <c r="W128" s="15">
        <v>1537828.79008918</v>
      </c>
      <c r="X128" s="21">
        <v>942867.58353209926</v>
      </c>
      <c r="Y128" s="112">
        <v>2480696.3736212794</v>
      </c>
      <c r="Z128" s="21"/>
      <c r="AA128" s="21">
        <v>-253061.18</v>
      </c>
      <c r="AB128" s="21">
        <v>-96902.680000000008</v>
      </c>
      <c r="AC128" s="125">
        <v>-339497.02</v>
      </c>
      <c r="AD128" s="112">
        <v>-689460.88</v>
      </c>
      <c r="AE128" s="12"/>
      <c r="AF128" s="15">
        <v>1537828.79008918</v>
      </c>
      <c r="AG128" s="21">
        <v>799097.98726655066</v>
      </c>
      <c r="AH128" s="112">
        <v>2336926.7773557305</v>
      </c>
      <c r="AI128" s="21"/>
      <c r="AJ128" s="21">
        <v>-252674.2</v>
      </c>
      <c r="AK128" s="21">
        <v>-96830.18</v>
      </c>
      <c r="AL128" s="112">
        <v>-349504.38</v>
      </c>
      <c r="AM128" s="112"/>
      <c r="AN128" s="125">
        <v>1537828.7900891798</v>
      </c>
      <c r="AO128" s="125">
        <v>661845.53878718801</v>
      </c>
      <c r="AP128" s="112">
        <v>2199674.3288763678</v>
      </c>
      <c r="AQ128" s="125"/>
      <c r="AR128" s="125">
        <v>-249648</v>
      </c>
      <c r="AS128" s="125">
        <v>-95592</v>
      </c>
      <c r="AT128" s="112">
        <v>-345240</v>
      </c>
      <c r="AU128" s="142"/>
      <c r="AV128" s="125">
        <v>248.06974159201548</v>
      </c>
      <c r="AW128" s="125">
        <v>191.94110943199397</v>
      </c>
      <c r="AX128" s="125">
        <v>440.01085102400947</v>
      </c>
      <c r="AZ128" s="125">
        <v>183.81888478235476</v>
      </c>
      <c r="BA128" s="125">
        <v>130.20370146557985</v>
      </c>
      <c r="BB128" s="112">
        <v>314.02258624793461</v>
      </c>
      <c r="BC128" s="125"/>
      <c r="BD128" s="125">
        <v>-90.571015566423313</v>
      </c>
      <c r="BE128" s="125">
        <v>34.697054057468073</v>
      </c>
      <c r="BF128" s="112">
        <v>-55.873961508955247</v>
      </c>
      <c r="BG128" s="125"/>
      <c r="BH128" s="125">
        <v>182.18561664366544</v>
      </c>
      <c r="BI128" s="125">
        <v>111.70093395712584</v>
      </c>
      <c r="BJ128" s="112">
        <v>293.88655060079128</v>
      </c>
      <c r="BK128" s="125"/>
      <c r="BL128" s="125">
        <v>-29.98</v>
      </c>
      <c r="BM128" s="125">
        <v>-11.48</v>
      </c>
      <c r="BN128" s="125">
        <v>-40.22</v>
      </c>
      <c r="BO128" s="112">
        <v>-81.680000000000007</v>
      </c>
      <c r="BP128" s="15"/>
      <c r="BQ128" s="125">
        <v>181.36912254855289</v>
      </c>
      <c r="BR128" s="125">
        <v>94.244366937911394</v>
      </c>
      <c r="BS128" s="112">
        <v>275.61348948646429</v>
      </c>
      <c r="BT128" s="125"/>
      <c r="BU128" s="125">
        <v>-29.8</v>
      </c>
      <c r="BV128" s="125">
        <v>-11.42</v>
      </c>
      <c r="BW128" s="112">
        <v>-41.22</v>
      </c>
      <c r="BX128" s="15"/>
      <c r="BY128" s="112">
        <v>183.07485596299759</v>
      </c>
      <c r="BZ128" s="112">
        <v>78.791135569903332</v>
      </c>
      <c r="CA128" s="112">
        <v>261.86599153290092</v>
      </c>
      <c r="CB128" s="100"/>
      <c r="CC128" s="112">
        <v>-29.72</v>
      </c>
      <c r="CD128" s="112">
        <v>-11.38</v>
      </c>
      <c r="CE128" s="112">
        <v>-41.1</v>
      </c>
    </row>
    <row r="129" spans="1:83">
      <c r="A129" s="40">
        <v>402</v>
      </c>
      <c r="B129" s="44">
        <v>11</v>
      </c>
      <c r="C129" s="44">
        <v>11</v>
      </c>
      <c r="D129" s="11" t="s">
        <v>127</v>
      </c>
      <c r="E129" s="14">
        <v>9247</v>
      </c>
      <c r="F129" s="14">
        <v>9099</v>
      </c>
      <c r="G129" s="21">
        <v>8975</v>
      </c>
      <c r="H129" s="21">
        <v>8865</v>
      </c>
      <c r="I129" s="21">
        <v>8803</v>
      </c>
      <c r="J129" s="21"/>
      <c r="K129" s="15">
        <v>-783440.40137383319</v>
      </c>
      <c r="L129" s="21">
        <v>-955288.21100732288</v>
      </c>
      <c r="M129" s="112">
        <v>-1738728.6123811561</v>
      </c>
      <c r="N129" s="112"/>
      <c r="O129" s="21">
        <v>-1869385.757378039</v>
      </c>
      <c r="P129" s="21">
        <v>-1581115.23972264</v>
      </c>
      <c r="Q129" s="112">
        <v>-3450500.9971006792</v>
      </c>
      <c r="R129" s="112"/>
      <c r="S129" s="21">
        <v>-824105.6706388857</v>
      </c>
      <c r="T129" s="15">
        <v>315708.49486890208</v>
      </c>
      <c r="U129" s="112">
        <v>-508397.17576998362</v>
      </c>
      <c r="V129" s="15"/>
      <c r="W129" s="15">
        <v>-1869385.757378039</v>
      </c>
      <c r="X129" s="21">
        <v>-1467390.3375077751</v>
      </c>
      <c r="Y129" s="112">
        <v>-3336776.094885814</v>
      </c>
      <c r="Z129" s="21"/>
      <c r="AA129" s="21">
        <v>-269070.5</v>
      </c>
      <c r="AB129" s="21">
        <v>-103033</v>
      </c>
      <c r="AC129" s="125">
        <v>-360974.5</v>
      </c>
      <c r="AD129" s="112">
        <v>-733078</v>
      </c>
      <c r="AE129" s="12"/>
      <c r="AF129" s="15">
        <v>-1869385.757378039</v>
      </c>
      <c r="AG129" s="21">
        <v>-1350786.5288083041</v>
      </c>
      <c r="AH129" s="112">
        <v>-3220172.2861863431</v>
      </c>
      <c r="AI129" s="21"/>
      <c r="AJ129" s="21">
        <v>-264177</v>
      </c>
      <c r="AK129" s="21">
        <v>-101238.3</v>
      </c>
      <c r="AL129" s="112">
        <v>-365415.3</v>
      </c>
      <c r="AM129" s="112"/>
      <c r="AN129" s="125">
        <v>-1869385.7573780392</v>
      </c>
      <c r="AO129" s="125">
        <v>-1227094.5623624183</v>
      </c>
      <c r="AP129" s="112">
        <v>-3096480.3197404575</v>
      </c>
      <c r="AQ129" s="125"/>
      <c r="AR129" s="125">
        <v>-261625.16</v>
      </c>
      <c r="AS129" s="125">
        <v>-100178.14000000001</v>
      </c>
      <c r="AT129" s="112">
        <v>-361803.30000000005</v>
      </c>
      <c r="AU129" s="142"/>
      <c r="AV129" s="125">
        <v>-84.723737576925828</v>
      </c>
      <c r="AW129" s="125">
        <v>-103.30790645693986</v>
      </c>
      <c r="AX129" s="125">
        <v>-188.03164403386569</v>
      </c>
      <c r="AZ129" s="125">
        <v>-205.44958318255181</v>
      </c>
      <c r="BA129" s="125">
        <v>-173.76802282917245</v>
      </c>
      <c r="BB129" s="112">
        <v>-379.21760601172429</v>
      </c>
      <c r="BC129" s="125"/>
      <c r="BD129" s="125">
        <v>-90.571015566423313</v>
      </c>
      <c r="BE129" s="125">
        <v>34.69705405746808</v>
      </c>
      <c r="BF129" s="112">
        <v>-55.873961508955226</v>
      </c>
      <c r="BG129" s="125"/>
      <c r="BH129" s="125">
        <v>-208.2881066716478</v>
      </c>
      <c r="BI129" s="125">
        <v>-163.49753064153484</v>
      </c>
      <c r="BJ129" s="112">
        <v>-371.78563731318263</v>
      </c>
      <c r="BK129" s="125"/>
      <c r="BL129" s="125">
        <v>-29.98</v>
      </c>
      <c r="BM129" s="125">
        <v>-11.48</v>
      </c>
      <c r="BN129" s="125">
        <v>-40.22</v>
      </c>
      <c r="BO129" s="112">
        <v>-81.680000000000007</v>
      </c>
      <c r="BP129" s="15"/>
      <c r="BQ129" s="125">
        <v>-210.87261786554302</v>
      </c>
      <c r="BR129" s="125">
        <v>-152.37298689320971</v>
      </c>
      <c r="BS129" s="112">
        <v>-363.24560475875273</v>
      </c>
      <c r="BT129" s="125"/>
      <c r="BU129" s="125">
        <v>-29.8</v>
      </c>
      <c r="BV129" s="125">
        <v>-11.42</v>
      </c>
      <c r="BW129" s="112">
        <v>-41.22</v>
      </c>
      <c r="BX129" s="15"/>
      <c r="BY129" s="112">
        <v>-212.35780499580133</v>
      </c>
      <c r="BZ129" s="112">
        <v>-139.39504286747908</v>
      </c>
      <c r="CA129" s="112">
        <v>-351.75284786328041</v>
      </c>
      <c r="CB129" s="100"/>
      <c r="CC129" s="112">
        <v>-29.72</v>
      </c>
      <c r="CD129" s="112">
        <v>-11.38</v>
      </c>
      <c r="CE129" s="112">
        <v>-41.1</v>
      </c>
    </row>
    <row r="130" spans="1:83">
      <c r="A130" s="40">
        <v>403</v>
      </c>
      <c r="B130" s="44">
        <v>14</v>
      </c>
      <c r="C130" s="44">
        <v>14</v>
      </c>
      <c r="D130" s="11" t="s">
        <v>128</v>
      </c>
      <c r="E130" s="14">
        <v>2866</v>
      </c>
      <c r="F130" s="14">
        <v>2820</v>
      </c>
      <c r="G130" s="21">
        <v>2789</v>
      </c>
      <c r="H130" s="21">
        <v>2758</v>
      </c>
      <c r="I130" s="21">
        <v>2704</v>
      </c>
      <c r="J130" s="21"/>
      <c r="K130" s="15">
        <v>551375.07703542442</v>
      </c>
      <c r="L130" s="21">
        <v>148383.33414054921</v>
      </c>
      <c r="M130" s="112">
        <v>699758.4111759736</v>
      </c>
      <c r="N130" s="112"/>
      <c r="O130" s="21">
        <v>275941.70974205597</v>
      </c>
      <c r="P130" s="21">
        <v>-4824.7149475749038</v>
      </c>
      <c r="Q130" s="112">
        <v>271116.99479448108</v>
      </c>
      <c r="R130" s="112"/>
      <c r="S130" s="21">
        <v>-255410.26389731374</v>
      </c>
      <c r="T130" s="15">
        <v>97845.692442059983</v>
      </c>
      <c r="U130" s="112">
        <v>-157564.57145525375</v>
      </c>
      <c r="V130" s="15"/>
      <c r="W130" s="15">
        <v>275941.70974205597</v>
      </c>
      <c r="X130" s="21">
        <v>-5757.6639882242434</v>
      </c>
      <c r="Y130" s="112">
        <v>270184.04575383174</v>
      </c>
      <c r="Z130" s="21"/>
      <c r="AA130" s="21">
        <v>-83614.22</v>
      </c>
      <c r="AB130" s="21">
        <v>-32017.72</v>
      </c>
      <c r="AC130" s="125">
        <v>-112173.58</v>
      </c>
      <c r="AD130" s="112">
        <v>-227805.52000000002</v>
      </c>
      <c r="AE130" s="12"/>
      <c r="AF130" s="15">
        <v>275941.70974205597</v>
      </c>
      <c r="AG130" s="21">
        <v>-11919.325650768729</v>
      </c>
      <c r="AH130" s="112">
        <v>264022.38409128727</v>
      </c>
      <c r="AI130" s="21"/>
      <c r="AJ130" s="21">
        <v>-82188.400000000009</v>
      </c>
      <c r="AK130" s="21">
        <v>-31496.36</v>
      </c>
      <c r="AL130" s="112">
        <v>-113684.76000000001</v>
      </c>
      <c r="AM130" s="112"/>
      <c r="AN130" s="125">
        <v>275941.70974205603</v>
      </c>
      <c r="AO130" s="125">
        <v>-15884.19592471121</v>
      </c>
      <c r="AP130" s="112">
        <v>260057.51381734482</v>
      </c>
      <c r="AQ130" s="125"/>
      <c r="AR130" s="125">
        <v>-80362.87999999999</v>
      </c>
      <c r="AS130" s="125">
        <v>-30771.52</v>
      </c>
      <c r="AT130" s="112">
        <v>-111134.39999999999</v>
      </c>
      <c r="AU130" s="142"/>
      <c r="AV130" s="125">
        <v>192.38488382254866</v>
      </c>
      <c r="AW130" s="125">
        <v>51.773668576604749</v>
      </c>
      <c r="AX130" s="125">
        <v>244.15855239915339</v>
      </c>
      <c r="AZ130" s="125">
        <v>97.851670121296451</v>
      </c>
      <c r="BA130" s="125">
        <v>-1.7108918253811716</v>
      </c>
      <c r="BB130" s="112">
        <v>96.140778295915283</v>
      </c>
      <c r="BC130" s="125"/>
      <c r="BD130" s="125">
        <v>-90.571015566423313</v>
      </c>
      <c r="BE130" s="125">
        <v>34.69705405746808</v>
      </c>
      <c r="BF130" s="112">
        <v>-55.873961508955233</v>
      </c>
      <c r="BG130" s="125"/>
      <c r="BH130" s="125">
        <v>98.939300732182133</v>
      </c>
      <c r="BI130" s="125">
        <v>-2.0644187838738772</v>
      </c>
      <c r="BJ130" s="112">
        <v>96.874881948308257</v>
      </c>
      <c r="BK130" s="125"/>
      <c r="BL130" s="125">
        <v>-29.98</v>
      </c>
      <c r="BM130" s="125">
        <v>-11.48</v>
      </c>
      <c r="BN130" s="125">
        <v>-40.22</v>
      </c>
      <c r="BO130" s="112">
        <v>-81.680000000000007</v>
      </c>
      <c r="BP130" s="15"/>
      <c r="BQ130" s="125">
        <v>100.0513813422973</v>
      </c>
      <c r="BR130" s="125">
        <v>-4.3217279371895323</v>
      </c>
      <c r="BS130" s="112">
        <v>95.729653405107769</v>
      </c>
      <c r="BT130" s="125"/>
      <c r="BU130" s="125">
        <v>-29.800000000000004</v>
      </c>
      <c r="BV130" s="125">
        <v>-11.42</v>
      </c>
      <c r="BW130" s="112">
        <v>-41.220000000000006</v>
      </c>
      <c r="BX130" s="15"/>
      <c r="BY130" s="112">
        <v>102.04944886910356</v>
      </c>
      <c r="BZ130" s="112">
        <v>-5.8743328123931988</v>
      </c>
      <c r="CA130" s="112">
        <v>96.175116056710351</v>
      </c>
      <c r="CB130" s="100"/>
      <c r="CC130" s="112">
        <v>-29.719999999999995</v>
      </c>
      <c r="CD130" s="112">
        <v>-11.38</v>
      </c>
      <c r="CE130" s="112">
        <v>-41.099999999999994</v>
      </c>
    </row>
    <row r="131" spans="1:83">
      <c r="A131" s="40">
        <v>405</v>
      </c>
      <c r="B131" s="44">
        <v>9</v>
      </c>
      <c r="C131" s="44">
        <v>9</v>
      </c>
      <c r="D131" s="11" t="s">
        <v>129</v>
      </c>
      <c r="E131" s="14">
        <v>72634</v>
      </c>
      <c r="F131" s="14">
        <v>72650</v>
      </c>
      <c r="G131" s="21">
        <v>72988</v>
      </c>
      <c r="H131" s="21">
        <v>73327</v>
      </c>
      <c r="I131" s="21">
        <v>73241</v>
      </c>
      <c r="J131" s="21"/>
      <c r="K131" s="15">
        <v>-542373.96388745692</v>
      </c>
      <c r="L131" s="21">
        <v>4035847.1145140622</v>
      </c>
      <c r="M131" s="112">
        <v>3493473.1506266049</v>
      </c>
      <c r="N131" s="112"/>
      <c r="O131" s="21">
        <v>-2680554.9973284649</v>
      </c>
      <c r="P131" s="21">
        <v>1219959.5452476819</v>
      </c>
      <c r="Q131" s="112">
        <v>-1460595.452080783</v>
      </c>
      <c r="R131" s="112"/>
      <c r="S131" s="21">
        <v>-6579984.2809006535</v>
      </c>
      <c r="T131" s="15">
        <v>2520740.9772750558</v>
      </c>
      <c r="U131" s="112">
        <v>-4059243.3036255976</v>
      </c>
      <c r="V131" s="15"/>
      <c r="W131" s="15">
        <v>-2680554.9973284649</v>
      </c>
      <c r="X131" s="21">
        <v>-51516.040430971458</v>
      </c>
      <c r="Y131" s="112">
        <v>-2732071.0377594363</v>
      </c>
      <c r="Z131" s="21"/>
      <c r="AA131" s="21">
        <v>-2188180.2400000002</v>
      </c>
      <c r="AB131" s="21">
        <v>-837902.24</v>
      </c>
      <c r="AC131" s="125">
        <v>-2935577.36</v>
      </c>
      <c r="AD131" s="112">
        <v>-5961659.8399999999</v>
      </c>
      <c r="AE131" s="12"/>
      <c r="AF131" s="15">
        <v>-2680554.9973284649</v>
      </c>
      <c r="AG131" s="21">
        <v>-307070.57040012348</v>
      </c>
      <c r="AH131" s="112">
        <v>-2987625.5677285884</v>
      </c>
      <c r="AI131" s="21"/>
      <c r="AJ131" s="21">
        <v>-2185144.6</v>
      </c>
      <c r="AK131" s="21">
        <v>-837394.34</v>
      </c>
      <c r="AL131" s="112">
        <v>-3022538.94</v>
      </c>
      <c r="AM131" s="112"/>
      <c r="AN131" s="125">
        <v>-2680554.9973284649</v>
      </c>
      <c r="AO131" s="125">
        <v>-409215.18933697499</v>
      </c>
      <c r="AP131" s="112">
        <v>-3089770.18666544</v>
      </c>
      <c r="AQ131" s="125"/>
      <c r="AR131" s="125">
        <v>-2176722.52</v>
      </c>
      <c r="AS131" s="125">
        <v>-833482.58000000007</v>
      </c>
      <c r="AT131" s="112">
        <v>-3010205.1</v>
      </c>
      <c r="AU131" s="142"/>
      <c r="AV131" s="125">
        <v>-7.4672187114499673</v>
      </c>
      <c r="AW131" s="125">
        <v>55.564158858304133</v>
      </c>
      <c r="AX131" s="125">
        <v>48.096940146854159</v>
      </c>
      <c r="AZ131" s="125">
        <v>-36.896834099497106</v>
      </c>
      <c r="BA131" s="125">
        <v>16.792285550553089</v>
      </c>
      <c r="BB131" s="112">
        <v>-20.10454854894402</v>
      </c>
      <c r="BC131" s="125"/>
      <c r="BD131" s="125">
        <v>-90.571015566423313</v>
      </c>
      <c r="BE131" s="125">
        <v>34.69705405746808</v>
      </c>
      <c r="BF131" s="112">
        <v>-55.873961508955233</v>
      </c>
      <c r="BG131" s="125"/>
      <c r="BH131" s="125">
        <v>-36.725968615778825</v>
      </c>
      <c r="BI131" s="125">
        <v>-0.70581520840373013</v>
      </c>
      <c r="BJ131" s="112">
        <v>-37.431783824182553</v>
      </c>
      <c r="BK131" s="125"/>
      <c r="BL131" s="125">
        <v>-29.980000000000004</v>
      </c>
      <c r="BM131" s="125">
        <v>-11.48</v>
      </c>
      <c r="BN131" s="125">
        <v>-40.22</v>
      </c>
      <c r="BO131" s="112">
        <v>-81.680000000000007</v>
      </c>
      <c r="BP131" s="15"/>
      <c r="BQ131" s="125">
        <v>-36.556179815463132</v>
      </c>
      <c r="BR131" s="125">
        <v>-4.1876876239328418</v>
      </c>
      <c r="BS131" s="112">
        <v>-40.74386743939597</v>
      </c>
      <c r="BT131" s="125"/>
      <c r="BU131" s="125">
        <v>-29.8</v>
      </c>
      <c r="BV131" s="125">
        <v>-11.42</v>
      </c>
      <c r="BW131" s="112">
        <v>-41.22</v>
      </c>
      <c r="BX131" s="15"/>
      <c r="BY131" s="112">
        <v>-36.599104290335532</v>
      </c>
      <c r="BZ131" s="112">
        <v>-5.5872419728973526</v>
      </c>
      <c r="CA131" s="112">
        <v>-42.186346263232885</v>
      </c>
      <c r="CB131" s="100"/>
      <c r="CC131" s="112">
        <v>-29.72</v>
      </c>
      <c r="CD131" s="112">
        <v>-11.38</v>
      </c>
      <c r="CE131" s="112">
        <v>-41.1</v>
      </c>
    </row>
    <row r="132" spans="1:83">
      <c r="A132" s="40">
        <v>407</v>
      </c>
      <c r="B132" s="44">
        <v>1</v>
      </c>
      <c r="C132" s="118">
        <v>32</v>
      </c>
      <c r="D132" s="11" t="s">
        <v>130</v>
      </c>
      <c r="E132" s="14">
        <v>2580</v>
      </c>
      <c r="F132" s="14">
        <v>2518</v>
      </c>
      <c r="G132" s="21">
        <v>2449</v>
      </c>
      <c r="H132" s="21">
        <v>2429</v>
      </c>
      <c r="I132" s="21">
        <v>2430</v>
      </c>
      <c r="J132" s="21"/>
      <c r="K132" s="15">
        <v>231777.33373985891</v>
      </c>
      <c r="L132" s="21">
        <v>112132.5788870581</v>
      </c>
      <c r="M132" s="112">
        <v>343909.91262691701</v>
      </c>
      <c r="N132" s="112"/>
      <c r="O132" s="21">
        <v>219185.76756665399</v>
      </c>
      <c r="P132" s="21">
        <v>55259.052914683853</v>
      </c>
      <c r="Q132" s="112">
        <v>274444.82048133784</v>
      </c>
      <c r="R132" s="112"/>
      <c r="S132" s="21">
        <v>-228057.81719625389</v>
      </c>
      <c r="T132" s="15">
        <v>87367.182116704629</v>
      </c>
      <c r="U132" s="112">
        <v>-140690.63507954928</v>
      </c>
      <c r="V132" s="15"/>
      <c r="W132" s="15">
        <v>219185.76756665399</v>
      </c>
      <c r="X132" s="21">
        <v>11190.56668290342</v>
      </c>
      <c r="Y132" s="112">
        <v>230376.3342495574</v>
      </c>
      <c r="Z132" s="21"/>
      <c r="AA132" s="21">
        <v>-73421.02</v>
      </c>
      <c r="AB132" s="21">
        <v>-28114.52</v>
      </c>
      <c r="AC132" s="125">
        <v>-98498.78</v>
      </c>
      <c r="AD132" s="112">
        <v>-200034.32</v>
      </c>
      <c r="AE132" s="12"/>
      <c r="AF132" s="15">
        <v>219185.76756665399</v>
      </c>
      <c r="AG132" s="21">
        <v>-10642.858861218319</v>
      </c>
      <c r="AH132" s="112">
        <v>208542.90870543566</v>
      </c>
      <c r="AI132" s="21"/>
      <c r="AJ132" s="21">
        <v>-72384.2</v>
      </c>
      <c r="AK132" s="21">
        <v>-27739.18</v>
      </c>
      <c r="AL132" s="112">
        <v>-100123.38</v>
      </c>
      <c r="AM132" s="112"/>
      <c r="AN132" s="125">
        <v>219185.76756665396</v>
      </c>
      <c r="AO132" s="125">
        <v>-14183.122460433628</v>
      </c>
      <c r="AP132" s="112">
        <v>205002.64510622033</v>
      </c>
      <c r="AQ132" s="125"/>
      <c r="AR132" s="125">
        <v>-72219.599999999991</v>
      </c>
      <c r="AS132" s="125">
        <v>-27653.4</v>
      </c>
      <c r="AT132" s="112">
        <v>-99873</v>
      </c>
      <c r="AU132" s="142"/>
      <c r="AV132" s="125">
        <v>89.836175868162371</v>
      </c>
      <c r="AW132" s="125">
        <v>43.462239878704693</v>
      </c>
      <c r="AX132" s="125">
        <v>133.29841574686705</v>
      </c>
      <c r="AZ132" s="125">
        <v>87.047564561816515</v>
      </c>
      <c r="BA132" s="125">
        <v>21.945612754044422</v>
      </c>
      <c r="BB132" s="112">
        <v>108.99317731586093</v>
      </c>
      <c r="BC132" s="125"/>
      <c r="BD132" s="125">
        <v>-90.571015566423313</v>
      </c>
      <c r="BE132" s="125">
        <v>34.69705405746808</v>
      </c>
      <c r="BF132" s="112">
        <v>-55.873961508955233</v>
      </c>
      <c r="BG132" s="125"/>
      <c r="BH132" s="125">
        <v>89.500109255473248</v>
      </c>
      <c r="BI132" s="125">
        <v>4.5694433168245894</v>
      </c>
      <c r="BJ132" s="112">
        <v>94.069552572297837</v>
      </c>
      <c r="BK132" s="125"/>
      <c r="BL132" s="125">
        <v>-29.98</v>
      </c>
      <c r="BM132" s="125">
        <v>-11.48</v>
      </c>
      <c r="BN132" s="125">
        <v>-40.22</v>
      </c>
      <c r="BO132" s="112">
        <v>-81.680000000000007</v>
      </c>
      <c r="BP132" s="15"/>
      <c r="BQ132" s="125">
        <v>90.237038932340056</v>
      </c>
      <c r="BR132" s="125">
        <v>-4.3815804286613087</v>
      </c>
      <c r="BS132" s="112">
        <v>85.855458503678747</v>
      </c>
      <c r="BT132" s="125"/>
      <c r="BU132" s="125">
        <v>-29.799999999999997</v>
      </c>
      <c r="BV132" s="125">
        <v>-11.42</v>
      </c>
      <c r="BW132" s="112">
        <v>-41.22</v>
      </c>
      <c r="BX132" s="15"/>
      <c r="BY132" s="112">
        <v>90.199904348417263</v>
      </c>
      <c r="BZ132" s="112">
        <v>-5.8366759096434677</v>
      </c>
      <c r="CA132" s="112">
        <v>84.363228438773803</v>
      </c>
      <c r="CB132" s="100"/>
      <c r="CC132" s="112">
        <v>-29.719999999999995</v>
      </c>
      <c r="CD132" s="112">
        <v>-11.38</v>
      </c>
      <c r="CE132" s="112">
        <v>-41.099999999999994</v>
      </c>
    </row>
    <row r="133" spans="1:83">
      <c r="A133" s="40">
        <v>408</v>
      </c>
      <c r="B133" s="44">
        <v>14</v>
      </c>
      <c r="C133" s="44">
        <v>14</v>
      </c>
      <c r="D133" s="11" t="s">
        <v>131</v>
      </c>
      <c r="E133" s="14">
        <v>14203</v>
      </c>
      <c r="F133" s="14">
        <v>14099</v>
      </c>
      <c r="G133" s="21">
        <v>14024</v>
      </c>
      <c r="H133" s="21">
        <v>14028</v>
      </c>
      <c r="I133" s="21">
        <v>13927</v>
      </c>
      <c r="J133" s="21"/>
      <c r="K133" s="15">
        <v>1127635.3236815659</v>
      </c>
      <c r="L133" s="21">
        <v>74004.681623711745</v>
      </c>
      <c r="M133" s="112">
        <v>1201640.0053052781</v>
      </c>
      <c r="N133" s="112"/>
      <c r="O133" s="21">
        <v>580006.69596974109</v>
      </c>
      <c r="P133" s="21">
        <v>-138440.5545054398</v>
      </c>
      <c r="Q133" s="112">
        <v>441566.14146430127</v>
      </c>
      <c r="R133" s="112"/>
      <c r="S133" s="21">
        <v>-1276960.7484710023</v>
      </c>
      <c r="T133" s="15">
        <v>489193.76515624247</v>
      </c>
      <c r="U133" s="112">
        <v>-787766.9833147598</v>
      </c>
      <c r="V133" s="15"/>
      <c r="W133" s="15">
        <v>580006.69596974109</v>
      </c>
      <c r="X133" s="21">
        <v>-28786.2782163027</v>
      </c>
      <c r="Y133" s="112">
        <v>551220.41775343835</v>
      </c>
      <c r="Z133" s="21"/>
      <c r="AA133" s="21">
        <v>-420439.52</v>
      </c>
      <c r="AB133" s="21">
        <v>-160995.51999999999</v>
      </c>
      <c r="AC133" s="125">
        <v>-564045.28</v>
      </c>
      <c r="AD133" s="112">
        <v>-1145480.32</v>
      </c>
      <c r="AE133" s="12"/>
      <c r="AF133" s="15">
        <v>580006.69596974109</v>
      </c>
      <c r="AG133" s="21">
        <v>-59592.401542619977</v>
      </c>
      <c r="AH133" s="112">
        <v>520414.29442712112</v>
      </c>
      <c r="AI133" s="21"/>
      <c r="AJ133" s="21">
        <v>-418034.4</v>
      </c>
      <c r="AK133" s="21">
        <v>-160199.76</v>
      </c>
      <c r="AL133" s="112">
        <v>-578234.16</v>
      </c>
      <c r="AM133" s="112"/>
      <c r="AN133" s="125">
        <v>580006.69596974109</v>
      </c>
      <c r="AO133" s="125">
        <v>-79415.34692996573</v>
      </c>
      <c r="AP133" s="112">
        <v>500591.34903977538</v>
      </c>
      <c r="AQ133" s="125"/>
      <c r="AR133" s="125">
        <v>-413910.44</v>
      </c>
      <c r="AS133" s="125">
        <v>-158489.26</v>
      </c>
      <c r="AT133" s="112">
        <v>-572399.69999999995</v>
      </c>
      <c r="AU133" s="142"/>
      <c r="AV133" s="125">
        <v>79.394164872320346</v>
      </c>
      <c r="AW133" s="125">
        <v>5.2104964883272373</v>
      </c>
      <c r="AX133" s="125">
        <v>84.604661360647611</v>
      </c>
      <c r="AZ133" s="125">
        <v>41.138144263404577</v>
      </c>
      <c r="BA133" s="125">
        <v>-9.8191754383601531</v>
      </c>
      <c r="BB133" s="112">
        <v>31.318968825044418</v>
      </c>
      <c r="BC133" s="125"/>
      <c r="BD133" s="125">
        <v>-90.571015566423313</v>
      </c>
      <c r="BE133" s="125">
        <v>34.69705405746808</v>
      </c>
      <c r="BF133" s="112">
        <v>-55.873961508955233</v>
      </c>
      <c r="BG133" s="125"/>
      <c r="BH133" s="125">
        <v>41.358150026364882</v>
      </c>
      <c r="BI133" s="125">
        <v>-2.052643911601733</v>
      </c>
      <c r="BJ133" s="112">
        <v>39.305506114763148</v>
      </c>
      <c r="BK133" s="125"/>
      <c r="BL133" s="125">
        <v>-29.98</v>
      </c>
      <c r="BM133" s="125">
        <v>-11.479999999999999</v>
      </c>
      <c r="BN133" s="125">
        <v>-40.22</v>
      </c>
      <c r="BO133" s="112">
        <v>-81.680000000000007</v>
      </c>
      <c r="BP133" s="15"/>
      <c r="BQ133" s="125">
        <v>41.346356998128108</v>
      </c>
      <c r="BR133" s="125">
        <v>-4.2481039023823763</v>
      </c>
      <c r="BS133" s="112">
        <v>37.098253095745733</v>
      </c>
      <c r="BT133" s="125"/>
      <c r="BU133" s="125">
        <v>-29.8</v>
      </c>
      <c r="BV133" s="125">
        <v>-11.42</v>
      </c>
      <c r="BW133" s="112">
        <v>-41.22</v>
      </c>
      <c r="BX133" s="15"/>
      <c r="BY133" s="112">
        <v>41.646204923511242</v>
      </c>
      <c r="BZ133" s="112">
        <v>-5.7022579830520375</v>
      </c>
      <c r="CA133" s="112">
        <v>35.943946940459206</v>
      </c>
      <c r="CB133" s="100"/>
      <c r="CC133" s="112">
        <v>-29.72</v>
      </c>
      <c r="CD133" s="112">
        <v>-11.38</v>
      </c>
      <c r="CE133" s="112">
        <v>-41.1</v>
      </c>
    </row>
    <row r="134" spans="1:83">
      <c r="A134" s="40">
        <v>410</v>
      </c>
      <c r="B134" s="44">
        <v>13</v>
      </c>
      <c r="C134" s="44">
        <v>13</v>
      </c>
      <c r="D134" s="11" t="s">
        <v>132</v>
      </c>
      <c r="E134" s="14">
        <v>18788</v>
      </c>
      <c r="F134" s="14">
        <v>18775</v>
      </c>
      <c r="G134" s="21">
        <v>18762</v>
      </c>
      <c r="H134" s="21">
        <v>18878</v>
      </c>
      <c r="I134" s="21">
        <v>18808</v>
      </c>
      <c r="J134" s="21"/>
      <c r="K134" s="15">
        <v>-1687202.4017858219</v>
      </c>
      <c r="L134" s="21">
        <v>-1675944.1151684651</v>
      </c>
      <c r="M134" s="112">
        <v>-3363146.516954287</v>
      </c>
      <c r="N134" s="112"/>
      <c r="O134" s="21">
        <v>-3718134.796940987</v>
      </c>
      <c r="P134" s="21">
        <v>-2826056.387499826</v>
      </c>
      <c r="Q134" s="112">
        <v>-6544191.184440813</v>
      </c>
      <c r="R134" s="112"/>
      <c r="S134" s="21">
        <v>-1700470.8172595976</v>
      </c>
      <c r="T134" s="15">
        <v>651437.1899289632</v>
      </c>
      <c r="U134" s="112">
        <v>-1049033.6273306343</v>
      </c>
      <c r="V134" s="15"/>
      <c r="W134" s="15">
        <v>-3718134.796940987</v>
      </c>
      <c r="X134" s="21">
        <v>-2591394.8819405241</v>
      </c>
      <c r="Y134" s="112">
        <v>-6309529.6788815111</v>
      </c>
      <c r="Z134" s="21"/>
      <c r="AA134" s="21">
        <v>-562484.76</v>
      </c>
      <c r="AB134" s="21">
        <v>-215387.76</v>
      </c>
      <c r="AC134" s="125">
        <v>-754607.64</v>
      </c>
      <c r="AD134" s="112">
        <v>-1532480.1600000001</v>
      </c>
      <c r="AE134" s="12"/>
      <c r="AF134" s="15">
        <v>-3718134.796940987</v>
      </c>
      <c r="AG134" s="21">
        <v>-2350793.0016973582</v>
      </c>
      <c r="AH134" s="112">
        <v>-6068927.7986383457</v>
      </c>
      <c r="AI134" s="21"/>
      <c r="AJ134" s="21">
        <v>-562564.4</v>
      </c>
      <c r="AK134" s="21">
        <v>-215586.76</v>
      </c>
      <c r="AL134" s="112">
        <v>-778151.16</v>
      </c>
      <c r="AM134" s="112"/>
      <c r="AN134" s="125">
        <v>-3718134.796940987</v>
      </c>
      <c r="AO134" s="125">
        <v>-2095565.3206311415</v>
      </c>
      <c r="AP134" s="112">
        <v>-5813700.1175721288</v>
      </c>
      <c r="AQ134" s="125"/>
      <c r="AR134" s="125">
        <v>-558973.76</v>
      </c>
      <c r="AS134" s="125">
        <v>-214035.04</v>
      </c>
      <c r="AT134" s="112">
        <v>-773008.8</v>
      </c>
      <c r="AU134" s="142"/>
      <c r="AV134" s="125">
        <v>-89.802129113573656</v>
      </c>
      <c r="AW134" s="125">
        <v>-89.202901595085436</v>
      </c>
      <c r="AX134" s="125">
        <v>-179.00503070865909</v>
      </c>
      <c r="AZ134" s="125">
        <v>-198.03647387169039</v>
      </c>
      <c r="BA134" s="125">
        <v>-150.5223109187657</v>
      </c>
      <c r="BB134" s="112">
        <v>-348.55878479045606</v>
      </c>
      <c r="BC134" s="125"/>
      <c r="BD134" s="125">
        <v>-90.571015566423313</v>
      </c>
      <c r="BE134" s="125">
        <v>34.69705405746808</v>
      </c>
      <c r="BF134" s="112">
        <v>-55.873961508955219</v>
      </c>
      <c r="BG134" s="125"/>
      <c r="BH134" s="125">
        <v>-198.17369134106102</v>
      </c>
      <c r="BI134" s="125">
        <v>-138.11933066520223</v>
      </c>
      <c r="BJ134" s="112">
        <v>-336.29302200626324</v>
      </c>
      <c r="BK134" s="125"/>
      <c r="BL134" s="125">
        <v>-29.98</v>
      </c>
      <c r="BM134" s="125">
        <v>-11.48</v>
      </c>
      <c r="BN134" s="125">
        <v>-40.22</v>
      </c>
      <c r="BO134" s="112">
        <v>-81.680000000000007</v>
      </c>
      <c r="BP134" s="15"/>
      <c r="BQ134" s="125">
        <v>-196.95596975002579</v>
      </c>
      <c r="BR134" s="125">
        <v>-124.52553245562868</v>
      </c>
      <c r="BS134" s="112">
        <v>-321.48150220565446</v>
      </c>
      <c r="BT134" s="125"/>
      <c r="BU134" s="125">
        <v>-29.8</v>
      </c>
      <c r="BV134" s="125">
        <v>-11.42</v>
      </c>
      <c r="BW134" s="112">
        <v>-41.22</v>
      </c>
      <c r="BX134" s="15"/>
      <c r="BY134" s="112">
        <v>-197.68900451621582</v>
      </c>
      <c r="BZ134" s="112">
        <v>-111.41882819178763</v>
      </c>
      <c r="CA134" s="112">
        <v>-309.10783270800346</v>
      </c>
      <c r="CB134" s="100"/>
      <c r="CC134" s="112">
        <v>-29.72</v>
      </c>
      <c r="CD134" s="112">
        <v>-11.38</v>
      </c>
      <c r="CE134" s="112">
        <v>-41.1</v>
      </c>
    </row>
    <row r="135" spans="1:83">
      <c r="A135" s="40">
        <v>416</v>
      </c>
      <c r="B135" s="44">
        <v>9</v>
      </c>
      <c r="C135" s="44">
        <v>9</v>
      </c>
      <c r="D135" s="11" t="s">
        <v>133</v>
      </c>
      <c r="E135" s="14">
        <v>2917</v>
      </c>
      <c r="F135" s="14">
        <v>2886</v>
      </c>
      <c r="G135" s="21">
        <v>2862</v>
      </c>
      <c r="H135" s="21">
        <v>2849</v>
      </c>
      <c r="I135" s="21">
        <v>2878</v>
      </c>
      <c r="J135" s="21"/>
      <c r="K135" s="15">
        <v>-338058.75406148733</v>
      </c>
      <c r="L135" s="21">
        <v>-265219.12902032188</v>
      </c>
      <c r="M135" s="112">
        <v>-603277.88308180915</v>
      </c>
      <c r="N135" s="112"/>
      <c r="O135" s="21">
        <v>-449151.69105400209</v>
      </c>
      <c r="P135" s="21">
        <v>-308080.83929201949</v>
      </c>
      <c r="Q135" s="112">
        <v>-757232.53034602152</v>
      </c>
      <c r="R135" s="112"/>
      <c r="S135" s="21">
        <v>-261387.95092469768</v>
      </c>
      <c r="T135" s="15">
        <v>100135.6980098529</v>
      </c>
      <c r="U135" s="112">
        <v>-161252.25291484478</v>
      </c>
      <c r="V135" s="15"/>
      <c r="W135" s="15">
        <v>-449151.69105400209</v>
      </c>
      <c r="X135" s="21">
        <v>-272009.83502868289</v>
      </c>
      <c r="Y135" s="112">
        <v>-721161.52608268498</v>
      </c>
      <c r="Z135" s="21"/>
      <c r="AA135" s="21">
        <v>-85802.76</v>
      </c>
      <c r="AB135" s="21">
        <v>-32855.760000000002</v>
      </c>
      <c r="AC135" s="125">
        <v>-115109.64</v>
      </c>
      <c r="AD135" s="112">
        <v>-233768.15999999997</v>
      </c>
      <c r="AE135" s="12"/>
      <c r="AF135" s="15">
        <v>-449151.69105400209</v>
      </c>
      <c r="AG135" s="21">
        <v>-235025.70579396779</v>
      </c>
      <c r="AH135" s="112">
        <v>-684177.39684796985</v>
      </c>
      <c r="AI135" s="21"/>
      <c r="AJ135" s="21">
        <v>-84900.2</v>
      </c>
      <c r="AK135" s="21">
        <v>-32535.58</v>
      </c>
      <c r="AL135" s="112">
        <v>-117435.78</v>
      </c>
      <c r="AM135" s="112"/>
      <c r="AN135" s="125">
        <v>-449151.69105400209</v>
      </c>
      <c r="AO135" s="125">
        <v>-195793.37090410892</v>
      </c>
      <c r="AP135" s="112">
        <v>-644945.06195811101</v>
      </c>
      <c r="AQ135" s="125"/>
      <c r="AR135" s="125">
        <v>-85534.16</v>
      </c>
      <c r="AS135" s="125">
        <v>-32751.640000000003</v>
      </c>
      <c r="AT135" s="112">
        <v>-118285.8</v>
      </c>
      <c r="AU135" s="142"/>
      <c r="AV135" s="125">
        <v>-115.89261366523391</v>
      </c>
      <c r="AW135" s="125">
        <v>-90.921881734769244</v>
      </c>
      <c r="AX135" s="125">
        <v>-206.81449540000312</v>
      </c>
      <c r="AZ135" s="125">
        <v>-155.6312165814283</v>
      </c>
      <c r="BA135" s="125">
        <v>-106.75011756480232</v>
      </c>
      <c r="BB135" s="112">
        <v>-262.38133414623059</v>
      </c>
      <c r="BC135" s="125"/>
      <c r="BD135" s="125">
        <v>-90.571015566423313</v>
      </c>
      <c r="BE135" s="125">
        <v>34.697054057468087</v>
      </c>
      <c r="BF135" s="112">
        <v>-55.873961508955226</v>
      </c>
      <c r="BG135" s="125"/>
      <c r="BH135" s="125">
        <v>-156.93630015863107</v>
      </c>
      <c r="BI135" s="125">
        <v>-95.04187107920437</v>
      </c>
      <c r="BJ135" s="112">
        <v>-251.97817123783545</v>
      </c>
      <c r="BK135" s="125"/>
      <c r="BL135" s="125">
        <v>-29.979999999999997</v>
      </c>
      <c r="BM135" s="125">
        <v>-11.48</v>
      </c>
      <c r="BN135" s="125">
        <v>-40.22</v>
      </c>
      <c r="BO135" s="112">
        <v>-81.679999999999993</v>
      </c>
      <c r="BP135" s="15"/>
      <c r="BQ135" s="125">
        <v>-157.65240121235595</v>
      </c>
      <c r="BR135" s="125">
        <v>-82.494105227787927</v>
      </c>
      <c r="BS135" s="112">
        <v>-240.14650644014387</v>
      </c>
      <c r="BT135" s="125"/>
      <c r="BU135" s="125">
        <v>-29.8</v>
      </c>
      <c r="BV135" s="125">
        <v>-11.42</v>
      </c>
      <c r="BW135" s="112">
        <v>-41.22</v>
      </c>
      <c r="BX135" s="15"/>
      <c r="BY135" s="112">
        <v>-156.06382593954208</v>
      </c>
      <c r="BZ135" s="112">
        <v>-68.031053128599339</v>
      </c>
      <c r="CA135" s="112">
        <v>-224.09487906814144</v>
      </c>
      <c r="CB135" s="100"/>
      <c r="CC135" s="112">
        <v>-29.720000000000002</v>
      </c>
      <c r="CD135" s="112">
        <v>-11.38</v>
      </c>
      <c r="CE135" s="112">
        <v>-41.1</v>
      </c>
    </row>
    <row r="136" spans="1:83">
      <c r="A136" s="40">
        <v>418</v>
      </c>
      <c r="B136" s="44">
        <v>6</v>
      </c>
      <c r="C136" s="44">
        <v>6</v>
      </c>
      <c r="D136" s="11" t="s">
        <v>134</v>
      </c>
      <c r="E136" s="14">
        <v>24164</v>
      </c>
      <c r="F136" s="14">
        <v>24580</v>
      </c>
      <c r="G136" s="21">
        <v>24711</v>
      </c>
      <c r="H136" s="21">
        <v>24854</v>
      </c>
      <c r="I136" s="21">
        <v>25041</v>
      </c>
      <c r="J136" s="21"/>
      <c r="K136" s="15">
        <v>-30706.780717447451</v>
      </c>
      <c r="L136" s="21">
        <v>182606.45881778069</v>
      </c>
      <c r="M136" s="112">
        <v>151899.67810033329</v>
      </c>
      <c r="N136" s="112"/>
      <c r="O136" s="21">
        <v>87527.887049725701</v>
      </c>
      <c r="P136" s="21">
        <v>11298.43556411851</v>
      </c>
      <c r="Q136" s="112">
        <v>98826.322613844211</v>
      </c>
      <c r="R136" s="112"/>
      <c r="S136" s="21">
        <v>-2226235.562622685</v>
      </c>
      <c r="T136" s="15">
        <v>852853.5887325654</v>
      </c>
      <c r="U136" s="112">
        <v>-1373381.9738901197</v>
      </c>
      <c r="V136" s="15"/>
      <c r="W136" s="15">
        <v>87527.887049725701</v>
      </c>
      <c r="X136" s="21">
        <v>-50185.596039202806</v>
      </c>
      <c r="Y136" s="112">
        <v>37342.291010522895</v>
      </c>
      <c r="Z136" s="21"/>
      <c r="AA136" s="21">
        <v>-740835.78</v>
      </c>
      <c r="AB136" s="21">
        <v>-283682.28000000003</v>
      </c>
      <c r="AC136" s="125">
        <v>-993876.41999999993</v>
      </c>
      <c r="AD136" s="112">
        <v>-2018394.48</v>
      </c>
      <c r="AE136" s="12"/>
      <c r="AF136" s="15">
        <v>87527.887049725701</v>
      </c>
      <c r="AG136" s="21">
        <v>-103892.5618779771</v>
      </c>
      <c r="AH136" s="112">
        <v>-16364.674828251402</v>
      </c>
      <c r="AI136" s="21"/>
      <c r="AJ136" s="21">
        <v>-740649.20000000007</v>
      </c>
      <c r="AK136" s="21">
        <v>-283832.68</v>
      </c>
      <c r="AL136" s="112">
        <v>-1024481.8800000001</v>
      </c>
      <c r="AM136" s="112"/>
      <c r="AN136" s="125">
        <v>87527.887049725701</v>
      </c>
      <c r="AO136" s="125">
        <v>-138451.6084501424</v>
      </c>
      <c r="AP136" s="112">
        <v>-50923.721400416704</v>
      </c>
      <c r="AQ136" s="125"/>
      <c r="AR136" s="125">
        <v>-744218.52</v>
      </c>
      <c r="AS136" s="125">
        <v>-284966.58</v>
      </c>
      <c r="AT136" s="112">
        <v>-1029185.1000000001</v>
      </c>
      <c r="AU136" s="142"/>
      <c r="AV136" s="125">
        <v>-1.2707656314123261</v>
      </c>
      <c r="AW136" s="125">
        <v>7.5569632021925459</v>
      </c>
      <c r="AX136" s="125">
        <v>6.2861975707802218</v>
      </c>
      <c r="AZ136" s="125">
        <v>3.5609392615836333</v>
      </c>
      <c r="BA136" s="125">
        <v>0.45965970561914199</v>
      </c>
      <c r="BB136" s="112">
        <v>4.0205989672027753</v>
      </c>
      <c r="BC136" s="125"/>
      <c r="BD136" s="125">
        <v>-90.571015566423313</v>
      </c>
      <c r="BE136" s="125">
        <v>34.69705405746808</v>
      </c>
      <c r="BF136" s="112">
        <v>-55.873961508955233</v>
      </c>
      <c r="BG136" s="125"/>
      <c r="BH136" s="125">
        <v>3.5420617154192748</v>
      </c>
      <c r="BI136" s="125">
        <v>-2.0309010577962368</v>
      </c>
      <c r="BJ136" s="112">
        <v>1.5111606576230381</v>
      </c>
      <c r="BK136" s="125"/>
      <c r="BL136" s="125">
        <v>-29.98</v>
      </c>
      <c r="BM136" s="125">
        <v>-11.48</v>
      </c>
      <c r="BN136" s="125">
        <v>-40.22</v>
      </c>
      <c r="BO136" s="112">
        <v>-81.680000000000007</v>
      </c>
      <c r="BP136" s="15"/>
      <c r="BQ136" s="125">
        <v>3.5216821054850609</v>
      </c>
      <c r="BR136" s="125">
        <v>-4.1801143428815122</v>
      </c>
      <c r="BS136" s="112">
        <v>-0.65843223739645129</v>
      </c>
      <c r="BT136" s="125"/>
      <c r="BU136" s="125">
        <v>-29.800000000000004</v>
      </c>
      <c r="BV136" s="125">
        <v>-11.42</v>
      </c>
      <c r="BW136" s="112">
        <v>-41.220000000000006</v>
      </c>
      <c r="BX136" s="15"/>
      <c r="BY136" s="112">
        <v>3.4953830537808277</v>
      </c>
      <c r="BZ136" s="112">
        <v>-5.5289967832811149</v>
      </c>
      <c r="CA136" s="112">
        <v>-2.0336137295002872</v>
      </c>
      <c r="CB136" s="100"/>
      <c r="CC136" s="112">
        <v>-29.720000000000002</v>
      </c>
      <c r="CD136" s="112">
        <v>-11.38</v>
      </c>
      <c r="CE136" s="112">
        <v>-41.1</v>
      </c>
    </row>
    <row r="137" spans="1:83">
      <c r="A137" s="40">
        <v>420</v>
      </c>
      <c r="B137" s="44">
        <v>11</v>
      </c>
      <c r="C137" s="44">
        <v>11</v>
      </c>
      <c r="D137" s="11" t="s">
        <v>135</v>
      </c>
      <c r="E137" s="14">
        <v>9280</v>
      </c>
      <c r="F137" s="14">
        <v>9177</v>
      </c>
      <c r="G137" s="21">
        <v>9049</v>
      </c>
      <c r="H137" s="21">
        <v>8971</v>
      </c>
      <c r="I137" s="21">
        <v>8924</v>
      </c>
      <c r="J137" s="21"/>
      <c r="K137" s="15">
        <v>1187453.1711064251</v>
      </c>
      <c r="L137" s="21">
        <v>705648.73981212056</v>
      </c>
      <c r="M137" s="112">
        <v>1893101.9109185459</v>
      </c>
      <c r="N137" s="112"/>
      <c r="O137" s="21">
        <v>830477.12585432839</v>
      </c>
      <c r="P137" s="21">
        <v>291545.14032729022</v>
      </c>
      <c r="Q137" s="112">
        <v>1122022.2661816187</v>
      </c>
      <c r="R137" s="112"/>
      <c r="S137" s="21">
        <v>-831170.20985306671</v>
      </c>
      <c r="T137" s="15">
        <v>318414.86508538458</v>
      </c>
      <c r="U137" s="112">
        <v>-512755.34476768214</v>
      </c>
      <c r="V137" s="15"/>
      <c r="W137" s="15">
        <v>830477.12585432839</v>
      </c>
      <c r="X137" s="21">
        <v>130934.9345492724</v>
      </c>
      <c r="Y137" s="112">
        <v>961412.0604036008</v>
      </c>
      <c r="Z137" s="21"/>
      <c r="AA137" s="21">
        <v>-271289.02</v>
      </c>
      <c r="AB137" s="21">
        <v>-103882.52</v>
      </c>
      <c r="AC137" s="125">
        <v>-363950.77999999997</v>
      </c>
      <c r="AD137" s="112">
        <v>-739122.32000000007</v>
      </c>
      <c r="AE137" s="12"/>
      <c r="AF137" s="15">
        <v>830477.12585432839</v>
      </c>
      <c r="AG137" s="21">
        <v>-26771.685690859111</v>
      </c>
      <c r="AH137" s="112">
        <v>803705.44016346929</v>
      </c>
      <c r="AI137" s="21"/>
      <c r="AJ137" s="21">
        <v>-267335.8</v>
      </c>
      <c r="AK137" s="21">
        <v>-102448.82</v>
      </c>
      <c r="AL137" s="112">
        <v>-369784.62</v>
      </c>
      <c r="AM137" s="112"/>
      <c r="AN137" s="125">
        <v>830477.12585432839</v>
      </c>
      <c r="AO137" s="125">
        <v>-51691.229078395314</v>
      </c>
      <c r="AP137" s="112">
        <v>778785.8967759331</v>
      </c>
      <c r="AQ137" s="125"/>
      <c r="AR137" s="125">
        <v>-265221.27999999997</v>
      </c>
      <c r="AS137" s="125">
        <v>-101555.12000000001</v>
      </c>
      <c r="AT137" s="112">
        <v>-366776.39999999997</v>
      </c>
      <c r="AU137" s="142"/>
      <c r="AV137" s="125">
        <v>127.95831585198546</v>
      </c>
      <c r="AW137" s="125">
        <v>76.039734893547475</v>
      </c>
      <c r="AX137" s="125">
        <v>203.99805074553296</v>
      </c>
      <c r="AZ137" s="125">
        <v>90.49549153910084</v>
      </c>
      <c r="BA137" s="125">
        <v>31.769111945874492</v>
      </c>
      <c r="BB137" s="112">
        <v>122.26460348497534</v>
      </c>
      <c r="BC137" s="125"/>
      <c r="BD137" s="125">
        <v>-90.571015566423313</v>
      </c>
      <c r="BE137" s="125">
        <v>34.69705405746808</v>
      </c>
      <c r="BF137" s="112">
        <v>-55.873961508955226</v>
      </c>
      <c r="BG137" s="125"/>
      <c r="BH137" s="125">
        <v>91.775569218071439</v>
      </c>
      <c r="BI137" s="125">
        <v>14.469547413998496</v>
      </c>
      <c r="BJ137" s="112">
        <v>106.24511663206994</v>
      </c>
      <c r="BK137" s="125"/>
      <c r="BL137" s="125">
        <v>-29.98</v>
      </c>
      <c r="BM137" s="125">
        <v>-11.48</v>
      </c>
      <c r="BN137" s="125">
        <v>-40.22</v>
      </c>
      <c r="BO137" s="112">
        <v>-81.680000000000007</v>
      </c>
      <c r="BP137" s="15"/>
      <c r="BQ137" s="125">
        <v>92.57352868736244</v>
      </c>
      <c r="BR137" s="125">
        <v>-2.984247652531391</v>
      </c>
      <c r="BS137" s="112">
        <v>89.589281034831046</v>
      </c>
      <c r="BT137" s="125"/>
      <c r="BU137" s="125">
        <v>-29.799999999999997</v>
      </c>
      <c r="BV137" s="125">
        <v>-11.42</v>
      </c>
      <c r="BW137" s="112">
        <v>-41.22</v>
      </c>
      <c r="BX137" s="15"/>
      <c r="BY137" s="112">
        <v>93.061085371394938</v>
      </c>
      <c r="BZ137" s="112">
        <v>-5.792383357059089</v>
      </c>
      <c r="CA137" s="112">
        <v>87.268702014335844</v>
      </c>
      <c r="CB137" s="100"/>
      <c r="CC137" s="112">
        <v>-29.719999999999995</v>
      </c>
      <c r="CD137" s="112">
        <v>-11.38</v>
      </c>
      <c r="CE137" s="112">
        <v>-41.099999999999994</v>
      </c>
    </row>
    <row r="138" spans="1:83">
      <c r="A138" s="40">
        <v>421</v>
      </c>
      <c r="B138" s="44">
        <v>16</v>
      </c>
      <c r="C138" s="44">
        <v>16</v>
      </c>
      <c r="D138" s="11" t="s">
        <v>136</v>
      </c>
      <c r="E138" s="14">
        <v>719</v>
      </c>
      <c r="F138" s="14">
        <v>695</v>
      </c>
      <c r="G138" s="21">
        <v>682</v>
      </c>
      <c r="H138" s="21">
        <v>665</v>
      </c>
      <c r="I138" s="21">
        <v>656</v>
      </c>
      <c r="J138" s="21"/>
      <c r="K138" s="15">
        <v>59124.580471354551</v>
      </c>
      <c r="L138" s="21">
        <v>-51089.407034372649</v>
      </c>
      <c r="M138" s="112">
        <v>8035.1734369819023</v>
      </c>
      <c r="N138" s="112"/>
      <c r="O138" s="21">
        <v>339846.08488809998</v>
      </c>
      <c r="P138" s="21">
        <v>122645.7097075627</v>
      </c>
      <c r="Q138" s="112">
        <v>462491.79459566268</v>
      </c>
      <c r="R138" s="112"/>
      <c r="S138" s="21">
        <v>-62946.855818664204</v>
      </c>
      <c r="T138" s="15">
        <v>24114.45256994032</v>
      </c>
      <c r="U138" s="112">
        <v>-38832.403248723887</v>
      </c>
      <c r="V138" s="15"/>
      <c r="W138" s="15">
        <v>339846.08488809998</v>
      </c>
      <c r="X138" s="21">
        <v>110482.24746328651</v>
      </c>
      <c r="Y138" s="112">
        <v>450328.33235138649</v>
      </c>
      <c r="Z138" s="21"/>
      <c r="AA138" s="21">
        <v>-20446.36</v>
      </c>
      <c r="AB138" s="21">
        <v>-7829.3600000000006</v>
      </c>
      <c r="AC138" s="125">
        <v>-27430.04</v>
      </c>
      <c r="AD138" s="112">
        <v>-55705.760000000002</v>
      </c>
      <c r="AE138" s="12"/>
      <c r="AF138" s="15">
        <v>339846.08488809998</v>
      </c>
      <c r="AG138" s="21">
        <v>98538.681911701977</v>
      </c>
      <c r="AH138" s="112">
        <v>438384.76679980196</v>
      </c>
      <c r="AI138" s="21"/>
      <c r="AJ138" s="21">
        <v>-19817</v>
      </c>
      <c r="AK138" s="21">
        <v>-7594.3</v>
      </c>
      <c r="AL138" s="112">
        <v>-27411.3</v>
      </c>
      <c r="AM138" s="112"/>
      <c r="AN138" s="125">
        <v>339846.08488809998</v>
      </c>
      <c r="AO138" s="125">
        <v>87136.524166882809</v>
      </c>
      <c r="AP138" s="112">
        <v>426982.60905498278</v>
      </c>
      <c r="AQ138" s="125"/>
      <c r="AR138" s="125">
        <v>-19496.32</v>
      </c>
      <c r="AS138" s="125">
        <v>-7465.2800000000007</v>
      </c>
      <c r="AT138" s="112">
        <v>-26961.599999999999</v>
      </c>
      <c r="AU138" s="142"/>
      <c r="AV138" s="125">
        <v>82.231683548476425</v>
      </c>
      <c r="AW138" s="125">
        <v>-71.056198935149723</v>
      </c>
      <c r="AX138" s="125">
        <v>11.175484613326708</v>
      </c>
      <c r="AZ138" s="125">
        <v>488.98717250086327</v>
      </c>
      <c r="BA138" s="125">
        <v>176.46864706124128</v>
      </c>
      <c r="BB138" s="112">
        <v>665.45581956210458</v>
      </c>
      <c r="BC138" s="125"/>
      <c r="BD138" s="125">
        <v>-90.571015566423313</v>
      </c>
      <c r="BE138" s="125">
        <v>34.697054057468087</v>
      </c>
      <c r="BF138" s="112">
        <v>-55.873961508955233</v>
      </c>
      <c r="BG138" s="125"/>
      <c r="BH138" s="125">
        <v>498.30804235791788</v>
      </c>
      <c r="BI138" s="125">
        <v>161.99743029807405</v>
      </c>
      <c r="BJ138" s="112">
        <v>660.30547265599193</v>
      </c>
      <c r="BK138" s="125"/>
      <c r="BL138" s="125">
        <v>-29.98</v>
      </c>
      <c r="BM138" s="125">
        <v>-11.48</v>
      </c>
      <c r="BN138" s="125">
        <v>-40.22</v>
      </c>
      <c r="BO138" s="112">
        <v>-81.680000000000007</v>
      </c>
      <c r="BP138" s="15"/>
      <c r="BQ138" s="125">
        <v>511.04674419263154</v>
      </c>
      <c r="BR138" s="125">
        <v>148.17846904015335</v>
      </c>
      <c r="BS138" s="112">
        <v>659.22521323278488</v>
      </c>
      <c r="BT138" s="125"/>
      <c r="BU138" s="125">
        <v>-29.8</v>
      </c>
      <c r="BV138" s="125">
        <v>-11.42</v>
      </c>
      <c r="BW138" s="112">
        <v>-41.22</v>
      </c>
      <c r="BX138" s="15"/>
      <c r="BY138" s="112">
        <v>518.05805623185972</v>
      </c>
      <c r="BZ138" s="112">
        <v>132.83006732756525</v>
      </c>
      <c r="CA138" s="112">
        <v>650.88812355942491</v>
      </c>
      <c r="CB138" s="100"/>
      <c r="CC138" s="112">
        <v>-29.72</v>
      </c>
      <c r="CD138" s="112">
        <v>-11.38</v>
      </c>
      <c r="CE138" s="112">
        <v>-41.1</v>
      </c>
    </row>
    <row r="139" spans="1:83">
      <c r="A139" s="40">
        <v>422</v>
      </c>
      <c r="B139" s="44">
        <v>12</v>
      </c>
      <c r="C139" s="44">
        <v>12</v>
      </c>
      <c r="D139" s="11" t="s">
        <v>137</v>
      </c>
      <c r="E139" s="14">
        <v>10543</v>
      </c>
      <c r="F139" s="14">
        <v>10372</v>
      </c>
      <c r="G139" s="21">
        <v>10228</v>
      </c>
      <c r="H139" s="21">
        <v>10049</v>
      </c>
      <c r="I139" s="21">
        <v>9846</v>
      </c>
      <c r="J139" s="21"/>
      <c r="K139" s="15">
        <v>1734438.748736504</v>
      </c>
      <c r="L139" s="21">
        <v>1484496.979830279</v>
      </c>
      <c r="M139" s="112">
        <v>3218935.728566783</v>
      </c>
      <c r="N139" s="112"/>
      <c r="O139" s="21">
        <v>-303805.50825229962</v>
      </c>
      <c r="P139" s="21">
        <v>4767.5904666817414</v>
      </c>
      <c r="Q139" s="112">
        <v>-299037.91778561787</v>
      </c>
      <c r="R139" s="112"/>
      <c r="S139" s="21">
        <v>-939402.57345494255</v>
      </c>
      <c r="T139" s="15">
        <v>359877.84468405892</v>
      </c>
      <c r="U139" s="112">
        <v>-579524.72877088364</v>
      </c>
      <c r="V139" s="15"/>
      <c r="W139" s="15">
        <v>-303805.50825229962</v>
      </c>
      <c r="X139" s="21">
        <v>-21176.76981768151</v>
      </c>
      <c r="Y139" s="112">
        <v>-324982.27806998114</v>
      </c>
      <c r="Z139" s="21"/>
      <c r="AA139" s="21">
        <v>-306635.44</v>
      </c>
      <c r="AB139" s="21">
        <v>-117417.44</v>
      </c>
      <c r="AC139" s="125">
        <v>-411370.16</v>
      </c>
      <c r="AD139" s="112">
        <v>-835423.04</v>
      </c>
      <c r="AE139" s="12"/>
      <c r="AF139" s="15">
        <v>-303805.50825229962</v>
      </c>
      <c r="AG139" s="21">
        <v>-43839.448811976326</v>
      </c>
      <c r="AH139" s="112">
        <v>-347644.95706427598</v>
      </c>
      <c r="AI139" s="21"/>
      <c r="AJ139" s="21">
        <v>-299460.2</v>
      </c>
      <c r="AK139" s="21">
        <v>-114759.58</v>
      </c>
      <c r="AL139" s="112">
        <v>-414219.78</v>
      </c>
      <c r="AM139" s="112"/>
      <c r="AN139" s="125">
        <v>-303805.50825229962</v>
      </c>
      <c r="AO139" s="125">
        <v>-58422.297918831442</v>
      </c>
      <c r="AP139" s="112">
        <v>-362227.80617113109</v>
      </c>
      <c r="AQ139" s="125"/>
      <c r="AR139" s="125">
        <v>-292623.12</v>
      </c>
      <c r="AS139" s="125">
        <v>-112047.48000000001</v>
      </c>
      <c r="AT139" s="112">
        <v>-404670.6</v>
      </c>
      <c r="AU139" s="142"/>
      <c r="AV139" s="125">
        <v>164.51093130385127</v>
      </c>
      <c r="AW139" s="125">
        <v>140.80403868256465</v>
      </c>
      <c r="AX139" s="125">
        <v>305.31496998641592</v>
      </c>
      <c r="AZ139" s="125">
        <v>-29.290928292740034</v>
      </c>
      <c r="BA139" s="125">
        <v>0.45965970561914204</v>
      </c>
      <c r="BB139" s="112">
        <v>-28.831268587120888</v>
      </c>
      <c r="BC139" s="125"/>
      <c r="BD139" s="125">
        <v>-90.571015566423313</v>
      </c>
      <c r="BE139" s="125">
        <v>34.69705405746808</v>
      </c>
      <c r="BF139" s="112">
        <v>-55.873961508955226</v>
      </c>
      <c r="BG139" s="125"/>
      <c r="BH139" s="125">
        <v>-29.703315237807942</v>
      </c>
      <c r="BI139" s="125">
        <v>-2.0704702598437144</v>
      </c>
      <c r="BJ139" s="112">
        <v>-31.773785497651655</v>
      </c>
      <c r="BK139" s="125"/>
      <c r="BL139" s="125">
        <v>-29.98</v>
      </c>
      <c r="BM139" s="125">
        <v>-11.48</v>
      </c>
      <c r="BN139" s="125">
        <v>-40.22</v>
      </c>
      <c r="BO139" s="112">
        <v>-81.680000000000007</v>
      </c>
      <c r="BP139" s="15"/>
      <c r="BQ139" s="125">
        <v>-30.232412006398608</v>
      </c>
      <c r="BR139" s="125">
        <v>-4.3625682965445645</v>
      </c>
      <c r="BS139" s="112">
        <v>-34.594980302943171</v>
      </c>
      <c r="BT139" s="125"/>
      <c r="BU139" s="125">
        <v>-29.8</v>
      </c>
      <c r="BV139" s="125">
        <v>-11.42</v>
      </c>
      <c r="BW139" s="112">
        <v>-41.22</v>
      </c>
      <c r="BX139" s="15"/>
      <c r="BY139" s="112">
        <v>-30.855729052640626</v>
      </c>
      <c r="BZ139" s="112">
        <v>-5.9336073449960836</v>
      </c>
      <c r="CA139" s="112">
        <v>-36.78933639763671</v>
      </c>
      <c r="CB139" s="100"/>
      <c r="CC139" s="112">
        <v>-29.72</v>
      </c>
      <c r="CD139" s="112">
        <v>-11.38</v>
      </c>
      <c r="CE139" s="112">
        <v>-41.1</v>
      </c>
    </row>
    <row r="140" spans="1:83">
      <c r="A140" s="40">
        <v>423</v>
      </c>
      <c r="B140" s="44">
        <v>2</v>
      </c>
      <c r="C140" s="44">
        <v>2</v>
      </c>
      <c r="D140" s="11" t="s">
        <v>138</v>
      </c>
      <c r="E140" s="14">
        <v>20291</v>
      </c>
      <c r="F140" s="14">
        <v>20497</v>
      </c>
      <c r="G140" s="21">
        <v>20637</v>
      </c>
      <c r="H140" s="21">
        <v>20666</v>
      </c>
      <c r="I140" s="21">
        <v>20732</v>
      </c>
      <c r="J140" s="21"/>
      <c r="K140" s="15">
        <v>1467114.1862799481</v>
      </c>
      <c r="L140" s="21">
        <v>236839.6764921734</v>
      </c>
      <c r="M140" s="112">
        <v>1703953.8627721211</v>
      </c>
      <c r="N140" s="112"/>
      <c r="O140" s="21">
        <v>2692273.7804819779</v>
      </c>
      <c r="P140" s="21">
        <v>662253.49914224225</v>
      </c>
      <c r="Q140" s="112">
        <v>3354527.27962422</v>
      </c>
      <c r="R140" s="112"/>
      <c r="S140" s="21">
        <v>-1856434.1060649788</v>
      </c>
      <c r="T140" s="15">
        <v>711185.51701592328</v>
      </c>
      <c r="U140" s="112">
        <v>-1145248.5890490555</v>
      </c>
      <c r="V140" s="15"/>
      <c r="W140" s="15">
        <v>2692273.7804819779</v>
      </c>
      <c r="X140" s="21">
        <v>303527.620550978</v>
      </c>
      <c r="Y140" s="112">
        <v>2995801.4010329559</v>
      </c>
      <c r="Z140" s="21"/>
      <c r="AA140" s="21">
        <v>-618697.26</v>
      </c>
      <c r="AB140" s="21">
        <v>-236912.76</v>
      </c>
      <c r="AC140" s="125">
        <v>-830020.14</v>
      </c>
      <c r="AD140" s="112">
        <v>-1685630.1600000001</v>
      </c>
      <c r="AE140" s="12"/>
      <c r="AF140" s="15">
        <v>2692273.7804819779</v>
      </c>
      <c r="AG140" s="21">
        <v>-48713.045795537742</v>
      </c>
      <c r="AH140" s="112">
        <v>2643560.7346864403</v>
      </c>
      <c r="AI140" s="21"/>
      <c r="AJ140" s="21">
        <v>-615846.80000000005</v>
      </c>
      <c r="AK140" s="21">
        <v>-236005.72</v>
      </c>
      <c r="AL140" s="112">
        <v>-851852.52</v>
      </c>
      <c r="AM140" s="112"/>
      <c r="AN140" s="125">
        <v>2692273.7804819779</v>
      </c>
      <c r="AO140" s="125">
        <v>-115453.32052085309</v>
      </c>
      <c r="AP140" s="112">
        <v>2576820.4599611247</v>
      </c>
      <c r="AQ140" s="125"/>
      <c r="AR140" s="125">
        <v>-616155.03999999992</v>
      </c>
      <c r="AS140" s="125">
        <v>-235930.16</v>
      </c>
      <c r="AT140" s="112">
        <v>-852085.2</v>
      </c>
      <c r="AU140" s="142"/>
      <c r="AV140" s="125">
        <v>72.303690615541285</v>
      </c>
      <c r="AW140" s="125">
        <v>11.672153984139442</v>
      </c>
      <c r="AX140" s="125">
        <v>83.975844599680698</v>
      </c>
      <c r="AZ140" s="125">
        <v>131.34965021622568</v>
      </c>
      <c r="BA140" s="125">
        <v>32.309776998694552</v>
      </c>
      <c r="BB140" s="112">
        <v>163.65942721492024</v>
      </c>
      <c r="BC140" s="125"/>
      <c r="BD140" s="125">
        <v>-90.571015566423313</v>
      </c>
      <c r="BE140" s="125">
        <v>34.69705405746808</v>
      </c>
      <c r="BF140" s="112">
        <v>-55.873961508955233</v>
      </c>
      <c r="BG140" s="125"/>
      <c r="BH140" s="125">
        <v>130.45858315074759</v>
      </c>
      <c r="BI140" s="125">
        <v>14.707933350340554</v>
      </c>
      <c r="BJ140" s="112">
        <v>145.16651650108815</v>
      </c>
      <c r="BK140" s="125"/>
      <c r="BL140" s="125">
        <v>-29.98</v>
      </c>
      <c r="BM140" s="125">
        <v>-11.48</v>
      </c>
      <c r="BN140" s="125">
        <v>-40.22</v>
      </c>
      <c r="BO140" s="112">
        <v>-81.680000000000007</v>
      </c>
      <c r="BP140" s="15"/>
      <c r="BQ140" s="125">
        <v>130.2755143947536</v>
      </c>
      <c r="BR140" s="125">
        <v>-2.3571588984582279</v>
      </c>
      <c r="BS140" s="112">
        <v>127.91835549629538</v>
      </c>
      <c r="BT140" s="125"/>
      <c r="BU140" s="125">
        <v>-29.8</v>
      </c>
      <c r="BV140" s="125">
        <v>-11.42</v>
      </c>
      <c r="BW140" s="112">
        <v>-41.22</v>
      </c>
      <c r="BX140" s="15"/>
      <c r="BY140" s="112">
        <v>129.86078431805797</v>
      </c>
      <c r="BZ140" s="112">
        <v>-5.5688462531763978</v>
      </c>
      <c r="CA140" s="112">
        <v>124.29193806488156</v>
      </c>
      <c r="CB140" s="100"/>
      <c r="CC140" s="112">
        <v>-29.719999999999995</v>
      </c>
      <c r="CD140" s="112">
        <v>-11.38</v>
      </c>
      <c r="CE140" s="112">
        <v>-41.099999999999994</v>
      </c>
    </row>
    <row r="141" spans="1:83">
      <c r="A141" s="40">
        <v>425</v>
      </c>
      <c r="B141" s="44">
        <v>17</v>
      </c>
      <c r="C141" s="44">
        <v>17</v>
      </c>
      <c r="D141" s="11" t="s">
        <v>139</v>
      </c>
      <c r="E141" s="14">
        <v>10218</v>
      </c>
      <c r="F141" s="14">
        <v>10258</v>
      </c>
      <c r="G141" s="21">
        <v>10256</v>
      </c>
      <c r="H141" s="21">
        <v>10190</v>
      </c>
      <c r="I141" s="21">
        <v>10116</v>
      </c>
      <c r="J141" s="21"/>
      <c r="K141" s="15">
        <v>-1316064.641226944</v>
      </c>
      <c r="L141" s="15">
        <v>-2001363.532653481</v>
      </c>
      <c r="M141" s="112">
        <v>-3317428.1738804262</v>
      </c>
      <c r="N141" s="112"/>
      <c r="O141" s="21">
        <v>-655908.62277299759</v>
      </c>
      <c r="P141" s="15">
        <v>-1449669.1636128901</v>
      </c>
      <c r="Q141" s="112">
        <v>-2105577.7863858878</v>
      </c>
      <c r="R141" s="112"/>
      <c r="S141" s="15">
        <v>-929077.47768037033</v>
      </c>
      <c r="T141" s="15">
        <v>355922.38052150758</v>
      </c>
      <c r="U141" s="112">
        <v>-573155.09715886274</v>
      </c>
      <c r="V141" s="15"/>
      <c r="W141" s="15">
        <v>-655908.62277299759</v>
      </c>
      <c r="X141" s="15">
        <v>-1321458.3660615019</v>
      </c>
      <c r="Y141" s="112">
        <v>-1977366.9888344994</v>
      </c>
      <c r="Z141" s="15"/>
      <c r="AA141" s="15">
        <v>-307474.88</v>
      </c>
      <c r="AB141" s="15">
        <v>-117738.88</v>
      </c>
      <c r="AC141" s="125">
        <v>-412496.32</v>
      </c>
      <c r="AD141" s="112">
        <v>-837710.08000000007</v>
      </c>
      <c r="AE141" s="12"/>
      <c r="AF141" s="15">
        <v>-655908.62277299759</v>
      </c>
      <c r="AG141" s="15">
        <v>-1190001.956605609</v>
      </c>
      <c r="AH141" s="112">
        <v>-1845910.5793786068</v>
      </c>
      <c r="AI141" s="15"/>
      <c r="AJ141" s="15">
        <v>-303662</v>
      </c>
      <c r="AK141" s="15">
        <v>-116369.8</v>
      </c>
      <c r="AL141" s="112">
        <v>-420031.8</v>
      </c>
      <c r="AM141" s="112"/>
      <c r="AN141" s="125">
        <v>-655908.62277299759</v>
      </c>
      <c r="AO141" s="125">
        <v>-1050554.5237226661</v>
      </c>
      <c r="AP141" s="112">
        <v>-1706463.1464956636</v>
      </c>
      <c r="AQ141" s="125"/>
      <c r="AR141" s="125">
        <v>-300647.51999999996</v>
      </c>
      <c r="AS141" s="125">
        <v>-115120.08</v>
      </c>
      <c r="AT141" s="112">
        <v>-415767.6</v>
      </c>
      <c r="AU141" s="142"/>
      <c r="AV141" s="125">
        <v>-128.79865347689804</v>
      </c>
      <c r="AW141" s="125">
        <v>-195.86646434267772</v>
      </c>
      <c r="AX141" s="125">
        <v>-324.66511781957587</v>
      </c>
      <c r="AZ141" s="125">
        <v>-63.941179837492456</v>
      </c>
      <c r="BA141" s="125">
        <v>-141.32083872225482</v>
      </c>
      <c r="BB141" s="112">
        <v>-205.2620185597473</v>
      </c>
      <c r="BC141" s="125"/>
      <c r="BD141" s="125">
        <v>-90.571015566423313</v>
      </c>
      <c r="BE141" s="125">
        <v>34.69705405746808</v>
      </c>
      <c r="BF141" s="112">
        <v>-55.873961508955226</v>
      </c>
      <c r="BG141" s="125"/>
      <c r="BH141" s="125">
        <v>-63.95364886632192</v>
      </c>
      <c r="BI141" s="125">
        <v>-128.84734458477982</v>
      </c>
      <c r="BJ141" s="112">
        <v>-192.80099345110173</v>
      </c>
      <c r="BK141" s="125"/>
      <c r="BL141" s="125">
        <v>-29.98</v>
      </c>
      <c r="BM141" s="125">
        <v>-11.48</v>
      </c>
      <c r="BN141" s="125">
        <v>-40.22</v>
      </c>
      <c r="BO141" s="112">
        <v>-81.680000000000007</v>
      </c>
      <c r="BP141" s="15"/>
      <c r="BQ141" s="125">
        <v>-64.367872696074343</v>
      </c>
      <c r="BR141" s="125">
        <v>-116.78135001036399</v>
      </c>
      <c r="BS141" s="112">
        <v>-181.14922270643834</v>
      </c>
      <c r="BT141" s="125"/>
      <c r="BU141" s="125">
        <v>-29.8</v>
      </c>
      <c r="BV141" s="125">
        <v>-11.42</v>
      </c>
      <c r="BW141" s="112">
        <v>-41.22</v>
      </c>
      <c r="BX141" s="15"/>
      <c r="BY141" s="112">
        <v>-64.838732974792165</v>
      </c>
      <c r="BZ141" s="112">
        <v>-103.8507832861473</v>
      </c>
      <c r="CA141" s="112">
        <v>-168.68951626093946</v>
      </c>
      <c r="CB141" s="100"/>
      <c r="CC141" s="112">
        <v>-29.719999999999995</v>
      </c>
      <c r="CD141" s="112">
        <v>-11.38</v>
      </c>
      <c r="CE141" s="112">
        <v>-41.099999999999994</v>
      </c>
    </row>
    <row r="142" spans="1:83">
      <c r="A142" s="40">
        <v>426</v>
      </c>
      <c r="B142" s="44">
        <v>12</v>
      </c>
      <c r="C142" s="44">
        <v>12</v>
      </c>
      <c r="D142" s="11" t="s">
        <v>140</v>
      </c>
      <c r="E142" s="14">
        <v>11979</v>
      </c>
      <c r="F142" s="14">
        <v>11962</v>
      </c>
      <c r="G142" s="21">
        <v>11969</v>
      </c>
      <c r="H142" s="21">
        <v>11913</v>
      </c>
      <c r="I142" s="21">
        <v>11980</v>
      </c>
      <c r="J142" s="21"/>
      <c r="K142" s="15">
        <v>-310907.9001552905</v>
      </c>
      <c r="L142" s="21">
        <v>-327093.58533511113</v>
      </c>
      <c r="M142" s="112">
        <v>-638001.48549040162</v>
      </c>
      <c r="N142" s="112"/>
      <c r="O142" s="21">
        <v>-1689718.2459034519</v>
      </c>
      <c r="P142" s="21">
        <v>-1116468.0942660591</v>
      </c>
      <c r="Q142" s="112">
        <v>-2806186.3401695108</v>
      </c>
      <c r="R142" s="112"/>
      <c r="S142" s="21">
        <v>-1083410.4882055556</v>
      </c>
      <c r="T142" s="15">
        <v>415046.16063543322</v>
      </c>
      <c r="U142" s="112">
        <v>-668364.32757012243</v>
      </c>
      <c r="V142" s="15"/>
      <c r="W142" s="15">
        <v>-1689718.2459034519</v>
      </c>
      <c r="X142" s="21">
        <v>-966959.65594380279</v>
      </c>
      <c r="Y142" s="112">
        <v>-2656677.9018472545</v>
      </c>
      <c r="Z142" s="21"/>
      <c r="AA142" s="21">
        <v>-358830.62</v>
      </c>
      <c r="AB142" s="21">
        <v>-137404.12</v>
      </c>
      <c r="AC142" s="125">
        <v>-481393.18</v>
      </c>
      <c r="AD142" s="112">
        <v>-977627.91999999993</v>
      </c>
      <c r="AE142" s="12"/>
      <c r="AF142" s="15">
        <v>-1689718.2459034519</v>
      </c>
      <c r="AG142" s="21">
        <v>-813666.46332229814</v>
      </c>
      <c r="AH142" s="112">
        <v>-2503384.7092257501</v>
      </c>
      <c r="AI142" s="21"/>
      <c r="AJ142" s="21">
        <v>-355007.4</v>
      </c>
      <c r="AK142" s="21">
        <v>-136046.46</v>
      </c>
      <c r="AL142" s="112">
        <v>-491053.86</v>
      </c>
      <c r="AM142" s="112"/>
      <c r="AN142" s="125">
        <v>-1689718.2459034517</v>
      </c>
      <c r="AO142" s="125">
        <v>-651054.8243921207</v>
      </c>
      <c r="AP142" s="112">
        <v>-2340773.0702955723</v>
      </c>
      <c r="AQ142" s="125"/>
      <c r="AR142" s="125">
        <v>-356045.6</v>
      </c>
      <c r="AS142" s="125">
        <v>-136332.40000000002</v>
      </c>
      <c r="AT142" s="112">
        <v>-492378</v>
      </c>
      <c r="AU142" s="142"/>
      <c r="AV142" s="125">
        <v>-25.9544119004333</v>
      </c>
      <c r="AW142" s="125">
        <v>-27.305583549136916</v>
      </c>
      <c r="AX142" s="125">
        <v>-53.259995449570219</v>
      </c>
      <c r="AZ142" s="125">
        <v>-141.25716819122655</v>
      </c>
      <c r="BA142" s="125">
        <v>-93.334567318680755</v>
      </c>
      <c r="BB142" s="112">
        <v>-234.59173550990727</v>
      </c>
      <c r="BC142" s="125"/>
      <c r="BD142" s="125">
        <v>-90.571015566423313</v>
      </c>
      <c r="BE142" s="125">
        <v>34.697054057468087</v>
      </c>
      <c r="BF142" s="112">
        <v>-55.873961508955226</v>
      </c>
      <c r="BG142" s="125"/>
      <c r="BH142" s="125">
        <v>-141.17455475841356</v>
      </c>
      <c r="BI142" s="125">
        <v>-80.788675406784421</v>
      </c>
      <c r="BJ142" s="112">
        <v>-221.96323016519798</v>
      </c>
      <c r="BK142" s="125"/>
      <c r="BL142" s="125">
        <v>-29.98</v>
      </c>
      <c r="BM142" s="125">
        <v>-11.48</v>
      </c>
      <c r="BN142" s="125">
        <v>-40.22</v>
      </c>
      <c r="BO142" s="112">
        <v>-81.680000000000007</v>
      </c>
      <c r="BP142" s="15"/>
      <c r="BQ142" s="125">
        <v>-141.83818063489062</v>
      </c>
      <c r="BR142" s="125">
        <v>-68.300718821648459</v>
      </c>
      <c r="BS142" s="112">
        <v>-210.13889945653909</v>
      </c>
      <c r="BT142" s="125"/>
      <c r="BU142" s="125">
        <v>-29.8</v>
      </c>
      <c r="BV142" s="125">
        <v>-11.42</v>
      </c>
      <c r="BW142" s="112">
        <v>-41.22</v>
      </c>
      <c r="BX142" s="15"/>
      <c r="BY142" s="112">
        <v>-141.04492870646507</v>
      </c>
      <c r="BZ142" s="112">
        <v>-54.345143939242128</v>
      </c>
      <c r="CA142" s="112">
        <v>-195.39007264570719</v>
      </c>
      <c r="CB142" s="100"/>
      <c r="CC142" s="112">
        <v>-29.72</v>
      </c>
      <c r="CD142" s="112">
        <v>-11.380000000000003</v>
      </c>
      <c r="CE142" s="112">
        <v>-41.1</v>
      </c>
    </row>
    <row r="143" spans="1:83">
      <c r="A143" s="40">
        <v>430</v>
      </c>
      <c r="B143" s="44">
        <v>2</v>
      </c>
      <c r="C143" s="44">
        <v>2</v>
      </c>
      <c r="D143" s="11" t="s">
        <v>141</v>
      </c>
      <c r="E143" s="14">
        <v>15628</v>
      </c>
      <c r="F143" s="14">
        <v>15392</v>
      </c>
      <c r="G143" s="21">
        <v>15420</v>
      </c>
      <c r="H143" s="21">
        <v>15295</v>
      </c>
      <c r="I143" s="21">
        <v>15124</v>
      </c>
      <c r="J143" s="21"/>
      <c r="K143" s="15">
        <v>526365.95899723028</v>
      </c>
      <c r="L143" s="21">
        <v>244673.06313513551</v>
      </c>
      <c r="M143" s="112">
        <v>771039.02213236573</v>
      </c>
      <c r="N143" s="112"/>
      <c r="O143" s="21">
        <v>1261488.4010608001</v>
      </c>
      <c r="P143" s="21">
        <v>439069.3801450734</v>
      </c>
      <c r="Q143" s="112">
        <v>1700557.7812058735</v>
      </c>
      <c r="R143" s="112"/>
      <c r="S143" s="21">
        <v>-1394069.0715983876</v>
      </c>
      <c r="T143" s="15">
        <v>534057.05605254869</v>
      </c>
      <c r="U143" s="112">
        <v>-860012.01554583886</v>
      </c>
      <c r="V143" s="15"/>
      <c r="W143" s="15">
        <v>1261488.4010608001</v>
      </c>
      <c r="X143" s="21">
        <v>169688.06954953549</v>
      </c>
      <c r="Y143" s="112">
        <v>1431176.4706103355</v>
      </c>
      <c r="Z143" s="21"/>
      <c r="AA143" s="21">
        <v>-462291.6</v>
      </c>
      <c r="AB143" s="21">
        <v>-177021.6</v>
      </c>
      <c r="AC143" s="125">
        <v>-620192.4</v>
      </c>
      <c r="AD143" s="112">
        <v>-1259505.6000000001</v>
      </c>
      <c r="AE143" s="12"/>
      <c r="AF143" s="15">
        <v>1261488.4010608001</v>
      </c>
      <c r="AG143" s="21">
        <v>-65057.53915483415</v>
      </c>
      <c r="AH143" s="112">
        <v>1196430.861905966</v>
      </c>
      <c r="AI143" s="21"/>
      <c r="AJ143" s="21">
        <v>-455791</v>
      </c>
      <c r="AK143" s="21">
        <v>-174668.9</v>
      </c>
      <c r="AL143" s="112">
        <v>-630459.9</v>
      </c>
      <c r="AM143" s="112"/>
      <c r="AN143" s="125">
        <v>1261488.4010607996</v>
      </c>
      <c r="AO143" s="125">
        <v>-86698.419742253536</v>
      </c>
      <c r="AP143" s="112">
        <v>1174789.981318546</v>
      </c>
      <c r="AQ143" s="125"/>
      <c r="AR143" s="125">
        <v>-449485.27999999997</v>
      </c>
      <c r="AS143" s="125">
        <v>-172111.12000000002</v>
      </c>
      <c r="AT143" s="112">
        <v>-621596.4</v>
      </c>
      <c r="AU143" s="142"/>
      <c r="AV143" s="125">
        <v>33.680954632533293</v>
      </c>
      <c r="AW143" s="125">
        <v>15.656070075194236</v>
      </c>
      <c r="AX143" s="125">
        <v>49.337024707727522</v>
      </c>
      <c r="AZ143" s="125">
        <v>81.957406513825362</v>
      </c>
      <c r="BA143" s="125">
        <v>28.525817317117554</v>
      </c>
      <c r="BB143" s="112">
        <v>110.48322383094292</v>
      </c>
      <c r="BC143" s="125"/>
      <c r="BD143" s="125">
        <v>-90.571015566423313</v>
      </c>
      <c r="BE143" s="125">
        <v>34.69705405746808</v>
      </c>
      <c r="BF143" s="112">
        <v>-55.873961508955226</v>
      </c>
      <c r="BG143" s="125"/>
      <c r="BH143" s="125">
        <v>81.808586320415046</v>
      </c>
      <c r="BI143" s="125">
        <v>11.004414367674157</v>
      </c>
      <c r="BJ143" s="112">
        <v>92.813000688089204</v>
      </c>
      <c r="BK143" s="125"/>
      <c r="BL143" s="125">
        <v>-29.979999999999997</v>
      </c>
      <c r="BM143" s="125">
        <v>-11.48</v>
      </c>
      <c r="BN143" s="125">
        <v>-40.22</v>
      </c>
      <c r="BO143" s="112">
        <v>-81.679999999999993</v>
      </c>
      <c r="BP143" s="15"/>
      <c r="BQ143" s="125">
        <v>82.477175616920562</v>
      </c>
      <c r="BR143" s="125">
        <v>-4.2535167803095231</v>
      </c>
      <c r="BS143" s="112">
        <v>78.223658836611037</v>
      </c>
      <c r="BT143" s="125"/>
      <c r="BU143" s="125">
        <v>-29.8</v>
      </c>
      <c r="BV143" s="125">
        <v>-11.42</v>
      </c>
      <c r="BW143" s="112">
        <v>-41.22</v>
      </c>
      <c r="BX143" s="15"/>
      <c r="BY143" s="112">
        <v>83.409706497011342</v>
      </c>
      <c r="BZ143" s="112">
        <v>-5.7325059337644495</v>
      </c>
      <c r="CA143" s="112">
        <v>77.677200563246899</v>
      </c>
      <c r="CB143" s="100"/>
      <c r="CC143" s="112">
        <v>-29.72</v>
      </c>
      <c r="CD143" s="112">
        <v>-11.38</v>
      </c>
      <c r="CE143" s="112">
        <v>-41.1</v>
      </c>
    </row>
    <row r="144" spans="1:83">
      <c r="A144" s="40">
        <v>433</v>
      </c>
      <c r="B144" s="44">
        <v>5</v>
      </c>
      <c r="C144" s="44">
        <v>5</v>
      </c>
      <c r="D144" s="11" t="s">
        <v>142</v>
      </c>
      <c r="E144" s="14">
        <v>7799</v>
      </c>
      <c r="F144" s="14">
        <v>7749</v>
      </c>
      <c r="G144" s="21">
        <v>7692</v>
      </c>
      <c r="H144" s="21">
        <v>7657</v>
      </c>
      <c r="I144" s="21">
        <v>7574</v>
      </c>
      <c r="J144" s="21"/>
      <c r="K144" s="15">
        <v>575408.2609469922</v>
      </c>
      <c r="L144" s="21">
        <v>516347.5080941855</v>
      </c>
      <c r="M144" s="112">
        <v>1091755.769041178</v>
      </c>
      <c r="N144" s="112"/>
      <c r="O144" s="21">
        <v>55291.691277203128</v>
      </c>
      <c r="P144" s="21">
        <v>21059.308798090569</v>
      </c>
      <c r="Q144" s="112">
        <v>76351.000075293705</v>
      </c>
      <c r="R144" s="112"/>
      <c r="S144" s="21">
        <v>-701834.7996242143</v>
      </c>
      <c r="T144" s="15">
        <v>268867.47189132008</v>
      </c>
      <c r="U144" s="112">
        <v>-432967.32773289422</v>
      </c>
      <c r="V144" s="15"/>
      <c r="W144" s="15">
        <v>55291.691277203128</v>
      </c>
      <c r="X144" s="21">
        <v>-15821.32561870555</v>
      </c>
      <c r="Y144" s="112">
        <v>39470.365658497576</v>
      </c>
      <c r="Z144" s="21"/>
      <c r="AA144" s="21">
        <v>-230606.16</v>
      </c>
      <c r="AB144" s="21">
        <v>-88304.16</v>
      </c>
      <c r="AC144" s="125">
        <v>-309372.24</v>
      </c>
      <c r="AD144" s="112">
        <v>-628282.56000000006</v>
      </c>
      <c r="AE144" s="12"/>
      <c r="AF144" s="15">
        <v>55291.691277203128</v>
      </c>
      <c r="AG144" s="21">
        <v>-32752.785272271951</v>
      </c>
      <c r="AH144" s="112">
        <v>22538.906004931177</v>
      </c>
      <c r="AI144" s="21"/>
      <c r="AJ144" s="21">
        <v>-228178.6</v>
      </c>
      <c r="AK144" s="21">
        <v>-87442.94</v>
      </c>
      <c r="AL144" s="112">
        <v>-315621.54000000004</v>
      </c>
      <c r="AM144" s="112"/>
      <c r="AN144" s="125">
        <v>55291.691277203128</v>
      </c>
      <c r="AO144" s="125">
        <v>-43647.742631413894</v>
      </c>
      <c r="AP144" s="112">
        <v>11643.948645789234</v>
      </c>
      <c r="AQ144" s="125"/>
      <c r="AR144" s="125">
        <v>-225099.28</v>
      </c>
      <c r="AS144" s="125">
        <v>-86192.12000000001</v>
      </c>
      <c r="AT144" s="112">
        <v>-311291.40000000002</v>
      </c>
      <c r="AU144" s="142"/>
      <c r="AV144" s="125">
        <v>73.779748807153766</v>
      </c>
      <c r="AW144" s="125">
        <v>66.206886535989938</v>
      </c>
      <c r="AX144" s="125">
        <v>139.98663534314375</v>
      </c>
      <c r="AZ144" s="125">
        <v>7.135332465763728</v>
      </c>
      <c r="BA144" s="125">
        <v>2.717680835990524</v>
      </c>
      <c r="BB144" s="112">
        <v>9.8530133017542525</v>
      </c>
      <c r="BC144" s="125"/>
      <c r="BD144" s="125">
        <v>-90.571015566423313</v>
      </c>
      <c r="BE144" s="125">
        <v>34.697054057468073</v>
      </c>
      <c r="BF144" s="112">
        <v>-55.873961508955247</v>
      </c>
      <c r="BG144" s="125"/>
      <c r="BH144" s="125">
        <v>7.1882073943321796</v>
      </c>
      <c r="BI144" s="125">
        <v>-2.0568546046159062</v>
      </c>
      <c r="BJ144" s="112">
        <v>5.1313527897162734</v>
      </c>
      <c r="BK144" s="125"/>
      <c r="BL144" s="125">
        <v>-29.98</v>
      </c>
      <c r="BM144" s="125">
        <v>-11.48</v>
      </c>
      <c r="BN144" s="125">
        <v>-40.22</v>
      </c>
      <c r="BO144" s="112">
        <v>-81.680000000000007</v>
      </c>
      <c r="BP144" s="15"/>
      <c r="BQ144" s="125">
        <v>7.221064552331609</v>
      </c>
      <c r="BR144" s="125">
        <v>-4.2774957910763947</v>
      </c>
      <c r="BS144" s="112">
        <v>2.9435687612552144</v>
      </c>
      <c r="BT144" s="125"/>
      <c r="BU144" s="125">
        <v>-29.8</v>
      </c>
      <c r="BV144" s="125">
        <v>-11.42</v>
      </c>
      <c r="BW144" s="112">
        <v>-41.22</v>
      </c>
      <c r="BX144" s="15"/>
      <c r="BY144" s="112">
        <v>7.3001968942702833</v>
      </c>
      <c r="BZ144" s="112">
        <v>-5.7628390059960255</v>
      </c>
      <c r="CA144" s="112">
        <v>1.5373578882742578</v>
      </c>
      <c r="CB144" s="100"/>
      <c r="CC144" s="112">
        <v>-29.72</v>
      </c>
      <c r="CD144" s="112">
        <v>-11.38</v>
      </c>
      <c r="CE144" s="112">
        <v>-41.1</v>
      </c>
    </row>
    <row r="145" spans="1:83">
      <c r="A145" s="40">
        <v>434</v>
      </c>
      <c r="B145" s="44">
        <v>1</v>
      </c>
      <c r="C145" s="118">
        <v>32</v>
      </c>
      <c r="D145" s="11" t="s">
        <v>143</v>
      </c>
      <c r="E145" s="14">
        <v>14643</v>
      </c>
      <c r="F145" s="14">
        <v>14568</v>
      </c>
      <c r="G145" s="21">
        <v>14458</v>
      </c>
      <c r="H145" s="21">
        <v>14352</v>
      </c>
      <c r="I145" s="21">
        <v>14196</v>
      </c>
      <c r="J145" s="21"/>
      <c r="K145" s="15">
        <v>2242491.3071369282</v>
      </c>
      <c r="L145" s="21">
        <v>1430210.937575537</v>
      </c>
      <c r="M145" s="112">
        <v>3672702.244712465</v>
      </c>
      <c r="N145" s="112"/>
      <c r="O145" s="21">
        <v>2253525.4227396068</v>
      </c>
      <c r="P145" s="21">
        <v>1158393.572788826</v>
      </c>
      <c r="Q145" s="112">
        <v>3411918.9955284325</v>
      </c>
      <c r="R145" s="112"/>
      <c r="S145" s="21">
        <v>-1319438.5547716548</v>
      </c>
      <c r="T145" s="15">
        <v>505466.68350919499</v>
      </c>
      <c r="U145" s="112">
        <v>-813971.87126245978</v>
      </c>
      <c r="V145" s="15"/>
      <c r="W145" s="15">
        <v>2253525.4227396068</v>
      </c>
      <c r="X145" s="21">
        <v>903433.40304117778</v>
      </c>
      <c r="Y145" s="112">
        <v>3156958.8257807847</v>
      </c>
      <c r="Z145" s="21"/>
      <c r="AA145" s="21">
        <v>-433450.84</v>
      </c>
      <c r="AB145" s="21">
        <v>-165977.84</v>
      </c>
      <c r="AC145" s="125">
        <v>-581500.76</v>
      </c>
      <c r="AD145" s="112">
        <v>-1180929.44</v>
      </c>
      <c r="AE145" s="12"/>
      <c r="AF145" s="15">
        <v>2253525.4227396068</v>
      </c>
      <c r="AG145" s="21">
        <v>653082.52109084162</v>
      </c>
      <c r="AH145" s="112">
        <v>2906607.9438304482</v>
      </c>
      <c r="AI145" s="21"/>
      <c r="AJ145" s="21">
        <v>-427689.6</v>
      </c>
      <c r="AK145" s="21">
        <v>-163899.84</v>
      </c>
      <c r="AL145" s="112">
        <v>-591589.43999999994</v>
      </c>
      <c r="AM145" s="112"/>
      <c r="AN145" s="125">
        <v>2253525.4227396073</v>
      </c>
      <c r="AO145" s="125">
        <v>414080.16997353872</v>
      </c>
      <c r="AP145" s="112">
        <v>2667605.592713146</v>
      </c>
      <c r="AQ145" s="125"/>
      <c r="AR145" s="125">
        <v>-421905.12</v>
      </c>
      <c r="AS145" s="125">
        <v>-161550.48000000001</v>
      </c>
      <c r="AT145" s="112">
        <v>-583455.6</v>
      </c>
      <c r="AU145" s="142"/>
      <c r="AV145" s="125">
        <v>153.14425371419301</v>
      </c>
      <c r="AW145" s="125">
        <v>97.671989180873936</v>
      </c>
      <c r="AX145" s="125">
        <v>250.81624289506692</v>
      </c>
      <c r="AZ145" s="125">
        <v>154.69010315346011</v>
      </c>
      <c r="BA145" s="125">
        <v>79.51630785206109</v>
      </c>
      <c r="BB145" s="112">
        <v>234.20641100552118</v>
      </c>
      <c r="BC145" s="125"/>
      <c r="BD145" s="125">
        <v>-90.571015566423313</v>
      </c>
      <c r="BE145" s="125">
        <v>34.69705405746808</v>
      </c>
      <c r="BF145" s="112">
        <v>-55.873961508955226</v>
      </c>
      <c r="BG145" s="125"/>
      <c r="BH145" s="125">
        <v>155.86702329088442</v>
      </c>
      <c r="BI145" s="125">
        <v>62.486748031621097</v>
      </c>
      <c r="BJ145" s="112">
        <v>218.35377132250551</v>
      </c>
      <c r="BK145" s="125"/>
      <c r="BL145" s="125">
        <v>-29.98</v>
      </c>
      <c r="BM145" s="125">
        <v>-11.48</v>
      </c>
      <c r="BN145" s="125">
        <v>-40.22</v>
      </c>
      <c r="BO145" s="112">
        <v>-81.680000000000007</v>
      </c>
      <c r="BP145" s="15"/>
      <c r="BQ145" s="125">
        <v>157.01821507382991</v>
      </c>
      <c r="BR145" s="125">
        <v>45.504634970097662</v>
      </c>
      <c r="BS145" s="112">
        <v>202.52285004392758</v>
      </c>
      <c r="BT145" s="125"/>
      <c r="BU145" s="125">
        <v>-29.799999999999997</v>
      </c>
      <c r="BV145" s="125">
        <v>-11.42</v>
      </c>
      <c r="BW145" s="112">
        <v>-41.22</v>
      </c>
      <c r="BX145" s="15"/>
      <c r="BY145" s="112">
        <v>158.74368996475116</v>
      </c>
      <c r="BZ145" s="112">
        <v>29.168791911350993</v>
      </c>
      <c r="CA145" s="112">
        <v>187.91248187610216</v>
      </c>
      <c r="CB145" s="100"/>
      <c r="CC145" s="112">
        <v>-29.72</v>
      </c>
      <c r="CD145" s="112">
        <v>-11.38</v>
      </c>
      <c r="CE145" s="112">
        <v>-41.1</v>
      </c>
    </row>
    <row r="146" spans="1:83">
      <c r="A146" s="40">
        <v>435</v>
      </c>
      <c r="B146" s="44">
        <v>13</v>
      </c>
      <c r="C146" s="44">
        <v>13</v>
      </c>
      <c r="D146" s="11" t="s">
        <v>144</v>
      </c>
      <c r="E146" s="14">
        <v>703</v>
      </c>
      <c r="F146" s="14">
        <v>692</v>
      </c>
      <c r="G146" s="21">
        <v>702</v>
      </c>
      <c r="H146" s="21">
        <v>711</v>
      </c>
      <c r="I146" s="21">
        <v>695</v>
      </c>
      <c r="J146" s="21"/>
      <c r="K146" s="15">
        <v>281995.3078204405</v>
      </c>
      <c r="L146" s="21">
        <v>342305.30156898953</v>
      </c>
      <c r="M146" s="112">
        <v>624300.60938943003</v>
      </c>
      <c r="N146" s="112"/>
      <c r="O146" s="21">
        <v>386514.52093453839</v>
      </c>
      <c r="P146" s="21">
        <v>398689.41760600469</v>
      </c>
      <c r="Q146" s="112">
        <v>785203.93854054308</v>
      </c>
      <c r="R146" s="112"/>
      <c r="S146" s="21">
        <v>-62675.142771964929</v>
      </c>
      <c r="T146" s="15">
        <v>24010.361407767909</v>
      </c>
      <c r="U146" s="112">
        <v>-38664.781364197021</v>
      </c>
      <c r="V146" s="15"/>
      <c r="W146" s="15">
        <v>386514.52093453839</v>
      </c>
      <c r="X146" s="21">
        <v>386578.45951530093</v>
      </c>
      <c r="Y146" s="112">
        <v>773092.98044983926</v>
      </c>
      <c r="Z146" s="21"/>
      <c r="AA146" s="21">
        <v>-21045.96</v>
      </c>
      <c r="AB146" s="21">
        <v>-8058.96</v>
      </c>
      <c r="AC146" s="125">
        <v>-28234.44</v>
      </c>
      <c r="AD146" s="112">
        <v>-57339.360000000001</v>
      </c>
      <c r="AE146" s="12"/>
      <c r="AF146" s="15">
        <v>386514.52093453839</v>
      </c>
      <c r="AG146" s="21">
        <v>374686.44892293192</v>
      </c>
      <c r="AH146" s="112">
        <v>761200.96985747037</v>
      </c>
      <c r="AI146" s="21"/>
      <c r="AJ146" s="21">
        <v>-21187.8</v>
      </c>
      <c r="AK146" s="21">
        <v>-8119.62</v>
      </c>
      <c r="AL146" s="112">
        <v>-29307.42</v>
      </c>
      <c r="AM146" s="112"/>
      <c r="AN146" s="125">
        <v>386514.52093453839</v>
      </c>
      <c r="AO146" s="125">
        <v>363333.50912521261</v>
      </c>
      <c r="AP146" s="112">
        <v>749848.03005975101</v>
      </c>
      <c r="AQ146" s="125"/>
      <c r="AR146" s="125">
        <v>-20655.399999999998</v>
      </c>
      <c r="AS146" s="125">
        <v>-7909.1</v>
      </c>
      <c r="AT146" s="112">
        <v>-28564.5</v>
      </c>
      <c r="AU146" s="142"/>
      <c r="AV146" s="125">
        <v>401.13130557672901</v>
      </c>
      <c r="AW146" s="125">
        <v>486.92077036840618</v>
      </c>
      <c r="AX146" s="125">
        <v>888.05207594513513</v>
      </c>
      <c r="AZ146" s="125">
        <v>558.54699557014214</v>
      </c>
      <c r="BA146" s="125">
        <v>576.14077688729003</v>
      </c>
      <c r="BB146" s="112">
        <v>1134.6877724574322</v>
      </c>
      <c r="BC146" s="125"/>
      <c r="BD146" s="125">
        <v>-90.571015566423313</v>
      </c>
      <c r="BE146" s="125">
        <v>34.697054057468073</v>
      </c>
      <c r="BF146" s="112">
        <v>-55.873961508955233</v>
      </c>
      <c r="BG146" s="125"/>
      <c r="BH146" s="125">
        <v>550.59048566173556</v>
      </c>
      <c r="BI146" s="125">
        <v>550.68156626111238</v>
      </c>
      <c r="BJ146" s="112">
        <v>1101.2720519228478</v>
      </c>
      <c r="BK146" s="125"/>
      <c r="BL146" s="125">
        <v>-29.98</v>
      </c>
      <c r="BM146" s="125">
        <v>-11.48</v>
      </c>
      <c r="BN146" s="125">
        <v>-40.22</v>
      </c>
      <c r="BO146" s="112">
        <v>-81.680000000000007</v>
      </c>
      <c r="BP146" s="15"/>
      <c r="BQ146" s="125">
        <v>543.62098584323257</v>
      </c>
      <c r="BR146" s="125">
        <v>526.98516022915885</v>
      </c>
      <c r="BS146" s="112">
        <v>1070.6061460723913</v>
      </c>
      <c r="BT146" s="125"/>
      <c r="BU146" s="125">
        <v>-29.8</v>
      </c>
      <c r="BV146" s="125">
        <v>-11.42</v>
      </c>
      <c r="BW146" s="112">
        <v>-41.22</v>
      </c>
      <c r="BX146" s="15"/>
      <c r="BY146" s="112">
        <v>556.13600134465958</v>
      </c>
      <c r="BZ146" s="112">
        <v>522.78202751829156</v>
      </c>
      <c r="CA146" s="112">
        <v>1078.9180288629511</v>
      </c>
      <c r="CB146" s="100"/>
      <c r="CC146" s="112">
        <v>-29.719999999999995</v>
      </c>
      <c r="CD146" s="112">
        <v>-11.38</v>
      </c>
      <c r="CE146" s="112">
        <v>-41.099999999999994</v>
      </c>
    </row>
    <row r="147" spans="1:83">
      <c r="A147" s="40">
        <v>436</v>
      </c>
      <c r="B147" s="44">
        <v>17</v>
      </c>
      <c r="C147" s="44">
        <v>17</v>
      </c>
      <c r="D147" s="11" t="s">
        <v>145</v>
      </c>
      <c r="E147" s="14">
        <v>2018</v>
      </c>
      <c r="F147" s="14">
        <v>1988</v>
      </c>
      <c r="G147" s="21">
        <v>2033</v>
      </c>
      <c r="H147" s="21">
        <v>2008</v>
      </c>
      <c r="I147" s="21">
        <v>2018</v>
      </c>
      <c r="J147" s="21"/>
      <c r="K147" s="15">
        <v>348525.13529645512</v>
      </c>
      <c r="L147" s="21">
        <v>75530.87929921945</v>
      </c>
      <c r="M147" s="112">
        <v>424056.01459567453</v>
      </c>
      <c r="N147" s="112"/>
      <c r="O147" s="21">
        <v>-93853.417441251542</v>
      </c>
      <c r="P147" s="21">
        <v>-197935.69140400569</v>
      </c>
      <c r="Q147" s="112">
        <v>-291789.1088452572</v>
      </c>
      <c r="R147" s="112"/>
      <c r="S147" s="21">
        <v>-180055.17894604953</v>
      </c>
      <c r="T147" s="15">
        <v>68977.743466246538</v>
      </c>
      <c r="U147" s="112">
        <v>-111077.435479803</v>
      </c>
      <c r="V147" s="15"/>
      <c r="W147" s="15">
        <v>-93853.417441251542</v>
      </c>
      <c r="X147" s="21">
        <v>-173088.44383799279</v>
      </c>
      <c r="Y147" s="112">
        <v>-266941.8612792443</v>
      </c>
      <c r="Z147" s="21"/>
      <c r="AA147" s="21">
        <v>-60949.34</v>
      </c>
      <c r="AB147" s="21">
        <v>-23338.84</v>
      </c>
      <c r="AC147" s="125">
        <v>-81767.259999999995</v>
      </c>
      <c r="AD147" s="112">
        <v>-166055.44</v>
      </c>
      <c r="AE147" s="12"/>
      <c r="AF147" s="15">
        <v>-93853.417441251542</v>
      </c>
      <c r="AG147" s="21">
        <v>-147612.19681144611</v>
      </c>
      <c r="AH147" s="112">
        <v>-241465.61425269765</v>
      </c>
      <c r="AI147" s="21"/>
      <c r="AJ147" s="21">
        <v>-59838.400000000001</v>
      </c>
      <c r="AK147" s="21">
        <v>-22931.360000000001</v>
      </c>
      <c r="AL147" s="112">
        <v>-82769.760000000009</v>
      </c>
      <c r="AM147" s="112"/>
      <c r="AN147" s="125">
        <v>-93853.417441251542</v>
      </c>
      <c r="AO147" s="125">
        <v>-120587.28975633891</v>
      </c>
      <c r="AP147" s="112">
        <v>-214440.70719759044</v>
      </c>
      <c r="AQ147" s="125"/>
      <c r="AR147" s="125">
        <v>-59974.96</v>
      </c>
      <c r="AS147" s="125">
        <v>-22964.84</v>
      </c>
      <c r="AT147" s="112">
        <v>-82939.8</v>
      </c>
      <c r="AU147" s="142"/>
      <c r="AV147" s="125">
        <v>172.70819390309967</v>
      </c>
      <c r="AW147" s="125">
        <v>37.428582407938279</v>
      </c>
      <c r="AX147" s="125">
        <v>210.13677631103792</v>
      </c>
      <c r="AZ147" s="125">
        <v>-47.209968531816671</v>
      </c>
      <c r="BA147" s="125">
        <v>-99.565237124751349</v>
      </c>
      <c r="BB147" s="112">
        <v>-146.775205656568</v>
      </c>
      <c r="BC147" s="125"/>
      <c r="BD147" s="125">
        <v>-90.571015566423313</v>
      </c>
      <c r="BE147" s="125">
        <v>34.69705405746808</v>
      </c>
      <c r="BF147" s="112">
        <v>-55.873961508955233</v>
      </c>
      <c r="BG147" s="125"/>
      <c r="BH147" s="125">
        <v>-46.164986444294904</v>
      </c>
      <c r="BI147" s="125">
        <v>-85.139421464826754</v>
      </c>
      <c r="BJ147" s="112">
        <v>-131.30440790912166</v>
      </c>
      <c r="BK147" s="125"/>
      <c r="BL147" s="125">
        <v>-29.979999999999997</v>
      </c>
      <c r="BM147" s="125">
        <v>-11.48</v>
      </c>
      <c r="BN147" s="125">
        <v>-40.22</v>
      </c>
      <c r="BO147" s="112">
        <v>-81.679999999999993</v>
      </c>
      <c r="BP147" s="15"/>
      <c r="BQ147" s="125">
        <v>-46.739749721738818</v>
      </c>
      <c r="BR147" s="125">
        <v>-73.512050204903446</v>
      </c>
      <c r="BS147" s="112">
        <v>-120.25179992664226</v>
      </c>
      <c r="BT147" s="125"/>
      <c r="BU147" s="125">
        <v>-29.8</v>
      </c>
      <c r="BV147" s="125">
        <v>-11.42</v>
      </c>
      <c r="BW147" s="112">
        <v>-41.22</v>
      </c>
      <c r="BX147" s="15"/>
      <c r="BY147" s="112">
        <v>-46.508135501115731</v>
      </c>
      <c r="BZ147" s="112">
        <v>-59.75584229749203</v>
      </c>
      <c r="CA147" s="112">
        <v>-106.26397779860775</v>
      </c>
      <c r="CB147" s="100"/>
      <c r="CC147" s="112">
        <v>-29.72</v>
      </c>
      <c r="CD147" s="112">
        <v>-11.38</v>
      </c>
      <c r="CE147" s="112">
        <v>-41.1</v>
      </c>
    </row>
    <row r="148" spans="1:83">
      <c r="A148" s="40">
        <v>440</v>
      </c>
      <c r="B148" s="44">
        <v>15</v>
      </c>
      <c r="C148" s="44">
        <v>15</v>
      </c>
      <c r="D148" s="11" t="s">
        <v>146</v>
      </c>
      <c r="E148" s="14">
        <v>5622</v>
      </c>
      <c r="F148" s="14">
        <v>5732</v>
      </c>
      <c r="G148" s="21">
        <v>5843</v>
      </c>
      <c r="H148" s="21">
        <v>5884</v>
      </c>
      <c r="I148" s="21">
        <v>5955</v>
      </c>
      <c r="J148" s="21"/>
      <c r="K148" s="15">
        <v>-1326489.896750638</v>
      </c>
      <c r="L148" s="21">
        <v>-1382275.9321918041</v>
      </c>
      <c r="M148" s="112">
        <v>-2708765.8289424418</v>
      </c>
      <c r="N148" s="112"/>
      <c r="O148" s="21">
        <v>-1088842.082470678</v>
      </c>
      <c r="P148" s="21">
        <v>-1161086.4604951169</v>
      </c>
      <c r="Q148" s="112">
        <v>-2249928.5429657949</v>
      </c>
      <c r="R148" s="112"/>
      <c r="S148" s="21">
        <v>-519153.06122673844</v>
      </c>
      <c r="T148" s="15">
        <v>198883.513857407</v>
      </c>
      <c r="U148" s="112">
        <v>-320269.54736933147</v>
      </c>
      <c r="V148" s="15"/>
      <c r="W148" s="15">
        <v>-1088842.082470678</v>
      </c>
      <c r="X148" s="21">
        <v>-1089444.396587478</v>
      </c>
      <c r="Y148" s="112">
        <v>-2178286.4790581558</v>
      </c>
      <c r="Z148" s="21"/>
      <c r="AA148" s="21">
        <v>-175173.14</v>
      </c>
      <c r="AB148" s="21">
        <v>-67077.64</v>
      </c>
      <c r="AC148" s="125">
        <v>-235005.46</v>
      </c>
      <c r="AD148" s="112">
        <v>-477256.24</v>
      </c>
      <c r="AE148" s="12"/>
      <c r="AF148" s="15">
        <v>-1088842.082470678</v>
      </c>
      <c r="AG148" s="21">
        <v>-1015988.738661842</v>
      </c>
      <c r="AH148" s="112">
        <v>-2104830.8211325202</v>
      </c>
      <c r="AI148" s="21"/>
      <c r="AJ148" s="21">
        <v>-175343.2</v>
      </c>
      <c r="AK148" s="21">
        <v>-67195.28</v>
      </c>
      <c r="AL148" s="112">
        <v>-242538.48</v>
      </c>
      <c r="AM148" s="112"/>
      <c r="AN148" s="125">
        <v>-1088842.0824706783</v>
      </c>
      <c r="AO148" s="125">
        <v>-938067.82958745805</v>
      </c>
      <c r="AP148" s="112">
        <v>-2026909.9120581364</v>
      </c>
      <c r="AQ148" s="125"/>
      <c r="AR148" s="125">
        <v>-176982.6</v>
      </c>
      <c r="AS148" s="125">
        <v>-67767.900000000009</v>
      </c>
      <c r="AT148" s="112">
        <v>-244750.5</v>
      </c>
      <c r="AU148" s="142"/>
      <c r="AV148" s="125">
        <v>-235.94626409652045</v>
      </c>
      <c r="AW148" s="125">
        <v>-245.86907367339097</v>
      </c>
      <c r="AX148" s="125">
        <v>-481.81533776991137</v>
      </c>
      <c r="AZ148" s="125">
        <v>-189.95849310374703</v>
      </c>
      <c r="BA148" s="125">
        <v>-202.56218780445167</v>
      </c>
      <c r="BB148" s="112">
        <v>-392.5206809081987</v>
      </c>
      <c r="BC148" s="125"/>
      <c r="BD148" s="125">
        <v>-90.571015566423313</v>
      </c>
      <c r="BE148" s="125">
        <v>34.697054057468073</v>
      </c>
      <c r="BF148" s="112">
        <v>-55.873961508955247</v>
      </c>
      <c r="BG148" s="125"/>
      <c r="BH148" s="125">
        <v>-186.34983441223309</v>
      </c>
      <c r="BI148" s="125">
        <v>-186.45291743752833</v>
      </c>
      <c r="BJ148" s="112">
        <v>-372.80275184976142</v>
      </c>
      <c r="BK148" s="125"/>
      <c r="BL148" s="125">
        <v>-29.980000000000004</v>
      </c>
      <c r="BM148" s="125">
        <v>-11.48</v>
      </c>
      <c r="BN148" s="125">
        <v>-40.22</v>
      </c>
      <c r="BO148" s="112">
        <v>-81.680000000000007</v>
      </c>
      <c r="BP148" s="15"/>
      <c r="BQ148" s="125">
        <v>-185.05133964491469</v>
      </c>
      <c r="BR148" s="125">
        <v>-172.6697380458603</v>
      </c>
      <c r="BS148" s="112">
        <v>-357.72107769077502</v>
      </c>
      <c r="BT148" s="125"/>
      <c r="BU148" s="125">
        <v>-29.8</v>
      </c>
      <c r="BV148" s="125">
        <v>-11.42</v>
      </c>
      <c r="BW148" s="112">
        <v>-41.22</v>
      </c>
      <c r="BX148" s="15"/>
      <c r="BY148" s="112">
        <v>-182.84501804713321</v>
      </c>
      <c r="BZ148" s="112">
        <v>-157.52608389377968</v>
      </c>
      <c r="CA148" s="112">
        <v>-340.37110194091292</v>
      </c>
      <c r="CB148" s="100"/>
      <c r="CC148" s="112">
        <v>-29.720000000000002</v>
      </c>
      <c r="CD148" s="112">
        <v>-11.38</v>
      </c>
      <c r="CE148" s="112">
        <v>-41.1</v>
      </c>
    </row>
    <row r="149" spans="1:83">
      <c r="A149" s="40">
        <v>441</v>
      </c>
      <c r="B149" s="44">
        <v>9</v>
      </c>
      <c r="C149" s="44">
        <v>9</v>
      </c>
      <c r="D149" s="11" t="s">
        <v>147</v>
      </c>
      <c r="E149" s="14">
        <v>4473</v>
      </c>
      <c r="F149" s="14">
        <v>4421</v>
      </c>
      <c r="G149" s="21">
        <v>4396</v>
      </c>
      <c r="H149" s="21">
        <v>4358</v>
      </c>
      <c r="I149" s="21">
        <v>4304</v>
      </c>
      <c r="J149" s="21"/>
      <c r="K149" s="15">
        <v>-678572.22119244223</v>
      </c>
      <c r="L149" s="21">
        <v>-193986.58508298401</v>
      </c>
      <c r="M149" s="112">
        <v>-872558.80627542618</v>
      </c>
      <c r="N149" s="112"/>
      <c r="O149" s="21">
        <v>-829996.46312295948</v>
      </c>
      <c r="P149" s="21">
        <v>-247162.28629509851</v>
      </c>
      <c r="Q149" s="112">
        <v>-1077158.749418058</v>
      </c>
      <c r="R149" s="112"/>
      <c r="S149" s="21">
        <v>-400414.45981915749</v>
      </c>
      <c r="T149" s="15">
        <v>153395.67598806639</v>
      </c>
      <c r="U149" s="112">
        <v>-247018.7838310911</v>
      </c>
      <c r="V149" s="15"/>
      <c r="W149" s="15">
        <v>-829996.46312295948</v>
      </c>
      <c r="X149" s="21">
        <v>-191905.90727631419</v>
      </c>
      <c r="Y149" s="112">
        <v>-1021902.3703992737</v>
      </c>
      <c r="Z149" s="21"/>
      <c r="AA149" s="21">
        <v>-131792.07999999999</v>
      </c>
      <c r="AB149" s="21">
        <v>-50466.080000000002</v>
      </c>
      <c r="AC149" s="125">
        <v>-176807.12</v>
      </c>
      <c r="AD149" s="112">
        <v>-359065.27999999997</v>
      </c>
      <c r="AE149" s="12"/>
      <c r="AF149" s="15">
        <v>-829996.46312295948</v>
      </c>
      <c r="AG149" s="21">
        <v>-135250.73217351601</v>
      </c>
      <c r="AH149" s="112">
        <v>-965247.19529647543</v>
      </c>
      <c r="AI149" s="21"/>
      <c r="AJ149" s="21">
        <v>-129868.4</v>
      </c>
      <c r="AK149" s="21">
        <v>-49768.36</v>
      </c>
      <c r="AL149" s="112">
        <v>-179636.76</v>
      </c>
      <c r="AM149" s="112"/>
      <c r="AN149" s="125">
        <v>-829996.46312295948</v>
      </c>
      <c r="AO149" s="125">
        <v>-75151.580216459202</v>
      </c>
      <c r="AP149" s="112">
        <v>-905148.04333941871</v>
      </c>
      <c r="AQ149" s="125"/>
      <c r="AR149" s="125">
        <v>-127914.87999999999</v>
      </c>
      <c r="AS149" s="125">
        <v>-48979.520000000004</v>
      </c>
      <c r="AT149" s="112">
        <v>-176894.4</v>
      </c>
      <c r="AU149" s="142"/>
      <c r="AV149" s="125">
        <v>-151.70405123908836</v>
      </c>
      <c r="AW149" s="125">
        <v>-43.368340058793649</v>
      </c>
      <c r="AX149" s="125">
        <v>-195.07239129788201</v>
      </c>
      <c r="AZ149" s="125">
        <v>-187.73953022460066</v>
      </c>
      <c r="BA149" s="125">
        <v>-55.906420786043547</v>
      </c>
      <c r="BB149" s="112">
        <v>-243.64595101064418</v>
      </c>
      <c r="BC149" s="125"/>
      <c r="BD149" s="125">
        <v>-90.571015566423313</v>
      </c>
      <c r="BE149" s="125">
        <v>34.69705405746808</v>
      </c>
      <c r="BF149" s="112">
        <v>-55.87396150895524</v>
      </c>
      <c r="BG149" s="125"/>
      <c r="BH149" s="125">
        <v>-188.80720271222918</v>
      </c>
      <c r="BI149" s="125">
        <v>-43.654664985512781</v>
      </c>
      <c r="BJ149" s="112">
        <v>-232.46186769774198</v>
      </c>
      <c r="BK149" s="125"/>
      <c r="BL149" s="125">
        <v>-29.979999999999997</v>
      </c>
      <c r="BM149" s="125">
        <v>-11.48</v>
      </c>
      <c r="BN149" s="125">
        <v>-40.22</v>
      </c>
      <c r="BO149" s="112">
        <v>-81.679999999999993</v>
      </c>
      <c r="BP149" s="15"/>
      <c r="BQ149" s="125">
        <v>-190.45352526915087</v>
      </c>
      <c r="BR149" s="125">
        <v>-31.035046391352918</v>
      </c>
      <c r="BS149" s="112">
        <v>-221.48857166050379</v>
      </c>
      <c r="BT149" s="125"/>
      <c r="BU149" s="125">
        <v>-29.799999999999997</v>
      </c>
      <c r="BV149" s="125">
        <v>-11.42</v>
      </c>
      <c r="BW149" s="112">
        <v>-41.22</v>
      </c>
      <c r="BX149" s="15"/>
      <c r="BY149" s="112">
        <v>-192.84304440589207</v>
      </c>
      <c r="BZ149" s="112">
        <v>-17.460869009400373</v>
      </c>
      <c r="CA149" s="112">
        <v>-210.30391341529244</v>
      </c>
      <c r="CB149" s="100"/>
      <c r="CC149" s="112">
        <v>-29.72</v>
      </c>
      <c r="CD149" s="112">
        <v>-11.38</v>
      </c>
      <c r="CE149" s="112">
        <v>-41.1</v>
      </c>
    </row>
    <row r="150" spans="1:83">
      <c r="A150" s="40">
        <v>444</v>
      </c>
      <c r="B150" s="44">
        <v>1</v>
      </c>
      <c r="C150" s="118">
        <v>34</v>
      </c>
      <c r="D150" s="11" t="s">
        <v>148</v>
      </c>
      <c r="E150" s="14">
        <v>45988</v>
      </c>
      <c r="F150" s="14">
        <v>45811</v>
      </c>
      <c r="G150" s="21">
        <v>45645</v>
      </c>
      <c r="H150" s="21">
        <v>45687</v>
      </c>
      <c r="I150" s="21">
        <v>45435</v>
      </c>
      <c r="J150" s="21"/>
      <c r="K150" s="15">
        <v>1741465.076285322</v>
      </c>
      <c r="L150" s="21">
        <v>3958693.2397983591</v>
      </c>
      <c r="M150" s="112">
        <v>5700158.3160836808</v>
      </c>
      <c r="N150" s="112"/>
      <c r="O150" s="21">
        <v>2478386.7976316558</v>
      </c>
      <c r="P150" s="21">
        <v>3572348.5998611338</v>
      </c>
      <c r="Q150" s="112">
        <v>6050735.3974927897</v>
      </c>
      <c r="R150" s="112"/>
      <c r="S150" s="21">
        <v>-4149148.7941134186</v>
      </c>
      <c r="T150" s="15">
        <v>1589506.7434266701</v>
      </c>
      <c r="U150" s="112">
        <v>-2559642.0506867487</v>
      </c>
      <c r="V150" s="15"/>
      <c r="W150" s="15">
        <v>2478386.7976316558</v>
      </c>
      <c r="X150" s="21">
        <v>2770592.6734258309</v>
      </c>
      <c r="Y150" s="112">
        <v>5248979.4710574867</v>
      </c>
      <c r="Z150" s="21"/>
      <c r="AA150" s="21">
        <v>-1368437.1</v>
      </c>
      <c r="AB150" s="21">
        <v>-524004.6</v>
      </c>
      <c r="AC150" s="125">
        <v>-1835841.9</v>
      </c>
      <c r="AD150" s="112">
        <v>-3728283.6</v>
      </c>
      <c r="AE150" s="12"/>
      <c r="AF150" s="15">
        <v>2478386.7976316558</v>
      </c>
      <c r="AG150" s="21">
        <v>1983331.261219155</v>
      </c>
      <c r="AH150" s="112">
        <v>4461718.0588508109</v>
      </c>
      <c r="AI150" s="21"/>
      <c r="AJ150" s="21">
        <v>-1361472.6</v>
      </c>
      <c r="AK150" s="21">
        <v>-521745.54</v>
      </c>
      <c r="AL150" s="112">
        <v>-1883218.1400000001</v>
      </c>
      <c r="AM150" s="112"/>
      <c r="AN150" s="125">
        <v>2478386.7976316563</v>
      </c>
      <c r="AO150" s="125">
        <v>1231756.8030207232</v>
      </c>
      <c r="AP150" s="112">
        <v>3710143.6006523794</v>
      </c>
      <c r="AQ150" s="125"/>
      <c r="AR150" s="125">
        <v>-1350328.2</v>
      </c>
      <c r="AS150" s="125">
        <v>-517050.30000000005</v>
      </c>
      <c r="AT150" s="112">
        <v>-1867378.5</v>
      </c>
      <c r="AU150" s="142"/>
      <c r="AV150" s="125">
        <v>37.867815001420411</v>
      </c>
      <c r="AW150" s="125">
        <v>86.081004605513598</v>
      </c>
      <c r="AX150" s="125">
        <v>123.94881960693399</v>
      </c>
      <c r="AZ150" s="125">
        <v>54.100255345477194</v>
      </c>
      <c r="BA150" s="125">
        <v>77.980148869510245</v>
      </c>
      <c r="BB150" s="112">
        <v>132.08040421498745</v>
      </c>
      <c r="BC150" s="125"/>
      <c r="BD150" s="125">
        <v>-90.571015566423313</v>
      </c>
      <c r="BE150" s="125">
        <v>34.69705405746808</v>
      </c>
      <c r="BF150" s="112">
        <v>-55.873961508955247</v>
      </c>
      <c r="BG150" s="125"/>
      <c r="BH150" s="125">
        <v>54.297005096541916</v>
      </c>
      <c r="BI150" s="125">
        <v>60.698711215375852</v>
      </c>
      <c r="BJ150" s="112">
        <v>114.99571631191776</v>
      </c>
      <c r="BK150" s="125"/>
      <c r="BL150" s="125">
        <v>-29.98</v>
      </c>
      <c r="BM150" s="125">
        <v>-11.479999999999999</v>
      </c>
      <c r="BN150" s="125">
        <v>-40.22</v>
      </c>
      <c r="BO150" s="112">
        <v>-81.680000000000007</v>
      </c>
      <c r="BP150" s="15"/>
      <c r="BQ150" s="125">
        <v>54.247089929994438</v>
      </c>
      <c r="BR150" s="125">
        <v>43.411282448380391</v>
      </c>
      <c r="BS150" s="112">
        <v>97.658372378374821</v>
      </c>
      <c r="BT150" s="125"/>
      <c r="BU150" s="125">
        <v>-29.8</v>
      </c>
      <c r="BV150" s="125">
        <v>-11.42</v>
      </c>
      <c r="BW150" s="112">
        <v>-41.22</v>
      </c>
      <c r="BX150" s="15"/>
      <c r="BY150" s="112">
        <v>54.547965172920797</v>
      </c>
      <c r="BZ150" s="112">
        <v>27.110307098508269</v>
      </c>
      <c r="CA150" s="112">
        <v>81.65827227142907</v>
      </c>
      <c r="CB150" s="100"/>
      <c r="CC150" s="112">
        <v>-29.72</v>
      </c>
      <c r="CD150" s="112">
        <v>-11.38</v>
      </c>
      <c r="CE150" s="112">
        <v>-41.1</v>
      </c>
    </row>
    <row r="151" spans="1:83">
      <c r="A151" s="40">
        <v>445</v>
      </c>
      <c r="B151" s="44">
        <v>2</v>
      </c>
      <c r="C151" s="44">
        <v>2</v>
      </c>
      <c r="D151" s="11" t="s">
        <v>149</v>
      </c>
      <c r="E151" s="14">
        <v>15086</v>
      </c>
      <c r="F151" s="14">
        <v>14991</v>
      </c>
      <c r="G151" s="21">
        <v>14999</v>
      </c>
      <c r="H151" s="21">
        <v>14868</v>
      </c>
      <c r="I151" s="21">
        <v>14712</v>
      </c>
      <c r="J151" s="21"/>
      <c r="K151" s="15">
        <v>-3399389.9714153982</v>
      </c>
      <c r="L151" s="21">
        <v>-222476.0721375299</v>
      </c>
      <c r="M151" s="112">
        <v>-3621866.0435529281</v>
      </c>
      <c r="N151" s="112"/>
      <c r="O151" s="21">
        <v>-4499630.5183719164</v>
      </c>
      <c r="P151" s="21">
        <v>-793600.92866613599</v>
      </c>
      <c r="Q151" s="112">
        <v>-5293231.4470380526</v>
      </c>
      <c r="R151" s="112"/>
      <c r="S151" s="21">
        <v>-1357750.0943562519</v>
      </c>
      <c r="T151" s="15">
        <v>520143.53737550398</v>
      </c>
      <c r="U151" s="112">
        <v>-837606.55698074796</v>
      </c>
      <c r="V151" s="15"/>
      <c r="W151" s="15">
        <v>-4499630.5183719164</v>
      </c>
      <c r="X151" s="21">
        <v>-606234.18406749435</v>
      </c>
      <c r="Y151" s="112">
        <v>-5105864.7024394106</v>
      </c>
      <c r="Z151" s="21"/>
      <c r="AA151" s="21">
        <v>-449670.02</v>
      </c>
      <c r="AB151" s="21">
        <v>-172188.52</v>
      </c>
      <c r="AC151" s="125">
        <v>-603259.78</v>
      </c>
      <c r="AD151" s="112">
        <v>-1225118.32</v>
      </c>
      <c r="AE151" s="12"/>
      <c r="AF151" s="15">
        <v>-4499630.5183719164</v>
      </c>
      <c r="AG151" s="21">
        <v>-414124.31526721222</v>
      </c>
      <c r="AH151" s="112">
        <v>-4913754.8336391281</v>
      </c>
      <c r="AI151" s="21"/>
      <c r="AJ151" s="21">
        <v>-443066.4</v>
      </c>
      <c r="AK151" s="21">
        <v>-169792.56</v>
      </c>
      <c r="AL151" s="112">
        <v>-612858.96</v>
      </c>
      <c r="AM151" s="112"/>
      <c r="AN151" s="125">
        <v>-4499630.5183719164</v>
      </c>
      <c r="AO151" s="125">
        <v>-210336.39692560644</v>
      </c>
      <c r="AP151" s="112">
        <v>-4709966.9152975231</v>
      </c>
      <c r="AQ151" s="125"/>
      <c r="AR151" s="125">
        <v>-437240.63999999996</v>
      </c>
      <c r="AS151" s="125">
        <v>-167422.56</v>
      </c>
      <c r="AT151" s="112">
        <v>-604663.19999999995</v>
      </c>
      <c r="AU151" s="142"/>
      <c r="AV151" s="125">
        <v>-225.33408268695467</v>
      </c>
      <c r="AW151" s="125">
        <v>-14.747187600260499</v>
      </c>
      <c r="AX151" s="125">
        <v>-240.08127028721518</v>
      </c>
      <c r="AZ151" s="125">
        <v>-300.15546116816199</v>
      </c>
      <c r="BA151" s="125">
        <v>-52.938491672746046</v>
      </c>
      <c r="BB151" s="112">
        <v>-353.09395284090806</v>
      </c>
      <c r="BC151" s="125"/>
      <c r="BD151" s="125">
        <v>-90.571015566423313</v>
      </c>
      <c r="BE151" s="125">
        <v>34.69705405746808</v>
      </c>
      <c r="BF151" s="112">
        <v>-55.87396150895524</v>
      </c>
      <c r="BG151" s="125"/>
      <c r="BH151" s="125">
        <v>-299.99536758263326</v>
      </c>
      <c r="BI151" s="125">
        <v>-40.41830682495462</v>
      </c>
      <c r="BJ151" s="112">
        <v>-340.41367440758791</v>
      </c>
      <c r="BK151" s="125"/>
      <c r="BL151" s="125">
        <v>-29.98</v>
      </c>
      <c r="BM151" s="125">
        <v>-11.479999999999999</v>
      </c>
      <c r="BN151" s="125">
        <v>-40.22</v>
      </c>
      <c r="BO151" s="112">
        <v>-81.680000000000007</v>
      </c>
      <c r="BP151" s="15"/>
      <c r="BQ151" s="125">
        <v>-302.63858746111896</v>
      </c>
      <c r="BR151" s="125">
        <v>-27.853397583213091</v>
      </c>
      <c r="BS151" s="112">
        <v>-330.49198504433207</v>
      </c>
      <c r="BT151" s="125"/>
      <c r="BU151" s="125">
        <v>-29.8</v>
      </c>
      <c r="BV151" s="125">
        <v>-11.42</v>
      </c>
      <c r="BW151" s="112">
        <v>-41.22</v>
      </c>
      <c r="BX151" s="15"/>
      <c r="BY151" s="112">
        <v>-305.84764262995623</v>
      </c>
      <c r="BZ151" s="112">
        <v>-14.296927469114086</v>
      </c>
      <c r="CA151" s="112">
        <v>-320.14457009907034</v>
      </c>
      <c r="CB151" s="100"/>
      <c r="CC151" s="112">
        <v>-29.719999999999995</v>
      </c>
      <c r="CD151" s="112">
        <v>-11.379999999999999</v>
      </c>
      <c r="CE151" s="112">
        <v>-41.099999999999994</v>
      </c>
    </row>
    <row r="152" spans="1:83">
      <c r="A152" s="40">
        <v>475</v>
      </c>
      <c r="B152" s="44">
        <v>15</v>
      </c>
      <c r="C152" s="44">
        <v>15</v>
      </c>
      <c r="D152" s="11" t="s">
        <v>150</v>
      </c>
      <c r="E152" s="14">
        <v>5487</v>
      </c>
      <c r="F152" s="14">
        <v>5479</v>
      </c>
      <c r="G152" s="21">
        <v>5456</v>
      </c>
      <c r="H152" s="21">
        <v>5415</v>
      </c>
      <c r="I152" s="21">
        <v>5392</v>
      </c>
      <c r="J152" s="21"/>
      <c r="K152" s="15">
        <v>-1220835.1691205481</v>
      </c>
      <c r="L152" s="21">
        <v>-942752.72653293004</v>
      </c>
      <c r="M152" s="112">
        <v>-2163587.8956534779</v>
      </c>
      <c r="N152" s="112"/>
      <c r="O152" s="21">
        <v>-1368804.304679954</v>
      </c>
      <c r="P152" s="21">
        <v>-981932.40847028233</v>
      </c>
      <c r="Q152" s="112">
        <v>-2350736.7131502363</v>
      </c>
      <c r="R152" s="112"/>
      <c r="S152" s="21">
        <v>-496238.59428843332</v>
      </c>
      <c r="T152" s="15">
        <v>190105.1591808676</v>
      </c>
      <c r="U152" s="112">
        <v>-306133.43510756572</v>
      </c>
      <c r="V152" s="15"/>
      <c r="W152" s="15">
        <v>-1368804.304679954</v>
      </c>
      <c r="X152" s="21">
        <v>-913452.49427803652</v>
      </c>
      <c r="Y152" s="112">
        <v>-2282256.7989579905</v>
      </c>
      <c r="Z152" s="21"/>
      <c r="AA152" s="21">
        <v>-163570.88</v>
      </c>
      <c r="AB152" s="21">
        <v>-62634.879999999997</v>
      </c>
      <c r="AC152" s="125">
        <v>-219440.32</v>
      </c>
      <c r="AD152" s="112">
        <v>-445646.08000000002</v>
      </c>
      <c r="AE152" s="12"/>
      <c r="AF152" s="15">
        <v>-1368804.304679954</v>
      </c>
      <c r="AG152" s="21">
        <v>-843239.03479189507</v>
      </c>
      <c r="AH152" s="112">
        <v>-2212043.3394718491</v>
      </c>
      <c r="AI152" s="21"/>
      <c r="AJ152" s="21">
        <v>-161367</v>
      </c>
      <c r="AK152" s="21">
        <v>-61839.3</v>
      </c>
      <c r="AL152" s="112">
        <v>-223206.3</v>
      </c>
      <c r="AM152" s="112"/>
      <c r="AN152" s="125">
        <v>-1368804.3046799542</v>
      </c>
      <c r="AO152" s="125">
        <v>-768757.41217875003</v>
      </c>
      <c r="AP152" s="112">
        <v>-2137561.7168587041</v>
      </c>
      <c r="AQ152" s="125"/>
      <c r="AR152" s="125">
        <v>-160250.23999999999</v>
      </c>
      <c r="AS152" s="125">
        <v>-61360.960000000006</v>
      </c>
      <c r="AT152" s="112">
        <v>-221611.2</v>
      </c>
      <c r="AU152" s="142"/>
      <c r="AV152" s="125">
        <v>-222.49593022062112</v>
      </c>
      <c r="AW152" s="125">
        <v>-171.81569647037179</v>
      </c>
      <c r="AX152" s="125">
        <v>-394.31162669099285</v>
      </c>
      <c r="AZ152" s="125">
        <v>-249.82739636429164</v>
      </c>
      <c r="BA152" s="125">
        <v>-179.21744998545032</v>
      </c>
      <c r="BB152" s="112">
        <v>-429.04484634974199</v>
      </c>
      <c r="BC152" s="125"/>
      <c r="BD152" s="125">
        <v>-90.571015566423313</v>
      </c>
      <c r="BE152" s="125">
        <v>34.69705405746808</v>
      </c>
      <c r="BF152" s="112">
        <v>-55.873961508955233</v>
      </c>
      <c r="BG152" s="125"/>
      <c r="BH152" s="125">
        <v>-250.88055437682439</v>
      </c>
      <c r="BI152" s="125">
        <v>-167.42164484568119</v>
      </c>
      <c r="BJ152" s="112">
        <v>-418.30219922250558</v>
      </c>
      <c r="BK152" s="125"/>
      <c r="BL152" s="125">
        <v>-29.98</v>
      </c>
      <c r="BM152" s="125">
        <v>-11.479999999999999</v>
      </c>
      <c r="BN152" s="125">
        <v>-40.22</v>
      </c>
      <c r="BO152" s="112">
        <v>-81.680000000000007</v>
      </c>
      <c r="BP152" s="15"/>
      <c r="BQ152" s="125">
        <v>-252.78011166758154</v>
      </c>
      <c r="BR152" s="125">
        <v>-155.7228134426399</v>
      </c>
      <c r="BS152" s="112">
        <v>-408.50292511022144</v>
      </c>
      <c r="BT152" s="125"/>
      <c r="BU152" s="125">
        <v>-29.8</v>
      </c>
      <c r="BV152" s="125">
        <v>-11.42</v>
      </c>
      <c r="BW152" s="112">
        <v>-41.22</v>
      </c>
      <c r="BX152" s="15"/>
      <c r="BY152" s="112">
        <v>-253.85836511126746</v>
      </c>
      <c r="BZ152" s="112">
        <v>-142.5737040390857</v>
      </c>
      <c r="CA152" s="112">
        <v>-396.43206915035319</v>
      </c>
      <c r="CB152" s="100"/>
      <c r="CC152" s="112">
        <v>-29.72</v>
      </c>
      <c r="CD152" s="112">
        <v>-11.38</v>
      </c>
      <c r="CE152" s="112">
        <v>-41.1</v>
      </c>
    </row>
    <row r="153" spans="1:83">
      <c r="A153" s="40">
        <v>480</v>
      </c>
      <c r="B153" s="44">
        <v>2</v>
      </c>
      <c r="C153" s="44">
        <v>2</v>
      </c>
      <c r="D153" s="11" t="s">
        <v>151</v>
      </c>
      <c r="E153" s="14">
        <v>1990</v>
      </c>
      <c r="F153" s="14">
        <v>1978</v>
      </c>
      <c r="G153" s="21">
        <v>1930</v>
      </c>
      <c r="H153" s="21">
        <v>1910</v>
      </c>
      <c r="I153" s="21">
        <v>1890</v>
      </c>
      <c r="J153" s="21"/>
      <c r="K153" s="15">
        <v>261707.27360177401</v>
      </c>
      <c r="L153" s="21">
        <v>74941.251000869946</v>
      </c>
      <c r="M153" s="112">
        <v>336648.52460264403</v>
      </c>
      <c r="N153" s="112"/>
      <c r="O153" s="21">
        <v>111836.9644215631</v>
      </c>
      <c r="P153" s="21">
        <v>-3545.877234525467</v>
      </c>
      <c r="Q153" s="112">
        <v>108291.08718703763</v>
      </c>
      <c r="R153" s="112"/>
      <c r="S153" s="21">
        <v>-179149.46879038532</v>
      </c>
      <c r="T153" s="15">
        <v>68630.772925671859</v>
      </c>
      <c r="U153" s="112">
        <v>-110518.69586471346</v>
      </c>
      <c r="V153" s="15"/>
      <c r="W153" s="15">
        <v>111836.9644215631</v>
      </c>
      <c r="X153" s="21">
        <v>-4038.531691031048</v>
      </c>
      <c r="Y153" s="112">
        <v>107798.43273053205</v>
      </c>
      <c r="Z153" s="21"/>
      <c r="AA153" s="21">
        <v>-57861.4</v>
      </c>
      <c r="AB153" s="21">
        <v>-22156.400000000001</v>
      </c>
      <c r="AC153" s="125">
        <v>-77624.599999999991</v>
      </c>
      <c r="AD153" s="112">
        <v>-157642.4</v>
      </c>
      <c r="AE153" s="12"/>
      <c r="AF153" s="15">
        <v>111836.9644215631</v>
      </c>
      <c r="AG153" s="21">
        <v>-8360.4348004328185</v>
      </c>
      <c r="AH153" s="112">
        <v>103476.52962113028</v>
      </c>
      <c r="AI153" s="21"/>
      <c r="AJ153" s="21">
        <v>-56918</v>
      </c>
      <c r="AK153" s="21">
        <v>-21812.2</v>
      </c>
      <c r="AL153" s="112">
        <v>-78730.2</v>
      </c>
      <c r="AM153" s="112"/>
      <c r="AN153" s="125">
        <v>111836.96442156307</v>
      </c>
      <c r="AO153" s="125">
        <v>-11141.467921659139</v>
      </c>
      <c r="AP153" s="112">
        <v>100695.49649990394</v>
      </c>
      <c r="AQ153" s="125"/>
      <c r="AR153" s="125">
        <v>-56170.799999999996</v>
      </c>
      <c r="AS153" s="125">
        <v>-21508.2</v>
      </c>
      <c r="AT153" s="112">
        <v>-77679</v>
      </c>
      <c r="AU153" s="142"/>
      <c r="AV153" s="125">
        <v>131.51119276471056</v>
      </c>
      <c r="AW153" s="125">
        <v>37.658920100939675</v>
      </c>
      <c r="AX153" s="125">
        <v>169.17011286565025</v>
      </c>
      <c r="AZ153" s="125">
        <v>56.540426906755862</v>
      </c>
      <c r="BA153" s="125">
        <v>-1.7926578536529156</v>
      </c>
      <c r="BB153" s="112">
        <v>54.747769053102949</v>
      </c>
      <c r="BC153" s="125"/>
      <c r="BD153" s="125">
        <v>-90.571015566423313</v>
      </c>
      <c r="BE153" s="125">
        <v>34.69705405746808</v>
      </c>
      <c r="BF153" s="112">
        <v>-55.87396150895524</v>
      </c>
      <c r="BG153" s="125"/>
      <c r="BH153" s="125">
        <v>57.946613689929066</v>
      </c>
      <c r="BI153" s="125">
        <v>-2.0925034668554652</v>
      </c>
      <c r="BJ153" s="112">
        <v>55.854110223073604</v>
      </c>
      <c r="BK153" s="125"/>
      <c r="BL153" s="125">
        <v>-29.98</v>
      </c>
      <c r="BM153" s="125">
        <v>-11.48</v>
      </c>
      <c r="BN153" s="125">
        <v>-40.22</v>
      </c>
      <c r="BO153" s="112">
        <v>-81.680000000000007</v>
      </c>
      <c r="BP153" s="15"/>
      <c r="BQ153" s="125">
        <v>58.553384513907382</v>
      </c>
      <c r="BR153" s="125">
        <v>-4.3771909949910048</v>
      </c>
      <c r="BS153" s="112">
        <v>54.176193518916378</v>
      </c>
      <c r="BT153" s="125"/>
      <c r="BU153" s="125">
        <v>-29.8</v>
      </c>
      <c r="BV153" s="125">
        <v>-11.42</v>
      </c>
      <c r="BW153" s="112">
        <v>-41.22</v>
      </c>
      <c r="BX153" s="15"/>
      <c r="BY153" s="112">
        <v>59.172997048446071</v>
      </c>
      <c r="BZ153" s="112">
        <v>-5.8949565723064232</v>
      </c>
      <c r="CA153" s="112">
        <v>53.278040476139651</v>
      </c>
      <c r="CB153" s="100"/>
      <c r="CC153" s="112">
        <v>-29.72</v>
      </c>
      <c r="CD153" s="112">
        <v>-11.38</v>
      </c>
      <c r="CE153" s="112">
        <v>-41.1</v>
      </c>
    </row>
    <row r="154" spans="1:83">
      <c r="A154" s="40">
        <v>481</v>
      </c>
      <c r="B154" s="44">
        <v>2</v>
      </c>
      <c r="C154" s="44">
        <v>2</v>
      </c>
      <c r="D154" s="11" t="s">
        <v>152</v>
      </c>
      <c r="E154" s="14">
        <v>9612</v>
      </c>
      <c r="F154" s="14">
        <v>9642</v>
      </c>
      <c r="G154" s="21">
        <v>9619</v>
      </c>
      <c r="H154" s="21">
        <v>9592</v>
      </c>
      <c r="I154" s="21">
        <v>9612</v>
      </c>
      <c r="J154" s="21"/>
      <c r="K154" s="15">
        <v>180558.4192974933</v>
      </c>
      <c r="L154" s="21">
        <v>31496.55409443851</v>
      </c>
      <c r="M154" s="112">
        <v>212054.9733919318</v>
      </c>
      <c r="N154" s="112"/>
      <c r="O154" s="21">
        <v>328508.05771031551</v>
      </c>
      <c r="P154" s="21">
        <v>4432.0388815797669</v>
      </c>
      <c r="Q154" s="112">
        <v>332940.09659189527</v>
      </c>
      <c r="R154" s="112"/>
      <c r="S154" s="21">
        <v>-873285.73209145362</v>
      </c>
      <c r="T154" s="15">
        <v>334548.99522210722</v>
      </c>
      <c r="U154" s="112">
        <v>-538736.73686934635</v>
      </c>
      <c r="V154" s="15"/>
      <c r="W154" s="15">
        <v>328508.05771031551</v>
      </c>
      <c r="X154" s="21">
        <v>-19686.31070016247</v>
      </c>
      <c r="Y154" s="112">
        <v>308821.74701015302</v>
      </c>
      <c r="Z154" s="21"/>
      <c r="AA154" s="21">
        <v>-288377.62</v>
      </c>
      <c r="AB154" s="21">
        <v>-110426.12</v>
      </c>
      <c r="AC154" s="125">
        <v>-386876.18</v>
      </c>
      <c r="AD154" s="112">
        <v>-785679.91999999993</v>
      </c>
      <c r="AE154" s="12"/>
      <c r="AF154" s="15">
        <v>328508.05771031551</v>
      </c>
      <c r="AG154" s="21">
        <v>-40753.949618692233</v>
      </c>
      <c r="AH154" s="112">
        <v>287754.10809162329</v>
      </c>
      <c r="AI154" s="21"/>
      <c r="AJ154" s="21">
        <v>-285841.59999999998</v>
      </c>
      <c r="AK154" s="21">
        <v>-109540.64</v>
      </c>
      <c r="AL154" s="112">
        <v>-395382.24</v>
      </c>
      <c r="AM154" s="112"/>
      <c r="AN154" s="125">
        <v>328508.05771031545</v>
      </c>
      <c r="AO154" s="125">
        <v>-54310.431597895564</v>
      </c>
      <c r="AP154" s="112">
        <v>274197.62611241988</v>
      </c>
      <c r="AQ154" s="125"/>
      <c r="AR154" s="125">
        <v>-285668.64</v>
      </c>
      <c r="AS154" s="125">
        <v>-109384.56000000001</v>
      </c>
      <c r="AT154" s="112">
        <v>-395053.2</v>
      </c>
      <c r="AU154" s="142"/>
      <c r="AV154" s="125">
        <v>18.784687817050905</v>
      </c>
      <c r="AW154" s="125">
        <v>3.2767950576819089</v>
      </c>
      <c r="AX154" s="125">
        <v>22.061482874732814</v>
      </c>
      <c r="AZ154" s="125">
        <v>34.070530772693999</v>
      </c>
      <c r="BA154" s="125">
        <v>0.45965970561914199</v>
      </c>
      <c r="BB154" s="112">
        <v>34.530190478313138</v>
      </c>
      <c r="BC154" s="125"/>
      <c r="BD154" s="125">
        <v>-90.571015566423313</v>
      </c>
      <c r="BE154" s="125">
        <v>34.69705405746808</v>
      </c>
      <c r="BF154" s="112">
        <v>-55.873961508955233</v>
      </c>
      <c r="BG154" s="125"/>
      <c r="BH154" s="125">
        <v>34.151996851056815</v>
      </c>
      <c r="BI154" s="125">
        <v>-2.0466067886643593</v>
      </c>
      <c r="BJ154" s="112">
        <v>32.105390062392459</v>
      </c>
      <c r="BK154" s="125"/>
      <c r="BL154" s="125">
        <v>-29.98</v>
      </c>
      <c r="BM154" s="125">
        <v>-11.479999999999999</v>
      </c>
      <c r="BN154" s="125">
        <v>-40.22</v>
      </c>
      <c r="BO154" s="112">
        <v>-81.680000000000007</v>
      </c>
      <c r="BP154" s="15"/>
      <c r="BQ154" s="125">
        <v>34.248129452701782</v>
      </c>
      <c r="BR154" s="125">
        <v>-4.2487437050346362</v>
      </c>
      <c r="BS154" s="112">
        <v>29.999385747667148</v>
      </c>
      <c r="BT154" s="125"/>
      <c r="BU154" s="125">
        <v>-29.799999999999997</v>
      </c>
      <c r="BV154" s="125">
        <v>-11.42</v>
      </c>
      <c r="BW154" s="112">
        <v>-41.22</v>
      </c>
      <c r="BX154" s="15"/>
      <c r="BY154" s="112">
        <v>34.176868259500154</v>
      </c>
      <c r="BZ154" s="112">
        <v>-5.6502737825525973</v>
      </c>
      <c r="CA154" s="112">
        <v>28.526594476947558</v>
      </c>
      <c r="CB154" s="100"/>
      <c r="CC154" s="112">
        <v>-29.720000000000002</v>
      </c>
      <c r="CD154" s="112">
        <v>-11.38</v>
      </c>
      <c r="CE154" s="112">
        <v>-41.1</v>
      </c>
    </row>
    <row r="155" spans="1:83">
      <c r="A155" s="40">
        <v>483</v>
      </c>
      <c r="B155" s="44">
        <v>17</v>
      </c>
      <c r="C155" s="44">
        <v>17</v>
      </c>
      <c r="D155" s="11" t="s">
        <v>153</v>
      </c>
      <c r="E155" s="14">
        <v>1076</v>
      </c>
      <c r="F155" s="14">
        <v>1067</v>
      </c>
      <c r="G155" s="21">
        <v>1055</v>
      </c>
      <c r="H155" s="21">
        <v>1059</v>
      </c>
      <c r="I155" s="21">
        <v>1031</v>
      </c>
      <c r="J155" s="21"/>
      <c r="K155" s="15">
        <v>-80834.448165230875</v>
      </c>
      <c r="L155" s="21">
        <v>-199561.1278378178</v>
      </c>
      <c r="M155" s="112">
        <v>-280395.57600304869</v>
      </c>
      <c r="N155" s="112"/>
      <c r="O155" s="21">
        <v>-212018.61245962919</v>
      </c>
      <c r="P155" s="21">
        <v>-275470.68724682397</v>
      </c>
      <c r="Q155" s="112">
        <v>-487489.29970645317</v>
      </c>
      <c r="R155" s="112"/>
      <c r="S155" s="21">
        <v>-96639.273609373675</v>
      </c>
      <c r="T155" s="15">
        <v>37021.756679318438</v>
      </c>
      <c r="U155" s="112">
        <v>-59617.516930055237</v>
      </c>
      <c r="V155" s="15"/>
      <c r="W155" s="15">
        <v>-212018.61245962919</v>
      </c>
      <c r="X155" s="21">
        <v>-262134.66453407961</v>
      </c>
      <c r="Y155" s="112">
        <v>-474153.2769937088</v>
      </c>
      <c r="Z155" s="21"/>
      <c r="AA155" s="21">
        <v>-31628.9</v>
      </c>
      <c r="AB155" s="21">
        <v>-12111.4</v>
      </c>
      <c r="AC155" s="125">
        <v>-42432.1</v>
      </c>
      <c r="AD155" s="112">
        <v>-86172.4</v>
      </c>
      <c r="AE155" s="12"/>
      <c r="AF155" s="15">
        <v>-212018.61245962919</v>
      </c>
      <c r="AG155" s="21">
        <v>-248461.0450283828</v>
      </c>
      <c r="AH155" s="112">
        <v>-460479.65748801199</v>
      </c>
      <c r="AI155" s="21"/>
      <c r="AJ155" s="21">
        <v>-31558.2</v>
      </c>
      <c r="AK155" s="21">
        <v>-12093.78</v>
      </c>
      <c r="AL155" s="112">
        <v>-43651.98</v>
      </c>
      <c r="AM155" s="112"/>
      <c r="AN155" s="125">
        <v>-212018.61245962916</v>
      </c>
      <c r="AO155" s="125">
        <v>-233956.22821359435</v>
      </c>
      <c r="AP155" s="112">
        <v>-445974.84067322349</v>
      </c>
      <c r="AQ155" s="125"/>
      <c r="AR155" s="125">
        <v>-30641.32</v>
      </c>
      <c r="AS155" s="125">
        <v>-11732.78</v>
      </c>
      <c r="AT155" s="112">
        <v>-42374.1</v>
      </c>
      <c r="AU155" s="142"/>
      <c r="AV155" s="125">
        <v>-75.124951826422745</v>
      </c>
      <c r="AW155" s="125">
        <v>-185.46573219128047</v>
      </c>
      <c r="AX155" s="125">
        <v>-260.59068401770321</v>
      </c>
      <c r="AZ155" s="125">
        <v>-198.70535375785303</v>
      </c>
      <c r="BA155" s="125">
        <v>-258.17309020320897</v>
      </c>
      <c r="BB155" s="112">
        <v>-456.87844396106203</v>
      </c>
      <c r="BC155" s="125"/>
      <c r="BD155" s="125">
        <v>-90.571015566423313</v>
      </c>
      <c r="BE155" s="125">
        <v>34.69705405746808</v>
      </c>
      <c r="BF155" s="112">
        <v>-55.873961508955233</v>
      </c>
      <c r="BG155" s="125"/>
      <c r="BH155" s="125">
        <v>-200.96550944040681</v>
      </c>
      <c r="BI155" s="125">
        <v>-248.46887633562048</v>
      </c>
      <c r="BJ155" s="112">
        <v>-449.43438577602728</v>
      </c>
      <c r="BK155" s="125"/>
      <c r="BL155" s="125">
        <v>-29.98</v>
      </c>
      <c r="BM155" s="125">
        <v>-11.48</v>
      </c>
      <c r="BN155" s="125">
        <v>-40.22</v>
      </c>
      <c r="BO155" s="112">
        <v>-81.680000000000007</v>
      </c>
      <c r="BP155" s="15"/>
      <c r="BQ155" s="125">
        <v>-200.20643291749687</v>
      </c>
      <c r="BR155" s="125">
        <v>-234.61855054615938</v>
      </c>
      <c r="BS155" s="112">
        <v>-434.82498346365628</v>
      </c>
      <c r="BT155" s="125"/>
      <c r="BU155" s="125">
        <v>-29.8</v>
      </c>
      <c r="BV155" s="125">
        <v>-11.42</v>
      </c>
      <c r="BW155" s="112">
        <v>-41.22</v>
      </c>
      <c r="BX155" s="15"/>
      <c r="BY155" s="112">
        <v>-205.6436590297082</v>
      </c>
      <c r="BZ155" s="112">
        <v>-226.92165685120693</v>
      </c>
      <c r="CA155" s="112">
        <v>-432.56531588091514</v>
      </c>
      <c r="CB155" s="100"/>
      <c r="CC155" s="112">
        <v>-29.72</v>
      </c>
      <c r="CD155" s="112">
        <v>-11.38</v>
      </c>
      <c r="CE155" s="112">
        <v>-41.1</v>
      </c>
    </row>
    <row r="156" spans="1:83">
      <c r="A156" s="40">
        <v>484</v>
      </c>
      <c r="B156" s="44">
        <v>4</v>
      </c>
      <c r="C156" s="44">
        <v>4</v>
      </c>
      <c r="D156" s="11" t="s">
        <v>154</v>
      </c>
      <c r="E156" s="14">
        <v>3055</v>
      </c>
      <c r="F156" s="14">
        <v>2967</v>
      </c>
      <c r="G156" s="21">
        <v>2966</v>
      </c>
      <c r="H156" s="21">
        <v>2904</v>
      </c>
      <c r="I156" s="21">
        <v>2834</v>
      </c>
      <c r="J156" s="21"/>
      <c r="K156" s="15">
        <v>-353441.73405280849</v>
      </c>
      <c r="L156" s="21">
        <v>137353.20232779079</v>
      </c>
      <c r="M156" s="112">
        <v>-216088.5317250177</v>
      </c>
      <c r="N156" s="112"/>
      <c r="O156" s="21">
        <v>-370876.19512735831</v>
      </c>
      <c r="P156" s="21">
        <v>68537.646507680751</v>
      </c>
      <c r="Q156" s="112">
        <v>-302338.54861967755</v>
      </c>
      <c r="R156" s="112"/>
      <c r="S156" s="21">
        <v>-268724.20318557799</v>
      </c>
      <c r="T156" s="15">
        <v>102946.1593885078</v>
      </c>
      <c r="U156" s="112">
        <v>-165778.04379707019</v>
      </c>
      <c r="V156" s="15"/>
      <c r="W156" s="15">
        <v>-370876.19512735831</v>
      </c>
      <c r="X156" s="21">
        <v>16611.038624562181</v>
      </c>
      <c r="Y156" s="112">
        <v>-354265.1565027961</v>
      </c>
      <c r="Z156" s="21"/>
      <c r="AA156" s="21">
        <v>-88920.680000000008</v>
      </c>
      <c r="AB156" s="21">
        <v>-34049.68</v>
      </c>
      <c r="AC156" s="125">
        <v>-119292.51999999999</v>
      </c>
      <c r="AD156" s="112">
        <v>-242262.88</v>
      </c>
      <c r="AE156" s="12"/>
      <c r="AF156" s="15">
        <v>-370876.19512735831</v>
      </c>
      <c r="AG156" s="21">
        <v>-12540.652200649231</v>
      </c>
      <c r="AH156" s="112">
        <v>-383416.84732800757</v>
      </c>
      <c r="AI156" s="21"/>
      <c r="AJ156" s="21">
        <v>-86539.199999999997</v>
      </c>
      <c r="AK156" s="21">
        <v>-33163.68</v>
      </c>
      <c r="AL156" s="112">
        <v>-119702.88</v>
      </c>
      <c r="AM156" s="112"/>
      <c r="AN156" s="125">
        <v>-370876.19512735825</v>
      </c>
      <c r="AO156" s="125">
        <v>-16712.201882488709</v>
      </c>
      <c r="AP156" s="112">
        <v>-387588.39700984699</v>
      </c>
      <c r="AQ156" s="125"/>
      <c r="AR156" s="125">
        <v>-84226.48</v>
      </c>
      <c r="AS156" s="125">
        <v>-32250.920000000002</v>
      </c>
      <c r="AT156" s="112">
        <v>-116477.4</v>
      </c>
      <c r="AU156" s="142"/>
      <c r="AV156" s="125">
        <v>-115.69287530370163</v>
      </c>
      <c r="AW156" s="125">
        <v>44.960131694857871</v>
      </c>
      <c r="AX156" s="125">
        <v>-70.732743608843762</v>
      </c>
      <c r="AZ156" s="125">
        <v>-125.00040280665935</v>
      </c>
      <c r="BA156" s="125">
        <v>23.099981970906892</v>
      </c>
      <c r="BB156" s="112">
        <v>-101.90042083575246</v>
      </c>
      <c r="BC156" s="125"/>
      <c r="BD156" s="125">
        <v>-90.571015566423327</v>
      </c>
      <c r="BE156" s="125">
        <v>34.697054057468087</v>
      </c>
      <c r="BF156" s="112">
        <v>-55.87396150895524</v>
      </c>
      <c r="BG156" s="125"/>
      <c r="BH156" s="125">
        <v>-125.04254724455775</v>
      </c>
      <c r="BI156" s="125">
        <v>5.6004850386251457</v>
      </c>
      <c r="BJ156" s="112">
        <v>-119.4420622059326</v>
      </c>
      <c r="BK156" s="125"/>
      <c r="BL156" s="125">
        <v>-29.980000000000004</v>
      </c>
      <c r="BM156" s="125">
        <v>-11.48</v>
      </c>
      <c r="BN156" s="125">
        <v>-40.22</v>
      </c>
      <c r="BO156" s="112">
        <v>-81.680000000000007</v>
      </c>
      <c r="BP156" s="15"/>
      <c r="BQ156" s="125">
        <v>-127.71218840473772</v>
      </c>
      <c r="BR156" s="125">
        <v>-4.3184064051822419</v>
      </c>
      <c r="BS156" s="112">
        <v>-132.03059480991996</v>
      </c>
      <c r="BT156" s="125"/>
      <c r="BU156" s="125">
        <v>-29.8</v>
      </c>
      <c r="BV156" s="125">
        <v>-11.42</v>
      </c>
      <c r="BW156" s="112">
        <v>-41.22</v>
      </c>
      <c r="BX156" s="15"/>
      <c r="BY156" s="112">
        <v>-130.86668847119205</v>
      </c>
      <c r="BZ156" s="112">
        <v>-5.8970366557828893</v>
      </c>
      <c r="CA156" s="112">
        <v>-136.76372512697495</v>
      </c>
      <c r="CB156" s="100"/>
      <c r="CC156" s="112">
        <v>-29.72</v>
      </c>
      <c r="CD156" s="112">
        <v>-11.38</v>
      </c>
      <c r="CE156" s="112">
        <v>-41.1</v>
      </c>
    </row>
    <row r="157" spans="1:83">
      <c r="A157" s="40">
        <v>489</v>
      </c>
      <c r="B157" s="44">
        <v>8</v>
      </c>
      <c r="C157" s="44">
        <v>8</v>
      </c>
      <c r="D157" s="11" t="s">
        <v>155</v>
      </c>
      <c r="E157" s="14">
        <v>1835</v>
      </c>
      <c r="F157" s="14">
        <v>1791</v>
      </c>
      <c r="G157" s="21">
        <v>1752</v>
      </c>
      <c r="H157" s="21">
        <v>1703</v>
      </c>
      <c r="I157" s="21">
        <v>1664</v>
      </c>
      <c r="J157" s="21"/>
      <c r="K157" s="15">
        <v>741397.29173486971</v>
      </c>
      <c r="L157" s="21">
        <v>436512.14291764138</v>
      </c>
      <c r="M157" s="112">
        <v>1177909.434652511</v>
      </c>
      <c r="N157" s="112"/>
      <c r="O157" s="21">
        <v>633509.21216143866</v>
      </c>
      <c r="P157" s="21">
        <v>330104.97979658458</v>
      </c>
      <c r="Q157" s="112">
        <v>963614.19195802324</v>
      </c>
      <c r="R157" s="112"/>
      <c r="S157" s="21">
        <v>-162212.68887946414</v>
      </c>
      <c r="T157" s="15">
        <v>62142.423816925329</v>
      </c>
      <c r="U157" s="112">
        <v>-100070.26506253882</v>
      </c>
      <c r="V157" s="15"/>
      <c r="W157" s="15">
        <v>633509.21216143866</v>
      </c>
      <c r="X157" s="21">
        <v>298760.00011385267</v>
      </c>
      <c r="Y157" s="112">
        <v>932269.21227529133</v>
      </c>
      <c r="Z157" s="21"/>
      <c r="AA157" s="21">
        <v>-52524.959999999999</v>
      </c>
      <c r="AB157" s="21">
        <v>-20112.96</v>
      </c>
      <c r="AC157" s="125">
        <v>-70465.440000000002</v>
      </c>
      <c r="AD157" s="112">
        <v>-143103.35999999999</v>
      </c>
      <c r="AE157" s="12"/>
      <c r="AF157" s="15">
        <v>633509.21216143866</v>
      </c>
      <c r="AG157" s="21">
        <v>267981.68946221552</v>
      </c>
      <c r="AH157" s="112">
        <v>901490.90162365418</v>
      </c>
      <c r="AI157" s="21"/>
      <c r="AJ157" s="21">
        <v>-50749.4</v>
      </c>
      <c r="AK157" s="21">
        <v>-19448.259999999998</v>
      </c>
      <c r="AL157" s="112">
        <v>-70197.66</v>
      </c>
      <c r="AM157" s="112"/>
      <c r="AN157" s="125">
        <v>633509.21216143866</v>
      </c>
      <c r="AO157" s="125">
        <v>238598.575043552</v>
      </c>
      <c r="AP157" s="112">
        <v>872107.78720499063</v>
      </c>
      <c r="AQ157" s="125"/>
      <c r="AR157" s="125">
        <v>-49454.080000000002</v>
      </c>
      <c r="AS157" s="125">
        <v>-18936.32</v>
      </c>
      <c r="AT157" s="112">
        <v>-68390.399999999994</v>
      </c>
      <c r="AU157" s="142"/>
      <c r="AV157" s="125">
        <v>404.03122165387992</v>
      </c>
      <c r="AW157" s="125">
        <v>237.88127679435499</v>
      </c>
      <c r="AX157" s="125">
        <v>641.91249844823494</v>
      </c>
      <c r="AZ157" s="125">
        <v>353.71815307729685</v>
      </c>
      <c r="BA157" s="125">
        <v>184.31322155029849</v>
      </c>
      <c r="BB157" s="112">
        <v>538.03137462759537</v>
      </c>
      <c r="BC157" s="125"/>
      <c r="BD157" s="125">
        <v>-90.571015566423313</v>
      </c>
      <c r="BE157" s="125">
        <v>34.69705405746808</v>
      </c>
      <c r="BF157" s="112">
        <v>-55.873961508955233</v>
      </c>
      <c r="BG157" s="125"/>
      <c r="BH157" s="125">
        <v>361.59201607388053</v>
      </c>
      <c r="BI157" s="125">
        <v>170.52511422023554</v>
      </c>
      <c r="BJ157" s="112">
        <v>532.11713029411612</v>
      </c>
      <c r="BK157" s="125"/>
      <c r="BL157" s="125">
        <v>-29.98</v>
      </c>
      <c r="BM157" s="125">
        <v>-11.479999999999999</v>
      </c>
      <c r="BN157" s="125">
        <v>-40.22</v>
      </c>
      <c r="BO157" s="112">
        <v>-81.680000000000007</v>
      </c>
      <c r="BP157" s="15"/>
      <c r="BQ157" s="125">
        <v>371.99601418757408</v>
      </c>
      <c r="BR157" s="125">
        <v>157.35859627845892</v>
      </c>
      <c r="BS157" s="112">
        <v>529.35461046603302</v>
      </c>
      <c r="BT157" s="125"/>
      <c r="BU157" s="125">
        <v>-29.8</v>
      </c>
      <c r="BV157" s="125">
        <v>-11.42</v>
      </c>
      <c r="BW157" s="112">
        <v>-41.22</v>
      </c>
      <c r="BX157" s="15"/>
      <c r="BY157" s="112">
        <v>380.71467077009532</v>
      </c>
      <c r="BZ157" s="112">
        <v>143.38856673290385</v>
      </c>
      <c r="CA157" s="112">
        <v>524.10323750299915</v>
      </c>
      <c r="CB157" s="100"/>
      <c r="CC157" s="112">
        <v>-29.720000000000002</v>
      </c>
      <c r="CD157" s="112">
        <v>-11.379999999999999</v>
      </c>
      <c r="CE157" s="112">
        <v>-41.1</v>
      </c>
    </row>
    <row r="158" spans="1:83">
      <c r="A158" s="40">
        <v>491</v>
      </c>
      <c r="B158" s="44">
        <v>10</v>
      </c>
      <c r="C158" s="44">
        <v>10</v>
      </c>
      <c r="D158" s="11" t="s">
        <v>156</v>
      </c>
      <c r="E158" s="14">
        <v>52122</v>
      </c>
      <c r="F158" s="14">
        <v>51980</v>
      </c>
      <c r="G158" s="21">
        <v>51919</v>
      </c>
      <c r="H158" s="21">
        <v>51890</v>
      </c>
      <c r="I158" s="21">
        <v>51551</v>
      </c>
      <c r="J158" s="21"/>
      <c r="K158" s="15">
        <v>-9833567.5417955555</v>
      </c>
      <c r="L158" s="21">
        <v>-4067803.3941691201</v>
      </c>
      <c r="M158" s="112">
        <v>-13901370.935964679</v>
      </c>
      <c r="N158" s="112"/>
      <c r="O158" s="21">
        <v>-12122341.839662479</v>
      </c>
      <c r="P158" s="21">
        <v>-5029793.2100910293</v>
      </c>
      <c r="Q158" s="112">
        <v>-17152135.049753509</v>
      </c>
      <c r="R158" s="112"/>
      <c r="S158" s="21">
        <v>-4707881.3891426837</v>
      </c>
      <c r="T158" s="15">
        <v>1803552.869907191</v>
      </c>
      <c r="U158" s="112">
        <v>-2904328.5192354927</v>
      </c>
      <c r="V158" s="15"/>
      <c r="W158" s="15">
        <v>-12122341.839662479</v>
      </c>
      <c r="X158" s="21">
        <v>-4380115.1776557434</v>
      </c>
      <c r="Y158" s="112">
        <v>-16502457.017318223</v>
      </c>
      <c r="Z158" s="21"/>
      <c r="AA158" s="21">
        <v>-1556531.62</v>
      </c>
      <c r="AB158" s="21">
        <v>-596030.12</v>
      </c>
      <c r="AC158" s="125">
        <v>-2088182.18</v>
      </c>
      <c r="AD158" s="112">
        <v>-4240743.92</v>
      </c>
      <c r="AE158" s="12"/>
      <c r="AF158" s="15">
        <v>-12122341.839662479</v>
      </c>
      <c r="AG158" s="21">
        <v>-3713990.7709958358</v>
      </c>
      <c r="AH158" s="112">
        <v>-15836332.610658314</v>
      </c>
      <c r="AI158" s="21"/>
      <c r="AJ158" s="21">
        <v>-1546322</v>
      </c>
      <c r="AK158" s="21">
        <v>-592583.80000000005</v>
      </c>
      <c r="AL158" s="112">
        <v>-2138905.7999999998</v>
      </c>
      <c r="AM158" s="112"/>
      <c r="AN158" s="125">
        <v>-12122341.839662476</v>
      </c>
      <c r="AO158" s="125">
        <v>-3007373.7344141086</v>
      </c>
      <c r="AP158" s="112">
        <v>-15129715.574076584</v>
      </c>
      <c r="AQ158" s="125"/>
      <c r="AR158" s="125">
        <v>-1532095.72</v>
      </c>
      <c r="AS158" s="125">
        <v>-586650.38</v>
      </c>
      <c r="AT158" s="112">
        <v>-2118746.1</v>
      </c>
      <c r="AU158" s="142"/>
      <c r="AV158" s="125">
        <v>-188.66443232791443</v>
      </c>
      <c r="AW158" s="125">
        <v>-78.043885387535397</v>
      </c>
      <c r="AX158" s="125">
        <v>-266.70831771544988</v>
      </c>
      <c r="AZ158" s="125">
        <v>-233.21165524552671</v>
      </c>
      <c r="BA158" s="125">
        <v>-96.764009428453818</v>
      </c>
      <c r="BB158" s="112">
        <v>-329.97566467398053</v>
      </c>
      <c r="BC158" s="125"/>
      <c r="BD158" s="125">
        <v>-90.571015566423313</v>
      </c>
      <c r="BE158" s="125">
        <v>34.697054057468087</v>
      </c>
      <c r="BF158" s="112">
        <v>-55.873961508955226</v>
      </c>
      <c r="BG158" s="125"/>
      <c r="BH158" s="125">
        <v>-233.48565726732949</v>
      </c>
      <c r="BI158" s="125">
        <v>-84.364397959431869</v>
      </c>
      <c r="BJ158" s="112">
        <v>-317.85005522676136</v>
      </c>
      <c r="BK158" s="125"/>
      <c r="BL158" s="125">
        <v>-29.98</v>
      </c>
      <c r="BM158" s="125">
        <v>-11.48</v>
      </c>
      <c r="BN158" s="125">
        <v>-40.22</v>
      </c>
      <c r="BO158" s="112">
        <v>-81.680000000000007</v>
      </c>
      <c r="BP158" s="15"/>
      <c r="BQ158" s="125">
        <v>-233.61614645716861</v>
      </c>
      <c r="BR158" s="125">
        <v>-71.574306629328106</v>
      </c>
      <c r="BS158" s="112">
        <v>-305.19045308649675</v>
      </c>
      <c r="BT158" s="125"/>
      <c r="BU158" s="125">
        <v>-29.8</v>
      </c>
      <c r="BV158" s="125">
        <v>-11.420000000000002</v>
      </c>
      <c r="BW158" s="112">
        <v>-41.22</v>
      </c>
      <c r="BX158" s="15"/>
      <c r="BY158" s="112">
        <v>-235.1524090640817</v>
      </c>
      <c r="BZ158" s="112">
        <v>-58.337835045180668</v>
      </c>
      <c r="CA158" s="112">
        <v>-293.49024410926233</v>
      </c>
      <c r="CB158" s="100"/>
      <c r="CC158" s="112">
        <v>-29.72</v>
      </c>
      <c r="CD158" s="112">
        <v>-11.38</v>
      </c>
      <c r="CE158" s="112">
        <v>-41.1</v>
      </c>
    </row>
    <row r="159" spans="1:83">
      <c r="A159" s="40">
        <v>494</v>
      </c>
      <c r="B159" s="44">
        <v>17</v>
      </c>
      <c r="C159" s="44">
        <v>17</v>
      </c>
      <c r="D159" s="11" t="s">
        <v>157</v>
      </c>
      <c r="E159" s="14">
        <v>8909</v>
      </c>
      <c r="F159" s="14">
        <v>8882</v>
      </c>
      <c r="G159" s="21">
        <v>8827</v>
      </c>
      <c r="H159" s="21">
        <v>8749</v>
      </c>
      <c r="I159" s="21">
        <v>8767</v>
      </c>
      <c r="J159" s="21"/>
      <c r="K159" s="15">
        <v>-1332285.557020715</v>
      </c>
      <c r="L159" s="21">
        <v>-1802553.0599030179</v>
      </c>
      <c r="M159" s="112">
        <v>-3134838.6169237341</v>
      </c>
      <c r="N159" s="112"/>
      <c r="O159" s="21">
        <v>-1683048.3172458161</v>
      </c>
      <c r="P159" s="21">
        <v>-1940057.649463651</v>
      </c>
      <c r="Q159" s="112">
        <v>-3623105.9667094671</v>
      </c>
      <c r="R159" s="112"/>
      <c r="S159" s="21">
        <v>-804451.76026097185</v>
      </c>
      <c r="T159" s="15">
        <v>308179.23413843149</v>
      </c>
      <c r="U159" s="112">
        <v>-496272.52612254035</v>
      </c>
      <c r="V159" s="15"/>
      <c r="W159" s="15">
        <v>-1683048.3172458161</v>
      </c>
      <c r="X159" s="21">
        <v>-1829044.9468070481</v>
      </c>
      <c r="Y159" s="112">
        <v>-3512093.2640528642</v>
      </c>
      <c r="Z159" s="21"/>
      <c r="AA159" s="21">
        <v>-264633.46000000002</v>
      </c>
      <c r="AB159" s="21">
        <v>-101333.96</v>
      </c>
      <c r="AC159" s="125">
        <v>-355021.94</v>
      </c>
      <c r="AD159" s="112">
        <v>-720989.3600000001</v>
      </c>
      <c r="AE159" s="12"/>
      <c r="AF159" s="15">
        <v>-1683048.3172458161</v>
      </c>
      <c r="AG159" s="21">
        <v>-1715221.996057658</v>
      </c>
      <c r="AH159" s="112">
        <v>-3398270.3133034743</v>
      </c>
      <c r="AI159" s="21"/>
      <c r="AJ159" s="21">
        <v>-260720.2</v>
      </c>
      <c r="AK159" s="21">
        <v>-99913.58</v>
      </c>
      <c r="AL159" s="112">
        <v>-360633.78</v>
      </c>
      <c r="AM159" s="112"/>
      <c r="AN159" s="125">
        <v>-1683048.3172458161</v>
      </c>
      <c r="AO159" s="125">
        <v>-1594479.93143821</v>
      </c>
      <c r="AP159" s="112">
        <v>-3277528.2486840263</v>
      </c>
      <c r="AQ159" s="125"/>
      <c r="AR159" s="125">
        <v>-260555.24</v>
      </c>
      <c r="AS159" s="125">
        <v>-99768.46</v>
      </c>
      <c r="AT159" s="112">
        <v>-360323.7</v>
      </c>
      <c r="AU159" s="142"/>
      <c r="AV159" s="125">
        <v>-149.54378235724715</v>
      </c>
      <c r="AW159" s="125">
        <v>-202.32944886104141</v>
      </c>
      <c r="AX159" s="125">
        <v>-351.87323121828871</v>
      </c>
      <c r="AZ159" s="125">
        <v>-189.48979027761948</v>
      </c>
      <c r="BA159" s="125">
        <v>-218.42576553294876</v>
      </c>
      <c r="BB159" s="112">
        <v>-407.91555581056826</v>
      </c>
      <c r="BC159" s="125"/>
      <c r="BD159" s="125">
        <v>-90.571015566423313</v>
      </c>
      <c r="BE159" s="125">
        <v>34.69705405746808</v>
      </c>
      <c r="BF159" s="112">
        <v>-55.873961508955233</v>
      </c>
      <c r="BG159" s="125"/>
      <c r="BH159" s="125">
        <v>-190.67047889949202</v>
      </c>
      <c r="BI159" s="125">
        <v>-207.21025793667701</v>
      </c>
      <c r="BJ159" s="112">
        <v>-397.88073683616904</v>
      </c>
      <c r="BK159" s="125"/>
      <c r="BL159" s="125">
        <v>-29.980000000000004</v>
      </c>
      <c r="BM159" s="125">
        <v>-11.48</v>
      </c>
      <c r="BN159" s="125">
        <v>-40.22</v>
      </c>
      <c r="BO159" s="112">
        <v>-81.680000000000007</v>
      </c>
      <c r="BP159" s="15"/>
      <c r="BQ159" s="125">
        <v>-192.3703642982988</v>
      </c>
      <c r="BR159" s="125">
        <v>-196.04777643818241</v>
      </c>
      <c r="BS159" s="112">
        <v>-388.41814073648118</v>
      </c>
      <c r="BT159" s="125"/>
      <c r="BU159" s="125">
        <v>-29.8</v>
      </c>
      <c r="BV159" s="125">
        <v>-11.42</v>
      </c>
      <c r="BW159" s="112">
        <v>-41.22</v>
      </c>
      <c r="BX159" s="15"/>
      <c r="BY159" s="112">
        <v>-191.97539833989006</v>
      </c>
      <c r="BZ159" s="112">
        <v>-181.87292476767536</v>
      </c>
      <c r="CA159" s="112">
        <v>-373.84832310756542</v>
      </c>
      <c r="CB159" s="100"/>
      <c r="CC159" s="112">
        <v>-29.72</v>
      </c>
      <c r="CD159" s="112">
        <v>-11.38</v>
      </c>
      <c r="CE159" s="112">
        <v>-41.1</v>
      </c>
    </row>
    <row r="160" spans="1:83">
      <c r="A160" s="40">
        <v>495</v>
      </c>
      <c r="B160" s="44">
        <v>13</v>
      </c>
      <c r="C160" s="44">
        <v>13</v>
      </c>
      <c r="D160" s="11" t="s">
        <v>158</v>
      </c>
      <c r="E160" s="14">
        <v>1488</v>
      </c>
      <c r="F160" s="14">
        <v>1477</v>
      </c>
      <c r="G160" s="21">
        <v>1430</v>
      </c>
      <c r="H160" s="21">
        <v>1393</v>
      </c>
      <c r="I160" s="21">
        <v>1386</v>
      </c>
      <c r="J160" s="21"/>
      <c r="K160" s="15">
        <v>214609.38296891161</v>
      </c>
      <c r="L160" s="21">
        <v>178712.19771105229</v>
      </c>
      <c r="M160" s="112">
        <v>393321.58067996381</v>
      </c>
      <c r="N160" s="112"/>
      <c r="O160" s="21">
        <v>-7961.7651400020659</v>
      </c>
      <c r="P160" s="21">
        <v>2011.3875876180141</v>
      </c>
      <c r="Q160" s="112">
        <v>-5950.3775523840523</v>
      </c>
      <c r="R160" s="112"/>
      <c r="S160" s="21">
        <v>-133773.38999160723</v>
      </c>
      <c r="T160" s="15">
        <v>51247.548842880351</v>
      </c>
      <c r="U160" s="112">
        <v>-82525.841148726875</v>
      </c>
      <c r="V160" s="15"/>
      <c r="W160" s="15">
        <v>-7961.7651400020659</v>
      </c>
      <c r="X160" s="21">
        <v>-3015.6275569529112</v>
      </c>
      <c r="Y160" s="112">
        <v>-10977.392696954978</v>
      </c>
      <c r="Z160" s="21"/>
      <c r="AA160" s="21">
        <v>-42871.4</v>
      </c>
      <c r="AB160" s="21">
        <v>-16416.400000000001</v>
      </c>
      <c r="AC160" s="125">
        <v>-57514.6</v>
      </c>
      <c r="AD160" s="112">
        <v>-116802.4</v>
      </c>
      <c r="AE160" s="12"/>
      <c r="AF160" s="15">
        <v>-7961.7651400020659</v>
      </c>
      <c r="AG160" s="21">
        <v>-6242.852477370714</v>
      </c>
      <c r="AH160" s="112">
        <v>-14204.61761737278</v>
      </c>
      <c r="AI160" s="21"/>
      <c r="AJ160" s="21">
        <v>-41511.4</v>
      </c>
      <c r="AK160" s="21">
        <v>-15908.06</v>
      </c>
      <c r="AL160" s="112">
        <v>-57419.46</v>
      </c>
      <c r="AM160" s="112"/>
      <c r="AN160" s="125">
        <v>-7961.7651400020659</v>
      </c>
      <c r="AO160" s="125">
        <v>-8319.4884329072538</v>
      </c>
      <c r="AP160" s="112">
        <v>-16281.25357290932</v>
      </c>
      <c r="AQ160" s="125"/>
      <c r="AR160" s="125">
        <v>-41191.919999999998</v>
      </c>
      <c r="AS160" s="125">
        <v>-15772.68</v>
      </c>
      <c r="AT160" s="112">
        <v>-56964.6</v>
      </c>
      <c r="AU160" s="142"/>
      <c r="AV160" s="125">
        <v>144.22673586620405</v>
      </c>
      <c r="AW160" s="125">
        <v>120.10228340796525</v>
      </c>
      <c r="AX160" s="125">
        <v>264.32901927416924</v>
      </c>
      <c r="AZ160" s="125">
        <v>-5.3904977251198822</v>
      </c>
      <c r="BA160" s="125">
        <v>1.361806085049434</v>
      </c>
      <c r="BB160" s="112">
        <v>-4.0286916400704484</v>
      </c>
      <c r="BC160" s="125"/>
      <c r="BD160" s="125">
        <v>-90.571015566423313</v>
      </c>
      <c r="BE160" s="125">
        <v>34.69705405746808</v>
      </c>
      <c r="BF160" s="112">
        <v>-55.873961508955233</v>
      </c>
      <c r="BG160" s="125"/>
      <c r="BH160" s="125">
        <v>-5.5676679300713747</v>
      </c>
      <c r="BI160" s="125">
        <v>-2.1088304594076304</v>
      </c>
      <c r="BJ160" s="112">
        <v>-7.6764983894790051</v>
      </c>
      <c r="BK160" s="125"/>
      <c r="BL160" s="125">
        <v>-29.98</v>
      </c>
      <c r="BM160" s="125">
        <v>-11.48</v>
      </c>
      <c r="BN160" s="125">
        <v>-40.22</v>
      </c>
      <c r="BO160" s="112">
        <v>-81.680000000000007</v>
      </c>
      <c r="BP160" s="15"/>
      <c r="BQ160" s="125">
        <v>-5.7155528643230911</v>
      </c>
      <c r="BR160" s="125">
        <v>-4.4815882823910362</v>
      </c>
      <c r="BS160" s="112">
        <v>-10.197141146714127</v>
      </c>
      <c r="BT160" s="125"/>
      <c r="BU160" s="125">
        <v>-29.8</v>
      </c>
      <c r="BV160" s="125">
        <v>-11.42</v>
      </c>
      <c r="BW160" s="112">
        <v>-41.22</v>
      </c>
      <c r="BX160" s="15"/>
      <c r="BY160" s="112">
        <v>-5.7444192929307833</v>
      </c>
      <c r="BZ160" s="112">
        <v>-6.0025169068594906</v>
      </c>
      <c r="CA160" s="112">
        <v>-11.746936199790273</v>
      </c>
      <c r="CB160" s="100"/>
      <c r="CC160" s="112">
        <v>-29.72</v>
      </c>
      <c r="CD160" s="112">
        <v>-11.38</v>
      </c>
      <c r="CE160" s="112">
        <v>-41.1</v>
      </c>
    </row>
    <row r="161" spans="1:83">
      <c r="A161" s="40">
        <v>498</v>
      </c>
      <c r="B161" s="44">
        <v>19</v>
      </c>
      <c r="C161" s="44">
        <v>19</v>
      </c>
      <c r="D161" s="11" t="s">
        <v>159</v>
      </c>
      <c r="E161" s="14">
        <v>2321</v>
      </c>
      <c r="F161" s="14">
        <v>2281</v>
      </c>
      <c r="G161" s="21">
        <v>2325</v>
      </c>
      <c r="H161" s="21">
        <v>2313</v>
      </c>
      <c r="I161" s="21">
        <v>2323</v>
      </c>
      <c r="J161" s="21"/>
      <c r="K161" s="15">
        <v>-122686.0704623256</v>
      </c>
      <c r="L161" s="21">
        <v>494387.11180132453</v>
      </c>
      <c r="M161" s="112">
        <v>371701.04133899888</v>
      </c>
      <c r="N161" s="112"/>
      <c r="O161" s="21">
        <v>73697.868990974603</v>
      </c>
      <c r="P161" s="21">
        <v>581467.94137752149</v>
      </c>
      <c r="Q161" s="112">
        <v>655165.81036849611</v>
      </c>
      <c r="R161" s="112"/>
      <c r="S161" s="21">
        <v>-206592.48650701158</v>
      </c>
      <c r="T161" s="15">
        <v>79143.980305084697</v>
      </c>
      <c r="U161" s="112">
        <v>-127448.50620192688</v>
      </c>
      <c r="V161" s="15"/>
      <c r="W161" s="15">
        <v>73697.868990974603</v>
      </c>
      <c r="X161" s="21">
        <v>541547.28327796189</v>
      </c>
      <c r="Y161" s="112">
        <v>615245.15226893651</v>
      </c>
      <c r="Z161" s="21"/>
      <c r="AA161" s="21">
        <v>-69703.5</v>
      </c>
      <c r="AB161" s="21">
        <v>-26691</v>
      </c>
      <c r="AC161" s="125">
        <v>-93511.5</v>
      </c>
      <c r="AD161" s="112">
        <v>-189906</v>
      </c>
      <c r="AE161" s="12"/>
      <c r="AF161" s="15">
        <v>73697.868990974603</v>
      </c>
      <c r="AG161" s="21">
        <v>502348.32928779733</v>
      </c>
      <c r="AH161" s="112">
        <v>576046.19827877195</v>
      </c>
      <c r="AI161" s="21"/>
      <c r="AJ161" s="21">
        <v>-68927.400000000009</v>
      </c>
      <c r="AK161" s="21">
        <v>-26414.46</v>
      </c>
      <c r="AL161" s="112">
        <v>-95341.860000000015</v>
      </c>
      <c r="AM161" s="112"/>
      <c r="AN161" s="125">
        <v>73697.868990974603</v>
      </c>
      <c r="AO161" s="125">
        <v>464926.28350947722</v>
      </c>
      <c r="AP161" s="112">
        <v>538624.15250045178</v>
      </c>
      <c r="AQ161" s="125"/>
      <c r="AR161" s="125">
        <v>-69039.56</v>
      </c>
      <c r="AS161" s="125">
        <v>-26435.74</v>
      </c>
      <c r="AT161" s="112">
        <v>-95475.3</v>
      </c>
      <c r="AU161" s="142"/>
      <c r="AV161" s="125">
        <v>-52.859142810135978</v>
      </c>
      <c r="AW161" s="125">
        <v>213.00608005227252</v>
      </c>
      <c r="AX161" s="125">
        <v>160.14693724213652</v>
      </c>
      <c r="AZ161" s="125">
        <v>32.309455936420257</v>
      </c>
      <c r="BA161" s="125">
        <v>254.91799271263545</v>
      </c>
      <c r="BB161" s="112">
        <v>287.2274486490557</v>
      </c>
      <c r="BC161" s="125"/>
      <c r="BD161" s="125">
        <v>-90.571015566423313</v>
      </c>
      <c r="BE161" s="125">
        <v>34.69705405746808</v>
      </c>
      <c r="BF161" s="112">
        <v>-55.873961508955233</v>
      </c>
      <c r="BG161" s="125"/>
      <c r="BH161" s="125">
        <v>31.69800816816112</v>
      </c>
      <c r="BI161" s="125">
        <v>232.92356270019866</v>
      </c>
      <c r="BJ161" s="112">
        <v>264.62157086835975</v>
      </c>
      <c r="BK161" s="125"/>
      <c r="BL161" s="125">
        <v>-29.98</v>
      </c>
      <c r="BM161" s="125">
        <v>-11.48</v>
      </c>
      <c r="BN161" s="125">
        <v>-40.22</v>
      </c>
      <c r="BO161" s="112">
        <v>-81.680000000000007</v>
      </c>
      <c r="BP161" s="15"/>
      <c r="BQ161" s="125">
        <v>31.862459572405793</v>
      </c>
      <c r="BR161" s="125">
        <v>217.18475109718864</v>
      </c>
      <c r="BS161" s="112">
        <v>249.04721066959442</v>
      </c>
      <c r="BT161" s="125"/>
      <c r="BU161" s="125">
        <v>-29.800000000000004</v>
      </c>
      <c r="BV161" s="125">
        <v>-11.42</v>
      </c>
      <c r="BW161" s="112">
        <v>-41.220000000000006</v>
      </c>
      <c r="BX161" s="15"/>
      <c r="BY161" s="112">
        <v>31.72529874772906</v>
      </c>
      <c r="BZ161" s="112">
        <v>200.14045781725235</v>
      </c>
      <c r="CA161" s="112">
        <v>231.86575656498141</v>
      </c>
      <c r="CB161" s="100"/>
      <c r="CC161" s="112">
        <v>-29.72</v>
      </c>
      <c r="CD161" s="112">
        <v>-11.38</v>
      </c>
      <c r="CE161" s="112">
        <v>-41.1</v>
      </c>
    </row>
    <row r="162" spans="1:83">
      <c r="A162" s="40">
        <v>499</v>
      </c>
      <c r="B162" s="44">
        <v>15</v>
      </c>
      <c r="C162" s="44">
        <v>15</v>
      </c>
      <c r="D162" s="11" t="s">
        <v>160</v>
      </c>
      <c r="E162" s="14">
        <v>19536</v>
      </c>
      <c r="F162" s="14">
        <v>19662</v>
      </c>
      <c r="G162" s="21">
        <v>19763</v>
      </c>
      <c r="H162" s="21">
        <v>19738</v>
      </c>
      <c r="I162" s="21">
        <v>19792</v>
      </c>
      <c r="J162" s="21"/>
      <c r="K162" s="15">
        <v>2257095.6570163402</v>
      </c>
      <c r="L162" s="21">
        <v>767945.24610744999</v>
      </c>
      <c r="M162" s="112">
        <v>3025040.903123789</v>
      </c>
      <c r="N162" s="112"/>
      <c r="O162" s="21">
        <v>1283600.7430349661</v>
      </c>
      <c r="P162" s="21">
        <v>9037.8291318835691</v>
      </c>
      <c r="Q162" s="112">
        <v>1292638.5721668496</v>
      </c>
      <c r="R162" s="112"/>
      <c r="S162" s="21">
        <v>-1780807.3080670151</v>
      </c>
      <c r="T162" s="15">
        <v>682213.47687793733</v>
      </c>
      <c r="U162" s="112">
        <v>-1098593.8311890778</v>
      </c>
      <c r="V162" s="15"/>
      <c r="W162" s="15">
        <v>1283600.7430349661</v>
      </c>
      <c r="X162" s="21">
        <v>-40144.393381725196</v>
      </c>
      <c r="Y162" s="112">
        <v>1243456.3496532408</v>
      </c>
      <c r="Z162" s="21"/>
      <c r="AA162" s="21">
        <v>-592494.74</v>
      </c>
      <c r="AB162" s="21">
        <v>-226879.24</v>
      </c>
      <c r="AC162" s="125">
        <v>-794867.86</v>
      </c>
      <c r="AD162" s="112">
        <v>-1614241.8399999999</v>
      </c>
      <c r="AE162" s="12"/>
      <c r="AF162" s="15">
        <v>1283600.7430349661</v>
      </c>
      <c r="AG162" s="21">
        <v>-83105.596079934316</v>
      </c>
      <c r="AH162" s="112">
        <v>1200495.1469550317</v>
      </c>
      <c r="AI162" s="21"/>
      <c r="AJ162" s="21">
        <v>-588192.4</v>
      </c>
      <c r="AK162" s="21">
        <v>-225407.96</v>
      </c>
      <c r="AL162" s="112">
        <v>-813600.36</v>
      </c>
      <c r="AM162" s="112"/>
      <c r="AN162" s="125">
        <v>1283600.7430349656</v>
      </c>
      <c r="AO162" s="125">
        <v>-110750.02137293328</v>
      </c>
      <c r="AP162" s="112">
        <v>1172850.7216620324</v>
      </c>
      <c r="AQ162" s="125"/>
      <c r="AR162" s="125">
        <v>-588218.24</v>
      </c>
      <c r="AS162" s="125">
        <v>-225232.96000000002</v>
      </c>
      <c r="AT162" s="112">
        <v>-813451.2</v>
      </c>
      <c r="AU162" s="142"/>
      <c r="AV162" s="125">
        <v>115.53519947872338</v>
      </c>
      <c r="AW162" s="125">
        <v>39.309236594361693</v>
      </c>
      <c r="AX162" s="125">
        <v>154.84443607308503</v>
      </c>
      <c r="AZ162" s="125">
        <v>65.283325350166109</v>
      </c>
      <c r="BA162" s="125">
        <v>0.45965970561914193</v>
      </c>
      <c r="BB162" s="112">
        <v>65.742985055785255</v>
      </c>
      <c r="BC162" s="125"/>
      <c r="BD162" s="125">
        <v>-90.571015566423313</v>
      </c>
      <c r="BE162" s="125">
        <v>34.69705405746808</v>
      </c>
      <c r="BF162" s="112">
        <v>-55.873961508955233</v>
      </c>
      <c r="BG162" s="125"/>
      <c r="BH162" s="125">
        <v>64.949690989979558</v>
      </c>
      <c r="BI162" s="125">
        <v>-2.0312904610496987</v>
      </c>
      <c r="BJ162" s="112">
        <v>62.918400528929858</v>
      </c>
      <c r="BK162" s="125"/>
      <c r="BL162" s="125">
        <v>-29.98</v>
      </c>
      <c r="BM162" s="125">
        <v>-11.479999999999999</v>
      </c>
      <c r="BN162" s="125">
        <v>-40.22</v>
      </c>
      <c r="BO162" s="112">
        <v>-81.680000000000007</v>
      </c>
      <c r="BP162" s="15"/>
      <c r="BQ162" s="125">
        <v>65.031955772366302</v>
      </c>
      <c r="BR162" s="125">
        <v>-4.2104365224406886</v>
      </c>
      <c r="BS162" s="112">
        <v>60.821519249925615</v>
      </c>
      <c r="BT162" s="125"/>
      <c r="BU162" s="125">
        <v>-29.8</v>
      </c>
      <c r="BV162" s="125">
        <v>-11.42</v>
      </c>
      <c r="BW162" s="112">
        <v>-41.22</v>
      </c>
      <c r="BX162" s="15"/>
      <c r="BY162" s="112">
        <v>64.854524203464308</v>
      </c>
      <c r="BZ162" s="112">
        <v>-5.5956963102735084</v>
      </c>
      <c r="CA162" s="112">
        <v>59.258827893190798</v>
      </c>
      <c r="CB162" s="100"/>
      <c r="CC162" s="112">
        <v>-29.72</v>
      </c>
      <c r="CD162" s="112">
        <v>-11.38</v>
      </c>
      <c r="CE162" s="112">
        <v>-41.1</v>
      </c>
    </row>
    <row r="163" spans="1:83">
      <c r="A163" s="40">
        <v>500</v>
      </c>
      <c r="B163" s="44">
        <v>13</v>
      </c>
      <c r="C163" s="44">
        <v>13</v>
      </c>
      <c r="D163" s="11" t="s">
        <v>161</v>
      </c>
      <c r="E163" s="14">
        <v>10426</v>
      </c>
      <c r="F163" s="14">
        <v>10486</v>
      </c>
      <c r="G163" s="21">
        <v>10551</v>
      </c>
      <c r="H163" s="21">
        <v>10614</v>
      </c>
      <c r="I163" s="21">
        <v>10646</v>
      </c>
      <c r="J163" s="21"/>
      <c r="K163" s="15">
        <v>2384572.1870733411</v>
      </c>
      <c r="L163" s="21">
        <v>1272038.2486312259</v>
      </c>
      <c r="M163" s="112">
        <v>3656610.435704567</v>
      </c>
      <c r="N163" s="112"/>
      <c r="O163" s="21">
        <v>2705573.784463882</v>
      </c>
      <c r="P163" s="21">
        <v>1285616.521216407</v>
      </c>
      <c r="Q163" s="112">
        <v>3991190.3056802889</v>
      </c>
      <c r="R163" s="112"/>
      <c r="S163" s="21">
        <v>-949727.6692295149</v>
      </c>
      <c r="T163" s="15">
        <v>363833.30884661031</v>
      </c>
      <c r="U163" s="112">
        <v>-585894.36038290453</v>
      </c>
      <c r="V163" s="15"/>
      <c r="W163" s="15">
        <v>2705573.784463882</v>
      </c>
      <c r="X163" s="21">
        <v>1102097.003096292</v>
      </c>
      <c r="Y163" s="112">
        <v>3807670.7875601742</v>
      </c>
      <c r="Z163" s="21"/>
      <c r="AA163" s="21">
        <v>-316318.98</v>
      </c>
      <c r="AB163" s="21">
        <v>-121125.48</v>
      </c>
      <c r="AC163" s="125">
        <v>-424361.22</v>
      </c>
      <c r="AD163" s="112">
        <v>-861805.67999999993</v>
      </c>
      <c r="AE163" s="12"/>
      <c r="AF163" s="15">
        <v>2705573.784463882</v>
      </c>
      <c r="AG163" s="21">
        <v>921895.23565180879</v>
      </c>
      <c r="AH163" s="112">
        <v>3627469.0201156908</v>
      </c>
      <c r="AI163" s="21"/>
      <c r="AJ163" s="21">
        <v>-316297.2</v>
      </c>
      <c r="AK163" s="21">
        <v>-121211.88</v>
      </c>
      <c r="AL163" s="112">
        <v>-437509.08</v>
      </c>
      <c r="AM163" s="112"/>
      <c r="AN163" s="125">
        <v>2705573.7844638815</v>
      </c>
      <c r="AO163" s="125">
        <v>749862.10455515597</v>
      </c>
      <c r="AP163" s="112">
        <v>3455435.8890190376</v>
      </c>
      <c r="AQ163" s="125"/>
      <c r="AR163" s="125">
        <v>-316399.12</v>
      </c>
      <c r="AS163" s="125">
        <v>-121151.48000000001</v>
      </c>
      <c r="AT163" s="112">
        <v>-437550.6</v>
      </c>
      <c r="AU163" s="142"/>
      <c r="AV163" s="125">
        <v>228.71400221305785</v>
      </c>
      <c r="AW163" s="125">
        <v>122.00635417525666</v>
      </c>
      <c r="AX163" s="125">
        <v>350.72035638831449</v>
      </c>
      <c r="AZ163" s="125">
        <v>258.01771738164047</v>
      </c>
      <c r="BA163" s="125">
        <v>122.60313953999685</v>
      </c>
      <c r="BB163" s="112">
        <v>380.62085692163731</v>
      </c>
      <c r="BC163" s="125"/>
      <c r="BD163" s="125">
        <v>-90.571015566423313</v>
      </c>
      <c r="BE163" s="125">
        <v>34.69705405746808</v>
      </c>
      <c r="BF163" s="112">
        <v>-55.873961508955226</v>
      </c>
      <c r="BG163" s="125"/>
      <c r="BH163" s="125">
        <v>256.4281854292372</v>
      </c>
      <c r="BI163" s="125">
        <v>104.45427003092523</v>
      </c>
      <c r="BJ163" s="112">
        <v>360.88245546016242</v>
      </c>
      <c r="BK163" s="125"/>
      <c r="BL163" s="125">
        <v>-29.979999999999997</v>
      </c>
      <c r="BM163" s="125">
        <v>-11.48</v>
      </c>
      <c r="BN163" s="125">
        <v>-40.22</v>
      </c>
      <c r="BO163" s="112">
        <v>-81.679999999999993</v>
      </c>
      <c r="BP163" s="15"/>
      <c r="BQ163" s="125">
        <v>254.90614136648597</v>
      </c>
      <c r="BR163" s="125">
        <v>86.856532471434789</v>
      </c>
      <c r="BS163" s="112">
        <v>341.76267383792077</v>
      </c>
      <c r="BT163" s="125"/>
      <c r="BU163" s="125">
        <v>-29.8</v>
      </c>
      <c r="BV163" s="125">
        <v>-11.42</v>
      </c>
      <c r="BW163" s="112">
        <v>-41.22</v>
      </c>
      <c r="BX163" s="15"/>
      <c r="BY163" s="112">
        <v>254.13993842418574</v>
      </c>
      <c r="BZ163" s="112">
        <v>70.436042133679877</v>
      </c>
      <c r="CA163" s="112">
        <v>324.57598055786559</v>
      </c>
      <c r="CB163" s="100"/>
      <c r="CC163" s="112">
        <v>-29.72</v>
      </c>
      <c r="CD163" s="112">
        <v>-11.38</v>
      </c>
      <c r="CE163" s="112">
        <v>-41.1</v>
      </c>
    </row>
    <row r="164" spans="1:83">
      <c r="A164" s="40">
        <v>503</v>
      </c>
      <c r="B164" s="44">
        <v>2</v>
      </c>
      <c r="C164" s="44">
        <v>2</v>
      </c>
      <c r="D164" s="11" t="s">
        <v>162</v>
      </c>
      <c r="E164" s="14">
        <v>7594</v>
      </c>
      <c r="F164" s="14">
        <v>7539</v>
      </c>
      <c r="G164" s="21">
        <v>7515</v>
      </c>
      <c r="H164" s="21">
        <v>7477</v>
      </c>
      <c r="I164" s="21">
        <v>7424</v>
      </c>
      <c r="J164" s="21"/>
      <c r="K164" s="15">
        <v>-873381.28137660876</v>
      </c>
      <c r="L164" s="21">
        <v>-1004338.036772754</v>
      </c>
      <c r="M164" s="112">
        <v>-1877719.3181493629</v>
      </c>
      <c r="N164" s="112"/>
      <c r="O164" s="21">
        <v>-627304.2812280748</v>
      </c>
      <c r="P164" s="21">
        <v>-758664.3791083364</v>
      </c>
      <c r="Q164" s="112">
        <v>-1385968.6603364111</v>
      </c>
      <c r="R164" s="112"/>
      <c r="S164" s="21">
        <v>-682814.88635526539</v>
      </c>
      <c r="T164" s="15">
        <v>261581.09053925189</v>
      </c>
      <c r="U164" s="112">
        <v>-421233.79581601347</v>
      </c>
      <c r="V164" s="15"/>
      <c r="W164" s="15">
        <v>-627304.2812280748</v>
      </c>
      <c r="X164" s="21">
        <v>-664437.31703581568</v>
      </c>
      <c r="Y164" s="112">
        <v>-1291741.5982638905</v>
      </c>
      <c r="Z164" s="21"/>
      <c r="AA164" s="21">
        <v>-225299.7</v>
      </c>
      <c r="AB164" s="21">
        <v>-86272.2</v>
      </c>
      <c r="AC164" s="125">
        <v>-302253.3</v>
      </c>
      <c r="AD164" s="112">
        <v>-613825.19999999995</v>
      </c>
      <c r="AE164" s="12"/>
      <c r="AF164" s="15">
        <v>-627304.2812280748</v>
      </c>
      <c r="AG164" s="21">
        <v>-567824.92954429891</v>
      </c>
      <c r="AH164" s="112">
        <v>-1195129.2107723737</v>
      </c>
      <c r="AI164" s="21"/>
      <c r="AJ164" s="21">
        <v>-222814.6</v>
      </c>
      <c r="AK164" s="21">
        <v>-85387.34</v>
      </c>
      <c r="AL164" s="112">
        <v>-308201.94</v>
      </c>
      <c r="AM164" s="112"/>
      <c r="AN164" s="125">
        <v>-627304.2812280748</v>
      </c>
      <c r="AO164" s="125">
        <v>-465339.63060644513</v>
      </c>
      <c r="AP164" s="112">
        <v>-1092643.9118345198</v>
      </c>
      <c r="AQ164" s="125"/>
      <c r="AR164" s="125">
        <v>-220641.28</v>
      </c>
      <c r="AS164" s="125">
        <v>-84485.12000000001</v>
      </c>
      <c r="AT164" s="112">
        <v>-305126.40000000002</v>
      </c>
      <c r="AU164" s="142"/>
      <c r="AV164" s="125">
        <v>-115.00938653892662</v>
      </c>
      <c r="AW164" s="125">
        <v>-132.25415285393126</v>
      </c>
      <c r="AX164" s="125">
        <v>-247.26353939285789</v>
      </c>
      <c r="AZ164" s="125">
        <v>-83.207889803432124</v>
      </c>
      <c r="BA164" s="125">
        <v>-100.63196433324531</v>
      </c>
      <c r="BB164" s="112">
        <v>-183.83985413667742</v>
      </c>
      <c r="BC164" s="125"/>
      <c r="BD164" s="125">
        <v>-90.571015566423313</v>
      </c>
      <c r="BE164" s="125">
        <v>34.697054057468087</v>
      </c>
      <c r="BF164" s="112">
        <v>-55.873961508955226</v>
      </c>
      <c r="BG164" s="125"/>
      <c r="BH164" s="125">
        <v>-83.47362358324348</v>
      </c>
      <c r="BI164" s="125">
        <v>-88.414812646149784</v>
      </c>
      <c r="BJ164" s="112">
        <v>-171.88843622939328</v>
      </c>
      <c r="BK164" s="125"/>
      <c r="BL164" s="125">
        <v>-29.98</v>
      </c>
      <c r="BM164" s="125">
        <v>-11.48</v>
      </c>
      <c r="BN164" s="125">
        <v>-40.22</v>
      </c>
      <c r="BO164" s="112">
        <v>-81.680000000000007</v>
      </c>
      <c r="BP164" s="15"/>
      <c r="BQ164" s="125">
        <v>-83.89785759369731</v>
      </c>
      <c r="BR164" s="125">
        <v>-75.942882111047069</v>
      </c>
      <c r="BS164" s="112">
        <v>-159.84073970474438</v>
      </c>
      <c r="BT164" s="125"/>
      <c r="BU164" s="125">
        <v>-29.8</v>
      </c>
      <c r="BV164" s="125">
        <v>-11.42</v>
      </c>
      <c r="BW164" s="112">
        <v>-41.22</v>
      </c>
      <c r="BX164" s="15"/>
      <c r="BY164" s="112">
        <v>-84.496805122316104</v>
      </c>
      <c r="BZ164" s="112">
        <v>-62.68044593298022</v>
      </c>
      <c r="CA164" s="112">
        <v>-147.17725105529632</v>
      </c>
      <c r="CB164" s="100"/>
      <c r="CC164" s="112">
        <v>-29.72</v>
      </c>
      <c r="CD164" s="112">
        <v>-11.38</v>
      </c>
      <c r="CE164" s="112">
        <v>-41.1</v>
      </c>
    </row>
    <row r="165" spans="1:83">
      <c r="A165" s="40">
        <v>504</v>
      </c>
      <c r="B165" s="44">
        <v>1</v>
      </c>
      <c r="C165" s="118">
        <v>32</v>
      </c>
      <c r="D165" s="11" t="s">
        <v>163</v>
      </c>
      <c r="E165" s="14">
        <v>1816</v>
      </c>
      <c r="F165" s="14">
        <v>1764</v>
      </c>
      <c r="G165" s="21">
        <v>1715</v>
      </c>
      <c r="H165" s="21">
        <v>1677</v>
      </c>
      <c r="I165" s="21">
        <v>1692</v>
      </c>
      <c r="J165" s="21"/>
      <c r="K165" s="15">
        <v>-152539.7756114697</v>
      </c>
      <c r="L165" s="21">
        <v>25175.170923812559</v>
      </c>
      <c r="M165" s="112">
        <v>-127364.60468765721</v>
      </c>
      <c r="N165" s="112"/>
      <c r="O165" s="21">
        <v>-480665.71192696493</v>
      </c>
      <c r="P165" s="21">
        <v>-174657.15057842611</v>
      </c>
      <c r="Q165" s="112">
        <v>-655322.86250539101</v>
      </c>
      <c r="R165" s="112"/>
      <c r="S165" s="21">
        <v>-159767.27145917073</v>
      </c>
      <c r="T165" s="15">
        <v>61205.603357373693</v>
      </c>
      <c r="U165" s="112">
        <v>-98561.66810179704</v>
      </c>
      <c r="V165" s="15"/>
      <c r="W165" s="15">
        <v>-480665.71192696493</v>
      </c>
      <c r="X165" s="21">
        <v>-152609.5928790062</v>
      </c>
      <c r="Y165" s="112">
        <v>-633275.3048059711</v>
      </c>
      <c r="Z165" s="21"/>
      <c r="AA165" s="21">
        <v>-51415.7</v>
      </c>
      <c r="AB165" s="21">
        <v>-19688.2</v>
      </c>
      <c r="AC165" s="125">
        <v>-68977.3</v>
      </c>
      <c r="AD165" s="112">
        <v>-140081.20000000001</v>
      </c>
      <c r="AE165" s="12"/>
      <c r="AF165" s="15">
        <v>-480665.71192696493</v>
      </c>
      <c r="AG165" s="21">
        <v>-130003.9088977042</v>
      </c>
      <c r="AH165" s="112">
        <v>-610669.62082466914</v>
      </c>
      <c r="AI165" s="21"/>
      <c r="AJ165" s="21">
        <v>-49974.6</v>
      </c>
      <c r="AK165" s="21">
        <v>-19151.34</v>
      </c>
      <c r="AL165" s="112">
        <v>-69125.94</v>
      </c>
      <c r="AM165" s="112"/>
      <c r="AN165" s="125">
        <v>-480665.71192696487</v>
      </c>
      <c r="AO165" s="125">
        <v>-106024.0617924682</v>
      </c>
      <c r="AP165" s="112">
        <v>-586689.77371943311</v>
      </c>
      <c r="AQ165" s="125"/>
      <c r="AR165" s="125">
        <v>-50286.239999999998</v>
      </c>
      <c r="AS165" s="125">
        <v>-19254.960000000003</v>
      </c>
      <c r="AT165" s="112">
        <v>-69541.2</v>
      </c>
      <c r="AU165" s="142"/>
      <c r="AV165" s="125">
        <v>-83.997673794862166</v>
      </c>
      <c r="AW165" s="125">
        <v>13.862979583597223</v>
      </c>
      <c r="AX165" s="125">
        <v>-70.134694211264986</v>
      </c>
      <c r="AZ165" s="125">
        <v>-272.48623125111391</v>
      </c>
      <c r="BA165" s="125">
        <v>-99.011990123824319</v>
      </c>
      <c r="BB165" s="112">
        <v>-371.49822137493823</v>
      </c>
      <c r="BC165" s="125"/>
      <c r="BD165" s="125">
        <v>-90.571015566423313</v>
      </c>
      <c r="BE165" s="125">
        <v>34.69705405746808</v>
      </c>
      <c r="BF165" s="112">
        <v>-55.87396150895524</v>
      </c>
      <c r="BG165" s="125"/>
      <c r="BH165" s="125">
        <v>-280.2715521440029</v>
      </c>
      <c r="BI165" s="125">
        <v>-88.9851853521902</v>
      </c>
      <c r="BJ165" s="112">
        <v>-369.25673749619307</v>
      </c>
      <c r="BK165" s="125"/>
      <c r="BL165" s="125">
        <v>-29.979999999999997</v>
      </c>
      <c r="BM165" s="125">
        <v>-11.48</v>
      </c>
      <c r="BN165" s="125">
        <v>-40.22</v>
      </c>
      <c r="BO165" s="112">
        <v>-81.679999999999993</v>
      </c>
      <c r="BP165" s="15"/>
      <c r="BQ165" s="125">
        <v>-286.62236847165468</v>
      </c>
      <c r="BR165" s="125">
        <v>-77.521710732083605</v>
      </c>
      <c r="BS165" s="112">
        <v>-364.14407920373827</v>
      </c>
      <c r="BT165" s="125"/>
      <c r="BU165" s="125">
        <v>-29.8</v>
      </c>
      <c r="BV165" s="125">
        <v>-11.42</v>
      </c>
      <c r="BW165" s="112">
        <v>-41.22</v>
      </c>
      <c r="BX165" s="15"/>
      <c r="BY165" s="112">
        <v>-284.08139002775704</v>
      </c>
      <c r="BZ165" s="112">
        <v>-62.661975054650235</v>
      </c>
      <c r="CA165" s="112">
        <v>-346.74336508240725</v>
      </c>
      <c r="CB165" s="100"/>
      <c r="CC165" s="112">
        <v>-29.72</v>
      </c>
      <c r="CD165" s="112">
        <v>-11.38</v>
      </c>
      <c r="CE165" s="112">
        <v>-41.1</v>
      </c>
    </row>
    <row r="166" spans="1:83">
      <c r="A166" s="40">
        <v>505</v>
      </c>
      <c r="B166" s="44">
        <v>1</v>
      </c>
      <c r="C166" s="118">
        <v>33</v>
      </c>
      <c r="D166" s="11" t="s">
        <v>164</v>
      </c>
      <c r="E166" s="14">
        <v>20837</v>
      </c>
      <c r="F166" s="14">
        <v>20912</v>
      </c>
      <c r="G166" s="21">
        <v>20957</v>
      </c>
      <c r="H166" s="21">
        <v>20934</v>
      </c>
      <c r="I166" s="21">
        <v>20861</v>
      </c>
      <c r="J166" s="21"/>
      <c r="K166" s="15">
        <v>-1067723.4109920911</v>
      </c>
      <c r="L166" s="21">
        <v>-487463.23182353372</v>
      </c>
      <c r="M166" s="112">
        <v>-1555186.6428156251</v>
      </c>
      <c r="N166" s="112"/>
      <c r="O166" s="21">
        <v>-686844.96260971308</v>
      </c>
      <c r="P166" s="21">
        <v>-6089.0036184167311</v>
      </c>
      <c r="Q166" s="112">
        <v>-692933.96622812981</v>
      </c>
      <c r="R166" s="112"/>
      <c r="S166" s="21">
        <v>-1894021.0775250443</v>
      </c>
      <c r="T166" s="15">
        <v>725584.79444977245</v>
      </c>
      <c r="U166" s="112">
        <v>-1168436.2830752719</v>
      </c>
      <c r="V166" s="15"/>
      <c r="W166" s="15">
        <v>-686844.96260971308</v>
      </c>
      <c r="X166" s="21">
        <v>-42696.549404874248</v>
      </c>
      <c r="Y166" s="112">
        <v>-729541.51201458729</v>
      </c>
      <c r="Z166" s="21"/>
      <c r="AA166" s="21">
        <v>-628290.86</v>
      </c>
      <c r="AB166" s="21">
        <v>-240586.36</v>
      </c>
      <c r="AC166" s="125">
        <v>-842890.53999999992</v>
      </c>
      <c r="AD166" s="112">
        <v>-1711767.7599999998</v>
      </c>
      <c r="AE166" s="12"/>
      <c r="AF166" s="15">
        <v>-686844.96260971308</v>
      </c>
      <c r="AG166" s="21">
        <v>-88388.985109530389</v>
      </c>
      <c r="AH166" s="112">
        <v>-775233.94771924347</v>
      </c>
      <c r="AI166" s="21"/>
      <c r="AJ166" s="21">
        <v>-623833.20000000007</v>
      </c>
      <c r="AK166" s="21">
        <v>-239066.28</v>
      </c>
      <c r="AL166" s="112">
        <v>-862899.4800000001</v>
      </c>
      <c r="AM166" s="112"/>
      <c r="AN166" s="125">
        <v>-686844.96260971308</v>
      </c>
      <c r="AO166" s="125">
        <v>-117790.88836083717</v>
      </c>
      <c r="AP166" s="112">
        <v>-804635.85097055021</v>
      </c>
      <c r="AQ166" s="125"/>
      <c r="AR166" s="125">
        <v>-619988.91999999993</v>
      </c>
      <c r="AS166" s="125">
        <v>-237398.18000000002</v>
      </c>
      <c r="AT166" s="112">
        <v>-857387.1</v>
      </c>
      <c r="AU166" s="142"/>
      <c r="AV166" s="125">
        <v>-51.241705187507371</v>
      </c>
      <c r="AW166" s="125">
        <v>-23.394117762803365</v>
      </c>
      <c r="AX166" s="125">
        <v>-74.635822950310754</v>
      </c>
      <c r="AZ166" s="125">
        <v>-32.844537232675641</v>
      </c>
      <c r="BA166" s="125">
        <v>-0.2911727055478544</v>
      </c>
      <c r="BB166" s="112">
        <v>-33.135709938223499</v>
      </c>
      <c r="BC166" s="125"/>
      <c r="BD166" s="125">
        <v>-90.571015566423313</v>
      </c>
      <c r="BE166" s="125">
        <v>34.69705405746808</v>
      </c>
      <c r="BF166" s="112">
        <v>-55.873961508955233</v>
      </c>
      <c r="BG166" s="125"/>
      <c r="BH166" s="125">
        <v>-32.774011671981349</v>
      </c>
      <c r="BI166" s="125">
        <v>-2.0373407169382185</v>
      </c>
      <c r="BJ166" s="112">
        <v>-34.811352388919566</v>
      </c>
      <c r="BK166" s="125"/>
      <c r="BL166" s="125">
        <v>-29.98</v>
      </c>
      <c r="BM166" s="125">
        <v>-11.479999999999999</v>
      </c>
      <c r="BN166" s="125">
        <v>-40.22</v>
      </c>
      <c r="BO166" s="112">
        <v>-81.680000000000007</v>
      </c>
      <c r="BP166" s="15"/>
      <c r="BQ166" s="125">
        <v>-32.810020187719168</v>
      </c>
      <c r="BR166" s="125">
        <v>-4.2222692800960351</v>
      </c>
      <c r="BS166" s="112">
        <v>-37.032289467815204</v>
      </c>
      <c r="BT166" s="125"/>
      <c r="BU166" s="125">
        <v>-29.800000000000004</v>
      </c>
      <c r="BV166" s="125">
        <v>-11.42</v>
      </c>
      <c r="BW166" s="112">
        <v>-41.220000000000006</v>
      </c>
      <c r="BX166" s="15"/>
      <c r="BY166" s="112">
        <v>-32.924834025680127</v>
      </c>
      <c r="BZ166" s="112">
        <v>-5.6464641369463191</v>
      </c>
      <c r="CA166" s="112">
        <v>-38.571298162626448</v>
      </c>
      <c r="CB166" s="100"/>
      <c r="CC166" s="112">
        <v>-29.719999999999995</v>
      </c>
      <c r="CD166" s="112">
        <v>-11.38</v>
      </c>
      <c r="CE166" s="112">
        <v>-41.099999999999994</v>
      </c>
    </row>
    <row r="167" spans="1:83">
      <c r="A167" s="40">
        <v>507</v>
      </c>
      <c r="B167" s="44">
        <v>10</v>
      </c>
      <c r="C167" s="44">
        <v>10</v>
      </c>
      <c r="D167" s="11" t="s">
        <v>301</v>
      </c>
      <c r="E167" s="14">
        <v>5635</v>
      </c>
      <c r="F167" s="14">
        <v>5564</v>
      </c>
      <c r="G167" s="21">
        <v>5522</v>
      </c>
      <c r="H167" s="21">
        <v>7057</v>
      </c>
      <c r="I167" s="21">
        <v>7034</v>
      </c>
      <c r="J167" s="21"/>
      <c r="K167" s="15">
        <v>126007.6132442833</v>
      </c>
      <c r="L167" s="21">
        <v>466797.64630402322</v>
      </c>
      <c r="M167" s="112">
        <v>592805.25954830647</v>
      </c>
      <c r="N167" s="112"/>
      <c r="O167" s="21">
        <v>-777950.7154690891</v>
      </c>
      <c r="P167" s="21">
        <v>-75741.755449885313</v>
      </c>
      <c r="Q167" s="112">
        <v>-853692.47091897437</v>
      </c>
      <c r="R167" s="112"/>
      <c r="S167" s="21">
        <v>-503937.13061157928</v>
      </c>
      <c r="T167" s="15">
        <v>193054.40877575241</v>
      </c>
      <c r="U167" s="112">
        <v>-310882.72183582687</v>
      </c>
      <c r="V167" s="15"/>
      <c r="W167" s="15">
        <v>-1410487.649908928</v>
      </c>
      <c r="X167" s="21">
        <v>-340686.23430017498</v>
      </c>
      <c r="Y167" s="112">
        <v>-1751173.884209103</v>
      </c>
      <c r="Z167" s="21"/>
      <c r="AA167" s="21">
        <v>-212828.02</v>
      </c>
      <c r="AB167" s="21">
        <v>-81496.52</v>
      </c>
      <c r="AC167" s="125">
        <v>-222094.84</v>
      </c>
      <c r="AD167" s="112">
        <v>-516419.38</v>
      </c>
      <c r="AE167" s="12"/>
      <c r="AF167" s="15">
        <v>-1410487.649908928</v>
      </c>
      <c r="AG167" s="21">
        <v>-332339.47690672422</v>
      </c>
      <c r="AH167" s="112">
        <v>-1742827.1268156522</v>
      </c>
      <c r="AI167" s="21"/>
      <c r="AJ167" s="21">
        <v>-210298.6</v>
      </c>
      <c r="AK167" s="21">
        <v>-80590.94</v>
      </c>
      <c r="AL167" s="112">
        <v>-290889.54000000004</v>
      </c>
      <c r="AM167" s="112"/>
      <c r="AN167" s="125">
        <v>-1410487.6499089282</v>
      </c>
      <c r="AO167" s="125">
        <v>-318411.93458137807</v>
      </c>
      <c r="AP167" s="112">
        <v>-1728899.5844903062</v>
      </c>
      <c r="AQ167" s="125"/>
      <c r="AR167" s="125">
        <v>-209050.47999999998</v>
      </c>
      <c r="AS167" s="125">
        <v>-80046.92</v>
      </c>
      <c r="AT167" s="112">
        <v>-289097.39999999997</v>
      </c>
      <c r="AU167" s="142"/>
      <c r="AV167" s="125">
        <v>22.361599510964208</v>
      </c>
      <c r="AW167" s="125">
        <v>82.838978935940233</v>
      </c>
      <c r="AX167" s="125">
        <v>105.20057844690443</v>
      </c>
      <c r="AZ167" s="125">
        <v>-139.81860450558756</v>
      </c>
      <c r="BA167" s="125">
        <v>-13.612824487757964</v>
      </c>
      <c r="BB167" s="112">
        <v>-153.43142899334549</v>
      </c>
      <c r="BC167" s="125"/>
      <c r="BD167" s="125">
        <v>-90.571015566423313</v>
      </c>
      <c r="BE167" s="125">
        <v>34.69705405746808</v>
      </c>
      <c r="BF167" s="112">
        <v>-55.873961508955226</v>
      </c>
      <c r="BG167" s="125"/>
      <c r="BH167" s="125">
        <v>-255.43057767275045</v>
      </c>
      <c r="BI167" s="125">
        <v>-61.696167022849508</v>
      </c>
      <c r="BJ167" s="112">
        <v>-317.12674469559994</v>
      </c>
      <c r="BK167" s="125"/>
      <c r="BL167" s="125">
        <v>-38.541836291198841</v>
      </c>
      <c r="BM167" s="125">
        <v>-14.758515030785947</v>
      </c>
      <c r="BN167" s="125">
        <v>-40.22</v>
      </c>
      <c r="BO167" s="112">
        <v>-93.520351321984791</v>
      </c>
      <c r="BP167" s="15"/>
      <c r="BQ167" s="125">
        <v>-199.87071700565792</v>
      </c>
      <c r="BR167" s="125">
        <v>-47.093591739652005</v>
      </c>
      <c r="BS167" s="112">
        <v>-246.96430874530992</v>
      </c>
      <c r="BT167" s="125"/>
      <c r="BU167" s="125">
        <v>-29.8</v>
      </c>
      <c r="BV167" s="125">
        <v>-11.42</v>
      </c>
      <c r="BW167" s="112">
        <v>-41.22</v>
      </c>
      <c r="BX167" s="15"/>
      <c r="BY167" s="112">
        <v>-200.52426072063238</v>
      </c>
      <c r="BZ167" s="112">
        <v>-45.267548277136491</v>
      </c>
      <c r="CA167" s="112">
        <v>-245.79180899776887</v>
      </c>
      <c r="CB167" s="100"/>
      <c r="CC167" s="112">
        <v>-29.72</v>
      </c>
      <c r="CD167" s="112">
        <v>-11.379999999999999</v>
      </c>
      <c r="CE167" s="112">
        <v>-41.099999999999994</v>
      </c>
    </row>
    <row r="168" spans="1:83">
      <c r="A168" s="40">
        <v>508</v>
      </c>
      <c r="B168" s="44">
        <v>6</v>
      </c>
      <c r="C168" s="44">
        <v>6</v>
      </c>
      <c r="D168" s="11" t="s">
        <v>166</v>
      </c>
      <c r="E168" s="14">
        <v>9563</v>
      </c>
      <c r="F168" s="14">
        <v>9360</v>
      </c>
      <c r="G168" s="21">
        <v>9271</v>
      </c>
      <c r="H168" s="21">
        <v>9270</v>
      </c>
      <c r="I168" s="21">
        <v>9109</v>
      </c>
      <c r="J168" s="21"/>
      <c r="K168" s="15">
        <v>-202194.99052737479</v>
      </c>
      <c r="L168" s="21">
        <v>-169346.17177379699</v>
      </c>
      <c r="M168" s="112">
        <v>-371541.16230117192</v>
      </c>
      <c r="N168" s="112"/>
      <c r="O168" s="21">
        <v>-836985.06646362867</v>
      </c>
      <c r="P168" s="21">
        <v>-491822.01145742438</v>
      </c>
      <c r="Q168" s="112">
        <v>-1328807.0779210529</v>
      </c>
      <c r="R168" s="112"/>
      <c r="S168" s="21">
        <v>-847744.70570172218</v>
      </c>
      <c r="T168" s="15">
        <v>324764.42597790121</v>
      </c>
      <c r="U168" s="112">
        <v>-522980.27972382098</v>
      </c>
      <c r="V168" s="15"/>
      <c r="W168" s="15">
        <v>-836985.06646362867</v>
      </c>
      <c r="X168" s="21">
        <v>-374834.97060335957</v>
      </c>
      <c r="Y168" s="112">
        <v>-1211820.0370669882</v>
      </c>
      <c r="Z168" s="21"/>
      <c r="AA168" s="21">
        <v>-277944.58</v>
      </c>
      <c r="AB168" s="21">
        <v>-106431.08</v>
      </c>
      <c r="AC168" s="125">
        <v>-372879.62</v>
      </c>
      <c r="AD168" s="112">
        <v>-757255.28</v>
      </c>
      <c r="AE168" s="12"/>
      <c r="AF168" s="15">
        <v>-836985.06646362867</v>
      </c>
      <c r="AG168" s="21">
        <v>-254886.4433556349</v>
      </c>
      <c r="AH168" s="112">
        <v>-1091871.5098192636</v>
      </c>
      <c r="AI168" s="21"/>
      <c r="AJ168" s="21">
        <v>-276246</v>
      </c>
      <c r="AK168" s="21">
        <v>-105863.4</v>
      </c>
      <c r="AL168" s="112">
        <v>-382109.4</v>
      </c>
      <c r="AM168" s="112"/>
      <c r="AN168" s="125">
        <v>-836985.06646362867</v>
      </c>
      <c r="AO168" s="125">
        <v>-127646.43830744403</v>
      </c>
      <c r="AP168" s="112">
        <v>-964631.50477107265</v>
      </c>
      <c r="AQ168" s="125"/>
      <c r="AR168" s="125">
        <v>-270719.48</v>
      </c>
      <c r="AS168" s="125">
        <v>-103660.42000000001</v>
      </c>
      <c r="AT168" s="112">
        <v>-374379.9</v>
      </c>
      <c r="AU168" s="142"/>
      <c r="AV168" s="125">
        <v>-21.143468631953862</v>
      </c>
      <c r="AW168" s="125">
        <v>-17.708477650715988</v>
      </c>
      <c r="AX168" s="125">
        <v>-38.851946282669864</v>
      </c>
      <c r="AZ168" s="125">
        <v>-89.421481459789391</v>
      </c>
      <c r="BA168" s="125">
        <v>-52.545086694169271</v>
      </c>
      <c r="BB168" s="112">
        <v>-141.96656815395863</v>
      </c>
      <c r="BC168" s="125"/>
      <c r="BD168" s="125">
        <v>-90.571015566423313</v>
      </c>
      <c r="BE168" s="125">
        <v>34.69705405746808</v>
      </c>
      <c r="BF168" s="112">
        <v>-55.873961508955233</v>
      </c>
      <c r="BG168" s="125"/>
      <c r="BH168" s="125">
        <v>-90.279912249339731</v>
      </c>
      <c r="BI168" s="125">
        <v>-40.43091043073666</v>
      </c>
      <c r="BJ168" s="112">
        <v>-130.71082268007638</v>
      </c>
      <c r="BK168" s="125"/>
      <c r="BL168" s="125">
        <v>-29.98</v>
      </c>
      <c r="BM168" s="125">
        <v>-11.48</v>
      </c>
      <c r="BN168" s="125">
        <v>-40.22</v>
      </c>
      <c r="BO168" s="112">
        <v>-81.680000000000007</v>
      </c>
      <c r="BP168" s="15"/>
      <c r="BQ168" s="125">
        <v>-90.28965118269997</v>
      </c>
      <c r="BR168" s="125">
        <v>-27.495840707188229</v>
      </c>
      <c r="BS168" s="112">
        <v>-117.78549188988819</v>
      </c>
      <c r="BT168" s="125"/>
      <c r="BU168" s="125">
        <v>-29.8</v>
      </c>
      <c r="BV168" s="125">
        <v>-11.42</v>
      </c>
      <c r="BW168" s="112">
        <v>-41.22</v>
      </c>
      <c r="BX168" s="15"/>
      <c r="BY168" s="112">
        <v>-91.885505155739239</v>
      </c>
      <c r="BZ168" s="112">
        <v>-14.013221902233399</v>
      </c>
      <c r="CA168" s="112">
        <v>-105.89872705797264</v>
      </c>
      <c r="CB168" s="100"/>
      <c r="CC168" s="112">
        <v>-29.72</v>
      </c>
      <c r="CD168" s="112">
        <v>-11.38</v>
      </c>
      <c r="CE168" s="112">
        <v>-41.1</v>
      </c>
    </row>
    <row r="169" spans="1:83">
      <c r="A169" s="40">
        <v>529</v>
      </c>
      <c r="B169" s="44">
        <v>2</v>
      </c>
      <c r="C169" s="44">
        <v>2</v>
      </c>
      <c r="D169" s="11" t="s">
        <v>167</v>
      </c>
      <c r="E169" s="14">
        <v>19579</v>
      </c>
      <c r="F169" s="14">
        <v>19850</v>
      </c>
      <c r="G169" s="21">
        <v>19999</v>
      </c>
      <c r="H169" s="21">
        <v>20129</v>
      </c>
      <c r="I169" s="21">
        <v>20390</v>
      </c>
      <c r="J169" s="21"/>
      <c r="K169" s="15">
        <v>3249168.9988771351</v>
      </c>
      <c r="L169" s="21">
        <v>612896.30576468771</v>
      </c>
      <c r="M169" s="112">
        <v>3862065.3046418219</v>
      </c>
      <c r="N169" s="112"/>
      <c r="O169" s="21">
        <v>4328799.4813034628</v>
      </c>
      <c r="P169" s="21">
        <v>953971.93532920396</v>
      </c>
      <c r="Q169" s="112">
        <v>5282771.4166326672</v>
      </c>
      <c r="R169" s="112"/>
      <c r="S169" s="21">
        <v>-1797834.6589935028</v>
      </c>
      <c r="T169" s="15">
        <v>688736.52304074133</v>
      </c>
      <c r="U169" s="112">
        <v>-1109098.1359527614</v>
      </c>
      <c r="V169" s="15"/>
      <c r="W169" s="15">
        <v>4328799.4813034628</v>
      </c>
      <c r="X169" s="21">
        <v>606569.45252505725</v>
      </c>
      <c r="Y169" s="112">
        <v>4935368.9338285197</v>
      </c>
      <c r="Z169" s="21"/>
      <c r="AA169" s="21">
        <v>-599570.02</v>
      </c>
      <c r="AB169" s="21">
        <v>-229588.52</v>
      </c>
      <c r="AC169" s="125">
        <v>-804359.78</v>
      </c>
      <c r="AD169" s="112">
        <v>-1633518.32</v>
      </c>
      <c r="AE169" s="12"/>
      <c r="AF169" s="15">
        <v>4328799.4813034628</v>
      </c>
      <c r="AG169" s="21">
        <v>265447.47238267848</v>
      </c>
      <c r="AH169" s="112">
        <v>4594246.9536861414</v>
      </c>
      <c r="AI169" s="21"/>
      <c r="AJ169" s="21">
        <v>-599844.20000000007</v>
      </c>
      <c r="AK169" s="21">
        <v>-229873.18</v>
      </c>
      <c r="AL169" s="112">
        <v>-829717.38000000012</v>
      </c>
      <c r="AM169" s="112"/>
      <c r="AN169" s="125">
        <v>4328799.4813034628</v>
      </c>
      <c r="AO169" s="125">
        <v>-60211.277595249943</v>
      </c>
      <c r="AP169" s="112">
        <v>4268588.2037082128</v>
      </c>
      <c r="AQ169" s="125"/>
      <c r="AR169" s="125">
        <v>-605990.79999999993</v>
      </c>
      <c r="AS169" s="125">
        <v>-232038.2</v>
      </c>
      <c r="AT169" s="112">
        <v>-838029</v>
      </c>
      <c r="AU169" s="142"/>
      <c r="AV169" s="125">
        <v>165.95173394336459</v>
      </c>
      <c r="AW169" s="125">
        <v>31.303759424111941</v>
      </c>
      <c r="AX169" s="125">
        <v>197.25549336747648</v>
      </c>
      <c r="AZ169" s="125">
        <v>218.07554061982179</v>
      </c>
      <c r="BA169" s="125">
        <v>48.059039563184079</v>
      </c>
      <c r="BB169" s="112">
        <v>266.13458018300588</v>
      </c>
      <c r="BC169" s="125"/>
      <c r="BD169" s="125">
        <v>-90.571015566423313</v>
      </c>
      <c r="BE169" s="125">
        <v>34.69705405746808</v>
      </c>
      <c r="BF169" s="112">
        <v>-55.873961508955233</v>
      </c>
      <c r="BG169" s="125"/>
      <c r="BH169" s="125">
        <v>216.45079660500338</v>
      </c>
      <c r="BI169" s="125">
        <v>30.329989125709147</v>
      </c>
      <c r="BJ169" s="112">
        <v>246.78078573071252</v>
      </c>
      <c r="BK169" s="125"/>
      <c r="BL169" s="125">
        <v>-29.98</v>
      </c>
      <c r="BM169" s="125">
        <v>-11.479999999999999</v>
      </c>
      <c r="BN169" s="125">
        <v>-40.22</v>
      </c>
      <c r="BO169" s="112">
        <v>-81.680000000000007</v>
      </c>
      <c r="BP169" s="15"/>
      <c r="BQ169" s="125">
        <v>215.05288297001653</v>
      </c>
      <c r="BR169" s="125">
        <v>13.187315434580878</v>
      </c>
      <c r="BS169" s="112">
        <v>228.24019840459741</v>
      </c>
      <c r="BT169" s="125"/>
      <c r="BU169" s="125">
        <v>-29.800000000000004</v>
      </c>
      <c r="BV169" s="125">
        <v>-11.42</v>
      </c>
      <c r="BW169" s="112">
        <v>-41.220000000000006</v>
      </c>
      <c r="BX169" s="15"/>
      <c r="BY169" s="112">
        <v>212.30012169217571</v>
      </c>
      <c r="BZ169" s="112">
        <v>-2.9529807550392322</v>
      </c>
      <c r="CA169" s="112">
        <v>209.34714093713649</v>
      </c>
      <c r="CB169" s="100"/>
      <c r="CC169" s="112">
        <v>-29.719999999999995</v>
      </c>
      <c r="CD169" s="112">
        <v>-11.38</v>
      </c>
      <c r="CE169" s="112">
        <v>-41.099999999999994</v>
      </c>
    </row>
    <row r="170" spans="1:83">
      <c r="A170" s="40">
        <v>531</v>
      </c>
      <c r="B170" s="44">
        <v>4</v>
      </c>
      <c r="C170" s="44">
        <v>4</v>
      </c>
      <c r="D170" s="11" t="s">
        <v>168</v>
      </c>
      <c r="E170" s="14">
        <v>5169</v>
      </c>
      <c r="F170" s="14">
        <v>5072</v>
      </c>
      <c r="G170" s="21">
        <v>4966</v>
      </c>
      <c r="H170" s="21">
        <v>4939</v>
      </c>
      <c r="I170" s="21">
        <v>4890</v>
      </c>
      <c r="J170" s="21"/>
      <c r="K170" s="15">
        <v>-901192.83959212282</v>
      </c>
      <c r="L170" s="21">
        <v>-906487.4611111877</v>
      </c>
      <c r="M170" s="112">
        <v>-1807680.3007033099</v>
      </c>
      <c r="N170" s="112"/>
      <c r="O170" s="21">
        <v>-1123293.0359543329</v>
      </c>
      <c r="P170" s="21">
        <v>-999917.29458795243</v>
      </c>
      <c r="Q170" s="112">
        <v>-2123210.3305422855</v>
      </c>
      <c r="R170" s="112"/>
      <c r="S170" s="21">
        <v>-459376.19095289905</v>
      </c>
      <c r="T170" s="15">
        <v>175983.4581794781</v>
      </c>
      <c r="U170" s="112">
        <v>-283392.73277342098</v>
      </c>
      <c r="V170" s="15"/>
      <c r="W170" s="15">
        <v>-1123293.0359543329</v>
      </c>
      <c r="X170" s="21">
        <v>-936524.31689438224</v>
      </c>
      <c r="Y170" s="112">
        <v>-2059817.3528487151</v>
      </c>
      <c r="Z170" s="21"/>
      <c r="AA170" s="21">
        <v>-148880.68</v>
      </c>
      <c r="AB170" s="21">
        <v>-57009.68</v>
      </c>
      <c r="AC170" s="125">
        <v>-199732.52</v>
      </c>
      <c r="AD170" s="112">
        <v>-405622.88</v>
      </c>
      <c r="AE170" s="12"/>
      <c r="AF170" s="15">
        <v>-1123293.0359543329</v>
      </c>
      <c r="AG170" s="21">
        <v>-871526.56794134167</v>
      </c>
      <c r="AH170" s="112">
        <v>-1994819.6038956745</v>
      </c>
      <c r="AI170" s="21"/>
      <c r="AJ170" s="21">
        <v>-147182.20000000001</v>
      </c>
      <c r="AK170" s="21">
        <v>-56403.38</v>
      </c>
      <c r="AL170" s="112">
        <v>-203585.58000000002</v>
      </c>
      <c r="AM170" s="112"/>
      <c r="AN170" s="125">
        <v>-1123293.0359543334</v>
      </c>
      <c r="AO170" s="125">
        <v>-802577.71050497156</v>
      </c>
      <c r="AP170" s="112">
        <v>-1925870.7464593048</v>
      </c>
      <c r="AQ170" s="125"/>
      <c r="AR170" s="125">
        <v>-145330.79999999999</v>
      </c>
      <c r="AS170" s="125">
        <v>-55648.200000000004</v>
      </c>
      <c r="AT170" s="112">
        <v>-200979</v>
      </c>
      <c r="AU170" s="142"/>
      <c r="AV170" s="125">
        <v>-174.34568380578889</v>
      </c>
      <c r="AW170" s="125">
        <v>-175.36998667270026</v>
      </c>
      <c r="AX170" s="125">
        <v>-349.71567047848907</v>
      </c>
      <c r="AZ170" s="125">
        <v>-221.46944715187951</v>
      </c>
      <c r="BA170" s="125">
        <v>-197.14457700866569</v>
      </c>
      <c r="BB170" s="112">
        <v>-418.61402416054523</v>
      </c>
      <c r="BC170" s="125"/>
      <c r="BD170" s="125">
        <v>-90.571015566423313</v>
      </c>
      <c r="BE170" s="125">
        <v>34.69705405746808</v>
      </c>
      <c r="BF170" s="112">
        <v>-55.87396150895524</v>
      </c>
      <c r="BG170" s="125"/>
      <c r="BH170" s="125">
        <v>-226.19674505725592</v>
      </c>
      <c r="BI170" s="125">
        <v>-188.58725672460375</v>
      </c>
      <c r="BJ170" s="112">
        <v>-414.78400178185967</v>
      </c>
      <c r="BK170" s="125"/>
      <c r="BL170" s="125">
        <v>-29.979999999999997</v>
      </c>
      <c r="BM170" s="125">
        <v>-11.48</v>
      </c>
      <c r="BN170" s="125">
        <v>-40.22</v>
      </c>
      <c r="BO170" s="112">
        <v>-81.679999999999993</v>
      </c>
      <c r="BP170" s="15"/>
      <c r="BQ170" s="125">
        <v>-227.43329336998033</v>
      </c>
      <c r="BR170" s="125">
        <v>-176.45810243801208</v>
      </c>
      <c r="BS170" s="112">
        <v>-403.89139580799241</v>
      </c>
      <c r="BT170" s="125"/>
      <c r="BU170" s="125">
        <v>-29.8</v>
      </c>
      <c r="BV170" s="125">
        <v>-11.42</v>
      </c>
      <c r="BW170" s="112">
        <v>-41.22</v>
      </c>
      <c r="BX170" s="15"/>
      <c r="BY170" s="112">
        <v>-229.71227729127472</v>
      </c>
      <c r="BZ170" s="112">
        <v>-164.12632116666086</v>
      </c>
      <c r="CA170" s="112">
        <v>-393.83859845793557</v>
      </c>
      <c r="CB170" s="100"/>
      <c r="CC170" s="112">
        <v>-29.72</v>
      </c>
      <c r="CD170" s="112">
        <v>-11.38</v>
      </c>
      <c r="CE170" s="112">
        <v>-41.1</v>
      </c>
    </row>
    <row r="171" spans="1:83">
      <c r="A171" s="40">
        <v>535</v>
      </c>
      <c r="B171" s="44">
        <v>17</v>
      </c>
      <c r="C171" s="44">
        <v>17</v>
      </c>
      <c r="D171" s="11" t="s">
        <v>169</v>
      </c>
      <c r="E171" s="14">
        <v>10396</v>
      </c>
      <c r="F171" s="14">
        <v>10419</v>
      </c>
      <c r="G171" s="21">
        <v>10454</v>
      </c>
      <c r="H171" s="21">
        <v>10378</v>
      </c>
      <c r="I171" s="21">
        <v>10300</v>
      </c>
      <c r="J171" s="21"/>
      <c r="K171" s="15">
        <v>648349.79844050645</v>
      </c>
      <c r="L171" s="21">
        <v>-328873.14778039511</v>
      </c>
      <c r="M171" s="112">
        <v>319476.65066011139</v>
      </c>
      <c r="N171" s="112"/>
      <c r="O171" s="21">
        <v>431355.8732414273</v>
      </c>
      <c r="P171" s="21">
        <v>-360276.35514438868</v>
      </c>
      <c r="Q171" s="112">
        <v>71079.518097038614</v>
      </c>
      <c r="R171" s="112"/>
      <c r="S171" s="21">
        <v>-943659.41118656448</v>
      </c>
      <c r="T171" s="15">
        <v>361508.60622475989</v>
      </c>
      <c r="U171" s="112">
        <v>-582150.80496180453</v>
      </c>
      <c r="V171" s="15"/>
      <c r="W171" s="15">
        <v>431355.8732414273</v>
      </c>
      <c r="X171" s="21">
        <v>-230053.2805013865</v>
      </c>
      <c r="Y171" s="112">
        <v>201302.5927400408</v>
      </c>
      <c r="Z171" s="21"/>
      <c r="AA171" s="21">
        <v>-313410.92</v>
      </c>
      <c r="AB171" s="21">
        <v>-120011.92</v>
      </c>
      <c r="AC171" s="125">
        <v>-420459.88</v>
      </c>
      <c r="AD171" s="112">
        <v>-853882.72</v>
      </c>
      <c r="AE171" s="12"/>
      <c r="AF171" s="15">
        <v>431355.8732414273</v>
      </c>
      <c r="AG171" s="21">
        <v>-96533.653856723715</v>
      </c>
      <c r="AH171" s="112">
        <v>334822.21938470355</v>
      </c>
      <c r="AI171" s="21"/>
      <c r="AJ171" s="21">
        <v>-309264.40000000002</v>
      </c>
      <c r="AK171" s="21">
        <v>-118516.76</v>
      </c>
      <c r="AL171" s="112">
        <v>-427781.16000000003</v>
      </c>
      <c r="AM171" s="112"/>
      <c r="AN171" s="125">
        <v>431355.8732414273</v>
      </c>
      <c r="AO171" s="125">
        <v>-58687.034517576634</v>
      </c>
      <c r="AP171" s="112">
        <v>372668.83872385067</v>
      </c>
      <c r="AQ171" s="125"/>
      <c r="AR171" s="125">
        <v>-306116</v>
      </c>
      <c r="AS171" s="125">
        <v>-117214.00000000001</v>
      </c>
      <c r="AT171" s="112">
        <v>-423330</v>
      </c>
      <c r="AU171" s="142"/>
      <c r="AV171" s="125">
        <v>62.365313432137981</v>
      </c>
      <c r="AW171" s="125">
        <v>-31.634585203962594</v>
      </c>
      <c r="AX171" s="125">
        <v>30.730728228175394</v>
      </c>
      <c r="AZ171" s="125">
        <v>41.400890031809894</v>
      </c>
      <c r="BA171" s="125">
        <v>-34.578784446145377</v>
      </c>
      <c r="BB171" s="112">
        <v>6.8221055856645183</v>
      </c>
      <c r="BC171" s="125"/>
      <c r="BD171" s="125">
        <v>-90.571015566423313</v>
      </c>
      <c r="BE171" s="125">
        <v>34.69705405746808</v>
      </c>
      <c r="BF171" s="112">
        <v>-55.873961508955226</v>
      </c>
      <c r="BG171" s="125"/>
      <c r="BH171" s="125">
        <v>41.26227982030106</v>
      </c>
      <c r="BI171" s="125">
        <v>-22.006244547674239</v>
      </c>
      <c r="BJ171" s="112">
        <v>19.256035272626821</v>
      </c>
      <c r="BK171" s="125"/>
      <c r="BL171" s="125">
        <v>-29.979999999999997</v>
      </c>
      <c r="BM171" s="125">
        <v>-11.48</v>
      </c>
      <c r="BN171" s="125">
        <v>-40.22</v>
      </c>
      <c r="BO171" s="112">
        <v>-81.679999999999993</v>
      </c>
      <c r="BP171" s="15"/>
      <c r="BQ171" s="125">
        <v>41.564451073562083</v>
      </c>
      <c r="BR171" s="125">
        <v>-9.3017588992796032</v>
      </c>
      <c r="BS171" s="112">
        <v>32.262692174282478</v>
      </c>
      <c r="BT171" s="125"/>
      <c r="BU171" s="125">
        <v>-29.8</v>
      </c>
      <c r="BV171" s="125">
        <v>-11.42</v>
      </c>
      <c r="BW171" s="112">
        <v>-41.22</v>
      </c>
      <c r="BX171" s="15"/>
      <c r="BY171" s="112">
        <v>41.879210994313333</v>
      </c>
      <c r="BZ171" s="112">
        <v>-5.6977703415122942</v>
      </c>
      <c r="CA171" s="112">
        <v>36.181440652801037</v>
      </c>
      <c r="CB171" s="100"/>
      <c r="CC171" s="112">
        <v>-29.72</v>
      </c>
      <c r="CD171" s="112">
        <v>-11.38</v>
      </c>
      <c r="CE171" s="112">
        <v>-41.1</v>
      </c>
    </row>
    <row r="172" spans="1:83">
      <c r="A172" s="40">
        <v>536</v>
      </c>
      <c r="B172" s="44">
        <v>6</v>
      </c>
      <c r="C172" s="44">
        <v>6</v>
      </c>
      <c r="D172" s="11" t="s">
        <v>170</v>
      </c>
      <c r="E172" s="14">
        <v>34884</v>
      </c>
      <c r="F172" s="14">
        <v>35346</v>
      </c>
      <c r="G172" s="21">
        <v>35647</v>
      </c>
      <c r="H172" s="21">
        <v>36176</v>
      </c>
      <c r="I172" s="21">
        <v>36571</v>
      </c>
      <c r="J172" s="21"/>
      <c r="K172" s="15">
        <v>-1873068.077362692</v>
      </c>
      <c r="L172" s="21">
        <v>-1518807.5567046651</v>
      </c>
      <c r="M172" s="112">
        <v>-3391875.634067358</v>
      </c>
      <c r="N172" s="112"/>
      <c r="O172" s="21">
        <v>-1468266.4195354651</v>
      </c>
      <c r="P172" s="21">
        <v>-862947.85170963779</v>
      </c>
      <c r="Q172" s="112">
        <v>-2331214.2712451029</v>
      </c>
      <c r="R172" s="112"/>
      <c r="S172" s="21">
        <v>-3201323.1162107983</v>
      </c>
      <c r="T172" s="15">
        <v>1226402.0727152671</v>
      </c>
      <c r="U172" s="112">
        <v>-1974921.0434955312</v>
      </c>
      <c r="V172" s="15"/>
      <c r="W172" s="15">
        <v>-1468266.4195354651</v>
      </c>
      <c r="X172" s="21">
        <v>-421171.78909983282</v>
      </c>
      <c r="Y172" s="112">
        <v>-1889438.2086352978</v>
      </c>
      <c r="Z172" s="21"/>
      <c r="AA172" s="21">
        <v>-1068697.06</v>
      </c>
      <c r="AB172" s="21">
        <v>-409227.56</v>
      </c>
      <c r="AC172" s="125">
        <v>-1433722.3399999999</v>
      </c>
      <c r="AD172" s="112">
        <v>-2911646.96</v>
      </c>
      <c r="AE172" s="12"/>
      <c r="AF172" s="15">
        <v>-1468266.4195354651</v>
      </c>
      <c r="AG172" s="21">
        <v>-149397.33491208209</v>
      </c>
      <c r="AH172" s="112">
        <v>-1617663.7544475473</v>
      </c>
      <c r="AI172" s="21"/>
      <c r="AJ172" s="21">
        <v>-1078044.8</v>
      </c>
      <c r="AK172" s="21">
        <v>-413129.92</v>
      </c>
      <c r="AL172" s="112">
        <v>-1491174.72</v>
      </c>
      <c r="AM172" s="112"/>
      <c r="AN172" s="125">
        <v>-1468266.4195354653</v>
      </c>
      <c r="AO172" s="125">
        <v>-199093.18764356116</v>
      </c>
      <c r="AP172" s="112">
        <v>-1667359.6071790266</v>
      </c>
      <c r="AQ172" s="125"/>
      <c r="AR172" s="125">
        <v>-1086890.1199999999</v>
      </c>
      <c r="AS172" s="125">
        <v>-416177.98000000004</v>
      </c>
      <c r="AT172" s="112">
        <v>-1503068.0999999999</v>
      </c>
      <c r="AU172" s="142"/>
      <c r="AV172" s="125">
        <v>-53.694188664221187</v>
      </c>
      <c r="AW172" s="125">
        <v>-43.538801648453877</v>
      </c>
      <c r="AX172" s="125">
        <v>-97.232990312675099</v>
      </c>
      <c r="AZ172" s="125">
        <v>-41.539818353858003</v>
      </c>
      <c r="BA172" s="125">
        <v>-24.414300110610473</v>
      </c>
      <c r="BB172" s="112">
        <v>-65.954118464468479</v>
      </c>
      <c r="BC172" s="125"/>
      <c r="BD172" s="125">
        <v>-90.571015566423313</v>
      </c>
      <c r="BE172" s="125">
        <v>34.697054057468087</v>
      </c>
      <c r="BF172" s="112">
        <v>-55.873961508955219</v>
      </c>
      <c r="BG172" s="125"/>
      <c r="BH172" s="125">
        <v>-41.189059935912283</v>
      </c>
      <c r="BI172" s="125">
        <v>-11.815069686083902</v>
      </c>
      <c r="BJ172" s="112">
        <v>-53.004129621996185</v>
      </c>
      <c r="BK172" s="125"/>
      <c r="BL172" s="125">
        <v>-29.98</v>
      </c>
      <c r="BM172" s="125">
        <v>-11.48</v>
      </c>
      <c r="BN172" s="125">
        <v>-40.22</v>
      </c>
      <c r="BO172" s="112">
        <v>-81.680000000000007</v>
      </c>
      <c r="BP172" s="15"/>
      <c r="BQ172" s="125">
        <v>-40.586754188839706</v>
      </c>
      <c r="BR172" s="125">
        <v>-4.12973614860908</v>
      </c>
      <c r="BS172" s="112">
        <v>-44.716490337448789</v>
      </c>
      <c r="BT172" s="125"/>
      <c r="BU172" s="125">
        <v>-29.8</v>
      </c>
      <c r="BV172" s="125">
        <v>-11.42</v>
      </c>
      <c r="BW172" s="112">
        <v>-41.22</v>
      </c>
      <c r="BX172" s="15"/>
      <c r="BY172" s="112">
        <v>-40.148380398005671</v>
      </c>
      <c r="BZ172" s="112">
        <v>-5.4440181467162825</v>
      </c>
      <c r="CA172" s="112">
        <v>-45.592398544721952</v>
      </c>
      <c r="CB172" s="100"/>
      <c r="CC172" s="112">
        <v>-29.719999999999995</v>
      </c>
      <c r="CD172" s="112">
        <v>-11.38</v>
      </c>
      <c r="CE172" s="112">
        <v>-41.099999999999994</v>
      </c>
    </row>
    <row r="173" spans="1:83">
      <c r="A173" s="40">
        <v>538</v>
      </c>
      <c r="B173" s="44">
        <v>2</v>
      </c>
      <c r="C173" s="44">
        <v>2</v>
      </c>
      <c r="D173" s="11" t="s">
        <v>171</v>
      </c>
      <c r="E173" s="14">
        <v>4689</v>
      </c>
      <c r="F173" s="14">
        <v>4644</v>
      </c>
      <c r="G173" s="21">
        <v>4695</v>
      </c>
      <c r="H173" s="21">
        <v>4659</v>
      </c>
      <c r="I173" s="21">
        <v>4667</v>
      </c>
      <c r="J173" s="21"/>
      <c r="K173" s="15">
        <v>-127316.5453692615</v>
      </c>
      <c r="L173" s="21">
        <v>-344269.17096816312</v>
      </c>
      <c r="M173" s="112">
        <v>-471585.71633742453</v>
      </c>
      <c r="N173" s="112"/>
      <c r="O173" s="21">
        <v>4520.992781539514</v>
      </c>
      <c r="P173" s="21">
        <v>-206149.2044784037</v>
      </c>
      <c r="Q173" s="112">
        <v>-201628.21169686419</v>
      </c>
      <c r="R173" s="112"/>
      <c r="S173" s="21">
        <v>-420611.79629046988</v>
      </c>
      <c r="T173" s="15">
        <v>161133.11904288179</v>
      </c>
      <c r="U173" s="112">
        <v>-259478.67724758809</v>
      </c>
      <c r="V173" s="15"/>
      <c r="W173" s="15">
        <v>4520.992781539514</v>
      </c>
      <c r="X173" s="21">
        <v>-148105.63420850231</v>
      </c>
      <c r="Y173" s="112">
        <v>-143584.6414269628</v>
      </c>
      <c r="Z173" s="21"/>
      <c r="AA173" s="21">
        <v>-140756.1</v>
      </c>
      <c r="AB173" s="21">
        <v>-53898.6</v>
      </c>
      <c r="AC173" s="125">
        <v>-188832.9</v>
      </c>
      <c r="AD173" s="112">
        <v>-383487.6</v>
      </c>
      <c r="AE173" s="12"/>
      <c r="AF173" s="15">
        <v>4520.992781539514</v>
      </c>
      <c r="AG173" s="21">
        <v>-88592.711074054299</v>
      </c>
      <c r="AH173" s="112">
        <v>-84071.718292514779</v>
      </c>
      <c r="AI173" s="21"/>
      <c r="AJ173" s="21">
        <v>-138838.20000000001</v>
      </c>
      <c r="AK173" s="21">
        <v>-53205.78</v>
      </c>
      <c r="AL173" s="112">
        <v>-192043.98</v>
      </c>
      <c r="AM173" s="112"/>
      <c r="AN173" s="125">
        <v>4520.992781539514</v>
      </c>
      <c r="AO173" s="125">
        <v>-26158.22903346059</v>
      </c>
      <c r="AP173" s="112">
        <v>-21637.236251921076</v>
      </c>
      <c r="AQ173" s="125"/>
      <c r="AR173" s="125">
        <v>-138703.24</v>
      </c>
      <c r="AS173" s="125">
        <v>-53110.460000000006</v>
      </c>
      <c r="AT173" s="112">
        <v>-191813.7</v>
      </c>
      <c r="AU173" s="142"/>
      <c r="AV173" s="125">
        <v>-27.152174316327894</v>
      </c>
      <c r="AW173" s="125">
        <v>-73.420595216072329</v>
      </c>
      <c r="AX173" s="125">
        <v>-100.5727695324002</v>
      </c>
      <c r="AZ173" s="125">
        <v>0.97351265752358185</v>
      </c>
      <c r="BA173" s="125">
        <v>-44.390440240827672</v>
      </c>
      <c r="BB173" s="112">
        <v>-43.416927583304087</v>
      </c>
      <c r="BC173" s="125"/>
      <c r="BD173" s="125">
        <v>-90.571015566423313</v>
      </c>
      <c r="BE173" s="125">
        <v>34.697054057468087</v>
      </c>
      <c r="BF173" s="112">
        <v>-55.873961508955233</v>
      </c>
      <c r="BG173" s="125"/>
      <c r="BH173" s="125">
        <v>0.96293775964632888</v>
      </c>
      <c r="BI173" s="125">
        <v>-31.545395997551076</v>
      </c>
      <c r="BJ173" s="112">
        <v>-30.582458237904746</v>
      </c>
      <c r="BK173" s="125"/>
      <c r="BL173" s="125">
        <v>-29.98</v>
      </c>
      <c r="BM173" s="125">
        <v>-11.48</v>
      </c>
      <c r="BN173" s="125">
        <v>-40.22</v>
      </c>
      <c r="BO173" s="112">
        <v>-81.680000000000007</v>
      </c>
      <c r="BP173" s="15"/>
      <c r="BQ173" s="125">
        <v>0.97037836049356385</v>
      </c>
      <c r="BR173" s="125">
        <v>-19.015391945493519</v>
      </c>
      <c r="BS173" s="112">
        <v>-18.045013584999957</v>
      </c>
      <c r="BT173" s="125"/>
      <c r="BU173" s="125">
        <v>-29.800000000000004</v>
      </c>
      <c r="BV173" s="125">
        <v>-11.42</v>
      </c>
      <c r="BW173" s="112">
        <v>-41.220000000000006</v>
      </c>
      <c r="BX173" s="15"/>
      <c r="BY173" s="112">
        <v>0.96871497354607117</v>
      </c>
      <c r="BZ173" s="112">
        <v>-5.6049344404243815</v>
      </c>
      <c r="CA173" s="112">
        <v>-4.6362194668783108</v>
      </c>
      <c r="CB173" s="100"/>
      <c r="CC173" s="112">
        <v>-29.72</v>
      </c>
      <c r="CD173" s="112">
        <v>-11.38</v>
      </c>
      <c r="CE173" s="112">
        <v>-41.1</v>
      </c>
    </row>
    <row r="174" spans="1:83">
      <c r="A174" s="40">
        <v>541</v>
      </c>
      <c r="B174" s="44">
        <v>12</v>
      </c>
      <c r="C174" s="44">
        <v>12</v>
      </c>
      <c r="D174" s="11" t="s">
        <v>172</v>
      </c>
      <c r="E174" s="14">
        <v>9423</v>
      </c>
      <c r="F174" s="14">
        <v>9243</v>
      </c>
      <c r="G174" s="21">
        <v>9130</v>
      </c>
      <c r="H174" s="21">
        <v>8980</v>
      </c>
      <c r="I174" s="21">
        <v>8760</v>
      </c>
      <c r="J174" s="21"/>
      <c r="K174" s="15">
        <v>3866652.028484622</v>
      </c>
      <c r="L174" s="21">
        <v>2786109.4491543621</v>
      </c>
      <c r="M174" s="112">
        <v>6652761.4776389841</v>
      </c>
      <c r="N174" s="112"/>
      <c r="O174" s="21">
        <v>2452029.1786533692</v>
      </c>
      <c r="P174" s="21">
        <v>1665290.182626084</v>
      </c>
      <c r="Q174" s="112">
        <v>4117319.3612794532</v>
      </c>
      <c r="R174" s="112"/>
      <c r="S174" s="21">
        <v>-837147.89688045066</v>
      </c>
      <c r="T174" s="15">
        <v>320704.87065317738</v>
      </c>
      <c r="U174" s="112">
        <v>-516443.02622727328</v>
      </c>
      <c r="V174" s="15"/>
      <c r="W174" s="15">
        <v>2452029.1786533692</v>
      </c>
      <c r="X174" s="21">
        <v>1503524.885469473</v>
      </c>
      <c r="Y174" s="112">
        <v>3955554.0641228422</v>
      </c>
      <c r="Z174" s="21"/>
      <c r="AA174" s="21">
        <v>-273717.40000000002</v>
      </c>
      <c r="AB174" s="21">
        <v>-104812.4</v>
      </c>
      <c r="AC174" s="125">
        <v>-367208.6</v>
      </c>
      <c r="AD174" s="112">
        <v>-745738.4</v>
      </c>
      <c r="AE174" s="12"/>
      <c r="AF174" s="15">
        <v>2452029.1786533692</v>
      </c>
      <c r="AG174" s="21">
        <v>1344684.0561266011</v>
      </c>
      <c r="AH174" s="112">
        <v>3796713.2347799703</v>
      </c>
      <c r="AI174" s="21"/>
      <c r="AJ174" s="21">
        <v>-267604</v>
      </c>
      <c r="AK174" s="21">
        <v>-102551.6</v>
      </c>
      <c r="AL174" s="112">
        <v>-370155.6</v>
      </c>
      <c r="AM174" s="112"/>
      <c r="AN174" s="125">
        <v>2452029.1786533692</v>
      </c>
      <c r="AO174" s="125">
        <v>1193043.5611116898</v>
      </c>
      <c r="AP174" s="112">
        <v>3645072.7397650592</v>
      </c>
      <c r="AQ174" s="125"/>
      <c r="AR174" s="125">
        <v>-260347.19999999998</v>
      </c>
      <c r="AS174" s="125">
        <v>-99688.8</v>
      </c>
      <c r="AT174" s="112">
        <v>-360036</v>
      </c>
      <c r="AU174" s="142"/>
      <c r="AV174" s="125">
        <v>410.34193234475453</v>
      </c>
      <c r="AW174" s="125">
        <v>295.67117151165894</v>
      </c>
      <c r="AX174" s="125">
        <v>706.01310385641352</v>
      </c>
      <c r="AZ174" s="125">
        <v>265.28499174005941</v>
      </c>
      <c r="BA174" s="125">
        <v>180.1677142298046</v>
      </c>
      <c r="BB174" s="112">
        <v>445.45270596986404</v>
      </c>
      <c r="BC174" s="125"/>
      <c r="BD174" s="125">
        <v>-90.571015566423313</v>
      </c>
      <c r="BE174" s="125">
        <v>34.697054057468073</v>
      </c>
      <c r="BF174" s="112">
        <v>-55.87396150895524</v>
      </c>
      <c r="BG174" s="125"/>
      <c r="BH174" s="125">
        <v>268.56836567944896</v>
      </c>
      <c r="BI174" s="125">
        <v>164.67961505689738</v>
      </c>
      <c r="BJ174" s="112">
        <v>433.24798073634634</v>
      </c>
      <c r="BK174" s="125"/>
      <c r="BL174" s="125">
        <v>-29.980000000000004</v>
      </c>
      <c r="BM174" s="125">
        <v>-11.479999999999999</v>
      </c>
      <c r="BN174" s="125">
        <v>-40.22</v>
      </c>
      <c r="BO174" s="112">
        <v>-81.680000000000007</v>
      </c>
      <c r="BP174" s="15"/>
      <c r="BQ174" s="125">
        <v>273.05447423756897</v>
      </c>
      <c r="BR174" s="125">
        <v>149.74209979138095</v>
      </c>
      <c r="BS174" s="112">
        <v>422.79657402894992</v>
      </c>
      <c r="BT174" s="125"/>
      <c r="BU174" s="125">
        <v>-29.8</v>
      </c>
      <c r="BV174" s="125">
        <v>-11.42</v>
      </c>
      <c r="BW174" s="112">
        <v>-41.22</v>
      </c>
      <c r="BX174" s="15"/>
      <c r="BY174" s="112">
        <v>279.91200669559009</v>
      </c>
      <c r="BZ174" s="112">
        <v>136.1921873415171</v>
      </c>
      <c r="CA174" s="112">
        <v>416.10419403710716</v>
      </c>
      <c r="CB174" s="100"/>
      <c r="CC174" s="112">
        <v>-29.72</v>
      </c>
      <c r="CD174" s="112">
        <v>-11.38</v>
      </c>
      <c r="CE174" s="112">
        <v>-41.1</v>
      </c>
    </row>
    <row r="175" spans="1:83">
      <c r="A175" s="40">
        <v>543</v>
      </c>
      <c r="B175" s="44">
        <v>1</v>
      </c>
      <c r="C175" s="118">
        <v>33</v>
      </c>
      <c r="D175" s="11" t="s">
        <v>173</v>
      </c>
      <c r="E175" s="14">
        <v>44127</v>
      </c>
      <c r="F175" s="14">
        <v>44458</v>
      </c>
      <c r="G175" s="21">
        <v>44785</v>
      </c>
      <c r="H175" s="21">
        <v>45048</v>
      </c>
      <c r="I175" s="21">
        <v>45333</v>
      </c>
      <c r="J175" s="21"/>
      <c r="K175" s="15">
        <v>2860711.8872551038</v>
      </c>
      <c r="L175" s="21">
        <v>2260063.0878100512</v>
      </c>
      <c r="M175" s="112">
        <v>5120774.975065155</v>
      </c>
      <c r="N175" s="112"/>
      <c r="O175" s="21">
        <v>5233977.5570725771</v>
      </c>
      <c r="P175" s="21">
        <v>2992849.2983238832</v>
      </c>
      <c r="Q175" s="112">
        <v>8226826.8553964607</v>
      </c>
      <c r="R175" s="112"/>
      <c r="S175" s="21">
        <v>-4026606.2100520479</v>
      </c>
      <c r="T175" s="15">
        <v>1542561.629286916</v>
      </c>
      <c r="U175" s="112">
        <v>-2484044.5807651319</v>
      </c>
      <c r="V175" s="15"/>
      <c r="W175" s="15">
        <v>5233977.5570725771</v>
      </c>
      <c r="X175" s="21">
        <v>2214772.7451497391</v>
      </c>
      <c r="Y175" s="112">
        <v>7448750.3022223162</v>
      </c>
      <c r="Z175" s="21"/>
      <c r="AA175" s="21">
        <v>-1342654.3</v>
      </c>
      <c r="AB175" s="21">
        <v>-514131.8</v>
      </c>
      <c r="AC175" s="125">
        <v>-1801252.7</v>
      </c>
      <c r="AD175" s="112">
        <v>-3658038.8</v>
      </c>
      <c r="AE175" s="12"/>
      <c r="AF175" s="15">
        <v>5233977.5570725771</v>
      </c>
      <c r="AG175" s="21">
        <v>1450762.6195492409</v>
      </c>
      <c r="AH175" s="112">
        <v>6684740.176621818</v>
      </c>
      <c r="AI175" s="21"/>
      <c r="AJ175" s="21">
        <v>-1342430.4</v>
      </c>
      <c r="AK175" s="21">
        <v>-514448.16</v>
      </c>
      <c r="AL175" s="112">
        <v>-1856878.5599999998</v>
      </c>
      <c r="AM175" s="112"/>
      <c r="AN175" s="125">
        <v>5233977.5570725771</v>
      </c>
      <c r="AO175" s="125">
        <v>721385.45549288171</v>
      </c>
      <c r="AP175" s="112">
        <v>5955363.0125654591</v>
      </c>
      <c r="AQ175" s="125"/>
      <c r="AR175" s="125">
        <v>-1347296.76</v>
      </c>
      <c r="AS175" s="125">
        <v>-515889.54000000004</v>
      </c>
      <c r="AT175" s="112">
        <v>-1863186.3</v>
      </c>
      <c r="AU175" s="142"/>
      <c r="AV175" s="125">
        <v>64.829059017270694</v>
      </c>
      <c r="AW175" s="125">
        <v>51.217238602444105</v>
      </c>
      <c r="AX175" s="125">
        <v>116.04629761971479</v>
      </c>
      <c r="AZ175" s="125">
        <v>117.72858781484946</v>
      </c>
      <c r="BA175" s="125">
        <v>67.318577046288254</v>
      </c>
      <c r="BB175" s="112">
        <v>185.04716486113773</v>
      </c>
      <c r="BC175" s="125"/>
      <c r="BD175" s="125">
        <v>-90.571015566423313</v>
      </c>
      <c r="BE175" s="125">
        <v>34.69705405746808</v>
      </c>
      <c r="BF175" s="112">
        <v>-55.873961508955233</v>
      </c>
      <c r="BG175" s="125"/>
      <c r="BH175" s="125">
        <v>116.86898642564647</v>
      </c>
      <c r="BI175" s="125">
        <v>49.453449707485518</v>
      </c>
      <c r="BJ175" s="112">
        <v>166.32243613313199</v>
      </c>
      <c r="BK175" s="125"/>
      <c r="BL175" s="125">
        <v>-29.98</v>
      </c>
      <c r="BM175" s="125">
        <v>-11.48</v>
      </c>
      <c r="BN175" s="125">
        <v>-40.22</v>
      </c>
      <c r="BO175" s="112">
        <v>-81.680000000000007</v>
      </c>
      <c r="BP175" s="15"/>
      <c r="BQ175" s="125">
        <v>116.1866799208084</v>
      </c>
      <c r="BR175" s="125">
        <v>32.204817517963967</v>
      </c>
      <c r="BS175" s="112">
        <v>148.39149743877238</v>
      </c>
      <c r="BT175" s="125"/>
      <c r="BU175" s="125">
        <v>-29.799999999999997</v>
      </c>
      <c r="BV175" s="125">
        <v>-11.42</v>
      </c>
      <c r="BW175" s="112">
        <v>-41.22</v>
      </c>
      <c r="BX175" s="15"/>
      <c r="BY175" s="112">
        <v>115.45623623127914</v>
      </c>
      <c r="BZ175" s="112">
        <v>15.913031466986119</v>
      </c>
      <c r="CA175" s="112">
        <v>131.36926769826525</v>
      </c>
      <c r="CB175" s="100"/>
      <c r="CC175" s="112">
        <v>-29.72</v>
      </c>
      <c r="CD175" s="112">
        <v>-11.38</v>
      </c>
      <c r="CE175" s="112">
        <v>-41.1</v>
      </c>
    </row>
    <row r="176" spans="1:83">
      <c r="A176" s="40">
        <v>545</v>
      </c>
      <c r="B176" s="44">
        <v>15</v>
      </c>
      <c r="C176" s="44">
        <v>15</v>
      </c>
      <c r="D176" s="11" t="s">
        <v>174</v>
      </c>
      <c r="E176" s="14">
        <v>9562</v>
      </c>
      <c r="F176" s="14">
        <v>9584</v>
      </c>
      <c r="G176" s="21">
        <v>9621</v>
      </c>
      <c r="H176" s="21">
        <v>9554</v>
      </c>
      <c r="I176" s="21">
        <v>9538</v>
      </c>
      <c r="J176" s="21"/>
      <c r="K176" s="15">
        <v>1099149.405468636</v>
      </c>
      <c r="L176" s="21">
        <v>1112102.02384766</v>
      </c>
      <c r="M176" s="112">
        <v>2211251.4293162958</v>
      </c>
      <c r="N176" s="112"/>
      <c r="O176" s="21">
        <v>1844380.1191372459</v>
      </c>
      <c r="P176" s="21">
        <v>1425587.826921049</v>
      </c>
      <c r="Q176" s="112">
        <v>3269967.9460582947</v>
      </c>
      <c r="R176" s="112"/>
      <c r="S176" s="21">
        <v>-868032.61318860098</v>
      </c>
      <c r="T176" s="15">
        <v>332536.56608677411</v>
      </c>
      <c r="U176" s="112">
        <v>-535496.04710182687</v>
      </c>
      <c r="V176" s="15"/>
      <c r="W176" s="15">
        <v>1844380.1191372459</v>
      </c>
      <c r="X176" s="21">
        <v>1257854.5576417069</v>
      </c>
      <c r="Y176" s="112">
        <v>3102234.6767789526</v>
      </c>
      <c r="Z176" s="21"/>
      <c r="AA176" s="21">
        <v>-288437.58</v>
      </c>
      <c r="AB176" s="21">
        <v>-110449.08</v>
      </c>
      <c r="AC176" s="125">
        <v>-386956.62</v>
      </c>
      <c r="AD176" s="112">
        <v>-785843.28</v>
      </c>
      <c r="AE176" s="12"/>
      <c r="AF176" s="15">
        <v>1844380.1191372459</v>
      </c>
      <c r="AG176" s="21">
        <v>1093153.6479346759</v>
      </c>
      <c r="AH176" s="112">
        <v>2937533.7670719218</v>
      </c>
      <c r="AI176" s="21"/>
      <c r="AJ176" s="21">
        <v>-284709.2</v>
      </c>
      <c r="AK176" s="21">
        <v>-109106.68</v>
      </c>
      <c r="AL176" s="112">
        <v>-393815.88</v>
      </c>
      <c r="AM176" s="112"/>
      <c r="AN176" s="125">
        <v>1844380.1191372457</v>
      </c>
      <c r="AO176" s="125">
        <v>935918.71293273824</v>
      </c>
      <c r="AP176" s="112">
        <v>2780298.8320699837</v>
      </c>
      <c r="AQ176" s="125"/>
      <c r="AR176" s="125">
        <v>-283469.36</v>
      </c>
      <c r="AS176" s="125">
        <v>-108542.44</v>
      </c>
      <c r="AT176" s="112">
        <v>-392011.8</v>
      </c>
      <c r="AU176" s="142"/>
      <c r="AV176" s="125">
        <v>114.94973912033423</v>
      </c>
      <c r="AW176" s="125">
        <v>116.30433213215437</v>
      </c>
      <c r="AX176" s="125">
        <v>231.25407125248859</v>
      </c>
      <c r="AZ176" s="125">
        <v>192.443668524337</v>
      </c>
      <c r="BA176" s="125">
        <v>148.7466430426804</v>
      </c>
      <c r="BB176" s="112">
        <v>341.19031156701737</v>
      </c>
      <c r="BC176" s="125"/>
      <c r="BD176" s="125">
        <v>-90.571015566423313</v>
      </c>
      <c r="BE176" s="125">
        <v>34.697054057468087</v>
      </c>
      <c r="BF176" s="112">
        <v>-55.873961508955226</v>
      </c>
      <c r="BG176" s="125"/>
      <c r="BH176" s="125">
        <v>191.70357750101297</v>
      </c>
      <c r="BI176" s="125">
        <v>130.7405215301639</v>
      </c>
      <c r="BJ176" s="112">
        <v>322.44409903117685</v>
      </c>
      <c r="BK176" s="125"/>
      <c r="BL176" s="125">
        <v>-29.98</v>
      </c>
      <c r="BM176" s="125">
        <v>-11.48</v>
      </c>
      <c r="BN176" s="125">
        <v>-40.22</v>
      </c>
      <c r="BO176" s="112">
        <v>-81.680000000000007</v>
      </c>
      <c r="BP176" s="15"/>
      <c r="BQ176" s="125">
        <v>193.04795050630582</v>
      </c>
      <c r="BR176" s="125">
        <v>114.41842662075318</v>
      </c>
      <c r="BS176" s="112">
        <v>307.46637712705899</v>
      </c>
      <c r="BT176" s="125"/>
      <c r="BU176" s="125">
        <v>-29.8</v>
      </c>
      <c r="BV176" s="125">
        <v>-11.42</v>
      </c>
      <c r="BW176" s="112">
        <v>-41.22</v>
      </c>
      <c r="BX176" s="15"/>
      <c r="BY176" s="112">
        <v>193.37178854447953</v>
      </c>
      <c r="BZ176" s="112">
        <v>98.125258223184971</v>
      </c>
      <c r="CA176" s="112">
        <v>291.49704676766453</v>
      </c>
      <c r="CB176" s="100"/>
      <c r="CC176" s="112">
        <v>-29.72</v>
      </c>
      <c r="CD176" s="112">
        <v>-11.38</v>
      </c>
      <c r="CE176" s="112">
        <v>-41.1</v>
      </c>
    </row>
    <row r="177" spans="1:83">
      <c r="A177" s="40">
        <v>560</v>
      </c>
      <c r="B177" s="44">
        <v>7</v>
      </c>
      <c r="C177" s="44">
        <v>7</v>
      </c>
      <c r="D177" s="11" t="s">
        <v>175</v>
      </c>
      <c r="E177" s="14">
        <v>15808</v>
      </c>
      <c r="F177" s="14">
        <v>15735</v>
      </c>
      <c r="G177" s="21">
        <v>15669</v>
      </c>
      <c r="H177" s="21">
        <v>15651</v>
      </c>
      <c r="I177" s="21">
        <v>15575</v>
      </c>
      <c r="J177" s="21"/>
      <c r="K177" s="15">
        <v>938323.15703580657</v>
      </c>
      <c r="L177" s="21">
        <v>574224.05840517965</v>
      </c>
      <c r="M177" s="112">
        <v>1512547.215440986</v>
      </c>
      <c r="N177" s="112"/>
      <c r="O177" s="21">
        <v>142886.77238777469</v>
      </c>
      <c r="P177" s="21">
        <v>7232.7454679171988</v>
      </c>
      <c r="Q177" s="112">
        <v>150119.5178556919</v>
      </c>
      <c r="R177" s="112"/>
      <c r="S177" s="21">
        <v>-1425134.9299376709</v>
      </c>
      <c r="T177" s="15">
        <v>545958.14559426019</v>
      </c>
      <c r="U177" s="112">
        <v>-879176.78434341075</v>
      </c>
      <c r="V177" s="15"/>
      <c r="W177" s="15">
        <v>142886.77238777469</v>
      </c>
      <c r="X177" s="21">
        <v>-32126.54001940017</v>
      </c>
      <c r="Y177" s="112">
        <v>110760.23236837452</v>
      </c>
      <c r="Z177" s="21"/>
      <c r="AA177" s="21">
        <v>-469756.62</v>
      </c>
      <c r="AB177" s="21">
        <v>-179880.12</v>
      </c>
      <c r="AC177" s="125">
        <v>-630207.17999999993</v>
      </c>
      <c r="AD177" s="112">
        <v>-1279843.92</v>
      </c>
      <c r="AE177" s="12"/>
      <c r="AF177" s="15">
        <v>142886.77238777469</v>
      </c>
      <c r="AG177" s="21">
        <v>-66507.301104555314</v>
      </c>
      <c r="AH177" s="112">
        <v>76379.471283219376</v>
      </c>
      <c r="AI177" s="21"/>
      <c r="AJ177" s="21">
        <v>-466399.8</v>
      </c>
      <c r="AK177" s="21">
        <v>-178734.42</v>
      </c>
      <c r="AL177" s="112">
        <v>-645134.22</v>
      </c>
      <c r="AM177" s="112"/>
      <c r="AN177" s="125">
        <v>142886.77238777475</v>
      </c>
      <c r="AO177" s="125">
        <v>-88630.433643734359</v>
      </c>
      <c r="AP177" s="112">
        <v>54256.338744040389</v>
      </c>
      <c r="AQ177" s="125"/>
      <c r="AR177" s="125">
        <v>-462889</v>
      </c>
      <c r="AS177" s="125">
        <v>-177243.5</v>
      </c>
      <c r="AT177" s="112">
        <v>-640132.5</v>
      </c>
      <c r="AU177" s="142"/>
      <c r="AV177" s="125">
        <v>59.357487160665904</v>
      </c>
      <c r="AW177" s="125">
        <v>36.324902480084745</v>
      </c>
      <c r="AX177" s="125">
        <v>95.682389640750628</v>
      </c>
      <c r="AZ177" s="125">
        <v>9.0808244288385573</v>
      </c>
      <c r="BA177" s="125">
        <v>0.45965970561914193</v>
      </c>
      <c r="BB177" s="112">
        <v>9.5404841344576994</v>
      </c>
      <c r="BC177" s="125"/>
      <c r="BD177" s="125">
        <v>-90.571015566423327</v>
      </c>
      <c r="BE177" s="125">
        <v>34.69705405746808</v>
      </c>
      <c r="BF177" s="112">
        <v>-55.87396150895524</v>
      </c>
      <c r="BG177" s="125"/>
      <c r="BH177" s="125">
        <v>9.1190741200953909</v>
      </c>
      <c r="BI177" s="125">
        <v>-2.0503248464739401</v>
      </c>
      <c r="BJ177" s="112">
        <v>7.0687492736214512</v>
      </c>
      <c r="BK177" s="125"/>
      <c r="BL177" s="125">
        <v>-29.98</v>
      </c>
      <c r="BM177" s="125">
        <v>-11.48</v>
      </c>
      <c r="BN177" s="125">
        <v>-40.22</v>
      </c>
      <c r="BO177" s="112">
        <v>-81.680000000000007</v>
      </c>
      <c r="BP177" s="15"/>
      <c r="BQ177" s="125">
        <v>9.1295618419126381</v>
      </c>
      <c r="BR177" s="125">
        <v>-4.2493962752894587</v>
      </c>
      <c r="BS177" s="112">
        <v>4.8801655666231794</v>
      </c>
      <c r="BT177" s="125"/>
      <c r="BU177" s="125">
        <v>-29.8</v>
      </c>
      <c r="BV177" s="125">
        <v>-11.420000000000002</v>
      </c>
      <c r="BW177" s="112">
        <v>-41.22</v>
      </c>
      <c r="BX177" s="15"/>
      <c r="BY177" s="112">
        <v>9.1741105866950079</v>
      </c>
      <c r="BZ177" s="112">
        <v>-5.6905575373184183</v>
      </c>
      <c r="CA177" s="112">
        <v>3.4835530493765896</v>
      </c>
      <c r="CB177" s="100"/>
      <c r="CC177" s="112">
        <v>-29.72</v>
      </c>
      <c r="CD177" s="112">
        <v>-11.38</v>
      </c>
      <c r="CE177" s="112">
        <v>-41.1</v>
      </c>
    </row>
    <row r="178" spans="1:83">
      <c r="A178" s="40">
        <v>561</v>
      </c>
      <c r="B178" s="44">
        <v>2</v>
      </c>
      <c r="C178" s="44">
        <v>2</v>
      </c>
      <c r="D178" s="11" t="s">
        <v>176</v>
      </c>
      <c r="E178" s="14">
        <v>1337</v>
      </c>
      <c r="F178" s="14">
        <v>1317</v>
      </c>
      <c r="G178" s="21">
        <v>1315</v>
      </c>
      <c r="H178" s="21">
        <v>1304</v>
      </c>
      <c r="I178" s="21">
        <v>1264</v>
      </c>
      <c r="J178" s="21"/>
      <c r="K178" s="15">
        <v>379710.31877004961</v>
      </c>
      <c r="L178" s="21">
        <v>329196.81005025771</v>
      </c>
      <c r="M178" s="112">
        <v>708907.12882030732</v>
      </c>
      <c r="N178" s="112"/>
      <c r="O178" s="21">
        <v>397976.52731554653</v>
      </c>
      <c r="P178" s="21">
        <v>316075.24788651342</v>
      </c>
      <c r="Q178" s="112">
        <v>714051.77520205989</v>
      </c>
      <c r="R178" s="112"/>
      <c r="S178" s="21">
        <v>-119282.0275009795</v>
      </c>
      <c r="T178" s="15">
        <v>45696.020193685457</v>
      </c>
      <c r="U178" s="112">
        <v>-73586.007307294043</v>
      </c>
      <c r="V178" s="15"/>
      <c r="W178" s="15">
        <v>397976.52731554653</v>
      </c>
      <c r="X178" s="21">
        <v>293025.92446822312</v>
      </c>
      <c r="Y178" s="112">
        <v>691002.45178376965</v>
      </c>
      <c r="Z178" s="21"/>
      <c r="AA178" s="21">
        <v>-39423.699999999997</v>
      </c>
      <c r="AB178" s="21">
        <v>-15096.2</v>
      </c>
      <c r="AC178" s="125">
        <v>-52889.299999999996</v>
      </c>
      <c r="AD178" s="112">
        <v>-107409.19999999998</v>
      </c>
      <c r="AE178" s="12"/>
      <c r="AF178" s="15">
        <v>397976.52731554653</v>
      </c>
      <c r="AG178" s="21">
        <v>270393.29737263051</v>
      </c>
      <c r="AH178" s="112">
        <v>668369.82468817709</v>
      </c>
      <c r="AI178" s="21"/>
      <c r="AJ178" s="21">
        <v>-38859.199999999997</v>
      </c>
      <c r="AK178" s="21">
        <v>-14891.68</v>
      </c>
      <c r="AL178" s="112">
        <v>-53750.879999999997</v>
      </c>
      <c r="AM178" s="112"/>
      <c r="AN178" s="125">
        <v>397976.52731554653</v>
      </c>
      <c r="AO178" s="125">
        <v>248786.61859575738</v>
      </c>
      <c r="AP178" s="112">
        <v>646763.14591130393</v>
      </c>
      <c r="AQ178" s="125"/>
      <c r="AR178" s="125">
        <v>-37566.080000000002</v>
      </c>
      <c r="AS178" s="125">
        <v>-14384.320000000002</v>
      </c>
      <c r="AT178" s="112">
        <v>-51950.400000000001</v>
      </c>
      <c r="AU178" s="142"/>
      <c r="AV178" s="125">
        <v>284.00173430818967</v>
      </c>
      <c r="AW178" s="125">
        <v>246.22050115950464</v>
      </c>
      <c r="AX178" s="125">
        <v>530.2222354676943</v>
      </c>
      <c r="AZ178" s="125">
        <v>302.18415134058205</v>
      </c>
      <c r="BA178" s="125">
        <v>239.9963917133739</v>
      </c>
      <c r="BB178" s="112">
        <v>542.18054305395583</v>
      </c>
      <c r="BC178" s="125"/>
      <c r="BD178" s="125">
        <v>-90.571015566423313</v>
      </c>
      <c r="BE178" s="125">
        <v>34.69705405746808</v>
      </c>
      <c r="BF178" s="112">
        <v>-55.873961508955233</v>
      </c>
      <c r="BG178" s="125"/>
      <c r="BH178" s="125">
        <v>302.64374700802017</v>
      </c>
      <c r="BI178" s="125">
        <v>222.83340263743204</v>
      </c>
      <c r="BJ178" s="112">
        <v>525.47714964545219</v>
      </c>
      <c r="BK178" s="125"/>
      <c r="BL178" s="125">
        <v>-29.979999999999997</v>
      </c>
      <c r="BM178" s="125">
        <v>-11.48</v>
      </c>
      <c r="BN178" s="125">
        <v>-40.22</v>
      </c>
      <c r="BO178" s="112">
        <v>-81.679999999999993</v>
      </c>
      <c r="BP178" s="15"/>
      <c r="BQ178" s="125">
        <v>305.19672340149276</v>
      </c>
      <c r="BR178" s="125">
        <v>207.35682313852033</v>
      </c>
      <c r="BS178" s="112">
        <v>512.55354654001303</v>
      </c>
      <c r="BT178" s="125"/>
      <c r="BU178" s="125">
        <v>-29.799999999999997</v>
      </c>
      <c r="BV178" s="125">
        <v>-11.42</v>
      </c>
      <c r="BW178" s="112">
        <v>-41.22</v>
      </c>
      <c r="BX178" s="15"/>
      <c r="BY178" s="112">
        <v>314.85484755976785</v>
      </c>
      <c r="BZ178" s="112">
        <v>196.82485648398526</v>
      </c>
      <c r="CA178" s="112">
        <v>511.67970404375308</v>
      </c>
      <c r="CB178" s="100"/>
      <c r="CC178" s="112">
        <v>-29.720000000000002</v>
      </c>
      <c r="CD178" s="112">
        <v>-11.38</v>
      </c>
      <c r="CE178" s="112">
        <v>-41.1</v>
      </c>
    </row>
    <row r="179" spans="1:83">
      <c r="A179" s="40">
        <v>562</v>
      </c>
      <c r="B179" s="44">
        <v>6</v>
      </c>
      <c r="C179" s="44">
        <v>6</v>
      </c>
      <c r="D179" s="11" t="s">
        <v>177</v>
      </c>
      <c r="E179" s="14">
        <v>8978</v>
      </c>
      <c r="F179" s="14">
        <v>8935</v>
      </c>
      <c r="G179" s="21">
        <v>8839</v>
      </c>
      <c r="H179" s="21">
        <v>8869</v>
      </c>
      <c r="I179" s="21">
        <v>8858</v>
      </c>
      <c r="J179" s="21"/>
      <c r="K179" s="15">
        <v>-301344.2472770341</v>
      </c>
      <c r="L179" s="21">
        <v>-292090.75667489751</v>
      </c>
      <c r="M179" s="112">
        <v>-593435.00395193161</v>
      </c>
      <c r="N179" s="112"/>
      <c r="O179" s="21">
        <v>-14697.310719990501</v>
      </c>
      <c r="P179" s="21">
        <v>-4154.4599028903522</v>
      </c>
      <c r="Q179" s="112">
        <v>-18851.770622880853</v>
      </c>
      <c r="R179" s="112"/>
      <c r="S179" s="21">
        <v>-809252.02408599225</v>
      </c>
      <c r="T179" s="15">
        <v>310018.17800347728</v>
      </c>
      <c r="U179" s="112">
        <v>-499233.84608251497</v>
      </c>
      <c r="V179" s="15"/>
      <c r="W179" s="15">
        <v>-14697.310719990501</v>
      </c>
      <c r="X179" s="21">
        <v>-18242.811253469368</v>
      </c>
      <c r="Y179" s="112">
        <v>-32940.121973459871</v>
      </c>
      <c r="Z179" s="21"/>
      <c r="AA179" s="21">
        <v>-264993.21999999997</v>
      </c>
      <c r="AB179" s="21">
        <v>-101471.72</v>
      </c>
      <c r="AC179" s="125">
        <v>-355504.58</v>
      </c>
      <c r="AD179" s="112">
        <v>-721969.52</v>
      </c>
      <c r="AE179" s="12"/>
      <c r="AF179" s="15">
        <v>-14697.310719990501</v>
      </c>
      <c r="AG179" s="21">
        <v>-37765.664783552696</v>
      </c>
      <c r="AH179" s="112">
        <v>-52462.975503543195</v>
      </c>
      <c r="AI179" s="21"/>
      <c r="AJ179" s="21">
        <v>-264296.2</v>
      </c>
      <c r="AK179" s="21">
        <v>-101283.98</v>
      </c>
      <c r="AL179" s="112">
        <v>-365580.18</v>
      </c>
      <c r="AM179" s="112"/>
      <c r="AN179" s="125">
        <v>-14697.310719990495</v>
      </c>
      <c r="AO179" s="125">
        <v>-50328.117229537114</v>
      </c>
      <c r="AP179" s="112">
        <v>-65025.427949527613</v>
      </c>
      <c r="AQ179" s="125"/>
      <c r="AR179" s="125">
        <v>-263259.76</v>
      </c>
      <c r="AS179" s="125">
        <v>-100804.04000000001</v>
      </c>
      <c r="AT179" s="112">
        <v>-364063.80000000005</v>
      </c>
      <c r="AU179" s="142"/>
      <c r="AV179" s="125">
        <v>-33.56474128726154</v>
      </c>
      <c r="AW179" s="125">
        <v>-32.534056212396692</v>
      </c>
      <c r="AX179" s="125">
        <v>-66.098797499658232</v>
      </c>
      <c r="AZ179" s="125">
        <v>-1.6449144622261334</v>
      </c>
      <c r="BA179" s="125">
        <v>-0.46496473451486875</v>
      </c>
      <c r="BB179" s="112">
        <v>-2.109879196741002</v>
      </c>
      <c r="BC179" s="125"/>
      <c r="BD179" s="125">
        <v>-90.571015566423313</v>
      </c>
      <c r="BE179" s="125">
        <v>34.69705405746808</v>
      </c>
      <c r="BF179" s="112">
        <v>-55.873961508955226</v>
      </c>
      <c r="BG179" s="125"/>
      <c r="BH179" s="125">
        <v>-1.6627798076694762</v>
      </c>
      <c r="BI179" s="125">
        <v>-2.0638999042277821</v>
      </c>
      <c r="BJ179" s="112">
        <v>-3.7266797118972583</v>
      </c>
      <c r="BK179" s="125"/>
      <c r="BL179" s="125">
        <v>-29.979999999999997</v>
      </c>
      <c r="BM179" s="125">
        <v>-11.48</v>
      </c>
      <c r="BN179" s="125">
        <v>-40.22</v>
      </c>
      <c r="BO179" s="112">
        <v>-81.679999999999993</v>
      </c>
      <c r="BP179" s="15"/>
      <c r="BQ179" s="125">
        <v>-1.6571553410745856</v>
      </c>
      <c r="BR179" s="125">
        <v>-4.2581649321854433</v>
      </c>
      <c r="BS179" s="112">
        <v>-5.9153202732600292</v>
      </c>
      <c r="BT179" s="125"/>
      <c r="BU179" s="125">
        <v>-29.8</v>
      </c>
      <c r="BV179" s="125">
        <v>-11.42</v>
      </c>
      <c r="BW179" s="112">
        <v>-41.22</v>
      </c>
      <c r="BX179" s="15"/>
      <c r="BY179" s="112">
        <v>-1.6592132219451903</v>
      </c>
      <c r="BZ179" s="112">
        <v>-5.6816569462110085</v>
      </c>
      <c r="CA179" s="112">
        <v>-7.340870168156199</v>
      </c>
      <c r="CB179" s="100"/>
      <c r="CC179" s="112">
        <v>-29.720000000000002</v>
      </c>
      <c r="CD179" s="112">
        <v>-11.38</v>
      </c>
      <c r="CE179" s="112">
        <v>-41.1</v>
      </c>
    </row>
    <row r="180" spans="1:83">
      <c r="A180" s="40">
        <v>563</v>
      </c>
      <c r="B180" s="44">
        <v>17</v>
      </c>
      <c r="C180" s="44">
        <v>17</v>
      </c>
      <c r="D180" s="11" t="s">
        <v>178</v>
      </c>
      <c r="E180" s="14">
        <v>7102</v>
      </c>
      <c r="F180" s="14">
        <v>7025</v>
      </c>
      <c r="G180" s="21">
        <v>6978</v>
      </c>
      <c r="H180" s="21">
        <v>6912</v>
      </c>
      <c r="I180" s="21">
        <v>6832</v>
      </c>
      <c r="J180" s="21"/>
      <c r="K180" s="15">
        <v>359417.74274852528</v>
      </c>
      <c r="L180" s="21">
        <v>-393833.94316008739</v>
      </c>
      <c r="M180" s="112">
        <v>-34416.200411562051</v>
      </c>
      <c r="N180" s="112"/>
      <c r="O180" s="21">
        <v>-675793.02046721533</v>
      </c>
      <c r="P180" s="21">
        <v>-1008035.400397409</v>
      </c>
      <c r="Q180" s="112">
        <v>-1683828.4208646244</v>
      </c>
      <c r="R180" s="112"/>
      <c r="S180" s="21">
        <v>-636261.38435412373</v>
      </c>
      <c r="T180" s="15">
        <v>243746.80475371331</v>
      </c>
      <c r="U180" s="112">
        <v>-392514.57960041042</v>
      </c>
      <c r="V180" s="15"/>
      <c r="W180" s="15">
        <v>-675793.02046721533</v>
      </c>
      <c r="X180" s="21">
        <v>-920232.62667948077</v>
      </c>
      <c r="Y180" s="112">
        <v>-1596025.6471466962</v>
      </c>
      <c r="Z180" s="21"/>
      <c r="AA180" s="21">
        <v>-209200.44</v>
      </c>
      <c r="AB180" s="21">
        <v>-80107.44</v>
      </c>
      <c r="AC180" s="125">
        <v>-280655.15999999997</v>
      </c>
      <c r="AD180" s="112">
        <v>-569963.04</v>
      </c>
      <c r="AE180" s="12"/>
      <c r="AF180" s="15">
        <v>-675793.02046721533</v>
      </c>
      <c r="AG180" s="21">
        <v>-830207.15617571305</v>
      </c>
      <c r="AH180" s="112">
        <v>-1506000.1766429283</v>
      </c>
      <c r="AI180" s="21"/>
      <c r="AJ180" s="21">
        <v>-205977.60000000001</v>
      </c>
      <c r="AK180" s="21">
        <v>-78935.039999999994</v>
      </c>
      <c r="AL180" s="112">
        <v>-284912.64000000001</v>
      </c>
      <c r="AM180" s="112"/>
      <c r="AN180" s="125">
        <v>-675793.02046721533</v>
      </c>
      <c r="AO180" s="125">
        <v>-734709.18230140314</v>
      </c>
      <c r="AP180" s="112">
        <v>-1410502.2027686185</v>
      </c>
      <c r="AQ180" s="125"/>
      <c r="AR180" s="125">
        <v>-203047.03999999998</v>
      </c>
      <c r="AS180" s="125">
        <v>-77748.160000000003</v>
      </c>
      <c r="AT180" s="112">
        <v>-280795.19999999995</v>
      </c>
      <c r="AU180" s="142"/>
      <c r="AV180" s="125">
        <v>50.607961524714909</v>
      </c>
      <c r="AW180" s="125">
        <v>-55.453948628567645</v>
      </c>
      <c r="AX180" s="125">
        <v>-4.8459871038527247</v>
      </c>
      <c r="AZ180" s="125">
        <v>-96.198294728429232</v>
      </c>
      <c r="BA180" s="125">
        <v>-143.49258368646392</v>
      </c>
      <c r="BB180" s="112">
        <v>-239.69087841489315</v>
      </c>
      <c r="BC180" s="125"/>
      <c r="BD180" s="125">
        <v>-90.571015566423313</v>
      </c>
      <c r="BE180" s="125">
        <v>34.697054057468087</v>
      </c>
      <c r="BF180" s="112">
        <v>-55.873961508955219</v>
      </c>
      <c r="BG180" s="125"/>
      <c r="BH180" s="125">
        <v>-96.84623394485746</v>
      </c>
      <c r="BI180" s="125">
        <v>-131.87627209508179</v>
      </c>
      <c r="BJ180" s="112">
        <v>-228.72250603993925</v>
      </c>
      <c r="BK180" s="125"/>
      <c r="BL180" s="125">
        <v>-29.98</v>
      </c>
      <c r="BM180" s="125">
        <v>-11.48</v>
      </c>
      <c r="BN180" s="125">
        <v>-40.22</v>
      </c>
      <c r="BO180" s="112">
        <v>-81.680000000000007</v>
      </c>
      <c r="BP180" s="15"/>
      <c r="BQ180" s="125">
        <v>-97.770980970372591</v>
      </c>
      <c r="BR180" s="125">
        <v>-120.11098903005107</v>
      </c>
      <c r="BS180" s="112">
        <v>-217.88197000042368</v>
      </c>
      <c r="BT180" s="125"/>
      <c r="BU180" s="125">
        <v>-29.8</v>
      </c>
      <c r="BV180" s="125">
        <v>-11.42</v>
      </c>
      <c r="BW180" s="112">
        <v>-41.22</v>
      </c>
      <c r="BX180" s="15"/>
      <c r="BY180" s="112">
        <v>-98.915840232320747</v>
      </c>
      <c r="BZ180" s="112">
        <v>-107.53940021976041</v>
      </c>
      <c r="CA180" s="112">
        <v>-206.45524045208117</v>
      </c>
      <c r="CB180" s="100"/>
      <c r="CC180" s="112">
        <v>-29.719999999999995</v>
      </c>
      <c r="CD180" s="112">
        <v>-11.38</v>
      </c>
      <c r="CE180" s="112">
        <v>-41.099999999999994</v>
      </c>
    </row>
    <row r="181" spans="1:83">
      <c r="A181" s="40">
        <v>564</v>
      </c>
      <c r="B181" s="44">
        <v>17</v>
      </c>
      <c r="C181" s="44">
        <v>17</v>
      </c>
      <c r="D181" s="11" t="s">
        <v>179</v>
      </c>
      <c r="E181" s="14">
        <v>209551</v>
      </c>
      <c r="F181" s="14">
        <v>211848</v>
      </c>
      <c r="G181" s="21">
        <v>214633</v>
      </c>
      <c r="H181" s="21">
        <v>216152</v>
      </c>
      <c r="I181" s="21">
        <v>217469</v>
      </c>
      <c r="J181" s="21"/>
      <c r="K181" s="15">
        <v>-23160296.368695989</v>
      </c>
      <c r="L181" s="21">
        <v>-13025805.12552019</v>
      </c>
      <c r="M181" s="112">
        <v>-36186101.494216166</v>
      </c>
      <c r="N181" s="112"/>
      <c r="O181" s="21">
        <v>-14761047.961879339</v>
      </c>
      <c r="P181" s="21">
        <v>-5115022.5986739183</v>
      </c>
      <c r="Q181" s="112">
        <v>-19876070.560553256</v>
      </c>
      <c r="R181" s="112"/>
      <c r="S181" s="21">
        <v>-19187288.505715646</v>
      </c>
      <c r="T181" s="15">
        <v>7350501.5079664979</v>
      </c>
      <c r="U181" s="112">
        <v>-11836786.997749148</v>
      </c>
      <c r="V181" s="15"/>
      <c r="W181" s="15">
        <v>-14761047.961879339</v>
      </c>
      <c r="X181" s="21">
        <v>-2467215.907343585</v>
      </c>
      <c r="Y181" s="112">
        <v>-17228263.869222924</v>
      </c>
      <c r="Z181" s="21"/>
      <c r="AA181" s="21">
        <v>-6434697.3399999999</v>
      </c>
      <c r="AB181" s="21">
        <v>-2463986.84</v>
      </c>
      <c r="AC181" s="125">
        <v>-8632539.2599999998</v>
      </c>
      <c r="AD181" s="112">
        <v>-17531223.439999998</v>
      </c>
      <c r="AE181" s="12"/>
      <c r="AF181" s="15">
        <v>-14761047.961879339</v>
      </c>
      <c r="AG181" s="21">
        <v>-895420.31931349437</v>
      </c>
      <c r="AH181" s="112">
        <v>-15656468.281192834</v>
      </c>
      <c r="AI181" s="21"/>
      <c r="AJ181" s="21">
        <v>-6441329.6000000006</v>
      </c>
      <c r="AK181" s="21">
        <v>-2468455.84</v>
      </c>
      <c r="AL181" s="112">
        <v>-8909785.4400000013</v>
      </c>
      <c r="AM181" s="112"/>
      <c r="AN181" s="125">
        <v>-14761047.961879341</v>
      </c>
      <c r="AO181" s="125">
        <v>-1193274.8717227732</v>
      </c>
      <c r="AP181" s="112">
        <v>-15954322.833602114</v>
      </c>
      <c r="AQ181" s="125"/>
      <c r="AR181" s="125">
        <v>-6463178.6799999997</v>
      </c>
      <c r="AS181" s="125">
        <v>-2474797.2200000002</v>
      </c>
      <c r="AT181" s="112">
        <v>-8937975.9000000004</v>
      </c>
      <c r="AU181" s="142"/>
      <c r="AV181" s="125">
        <v>-110.52343519570887</v>
      </c>
      <c r="AW181" s="125">
        <v>-62.1605486278767</v>
      </c>
      <c r="AX181" s="125">
        <v>-172.68398382358549</v>
      </c>
      <c r="AZ181" s="125">
        <v>-69.677542208939144</v>
      </c>
      <c r="BA181" s="125">
        <v>-24.144776437228192</v>
      </c>
      <c r="BB181" s="112">
        <v>-93.822318646167332</v>
      </c>
      <c r="BC181" s="125"/>
      <c r="BD181" s="125">
        <v>-90.571015566423313</v>
      </c>
      <c r="BE181" s="125">
        <v>34.69705405746808</v>
      </c>
      <c r="BF181" s="112">
        <v>-55.873961508955233</v>
      </c>
      <c r="BG181" s="125"/>
      <c r="BH181" s="125">
        <v>-68.773431680493402</v>
      </c>
      <c r="BI181" s="125">
        <v>-11.495044598657174</v>
      </c>
      <c r="BJ181" s="112">
        <v>-80.268476279150576</v>
      </c>
      <c r="BK181" s="125"/>
      <c r="BL181" s="125">
        <v>-29.98</v>
      </c>
      <c r="BM181" s="125">
        <v>-11.479999999999999</v>
      </c>
      <c r="BN181" s="125">
        <v>-40.22</v>
      </c>
      <c r="BO181" s="112">
        <v>-81.680000000000007</v>
      </c>
      <c r="BP181" s="15"/>
      <c r="BQ181" s="125">
        <v>-68.290128992002565</v>
      </c>
      <c r="BR181" s="125">
        <v>-4.1425493139711609</v>
      </c>
      <c r="BS181" s="112">
        <v>-72.432678305973724</v>
      </c>
      <c r="BT181" s="125"/>
      <c r="BU181" s="125">
        <v>-29.800000000000004</v>
      </c>
      <c r="BV181" s="125">
        <v>-11.42</v>
      </c>
      <c r="BW181" s="112">
        <v>-41.220000000000006</v>
      </c>
      <c r="BX181" s="15"/>
      <c r="BY181" s="112">
        <v>-67.876561541550018</v>
      </c>
      <c r="BZ181" s="112">
        <v>-5.487103319198475</v>
      </c>
      <c r="CA181" s="112">
        <v>-73.363664860748486</v>
      </c>
      <c r="CB181" s="100"/>
      <c r="CC181" s="112">
        <v>-29.72</v>
      </c>
      <c r="CD181" s="112">
        <v>-11.38</v>
      </c>
      <c r="CE181" s="112">
        <v>-41.1</v>
      </c>
    </row>
    <row r="182" spans="1:83">
      <c r="A182" s="40">
        <v>576</v>
      </c>
      <c r="B182" s="44">
        <v>7</v>
      </c>
      <c r="C182" s="44">
        <v>7</v>
      </c>
      <c r="D182" s="11" t="s">
        <v>180</v>
      </c>
      <c r="E182" s="14">
        <v>2813</v>
      </c>
      <c r="F182" s="14">
        <v>2750</v>
      </c>
      <c r="G182" s="21">
        <v>2726</v>
      </c>
      <c r="H182" s="21">
        <v>2676</v>
      </c>
      <c r="I182" s="21">
        <v>2656</v>
      </c>
      <c r="J182" s="21"/>
      <c r="K182" s="15">
        <v>631105.49353377777</v>
      </c>
      <c r="L182" s="21">
        <v>599096.74529655254</v>
      </c>
      <c r="M182" s="112">
        <v>1230202.2388303301</v>
      </c>
      <c r="N182" s="112"/>
      <c r="O182" s="21">
        <v>361001.78521974728</v>
      </c>
      <c r="P182" s="21">
        <v>366103.30700364022</v>
      </c>
      <c r="Q182" s="112">
        <v>727105.09222338744</v>
      </c>
      <c r="R182" s="112"/>
      <c r="S182" s="21">
        <v>-249070.29280766411</v>
      </c>
      <c r="T182" s="15">
        <v>95416.898658037215</v>
      </c>
      <c r="U182" s="112">
        <v>-153653.3941496269</v>
      </c>
      <c r="V182" s="15"/>
      <c r="W182" s="15">
        <v>361001.78521974728</v>
      </c>
      <c r="X182" s="21">
        <v>317974.49956225971</v>
      </c>
      <c r="Y182" s="112">
        <v>678976.28478200699</v>
      </c>
      <c r="Z182" s="21"/>
      <c r="AA182" s="21">
        <v>-81725.48</v>
      </c>
      <c r="AB182" s="21">
        <v>-31294.48</v>
      </c>
      <c r="AC182" s="125">
        <v>-109639.72</v>
      </c>
      <c r="AD182" s="112">
        <v>-222659.68</v>
      </c>
      <c r="AE182" s="12"/>
      <c r="AF182" s="15">
        <v>361001.78521974728</v>
      </c>
      <c r="AG182" s="21">
        <v>270715.78694807622</v>
      </c>
      <c r="AH182" s="112">
        <v>631717.57216782356</v>
      </c>
      <c r="AI182" s="21"/>
      <c r="AJ182" s="21">
        <v>-79744.800000000003</v>
      </c>
      <c r="AK182" s="21">
        <v>-30559.919999999998</v>
      </c>
      <c r="AL182" s="112">
        <v>-110304.72</v>
      </c>
      <c r="AM182" s="112"/>
      <c r="AN182" s="125">
        <v>361001.78521974734</v>
      </c>
      <c r="AO182" s="125">
        <v>225599.335439799</v>
      </c>
      <c r="AP182" s="112">
        <v>586601.12065954634</v>
      </c>
      <c r="AQ182" s="125"/>
      <c r="AR182" s="125">
        <v>-78936.319999999992</v>
      </c>
      <c r="AS182" s="125">
        <v>-30225.280000000002</v>
      </c>
      <c r="AT182" s="112">
        <v>-109161.59999999999</v>
      </c>
      <c r="AU182" s="142"/>
      <c r="AV182" s="125">
        <v>224.35317935790181</v>
      </c>
      <c r="AW182" s="125">
        <v>212.97431400517331</v>
      </c>
      <c r="AX182" s="125">
        <v>437.32749336307506</v>
      </c>
      <c r="AZ182" s="125">
        <v>131.27337644354446</v>
      </c>
      <c r="BA182" s="125">
        <v>133.128475274051</v>
      </c>
      <c r="BB182" s="112">
        <v>264.40185171759543</v>
      </c>
      <c r="BC182" s="125"/>
      <c r="BD182" s="125">
        <v>-90.571015566423313</v>
      </c>
      <c r="BE182" s="125">
        <v>34.69705405746808</v>
      </c>
      <c r="BF182" s="112">
        <v>-55.873961508955233</v>
      </c>
      <c r="BG182" s="125"/>
      <c r="BH182" s="125">
        <v>132.4291215039425</v>
      </c>
      <c r="BI182" s="125">
        <v>116.64508421212756</v>
      </c>
      <c r="BJ182" s="112">
        <v>249.07420571607005</v>
      </c>
      <c r="BK182" s="125"/>
      <c r="BL182" s="125">
        <v>-29.979999999999997</v>
      </c>
      <c r="BM182" s="125">
        <v>-11.48</v>
      </c>
      <c r="BN182" s="125">
        <v>-40.22</v>
      </c>
      <c r="BO182" s="112">
        <v>-81.679999999999993</v>
      </c>
      <c r="BP182" s="15"/>
      <c r="BQ182" s="125">
        <v>134.9035071822673</v>
      </c>
      <c r="BR182" s="125">
        <v>101.16434489838424</v>
      </c>
      <c r="BS182" s="112">
        <v>236.06785208065156</v>
      </c>
      <c r="BT182" s="125"/>
      <c r="BU182" s="125">
        <v>-29.8</v>
      </c>
      <c r="BV182" s="125">
        <v>-11.42</v>
      </c>
      <c r="BW182" s="112">
        <v>-41.22</v>
      </c>
      <c r="BX182" s="15"/>
      <c r="BY182" s="112">
        <v>135.9193468447844</v>
      </c>
      <c r="BZ182" s="112">
        <v>84.939508825225531</v>
      </c>
      <c r="CA182" s="112">
        <v>220.85885567000992</v>
      </c>
      <c r="CB182" s="100"/>
      <c r="CC182" s="112">
        <v>-29.72</v>
      </c>
      <c r="CD182" s="112">
        <v>-11.38</v>
      </c>
      <c r="CE182" s="112">
        <v>-41.1</v>
      </c>
    </row>
    <row r="183" spans="1:83">
      <c r="A183" s="40">
        <v>577</v>
      </c>
      <c r="B183" s="44">
        <v>2</v>
      </c>
      <c r="C183" s="44">
        <v>2</v>
      </c>
      <c r="D183" s="11" t="s">
        <v>181</v>
      </c>
      <c r="E183" s="14">
        <v>11041</v>
      </c>
      <c r="F183" s="14">
        <v>11138</v>
      </c>
      <c r="G183" s="21">
        <v>11236</v>
      </c>
      <c r="H183" s="21">
        <v>11221</v>
      </c>
      <c r="I183" s="21">
        <v>11284</v>
      </c>
      <c r="J183" s="21"/>
      <c r="K183" s="15">
        <v>152044.8658024623</v>
      </c>
      <c r="L183" s="21">
        <v>-307206.87218089239</v>
      </c>
      <c r="M183" s="112">
        <v>-155162.00637843009</v>
      </c>
      <c r="N183" s="112"/>
      <c r="O183" s="21">
        <v>320052.1982920107</v>
      </c>
      <c r="P183" s="21">
        <v>-73794.077710025405</v>
      </c>
      <c r="Q183" s="112">
        <v>246258.12058198528</v>
      </c>
      <c r="R183" s="112"/>
      <c r="S183" s="21">
        <v>-1008779.9713788228</v>
      </c>
      <c r="T183" s="15">
        <v>386455.78809207951</v>
      </c>
      <c r="U183" s="112">
        <v>-622324.18328674324</v>
      </c>
      <c r="V183" s="15"/>
      <c r="W183" s="15">
        <v>320052.1982920107</v>
      </c>
      <c r="X183" s="21">
        <v>-22740.73102866724</v>
      </c>
      <c r="Y183" s="112">
        <v>297311.46726334345</v>
      </c>
      <c r="Z183" s="21"/>
      <c r="AA183" s="21">
        <v>-336855.28</v>
      </c>
      <c r="AB183" s="21">
        <v>-128989.28</v>
      </c>
      <c r="AC183" s="125">
        <v>-451911.92</v>
      </c>
      <c r="AD183" s="112">
        <v>-917756.48</v>
      </c>
      <c r="AE183" s="12"/>
      <c r="AF183" s="15">
        <v>320052.1982920107</v>
      </c>
      <c r="AG183" s="21">
        <v>-47077.109609312807</v>
      </c>
      <c r="AH183" s="112">
        <v>272975.08868269791</v>
      </c>
      <c r="AI183" s="21"/>
      <c r="AJ183" s="21">
        <v>-334385.8</v>
      </c>
      <c r="AK183" s="21">
        <v>-128143.82</v>
      </c>
      <c r="AL183" s="112">
        <v>-462529.62</v>
      </c>
      <c r="AM183" s="112"/>
      <c r="AN183" s="125">
        <v>320052.1982920107</v>
      </c>
      <c r="AO183" s="125">
        <v>-62736.941209018958</v>
      </c>
      <c r="AP183" s="112">
        <v>257315.25708299174</v>
      </c>
      <c r="AQ183" s="125"/>
      <c r="AR183" s="125">
        <v>-335360.48</v>
      </c>
      <c r="AS183" s="125">
        <v>-128411.92000000001</v>
      </c>
      <c r="AT183" s="112">
        <v>-463772.4</v>
      </c>
      <c r="AU183" s="142"/>
      <c r="AV183" s="125">
        <v>13.770932506336591</v>
      </c>
      <c r="AW183" s="125">
        <v>-27.824189129688651</v>
      </c>
      <c r="AX183" s="125">
        <v>-14.053256623352059</v>
      </c>
      <c r="AZ183" s="125">
        <v>28.735158762076736</v>
      </c>
      <c r="BA183" s="125">
        <v>-6.6254334449654699</v>
      </c>
      <c r="BB183" s="112">
        <v>22.109725317111266</v>
      </c>
      <c r="BC183" s="125"/>
      <c r="BD183" s="125">
        <v>-90.571015566423313</v>
      </c>
      <c r="BE183" s="125">
        <v>34.697054057468087</v>
      </c>
      <c r="BF183" s="112">
        <v>-55.873961508955219</v>
      </c>
      <c r="BG183" s="125"/>
      <c r="BH183" s="125">
        <v>28.484531709862111</v>
      </c>
      <c r="BI183" s="125">
        <v>-2.023916965883521</v>
      </c>
      <c r="BJ183" s="112">
        <v>26.460614743978589</v>
      </c>
      <c r="BK183" s="125"/>
      <c r="BL183" s="125">
        <v>-29.980000000000004</v>
      </c>
      <c r="BM183" s="125">
        <v>-11.48</v>
      </c>
      <c r="BN183" s="125">
        <v>-40.22</v>
      </c>
      <c r="BO183" s="112">
        <v>-81.680000000000007</v>
      </c>
      <c r="BP183" s="15"/>
      <c r="BQ183" s="125">
        <v>28.522609240888574</v>
      </c>
      <c r="BR183" s="125">
        <v>-4.1954468950461461</v>
      </c>
      <c r="BS183" s="112">
        <v>24.327162345842428</v>
      </c>
      <c r="BT183" s="125"/>
      <c r="BU183" s="125">
        <v>-29.8</v>
      </c>
      <c r="BV183" s="125">
        <v>-11.42</v>
      </c>
      <c r="BW183" s="112">
        <v>-41.22</v>
      </c>
      <c r="BX183" s="15"/>
      <c r="BY183" s="112">
        <v>28.363363903935724</v>
      </c>
      <c r="BZ183" s="112">
        <v>-5.5598140029261751</v>
      </c>
      <c r="CA183" s="112">
        <v>22.80354990100955</v>
      </c>
      <c r="CB183" s="100"/>
      <c r="CC183" s="112">
        <v>-29.72</v>
      </c>
      <c r="CD183" s="112">
        <v>-11.38</v>
      </c>
      <c r="CE183" s="112">
        <v>-41.1</v>
      </c>
    </row>
    <row r="184" spans="1:83">
      <c r="A184" s="40">
        <v>578</v>
      </c>
      <c r="B184" s="44">
        <v>18</v>
      </c>
      <c r="C184" s="44">
        <v>18</v>
      </c>
      <c r="D184" s="11" t="s">
        <v>182</v>
      </c>
      <c r="E184" s="14">
        <v>3183</v>
      </c>
      <c r="F184" s="14">
        <v>3100</v>
      </c>
      <c r="G184" s="21">
        <v>3037</v>
      </c>
      <c r="H184" s="21">
        <v>2990</v>
      </c>
      <c r="I184" s="21">
        <v>2941</v>
      </c>
      <c r="J184" s="21"/>
      <c r="K184" s="15">
        <v>-441089.73889290693</v>
      </c>
      <c r="L184" s="21">
        <v>-353908.97566453047</v>
      </c>
      <c r="M184" s="112">
        <v>-794998.71455743734</v>
      </c>
      <c r="N184" s="112"/>
      <c r="O184" s="21">
        <v>-339452.04647386633</v>
      </c>
      <c r="P184" s="21">
        <v>-252865.65966691959</v>
      </c>
      <c r="Q184" s="112">
        <v>-592317.70614078594</v>
      </c>
      <c r="R184" s="112"/>
      <c r="S184" s="21">
        <v>-280770.1482559123</v>
      </c>
      <c r="T184" s="15">
        <v>107560.8675781511</v>
      </c>
      <c r="U184" s="112">
        <v>-173209.28067776118</v>
      </c>
      <c r="V184" s="15"/>
      <c r="W184" s="15">
        <v>-339452.04647386633</v>
      </c>
      <c r="X184" s="21">
        <v>-214119.9516917486</v>
      </c>
      <c r="Y184" s="112">
        <v>-553571.9981656149</v>
      </c>
      <c r="Z184" s="21"/>
      <c r="AA184" s="21">
        <v>-91049.26</v>
      </c>
      <c r="AB184" s="21">
        <v>-34864.76</v>
      </c>
      <c r="AC184" s="125">
        <v>-122148.14</v>
      </c>
      <c r="AD184" s="112">
        <v>-248062.15999999997</v>
      </c>
      <c r="AE184" s="12"/>
      <c r="AF184" s="15">
        <v>-339452.04647386633</v>
      </c>
      <c r="AG184" s="21">
        <v>-174393.40954773719</v>
      </c>
      <c r="AH184" s="112">
        <v>-513845.45602160355</v>
      </c>
      <c r="AI184" s="21"/>
      <c r="AJ184" s="21">
        <v>-89102</v>
      </c>
      <c r="AK184" s="21">
        <v>-34145.800000000003</v>
      </c>
      <c r="AL184" s="112">
        <v>-123247.8</v>
      </c>
      <c r="AM184" s="112"/>
      <c r="AN184" s="125">
        <v>-339452.04647386627</v>
      </c>
      <c r="AO184" s="125">
        <v>-132251.95488434064</v>
      </c>
      <c r="AP184" s="112">
        <v>-471704.00135820691</v>
      </c>
      <c r="AQ184" s="125"/>
      <c r="AR184" s="125">
        <v>-87406.51999999999</v>
      </c>
      <c r="AS184" s="125">
        <v>-33468.58</v>
      </c>
      <c r="AT184" s="112">
        <v>-120875.09999999999</v>
      </c>
      <c r="AU184" s="142"/>
      <c r="AV184" s="125">
        <v>-138.57673229434712</v>
      </c>
      <c r="AW184" s="125">
        <v>-111.18723709221818</v>
      </c>
      <c r="AX184" s="125">
        <v>-249.76396938656529</v>
      </c>
      <c r="AZ184" s="125">
        <v>-109.50066015286011</v>
      </c>
      <c r="BA184" s="125">
        <v>-81.569567634490184</v>
      </c>
      <c r="BB184" s="112">
        <v>-191.07022778735029</v>
      </c>
      <c r="BC184" s="125"/>
      <c r="BD184" s="125">
        <v>-90.571015566423327</v>
      </c>
      <c r="BE184" s="125">
        <v>34.697054057468094</v>
      </c>
      <c r="BF184" s="112">
        <v>-55.873961508955219</v>
      </c>
      <c r="BG184" s="125"/>
      <c r="BH184" s="125">
        <v>-111.77215886528361</v>
      </c>
      <c r="BI184" s="125">
        <v>-70.503770724974842</v>
      </c>
      <c r="BJ184" s="112">
        <v>-182.27592959025844</v>
      </c>
      <c r="BK184" s="125"/>
      <c r="BL184" s="125">
        <v>-29.979999999999997</v>
      </c>
      <c r="BM184" s="125">
        <v>-11.48</v>
      </c>
      <c r="BN184" s="125">
        <v>-40.22</v>
      </c>
      <c r="BO184" s="112">
        <v>-81.679999999999993</v>
      </c>
      <c r="BP184" s="15"/>
      <c r="BQ184" s="125">
        <v>-113.52911253306566</v>
      </c>
      <c r="BR184" s="125">
        <v>-58.325555032688023</v>
      </c>
      <c r="BS184" s="112">
        <v>-171.85466756575369</v>
      </c>
      <c r="BT184" s="125"/>
      <c r="BU184" s="125">
        <v>-29.8</v>
      </c>
      <c r="BV184" s="125">
        <v>-11.420000000000002</v>
      </c>
      <c r="BW184" s="112">
        <v>-41.22</v>
      </c>
      <c r="BX184" s="15"/>
      <c r="BY184" s="112">
        <v>-115.42062103837684</v>
      </c>
      <c r="BZ184" s="112">
        <v>-44.968362762441565</v>
      </c>
      <c r="CA184" s="112">
        <v>-160.38898380081841</v>
      </c>
      <c r="CB184" s="100"/>
      <c r="CC184" s="112">
        <v>-29.719999999999995</v>
      </c>
      <c r="CD184" s="112">
        <v>-11.38</v>
      </c>
      <c r="CE184" s="112">
        <v>-41.099999999999994</v>
      </c>
    </row>
    <row r="185" spans="1:83">
      <c r="A185" s="40">
        <v>580</v>
      </c>
      <c r="B185" s="44">
        <v>9</v>
      </c>
      <c r="C185" s="44">
        <v>9</v>
      </c>
      <c r="D185" s="11" t="s">
        <v>183</v>
      </c>
      <c r="E185" s="14">
        <v>4567</v>
      </c>
      <c r="F185" s="14">
        <v>4438</v>
      </c>
      <c r="G185" s="21">
        <v>4366</v>
      </c>
      <c r="H185" s="21">
        <v>4300</v>
      </c>
      <c r="I185" s="21">
        <v>4235</v>
      </c>
      <c r="J185" s="21"/>
      <c r="K185" s="15">
        <v>-69168.421515403068</v>
      </c>
      <c r="L185" s="21">
        <v>196915.62206380701</v>
      </c>
      <c r="M185" s="112">
        <v>127747.2005484039</v>
      </c>
      <c r="N185" s="112"/>
      <c r="O185" s="21">
        <v>-390449.13455856527</v>
      </c>
      <c r="P185" s="21">
        <v>2039.969773537752</v>
      </c>
      <c r="Q185" s="112">
        <v>-388409.1647850275</v>
      </c>
      <c r="R185" s="112"/>
      <c r="S185" s="21">
        <v>-401954.16708378668</v>
      </c>
      <c r="T185" s="15">
        <v>153985.52590704331</v>
      </c>
      <c r="U185" s="112">
        <v>-247968.64117674337</v>
      </c>
      <c r="V185" s="15"/>
      <c r="W185" s="15">
        <v>-390449.13455856527</v>
      </c>
      <c r="X185" s="21">
        <v>-9061.1747445883666</v>
      </c>
      <c r="Y185" s="112">
        <v>-399510.30930315366</v>
      </c>
      <c r="Z185" s="21"/>
      <c r="AA185" s="21">
        <v>-130892.68</v>
      </c>
      <c r="AB185" s="21">
        <v>-50121.68</v>
      </c>
      <c r="AC185" s="125">
        <v>-175600.52</v>
      </c>
      <c r="AD185" s="112">
        <v>-356614.88</v>
      </c>
      <c r="AE185" s="12"/>
      <c r="AF185" s="15">
        <v>-390449.13455856527</v>
      </c>
      <c r="AG185" s="21">
        <v>-18758.14441067788</v>
      </c>
      <c r="AH185" s="112">
        <v>-409207.27896924317</v>
      </c>
      <c r="AI185" s="21"/>
      <c r="AJ185" s="21">
        <v>-128140</v>
      </c>
      <c r="AK185" s="21">
        <v>-49106</v>
      </c>
      <c r="AL185" s="112">
        <v>-177246</v>
      </c>
      <c r="AM185" s="112"/>
      <c r="AN185" s="125">
        <v>-390449.13455856533</v>
      </c>
      <c r="AO185" s="125">
        <v>-24997.894153854028</v>
      </c>
      <c r="AP185" s="112">
        <v>-415447.02871241939</v>
      </c>
      <c r="AQ185" s="125"/>
      <c r="AR185" s="125">
        <v>-125864.2</v>
      </c>
      <c r="AS185" s="125">
        <v>-48194.3</v>
      </c>
      <c r="AT185" s="112">
        <v>-174058.5</v>
      </c>
      <c r="AU185" s="142"/>
      <c r="AV185" s="125">
        <v>-15.14526418116993</v>
      </c>
      <c r="AW185" s="125">
        <v>43.117061980251151</v>
      </c>
      <c r="AX185" s="125">
        <v>27.971797799081212</v>
      </c>
      <c r="AZ185" s="125">
        <v>-87.978624280884475</v>
      </c>
      <c r="BA185" s="125">
        <v>0.45965970561914193</v>
      </c>
      <c r="BB185" s="112">
        <v>-87.518964575265329</v>
      </c>
      <c r="BC185" s="125"/>
      <c r="BD185" s="125">
        <v>-90.571015566423313</v>
      </c>
      <c r="BE185" s="125">
        <v>34.697054057468073</v>
      </c>
      <c r="BF185" s="112">
        <v>-55.873961508955247</v>
      </c>
      <c r="BG185" s="125"/>
      <c r="BH185" s="125">
        <v>-89.429485698251327</v>
      </c>
      <c r="BI185" s="125">
        <v>-2.0753950399881735</v>
      </c>
      <c r="BJ185" s="112">
        <v>-91.504880738239507</v>
      </c>
      <c r="BK185" s="125"/>
      <c r="BL185" s="125">
        <v>-29.979999999999997</v>
      </c>
      <c r="BM185" s="125">
        <v>-11.48</v>
      </c>
      <c r="BN185" s="125">
        <v>-40.22</v>
      </c>
      <c r="BO185" s="112">
        <v>-81.679999999999993</v>
      </c>
      <c r="BP185" s="15"/>
      <c r="BQ185" s="125">
        <v>-90.802124315945406</v>
      </c>
      <c r="BR185" s="125">
        <v>-4.3623591652739258</v>
      </c>
      <c r="BS185" s="112">
        <v>-95.164483481219335</v>
      </c>
      <c r="BT185" s="125"/>
      <c r="BU185" s="125">
        <v>-29.8</v>
      </c>
      <c r="BV185" s="125">
        <v>-11.42</v>
      </c>
      <c r="BW185" s="112">
        <v>-41.22</v>
      </c>
      <c r="BX185" s="15"/>
      <c r="BY185" s="112">
        <v>-92.195781477819438</v>
      </c>
      <c r="BZ185" s="112">
        <v>-5.9026904731650598</v>
      </c>
      <c r="CA185" s="112">
        <v>-98.098471950984504</v>
      </c>
      <c r="CB185" s="100"/>
      <c r="CC185" s="112">
        <v>-29.72</v>
      </c>
      <c r="CD185" s="112">
        <v>-11.38</v>
      </c>
      <c r="CE185" s="112">
        <v>-41.1</v>
      </c>
    </row>
    <row r="186" spans="1:83">
      <c r="A186" s="40">
        <v>581</v>
      </c>
      <c r="B186" s="44">
        <v>6</v>
      </c>
      <c r="C186" s="44">
        <v>6</v>
      </c>
      <c r="D186" s="11" t="s">
        <v>184</v>
      </c>
      <c r="E186" s="14">
        <v>6286</v>
      </c>
      <c r="F186" s="14">
        <v>6240</v>
      </c>
      <c r="G186" s="21">
        <v>6123</v>
      </c>
      <c r="H186" s="21">
        <v>6069</v>
      </c>
      <c r="I186" s="21">
        <v>6011</v>
      </c>
      <c r="J186" s="21"/>
      <c r="K186" s="15">
        <v>790103.50519285083</v>
      </c>
      <c r="L186" s="21">
        <v>445593.05768416013</v>
      </c>
      <c r="M186" s="112">
        <v>1235696.562877011</v>
      </c>
      <c r="N186" s="112"/>
      <c r="O186" s="21">
        <v>-448062.98222282249</v>
      </c>
      <c r="P186" s="21">
        <v>-312295.27670908137</v>
      </c>
      <c r="Q186" s="112">
        <v>-760358.25893190387</v>
      </c>
      <c r="R186" s="112"/>
      <c r="S186" s="21">
        <v>-565163.13713448145</v>
      </c>
      <c r="T186" s="15">
        <v>216509.61731860079</v>
      </c>
      <c r="U186" s="112">
        <v>-348653.51981588069</v>
      </c>
      <c r="V186" s="15"/>
      <c r="W186" s="15">
        <v>-448062.98222282249</v>
      </c>
      <c r="X186" s="21">
        <v>-234303.9161397049</v>
      </c>
      <c r="Y186" s="112">
        <v>-682366.89836252737</v>
      </c>
      <c r="Z186" s="21"/>
      <c r="AA186" s="21">
        <v>-183567.54</v>
      </c>
      <c r="AB186" s="21">
        <v>-70292.040000000008</v>
      </c>
      <c r="AC186" s="125">
        <v>-246267.06</v>
      </c>
      <c r="AD186" s="112">
        <v>-500126.64</v>
      </c>
      <c r="AE186" s="12"/>
      <c r="AF186" s="15">
        <v>-448062.98222282249</v>
      </c>
      <c r="AG186" s="21">
        <v>-154338.2313078884</v>
      </c>
      <c r="AH186" s="112">
        <v>-602401.2135307109</v>
      </c>
      <c r="AI186" s="21"/>
      <c r="AJ186" s="21">
        <v>-180856.2</v>
      </c>
      <c r="AK186" s="21">
        <v>-69307.98</v>
      </c>
      <c r="AL186" s="112">
        <v>-250164.18</v>
      </c>
      <c r="AM186" s="112"/>
      <c r="AN186" s="125">
        <v>-448062.98222282249</v>
      </c>
      <c r="AO186" s="125">
        <v>-69511.561275761153</v>
      </c>
      <c r="AP186" s="112">
        <v>-517574.54349858366</v>
      </c>
      <c r="AQ186" s="125"/>
      <c r="AR186" s="125">
        <v>-178646.91999999998</v>
      </c>
      <c r="AS186" s="125">
        <v>-68405.180000000008</v>
      </c>
      <c r="AT186" s="112">
        <v>-247052.09999999998</v>
      </c>
      <c r="AU186" s="142"/>
      <c r="AV186" s="125">
        <v>125.69257161833453</v>
      </c>
      <c r="AW186" s="125">
        <v>70.886582514183928</v>
      </c>
      <c r="AX186" s="125">
        <v>196.57915413251845</v>
      </c>
      <c r="AZ186" s="125">
        <v>-71.804965099811298</v>
      </c>
      <c r="BA186" s="125">
        <v>-50.047319985429709</v>
      </c>
      <c r="BB186" s="112">
        <v>-121.85228508524101</v>
      </c>
      <c r="BC186" s="125"/>
      <c r="BD186" s="125">
        <v>-90.571015566423313</v>
      </c>
      <c r="BE186" s="125">
        <v>34.697054057468073</v>
      </c>
      <c r="BF186" s="112">
        <v>-55.87396150895524</v>
      </c>
      <c r="BG186" s="125"/>
      <c r="BH186" s="125">
        <v>-73.17703449662298</v>
      </c>
      <c r="BI186" s="125">
        <v>-38.266195678540733</v>
      </c>
      <c r="BJ186" s="112">
        <v>-111.44323017516371</v>
      </c>
      <c r="BK186" s="125"/>
      <c r="BL186" s="125">
        <v>-29.98</v>
      </c>
      <c r="BM186" s="125">
        <v>-11.480000000000002</v>
      </c>
      <c r="BN186" s="125">
        <v>-40.22</v>
      </c>
      <c r="BO186" s="112">
        <v>-81.680000000000007</v>
      </c>
      <c r="BP186" s="15"/>
      <c r="BQ186" s="125">
        <v>-73.828140092737272</v>
      </c>
      <c r="BR186" s="125">
        <v>-25.430586803079322</v>
      </c>
      <c r="BS186" s="112">
        <v>-99.258726895816594</v>
      </c>
      <c r="BT186" s="125"/>
      <c r="BU186" s="125">
        <v>-29.8</v>
      </c>
      <c r="BV186" s="125">
        <v>-11.42</v>
      </c>
      <c r="BW186" s="112">
        <v>-41.22</v>
      </c>
      <c r="BX186" s="15"/>
      <c r="BY186" s="112">
        <v>-74.540506109270083</v>
      </c>
      <c r="BZ186" s="112">
        <v>-11.564059436992373</v>
      </c>
      <c r="CA186" s="112">
        <v>-86.10456554626245</v>
      </c>
      <c r="CB186" s="100"/>
      <c r="CC186" s="112">
        <v>-29.72</v>
      </c>
      <c r="CD186" s="112">
        <v>-11.38</v>
      </c>
      <c r="CE186" s="112">
        <v>-41.1</v>
      </c>
    </row>
    <row r="187" spans="1:83">
      <c r="A187" s="40">
        <v>583</v>
      </c>
      <c r="B187" s="44">
        <v>19</v>
      </c>
      <c r="C187" s="44">
        <v>19</v>
      </c>
      <c r="D187" s="11" t="s">
        <v>185</v>
      </c>
      <c r="E187" s="14">
        <v>924</v>
      </c>
      <c r="F187" s="14">
        <v>947</v>
      </c>
      <c r="G187" s="21">
        <v>912</v>
      </c>
      <c r="H187" s="21">
        <v>910</v>
      </c>
      <c r="I187" s="21">
        <v>932</v>
      </c>
      <c r="J187" s="21"/>
      <c r="K187" s="15">
        <v>-767234.31895424612</v>
      </c>
      <c r="L187" s="21">
        <v>175471.4983443516</v>
      </c>
      <c r="M187" s="112">
        <v>-591762.82060989458</v>
      </c>
      <c r="N187" s="112"/>
      <c r="O187" s="21">
        <v>-506309.77841848158</v>
      </c>
      <c r="P187" s="21">
        <v>331401.50762371108</v>
      </c>
      <c r="Q187" s="112">
        <v>-174908.27079477051</v>
      </c>
      <c r="R187" s="112"/>
      <c r="S187" s="21">
        <v>-85770.751741402884</v>
      </c>
      <c r="T187" s="15">
        <v>32858.110192422268</v>
      </c>
      <c r="U187" s="112">
        <v>-52912.641548980617</v>
      </c>
      <c r="V187" s="15"/>
      <c r="W187" s="15">
        <v>-506309.77841848158</v>
      </c>
      <c r="X187" s="21">
        <v>314827.69647935207</v>
      </c>
      <c r="Y187" s="112">
        <v>-191482.08193912951</v>
      </c>
      <c r="Z187" s="21"/>
      <c r="AA187" s="21">
        <v>-27341.759999999998</v>
      </c>
      <c r="AB187" s="21">
        <v>-10469.76</v>
      </c>
      <c r="AC187" s="125">
        <v>-36680.639999999999</v>
      </c>
      <c r="AD187" s="112">
        <v>-74492.160000000003</v>
      </c>
      <c r="AE187" s="12"/>
      <c r="AF187" s="15">
        <v>-506309.77841848158</v>
      </c>
      <c r="AG187" s="21">
        <v>298553.51435366791</v>
      </c>
      <c r="AH187" s="112">
        <v>-207756.26406481367</v>
      </c>
      <c r="AI187" s="21"/>
      <c r="AJ187" s="21">
        <v>-27118</v>
      </c>
      <c r="AK187" s="21">
        <v>-10392.200000000001</v>
      </c>
      <c r="AL187" s="112">
        <v>-37510.199999999997</v>
      </c>
      <c r="AM187" s="112"/>
      <c r="AN187" s="125">
        <v>-506309.77841848164</v>
      </c>
      <c r="AO187" s="125">
        <v>283017.04905245377</v>
      </c>
      <c r="AP187" s="112">
        <v>-223292.72936602787</v>
      </c>
      <c r="AQ187" s="125"/>
      <c r="AR187" s="125">
        <v>-27699.039999999997</v>
      </c>
      <c r="AS187" s="125">
        <v>-10606.16</v>
      </c>
      <c r="AT187" s="112">
        <v>-38305.199999999997</v>
      </c>
      <c r="AU187" s="142"/>
      <c r="AV187" s="125">
        <v>-830.34017202840494</v>
      </c>
      <c r="AW187" s="125">
        <v>189.90421898739351</v>
      </c>
      <c r="AX187" s="125">
        <v>-640.43595304101143</v>
      </c>
      <c r="AZ187" s="125">
        <v>-534.64601733736174</v>
      </c>
      <c r="BA187" s="125">
        <v>349.94879368924086</v>
      </c>
      <c r="BB187" s="112">
        <v>-184.69722364812091</v>
      </c>
      <c r="BC187" s="125"/>
      <c r="BD187" s="125">
        <v>-90.571015566423327</v>
      </c>
      <c r="BE187" s="125">
        <v>34.697054057468073</v>
      </c>
      <c r="BF187" s="112">
        <v>-55.873961508955247</v>
      </c>
      <c r="BG187" s="125"/>
      <c r="BH187" s="125">
        <v>-555.16423072201928</v>
      </c>
      <c r="BI187" s="125">
        <v>345.20580754314921</v>
      </c>
      <c r="BJ187" s="112">
        <v>-209.95842317887008</v>
      </c>
      <c r="BK187" s="125"/>
      <c r="BL187" s="125">
        <v>-29.979999999999997</v>
      </c>
      <c r="BM187" s="125">
        <v>-11.48</v>
      </c>
      <c r="BN187" s="125">
        <v>-40.22</v>
      </c>
      <c r="BO187" s="112">
        <v>-81.679999999999993</v>
      </c>
      <c r="BP187" s="15"/>
      <c r="BQ187" s="125">
        <v>-556.38437188844125</v>
      </c>
      <c r="BR187" s="125">
        <v>328.08078500403064</v>
      </c>
      <c r="BS187" s="112">
        <v>-228.30358688441061</v>
      </c>
      <c r="BT187" s="125"/>
      <c r="BU187" s="125">
        <v>-29.8</v>
      </c>
      <c r="BV187" s="125">
        <v>-11.42</v>
      </c>
      <c r="BW187" s="112">
        <v>-41.22</v>
      </c>
      <c r="BX187" s="15"/>
      <c r="BY187" s="112">
        <v>-543.25083521296312</v>
      </c>
      <c r="BZ187" s="112">
        <v>303.6663616442637</v>
      </c>
      <c r="CA187" s="112">
        <v>-239.58447356869942</v>
      </c>
      <c r="CB187" s="100"/>
      <c r="CC187" s="112">
        <v>-29.719999999999995</v>
      </c>
      <c r="CD187" s="112">
        <v>-11.379999999999999</v>
      </c>
      <c r="CE187" s="112">
        <v>-41.099999999999994</v>
      </c>
    </row>
    <row r="188" spans="1:83">
      <c r="A188" s="40">
        <v>584</v>
      </c>
      <c r="B188" s="44">
        <v>16</v>
      </c>
      <c r="C188" s="44">
        <v>16</v>
      </c>
      <c r="D188" s="11" t="s">
        <v>186</v>
      </c>
      <c r="E188" s="14">
        <v>2676</v>
      </c>
      <c r="F188" s="14">
        <v>2653</v>
      </c>
      <c r="G188" s="21">
        <v>2578</v>
      </c>
      <c r="H188" s="21">
        <v>2594</v>
      </c>
      <c r="I188" s="21">
        <v>2547</v>
      </c>
      <c r="J188" s="21"/>
      <c r="K188" s="15">
        <v>-333224.47355662909</v>
      </c>
      <c r="L188" s="21">
        <v>-384348.16877712862</v>
      </c>
      <c r="M188" s="112">
        <v>-717572.64233375771</v>
      </c>
      <c r="N188" s="112"/>
      <c r="O188" s="21">
        <v>-416187.28131920501</v>
      </c>
      <c r="P188" s="21">
        <v>-410950.04017287242</v>
      </c>
      <c r="Q188" s="112">
        <v>-827137.32149207743</v>
      </c>
      <c r="R188" s="112"/>
      <c r="S188" s="21">
        <v>-240284.90429772105</v>
      </c>
      <c r="T188" s="15">
        <v>92051.284414462818</v>
      </c>
      <c r="U188" s="112">
        <v>-148233.61988325824</v>
      </c>
      <c r="V188" s="15"/>
      <c r="W188" s="15">
        <v>-416187.28131920501</v>
      </c>
      <c r="X188" s="21">
        <v>-377791.21331541153</v>
      </c>
      <c r="Y188" s="112">
        <v>-793978.49463461654</v>
      </c>
      <c r="Z188" s="21"/>
      <c r="AA188" s="21">
        <v>-77288.44</v>
      </c>
      <c r="AB188" s="21">
        <v>-29595.439999999999</v>
      </c>
      <c r="AC188" s="125">
        <v>-103687.16</v>
      </c>
      <c r="AD188" s="112">
        <v>-210571.04</v>
      </c>
      <c r="AE188" s="12"/>
      <c r="AF188" s="15">
        <v>-416187.28131920501</v>
      </c>
      <c r="AG188" s="21">
        <v>-343792.98224829469</v>
      </c>
      <c r="AH188" s="112">
        <v>-759980.2635674997</v>
      </c>
      <c r="AI188" s="21"/>
      <c r="AJ188" s="21">
        <v>-77301.2</v>
      </c>
      <c r="AK188" s="21">
        <v>-29623.48</v>
      </c>
      <c r="AL188" s="112">
        <v>-106924.68</v>
      </c>
      <c r="AM188" s="112"/>
      <c r="AN188" s="125">
        <v>-416187.28131920501</v>
      </c>
      <c r="AO188" s="125">
        <v>-307728.05346700724</v>
      </c>
      <c r="AP188" s="112">
        <v>-723915.3347862123</v>
      </c>
      <c r="AQ188" s="125"/>
      <c r="AR188" s="125">
        <v>-75696.84</v>
      </c>
      <c r="AS188" s="125">
        <v>-28984.86</v>
      </c>
      <c r="AT188" s="112">
        <v>-104681.7</v>
      </c>
      <c r="AU188" s="142"/>
      <c r="AV188" s="125">
        <v>-124.52334587317978</v>
      </c>
      <c r="AW188" s="125">
        <v>-143.62786576125882</v>
      </c>
      <c r="AX188" s="125">
        <v>-268.1512116344386</v>
      </c>
      <c r="AZ188" s="125">
        <v>-156.87421082518094</v>
      </c>
      <c r="BA188" s="125">
        <v>-154.90012822196474</v>
      </c>
      <c r="BB188" s="112">
        <v>-311.77433904714565</v>
      </c>
      <c r="BC188" s="125"/>
      <c r="BD188" s="125">
        <v>-90.571015566423313</v>
      </c>
      <c r="BE188" s="125">
        <v>34.69705405746808</v>
      </c>
      <c r="BF188" s="112">
        <v>-55.87396150895524</v>
      </c>
      <c r="BG188" s="125"/>
      <c r="BH188" s="125">
        <v>-161.43804550783747</v>
      </c>
      <c r="BI188" s="125">
        <v>-146.5443030703691</v>
      </c>
      <c r="BJ188" s="112">
        <v>-307.9823485782066</v>
      </c>
      <c r="BK188" s="125"/>
      <c r="BL188" s="125">
        <v>-29.98</v>
      </c>
      <c r="BM188" s="125">
        <v>-11.479999999999999</v>
      </c>
      <c r="BN188" s="125">
        <v>-40.22</v>
      </c>
      <c r="BO188" s="112">
        <v>-81.680000000000007</v>
      </c>
      <c r="BP188" s="15"/>
      <c r="BQ188" s="125">
        <v>-160.44228269822861</v>
      </c>
      <c r="BR188" s="125">
        <v>-132.53391759764637</v>
      </c>
      <c r="BS188" s="112">
        <v>-292.97620029587495</v>
      </c>
      <c r="BT188" s="125"/>
      <c r="BU188" s="125">
        <v>-29.799999999999997</v>
      </c>
      <c r="BV188" s="125">
        <v>-11.42</v>
      </c>
      <c r="BW188" s="112">
        <v>-41.22</v>
      </c>
      <c r="BX188" s="15"/>
      <c r="BY188" s="112">
        <v>-163.40293730632314</v>
      </c>
      <c r="BZ188" s="112">
        <v>-120.81980897801618</v>
      </c>
      <c r="CA188" s="112">
        <v>-284.22274628433934</v>
      </c>
      <c r="CB188" s="100"/>
      <c r="CC188" s="112">
        <v>-29.72</v>
      </c>
      <c r="CD188" s="112">
        <v>-11.38</v>
      </c>
      <c r="CE188" s="112">
        <v>-41.1</v>
      </c>
    </row>
    <row r="189" spans="1:83">
      <c r="A189" s="40">
        <v>592</v>
      </c>
      <c r="B189" s="44">
        <v>13</v>
      </c>
      <c r="C189" s="44">
        <v>13</v>
      </c>
      <c r="D189" s="11" t="s">
        <v>187</v>
      </c>
      <c r="E189" s="14">
        <v>3678</v>
      </c>
      <c r="F189" s="14">
        <v>3651</v>
      </c>
      <c r="G189" s="21">
        <v>3596</v>
      </c>
      <c r="H189" s="21">
        <v>3552</v>
      </c>
      <c r="I189" s="21">
        <v>3511</v>
      </c>
      <c r="J189" s="21"/>
      <c r="K189" s="15">
        <v>245058.35564861371</v>
      </c>
      <c r="L189" s="21">
        <v>100816.51728093041</v>
      </c>
      <c r="M189" s="112">
        <v>345874.87292954407</v>
      </c>
      <c r="N189" s="112"/>
      <c r="O189" s="21">
        <v>-423633.16340313992</v>
      </c>
      <c r="P189" s="21">
        <v>-305451.04628039512</v>
      </c>
      <c r="Q189" s="112">
        <v>-729084.20968353504</v>
      </c>
      <c r="R189" s="112"/>
      <c r="S189" s="21">
        <v>-330674.77783301153</v>
      </c>
      <c r="T189" s="15">
        <v>126678.944363816</v>
      </c>
      <c r="U189" s="112">
        <v>-203995.83346919552</v>
      </c>
      <c r="V189" s="15"/>
      <c r="W189" s="15">
        <v>-423633.16340313992</v>
      </c>
      <c r="X189" s="21">
        <v>-259818.60117802431</v>
      </c>
      <c r="Y189" s="112">
        <v>-683451.76458116423</v>
      </c>
      <c r="Z189" s="21"/>
      <c r="AA189" s="21">
        <v>-107808.08</v>
      </c>
      <c r="AB189" s="21">
        <v>-41282.080000000002</v>
      </c>
      <c r="AC189" s="125">
        <v>-144631.12</v>
      </c>
      <c r="AD189" s="112">
        <v>-293721.28000000003</v>
      </c>
      <c r="AE189" s="12"/>
      <c r="AF189" s="15">
        <v>-423633.16340313992</v>
      </c>
      <c r="AG189" s="21">
        <v>-213030.98654325481</v>
      </c>
      <c r="AH189" s="112">
        <v>-636664.14994639473</v>
      </c>
      <c r="AI189" s="21"/>
      <c r="AJ189" s="21">
        <v>-105849.60000000001</v>
      </c>
      <c r="AK189" s="21">
        <v>-40563.839999999997</v>
      </c>
      <c r="AL189" s="112">
        <v>-146413.44</v>
      </c>
      <c r="AM189" s="112"/>
      <c r="AN189" s="125">
        <v>-423633.16340313992</v>
      </c>
      <c r="AO189" s="125">
        <v>-163399.22816388027</v>
      </c>
      <c r="AP189" s="112">
        <v>-587032.39156702021</v>
      </c>
      <c r="AQ189" s="125"/>
      <c r="AR189" s="125">
        <v>-104346.92</v>
      </c>
      <c r="AS189" s="125">
        <v>-39955.18</v>
      </c>
      <c r="AT189" s="112">
        <v>-144302.1</v>
      </c>
      <c r="AU189" s="142"/>
      <c r="AV189" s="125">
        <v>66.628155423766643</v>
      </c>
      <c r="AW189" s="125">
        <v>27.410689853434043</v>
      </c>
      <c r="AX189" s="125">
        <v>94.038845277200679</v>
      </c>
      <c r="AZ189" s="125">
        <v>-116.03209077051217</v>
      </c>
      <c r="BA189" s="125">
        <v>-83.662296981757081</v>
      </c>
      <c r="BB189" s="112">
        <v>-199.69438775226925</v>
      </c>
      <c r="BC189" s="125"/>
      <c r="BD189" s="125">
        <v>-90.571015566423313</v>
      </c>
      <c r="BE189" s="125">
        <v>34.697054057468094</v>
      </c>
      <c r="BF189" s="112">
        <v>-55.873961508955226</v>
      </c>
      <c r="BG189" s="125"/>
      <c r="BH189" s="125">
        <v>-117.80677513991655</v>
      </c>
      <c r="BI189" s="125">
        <v>-72.252113786992297</v>
      </c>
      <c r="BJ189" s="112">
        <v>-190.05888892690885</v>
      </c>
      <c r="BK189" s="125"/>
      <c r="BL189" s="125">
        <v>-29.98</v>
      </c>
      <c r="BM189" s="125">
        <v>-11.48</v>
      </c>
      <c r="BN189" s="125">
        <v>-40.22</v>
      </c>
      <c r="BO189" s="112">
        <v>-81.680000000000007</v>
      </c>
      <c r="BP189" s="15"/>
      <c r="BQ189" s="125">
        <v>-119.26609330043354</v>
      </c>
      <c r="BR189" s="125">
        <v>-59.974939905195612</v>
      </c>
      <c r="BS189" s="112">
        <v>-179.24103320562915</v>
      </c>
      <c r="BT189" s="125"/>
      <c r="BU189" s="125">
        <v>-29.8</v>
      </c>
      <c r="BV189" s="125">
        <v>-11.419999999999998</v>
      </c>
      <c r="BW189" s="112">
        <v>-41.22</v>
      </c>
      <c r="BX189" s="15"/>
      <c r="BY189" s="112">
        <v>-120.65883321080601</v>
      </c>
      <c r="BZ189" s="112">
        <v>-46.539227617168976</v>
      </c>
      <c r="CA189" s="112">
        <v>-167.19806082797498</v>
      </c>
      <c r="CB189" s="100"/>
      <c r="CC189" s="112">
        <v>-29.72</v>
      </c>
      <c r="CD189" s="112">
        <v>-11.38</v>
      </c>
      <c r="CE189" s="112">
        <v>-41.1</v>
      </c>
    </row>
    <row r="190" spans="1:83">
      <c r="A190" s="40">
        <v>593</v>
      </c>
      <c r="B190" s="44">
        <v>10</v>
      </c>
      <c r="C190" s="44">
        <v>10</v>
      </c>
      <c r="D190" s="11" t="s">
        <v>188</v>
      </c>
      <c r="E190" s="14">
        <v>17253</v>
      </c>
      <c r="F190" s="14">
        <v>17077</v>
      </c>
      <c r="G190" s="21">
        <v>17050</v>
      </c>
      <c r="H190" s="21">
        <v>17178</v>
      </c>
      <c r="I190" s="21">
        <v>17124</v>
      </c>
      <c r="J190" s="21"/>
      <c r="K190" s="15">
        <v>165735.03372375839</v>
      </c>
      <c r="L190" s="21">
        <v>-499370.01295573107</v>
      </c>
      <c r="M190" s="112">
        <v>-333634.97923197271</v>
      </c>
      <c r="N190" s="112"/>
      <c r="O190" s="21">
        <v>-1527706.259860991</v>
      </c>
      <c r="P190" s="21">
        <v>-1443681.2158933191</v>
      </c>
      <c r="Q190" s="112">
        <v>-2971387.4757543104</v>
      </c>
      <c r="R190" s="112"/>
      <c r="S190" s="21">
        <v>-1546681.2328278108</v>
      </c>
      <c r="T190" s="15">
        <v>592521.59213938238</v>
      </c>
      <c r="U190" s="112">
        <v>-954159.64068842842</v>
      </c>
      <c r="V190" s="15"/>
      <c r="W190" s="15">
        <v>-1527706.259860991</v>
      </c>
      <c r="X190" s="21">
        <v>-1230242.3594120301</v>
      </c>
      <c r="Y190" s="112">
        <v>-2757948.6192730209</v>
      </c>
      <c r="Z190" s="21"/>
      <c r="AA190" s="21">
        <v>-511159</v>
      </c>
      <c r="AB190" s="21">
        <v>-195734</v>
      </c>
      <c r="AC190" s="125">
        <v>-685751</v>
      </c>
      <c r="AD190" s="112">
        <v>-1392644</v>
      </c>
      <c r="AE190" s="12"/>
      <c r="AF190" s="15">
        <v>-1527706.259860991</v>
      </c>
      <c r="AG190" s="21">
        <v>-1011400.372252907</v>
      </c>
      <c r="AH190" s="112">
        <v>-2539106.6321138982</v>
      </c>
      <c r="AI190" s="21"/>
      <c r="AJ190" s="21">
        <v>-511904.4</v>
      </c>
      <c r="AK190" s="21">
        <v>-196172.76</v>
      </c>
      <c r="AL190" s="112">
        <v>-708077.16</v>
      </c>
      <c r="AM190" s="112"/>
      <c r="AN190" s="125">
        <v>-1527706.2598609906</v>
      </c>
      <c r="AO190" s="125">
        <v>-779255.33312812494</v>
      </c>
      <c r="AP190" s="112">
        <v>-2306961.5929891155</v>
      </c>
      <c r="AQ190" s="125"/>
      <c r="AR190" s="125">
        <v>-508925.27999999997</v>
      </c>
      <c r="AS190" s="125">
        <v>-194871.12000000002</v>
      </c>
      <c r="AT190" s="112">
        <v>-703796.4</v>
      </c>
      <c r="AU190" s="142"/>
      <c r="AV190" s="125">
        <v>9.6061574058864192</v>
      </c>
      <c r="AW190" s="125">
        <v>-28.943952527428916</v>
      </c>
      <c r="AX190" s="125">
        <v>-19.337795121542499</v>
      </c>
      <c r="AZ190" s="125">
        <v>-89.459873505943136</v>
      </c>
      <c r="BA190" s="125">
        <v>-84.539510212175387</v>
      </c>
      <c r="BB190" s="112">
        <v>-173.99938371811854</v>
      </c>
      <c r="BC190" s="125"/>
      <c r="BD190" s="125">
        <v>-90.571015566423313</v>
      </c>
      <c r="BE190" s="125">
        <v>34.69705405746808</v>
      </c>
      <c r="BF190" s="112">
        <v>-55.873961508955226</v>
      </c>
      <c r="BG190" s="125"/>
      <c r="BH190" s="125">
        <v>-89.601540167800067</v>
      </c>
      <c r="BI190" s="125">
        <v>-72.154977091614668</v>
      </c>
      <c r="BJ190" s="112">
        <v>-161.75651725941475</v>
      </c>
      <c r="BK190" s="125"/>
      <c r="BL190" s="125">
        <v>-29.98</v>
      </c>
      <c r="BM190" s="125">
        <v>-11.48</v>
      </c>
      <c r="BN190" s="125">
        <v>-40.22</v>
      </c>
      <c r="BO190" s="112">
        <v>-81.680000000000007</v>
      </c>
      <c r="BP190" s="15"/>
      <c r="BQ190" s="125">
        <v>-88.933884029630406</v>
      </c>
      <c r="BR190" s="125">
        <v>-58.87765585358639</v>
      </c>
      <c r="BS190" s="112">
        <v>-147.8115398832168</v>
      </c>
      <c r="BT190" s="125"/>
      <c r="BU190" s="125">
        <v>-29.8</v>
      </c>
      <c r="BV190" s="125">
        <v>-11.42</v>
      </c>
      <c r="BW190" s="112">
        <v>-41.22</v>
      </c>
      <c r="BX190" s="15"/>
      <c r="BY190" s="112">
        <v>-89.214334259576646</v>
      </c>
      <c r="BZ190" s="112">
        <v>-45.506618379357917</v>
      </c>
      <c r="CA190" s="112">
        <v>-134.72095263893456</v>
      </c>
      <c r="CB190" s="100"/>
      <c r="CC190" s="112">
        <v>-29.72</v>
      </c>
      <c r="CD190" s="112">
        <v>-11.38</v>
      </c>
      <c r="CE190" s="112">
        <v>-41.1</v>
      </c>
    </row>
    <row r="191" spans="1:83">
      <c r="A191" s="40">
        <v>595</v>
      </c>
      <c r="B191" s="44">
        <v>11</v>
      </c>
      <c r="C191" s="44">
        <v>11</v>
      </c>
      <c r="D191" s="11" t="s">
        <v>189</v>
      </c>
      <c r="E191" s="14">
        <v>4269</v>
      </c>
      <c r="F191" s="14">
        <v>4140</v>
      </c>
      <c r="G191" s="21">
        <v>4073</v>
      </c>
      <c r="H191" s="21">
        <v>3980</v>
      </c>
      <c r="I191" s="21">
        <v>3873</v>
      </c>
      <c r="J191" s="21"/>
      <c r="K191" s="15">
        <v>914864.01242104999</v>
      </c>
      <c r="L191" s="21">
        <v>330125.10693155747</v>
      </c>
      <c r="M191" s="112">
        <v>1244989.119352608</v>
      </c>
      <c r="N191" s="112"/>
      <c r="O191" s="21">
        <v>975549.52950968326</v>
      </c>
      <c r="P191" s="21">
        <v>290750.00379958708</v>
      </c>
      <c r="Q191" s="112">
        <v>1266299.5333092704</v>
      </c>
      <c r="R191" s="112"/>
      <c r="S191" s="21">
        <v>-374964.00444499252</v>
      </c>
      <c r="T191" s="15">
        <v>143645.80379791779</v>
      </c>
      <c r="U191" s="112">
        <v>-231318.20064707473</v>
      </c>
      <c r="V191" s="15"/>
      <c r="W191" s="15">
        <v>975549.52950968326</v>
      </c>
      <c r="X191" s="21">
        <v>218294.27186965421</v>
      </c>
      <c r="Y191" s="112">
        <v>1193843.8013793374</v>
      </c>
      <c r="Z191" s="21"/>
      <c r="AA191" s="21">
        <v>-122108.54</v>
      </c>
      <c r="AB191" s="21">
        <v>-46758.04</v>
      </c>
      <c r="AC191" s="125">
        <v>-163816.06</v>
      </c>
      <c r="AD191" s="112">
        <v>-332682.64</v>
      </c>
      <c r="AE191" s="12"/>
      <c r="AF191" s="15">
        <v>975549.52950968326</v>
      </c>
      <c r="AG191" s="21">
        <v>147148.42815230161</v>
      </c>
      <c r="AH191" s="112">
        <v>1122697.957661985</v>
      </c>
      <c r="AI191" s="21"/>
      <c r="AJ191" s="21">
        <v>-118604</v>
      </c>
      <c r="AK191" s="21">
        <v>-45451.6</v>
      </c>
      <c r="AL191" s="112">
        <v>-164055.6</v>
      </c>
      <c r="AM191" s="112"/>
      <c r="AN191" s="125">
        <v>975549.52950968326</v>
      </c>
      <c r="AO191" s="125">
        <v>79227.661154386107</v>
      </c>
      <c r="AP191" s="112">
        <v>1054777.1906640693</v>
      </c>
      <c r="AQ191" s="125"/>
      <c r="AR191" s="125">
        <v>-115105.56</v>
      </c>
      <c r="AS191" s="125">
        <v>-44074.740000000005</v>
      </c>
      <c r="AT191" s="112">
        <v>-159180.29999999999</v>
      </c>
      <c r="AU191" s="142"/>
      <c r="AV191" s="125">
        <v>214.30405538089715</v>
      </c>
      <c r="AW191" s="125">
        <v>77.330781665860272</v>
      </c>
      <c r="AX191" s="125">
        <v>291.63483704675753</v>
      </c>
      <c r="AZ191" s="125">
        <v>235.63998297335345</v>
      </c>
      <c r="BA191" s="125">
        <v>70.229469516808479</v>
      </c>
      <c r="BB191" s="112">
        <v>305.8694524901619</v>
      </c>
      <c r="BC191" s="125"/>
      <c r="BD191" s="125">
        <v>-90.571015566423313</v>
      </c>
      <c r="BE191" s="125">
        <v>34.697054057468065</v>
      </c>
      <c r="BF191" s="112">
        <v>-55.873961508955247</v>
      </c>
      <c r="BG191" s="125"/>
      <c r="BH191" s="125">
        <v>239.51621151723134</v>
      </c>
      <c r="BI191" s="125">
        <v>53.595450986902584</v>
      </c>
      <c r="BJ191" s="112">
        <v>293.1116625041339</v>
      </c>
      <c r="BK191" s="125"/>
      <c r="BL191" s="125">
        <v>-29.979999999999997</v>
      </c>
      <c r="BM191" s="125">
        <v>-11.48</v>
      </c>
      <c r="BN191" s="125">
        <v>-40.22</v>
      </c>
      <c r="BO191" s="112">
        <v>-81.679999999999993</v>
      </c>
      <c r="BP191" s="15"/>
      <c r="BQ191" s="125">
        <v>245.11294711298575</v>
      </c>
      <c r="BR191" s="125">
        <v>36.971966872437591</v>
      </c>
      <c r="BS191" s="112">
        <v>282.08491398542333</v>
      </c>
      <c r="BT191" s="125"/>
      <c r="BU191" s="125">
        <v>-29.8</v>
      </c>
      <c r="BV191" s="125">
        <v>-11.42</v>
      </c>
      <c r="BW191" s="112">
        <v>-41.22</v>
      </c>
      <c r="BX191" s="15"/>
      <c r="BY191" s="112">
        <v>251.88472231078833</v>
      </c>
      <c r="BZ191" s="112">
        <v>20.456406184969303</v>
      </c>
      <c r="CA191" s="112">
        <v>272.34112849575763</v>
      </c>
      <c r="CB191" s="100"/>
      <c r="CC191" s="112">
        <v>-29.72</v>
      </c>
      <c r="CD191" s="112">
        <v>-11.38</v>
      </c>
      <c r="CE191" s="112">
        <v>-41.1</v>
      </c>
    </row>
    <row r="192" spans="1:83">
      <c r="A192" s="40">
        <v>598</v>
      </c>
      <c r="B192" s="44">
        <v>15</v>
      </c>
      <c r="C192" s="44">
        <v>15</v>
      </c>
      <c r="D192" s="11" t="s">
        <v>190</v>
      </c>
      <c r="E192" s="14">
        <v>19097</v>
      </c>
      <c r="F192" s="14">
        <v>19207</v>
      </c>
      <c r="G192" s="21">
        <v>19475</v>
      </c>
      <c r="H192" s="21">
        <v>19576</v>
      </c>
      <c r="I192" s="21">
        <v>19657</v>
      </c>
      <c r="J192" s="21"/>
      <c r="K192" s="15">
        <v>-4824456.9681539834</v>
      </c>
      <c r="L192" s="21">
        <v>-2342879.3679168499</v>
      </c>
      <c r="M192" s="112">
        <v>-7167336.3360708337</v>
      </c>
      <c r="N192" s="112"/>
      <c r="O192" s="21">
        <v>-7083803.5477295332</v>
      </c>
      <c r="P192" s="21">
        <v>-3646603.0390511211</v>
      </c>
      <c r="Q192" s="112">
        <v>-10730406.586780654</v>
      </c>
      <c r="R192" s="112"/>
      <c r="S192" s="21">
        <v>-1739597.4959842926</v>
      </c>
      <c r="T192" s="15">
        <v>666426.31728178938</v>
      </c>
      <c r="U192" s="112">
        <v>-1073171.1787025032</v>
      </c>
      <c r="V192" s="15"/>
      <c r="W192" s="15">
        <v>-7083803.5477295332</v>
      </c>
      <c r="X192" s="21">
        <v>-3406542.1316062459</v>
      </c>
      <c r="Y192" s="112">
        <v>-10490345.679335779</v>
      </c>
      <c r="Z192" s="21"/>
      <c r="AA192" s="21">
        <v>-583860.5</v>
      </c>
      <c r="AB192" s="21">
        <v>-223573</v>
      </c>
      <c r="AC192" s="125">
        <v>-783284.5</v>
      </c>
      <c r="AD192" s="112">
        <v>-1590718</v>
      </c>
      <c r="AE192" s="12"/>
      <c r="AF192" s="15">
        <v>-7083803.5477295332</v>
      </c>
      <c r="AG192" s="21">
        <v>-3160404.165490109</v>
      </c>
      <c r="AH192" s="112">
        <v>-10244207.713219643</v>
      </c>
      <c r="AI192" s="21"/>
      <c r="AJ192" s="21">
        <v>-583364.80000000005</v>
      </c>
      <c r="AK192" s="21">
        <v>-223557.92</v>
      </c>
      <c r="AL192" s="112">
        <v>-806922.72000000009</v>
      </c>
      <c r="AM192" s="112"/>
      <c r="AN192" s="125">
        <v>-7083803.5477295332</v>
      </c>
      <c r="AO192" s="125">
        <v>-2899303.8688062839</v>
      </c>
      <c r="AP192" s="112">
        <v>-9983107.4165358171</v>
      </c>
      <c r="AQ192" s="125"/>
      <c r="AR192" s="125">
        <v>-584206.03999999992</v>
      </c>
      <c r="AS192" s="125">
        <v>-223696.66</v>
      </c>
      <c r="AT192" s="112">
        <v>-807902.7</v>
      </c>
      <c r="AU192" s="142"/>
      <c r="AV192" s="125">
        <v>-252.62905001591787</v>
      </c>
      <c r="AW192" s="125">
        <v>-122.68311085075403</v>
      </c>
      <c r="AX192" s="125">
        <v>-375.31216086667195</v>
      </c>
      <c r="AZ192" s="125">
        <v>-368.81363813867512</v>
      </c>
      <c r="BA192" s="125">
        <v>-189.8580225465258</v>
      </c>
      <c r="BB192" s="112">
        <v>-558.67166068520089</v>
      </c>
      <c r="BC192" s="125"/>
      <c r="BD192" s="125">
        <v>-90.571015566423313</v>
      </c>
      <c r="BE192" s="125">
        <v>34.69705405746808</v>
      </c>
      <c r="BF192" s="112">
        <v>-55.873961508955233</v>
      </c>
      <c r="BG192" s="125"/>
      <c r="BH192" s="125">
        <v>-363.73830797070775</v>
      </c>
      <c r="BI192" s="125">
        <v>-174.91872306065449</v>
      </c>
      <c r="BJ192" s="112">
        <v>-538.65703103136229</v>
      </c>
      <c r="BK192" s="125"/>
      <c r="BL192" s="125">
        <v>-29.98</v>
      </c>
      <c r="BM192" s="125">
        <v>-11.48</v>
      </c>
      <c r="BN192" s="125">
        <v>-40.22</v>
      </c>
      <c r="BO192" s="112">
        <v>-81.680000000000007</v>
      </c>
      <c r="BP192" s="15"/>
      <c r="BQ192" s="125">
        <v>-361.86164424445917</v>
      </c>
      <c r="BR192" s="125">
        <v>-161.44279553995244</v>
      </c>
      <c r="BS192" s="112">
        <v>-523.30443978441167</v>
      </c>
      <c r="BT192" s="125"/>
      <c r="BU192" s="125">
        <v>-29.8</v>
      </c>
      <c r="BV192" s="125">
        <v>-11.42</v>
      </c>
      <c r="BW192" s="112">
        <v>-41.22</v>
      </c>
      <c r="BX192" s="15"/>
      <c r="BY192" s="112">
        <v>-360.37053201045597</v>
      </c>
      <c r="BZ192" s="112">
        <v>-147.4947280259594</v>
      </c>
      <c r="CA192" s="112">
        <v>-507.86526003641541</v>
      </c>
      <c r="CB192" s="100"/>
      <c r="CC192" s="112">
        <v>-29.719999999999995</v>
      </c>
      <c r="CD192" s="112">
        <v>-11.38</v>
      </c>
      <c r="CE192" s="112">
        <v>-41.099999999999994</v>
      </c>
    </row>
    <row r="193" spans="1:83">
      <c r="A193" s="40">
        <v>599</v>
      </c>
      <c r="B193" s="44">
        <v>15</v>
      </c>
      <c r="C193" s="44">
        <v>15</v>
      </c>
      <c r="D193" s="11" t="s">
        <v>191</v>
      </c>
      <c r="E193" s="14">
        <v>11172</v>
      </c>
      <c r="F193" s="14">
        <v>11206</v>
      </c>
      <c r="G193" s="21">
        <v>11225</v>
      </c>
      <c r="H193" s="21">
        <v>11226</v>
      </c>
      <c r="I193" s="21">
        <v>11289</v>
      </c>
      <c r="J193" s="21"/>
      <c r="K193" s="15">
        <v>-2312518.0982698658</v>
      </c>
      <c r="L193" s="21">
        <v>-2124095.3556408971</v>
      </c>
      <c r="M193" s="112">
        <v>-4436613.4539107624</v>
      </c>
      <c r="N193" s="112"/>
      <c r="O193" s="21">
        <v>-1977350.292713634</v>
      </c>
      <c r="P193" s="21">
        <v>-1772965.7760802121</v>
      </c>
      <c r="Q193" s="112">
        <v>-3750316.0687938463</v>
      </c>
      <c r="R193" s="112"/>
      <c r="S193" s="21">
        <v>-1014938.8004373397</v>
      </c>
      <c r="T193" s="15">
        <v>388815.18776798731</v>
      </c>
      <c r="U193" s="112">
        <v>-626123.61266935244</v>
      </c>
      <c r="V193" s="15"/>
      <c r="W193" s="15">
        <v>-1977350.292713634</v>
      </c>
      <c r="X193" s="21">
        <v>-1632906.291057707</v>
      </c>
      <c r="Y193" s="112">
        <v>-3610256.583771341</v>
      </c>
      <c r="Z193" s="21"/>
      <c r="AA193" s="21">
        <v>-336525.5</v>
      </c>
      <c r="AB193" s="21">
        <v>-128863</v>
      </c>
      <c r="AC193" s="125">
        <v>-451469.5</v>
      </c>
      <c r="AD193" s="112">
        <v>-916858</v>
      </c>
      <c r="AE193" s="12"/>
      <c r="AF193" s="15">
        <v>-1977350.292713634</v>
      </c>
      <c r="AG193" s="21">
        <v>-1489301.2487139029</v>
      </c>
      <c r="AH193" s="112">
        <v>-3466651.5414275369</v>
      </c>
      <c r="AI193" s="21"/>
      <c r="AJ193" s="21">
        <v>-334534.8</v>
      </c>
      <c r="AK193" s="21">
        <v>-128200.92</v>
      </c>
      <c r="AL193" s="112">
        <v>-462735.72</v>
      </c>
      <c r="AM193" s="112"/>
      <c r="AN193" s="125">
        <v>-1977350.292713634</v>
      </c>
      <c r="AO193" s="125">
        <v>-1336966.6871145412</v>
      </c>
      <c r="AP193" s="112">
        <v>-3314316.9798281752</v>
      </c>
      <c r="AQ193" s="125"/>
      <c r="AR193" s="125">
        <v>-335509.07999999996</v>
      </c>
      <c r="AS193" s="125">
        <v>-128468.82</v>
      </c>
      <c r="AT193" s="112">
        <v>-463977.89999999997</v>
      </c>
      <c r="AU193" s="142"/>
      <c r="AV193" s="125">
        <v>-206.99231098011688</v>
      </c>
      <c r="AW193" s="125">
        <v>-190.12668775876273</v>
      </c>
      <c r="AX193" s="125">
        <v>-397.11899873887955</v>
      </c>
      <c r="AZ193" s="125">
        <v>-176.45460402584632</v>
      </c>
      <c r="BA193" s="125">
        <v>-158.21575728004748</v>
      </c>
      <c r="BB193" s="112">
        <v>-334.67036130589383</v>
      </c>
      <c r="BC193" s="125"/>
      <c r="BD193" s="125">
        <v>-90.571015566423313</v>
      </c>
      <c r="BE193" s="125">
        <v>34.69705405746808</v>
      </c>
      <c r="BF193" s="112">
        <v>-55.87396150895524</v>
      </c>
      <c r="BG193" s="125"/>
      <c r="BH193" s="125">
        <v>-176.15592808139277</v>
      </c>
      <c r="BI193" s="125">
        <v>-145.47049363543047</v>
      </c>
      <c r="BJ193" s="112">
        <v>-321.62642171682324</v>
      </c>
      <c r="BK193" s="125"/>
      <c r="BL193" s="125">
        <v>-29.98</v>
      </c>
      <c r="BM193" s="125">
        <v>-11.48</v>
      </c>
      <c r="BN193" s="125">
        <v>-40.22</v>
      </c>
      <c r="BO193" s="112">
        <v>-81.680000000000007</v>
      </c>
      <c r="BP193" s="15"/>
      <c r="BQ193" s="125">
        <v>-176.14023630087601</v>
      </c>
      <c r="BR193" s="125">
        <v>-132.66535263797459</v>
      </c>
      <c r="BS193" s="112">
        <v>-308.80558893885063</v>
      </c>
      <c r="BT193" s="125"/>
      <c r="BU193" s="125">
        <v>-29.8</v>
      </c>
      <c r="BV193" s="125">
        <v>-11.42</v>
      </c>
      <c r="BW193" s="112">
        <v>-41.22</v>
      </c>
      <c r="BX193" s="15"/>
      <c r="BY193" s="112">
        <v>-175.15725863350465</v>
      </c>
      <c r="BZ193" s="112">
        <v>-118.43092276681205</v>
      </c>
      <c r="CA193" s="112">
        <v>-293.58818140031667</v>
      </c>
      <c r="CB193" s="100"/>
      <c r="CC193" s="112">
        <v>-29.719999999999995</v>
      </c>
      <c r="CD193" s="112">
        <v>-11.38</v>
      </c>
      <c r="CE193" s="112">
        <v>-41.099999999999994</v>
      </c>
    </row>
    <row r="194" spans="1:83">
      <c r="A194" s="40">
        <v>601</v>
      </c>
      <c r="B194" s="44">
        <v>13</v>
      </c>
      <c r="C194" s="44">
        <v>13</v>
      </c>
      <c r="D194" s="11" t="s">
        <v>192</v>
      </c>
      <c r="E194" s="14">
        <v>3873</v>
      </c>
      <c r="F194" s="14">
        <v>3786</v>
      </c>
      <c r="G194" s="21">
        <v>3739</v>
      </c>
      <c r="H194" s="21">
        <v>3692</v>
      </c>
      <c r="I194" s="21">
        <v>3676</v>
      </c>
      <c r="J194" s="21"/>
      <c r="K194" s="15">
        <v>1213531.60011176</v>
      </c>
      <c r="L194" s="21">
        <v>750790.6790730455</v>
      </c>
      <c r="M194" s="112">
        <v>1964322.279184805</v>
      </c>
      <c r="N194" s="112"/>
      <c r="O194" s="21">
        <v>775514.27343585633</v>
      </c>
      <c r="P194" s="21">
        <v>385915.74537423142</v>
      </c>
      <c r="Q194" s="112">
        <v>1161430.0188100878</v>
      </c>
      <c r="R194" s="112"/>
      <c r="S194" s="21">
        <v>-342901.86493447865</v>
      </c>
      <c r="T194" s="15">
        <v>131363.04666157419</v>
      </c>
      <c r="U194" s="112">
        <v>-211538.81827290446</v>
      </c>
      <c r="V194" s="15"/>
      <c r="W194" s="15">
        <v>775514.27343585633</v>
      </c>
      <c r="X194" s="21">
        <v>319655.50356584351</v>
      </c>
      <c r="Y194" s="112">
        <v>1095169.7770016999</v>
      </c>
      <c r="Z194" s="21"/>
      <c r="AA194" s="21">
        <v>-112095.22</v>
      </c>
      <c r="AB194" s="21">
        <v>-42923.72</v>
      </c>
      <c r="AC194" s="125">
        <v>-150382.57999999999</v>
      </c>
      <c r="AD194" s="112">
        <v>-305401.52</v>
      </c>
      <c r="AE194" s="12"/>
      <c r="AF194" s="15">
        <v>775514.27343585633</v>
      </c>
      <c r="AG194" s="21">
        <v>254593.14503591679</v>
      </c>
      <c r="AH194" s="112">
        <v>1030107.4184717732</v>
      </c>
      <c r="AI194" s="21"/>
      <c r="AJ194" s="21">
        <v>-110021.6</v>
      </c>
      <c r="AK194" s="21">
        <v>-42162.64</v>
      </c>
      <c r="AL194" s="112">
        <v>-152184.24</v>
      </c>
      <c r="AM194" s="112"/>
      <c r="AN194" s="125">
        <v>775514.27343585633</v>
      </c>
      <c r="AO194" s="125">
        <v>192480.09579579401</v>
      </c>
      <c r="AP194" s="112">
        <v>967994.36923165037</v>
      </c>
      <c r="AQ194" s="125"/>
      <c r="AR194" s="125">
        <v>-109250.72</v>
      </c>
      <c r="AS194" s="125">
        <v>-41832.880000000005</v>
      </c>
      <c r="AT194" s="112">
        <v>-151083.6</v>
      </c>
      <c r="AU194" s="142"/>
      <c r="AV194" s="125">
        <v>313.33116450084174</v>
      </c>
      <c r="AW194" s="125">
        <v>193.85248620527898</v>
      </c>
      <c r="AX194" s="125">
        <v>507.1836507061206</v>
      </c>
      <c r="AZ194" s="125">
        <v>204.83736752135667</v>
      </c>
      <c r="BA194" s="125">
        <v>101.93231520713984</v>
      </c>
      <c r="BB194" s="112">
        <v>306.76968272849649</v>
      </c>
      <c r="BC194" s="125"/>
      <c r="BD194" s="125">
        <v>-90.571015566423313</v>
      </c>
      <c r="BE194" s="125">
        <v>34.697054057468087</v>
      </c>
      <c r="BF194" s="112">
        <v>-55.873961508955219</v>
      </c>
      <c r="BG194" s="125"/>
      <c r="BH194" s="125">
        <v>207.41221541477836</v>
      </c>
      <c r="BI194" s="125">
        <v>85.492244869174513</v>
      </c>
      <c r="BJ194" s="112">
        <v>292.90446028395286</v>
      </c>
      <c r="BK194" s="125"/>
      <c r="BL194" s="125">
        <v>-29.98</v>
      </c>
      <c r="BM194" s="125">
        <v>-11.48</v>
      </c>
      <c r="BN194" s="125">
        <v>-40.22</v>
      </c>
      <c r="BO194" s="112">
        <v>-81.680000000000007</v>
      </c>
      <c r="BP194" s="15"/>
      <c r="BQ194" s="125">
        <v>210.05262010722004</v>
      </c>
      <c r="BR194" s="125">
        <v>68.958056618612346</v>
      </c>
      <c r="BS194" s="112">
        <v>279.01067672583235</v>
      </c>
      <c r="BT194" s="125"/>
      <c r="BU194" s="125">
        <v>-29.8</v>
      </c>
      <c r="BV194" s="125">
        <v>-11.42</v>
      </c>
      <c r="BW194" s="112">
        <v>-41.22</v>
      </c>
      <c r="BX194" s="15"/>
      <c r="BY194" s="112">
        <v>210.96688613597831</v>
      </c>
      <c r="BZ194" s="112">
        <v>52.361288301358542</v>
      </c>
      <c r="CA194" s="112">
        <v>263.32817443733688</v>
      </c>
      <c r="CB194" s="100"/>
      <c r="CC194" s="112">
        <v>-29.72</v>
      </c>
      <c r="CD194" s="112">
        <v>-11.38</v>
      </c>
      <c r="CE194" s="112">
        <v>-41.1</v>
      </c>
    </row>
    <row r="195" spans="1:83">
      <c r="A195" s="40">
        <v>604</v>
      </c>
      <c r="B195" s="44">
        <v>6</v>
      </c>
      <c r="C195" s="44">
        <v>6</v>
      </c>
      <c r="D195" s="11" t="s">
        <v>193</v>
      </c>
      <c r="E195" s="14">
        <v>20206</v>
      </c>
      <c r="F195" s="14">
        <v>20405</v>
      </c>
      <c r="G195" s="21">
        <v>20763</v>
      </c>
      <c r="H195" s="21">
        <v>21042</v>
      </c>
      <c r="I195" s="21">
        <v>21373</v>
      </c>
      <c r="J195" s="21"/>
      <c r="K195" s="15">
        <v>3224678.1876852019</v>
      </c>
      <c r="L195" s="21">
        <v>1726773.8405102009</v>
      </c>
      <c r="M195" s="112">
        <v>4951452.0281954044</v>
      </c>
      <c r="N195" s="112"/>
      <c r="O195" s="21">
        <v>3959736.158406503</v>
      </c>
      <c r="P195" s="21">
        <v>1827181.6243559739</v>
      </c>
      <c r="Q195" s="112">
        <v>5786917.7827624772</v>
      </c>
      <c r="R195" s="112"/>
      <c r="S195" s="21">
        <v>-1848101.5726328676</v>
      </c>
      <c r="T195" s="15">
        <v>707993.38804263622</v>
      </c>
      <c r="U195" s="112">
        <v>-1140108.1845902314</v>
      </c>
      <c r="V195" s="15"/>
      <c r="W195" s="15">
        <v>3959736.158406503</v>
      </c>
      <c r="X195" s="21">
        <v>1470065.87314093</v>
      </c>
      <c r="Y195" s="112">
        <v>5429802.0315474328</v>
      </c>
      <c r="Z195" s="21"/>
      <c r="AA195" s="21">
        <v>-622474.74</v>
      </c>
      <c r="AB195" s="21">
        <v>-238359.24</v>
      </c>
      <c r="AC195" s="125">
        <v>-835087.86</v>
      </c>
      <c r="AD195" s="112">
        <v>-1695921.8399999999</v>
      </c>
      <c r="AE195" s="12"/>
      <c r="AF195" s="15">
        <v>3959736.158406503</v>
      </c>
      <c r="AG195" s="21">
        <v>1119406.225543689</v>
      </c>
      <c r="AH195" s="112">
        <v>5079142.3839501925</v>
      </c>
      <c r="AI195" s="21"/>
      <c r="AJ195" s="21">
        <v>-627051.6</v>
      </c>
      <c r="AK195" s="21">
        <v>-240299.64</v>
      </c>
      <c r="AL195" s="112">
        <v>-867351.24</v>
      </c>
      <c r="AM195" s="112"/>
      <c r="AN195" s="125">
        <v>3959736.1584065026</v>
      </c>
      <c r="AO195" s="125">
        <v>784642.15535227186</v>
      </c>
      <c r="AP195" s="112">
        <v>4744378.3137587747</v>
      </c>
      <c r="AQ195" s="125"/>
      <c r="AR195" s="125">
        <v>-635205.55999999994</v>
      </c>
      <c r="AS195" s="125">
        <v>-243224.74000000002</v>
      </c>
      <c r="AT195" s="112">
        <v>-878430.29999999993</v>
      </c>
      <c r="AU195" s="142"/>
      <c r="AV195" s="125">
        <v>159.59013103460367</v>
      </c>
      <c r="AW195" s="125">
        <v>85.458469786706971</v>
      </c>
      <c r="AX195" s="125">
        <v>245.04860082131071</v>
      </c>
      <c r="AZ195" s="125">
        <v>194.05715062026479</v>
      </c>
      <c r="BA195" s="125">
        <v>89.545779189217043</v>
      </c>
      <c r="BB195" s="112">
        <v>283.60292980948185</v>
      </c>
      <c r="BC195" s="125"/>
      <c r="BD195" s="125">
        <v>-90.571015566423313</v>
      </c>
      <c r="BE195" s="125">
        <v>34.69705405746808</v>
      </c>
      <c r="BF195" s="112">
        <v>-55.873961508955226</v>
      </c>
      <c r="BG195" s="125"/>
      <c r="BH195" s="125">
        <v>190.71117653549598</v>
      </c>
      <c r="BI195" s="125">
        <v>70.802190104557624</v>
      </c>
      <c r="BJ195" s="112">
        <v>261.51336664005362</v>
      </c>
      <c r="BK195" s="125"/>
      <c r="BL195" s="125">
        <v>-29.98</v>
      </c>
      <c r="BM195" s="125">
        <v>-11.48</v>
      </c>
      <c r="BN195" s="125">
        <v>-40.22</v>
      </c>
      <c r="BO195" s="112">
        <v>-81.680000000000007</v>
      </c>
      <c r="BP195" s="15"/>
      <c r="BQ195" s="125">
        <v>188.18249968665066</v>
      </c>
      <c r="BR195" s="125">
        <v>53.198661037148987</v>
      </c>
      <c r="BS195" s="112">
        <v>241.38116072379964</v>
      </c>
      <c r="BT195" s="125"/>
      <c r="BU195" s="125">
        <v>-29.799999999999997</v>
      </c>
      <c r="BV195" s="125">
        <v>-11.42</v>
      </c>
      <c r="BW195" s="112">
        <v>-41.22</v>
      </c>
      <c r="BX195" s="15"/>
      <c r="BY195" s="112">
        <v>185.26814945990279</v>
      </c>
      <c r="BZ195" s="112">
        <v>36.711839954721931</v>
      </c>
      <c r="CA195" s="112">
        <v>221.97998941462473</v>
      </c>
      <c r="CB195" s="100"/>
      <c r="CC195" s="112">
        <v>-29.72</v>
      </c>
      <c r="CD195" s="112">
        <v>-11.38</v>
      </c>
      <c r="CE195" s="112">
        <v>-41.1</v>
      </c>
    </row>
    <row r="196" spans="1:83">
      <c r="A196" s="40">
        <v>607</v>
      </c>
      <c r="B196" s="44">
        <v>12</v>
      </c>
      <c r="C196" s="44">
        <v>12</v>
      </c>
      <c r="D196" s="11" t="s">
        <v>194</v>
      </c>
      <c r="E196" s="14">
        <v>4161</v>
      </c>
      <c r="F196" s="14">
        <v>4084</v>
      </c>
      <c r="G196" s="21">
        <v>4064</v>
      </c>
      <c r="H196" s="21">
        <v>3999</v>
      </c>
      <c r="I196" s="21">
        <v>3942</v>
      </c>
      <c r="J196" s="21"/>
      <c r="K196" s="15">
        <v>5553.6146347195299</v>
      </c>
      <c r="L196" s="21">
        <v>200178.43217665641</v>
      </c>
      <c r="M196" s="112">
        <v>205732.04681137591</v>
      </c>
      <c r="N196" s="112"/>
      <c r="O196" s="21">
        <v>-553300.11810468417</v>
      </c>
      <c r="P196" s="21">
        <v>-128391.8475495684</v>
      </c>
      <c r="Q196" s="112">
        <v>-681691.96565425256</v>
      </c>
      <c r="R196" s="112"/>
      <c r="S196" s="21">
        <v>-369892.02757327282</v>
      </c>
      <c r="T196" s="15">
        <v>141702.76877069971</v>
      </c>
      <c r="U196" s="112">
        <v>-228189.25880257311</v>
      </c>
      <c r="V196" s="15"/>
      <c r="W196" s="15">
        <v>-553300.11810468417</v>
      </c>
      <c r="X196" s="21">
        <v>-77347.501946149525</v>
      </c>
      <c r="Y196" s="112">
        <v>-630647.62005083368</v>
      </c>
      <c r="Z196" s="21"/>
      <c r="AA196" s="21">
        <v>-121838.72</v>
      </c>
      <c r="AB196" s="21">
        <v>-46654.720000000001</v>
      </c>
      <c r="AC196" s="125">
        <v>-163454.07999999999</v>
      </c>
      <c r="AD196" s="112">
        <v>-331947.52000000002</v>
      </c>
      <c r="AE196" s="12"/>
      <c r="AF196" s="15">
        <v>-553300.11810468417</v>
      </c>
      <c r="AG196" s="21">
        <v>-25010.98642481324</v>
      </c>
      <c r="AH196" s="112">
        <v>-578311.10452949745</v>
      </c>
      <c r="AI196" s="21"/>
      <c r="AJ196" s="21">
        <v>-119170.2</v>
      </c>
      <c r="AK196" s="21">
        <v>-45668.58</v>
      </c>
      <c r="AL196" s="112">
        <v>-164838.78</v>
      </c>
      <c r="AM196" s="112"/>
      <c r="AN196" s="125">
        <v>-553300.11810468417</v>
      </c>
      <c r="AO196" s="125">
        <v>-23003.920622879639</v>
      </c>
      <c r="AP196" s="112">
        <v>-576304.03872756381</v>
      </c>
      <c r="AQ196" s="125"/>
      <c r="AR196" s="125">
        <v>-117156.23999999999</v>
      </c>
      <c r="AS196" s="125">
        <v>-44859.960000000006</v>
      </c>
      <c r="AT196" s="112">
        <v>-162016.20000000001</v>
      </c>
      <c r="AU196" s="142"/>
      <c r="AV196" s="125">
        <v>1.3346826807785459</v>
      </c>
      <c r="AW196" s="125">
        <v>48.108250943680943</v>
      </c>
      <c r="AX196" s="125">
        <v>49.442933624459485</v>
      </c>
      <c r="AZ196" s="125">
        <v>-135.47995056432032</v>
      </c>
      <c r="BA196" s="125">
        <v>-31.437768743772867</v>
      </c>
      <c r="BB196" s="112">
        <v>-166.91771930809318</v>
      </c>
      <c r="BC196" s="125"/>
      <c r="BD196" s="125">
        <v>-90.571015566423313</v>
      </c>
      <c r="BE196" s="125">
        <v>34.697054057468094</v>
      </c>
      <c r="BF196" s="112">
        <v>-55.873961508955219</v>
      </c>
      <c r="BG196" s="125"/>
      <c r="BH196" s="125">
        <v>-136.14668260449906</v>
      </c>
      <c r="BI196" s="125">
        <v>-19.032357762339942</v>
      </c>
      <c r="BJ196" s="112">
        <v>-155.17904036683899</v>
      </c>
      <c r="BK196" s="125"/>
      <c r="BL196" s="125">
        <v>-29.98</v>
      </c>
      <c r="BM196" s="125">
        <v>-11.48</v>
      </c>
      <c r="BN196" s="125">
        <v>-40.22</v>
      </c>
      <c r="BO196" s="112">
        <v>-81.680000000000007</v>
      </c>
      <c r="BP196" s="15"/>
      <c r="BQ196" s="125">
        <v>-138.35961943102879</v>
      </c>
      <c r="BR196" s="125">
        <v>-6.2543101837492472</v>
      </c>
      <c r="BS196" s="112">
        <v>-144.61392961477804</v>
      </c>
      <c r="BT196" s="125"/>
      <c r="BU196" s="125">
        <v>-29.8</v>
      </c>
      <c r="BV196" s="125">
        <v>-11.42</v>
      </c>
      <c r="BW196" s="112">
        <v>-41.22</v>
      </c>
      <c r="BX196" s="15"/>
      <c r="BY196" s="112">
        <v>-140.36025319753531</v>
      </c>
      <c r="BZ196" s="112">
        <v>-5.835596302100365</v>
      </c>
      <c r="CA196" s="112">
        <v>-146.19584949963567</v>
      </c>
      <c r="CB196" s="100"/>
      <c r="CC196" s="112">
        <v>-29.72</v>
      </c>
      <c r="CD196" s="112">
        <v>-11.38</v>
      </c>
      <c r="CE196" s="112">
        <v>-41.1</v>
      </c>
    </row>
    <row r="197" spans="1:83">
      <c r="A197" s="40">
        <v>608</v>
      </c>
      <c r="B197" s="44">
        <v>4</v>
      </c>
      <c r="C197" s="44">
        <v>4</v>
      </c>
      <c r="D197" s="11" t="s">
        <v>195</v>
      </c>
      <c r="E197" s="14">
        <v>2013</v>
      </c>
      <c r="F197" s="14">
        <v>1980</v>
      </c>
      <c r="G197" s="21">
        <v>1943</v>
      </c>
      <c r="H197" s="21">
        <v>1931</v>
      </c>
      <c r="I197" s="21">
        <v>1893</v>
      </c>
      <c r="J197" s="21"/>
      <c r="K197" s="15">
        <v>43624.965495833691</v>
      </c>
      <c r="L197" s="21">
        <v>665.98425733721444</v>
      </c>
      <c r="M197" s="112">
        <v>44290.949753170913</v>
      </c>
      <c r="N197" s="112"/>
      <c r="O197" s="21">
        <v>-196109.86067561631</v>
      </c>
      <c r="P197" s="21">
        <v>-137805.7668762496</v>
      </c>
      <c r="Q197" s="112">
        <v>-333915.62755186588</v>
      </c>
      <c r="R197" s="112"/>
      <c r="S197" s="21">
        <v>-179330.61082151814</v>
      </c>
      <c r="T197" s="15">
        <v>68700.167033786798</v>
      </c>
      <c r="U197" s="112">
        <v>-110630.44378773135</v>
      </c>
      <c r="V197" s="15"/>
      <c r="W197" s="15">
        <v>-196109.86067561631</v>
      </c>
      <c r="X197" s="21">
        <v>-113058.50823404361</v>
      </c>
      <c r="Y197" s="112">
        <v>-309168.36890965991</v>
      </c>
      <c r="Z197" s="21"/>
      <c r="AA197" s="21">
        <v>-58251.14</v>
      </c>
      <c r="AB197" s="21">
        <v>-22305.64</v>
      </c>
      <c r="AC197" s="125">
        <v>-78147.459999999992</v>
      </c>
      <c r="AD197" s="112">
        <v>-158704.24</v>
      </c>
      <c r="AE197" s="12"/>
      <c r="AF197" s="15">
        <v>-196109.86067561631</v>
      </c>
      <c r="AG197" s="21">
        <v>-87684.781316255656</v>
      </c>
      <c r="AH197" s="112">
        <v>-283794.64199187199</v>
      </c>
      <c r="AI197" s="21"/>
      <c r="AJ197" s="21">
        <v>-57543.8</v>
      </c>
      <c r="AK197" s="21">
        <v>-22052.02</v>
      </c>
      <c r="AL197" s="112">
        <v>-79595.820000000007</v>
      </c>
      <c r="AM197" s="112"/>
      <c r="AN197" s="125">
        <v>-196109.86067561628</v>
      </c>
      <c r="AO197" s="125">
        <v>-60768.626402215268</v>
      </c>
      <c r="AP197" s="112">
        <v>-256878.48707783155</v>
      </c>
      <c r="AQ197" s="125"/>
      <c r="AR197" s="125">
        <v>-56259.96</v>
      </c>
      <c r="AS197" s="125">
        <v>-21542.34</v>
      </c>
      <c r="AT197" s="112">
        <v>-77802.3</v>
      </c>
      <c r="AU197" s="142"/>
      <c r="AV197" s="125">
        <v>21.671617235883602</v>
      </c>
      <c r="AW197" s="125">
        <v>0.33084165789230724</v>
      </c>
      <c r="AX197" s="125">
        <v>22.002458893775913</v>
      </c>
      <c r="AZ197" s="125">
        <v>-99.045384179604198</v>
      </c>
      <c r="BA197" s="125">
        <v>-69.598872159722021</v>
      </c>
      <c r="BB197" s="112">
        <v>-168.6442563393262</v>
      </c>
      <c r="BC197" s="125"/>
      <c r="BD197" s="125">
        <v>-90.571015566423299</v>
      </c>
      <c r="BE197" s="125">
        <v>34.69705405746808</v>
      </c>
      <c r="BF197" s="112">
        <v>-55.873961508955226</v>
      </c>
      <c r="BG197" s="125"/>
      <c r="BH197" s="125">
        <v>-100.93147744499038</v>
      </c>
      <c r="BI197" s="125">
        <v>-58.18760073805641</v>
      </c>
      <c r="BJ197" s="112">
        <v>-159.11907818304678</v>
      </c>
      <c r="BK197" s="125"/>
      <c r="BL197" s="125">
        <v>-29.98</v>
      </c>
      <c r="BM197" s="125">
        <v>-11.48</v>
      </c>
      <c r="BN197" s="125">
        <v>-40.22</v>
      </c>
      <c r="BO197" s="112">
        <v>-81.680000000000007</v>
      </c>
      <c r="BP197" s="15"/>
      <c r="BQ197" s="125">
        <v>-101.5587056839028</v>
      </c>
      <c r="BR197" s="125">
        <v>-45.409001199510953</v>
      </c>
      <c r="BS197" s="112">
        <v>-146.96770688341377</v>
      </c>
      <c r="BT197" s="125"/>
      <c r="BU197" s="125">
        <v>-29.8</v>
      </c>
      <c r="BV197" s="125">
        <v>-11.42</v>
      </c>
      <c r="BW197" s="112">
        <v>-41.22</v>
      </c>
      <c r="BX197" s="15"/>
      <c r="BY197" s="112">
        <v>-103.59739074253369</v>
      </c>
      <c r="BZ197" s="112">
        <v>-32.10175721194679</v>
      </c>
      <c r="CA197" s="112">
        <v>-135.69914795448048</v>
      </c>
      <c r="CB197" s="100"/>
      <c r="CC197" s="112">
        <v>-29.72</v>
      </c>
      <c r="CD197" s="112">
        <v>-11.38</v>
      </c>
      <c r="CE197" s="112">
        <v>-41.1</v>
      </c>
    </row>
    <row r="198" spans="1:83">
      <c r="A198" s="40">
        <v>609</v>
      </c>
      <c r="B198" s="44">
        <v>4</v>
      </c>
      <c r="C198" s="44">
        <v>4</v>
      </c>
      <c r="D198" s="11" t="s">
        <v>196</v>
      </c>
      <c r="E198" s="14">
        <v>83482</v>
      </c>
      <c r="F198" s="14">
        <v>83205</v>
      </c>
      <c r="G198" s="21">
        <v>83106</v>
      </c>
      <c r="H198" s="21">
        <v>83305</v>
      </c>
      <c r="I198" s="21">
        <v>83010</v>
      </c>
      <c r="J198" s="21"/>
      <c r="K198" s="15">
        <v>-13124890.693792339</v>
      </c>
      <c r="L198" s="21">
        <v>-3347817.7502436829</v>
      </c>
      <c r="M198" s="112">
        <v>-16472708.444036029</v>
      </c>
      <c r="N198" s="112"/>
      <c r="O198" s="21">
        <v>-15791580.061469169</v>
      </c>
      <c r="P198" s="21">
        <v>-4223262.203986235</v>
      </c>
      <c r="Q198" s="112">
        <v>-20014842.265455402</v>
      </c>
      <c r="R198" s="112"/>
      <c r="S198" s="15">
        <v>-7535961.3502042517</v>
      </c>
      <c r="T198" s="15">
        <v>2886968.3828516309</v>
      </c>
      <c r="U198" s="112">
        <v>-4648992.9673526213</v>
      </c>
      <c r="V198" s="15"/>
      <c r="W198" s="15">
        <v>-15791580.061469169</v>
      </c>
      <c r="X198" s="21">
        <v>-3183314.9033171679</v>
      </c>
      <c r="Y198" s="112">
        <v>-18974894.964786336</v>
      </c>
      <c r="Z198" s="21"/>
      <c r="AA198" s="21">
        <v>-2491517.88</v>
      </c>
      <c r="AB198" s="21">
        <v>-954056.88</v>
      </c>
      <c r="AC198" s="125">
        <v>-3342523.32</v>
      </c>
      <c r="AD198" s="112">
        <v>-6788098.0800000001</v>
      </c>
      <c r="AE198" s="12"/>
      <c r="AF198" s="15">
        <v>-15791580.061469169</v>
      </c>
      <c r="AG198" s="21">
        <v>-2117041.6971583078</v>
      </c>
      <c r="AH198" s="112">
        <v>-17908621.758627478</v>
      </c>
      <c r="AI198" s="21"/>
      <c r="AJ198" s="21">
        <v>-2482489</v>
      </c>
      <c r="AK198" s="21">
        <v>-951343.1</v>
      </c>
      <c r="AL198" s="112">
        <v>-3433832.1</v>
      </c>
      <c r="AM198" s="112"/>
      <c r="AN198" s="125">
        <v>-15791580.061469169</v>
      </c>
      <c r="AO198" s="125">
        <v>-985951.45997511118</v>
      </c>
      <c r="AP198" s="112">
        <v>-16777531.52144428</v>
      </c>
      <c r="AQ198" s="125"/>
      <c r="AR198" s="125">
        <v>-2467057.1999999997</v>
      </c>
      <c r="AS198" s="125">
        <v>-944653.8</v>
      </c>
      <c r="AT198" s="112">
        <v>-3411711</v>
      </c>
      <c r="AU198" s="142"/>
      <c r="AV198" s="125">
        <v>-157.21821103701802</v>
      </c>
      <c r="AW198" s="125">
        <v>-40.102270552258965</v>
      </c>
      <c r="AX198" s="125">
        <v>-197.32048158927708</v>
      </c>
      <c r="AZ198" s="125">
        <v>-189.79123924606898</v>
      </c>
      <c r="BA198" s="125">
        <v>-50.757312709407309</v>
      </c>
      <c r="BB198" s="112">
        <v>-240.54855195547626</v>
      </c>
      <c r="BC198" s="125"/>
      <c r="BD198" s="125">
        <v>-90.571015566423313</v>
      </c>
      <c r="BE198" s="125">
        <v>34.697054057468073</v>
      </c>
      <c r="BF198" s="112">
        <v>-55.873961508955247</v>
      </c>
      <c r="BG198" s="125"/>
      <c r="BH198" s="125">
        <v>-190.01732800843706</v>
      </c>
      <c r="BI198" s="125">
        <v>-38.30427289626703</v>
      </c>
      <c r="BJ198" s="112">
        <v>-228.3216009047041</v>
      </c>
      <c r="BK198" s="125"/>
      <c r="BL198" s="125">
        <v>-29.98</v>
      </c>
      <c r="BM198" s="125">
        <v>-11.48</v>
      </c>
      <c r="BN198" s="125">
        <v>-40.22</v>
      </c>
      <c r="BO198" s="112">
        <v>-81.680000000000007</v>
      </c>
      <c r="BP198" s="15"/>
      <c r="BQ198" s="125">
        <v>-189.56341229781128</v>
      </c>
      <c r="BR198" s="125">
        <v>-25.413140833783178</v>
      </c>
      <c r="BS198" s="112">
        <v>-214.97655313159447</v>
      </c>
      <c r="BT198" s="125"/>
      <c r="BU198" s="125">
        <v>-29.8</v>
      </c>
      <c r="BV198" s="125">
        <v>-11.42</v>
      </c>
      <c r="BW198" s="112">
        <v>-41.22</v>
      </c>
      <c r="BX198" s="15"/>
      <c r="BY198" s="112">
        <v>-190.23708061039838</v>
      </c>
      <c r="BZ198" s="112">
        <v>-11.877502228347321</v>
      </c>
      <c r="CA198" s="112">
        <v>-202.11458283874569</v>
      </c>
      <c r="CB198" s="100"/>
      <c r="CC198" s="112">
        <v>-29.719999999999995</v>
      </c>
      <c r="CD198" s="112">
        <v>-11.38</v>
      </c>
      <c r="CE198" s="112">
        <v>-41.099999999999994</v>
      </c>
    </row>
    <row r="199" spans="1:83">
      <c r="A199" s="40">
        <v>611</v>
      </c>
      <c r="B199" s="44">
        <v>1</v>
      </c>
      <c r="C199" s="118">
        <v>33</v>
      </c>
      <c r="D199" s="11" t="s">
        <v>197</v>
      </c>
      <c r="E199" s="14">
        <v>5066</v>
      </c>
      <c r="F199" s="14">
        <v>5011</v>
      </c>
      <c r="G199" s="21">
        <v>4973</v>
      </c>
      <c r="H199" s="21">
        <v>4961</v>
      </c>
      <c r="I199" s="21">
        <v>4919</v>
      </c>
      <c r="J199" s="21"/>
      <c r="K199" s="15">
        <v>450249.09415179357</v>
      </c>
      <c r="L199" s="15">
        <v>202976.75938680599</v>
      </c>
      <c r="M199" s="112">
        <v>653225.85353859956</v>
      </c>
      <c r="N199" s="112"/>
      <c r="O199" s="21">
        <v>516078.08943939657</v>
      </c>
      <c r="P199" s="15">
        <v>150700.77149704279</v>
      </c>
      <c r="Q199" s="112">
        <v>666778.86093643936</v>
      </c>
      <c r="R199" s="112"/>
      <c r="S199" s="21">
        <v>-453851.35900334723</v>
      </c>
      <c r="T199" s="15">
        <v>173866.93788197261</v>
      </c>
      <c r="U199" s="112">
        <v>-279984.42112137459</v>
      </c>
      <c r="V199" s="15"/>
      <c r="W199" s="15">
        <v>516078.08943939657</v>
      </c>
      <c r="X199" s="21">
        <v>63001.333646585437</v>
      </c>
      <c r="Y199" s="112">
        <v>579079.42308598198</v>
      </c>
      <c r="Z199" s="21"/>
      <c r="AA199" s="21">
        <v>-149090.54</v>
      </c>
      <c r="AB199" s="21">
        <v>-57090.04</v>
      </c>
      <c r="AC199" s="125">
        <v>-200014.06</v>
      </c>
      <c r="AD199" s="112">
        <v>-406194.64</v>
      </c>
      <c r="AE199" s="12"/>
      <c r="AF199" s="15">
        <v>516078.08943939657</v>
      </c>
      <c r="AG199" s="15">
        <v>-21180.049941844722</v>
      </c>
      <c r="AH199" s="112">
        <v>494898.03949755186</v>
      </c>
      <c r="AI199" s="15"/>
      <c r="AJ199" s="15">
        <v>-147837.79999999999</v>
      </c>
      <c r="AK199" s="15">
        <v>-56654.62</v>
      </c>
      <c r="AL199" s="112">
        <v>-204492.41999999998</v>
      </c>
      <c r="AM199" s="112"/>
      <c r="AN199" s="125">
        <v>516078.08943939657</v>
      </c>
      <c r="AO199" s="125">
        <v>-28225.427581109176</v>
      </c>
      <c r="AP199" s="112">
        <v>487852.66185828741</v>
      </c>
      <c r="AQ199" s="125"/>
      <c r="AR199" s="125">
        <v>-146192.68</v>
      </c>
      <c r="AS199" s="125">
        <v>-55978.22</v>
      </c>
      <c r="AT199" s="112">
        <v>-202170.9</v>
      </c>
      <c r="AU199" s="142"/>
      <c r="AV199" s="125">
        <v>88.876647088786726</v>
      </c>
      <c r="AW199" s="125">
        <v>40.066474415082112</v>
      </c>
      <c r="AX199" s="125">
        <v>128.94312150386884</v>
      </c>
      <c r="AZ199" s="125">
        <v>102.98904199548925</v>
      </c>
      <c r="BA199" s="125">
        <v>30.073991518068809</v>
      </c>
      <c r="BB199" s="112">
        <v>133.06303351355805</v>
      </c>
      <c r="BC199" s="125"/>
      <c r="BD199" s="125">
        <v>-90.571015566423313</v>
      </c>
      <c r="BE199" s="125">
        <v>34.697054057468094</v>
      </c>
      <c r="BF199" s="112">
        <v>-55.873961508955219</v>
      </c>
      <c r="BG199" s="125"/>
      <c r="BH199" s="125">
        <v>103.77600833287686</v>
      </c>
      <c r="BI199" s="125">
        <v>12.668677588293875</v>
      </c>
      <c r="BJ199" s="112">
        <v>116.44468592117073</v>
      </c>
      <c r="BK199" s="125"/>
      <c r="BL199" s="125">
        <v>-29.98</v>
      </c>
      <c r="BM199" s="125">
        <v>-11.48</v>
      </c>
      <c r="BN199" s="125">
        <v>-40.22</v>
      </c>
      <c r="BO199" s="112">
        <v>-81.680000000000007</v>
      </c>
      <c r="BP199" s="15"/>
      <c r="BQ199" s="125">
        <v>104.0270287118316</v>
      </c>
      <c r="BR199" s="125">
        <v>-4.2693106111358032</v>
      </c>
      <c r="BS199" s="112">
        <v>99.757718100695797</v>
      </c>
      <c r="BT199" s="125"/>
      <c r="BU199" s="125">
        <v>-29.799999999999997</v>
      </c>
      <c r="BV199" s="125">
        <v>-11.42</v>
      </c>
      <c r="BW199" s="112">
        <v>-41.22</v>
      </c>
      <c r="BX199" s="15"/>
      <c r="BY199" s="112">
        <v>104.91524485452258</v>
      </c>
      <c r="BZ199" s="112">
        <v>-5.7380417932728554</v>
      </c>
      <c r="CA199" s="112">
        <v>99.177203061249728</v>
      </c>
      <c r="CB199" s="100"/>
      <c r="CC199" s="112">
        <v>-29.72</v>
      </c>
      <c r="CD199" s="112">
        <v>-11.38</v>
      </c>
      <c r="CE199" s="112">
        <v>-41.1</v>
      </c>
    </row>
    <row r="200" spans="1:83">
      <c r="A200" s="40">
        <v>614</v>
      </c>
      <c r="B200" s="44">
        <v>19</v>
      </c>
      <c r="C200" s="44">
        <v>19</v>
      </c>
      <c r="D200" s="11" t="s">
        <v>198</v>
      </c>
      <c r="E200" s="14">
        <v>3066</v>
      </c>
      <c r="F200" s="14">
        <v>2999</v>
      </c>
      <c r="G200" s="21">
        <v>2923</v>
      </c>
      <c r="H200" s="21">
        <v>2878</v>
      </c>
      <c r="I200" s="21">
        <v>2826</v>
      </c>
      <c r="J200" s="21"/>
      <c r="K200" s="15">
        <v>-529647.12186705426</v>
      </c>
      <c r="L200" s="21">
        <v>-341448.28079382348</v>
      </c>
      <c r="M200" s="112">
        <v>-871095.40266087779</v>
      </c>
      <c r="N200" s="112"/>
      <c r="O200" s="21">
        <v>-682283.78183482669</v>
      </c>
      <c r="P200" s="21">
        <v>-410944.64775938378</v>
      </c>
      <c r="Q200" s="112">
        <v>-1093228.4295942103</v>
      </c>
      <c r="R200" s="112"/>
      <c r="S200" s="21">
        <v>-271622.47568370349</v>
      </c>
      <c r="T200" s="15">
        <v>104056.46511834679</v>
      </c>
      <c r="U200" s="112">
        <v>-167566.0105653567</v>
      </c>
      <c r="V200" s="15"/>
      <c r="W200" s="15">
        <v>-682283.78183482669</v>
      </c>
      <c r="X200" s="21">
        <v>-373461.29994727479</v>
      </c>
      <c r="Y200" s="112">
        <v>-1055745.0817821014</v>
      </c>
      <c r="Z200" s="21"/>
      <c r="AA200" s="21">
        <v>-87631.540000000008</v>
      </c>
      <c r="AB200" s="21">
        <v>-33556.04</v>
      </c>
      <c r="AC200" s="125">
        <v>-117563.06</v>
      </c>
      <c r="AD200" s="112">
        <v>-238750.64</v>
      </c>
      <c r="AE200" s="12"/>
      <c r="AF200" s="15">
        <v>-682283.78183482669</v>
      </c>
      <c r="AG200" s="21">
        <v>-335029.07417634252</v>
      </c>
      <c r="AH200" s="112">
        <v>-1017312.8560111693</v>
      </c>
      <c r="AI200" s="21"/>
      <c r="AJ200" s="21">
        <v>-85764.400000000009</v>
      </c>
      <c r="AK200" s="21">
        <v>-32866.76</v>
      </c>
      <c r="AL200" s="112">
        <v>-118631.16</v>
      </c>
      <c r="AM200" s="112"/>
      <c r="AN200" s="125">
        <v>-682283.78183482669</v>
      </c>
      <c r="AO200" s="125">
        <v>-294260.61529391469</v>
      </c>
      <c r="AP200" s="112">
        <v>-976544.39712874137</v>
      </c>
      <c r="AQ200" s="125"/>
      <c r="AR200" s="125">
        <v>-83988.72</v>
      </c>
      <c r="AS200" s="125">
        <v>-32159.88</v>
      </c>
      <c r="AT200" s="112">
        <v>-116148.6</v>
      </c>
      <c r="AU200" s="142"/>
      <c r="AV200" s="125">
        <v>-172.74857203752586</v>
      </c>
      <c r="AW200" s="125">
        <v>-111.36604070248646</v>
      </c>
      <c r="AX200" s="125">
        <v>-284.11461274001232</v>
      </c>
      <c r="AZ200" s="125">
        <v>-227.50376186556409</v>
      </c>
      <c r="BA200" s="125">
        <v>-137.02722499479285</v>
      </c>
      <c r="BB200" s="112">
        <v>-364.5309868603569</v>
      </c>
      <c r="BC200" s="125"/>
      <c r="BD200" s="125">
        <v>-90.571015566423313</v>
      </c>
      <c r="BE200" s="125">
        <v>34.697054057468087</v>
      </c>
      <c r="BF200" s="112">
        <v>-55.873961508955219</v>
      </c>
      <c r="BG200" s="125"/>
      <c r="BH200" s="125">
        <v>-233.41901533863384</v>
      </c>
      <c r="BI200" s="125">
        <v>-127.76643857245118</v>
      </c>
      <c r="BJ200" s="112">
        <v>-361.18545391108501</v>
      </c>
      <c r="BK200" s="125"/>
      <c r="BL200" s="125">
        <v>-29.980000000000004</v>
      </c>
      <c r="BM200" s="125">
        <v>-11.48</v>
      </c>
      <c r="BN200" s="125">
        <v>-40.22</v>
      </c>
      <c r="BO200" s="112">
        <v>-81.680000000000007</v>
      </c>
      <c r="BP200" s="15"/>
      <c r="BQ200" s="125">
        <v>-237.06872197179524</v>
      </c>
      <c r="BR200" s="125">
        <v>-116.41038018635946</v>
      </c>
      <c r="BS200" s="112">
        <v>-353.47910215815472</v>
      </c>
      <c r="BT200" s="125"/>
      <c r="BU200" s="125">
        <v>-29.800000000000004</v>
      </c>
      <c r="BV200" s="125">
        <v>-11.42</v>
      </c>
      <c r="BW200" s="112">
        <v>-41.220000000000006</v>
      </c>
      <c r="BX200" s="15"/>
      <c r="BY200" s="112">
        <v>-241.4309206775749</v>
      </c>
      <c r="BZ200" s="112">
        <v>-104.12619083294929</v>
      </c>
      <c r="CA200" s="112">
        <v>-345.55711151052418</v>
      </c>
      <c r="CB200" s="100"/>
      <c r="CC200" s="112">
        <v>-29.72</v>
      </c>
      <c r="CD200" s="112">
        <v>-11.38</v>
      </c>
      <c r="CE200" s="112">
        <v>-41.1</v>
      </c>
    </row>
    <row r="201" spans="1:83">
      <c r="A201" s="40">
        <v>615</v>
      </c>
      <c r="B201" s="44">
        <v>17</v>
      </c>
      <c r="C201" s="44">
        <v>17</v>
      </c>
      <c r="D201" s="11" t="s">
        <v>199</v>
      </c>
      <c r="E201" s="14">
        <v>7702</v>
      </c>
      <c r="F201" s="14">
        <v>7603</v>
      </c>
      <c r="G201" s="21">
        <v>7479</v>
      </c>
      <c r="H201" s="21">
        <v>7304</v>
      </c>
      <c r="I201" s="21">
        <v>7168</v>
      </c>
      <c r="J201" s="21"/>
      <c r="K201" s="15">
        <v>2028894.164462195</v>
      </c>
      <c r="L201" s="21">
        <v>483654.7357061751</v>
      </c>
      <c r="M201" s="112">
        <v>2512548.90016837</v>
      </c>
      <c r="N201" s="112"/>
      <c r="O201" s="21">
        <v>2046202.4918174071</v>
      </c>
      <c r="P201" s="21">
        <v>349218.54907369829</v>
      </c>
      <c r="Q201" s="112">
        <v>2395421.0408911053</v>
      </c>
      <c r="R201" s="112"/>
      <c r="S201" s="21">
        <v>-688611.4313515164</v>
      </c>
      <c r="T201" s="15">
        <v>263801.70199892978</v>
      </c>
      <c r="U201" s="112">
        <v>-424809.72935258661</v>
      </c>
      <c r="V201" s="15"/>
      <c r="W201" s="15">
        <v>2046202.4918174071</v>
      </c>
      <c r="X201" s="15">
        <v>216155.52253667431</v>
      </c>
      <c r="Y201" s="112">
        <v>2262358.0143540814</v>
      </c>
      <c r="Z201" s="15"/>
      <c r="AA201" s="15">
        <v>-224220.42</v>
      </c>
      <c r="AB201" s="15">
        <v>-85858.92</v>
      </c>
      <c r="AC201" s="125">
        <v>-300805.38</v>
      </c>
      <c r="AD201" s="112">
        <v>-610884.72</v>
      </c>
      <c r="AE201" s="12"/>
      <c r="AF201" s="15">
        <v>2046202.4918174071</v>
      </c>
      <c r="AG201" s="21">
        <v>85498.070898260892</v>
      </c>
      <c r="AH201" s="112">
        <v>2131700.5627156678</v>
      </c>
      <c r="AI201" s="21"/>
      <c r="AJ201" s="21">
        <v>-217659.2</v>
      </c>
      <c r="AK201" s="21">
        <v>-83411.679999999993</v>
      </c>
      <c r="AL201" s="112">
        <v>-301070.88</v>
      </c>
      <c r="AM201" s="112"/>
      <c r="AN201" s="125">
        <v>2046202.4918174073</v>
      </c>
      <c r="AO201" s="125">
        <v>-39236.613035350689</v>
      </c>
      <c r="AP201" s="112">
        <v>2006965.8787820567</v>
      </c>
      <c r="AQ201" s="125"/>
      <c r="AR201" s="125">
        <v>-213032.95999999999</v>
      </c>
      <c r="AS201" s="125">
        <v>-81571.840000000011</v>
      </c>
      <c r="AT201" s="112">
        <v>-294604.79999999999</v>
      </c>
      <c r="AU201" s="142"/>
      <c r="AV201" s="125">
        <v>263.42432672840755</v>
      </c>
      <c r="AW201" s="125">
        <v>62.795992691012088</v>
      </c>
      <c r="AX201" s="125">
        <v>326.22031941941964</v>
      </c>
      <c r="AZ201" s="125">
        <v>269.13093408094267</v>
      </c>
      <c r="BA201" s="125">
        <v>45.931678163053832</v>
      </c>
      <c r="BB201" s="112">
        <v>315.06261224399651</v>
      </c>
      <c r="BC201" s="125"/>
      <c r="BD201" s="125">
        <v>-90.571015566423313</v>
      </c>
      <c r="BE201" s="125">
        <v>34.69705405746808</v>
      </c>
      <c r="BF201" s="112">
        <v>-55.873961508955233</v>
      </c>
      <c r="BG201" s="125"/>
      <c r="BH201" s="125">
        <v>273.59305947551906</v>
      </c>
      <c r="BI201" s="125">
        <v>28.901660988992422</v>
      </c>
      <c r="BJ201" s="112">
        <v>302.49472046451149</v>
      </c>
      <c r="BK201" s="125"/>
      <c r="BL201" s="125">
        <v>-29.98</v>
      </c>
      <c r="BM201" s="125">
        <v>-11.48</v>
      </c>
      <c r="BN201" s="125">
        <v>-40.22</v>
      </c>
      <c r="BO201" s="112">
        <v>-81.680000000000007</v>
      </c>
      <c r="BP201" s="15"/>
      <c r="BQ201" s="125">
        <v>280.14820534192319</v>
      </c>
      <c r="BR201" s="125">
        <v>11.705650451569126</v>
      </c>
      <c r="BS201" s="112">
        <v>291.8538557934923</v>
      </c>
      <c r="BT201" s="125"/>
      <c r="BU201" s="125">
        <v>-29.8</v>
      </c>
      <c r="BV201" s="125">
        <v>-11.42</v>
      </c>
      <c r="BW201" s="112">
        <v>-41.22</v>
      </c>
      <c r="BX201" s="15"/>
      <c r="BY201" s="112">
        <v>285.46351727363384</v>
      </c>
      <c r="BZ201" s="112">
        <v>-5.473857845333522</v>
      </c>
      <c r="CA201" s="112">
        <v>279.98965942830034</v>
      </c>
      <c r="CB201" s="100"/>
      <c r="CC201" s="112">
        <v>-29.72</v>
      </c>
      <c r="CD201" s="112">
        <v>-11.38</v>
      </c>
      <c r="CE201" s="112">
        <v>-41.1</v>
      </c>
    </row>
    <row r="202" spans="1:83">
      <c r="A202" s="40">
        <v>616</v>
      </c>
      <c r="B202" s="44">
        <v>1</v>
      </c>
      <c r="C202" s="118">
        <v>32</v>
      </c>
      <c r="D202" s="11" t="s">
        <v>200</v>
      </c>
      <c r="E202" s="14">
        <v>1848</v>
      </c>
      <c r="F202" s="14">
        <v>1807</v>
      </c>
      <c r="G202" s="21">
        <v>1781</v>
      </c>
      <c r="H202" s="21">
        <v>1743</v>
      </c>
      <c r="I202" s="21">
        <v>1720</v>
      </c>
      <c r="J202" s="21"/>
      <c r="K202" s="15">
        <v>-16580.564826976999</v>
      </c>
      <c r="L202" s="21">
        <v>-39335.543554665368</v>
      </c>
      <c r="M202" s="112">
        <v>-55916.108381642371</v>
      </c>
      <c r="N202" s="112"/>
      <c r="O202" s="21">
        <v>-211724.65895705429</v>
      </c>
      <c r="P202" s="21">
        <v>-149995.72517772709</v>
      </c>
      <c r="Q202" s="112">
        <v>-361720.38413478137</v>
      </c>
      <c r="R202" s="112"/>
      <c r="S202" s="21">
        <v>-163661.82512852692</v>
      </c>
      <c r="T202" s="15">
        <v>62697.576681844817</v>
      </c>
      <c r="U202" s="112">
        <v>-100964.2484466821</v>
      </c>
      <c r="V202" s="15"/>
      <c r="W202" s="15">
        <v>-211724.65895705429</v>
      </c>
      <c r="X202" s="21">
        <v>-127410.72701284511</v>
      </c>
      <c r="Y202" s="112">
        <v>-339135.38596989936</v>
      </c>
      <c r="Z202" s="21"/>
      <c r="AA202" s="21">
        <v>-53394.38</v>
      </c>
      <c r="AB202" s="21">
        <v>-20445.88</v>
      </c>
      <c r="AC202" s="125">
        <v>-71631.819999999992</v>
      </c>
      <c r="AD202" s="112">
        <v>-145472.07999999999</v>
      </c>
      <c r="AE202" s="12"/>
      <c r="AF202" s="15">
        <v>-211724.65895705429</v>
      </c>
      <c r="AG202" s="21">
        <v>-104253.997446965</v>
      </c>
      <c r="AH202" s="112">
        <v>-315978.65640401928</v>
      </c>
      <c r="AI202" s="21"/>
      <c r="AJ202" s="21">
        <v>-51941.4</v>
      </c>
      <c r="AK202" s="21">
        <v>-19905.060000000001</v>
      </c>
      <c r="AL202" s="112">
        <v>-71846.460000000006</v>
      </c>
      <c r="AM202" s="112"/>
      <c r="AN202" s="125">
        <v>-211724.65895705426</v>
      </c>
      <c r="AO202" s="125">
        <v>-79689.607583494755</v>
      </c>
      <c r="AP202" s="112">
        <v>-291414.266540549</v>
      </c>
      <c r="AQ202" s="125"/>
      <c r="AR202" s="125">
        <v>-51118.400000000001</v>
      </c>
      <c r="AS202" s="125">
        <v>-19573.600000000002</v>
      </c>
      <c r="AT202" s="112">
        <v>-70692</v>
      </c>
      <c r="AU202" s="142"/>
      <c r="AV202" s="125">
        <v>-8.9721671141650425</v>
      </c>
      <c r="AW202" s="125">
        <v>-21.285467291485588</v>
      </c>
      <c r="AX202" s="125">
        <v>-30.257634405650634</v>
      </c>
      <c r="AZ202" s="125">
        <v>-117.16915271558068</v>
      </c>
      <c r="BA202" s="125">
        <v>-83.008148963877744</v>
      </c>
      <c r="BB202" s="112">
        <v>-200.17730167945842</v>
      </c>
      <c r="BC202" s="125"/>
      <c r="BD202" s="125">
        <v>-90.571015566423313</v>
      </c>
      <c r="BE202" s="125">
        <v>34.69705405746808</v>
      </c>
      <c r="BF202" s="112">
        <v>-55.873961508955233</v>
      </c>
      <c r="BG202" s="125"/>
      <c r="BH202" s="125">
        <v>-118.87965129537018</v>
      </c>
      <c r="BI202" s="125">
        <v>-71.538869743315615</v>
      </c>
      <c r="BJ202" s="112">
        <v>-190.41852103868581</v>
      </c>
      <c r="BK202" s="125"/>
      <c r="BL202" s="125">
        <v>-29.979999999999997</v>
      </c>
      <c r="BM202" s="125">
        <v>-11.48</v>
      </c>
      <c r="BN202" s="125">
        <v>-40.22</v>
      </c>
      <c r="BO202" s="112">
        <v>-81.679999999999993</v>
      </c>
      <c r="BP202" s="15"/>
      <c r="BQ202" s="125">
        <v>-121.47140502412753</v>
      </c>
      <c r="BR202" s="125">
        <v>-59.812964685579466</v>
      </c>
      <c r="BS202" s="112">
        <v>-181.28436970970699</v>
      </c>
      <c r="BT202" s="125"/>
      <c r="BU202" s="125">
        <v>-29.8</v>
      </c>
      <c r="BV202" s="125">
        <v>-11.42</v>
      </c>
      <c r="BW202" s="112">
        <v>-41.22</v>
      </c>
      <c r="BX202" s="15"/>
      <c r="BY202" s="112">
        <v>-123.09573195177573</v>
      </c>
      <c r="BZ202" s="112">
        <v>-46.33116719970625</v>
      </c>
      <c r="CA202" s="112">
        <v>-169.42689915148199</v>
      </c>
      <c r="CB202" s="100"/>
      <c r="CC202" s="112">
        <v>-29.720000000000002</v>
      </c>
      <c r="CD202" s="112">
        <v>-11.38</v>
      </c>
      <c r="CE202" s="112">
        <v>-41.1</v>
      </c>
    </row>
    <row r="203" spans="1:83">
      <c r="A203" s="40">
        <v>619</v>
      </c>
      <c r="B203" s="44">
        <v>6</v>
      </c>
      <c r="C203" s="44">
        <v>6</v>
      </c>
      <c r="D203" s="11" t="s">
        <v>201</v>
      </c>
      <c r="E203" s="14">
        <v>2721</v>
      </c>
      <c r="F203" s="14">
        <v>2675</v>
      </c>
      <c r="G203" s="21">
        <v>2650</v>
      </c>
      <c r="H203" s="21">
        <v>2607</v>
      </c>
      <c r="I203" s="21">
        <v>2546</v>
      </c>
      <c r="J203" s="21"/>
      <c r="K203" s="15">
        <v>738596.321678682</v>
      </c>
      <c r="L203" s="21">
        <v>413689.23469098029</v>
      </c>
      <c r="M203" s="112">
        <v>1152285.5563696621</v>
      </c>
      <c r="N203" s="112"/>
      <c r="O203" s="21">
        <v>773848.59838102816</v>
      </c>
      <c r="P203" s="21">
        <v>385780.19521208649</v>
      </c>
      <c r="Q203" s="112">
        <v>1159628.7935931147</v>
      </c>
      <c r="R203" s="112"/>
      <c r="S203" s="21">
        <v>-242277.46664018236</v>
      </c>
      <c r="T203" s="15">
        <v>92814.619603727115</v>
      </c>
      <c r="U203" s="112">
        <v>-149462.84703645523</v>
      </c>
      <c r="V203" s="15"/>
      <c r="W203" s="15">
        <v>773848.59838102816</v>
      </c>
      <c r="X203" s="21">
        <v>338963.99161001638</v>
      </c>
      <c r="Y203" s="112">
        <v>1112812.5899910445</v>
      </c>
      <c r="Z203" s="21"/>
      <c r="AA203" s="21">
        <v>-79447</v>
      </c>
      <c r="AB203" s="21">
        <v>-30422</v>
      </c>
      <c r="AC203" s="125">
        <v>-106583</v>
      </c>
      <c r="AD203" s="112">
        <v>-216452</v>
      </c>
      <c r="AE203" s="12"/>
      <c r="AF203" s="15">
        <v>773848.59838102816</v>
      </c>
      <c r="AG203" s="21">
        <v>292994.15297621972</v>
      </c>
      <c r="AH203" s="112">
        <v>1066842.7513572478</v>
      </c>
      <c r="AI203" s="21"/>
      <c r="AJ203" s="21">
        <v>-77688.600000000006</v>
      </c>
      <c r="AK203" s="21">
        <v>-29771.94</v>
      </c>
      <c r="AL203" s="112">
        <v>-107460.54000000001</v>
      </c>
      <c r="AM203" s="112"/>
      <c r="AN203" s="125">
        <v>773848.59838102816</v>
      </c>
      <c r="AO203" s="125">
        <v>249108.15014544097</v>
      </c>
      <c r="AP203" s="112">
        <v>1022956.7485264691</v>
      </c>
      <c r="AQ203" s="125"/>
      <c r="AR203" s="125">
        <v>-75667.12</v>
      </c>
      <c r="AS203" s="125">
        <v>-28973.480000000003</v>
      </c>
      <c r="AT203" s="112">
        <v>-104640.6</v>
      </c>
      <c r="AU203" s="142"/>
      <c r="AV203" s="125">
        <v>271.44297011344435</v>
      </c>
      <c r="AW203" s="125">
        <v>152.03573491031983</v>
      </c>
      <c r="AX203" s="125">
        <v>423.47870502376406</v>
      </c>
      <c r="AZ203" s="125">
        <v>289.28919565645913</v>
      </c>
      <c r="BA203" s="125">
        <v>144.21689540638747</v>
      </c>
      <c r="BB203" s="112">
        <v>433.50609106284662</v>
      </c>
      <c r="BC203" s="125"/>
      <c r="BD203" s="125">
        <v>-90.571015566423313</v>
      </c>
      <c r="BE203" s="125">
        <v>34.69705405746808</v>
      </c>
      <c r="BF203" s="112">
        <v>-55.873961508955226</v>
      </c>
      <c r="BG203" s="125"/>
      <c r="BH203" s="125">
        <v>292.01833901170875</v>
      </c>
      <c r="BI203" s="125">
        <v>127.91094023019487</v>
      </c>
      <c r="BJ203" s="112">
        <v>419.9292792419036</v>
      </c>
      <c r="BK203" s="125"/>
      <c r="BL203" s="125">
        <v>-29.98</v>
      </c>
      <c r="BM203" s="125">
        <v>-11.48</v>
      </c>
      <c r="BN203" s="125">
        <v>-40.22</v>
      </c>
      <c r="BO203" s="112">
        <v>-81.680000000000007</v>
      </c>
      <c r="BP203" s="15"/>
      <c r="BQ203" s="125">
        <v>296.83490540123825</v>
      </c>
      <c r="BR203" s="125">
        <v>112.3874771677099</v>
      </c>
      <c r="BS203" s="112">
        <v>409.22238256894815</v>
      </c>
      <c r="BT203" s="125"/>
      <c r="BU203" s="125">
        <v>-29.8</v>
      </c>
      <c r="BV203" s="125">
        <v>-11.42</v>
      </c>
      <c r="BW203" s="112">
        <v>-41.22</v>
      </c>
      <c r="BX203" s="15"/>
      <c r="BY203" s="112">
        <v>303.94681790299614</v>
      </c>
      <c r="BZ203" s="112">
        <v>97.842949782184206</v>
      </c>
      <c r="CA203" s="112">
        <v>401.78976768518032</v>
      </c>
      <c r="CB203" s="100"/>
      <c r="CC203" s="112">
        <v>-29.72</v>
      </c>
      <c r="CD203" s="112">
        <v>-11.38</v>
      </c>
      <c r="CE203" s="112">
        <v>-41.1</v>
      </c>
    </row>
    <row r="204" spans="1:83">
      <c r="A204" s="40">
        <v>620</v>
      </c>
      <c r="B204" s="44">
        <v>18</v>
      </c>
      <c r="C204" s="44">
        <v>18</v>
      </c>
      <c r="D204" s="11" t="s">
        <v>202</v>
      </c>
      <c r="E204" s="14">
        <v>2446</v>
      </c>
      <c r="F204" s="14">
        <v>2380</v>
      </c>
      <c r="G204" s="21">
        <v>2359</v>
      </c>
      <c r="H204" s="21">
        <v>2345</v>
      </c>
      <c r="I204" s="21">
        <v>2322</v>
      </c>
      <c r="J204" s="21"/>
      <c r="K204" s="15">
        <v>425094.39130486129</v>
      </c>
      <c r="L204" s="21">
        <v>477446.47942082002</v>
      </c>
      <c r="M204" s="112">
        <v>902540.87072568131</v>
      </c>
      <c r="N204" s="112"/>
      <c r="O204" s="21">
        <v>280238.32780430239</v>
      </c>
      <c r="P204" s="21">
        <v>335019.38552573923</v>
      </c>
      <c r="Q204" s="112">
        <v>615257.71333004162</v>
      </c>
      <c r="R204" s="112"/>
      <c r="S204" s="21">
        <v>-215559.01704808749</v>
      </c>
      <c r="T204" s="15">
        <v>82578.988656774032</v>
      </c>
      <c r="U204" s="112">
        <v>-132980.02839131345</v>
      </c>
      <c r="V204" s="15"/>
      <c r="W204" s="15">
        <v>280238.32780430239</v>
      </c>
      <c r="X204" s="21">
        <v>293366.09035828977</v>
      </c>
      <c r="Y204" s="112">
        <v>573604.41816259222</v>
      </c>
      <c r="Z204" s="21"/>
      <c r="AA204" s="21">
        <v>-70722.820000000007</v>
      </c>
      <c r="AB204" s="21">
        <v>-27081.32</v>
      </c>
      <c r="AC204" s="125">
        <v>-94878.98</v>
      </c>
      <c r="AD204" s="112">
        <v>-192683.12</v>
      </c>
      <c r="AE204" s="12"/>
      <c r="AF204" s="15">
        <v>280238.32780430239</v>
      </c>
      <c r="AG204" s="21">
        <v>252465.82271401471</v>
      </c>
      <c r="AH204" s="112">
        <v>532704.15051831712</v>
      </c>
      <c r="AI204" s="21"/>
      <c r="AJ204" s="21">
        <v>-69881</v>
      </c>
      <c r="AK204" s="21">
        <v>-26779.9</v>
      </c>
      <c r="AL204" s="112">
        <v>-96660.9</v>
      </c>
      <c r="AM204" s="112"/>
      <c r="AN204" s="125">
        <v>280238.32780430245</v>
      </c>
      <c r="AO204" s="125">
        <v>213419.58468139658</v>
      </c>
      <c r="AP204" s="112">
        <v>493657.91248569905</v>
      </c>
      <c r="AQ204" s="125"/>
      <c r="AR204" s="125">
        <v>-69009.84</v>
      </c>
      <c r="AS204" s="125">
        <v>-26424.36</v>
      </c>
      <c r="AT204" s="112">
        <v>-95434.2</v>
      </c>
      <c r="AU204" s="142"/>
      <c r="AV204" s="125">
        <v>173.79165629798089</v>
      </c>
      <c r="AW204" s="125">
        <v>195.19479943614883</v>
      </c>
      <c r="AX204" s="125">
        <v>368.98645573412972</v>
      </c>
      <c r="AZ204" s="125">
        <v>117.74719655642957</v>
      </c>
      <c r="BA204" s="125">
        <v>140.76444769989044</v>
      </c>
      <c r="BB204" s="112">
        <v>258.51164425631998</v>
      </c>
      <c r="BC204" s="125"/>
      <c r="BD204" s="125">
        <v>-90.571015566423313</v>
      </c>
      <c r="BE204" s="125">
        <v>34.69705405746808</v>
      </c>
      <c r="BF204" s="112">
        <v>-55.873961508955233</v>
      </c>
      <c r="BG204" s="125"/>
      <c r="BH204" s="125">
        <v>118.79539118452836</v>
      </c>
      <c r="BI204" s="125">
        <v>124.36036047405247</v>
      </c>
      <c r="BJ204" s="112">
        <v>243.15575165858081</v>
      </c>
      <c r="BK204" s="125"/>
      <c r="BL204" s="125">
        <v>-29.980000000000004</v>
      </c>
      <c r="BM204" s="125">
        <v>-11.48</v>
      </c>
      <c r="BN204" s="125">
        <v>-40.22</v>
      </c>
      <c r="BO204" s="112">
        <v>-81.680000000000007</v>
      </c>
      <c r="BP204" s="15"/>
      <c r="BQ204" s="125">
        <v>119.50461740055539</v>
      </c>
      <c r="BR204" s="125">
        <v>107.66133164776747</v>
      </c>
      <c r="BS204" s="112">
        <v>227.16594904832286</v>
      </c>
      <c r="BT204" s="125"/>
      <c r="BU204" s="125">
        <v>-29.8</v>
      </c>
      <c r="BV204" s="125">
        <v>-11.42</v>
      </c>
      <c r="BW204" s="112">
        <v>-41.22</v>
      </c>
      <c r="BX204" s="15"/>
      <c r="BY204" s="112">
        <v>120.68834100099158</v>
      </c>
      <c r="BZ204" s="112">
        <v>91.911965840394743</v>
      </c>
      <c r="CA204" s="112">
        <v>212.60030684138633</v>
      </c>
      <c r="CB204" s="100"/>
      <c r="CC204" s="112">
        <v>-29.72</v>
      </c>
      <c r="CD204" s="112">
        <v>-11.38</v>
      </c>
      <c r="CE204" s="112">
        <v>-41.1</v>
      </c>
    </row>
    <row r="205" spans="1:83">
      <c r="A205" s="40">
        <v>623</v>
      </c>
      <c r="B205" s="44">
        <v>10</v>
      </c>
      <c r="C205" s="44">
        <v>10</v>
      </c>
      <c r="D205" s="11" t="s">
        <v>203</v>
      </c>
      <c r="E205" s="14">
        <v>2117</v>
      </c>
      <c r="F205" s="14">
        <v>2107</v>
      </c>
      <c r="G205" s="21">
        <v>2108</v>
      </c>
      <c r="H205" s="21">
        <v>2101</v>
      </c>
      <c r="I205" s="21">
        <v>2081</v>
      </c>
      <c r="J205" s="21"/>
      <c r="K205" s="15">
        <v>488578.59961381141</v>
      </c>
      <c r="L205" s="21">
        <v>130320.03979379511</v>
      </c>
      <c r="M205" s="112">
        <v>618898.63940760645</v>
      </c>
      <c r="N205" s="112"/>
      <c r="O205" s="21">
        <v>507635.85202716128</v>
      </c>
      <c r="P205" s="21">
        <v>102651.19525432</v>
      </c>
      <c r="Q205" s="112">
        <v>610287.04728148133</v>
      </c>
      <c r="R205" s="112"/>
      <c r="S205" s="21">
        <v>-190833.12979845391</v>
      </c>
      <c r="T205" s="15">
        <v>73106.692899085247</v>
      </c>
      <c r="U205" s="112">
        <v>-117726.43689936867</v>
      </c>
      <c r="V205" s="15"/>
      <c r="W205" s="15">
        <v>507635.85202716128</v>
      </c>
      <c r="X205" s="21">
        <v>65775.778061960504</v>
      </c>
      <c r="Y205" s="112">
        <v>573411.63008912175</v>
      </c>
      <c r="Z205" s="21"/>
      <c r="AA205" s="21">
        <v>-63197.84</v>
      </c>
      <c r="AB205" s="21">
        <v>-24199.84</v>
      </c>
      <c r="AC205" s="125">
        <v>-84783.76</v>
      </c>
      <c r="AD205" s="112">
        <v>-172181.44</v>
      </c>
      <c r="AE205" s="12"/>
      <c r="AF205" s="15">
        <v>507635.85202716128</v>
      </c>
      <c r="AG205" s="21">
        <v>29567.0117062934</v>
      </c>
      <c r="AH205" s="112">
        <v>537202.86373345472</v>
      </c>
      <c r="AI205" s="21"/>
      <c r="AJ205" s="21">
        <v>-62609.8</v>
      </c>
      <c r="AK205" s="21">
        <v>-23993.42</v>
      </c>
      <c r="AL205" s="112">
        <v>-86603.22</v>
      </c>
      <c r="AM205" s="112"/>
      <c r="AN205" s="125">
        <v>507635.85202716128</v>
      </c>
      <c r="AO205" s="125">
        <v>-5000.3931402302951</v>
      </c>
      <c r="AP205" s="112">
        <v>502635.45888693101</v>
      </c>
      <c r="AQ205" s="125"/>
      <c r="AR205" s="125">
        <v>-61847.32</v>
      </c>
      <c r="AS205" s="125">
        <v>-23681.780000000002</v>
      </c>
      <c r="AT205" s="112">
        <v>-85529.1</v>
      </c>
      <c r="AU205" s="142"/>
      <c r="AV205" s="125">
        <v>230.78819065366622</v>
      </c>
      <c r="AW205" s="125">
        <v>61.558828433535716</v>
      </c>
      <c r="AX205" s="125">
        <v>292.34701908720189</v>
      </c>
      <c r="AZ205" s="125">
        <v>240.92826389518808</v>
      </c>
      <c r="BA205" s="125">
        <v>48.719124468115808</v>
      </c>
      <c r="BB205" s="112">
        <v>289.64738836330389</v>
      </c>
      <c r="BC205" s="125"/>
      <c r="BD205" s="125">
        <v>-90.571015566423313</v>
      </c>
      <c r="BE205" s="125">
        <v>34.69705405746808</v>
      </c>
      <c r="BF205" s="112">
        <v>-55.873961508955226</v>
      </c>
      <c r="BG205" s="125"/>
      <c r="BH205" s="125">
        <v>240.81397154988676</v>
      </c>
      <c r="BI205" s="125">
        <v>31.202930769430978</v>
      </c>
      <c r="BJ205" s="112">
        <v>272.01690231931775</v>
      </c>
      <c r="BK205" s="125"/>
      <c r="BL205" s="125">
        <v>-29.979999999999997</v>
      </c>
      <c r="BM205" s="125">
        <v>-11.48</v>
      </c>
      <c r="BN205" s="125">
        <v>-40.22</v>
      </c>
      <c r="BO205" s="112">
        <v>-81.679999999999993</v>
      </c>
      <c r="BP205" s="15"/>
      <c r="BQ205" s="125">
        <v>241.6163027259216</v>
      </c>
      <c r="BR205" s="125">
        <v>14.072828037264827</v>
      </c>
      <c r="BS205" s="112">
        <v>255.68913076318643</v>
      </c>
      <c r="BT205" s="125"/>
      <c r="BU205" s="125">
        <v>-29.8</v>
      </c>
      <c r="BV205" s="125">
        <v>-11.42</v>
      </c>
      <c r="BW205" s="112">
        <v>-41.22</v>
      </c>
      <c r="BX205" s="15"/>
      <c r="BY205" s="112">
        <v>243.93842000344128</v>
      </c>
      <c r="BZ205" s="112">
        <v>-2.4028799328353174</v>
      </c>
      <c r="CA205" s="112">
        <v>241.53554007060598</v>
      </c>
      <c r="CB205" s="100"/>
      <c r="CC205" s="112">
        <v>-29.72</v>
      </c>
      <c r="CD205" s="112">
        <v>-11.38</v>
      </c>
      <c r="CE205" s="112">
        <v>-41.1</v>
      </c>
    </row>
    <row r="206" spans="1:83">
      <c r="A206" s="40">
        <v>624</v>
      </c>
      <c r="B206" s="44">
        <v>8</v>
      </c>
      <c r="C206" s="44">
        <v>8</v>
      </c>
      <c r="D206" s="11" t="s">
        <v>204</v>
      </c>
      <c r="E206" s="14">
        <v>5119</v>
      </c>
      <c r="F206" s="14">
        <v>5117</v>
      </c>
      <c r="G206" s="21">
        <v>5065</v>
      </c>
      <c r="H206" s="21">
        <v>5001</v>
      </c>
      <c r="I206" s="21">
        <v>5016</v>
      </c>
      <c r="J206" s="21"/>
      <c r="K206" s="15">
        <v>1230772.704267825</v>
      </c>
      <c r="L206" s="21">
        <v>1242135.8190745299</v>
      </c>
      <c r="M206" s="112">
        <v>2472908.5233423552</v>
      </c>
      <c r="N206" s="112"/>
      <c r="O206" s="21">
        <v>725888.94401539117</v>
      </c>
      <c r="P206" s="21">
        <v>807599.48619995406</v>
      </c>
      <c r="Q206" s="112">
        <v>1533488.4302153452</v>
      </c>
      <c r="R206" s="112"/>
      <c r="S206" s="21">
        <v>-463451.88665338809</v>
      </c>
      <c r="T206" s="15">
        <v>177544.82561206419</v>
      </c>
      <c r="U206" s="112">
        <v>-285907.06104132393</v>
      </c>
      <c r="V206" s="15"/>
      <c r="W206" s="15">
        <v>725888.94401539117</v>
      </c>
      <c r="X206" s="21">
        <v>718044.90158993797</v>
      </c>
      <c r="Y206" s="112">
        <v>1443933.8456053291</v>
      </c>
      <c r="Z206" s="21"/>
      <c r="AA206" s="21">
        <v>-151848.70000000001</v>
      </c>
      <c r="AB206" s="21">
        <v>-58146.2</v>
      </c>
      <c r="AC206" s="125">
        <v>-203714.3</v>
      </c>
      <c r="AD206" s="112">
        <v>-413709.2</v>
      </c>
      <c r="AE206" s="12"/>
      <c r="AF206" s="15">
        <v>725888.94401539117</v>
      </c>
      <c r="AG206" s="21">
        <v>630109.32615474646</v>
      </c>
      <c r="AH206" s="112">
        <v>1355998.2701701378</v>
      </c>
      <c r="AI206" s="21"/>
      <c r="AJ206" s="21">
        <v>-149029.79999999999</v>
      </c>
      <c r="AK206" s="21">
        <v>-57111.42</v>
      </c>
      <c r="AL206" s="112">
        <v>-206141.21999999997</v>
      </c>
      <c r="AM206" s="112"/>
      <c r="AN206" s="125">
        <v>725888.94401539117</v>
      </c>
      <c r="AO206" s="125">
        <v>546159.91438461747</v>
      </c>
      <c r="AP206" s="112">
        <v>1272048.8584000086</v>
      </c>
      <c r="AQ206" s="125"/>
      <c r="AR206" s="125">
        <v>-149075.51999999999</v>
      </c>
      <c r="AS206" s="125">
        <v>-57082.080000000002</v>
      </c>
      <c r="AT206" s="112">
        <v>-206157.59999999998</v>
      </c>
      <c r="AU206" s="142"/>
      <c r="AV206" s="125">
        <v>240.43225322676793</v>
      </c>
      <c r="AW206" s="125">
        <v>242.65204514056063</v>
      </c>
      <c r="AX206" s="125">
        <v>483.08429836732859</v>
      </c>
      <c r="AZ206" s="125">
        <v>141.85830447828633</v>
      </c>
      <c r="BA206" s="125">
        <v>157.82675126049523</v>
      </c>
      <c r="BB206" s="112">
        <v>299.68505573878156</v>
      </c>
      <c r="BC206" s="125"/>
      <c r="BD206" s="125">
        <v>-90.571015566423313</v>
      </c>
      <c r="BE206" s="125">
        <v>34.697054057468087</v>
      </c>
      <c r="BF206" s="112">
        <v>-55.873961508955233</v>
      </c>
      <c r="BG206" s="125"/>
      <c r="BH206" s="125">
        <v>143.31469773255503</v>
      </c>
      <c r="BI206" s="125">
        <v>141.76602203157708</v>
      </c>
      <c r="BJ206" s="112">
        <v>285.08071976413214</v>
      </c>
      <c r="BK206" s="125"/>
      <c r="BL206" s="125">
        <v>-29.980000000000004</v>
      </c>
      <c r="BM206" s="125">
        <v>-11.479999999999999</v>
      </c>
      <c r="BN206" s="125">
        <v>-40.22</v>
      </c>
      <c r="BO206" s="112">
        <v>-81.680000000000007</v>
      </c>
      <c r="BP206" s="15"/>
      <c r="BQ206" s="125">
        <v>145.14875905126797</v>
      </c>
      <c r="BR206" s="125">
        <v>125.99666589776974</v>
      </c>
      <c r="BS206" s="112">
        <v>271.1454249490377</v>
      </c>
      <c r="BT206" s="125"/>
      <c r="BU206" s="125">
        <v>-29.799999999999997</v>
      </c>
      <c r="BV206" s="125">
        <v>-11.42</v>
      </c>
      <c r="BW206" s="112">
        <v>-41.22</v>
      </c>
      <c r="BX206" s="15"/>
      <c r="BY206" s="112">
        <v>144.71470175745438</v>
      </c>
      <c r="BZ206" s="112">
        <v>108.88355549932565</v>
      </c>
      <c r="CA206" s="112">
        <v>253.59825725678002</v>
      </c>
      <c r="CB206" s="100"/>
      <c r="CC206" s="112">
        <v>-29.72</v>
      </c>
      <c r="CD206" s="112">
        <v>-11.38</v>
      </c>
      <c r="CE206" s="112">
        <v>-41.1</v>
      </c>
    </row>
    <row r="207" spans="1:83">
      <c r="A207" s="40">
        <v>625</v>
      </c>
      <c r="B207" s="44">
        <v>17</v>
      </c>
      <c r="C207" s="44">
        <v>17</v>
      </c>
      <c r="D207" s="11" t="s">
        <v>205</v>
      </c>
      <c r="E207" s="14">
        <v>3048</v>
      </c>
      <c r="F207" s="14">
        <v>2991</v>
      </c>
      <c r="G207" s="21">
        <v>2980</v>
      </c>
      <c r="H207" s="21">
        <v>2976</v>
      </c>
      <c r="I207" s="21">
        <v>2938</v>
      </c>
      <c r="J207" s="21"/>
      <c r="K207" s="15">
        <v>926376.7372162512</v>
      </c>
      <c r="L207" s="21">
        <v>624383.3613538905</v>
      </c>
      <c r="M207" s="112">
        <v>1550760.0985701419</v>
      </c>
      <c r="N207" s="112"/>
      <c r="O207" s="21">
        <v>866263.96259344369</v>
      </c>
      <c r="P207" s="21">
        <v>526799.0707816052</v>
      </c>
      <c r="Q207" s="112">
        <v>1393063.033375049</v>
      </c>
      <c r="R207" s="112"/>
      <c r="S207" s="21">
        <v>-270897.90755917213</v>
      </c>
      <c r="T207" s="15">
        <v>103778.888685887</v>
      </c>
      <c r="U207" s="112">
        <v>-167119.01887328515</v>
      </c>
      <c r="V207" s="15"/>
      <c r="W207" s="15">
        <v>866263.96259344369</v>
      </c>
      <c r="X207" s="21">
        <v>474452.42966990732</v>
      </c>
      <c r="Y207" s="112">
        <v>1340716.392263351</v>
      </c>
      <c r="Z207" s="21"/>
      <c r="AA207" s="21">
        <v>-89340.4</v>
      </c>
      <c r="AB207" s="21">
        <v>-34210.400000000001</v>
      </c>
      <c r="AC207" s="125">
        <v>-119855.59999999999</v>
      </c>
      <c r="AD207" s="112">
        <v>-243406.39999999997</v>
      </c>
      <c r="AE207" s="12"/>
      <c r="AF207" s="15">
        <v>866263.96259344369</v>
      </c>
      <c r="AG207" s="21">
        <v>423052.13533208088</v>
      </c>
      <c r="AH207" s="112">
        <v>1289316.0979255247</v>
      </c>
      <c r="AI207" s="21"/>
      <c r="AJ207" s="21">
        <v>-88684.800000000003</v>
      </c>
      <c r="AK207" s="21">
        <v>-33985.919999999998</v>
      </c>
      <c r="AL207" s="112">
        <v>-122670.72</v>
      </c>
      <c r="AM207" s="112"/>
      <c r="AN207" s="125">
        <v>866263.96259344369</v>
      </c>
      <c r="AO207" s="125">
        <v>373981.84207344189</v>
      </c>
      <c r="AP207" s="112">
        <v>1240245.8046668856</v>
      </c>
      <c r="AQ207" s="125"/>
      <c r="AR207" s="125">
        <v>-87317.36</v>
      </c>
      <c r="AS207" s="125">
        <v>-33434.44</v>
      </c>
      <c r="AT207" s="112">
        <v>-120751.8</v>
      </c>
      <c r="AU207" s="142"/>
      <c r="AV207" s="125">
        <v>303.92937572711656</v>
      </c>
      <c r="AW207" s="125">
        <v>204.85018417122393</v>
      </c>
      <c r="AX207" s="125">
        <v>508.77955989834055</v>
      </c>
      <c r="AZ207" s="125">
        <v>289.62352477213096</v>
      </c>
      <c r="BA207" s="125">
        <v>176.12807448398704</v>
      </c>
      <c r="BB207" s="112">
        <v>465.75159925611803</v>
      </c>
      <c r="BC207" s="125"/>
      <c r="BD207" s="125">
        <v>-90.571015566423313</v>
      </c>
      <c r="BE207" s="125">
        <v>34.697054057468073</v>
      </c>
      <c r="BF207" s="112">
        <v>-55.873961508955247</v>
      </c>
      <c r="BG207" s="125"/>
      <c r="BH207" s="125">
        <v>290.69260489712877</v>
      </c>
      <c r="BI207" s="125">
        <v>159.21222472144541</v>
      </c>
      <c r="BJ207" s="112">
        <v>449.90482961857418</v>
      </c>
      <c r="BK207" s="125"/>
      <c r="BL207" s="125">
        <v>-29.979999999999997</v>
      </c>
      <c r="BM207" s="125">
        <v>-11.48</v>
      </c>
      <c r="BN207" s="125">
        <v>-40.22</v>
      </c>
      <c r="BO207" s="112">
        <v>-81.679999999999993</v>
      </c>
      <c r="BP207" s="15"/>
      <c r="BQ207" s="125">
        <v>291.083320763926</v>
      </c>
      <c r="BR207" s="125">
        <v>142.15461536696267</v>
      </c>
      <c r="BS207" s="112">
        <v>433.23793613088867</v>
      </c>
      <c r="BT207" s="125"/>
      <c r="BU207" s="125">
        <v>-29.8</v>
      </c>
      <c r="BV207" s="125">
        <v>-11.42</v>
      </c>
      <c r="BW207" s="112">
        <v>-41.22</v>
      </c>
      <c r="BX207" s="15"/>
      <c r="BY207" s="112">
        <v>294.84818331975617</v>
      </c>
      <c r="BZ207" s="112">
        <v>127.29130090995299</v>
      </c>
      <c r="CA207" s="112">
        <v>422.13948422970918</v>
      </c>
      <c r="CB207" s="100"/>
      <c r="CC207" s="112">
        <v>-29.72</v>
      </c>
      <c r="CD207" s="112">
        <v>-11.38</v>
      </c>
      <c r="CE207" s="112">
        <v>-41.1</v>
      </c>
    </row>
    <row r="208" spans="1:83">
      <c r="A208" s="40">
        <v>626</v>
      </c>
      <c r="B208" s="44">
        <v>17</v>
      </c>
      <c r="C208" s="44">
        <v>17</v>
      </c>
      <c r="D208" s="11" t="s">
        <v>206</v>
      </c>
      <c r="E208" s="14">
        <v>4964</v>
      </c>
      <c r="F208" s="14">
        <v>4835</v>
      </c>
      <c r="G208" s="21">
        <v>4756</v>
      </c>
      <c r="H208" s="21">
        <v>4702</v>
      </c>
      <c r="I208" s="21">
        <v>4551</v>
      </c>
      <c r="J208" s="21"/>
      <c r="K208" s="15">
        <v>-290975.44823777478</v>
      </c>
      <c r="L208" s="21">
        <v>-340119.33275351027</v>
      </c>
      <c r="M208" s="112">
        <v>-631094.78099128511</v>
      </c>
      <c r="N208" s="112"/>
      <c r="O208" s="21">
        <v>-810274.76302125945</v>
      </c>
      <c r="P208" s="21">
        <v>-634403.05447880784</v>
      </c>
      <c r="Q208" s="112">
        <v>-1444677.8175000674</v>
      </c>
      <c r="R208" s="112"/>
      <c r="S208" s="21">
        <v>-437910.86026365671</v>
      </c>
      <c r="T208" s="15">
        <v>167760.25636785821</v>
      </c>
      <c r="U208" s="112">
        <v>-270150.6038957985</v>
      </c>
      <c r="V208" s="15"/>
      <c r="W208" s="15">
        <v>-810274.76302125945</v>
      </c>
      <c r="X208" s="21">
        <v>-573972.24865301687</v>
      </c>
      <c r="Y208" s="112">
        <v>-1384247.0116742763</v>
      </c>
      <c r="Z208" s="21"/>
      <c r="AA208" s="21">
        <v>-142584.88</v>
      </c>
      <c r="AB208" s="21">
        <v>-54598.879999999997</v>
      </c>
      <c r="AC208" s="125">
        <v>-191286.32</v>
      </c>
      <c r="AD208" s="112">
        <v>-388470.08</v>
      </c>
      <c r="AE208" s="12"/>
      <c r="AF208" s="15">
        <v>-810274.76302125945</v>
      </c>
      <c r="AG208" s="21">
        <v>-512011.65792195388</v>
      </c>
      <c r="AH208" s="112">
        <v>-1322286.4209432134</v>
      </c>
      <c r="AI208" s="21"/>
      <c r="AJ208" s="21">
        <v>-140119.6</v>
      </c>
      <c r="AK208" s="21">
        <v>-53696.84</v>
      </c>
      <c r="AL208" s="112">
        <v>-193816.44</v>
      </c>
      <c r="AM208" s="112"/>
      <c r="AN208" s="125">
        <v>-810274.76302125945</v>
      </c>
      <c r="AO208" s="125">
        <v>-446284.5826646887</v>
      </c>
      <c r="AP208" s="112">
        <v>-1256559.3456859482</v>
      </c>
      <c r="AQ208" s="125"/>
      <c r="AR208" s="125">
        <v>-135255.72</v>
      </c>
      <c r="AS208" s="125">
        <v>-51790.380000000005</v>
      </c>
      <c r="AT208" s="112">
        <v>-187046.1</v>
      </c>
      <c r="AU208" s="142"/>
      <c r="AV208" s="125">
        <v>-58.617133005192343</v>
      </c>
      <c r="AW208" s="125">
        <v>-68.517190321013345</v>
      </c>
      <c r="AX208" s="125">
        <v>-127.1343233262057</v>
      </c>
      <c r="AZ208" s="125">
        <v>-167.58526639529669</v>
      </c>
      <c r="BA208" s="125">
        <v>-131.2105593544587</v>
      </c>
      <c r="BB208" s="112">
        <v>-298.79582574975541</v>
      </c>
      <c r="BC208" s="125"/>
      <c r="BD208" s="125">
        <v>-90.571015566423313</v>
      </c>
      <c r="BE208" s="125">
        <v>34.697054057468087</v>
      </c>
      <c r="BF208" s="112">
        <v>-55.873961508955219</v>
      </c>
      <c r="BG208" s="125"/>
      <c r="BH208" s="125">
        <v>-170.36895774206465</v>
      </c>
      <c r="BI208" s="125">
        <v>-120.68382015412466</v>
      </c>
      <c r="BJ208" s="112">
        <v>-291.0527778961893</v>
      </c>
      <c r="BK208" s="125"/>
      <c r="BL208" s="125">
        <v>-29.98</v>
      </c>
      <c r="BM208" s="125">
        <v>-11.479999999999999</v>
      </c>
      <c r="BN208" s="125">
        <v>-40.22</v>
      </c>
      <c r="BO208" s="112">
        <v>-81.680000000000007</v>
      </c>
      <c r="BP208" s="15"/>
      <c r="BQ208" s="125">
        <v>-172.32555572549117</v>
      </c>
      <c r="BR208" s="125">
        <v>-108.8923134670255</v>
      </c>
      <c r="BS208" s="112">
        <v>-281.21786919251667</v>
      </c>
      <c r="BT208" s="125"/>
      <c r="BU208" s="125">
        <v>-29.8</v>
      </c>
      <c r="BV208" s="125">
        <v>-11.42</v>
      </c>
      <c r="BW208" s="112">
        <v>-41.22</v>
      </c>
      <c r="BX208" s="15"/>
      <c r="BY208" s="112">
        <v>-178.04323511783332</v>
      </c>
      <c r="BZ208" s="112">
        <v>-98.062971361170881</v>
      </c>
      <c r="CA208" s="112">
        <v>-276.10620647900419</v>
      </c>
      <c r="CB208" s="100"/>
      <c r="CC208" s="112">
        <v>-29.72</v>
      </c>
      <c r="CD208" s="112">
        <v>-11.38</v>
      </c>
      <c r="CE208" s="112">
        <v>-41.1</v>
      </c>
    </row>
    <row r="209" spans="1:83">
      <c r="A209" s="40">
        <v>630</v>
      </c>
      <c r="B209" s="44">
        <v>17</v>
      </c>
      <c r="C209" s="44">
        <v>17</v>
      </c>
      <c r="D209" s="11" t="s">
        <v>207</v>
      </c>
      <c r="E209" s="14">
        <v>1631</v>
      </c>
      <c r="F209" s="14">
        <v>1635</v>
      </c>
      <c r="G209" s="21">
        <v>1646</v>
      </c>
      <c r="H209" s="21">
        <v>1641</v>
      </c>
      <c r="I209" s="21">
        <v>1678</v>
      </c>
      <c r="J209" s="21"/>
      <c r="K209" s="15">
        <v>-353312.35339960601</v>
      </c>
      <c r="L209" s="21">
        <v>-467785.08220569883</v>
      </c>
      <c r="M209" s="112">
        <v>-821097.43560530478</v>
      </c>
      <c r="N209" s="112"/>
      <c r="O209" s="21">
        <v>-212876.4904722666</v>
      </c>
      <c r="P209" s="21">
        <v>-356386.24548224919</v>
      </c>
      <c r="Q209" s="112">
        <v>-569262.73595451575</v>
      </c>
      <c r="R209" s="112"/>
      <c r="S209" s="21">
        <v>-148083.61045110211</v>
      </c>
      <c r="T209" s="15">
        <v>56729.683383960313</v>
      </c>
      <c r="U209" s="112">
        <v>-91353.927067141805</v>
      </c>
      <c r="V209" s="15"/>
      <c r="W209" s="15">
        <v>-212876.4904722666</v>
      </c>
      <c r="X209" s="21">
        <v>-335951.00917921553</v>
      </c>
      <c r="Y209" s="112">
        <v>-548827.4996514821</v>
      </c>
      <c r="Z209" s="21"/>
      <c r="AA209" s="21">
        <v>-49347.08</v>
      </c>
      <c r="AB209" s="21">
        <v>-18896.080000000002</v>
      </c>
      <c r="AC209" s="125">
        <v>-66202.12</v>
      </c>
      <c r="AD209" s="112">
        <v>-134445.28</v>
      </c>
      <c r="AE209" s="12"/>
      <c r="AF209" s="15">
        <v>-212876.4904722666</v>
      </c>
      <c r="AG209" s="21">
        <v>-314998.46195164818</v>
      </c>
      <c r="AH209" s="112">
        <v>-527874.9524239148</v>
      </c>
      <c r="AI209" s="21"/>
      <c r="AJ209" s="21">
        <v>-48901.8</v>
      </c>
      <c r="AK209" s="21">
        <v>-18740.22</v>
      </c>
      <c r="AL209" s="112">
        <v>-67642.02</v>
      </c>
      <c r="AM209" s="112"/>
      <c r="AN209" s="125">
        <v>-212876.4904722666</v>
      </c>
      <c r="AO209" s="125">
        <v>-292772.24312111485</v>
      </c>
      <c r="AP209" s="112">
        <v>-505648.73359338148</v>
      </c>
      <c r="AQ209" s="125"/>
      <c r="AR209" s="125">
        <v>-49870.159999999996</v>
      </c>
      <c r="AS209" s="125">
        <v>-19095.640000000003</v>
      </c>
      <c r="AT209" s="112">
        <v>-68965.8</v>
      </c>
      <c r="AU209" s="142"/>
      <c r="AV209" s="125">
        <v>-216.62314739399511</v>
      </c>
      <c r="AW209" s="125">
        <v>-286.80875671716666</v>
      </c>
      <c r="AX209" s="125">
        <v>-503.43190411116171</v>
      </c>
      <c r="AZ209" s="125">
        <v>-130.19968836224257</v>
      </c>
      <c r="BA209" s="125">
        <v>-217.97323882706371</v>
      </c>
      <c r="BB209" s="112">
        <v>-348.17292718930628</v>
      </c>
      <c r="BC209" s="125"/>
      <c r="BD209" s="125">
        <v>-90.571015566423313</v>
      </c>
      <c r="BE209" s="125">
        <v>34.69705405746808</v>
      </c>
      <c r="BF209" s="112">
        <v>-55.873961508955233</v>
      </c>
      <c r="BG209" s="125"/>
      <c r="BH209" s="125">
        <v>-129.32958108886186</v>
      </c>
      <c r="BI209" s="125">
        <v>-204.10146365687456</v>
      </c>
      <c r="BJ209" s="112">
        <v>-333.43104474573641</v>
      </c>
      <c r="BK209" s="125"/>
      <c r="BL209" s="125">
        <v>-29.98</v>
      </c>
      <c r="BM209" s="125">
        <v>-11.48</v>
      </c>
      <c r="BN209" s="125">
        <v>-40.22</v>
      </c>
      <c r="BO209" s="112">
        <v>-81.680000000000007</v>
      </c>
      <c r="BP209" s="15"/>
      <c r="BQ209" s="125">
        <v>-129.72363831338609</v>
      </c>
      <c r="BR209" s="125">
        <v>-191.95518705158329</v>
      </c>
      <c r="BS209" s="112">
        <v>-321.67882536496938</v>
      </c>
      <c r="BT209" s="125"/>
      <c r="BU209" s="125">
        <v>-29.8</v>
      </c>
      <c r="BV209" s="125">
        <v>-11.42</v>
      </c>
      <c r="BW209" s="112">
        <v>-41.22</v>
      </c>
      <c r="BX209" s="15"/>
      <c r="BY209" s="112">
        <v>-126.86322435772742</v>
      </c>
      <c r="BZ209" s="112">
        <v>-174.47690293272638</v>
      </c>
      <c r="CA209" s="112">
        <v>-301.34012729045378</v>
      </c>
      <c r="CB209" s="100"/>
      <c r="CC209" s="112">
        <v>-29.72</v>
      </c>
      <c r="CD209" s="112">
        <v>-11.380000000000003</v>
      </c>
      <c r="CE209" s="112">
        <v>-41.1</v>
      </c>
    </row>
    <row r="210" spans="1:83">
      <c r="A210" s="40">
        <v>631</v>
      </c>
      <c r="B210" s="44">
        <v>2</v>
      </c>
      <c r="C210" s="44">
        <v>2</v>
      </c>
      <c r="D210" s="11" t="s">
        <v>208</v>
      </c>
      <c r="E210" s="14">
        <v>1985</v>
      </c>
      <c r="F210" s="14">
        <v>1963</v>
      </c>
      <c r="G210" s="21">
        <v>1930</v>
      </c>
      <c r="H210" s="21">
        <v>1919</v>
      </c>
      <c r="I210" s="21">
        <v>1892</v>
      </c>
      <c r="J210" s="21"/>
      <c r="K210" s="15">
        <v>562070.08676746942</v>
      </c>
      <c r="L210" s="21">
        <v>552852.39864837914</v>
      </c>
      <c r="M210" s="112">
        <v>1114922.485415848</v>
      </c>
      <c r="N210" s="112"/>
      <c r="O210" s="21">
        <v>142206.7388894491</v>
      </c>
      <c r="P210" s="21">
        <v>235270.97998128511</v>
      </c>
      <c r="Q210" s="112">
        <v>377477.71887073421</v>
      </c>
      <c r="R210" s="112"/>
      <c r="S210" s="21">
        <v>-177790.90355688895</v>
      </c>
      <c r="T210" s="15">
        <v>68110.317114809834</v>
      </c>
      <c r="U210" s="112">
        <v>-109680.58644207912</v>
      </c>
      <c r="V210" s="15"/>
      <c r="W210" s="15">
        <v>142206.7388894491</v>
      </c>
      <c r="X210" s="21">
        <v>200915.7621604015</v>
      </c>
      <c r="Y210" s="112">
        <v>343122.5010498506</v>
      </c>
      <c r="Z210" s="21"/>
      <c r="AA210" s="21">
        <v>-57861.4</v>
      </c>
      <c r="AB210" s="21">
        <v>-22156.400000000001</v>
      </c>
      <c r="AC210" s="125">
        <v>-77624.599999999991</v>
      </c>
      <c r="AD210" s="112">
        <v>-157642.4</v>
      </c>
      <c r="AE210" s="12"/>
      <c r="AF210" s="15">
        <v>142206.7388894491</v>
      </c>
      <c r="AG210" s="21">
        <v>167181.63384707709</v>
      </c>
      <c r="AH210" s="112">
        <v>309388.37273652619</v>
      </c>
      <c r="AI210" s="21"/>
      <c r="AJ210" s="21">
        <v>-57186.2</v>
      </c>
      <c r="AK210" s="21">
        <v>-21914.98</v>
      </c>
      <c r="AL210" s="112">
        <v>-79101.179999999993</v>
      </c>
      <c r="AM210" s="112"/>
      <c r="AN210" s="125">
        <v>142206.73888944913</v>
      </c>
      <c r="AO210" s="125">
        <v>134976.69046135043</v>
      </c>
      <c r="AP210" s="112">
        <v>277183.42935079953</v>
      </c>
      <c r="AQ210" s="125"/>
      <c r="AR210" s="125">
        <v>-56230.239999999998</v>
      </c>
      <c r="AS210" s="125">
        <v>-21530.960000000003</v>
      </c>
      <c r="AT210" s="112">
        <v>-77761.2</v>
      </c>
      <c r="AU210" s="142"/>
      <c r="AV210" s="125">
        <v>283.1587338878939</v>
      </c>
      <c r="AW210" s="125">
        <v>278.51506229137487</v>
      </c>
      <c r="AX210" s="125">
        <v>561.67379617926849</v>
      </c>
      <c r="AZ210" s="125">
        <v>72.44357559319873</v>
      </c>
      <c r="BA210" s="125">
        <v>119.85276616468931</v>
      </c>
      <c r="BB210" s="112">
        <v>192.29634175788803</v>
      </c>
      <c r="BC210" s="125"/>
      <c r="BD210" s="125">
        <v>-90.571015566423313</v>
      </c>
      <c r="BE210" s="125">
        <v>34.69705405746808</v>
      </c>
      <c r="BF210" s="112">
        <v>-55.873961508955233</v>
      </c>
      <c r="BG210" s="125"/>
      <c r="BH210" s="125">
        <v>73.682248129248237</v>
      </c>
      <c r="BI210" s="125">
        <v>104.10143117119249</v>
      </c>
      <c r="BJ210" s="112">
        <v>177.78367930044072</v>
      </c>
      <c r="BK210" s="125"/>
      <c r="BL210" s="125">
        <v>-29.98</v>
      </c>
      <c r="BM210" s="125">
        <v>-11.48</v>
      </c>
      <c r="BN210" s="125">
        <v>-40.22</v>
      </c>
      <c r="BO210" s="112">
        <v>-81.680000000000007</v>
      </c>
      <c r="BP210" s="15"/>
      <c r="BQ210" s="125">
        <v>74.104605987206412</v>
      </c>
      <c r="BR210" s="125">
        <v>87.11914218190573</v>
      </c>
      <c r="BS210" s="112">
        <v>161.22374816911213</v>
      </c>
      <c r="BT210" s="125"/>
      <c r="BU210" s="125">
        <v>-29.799999999999997</v>
      </c>
      <c r="BV210" s="125">
        <v>-11.42</v>
      </c>
      <c r="BW210" s="112">
        <v>-41.22</v>
      </c>
      <c r="BX210" s="15"/>
      <c r="BY210" s="112">
        <v>75.162124148757471</v>
      </c>
      <c r="BZ210" s="112">
        <v>71.340745486971684</v>
      </c>
      <c r="CA210" s="112">
        <v>146.50286963572916</v>
      </c>
      <c r="CB210" s="100"/>
      <c r="CC210" s="112">
        <v>-29.72</v>
      </c>
      <c r="CD210" s="112">
        <v>-11.38</v>
      </c>
      <c r="CE210" s="112">
        <v>-41.1</v>
      </c>
    </row>
    <row r="211" spans="1:83">
      <c r="A211" s="40">
        <v>635</v>
      </c>
      <c r="B211" s="44">
        <v>6</v>
      </c>
      <c r="C211" s="44">
        <v>6</v>
      </c>
      <c r="D211" s="11" t="s">
        <v>209</v>
      </c>
      <c r="E211" s="14">
        <v>6439</v>
      </c>
      <c r="F211" s="14">
        <v>6347</v>
      </c>
      <c r="G211" s="21">
        <v>6337</v>
      </c>
      <c r="H211" s="21">
        <v>6238</v>
      </c>
      <c r="I211" s="21">
        <v>6146</v>
      </c>
      <c r="J211" s="21"/>
      <c r="K211" s="15">
        <v>-40000.643998499349</v>
      </c>
      <c r="L211" s="21">
        <v>-88598.224881671558</v>
      </c>
      <c r="M211" s="112">
        <v>-128598.86888017091</v>
      </c>
      <c r="N211" s="112"/>
      <c r="O211" s="21">
        <v>-114422.80464292959</v>
      </c>
      <c r="P211" s="21">
        <v>-69706.290798041548</v>
      </c>
      <c r="Q211" s="112">
        <v>-184129.09544097114</v>
      </c>
      <c r="R211" s="112"/>
      <c r="S211" s="21">
        <v>-574854.23580008873</v>
      </c>
      <c r="T211" s="15">
        <v>220222.2021027499</v>
      </c>
      <c r="U211" s="112">
        <v>-354632.03369733883</v>
      </c>
      <c r="V211" s="15"/>
      <c r="W211" s="15">
        <v>-114422.80464292959</v>
      </c>
      <c r="X211" s="21">
        <v>-12958.827423141591</v>
      </c>
      <c r="Y211" s="112">
        <v>-127381.63206607118</v>
      </c>
      <c r="Z211" s="21"/>
      <c r="AA211" s="21">
        <v>-189983.26</v>
      </c>
      <c r="AB211" s="21">
        <v>-72748.760000000009</v>
      </c>
      <c r="AC211" s="125">
        <v>-254874.13999999998</v>
      </c>
      <c r="AD211" s="112">
        <v>-517606.16000000003</v>
      </c>
      <c r="AE211" s="12"/>
      <c r="AF211" s="15">
        <v>-114422.80464292959</v>
      </c>
      <c r="AG211" s="21">
        <v>-26826.936136676999</v>
      </c>
      <c r="AH211" s="112">
        <v>-141249.7407796066</v>
      </c>
      <c r="AI211" s="21"/>
      <c r="AJ211" s="21">
        <v>-185892.4</v>
      </c>
      <c r="AK211" s="21">
        <v>-71237.960000000006</v>
      </c>
      <c r="AL211" s="112">
        <v>-257130.36</v>
      </c>
      <c r="AM211" s="112"/>
      <c r="AN211" s="125">
        <v>-114422.80464292956</v>
      </c>
      <c r="AO211" s="125">
        <v>-35750.706217780869</v>
      </c>
      <c r="AP211" s="112">
        <v>-150173.51086071043</v>
      </c>
      <c r="AQ211" s="125"/>
      <c r="AR211" s="125">
        <v>-182659.12</v>
      </c>
      <c r="AS211" s="125">
        <v>-69941.48000000001</v>
      </c>
      <c r="AT211" s="112">
        <v>-252600.6</v>
      </c>
      <c r="AU211" s="142"/>
      <c r="AV211" s="125">
        <v>-6.2122447582698168</v>
      </c>
      <c r="AW211" s="125">
        <v>-13.759624923384308</v>
      </c>
      <c r="AX211" s="125">
        <v>-19.971869681654123</v>
      </c>
      <c r="AZ211" s="125">
        <v>-18.027856411364361</v>
      </c>
      <c r="BA211" s="125">
        <v>-10.982557239332211</v>
      </c>
      <c r="BB211" s="112">
        <v>-29.01041365069657</v>
      </c>
      <c r="BC211" s="125"/>
      <c r="BD211" s="125">
        <v>-90.571015566423313</v>
      </c>
      <c r="BE211" s="125">
        <v>34.69705405746808</v>
      </c>
      <c r="BF211" s="112">
        <v>-55.873961508955226</v>
      </c>
      <c r="BG211" s="125"/>
      <c r="BH211" s="125">
        <v>-18.056304977580812</v>
      </c>
      <c r="BI211" s="125">
        <v>-2.0449467292317487</v>
      </c>
      <c r="BJ211" s="112">
        <v>-20.101251706812562</v>
      </c>
      <c r="BK211" s="125"/>
      <c r="BL211" s="125">
        <v>-29.98</v>
      </c>
      <c r="BM211" s="125">
        <v>-11.480000000000002</v>
      </c>
      <c r="BN211" s="125">
        <v>-40.22</v>
      </c>
      <c r="BO211" s="112">
        <v>-81.680000000000007</v>
      </c>
      <c r="BP211" s="15"/>
      <c r="BQ211" s="125">
        <v>-18.342867047600127</v>
      </c>
      <c r="BR211" s="125">
        <v>-4.3005668702592175</v>
      </c>
      <c r="BS211" s="112">
        <v>-22.643433917859344</v>
      </c>
      <c r="BT211" s="125"/>
      <c r="BU211" s="125">
        <v>-29.8</v>
      </c>
      <c r="BV211" s="125">
        <v>-11.420000000000002</v>
      </c>
      <c r="BW211" s="112">
        <v>-41.22</v>
      </c>
      <c r="BX211" s="15"/>
      <c r="BY211" s="112">
        <v>-18.617442994293778</v>
      </c>
      <c r="BZ211" s="112">
        <v>-5.8169063159422176</v>
      </c>
      <c r="CA211" s="112">
        <v>-24.434349310235994</v>
      </c>
      <c r="CB211" s="100"/>
      <c r="CC211" s="112">
        <v>-29.72</v>
      </c>
      <c r="CD211" s="112">
        <v>-11.380000000000003</v>
      </c>
      <c r="CE211" s="112">
        <v>-41.1</v>
      </c>
    </row>
    <row r="212" spans="1:83">
      <c r="A212" s="40">
        <v>636</v>
      </c>
      <c r="B212" s="44">
        <v>2</v>
      </c>
      <c r="C212" s="44">
        <v>2</v>
      </c>
      <c r="D212" s="11" t="s">
        <v>210</v>
      </c>
      <c r="E212" s="14">
        <v>8222</v>
      </c>
      <c r="F212" s="14">
        <v>8154</v>
      </c>
      <c r="G212" s="21">
        <v>8130</v>
      </c>
      <c r="H212" s="21">
        <v>8011</v>
      </c>
      <c r="I212" s="21">
        <v>7903</v>
      </c>
      <c r="J212" s="21"/>
      <c r="K212" s="15">
        <v>547609.04309370148</v>
      </c>
      <c r="L212" s="21">
        <v>227655.28563894509</v>
      </c>
      <c r="M212" s="112">
        <v>775264.32873264665</v>
      </c>
      <c r="N212" s="112"/>
      <c r="O212" s="21">
        <v>736313.75676624791</v>
      </c>
      <c r="P212" s="21">
        <v>197080.2718635042</v>
      </c>
      <c r="Q212" s="112">
        <v>933394.02862975211</v>
      </c>
      <c r="R212" s="112"/>
      <c r="S212" s="21">
        <v>-738516.06092861574</v>
      </c>
      <c r="T212" s="15">
        <v>282919.77878459467</v>
      </c>
      <c r="U212" s="112">
        <v>-455596.28214402107</v>
      </c>
      <c r="V212" s="15"/>
      <c r="W212" s="15">
        <v>736313.75676624791</v>
      </c>
      <c r="X212" s="21">
        <v>54373.982453679913</v>
      </c>
      <c r="Y212" s="112">
        <v>790687.73921992781</v>
      </c>
      <c r="Z212" s="21"/>
      <c r="AA212" s="21">
        <v>-243737.4</v>
      </c>
      <c r="AB212" s="21">
        <v>-93332.400000000009</v>
      </c>
      <c r="AC212" s="125">
        <v>-326988.59999999998</v>
      </c>
      <c r="AD212" s="112">
        <v>-664058.39999999991</v>
      </c>
      <c r="AE212" s="12"/>
      <c r="AF212" s="15">
        <v>736313.75676624791</v>
      </c>
      <c r="AG212" s="21">
        <v>-34464.603317861067</v>
      </c>
      <c r="AH212" s="112">
        <v>701849.15344838682</v>
      </c>
      <c r="AI212" s="21"/>
      <c r="AJ212" s="21">
        <v>-238727.8</v>
      </c>
      <c r="AK212" s="21">
        <v>-91485.62</v>
      </c>
      <c r="AL212" s="112">
        <v>-330213.42</v>
      </c>
      <c r="AM212" s="112"/>
      <c r="AN212" s="125">
        <v>736313.75676624791</v>
      </c>
      <c r="AO212" s="125">
        <v>-45928.983535494757</v>
      </c>
      <c r="AP212" s="112">
        <v>690384.77323075314</v>
      </c>
      <c r="AQ212" s="125"/>
      <c r="AR212" s="125">
        <v>-234877.16</v>
      </c>
      <c r="AS212" s="125">
        <v>-89936.14</v>
      </c>
      <c r="AT212" s="112">
        <v>-324813.3</v>
      </c>
      <c r="AU212" s="142"/>
      <c r="AV212" s="125">
        <v>66.602899914096511</v>
      </c>
      <c r="AW212" s="125">
        <v>27.688553349421685</v>
      </c>
      <c r="AX212" s="125">
        <v>94.291453263518207</v>
      </c>
      <c r="AZ212" s="125">
        <v>90.30092675573313</v>
      </c>
      <c r="BA212" s="125">
        <v>24.169765987675277</v>
      </c>
      <c r="BB212" s="112">
        <v>114.47069274340841</v>
      </c>
      <c r="BC212" s="125"/>
      <c r="BD212" s="125">
        <v>-90.571015566423313</v>
      </c>
      <c r="BE212" s="125">
        <v>34.697054057468073</v>
      </c>
      <c r="BF212" s="112">
        <v>-55.873961508955247</v>
      </c>
      <c r="BG212" s="125"/>
      <c r="BH212" s="125">
        <v>90.567497757226064</v>
      </c>
      <c r="BI212" s="125">
        <v>6.6880667224698538</v>
      </c>
      <c r="BJ212" s="112">
        <v>97.25556447969592</v>
      </c>
      <c r="BK212" s="125"/>
      <c r="BL212" s="125">
        <v>-29.98</v>
      </c>
      <c r="BM212" s="125">
        <v>-11.48</v>
      </c>
      <c r="BN212" s="125">
        <v>-40.22</v>
      </c>
      <c r="BO212" s="112">
        <v>-81.680000000000007</v>
      </c>
      <c r="BP212" s="15"/>
      <c r="BQ212" s="125">
        <v>91.912839441548854</v>
      </c>
      <c r="BR212" s="125">
        <v>-4.3021599448085217</v>
      </c>
      <c r="BS212" s="112">
        <v>87.610679496740332</v>
      </c>
      <c r="BT212" s="125"/>
      <c r="BU212" s="125">
        <v>-29.799999999999997</v>
      </c>
      <c r="BV212" s="125">
        <v>-11.42</v>
      </c>
      <c r="BW212" s="112">
        <v>-41.22</v>
      </c>
      <c r="BX212" s="15"/>
      <c r="BY212" s="112">
        <v>93.168892416328973</v>
      </c>
      <c r="BZ212" s="112">
        <v>-5.8115884519163306</v>
      </c>
      <c r="CA212" s="112">
        <v>87.357303964412637</v>
      </c>
      <c r="CB212" s="100"/>
      <c r="CC212" s="112">
        <v>-29.72</v>
      </c>
      <c r="CD212" s="112">
        <v>-11.38</v>
      </c>
      <c r="CE212" s="112">
        <v>-41.1</v>
      </c>
    </row>
    <row r="213" spans="1:83">
      <c r="A213" s="40">
        <v>638</v>
      </c>
      <c r="B213" s="44">
        <v>1</v>
      </c>
      <c r="C213" s="118">
        <v>32</v>
      </c>
      <c r="D213" s="11" t="s">
        <v>211</v>
      </c>
      <c r="E213" s="14">
        <v>51149</v>
      </c>
      <c r="F213" s="14">
        <v>51232</v>
      </c>
      <c r="G213" s="21">
        <v>51289</v>
      </c>
      <c r="H213" s="21">
        <v>51737</v>
      </c>
      <c r="I213" s="21">
        <v>51863</v>
      </c>
      <c r="J213" s="21"/>
      <c r="K213" s="15">
        <v>13635707.035093909</v>
      </c>
      <c r="L213" s="21">
        <v>5791297.8341033831</v>
      </c>
      <c r="M213" s="112">
        <v>19427004.86919729</v>
      </c>
      <c r="N213" s="112"/>
      <c r="O213" s="21">
        <v>14522566.989777571</v>
      </c>
      <c r="P213" s="21">
        <v>5402351.0373497</v>
      </c>
      <c r="Q213" s="112">
        <v>19924918.02712727</v>
      </c>
      <c r="R213" s="112"/>
      <c r="S213" s="21">
        <v>-4640134.2694989992</v>
      </c>
      <c r="T213" s="15">
        <v>1777599.473472205</v>
      </c>
      <c r="U213" s="112">
        <v>-2862534.7960267942</v>
      </c>
      <c r="V213" s="15"/>
      <c r="W213" s="15">
        <v>14522566.989777571</v>
      </c>
      <c r="X213" s="21">
        <v>4505720.105409042</v>
      </c>
      <c r="Y213" s="112">
        <v>19028287.095186614</v>
      </c>
      <c r="Z213" s="21"/>
      <c r="AA213" s="21">
        <v>-1537644.22</v>
      </c>
      <c r="AB213" s="21">
        <v>-588797.72</v>
      </c>
      <c r="AC213" s="125">
        <v>-2062843.5799999998</v>
      </c>
      <c r="AD213" s="112">
        <v>-4189285.5199999996</v>
      </c>
      <c r="AE213" s="12"/>
      <c r="AF213" s="15">
        <v>14522566.989777571</v>
      </c>
      <c r="AG213" s="21">
        <v>3625298.8819000069</v>
      </c>
      <c r="AH213" s="112">
        <v>18147865.871677577</v>
      </c>
      <c r="AI213" s="21"/>
      <c r="AJ213" s="21">
        <v>-1541762.6</v>
      </c>
      <c r="AK213" s="21">
        <v>-590836.54</v>
      </c>
      <c r="AL213" s="112">
        <v>-2132599.14</v>
      </c>
      <c r="AM213" s="112"/>
      <c r="AN213" s="125">
        <v>14522566.989777571</v>
      </c>
      <c r="AO213" s="125">
        <v>2784787.5932919858</v>
      </c>
      <c r="AP213" s="112">
        <v>17307354.583069555</v>
      </c>
      <c r="AQ213" s="125"/>
      <c r="AR213" s="125">
        <v>-1541368.3599999999</v>
      </c>
      <c r="AS213" s="125">
        <v>-590200.94000000006</v>
      </c>
      <c r="AT213" s="112">
        <v>-2131569.2999999998</v>
      </c>
      <c r="AU213" s="142"/>
      <c r="AV213" s="125">
        <v>266.58794961961934</v>
      </c>
      <c r="AW213" s="125">
        <v>113.22406760842603</v>
      </c>
      <c r="AX213" s="125">
        <v>379.81201722804531</v>
      </c>
      <c r="AZ213" s="125">
        <v>283.46671981920616</v>
      </c>
      <c r="BA213" s="125">
        <v>105.44876322122306</v>
      </c>
      <c r="BB213" s="112">
        <v>388.91548304042919</v>
      </c>
      <c r="BC213" s="125"/>
      <c r="BD213" s="125">
        <v>-90.571015566423313</v>
      </c>
      <c r="BE213" s="125">
        <v>34.697054057468087</v>
      </c>
      <c r="BF213" s="112">
        <v>-55.873961508955226</v>
      </c>
      <c r="BG213" s="125"/>
      <c r="BH213" s="125">
        <v>283.15168924676971</v>
      </c>
      <c r="BI213" s="125">
        <v>87.849638429469124</v>
      </c>
      <c r="BJ213" s="112">
        <v>371.00132767623882</v>
      </c>
      <c r="BK213" s="125"/>
      <c r="BL213" s="125">
        <v>-29.98</v>
      </c>
      <c r="BM213" s="125">
        <v>-11.479999999999999</v>
      </c>
      <c r="BN213" s="125">
        <v>-40.22</v>
      </c>
      <c r="BO213" s="112">
        <v>-81.680000000000007</v>
      </c>
      <c r="BP213" s="15"/>
      <c r="BQ213" s="125">
        <v>280.69982777852545</v>
      </c>
      <c r="BR213" s="125">
        <v>70.07168722384381</v>
      </c>
      <c r="BS213" s="112">
        <v>350.77151500236926</v>
      </c>
      <c r="BT213" s="125"/>
      <c r="BU213" s="125">
        <v>-29.8</v>
      </c>
      <c r="BV213" s="125">
        <v>-11.42</v>
      </c>
      <c r="BW213" s="112">
        <v>-41.22</v>
      </c>
      <c r="BX213" s="15"/>
      <c r="BY213" s="112">
        <v>280.01787381712535</v>
      </c>
      <c r="BZ213" s="112">
        <v>53.695073429843738</v>
      </c>
      <c r="CA213" s="112">
        <v>333.71294724696907</v>
      </c>
      <c r="CB213" s="100"/>
      <c r="CC213" s="112">
        <v>-29.72</v>
      </c>
      <c r="CD213" s="112">
        <v>-11.38</v>
      </c>
      <c r="CE213" s="112">
        <v>-41.1</v>
      </c>
    </row>
    <row r="214" spans="1:83">
      <c r="A214" s="40">
        <v>678</v>
      </c>
      <c r="B214" s="44">
        <v>17</v>
      </c>
      <c r="C214" s="44">
        <v>17</v>
      </c>
      <c r="D214" s="11" t="s">
        <v>212</v>
      </c>
      <c r="E214" s="14">
        <v>24260</v>
      </c>
      <c r="F214" s="14">
        <v>24073</v>
      </c>
      <c r="G214" s="21">
        <v>23797</v>
      </c>
      <c r="H214" s="21">
        <v>23571</v>
      </c>
      <c r="I214" s="21">
        <v>23413</v>
      </c>
      <c r="J214" s="21"/>
      <c r="K214" s="15">
        <v>2016187.6418590839</v>
      </c>
      <c r="L214" s="21">
        <v>1338054.104409538</v>
      </c>
      <c r="M214" s="112">
        <v>3354241.746268623</v>
      </c>
      <c r="N214" s="112"/>
      <c r="O214" s="21">
        <v>1514748.4909656369</v>
      </c>
      <c r="P214" s="21">
        <v>542150.00276506203</v>
      </c>
      <c r="Q214" s="112">
        <v>2056898.4937306989</v>
      </c>
      <c r="R214" s="112"/>
      <c r="S214" s="21">
        <v>-2180316.0577305085</v>
      </c>
      <c r="T214" s="15">
        <v>835262.18232542905</v>
      </c>
      <c r="U214" s="112">
        <v>-1345053.8754050795</v>
      </c>
      <c r="V214" s="15"/>
      <c r="W214" s="15">
        <v>1514748.4909656369</v>
      </c>
      <c r="X214" s="21">
        <v>120839.1731154789</v>
      </c>
      <c r="Y214" s="112">
        <v>1635587.6640811157</v>
      </c>
      <c r="Z214" s="21"/>
      <c r="AA214" s="21">
        <v>-713434.06</v>
      </c>
      <c r="AB214" s="21">
        <v>-273189.56</v>
      </c>
      <c r="AC214" s="125">
        <v>-957115.34</v>
      </c>
      <c r="AD214" s="112">
        <v>-1943738.96</v>
      </c>
      <c r="AE214" s="12"/>
      <c r="AF214" s="15">
        <v>1514748.4909656369</v>
      </c>
      <c r="AG214" s="21">
        <v>-101749.6192875729</v>
      </c>
      <c r="AH214" s="112">
        <v>1412998.8716780641</v>
      </c>
      <c r="AI214" s="21"/>
      <c r="AJ214" s="21">
        <v>-702415.8</v>
      </c>
      <c r="AK214" s="21">
        <v>-269180.82</v>
      </c>
      <c r="AL214" s="112">
        <v>-971596.62000000011</v>
      </c>
      <c r="AM214" s="112"/>
      <c r="AN214" s="125">
        <v>1514748.4909656369</v>
      </c>
      <c r="AO214" s="125">
        <v>-135595.83279984858</v>
      </c>
      <c r="AP214" s="112">
        <v>1379152.6581657883</v>
      </c>
      <c r="AQ214" s="125"/>
      <c r="AR214" s="125">
        <v>-695834.36</v>
      </c>
      <c r="AS214" s="125">
        <v>-266439.94</v>
      </c>
      <c r="AT214" s="112">
        <v>-962274.3</v>
      </c>
      <c r="AU214" s="142"/>
      <c r="AV214" s="125">
        <v>83.107487298395867</v>
      </c>
      <c r="AW214" s="125">
        <v>55.154744617046084</v>
      </c>
      <c r="AX214" s="125">
        <v>138.26223191544202</v>
      </c>
      <c r="AZ214" s="125">
        <v>62.92312927203244</v>
      </c>
      <c r="BA214" s="125">
        <v>22.521081824660907</v>
      </c>
      <c r="BB214" s="112">
        <v>85.444211096693351</v>
      </c>
      <c r="BC214" s="125"/>
      <c r="BD214" s="125">
        <v>-90.571015566423313</v>
      </c>
      <c r="BE214" s="125">
        <v>34.69705405746808</v>
      </c>
      <c r="BF214" s="112">
        <v>-55.87396150895524</v>
      </c>
      <c r="BG214" s="125"/>
      <c r="BH214" s="125">
        <v>63.652918055453917</v>
      </c>
      <c r="BI214" s="125">
        <v>5.0779162548001384</v>
      </c>
      <c r="BJ214" s="112">
        <v>68.730834310254053</v>
      </c>
      <c r="BK214" s="125"/>
      <c r="BL214" s="125">
        <v>-29.980000000000004</v>
      </c>
      <c r="BM214" s="125">
        <v>-11.48</v>
      </c>
      <c r="BN214" s="125">
        <v>-40.22</v>
      </c>
      <c r="BO214" s="112">
        <v>-81.680000000000007</v>
      </c>
      <c r="BP214" s="15"/>
      <c r="BQ214" s="125">
        <v>64.263225614765474</v>
      </c>
      <c r="BR214" s="125">
        <v>-4.3167290012122059</v>
      </c>
      <c r="BS214" s="112">
        <v>59.946496613553265</v>
      </c>
      <c r="BT214" s="125"/>
      <c r="BU214" s="125">
        <v>-29.8</v>
      </c>
      <c r="BV214" s="125">
        <v>-11.42</v>
      </c>
      <c r="BW214" s="112">
        <v>-41.22</v>
      </c>
      <c r="BX214" s="15"/>
      <c r="BY214" s="112">
        <v>64.696898772717589</v>
      </c>
      <c r="BZ214" s="112">
        <v>-5.7914762226049019</v>
      </c>
      <c r="CA214" s="112">
        <v>58.905422550112689</v>
      </c>
      <c r="CB214" s="100"/>
      <c r="CC214" s="112">
        <v>-29.72</v>
      </c>
      <c r="CD214" s="112">
        <v>-11.38</v>
      </c>
      <c r="CE214" s="112">
        <v>-41.1</v>
      </c>
    </row>
    <row r="215" spans="1:83">
      <c r="A215" s="40">
        <v>680</v>
      </c>
      <c r="B215" s="44">
        <v>2</v>
      </c>
      <c r="C215" s="44">
        <v>2</v>
      </c>
      <c r="D215" s="11" t="s">
        <v>213</v>
      </c>
      <c r="E215" s="14">
        <v>24810</v>
      </c>
      <c r="F215" s="14">
        <v>24942</v>
      </c>
      <c r="G215" s="21">
        <v>25331</v>
      </c>
      <c r="H215" s="21">
        <v>25738</v>
      </c>
      <c r="I215" s="21">
        <v>26036</v>
      </c>
      <c r="J215" s="21"/>
      <c r="K215" s="15">
        <v>123682.93708904349</v>
      </c>
      <c r="L215" s="21">
        <v>750431.68923208234</v>
      </c>
      <c r="M215" s="112">
        <v>874114.62632112589</v>
      </c>
      <c r="N215" s="112"/>
      <c r="O215" s="21">
        <v>787177.58923664829</v>
      </c>
      <c r="P215" s="21">
        <v>715983.87553536065</v>
      </c>
      <c r="Q215" s="112">
        <v>1503161.4647720088</v>
      </c>
      <c r="R215" s="112"/>
      <c r="S215" s="21">
        <v>-2259022.27025773</v>
      </c>
      <c r="T215" s="15">
        <v>865413.92230136879</v>
      </c>
      <c r="U215" s="112">
        <v>-1393608.3479563612</v>
      </c>
      <c r="V215" s="15"/>
      <c r="W215" s="15">
        <v>787177.58923664829</v>
      </c>
      <c r="X215" s="21">
        <v>279464.34273430117</v>
      </c>
      <c r="Y215" s="112">
        <v>1066641.9319709495</v>
      </c>
      <c r="Z215" s="21"/>
      <c r="AA215" s="21">
        <v>-759423.38</v>
      </c>
      <c r="AB215" s="21">
        <v>-290799.88</v>
      </c>
      <c r="AC215" s="125">
        <v>-1018812.82</v>
      </c>
      <c r="AD215" s="112">
        <v>-2069036.08</v>
      </c>
      <c r="AE215" s="12"/>
      <c r="AF215" s="15">
        <v>787177.58923664829</v>
      </c>
      <c r="AG215" s="21">
        <v>-105422.63134094809</v>
      </c>
      <c r="AH215" s="112">
        <v>681754.95789570024</v>
      </c>
      <c r="AI215" s="21"/>
      <c r="AJ215" s="21">
        <v>-766992.4</v>
      </c>
      <c r="AK215" s="21">
        <v>-293927.96000000002</v>
      </c>
      <c r="AL215" s="112">
        <v>-1060920.3600000001</v>
      </c>
      <c r="AM215" s="112"/>
      <c r="AN215" s="125">
        <v>787177.58923664829</v>
      </c>
      <c r="AO215" s="125">
        <v>-140490.64352983938</v>
      </c>
      <c r="AP215" s="112">
        <v>646686.94570680894</v>
      </c>
      <c r="AQ215" s="125"/>
      <c r="AR215" s="125">
        <v>-773789.91999999993</v>
      </c>
      <c r="AS215" s="125">
        <v>-296289.68</v>
      </c>
      <c r="AT215" s="112">
        <v>-1070079.5999999999</v>
      </c>
      <c r="AU215" s="142"/>
      <c r="AV215" s="125">
        <v>4.985205041880028</v>
      </c>
      <c r="AW215" s="125">
        <v>30.247145877955756</v>
      </c>
      <c r="AX215" s="125">
        <v>35.232350919835788</v>
      </c>
      <c r="AZ215" s="125">
        <v>31.560323520032405</v>
      </c>
      <c r="BA215" s="125">
        <v>28.705952831984632</v>
      </c>
      <c r="BB215" s="112">
        <v>60.26627635201703</v>
      </c>
      <c r="BC215" s="125"/>
      <c r="BD215" s="125">
        <v>-90.571015566423299</v>
      </c>
      <c r="BE215" s="125">
        <v>34.69705405746808</v>
      </c>
      <c r="BF215" s="112">
        <v>-55.873961508955226</v>
      </c>
      <c r="BG215" s="125"/>
      <c r="BH215" s="125">
        <v>31.075661807139404</v>
      </c>
      <c r="BI215" s="125">
        <v>11.032503364821807</v>
      </c>
      <c r="BJ215" s="112">
        <v>42.108165171961211</v>
      </c>
      <c r="BK215" s="125"/>
      <c r="BL215" s="125">
        <v>-29.98</v>
      </c>
      <c r="BM215" s="125">
        <v>-11.48</v>
      </c>
      <c r="BN215" s="125">
        <v>-40.22</v>
      </c>
      <c r="BO215" s="112">
        <v>-81.680000000000007</v>
      </c>
      <c r="BP215" s="15"/>
      <c r="BQ215" s="125">
        <v>30.58425632281639</v>
      </c>
      <c r="BR215" s="125">
        <v>-4.0959915821333475</v>
      </c>
      <c r="BS215" s="112">
        <v>26.488264740683043</v>
      </c>
      <c r="BT215" s="125"/>
      <c r="BU215" s="125">
        <v>-29.8</v>
      </c>
      <c r="BV215" s="125">
        <v>-11.42</v>
      </c>
      <c r="BW215" s="112">
        <v>-41.22</v>
      </c>
      <c r="BX215" s="15"/>
      <c r="BY215" s="112">
        <v>30.23419838825658</v>
      </c>
      <c r="BZ215" s="112">
        <v>-5.396014884384674</v>
      </c>
      <c r="CA215" s="112">
        <v>24.838183503871907</v>
      </c>
      <c r="CB215" s="100"/>
      <c r="CC215" s="112">
        <v>-29.72</v>
      </c>
      <c r="CD215" s="112">
        <v>-11.379999999999999</v>
      </c>
      <c r="CE215" s="112">
        <v>-41.099999999999994</v>
      </c>
    </row>
    <row r="216" spans="1:83">
      <c r="A216" s="40">
        <v>681</v>
      </c>
      <c r="B216" s="44">
        <v>10</v>
      </c>
      <c r="C216" s="44">
        <v>10</v>
      </c>
      <c r="D216" s="11" t="s">
        <v>214</v>
      </c>
      <c r="E216" s="14">
        <v>3330</v>
      </c>
      <c r="F216" s="14">
        <v>3308</v>
      </c>
      <c r="G216" s="21">
        <v>3297</v>
      </c>
      <c r="H216" s="21">
        <v>3246</v>
      </c>
      <c r="I216" s="21">
        <v>3219</v>
      </c>
      <c r="J216" s="21"/>
      <c r="K216" s="15">
        <v>371221.84530391701</v>
      </c>
      <c r="L216" s="21">
        <v>373672.73274623661</v>
      </c>
      <c r="M216" s="112">
        <v>744894.57805015356</v>
      </c>
      <c r="N216" s="112"/>
      <c r="O216" s="21">
        <v>335908.79838194582</v>
      </c>
      <c r="P216" s="21">
        <v>286714.98700340791</v>
      </c>
      <c r="Q216" s="112">
        <v>622623.78538535372</v>
      </c>
      <c r="R216" s="112"/>
      <c r="S216" s="21">
        <v>-299608.91949372832</v>
      </c>
      <c r="T216" s="15">
        <v>114777.8548221044</v>
      </c>
      <c r="U216" s="112">
        <v>-184831.06467162393</v>
      </c>
      <c r="V216" s="15"/>
      <c r="W216" s="15">
        <v>335908.79838194582</v>
      </c>
      <c r="X216" s="21">
        <v>228820.40699755811</v>
      </c>
      <c r="Y216" s="112">
        <v>564729.2053795039</v>
      </c>
      <c r="Z216" s="21"/>
      <c r="AA216" s="21">
        <v>-98844.06</v>
      </c>
      <c r="AB216" s="21">
        <v>-37849.56</v>
      </c>
      <c r="AC216" s="125">
        <v>-132605.34</v>
      </c>
      <c r="AD216" s="112">
        <v>-269298.95999999996</v>
      </c>
      <c r="AE216" s="12"/>
      <c r="AF216" s="15">
        <v>335908.79838194582</v>
      </c>
      <c r="AG216" s="21">
        <v>171972.47196929669</v>
      </c>
      <c r="AH216" s="112">
        <v>507881.27035124251</v>
      </c>
      <c r="AI216" s="21"/>
      <c r="AJ216" s="21">
        <v>-96730.8</v>
      </c>
      <c r="AK216" s="21">
        <v>-37069.32</v>
      </c>
      <c r="AL216" s="112">
        <v>-133800.12</v>
      </c>
      <c r="AM216" s="112"/>
      <c r="AN216" s="125">
        <v>335908.79838194582</v>
      </c>
      <c r="AO216" s="125">
        <v>117701.48230043087</v>
      </c>
      <c r="AP216" s="112">
        <v>453610.2806823767</v>
      </c>
      <c r="AQ216" s="125"/>
      <c r="AR216" s="125">
        <v>-95668.68</v>
      </c>
      <c r="AS216" s="125">
        <v>-36632.22</v>
      </c>
      <c r="AT216" s="112">
        <v>-132300.9</v>
      </c>
      <c r="AU216" s="142"/>
      <c r="AV216" s="125">
        <v>111.4780316227979</v>
      </c>
      <c r="AW216" s="125">
        <v>112.21403385772871</v>
      </c>
      <c r="AX216" s="125">
        <v>223.69206548052659</v>
      </c>
      <c r="AZ216" s="125">
        <v>101.54437677809729</v>
      </c>
      <c r="BA216" s="125">
        <v>86.673212516145071</v>
      </c>
      <c r="BB216" s="112">
        <v>188.21758929424237</v>
      </c>
      <c r="BC216" s="125"/>
      <c r="BD216" s="125">
        <v>-90.571015566423313</v>
      </c>
      <c r="BE216" s="125">
        <v>34.69705405746808</v>
      </c>
      <c r="BF216" s="112">
        <v>-55.87396150895524</v>
      </c>
      <c r="BG216" s="125"/>
      <c r="BH216" s="125">
        <v>101.88316602424806</v>
      </c>
      <c r="BI216" s="125">
        <v>69.402610554309405</v>
      </c>
      <c r="BJ216" s="112">
        <v>171.28577657855746</v>
      </c>
      <c r="BK216" s="125"/>
      <c r="BL216" s="125">
        <v>-29.98</v>
      </c>
      <c r="BM216" s="125">
        <v>-11.479999999999999</v>
      </c>
      <c r="BN216" s="125">
        <v>-40.22</v>
      </c>
      <c r="BO216" s="112">
        <v>-81.680000000000007</v>
      </c>
      <c r="BP216" s="15"/>
      <c r="BQ216" s="125">
        <v>103.4839181706549</v>
      </c>
      <c r="BR216" s="125">
        <v>52.979812683085854</v>
      </c>
      <c r="BS216" s="112">
        <v>156.46373085374074</v>
      </c>
      <c r="BT216" s="125"/>
      <c r="BU216" s="125">
        <v>-29.8</v>
      </c>
      <c r="BV216" s="125">
        <v>-11.42</v>
      </c>
      <c r="BW216" s="112">
        <v>-41.22</v>
      </c>
      <c r="BX216" s="15"/>
      <c r="BY216" s="112">
        <v>104.35191002856347</v>
      </c>
      <c r="BZ216" s="112">
        <v>36.564610842010211</v>
      </c>
      <c r="CA216" s="112">
        <v>140.91652087057366</v>
      </c>
      <c r="CB216" s="100"/>
      <c r="CC216" s="112">
        <v>-29.72</v>
      </c>
      <c r="CD216" s="112">
        <v>-11.38</v>
      </c>
      <c r="CE216" s="112">
        <v>-41.1</v>
      </c>
    </row>
    <row r="217" spans="1:83">
      <c r="A217" s="40">
        <v>683</v>
      </c>
      <c r="B217" s="44">
        <v>19</v>
      </c>
      <c r="C217" s="44">
        <v>19</v>
      </c>
      <c r="D217" s="11" t="s">
        <v>215</v>
      </c>
      <c r="E217" s="14">
        <v>3670</v>
      </c>
      <c r="F217" s="14">
        <v>3618</v>
      </c>
      <c r="G217" s="21">
        <v>3599</v>
      </c>
      <c r="H217" s="21">
        <v>3570</v>
      </c>
      <c r="I217" s="21">
        <v>3530</v>
      </c>
      <c r="J217" s="21"/>
      <c r="K217" s="15">
        <v>-388451.5013686202</v>
      </c>
      <c r="L217" s="21">
        <v>39568.52792225578</v>
      </c>
      <c r="M217" s="112">
        <v>-348882.9734463644</v>
      </c>
      <c r="N217" s="112"/>
      <c r="O217" s="21">
        <v>-129120.0338923184</v>
      </c>
      <c r="P217" s="21">
        <v>142969.4635105562</v>
      </c>
      <c r="Q217" s="112">
        <v>13849.429618237802</v>
      </c>
      <c r="R217" s="112"/>
      <c r="S217" s="21">
        <v>-327685.93431931955</v>
      </c>
      <c r="T217" s="15">
        <v>125533.9415799195</v>
      </c>
      <c r="U217" s="112">
        <v>-202151.99273940007</v>
      </c>
      <c r="V217" s="15"/>
      <c r="W217" s="15">
        <v>-129120.0338923184</v>
      </c>
      <c r="X217" s="21">
        <v>79649.454302223545</v>
      </c>
      <c r="Y217" s="112">
        <v>-49470.579590094858</v>
      </c>
      <c r="Z217" s="21"/>
      <c r="AA217" s="21">
        <v>-107898.02</v>
      </c>
      <c r="AB217" s="21">
        <v>-41316.519999999997</v>
      </c>
      <c r="AC217" s="125">
        <v>-144751.78</v>
      </c>
      <c r="AD217" s="112">
        <v>-293966.32</v>
      </c>
      <c r="AE217" s="12"/>
      <c r="AF217" s="15">
        <v>-129120.0338923184</v>
      </c>
      <c r="AG217" s="21">
        <v>17474.173488363282</v>
      </c>
      <c r="AH217" s="112">
        <v>-111645.86040395513</v>
      </c>
      <c r="AI217" s="21"/>
      <c r="AJ217" s="21">
        <v>-106386</v>
      </c>
      <c r="AK217" s="21">
        <v>-40769.4</v>
      </c>
      <c r="AL217" s="112">
        <v>-147155.4</v>
      </c>
      <c r="AM217" s="112"/>
      <c r="AN217" s="125">
        <v>-129120.03389231845</v>
      </c>
      <c r="AO217" s="125">
        <v>-20379.085409789062</v>
      </c>
      <c r="AP217" s="112">
        <v>-149499.11930210752</v>
      </c>
      <c r="AQ217" s="125"/>
      <c r="AR217" s="125">
        <v>-104911.59999999999</v>
      </c>
      <c r="AS217" s="125">
        <v>-40171.4</v>
      </c>
      <c r="AT217" s="112">
        <v>-145083</v>
      </c>
      <c r="AU217" s="142"/>
      <c r="AV217" s="125">
        <v>-105.84509574076844</v>
      </c>
      <c r="AW217" s="125">
        <v>10.781615237671875</v>
      </c>
      <c r="AX217" s="125">
        <v>-95.063480503096571</v>
      </c>
      <c r="AZ217" s="125">
        <v>-35.688234906666224</v>
      </c>
      <c r="BA217" s="125">
        <v>39.516159068699892</v>
      </c>
      <c r="BB217" s="112">
        <v>3.8279241620336655</v>
      </c>
      <c r="BC217" s="125"/>
      <c r="BD217" s="125">
        <v>-90.571015566423313</v>
      </c>
      <c r="BE217" s="125">
        <v>34.697054057468073</v>
      </c>
      <c r="BF217" s="112">
        <v>-55.87396150895524</v>
      </c>
      <c r="BG217" s="125"/>
      <c r="BH217" s="125">
        <v>-35.876641815037068</v>
      </c>
      <c r="BI217" s="125">
        <v>22.130995916149914</v>
      </c>
      <c r="BJ217" s="112">
        <v>-13.745645898887155</v>
      </c>
      <c r="BK217" s="125"/>
      <c r="BL217" s="125">
        <v>-29.98</v>
      </c>
      <c r="BM217" s="125">
        <v>-11.479999999999999</v>
      </c>
      <c r="BN217" s="125">
        <v>-40.22</v>
      </c>
      <c r="BO217" s="112">
        <v>-81.680000000000007</v>
      </c>
      <c r="BP217" s="15"/>
      <c r="BQ217" s="125">
        <v>-36.168076720537371</v>
      </c>
      <c r="BR217" s="125">
        <v>4.8947264673286499</v>
      </c>
      <c r="BS217" s="112">
        <v>-31.273350253208722</v>
      </c>
      <c r="BT217" s="125"/>
      <c r="BU217" s="125">
        <v>-29.8</v>
      </c>
      <c r="BV217" s="125">
        <v>-11.42</v>
      </c>
      <c r="BW217" s="112">
        <v>-41.22</v>
      </c>
      <c r="BX217" s="15"/>
      <c r="BY217" s="112">
        <v>-36.577913283942905</v>
      </c>
      <c r="BZ217" s="112">
        <v>-5.7731120141045507</v>
      </c>
      <c r="CA217" s="112">
        <v>-42.351025298047453</v>
      </c>
      <c r="CB217" s="100"/>
      <c r="CC217" s="112">
        <v>-29.72</v>
      </c>
      <c r="CD217" s="112">
        <v>-11.38</v>
      </c>
      <c r="CE217" s="112">
        <v>-41.1</v>
      </c>
    </row>
    <row r="218" spans="1:83">
      <c r="A218" s="40">
        <v>684</v>
      </c>
      <c r="B218" s="44">
        <v>4</v>
      </c>
      <c r="C218" s="44">
        <v>4</v>
      </c>
      <c r="D218" s="11" t="s">
        <v>216</v>
      </c>
      <c r="E218" s="14">
        <v>38959</v>
      </c>
      <c r="F218" s="14">
        <v>38667</v>
      </c>
      <c r="G218" s="21">
        <v>38832</v>
      </c>
      <c r="H218" s="21">
        <v>38968</v>
      </c>
      <c r="I218" s="21">
        <v>38773</v>
      </c>
      <c r="J218" s="21"/>
      <c r="K218" s="15">
        <v>4224861.5882231388</v>
      </c>
      <c r="L218" s="21">
        <v>4584242.9445898756</v>
      </c>
      <c r="M218" s="112">
        <v>8809104.5328130145</v>
      </c>
      <c r="N218" s="112"/>
      <c r="O218" s="21">
        <v>-324383.78114465909</v>
      </c>
      <c r="P218" s="21">
        <v>809991.02204050089</v>
      </c>
      <c r="Q218" s="112">
        <v>485607.24089584179</v>
      </c>
      <c r="R218" s="112"/>
      <c r="S218" s="21">
        <v>-3502109.4589068904</v>
      </c>
      <c r="T218" s="15">
        <v>1341630.9892401181</v>
      </c>
      <c r="U218" s="112">
        <v>-2160478.4696667725</v>
      </c>
      <c r="V218" s="15"/>
      <c r="W218" s="15">
        <v>-324383.78114465909</v>
      </c>
      <c r="X218" s="21">
        <v>133264.9866456422</v>
      </c>
      <c r="Y218" s="112">
        <v>-191118.79449901689</v>
      </c>
      <c r="Z218" s="21"/>
      <c r="AA218" s="21">
        <v>-1164183.3600000001</v>
      </c>
      <c r="AB218" s="21">
        <v>-445791.36</v>
      </c>
      <c r="AC218" s="125">
        <v>-1561823.04</v>
      </c>
      <c r="AD218" s="112">
        <v>-3171797.7600000002</v>
      </c>
      <c r="AE218" s="12"/>
      <c r="AF218" s="15">
        <v>-324383.78114465909</v>
      </c>
      <c r="AG218" s="21">
        <v>-163434.24288591291</v>
      </c>
      <c r="AH218" s="112">
        <v>-487818.02403057204</v>
      </c>
      <c r="AI218" s="21"/>
      <c r="AJ218" s="21">
        <v>-1161246.3999999999</v>
      </c>
      <c r="AK218" s="21">
        <v>-445014.56</v>
      </c>
      <c r="AL218" s="112">
        <v>-1606260.96</v>
      </c>
      <c r="AM218" s="112"/>
      <c r="AN218" s="125">
        <v>-324383.78114465909</v>
      </c>
      <c r="AO218" s="125">
        <v>-217799.36305702425</v>
      </c>
      <c r="AP218" s="112">
        <v>-542183.14420168335</v>
      </c>
      <c r="AQ218" s="125"/>
      <c r="AR218" s="125">
        <v>-1152333.56</v>
      </c>
      <c r="AS218" s="125">
        <v>-441236.74000000005</v>
      </c>
      <c r="AT218" s="112">
        <v>-1593570.3</v>
      </c>
      <c r="AU218" s="142"/>
      <c r="AV218" s="125">
        <v>108.44378932270179</v>
      </c>
      <c r="AW218" s="125">
        <v>117.66839355706963</v>
      </c>
      <c r="AX218" s="125">
        <v>226.11218287977141</v>
      </c>
      <c r="AZ218" s="125">
        <v>-8.3891633988842962</v>
      </c>
      <c r="BA218" s="125">
        <v>20.947863088434605</v>
      </c>
      <c r="BB218" s="112">
        <v>12.558699689550309</v>
      </c>
      <c r="BC218" s="125"/>
      <c r="BD218" s="125">
        <v>-90.571015566423313</v>
      </c>
      <c r="BE218" s="125">
        <v>34.697054057468073</v>
      </c>
      <c r="BF218" s="112">
        <v>-55.873961508955247</v>
      </c>
      <c r="BG218" s="125"/>
      <c r="BH218" s="125">
        <v>-8.353517231784588</v>
      </c>
      <c r="BI218" s="125">
        <v>3.4318342255264267</v>
      </c>
      <c r="BJ218" s="112">
        <v>-4.9216830062581618</v>
      </c>
      <c r="BK218" s="125"/>
      <c r="BL218" s="125">
        <v>-29.980000000000004</v>
      </c>
      <c r="BM218" s="125">
        <v>-11.48</v>
      </c>
      <c r="BN218" s="125">
        <v>-40.22</v>
      </c>
      <c r="BO218" s="112">
        <v>-81.680000000000007</v>
      </c>
      <c r="BP218" s="15"/>
      <c r="BQ218" s="125">
        <v>-8.3243630965063407</v>
      </c>
      <c r="BR218" s="125">
        <v>-4.1940628948345546</v>
      </c>
      <c r="BS218" s="112">
        <v>-12.518425991340894</v>
      </c>
      <c r="BT218" s="125"/>
      <c r="BU218" s="125">
        <v>-29.799999999999997</v>
      </c>
      <c r="BV218" s="125">
        <v>-11.42</v>
      </c>
      <c r="BW218" s="112">
        <v>-41.22</v>
      </c>
      <c r="BX218" s="15"/>
      <c r="BY218" s="112">
        <v>-8.3662285906341811</v>
      </c>
      <c r="BZ218" s="112">
        <v>-5.6172945879097371</v>
      </c>
      <c r="CA218" s="112">
        <v>-13.983523178543919</v>
      </c>
      <c r="CB218" s="100"/>
      <c r="CC218" s="112">
        <v>-29.720000000000002</v>
      </c>
      <c r="CD218" s="112">
        <v>-11.38</v>
      </c>
      <c r="CE218" s="112">
        <v>-41.1</v>
      </c>
    </row>
    <row r="219" spans="1:83">
      <c r="A219" s="40">
        <v>686</v>
      </c>
      <c r="B219" s="44">
        <v>11</v>
      </c>
      <c r="C219" s="44">
        <v>11</v>
      </c>
      <c r="D219" s="11" t="s">
        <v>217</v>
      </c>
      <c r="E219" s="14">
        <v>3033</v>
      </c>
      <c r="F219" s="14">
        <v>2964</v>
      </c>
      <c r="G219" s="21">
        <v>2933</v>
      </c>
      <c r="H219" s="21">
        <v>2935</v>
      </c>
      <c r="I219" s="21">
        <v>2928</v>
      </c>
      <c r="J219" s="21"/>
      <c r="K219" s="15">
        <v>-437443.22531851189</v>
      </c>
      <c r="L219" s="21">
        <v>-426852.19623817637</v>
      </c>
      <c r="M219" s="112">
        <v>-864295.42155668838</v>
      </c>
      <c r="N219" s="112"/>
      <c r="O219" s="21">
        <v>-180845.56850963301</v>
      </c>
      <c r="P219" s="21">
        <v>-223914.84800246349</v>
      </c>
      <c r="Q219" s="112">
        <v>-404760.41651209653</v>
      </c>
      <c r="R219" s="112"/>
      <c r="S219" s="21">
        <v>-268452.4901388787</v>
      </c>
      <c r="T219" s="15">
        <v>102842.0682263354</v>
      </c>
      <c r="U219" s="112">
        <v>-165610.4219125433</v>
      </c>
      <c r="V219" s="15"/>
      <c r="W219" s="15">
        <v>-180845.56850963301</v>
      </c>
      <c r="X219" s="21">
        <v>-186868.95173200959</v>
      </c>
      <c r="Y219" s="112">
        <v>-367714.5202416426</v>
      </c>
      <c r="Z219" s="21"/>
      <c r="AA219" s="21">
        <v>-87931.34</v>
      </c>
      <c r="AB219" s="21">
        <v>-33670.839999999997</v>
      </c>
      <c r="AC219" s="125">
        <v>-117965.26</v>
      </c>
      <c r="AD219" s="112">
        <v>-239567.44</v>
      </c>
      <c r="AE219" s="12"/>
      <c r="AF219" s="15">
        <v>-180845.56850963301</v>
      </c>
      <c r="AG219" s="21">
        <v>-148885.2514368968</v>
      </c>
      <c r="AH219" s="112">
        <v>-329730.81994652981</v>
      </c>
      <c r="AI219" s="21"/>
      <c r="AJ219" s="21">
        <v>-87463</v>
      </c>
      <c r="AK219" s="21">
        <v>-33517.699999999997</v>
      </c>
      <c r="AL219" s="112">
        <v>-120980.7</v>
      </c>
      <c r="AM219" s="112"/>
      <c r="AN219" s="125">
        <v>-180845.56850963301</v>
      </c>
      <c r="AO219" s="125">
        <v>-108592.58317163635</v>
      </c>
      <c r="AP219" s="112">
        <v>-289438.15168126934</v>
      </c>
      <c r="AQ219" s="125"/>
      <c r="AR219" s="125">
        <v>-87020.160000000003</v>
      </c>
      <c r="AS219" s="125">
        <v>-33320.639999999999</v>
      </c>
      <c r="AT219" s="112">
        <v>-120340.8</v>
      </c>
      <c r="AU219" s="142"/>
      <c r="AV219" s="125">
        <v>-144.22790152275368</v>
      </c>
      <c r="AW219" s="125">
        <v>-140.7359697455247</v>
      </c>
      <c r="AX219" s="125">
        <v>-284.96387126827841</v>
      </c>
      <c r="AZ219" s="125">
        <v>-61.014024463438936</v>
      </c>
      <c r="BA219" s="125">
        <v>-75.544820513651644</v>
      </c>
      <c r="BB219" s="112">
        <v>-136.55884497709059</v>
      </c>
      <c r="BC219" s="125"/>
      <c r="BD219" s="125">
        <v>-90.571015566423313</v>
      </c>
      <c r="BE219" s="125">
        <v>34.69705405746808</v>
      </c>
      <c r="BF219" s="112">
        <v>-55.873961508955233</v>
      </c>
      <c r="BG219" s="125"/>
      <c r="BH219" s="125">
        <v>-61.65890504931231</v>
      </c>
      <c r="BI219" s="125">
        <v>-63.71256451824398</v>
      </c>
      <c r="BJ219" s="112">
        <v>-125.37146956755629</v>
      </c>
      <c r="BK219" s="125"/>
      <c r="BL219" s="125">
        <v>-29.98</v>
      </c>
      <c r="BM219" s="125">
        <v>-11.479999999999999</v>
      </c>
      <c r="BN219" s="125">
        <v>-40.22</v>
      </c>
      <c r="BO219" s="112">
        <v>-81.680000000000007</v>
      </c>
      <c r="BP219" s="15"/>
      <c r="BQ219" s="125">
        <v>-61.61688875967053</v>
      </c>
      <c r="BR219" s="125">
        <v>-50.727513266404358</v>
      </c>
      <c r="BS219" s="112">
        <v>-112.34440202607489</v>
      </c>
      <c r="BT219" s="125"/>
      <c r="BU219" s="125">
        <v>-29.8</v>
      </c>
      <c r="BV219" s="125">
        <v>-11.419999999999998</v>
      </c>
      <c r="BW219" s="112">
        <v>-41.22</v>
      </c>
      <c r="BX219" s="15"/>
      <c r="BY219" s="112">
        <v>-61.764196895366467</v>
      </c>
      <c r="BZ219" s="112">
        <v>-37.087630864629901</v>
      </c>
      <c r="CA219" s="112">
        <v>-98.851827759996368</v>
      </c>
      <c r="CB219" s="100"/>
      <c r="CC219" s="112">
        <v>-29.720000000000002</v>
      </c>
      <c r="CD219" s="112">
        <v>-11.379999999999999</v>
      </c>
      <c r="CE219" s="112">
        <v>-41.1</v>
      </c>
    </row>
    <row r="220" spans="1:83">
      <c r="A220" s="40">
        <v>687</v>
      </c>
      <c r="B220" s="44">
        <v>11</v>
      </c>
      <c r="C220" s="44">
        <v>11</v>
      </c>
      <c r="D220" s="11" t="s">
        <v>218</v>
      </c>
      <c r="E220" s="14">
        <v>1513</v>
      </c>
      <c r="F220" s="14">
        <v>1477</v>
      </c>
      <c r="G220" s="21">
        <v>1424</v>
      </c>
      <c r="H220" s="21">
        <v>1413</v>
      </c>
      <c r="I220" s="21">
        <v>1398</v>
      </c>
      <c r="J220" s="21"/>
      <c r="K220" s="15">
        <v>-184051.24712608251</v>
      </c>
      <c r="L220" s="21">
        <v>-280279.81793716463</v>
      </c>
      <c r="M220" s="112">
        <v>-464331.06506324699</v>
      </c>
      <c r="N220" s="112"/>
      <c r="O220" s="21">
        <v>81211.573948834237</v>
      </c>
      <c r="P220" s="21">
        <v>-87563.051754543267</v>
      </c>
      <c r="Q220" s="112">
        <v>-6351.4778057090298</v>
      </c>
      <c r="R220" s="112"/>
      <c r="S220" s="21">
        <v>-133773.38999160723</v>
      </c>
      <c r="T220" s="15">
        <v>51247.548842880351</v>
      </c>
      <c r="U220" s="112">
        <v>-82525.841148726875</v>
      </c>
      <c r="V220" s="15"/>
      <c r="W220" s="15">
        <v>81211.573948834237</v>
      </c>
      <c r="X220" s="21">
        <v>-69102.596696695648</v>
      </c>
      <c r="Y220" s="112">
        <v>12108.977252138589</v>
      </c>
      <c r="Z220" s="21"/>
      <c r="AA220" s="21">
        <v>-42691.519999999997</v>
      </c>
      <c r="AB220" s="21">
        <v>-16347.52</v>
      </c>
      <c r="AC220" s="125">
        <v>-57273.279999999999</v>
      </c>
      <c r="AD220" s="112">
        <v>-116312.31999999999</v>
      </c>
      <c r="AE220" s="12"/>
      <c r="AF220" s="15">
        <v>81211.573948834237</v>
      </c>
      <c r="AG220" s="21">
        <v>-50174.821617113463</v>
      </c>
      <c r="AH220" s="112">
        <v>31036.752331720774</v>
      </c>
      <c r="AI220" s="21"/>
      <c r="AJ220" s="21">
        <v>-42107.4</v>
      </c>
      <c r="AK220" s="21">
        <v>-16136.46</v>
      </c>
      <c r="AL220" s="112">
        <v>-58243.86</v>
      </c>
      <c r="AM220" s="112"/>
      <c r="AN220" s="125">
        <v>81211.573948834237</v>
      </c>
      <c r="AO220" s="125">
        <v>-30096.457572649997</v>
      </c>
      <c r="AP220" s="112">
        <v>51115.11637618424</v>
      </c>
      <c r="AQ220" s="125"/>
      <c r="AR220" s="125">
        <v>-41548.559999999998</v>
      </c>
      <c r="AS220" s="125">
        <v>-15909.240000000002</v>
      </c>
      <c r="AT220" s="112">
        <v>-57457.8</v>
      </c>
      <c r="AU220" s="142"/>
      <c r="AV220" s="125">
        <v>-121.64656122014706</v>
      </c>
      <c r="AW220" s="125">
        <v>-185.24773161742539</v>
      </c>
      <c r="AX220" s="125">
        <v>-306.89429283757238</v>
      </c>
      <c r="AZ220" s="125">
        <v>54.984139437260822</v>
      </c>
      <c r="BA220" s="125">
        <v>-59.28439522988711</v>
      </c>
      <c r="BB220" s="112">
        <v>-4.3002557926262899</v>
      </c>
      <c r="BC220" s="125"/>
      <c r="BD220" s="125">
        <v>-90.571015566423313</v>
      </c>
      <c r="BE220" s="125">
        <v>34.69705405746808</v>
      </c>
      <c r="BF220" s="112">
        <v>-55.873961508955233</v>
      </c>
      <c r="BG220" s="125"/>
      <c r="BH220" s="125">
        <v>57.030599683170109</v>
      </c>
      <c r="BI220" s="125">
        <v>-48.527104421836832</v>
      </c>
      <c r="BJ220" s="112">
        <v>8.5034952613332777</v>
      </c>
      <c r="BK220" s="125"/>
      <c r="BL220" s="125">
        <v>-29.979999999999997</v>
      </c>
      <c r="BM220" s="125">
        <v>-11.48</v>
      </c>
      <c r="BN220" s="125">
        <v>-40.22</v>
      </c>
      <c r="BO220" s="112">
        <v>-81.679999999999993</v>
      </c>
      <c r="BP220" s="15"/>
      <c r="BQ220" s="125">
        <v>57.474574627625081</v>
      </c>
      <c r="BR220" s="125">
        <v>-35.509427896046326</v>
      </c>
      <c r="BS220" s="112">
        <v>21.965146731578756</v>
      </c>
      <c r="BT220" s="125"/>
      <c r="BU220" s="125">
        <v>-29.8</v>
      </c>
      <c r="BV220" s="125">
        <v>-11.42</v>
      </c>
      <c r="BW220" s="112">
        <v>-41.22</v>
      </c>
      <c r="BX220" s="15"/>
      <c r="BY220" s="112">
        <v>58.091254612900023</v>
      </c>
      <c r="BZ220" s="112">
        <v>-21.528224300894131</v>
      </c>
      <c r="CA220" s="112">
        <v>36.563030312005893</v>
      </c>
      <c r="CB220" s="100"/>
      <c r="CC220" s="112">
        <v>-29.72</v>
      </c>
      <c r="CD220" s="112">
        <v>-11.38</v>
      </c>
      <c r="CE220" s="112">
        <v>-41.1</v>
      </c>
    </row>
    <row r="221" spans="1:83">
      <c r="A221" s="40">
        <v>689</v>
      </c>
      <c r="B221" s="44">
        <v>9</v>
      </c>
      <c r="C221" s="44">
        <v>9</v>
      </c>
      <c r="D221" s="11" t="s">
        <v>219</v>
      </c>
      <c r="E221" s="14">
        <v>3092</v>
      </c>
      <c r="F221" s="14">
        <v>3093</v>
      </c>
      <c r="G221" s="21">
        <v>3032</v>
      </c>
      <c r="H221" s="21">
        <v>3008</v>
      </c>
      <c r="I221" s="21">
        <v>2888</v>
      </c>
      <c r="J221" s="21"/>
      <c r="K221" s="15">
        <v>1478680.7573115451</v>
      </c>
      <c r="L221" s="21">
        <v>1022459.717905576</v>
      </c>
      <c r="M221" s="112">
        <v>2501140.4752171198</v>
      </c>
      <c r="N221" s="112"/>
      <c r="O221" s="21">
        <v>1376801.1554838901</v>
      </c>
      <c r="P221" s="21">
        <v>895345.04002921132</v>
      </c>
      <c r="Q221" s="112">
        <v>2272146.1955131013</v>
      </c>
      <c r="R221" s="112"/>
      <c r="S221" s="21">
        <v>-280136.15114694729</v>
      </c>
      <c r="T221" s="15">
        <v>107317.9881997488</v>
      </c>
      <c r="U221" s="112">
        <v>-172818.16294719849</v>
      </c>
      <c r="V221" s="15"/>
      <c r="W221" s="15">
        <v>1376801.1554838901</v>
      </c>
      <c r="X221" s="21">
        <v>841213.25769605138</v>
      </c>
      <c r="Y221" s="112">
        <v>2218014.4131799415</v>
      </c>
      <c r="Z221" s="21"/>
      <c r="AA221" s="21">
        <v>-90899.36</v>
      </c>
      <c r="AB221" s="21">
        <v>-34807.360000000001</v>
      </c>
      <c r="AC221" s="125">
        <v>-121947.04</v>
      </c>
      <c r="AD221" s="112">
        <v>-247653.76000000001</v>
      </c>
      <c r="AE221" s="12"/>
      <c r="AF221" s="15">
        <v>1376801.1554838901</v>
      </c>
      <c r="AG221" s="21">
        <v>788060.09474489884</v>
      </c>
      <c r="AH221" s="112">
        <v>2164861.2502287887</v>
      </c>
      <c r="AI221" s="21"/>
      <c r="AJ221" s="21">
        <v>-89638.400000000009</v>
      </c>
      <c r="AK221" s="21">
        <v>-34351.360000000001</v>
      </c>
      <c r="AL221" s="112">
        <v>-123989.76000000001</v>
      </c>
      <c r="AM221" s="112"/>
      <c r="AN221" s="125">
        <v>1376801.1554838896</v>
      </c>
      <c r="AO221" s="125">
        <v>737316.39128486195</v>
      </c>
      <c r="AP221" s="112">
        <v>2114117.5467687515</v>
      </c>
      <c r="AQ221" s="125"/>
      <c r="AR221" s="125">
        <v>-85831.360000000001</v>
      </c>
      <c r="AS221" s="125">
        <v>-32865.440000000002</v>
      </c>
      <c r="AT221" s="112">
        <v>-118696.8</v>
      </c>
      <c r="AU221" s="142"/>
      <c r="AV221" s="125">
        <v>478.22792927281535</v>
      </c>
      <c r="AW221" s="125">
        <v>330.67908082327813</v>
      </c>
      <c r="AX221" s="125">
        <v>808.90701009609313</v>
      </c>
      <c r="AZ221" s="125">
        <v>445.13454752146464</v>
      </c>
      <c r="BA221" s="125">
        <v>289.47463305179804</v>
      </c>
      <c r="BB221" s="112">
        <v>734.60918057326262</v>
      </c>
      <c r="BC221" s="125"/>
      <c r="BD221" s="125">
        <v>-90.571015566423313</v>
      </c>
      <c r="BE221" s="125">
        <v>34.697054057468087</v>
      </c>
      <c r="BF221" s="112">
        <v>-55.873961508955219</v>
      </c>
      <c r="BG221" s="125"/>
      <c r="BH221" s="125">
        <v>454.0900908588028</v>
      </c>
      <c r="BI221" s="125">
        <v>277.44500583642855</v>
      </c>
      <c r="BJ221" s="112">
        <v>731.53509669523135</v>
      </c>
      <c r="BK221" s="125"/>
      <c r="BL221" s="125">
        <v>-29.98</v>
      </c>
      <c r="BM221" s="125">
        <v>-11.48</v>
      </c>
      <c r="BN221" s="125">
        <v>-40.22</v>
      </c>
      <c r="BO221" s="112">
        <v>-81.680000000000007</v>
      </c>
      <c r="BP221" s="15"/>
      <c r="BQ221" s="125">
        <v>457.71315009437836</v>
      </c>
      <c r="BR221" s="125">
        <v>261.98806341253288</v>
      </c>
      <c r="BS221" s="112">
        <v>719.70121350691124</v>
      </c>
      <c r="BT221" s="125"/>
      <c r="BU221" s="125">
        <v>-29.800000000000004</v>
      </c>
      <c r="BV221" s="125">
        <v>-11.42</v>
      </c>
      <c r="BW221" s="112">
        <v>-41.220000000000006</v>
      </c>
      <c r="BX221" s="15"/>
      <c r="BY221" s="112">
        <v>476.73170203735788</v>
      </c>
      <c r="BZ221" s="112">
        <v>255.30345958617104</v>
      </c>
      <c r="CA221" s="112">
        <v>732.03516162352889</v>
      </c>
      <c r="CB221" s="100"/>
      <c r="CC221" s="112">
        <v>-29.72</v>
      </c>
      <c r="CD221" s="112">
        <v>-11.38</v>
      </c>
      <c r="CE221" s="112">
        <v>-41.1</v>
      </c>
    </row>
    <row r="222" spans="1:83">
      <c r="A222" s="40">
        <v>691</v>
      </c>
      <c r="B222" s="44">
        <v>17</v>
      </c>
      <c r="C222" s="44">
        <v>17</v>
      </c>
      <c r="D222" s="11" t="s">
        <v>220</v>
      </c>
      <c r="E222" s="14">
        <v>2690</v>
      </c>
      <c r="F222" s="14">
        <v>2636</v>
      </c>
      <c r="G222" s="21">
        <v>2598</v>
      </c>
      <c r="H222" s="21">
        <v>2556</v>
      </c>
      <c r="I222" s="21">
        <v>2476</v>
      </c>
      <c r="J222" s="21"/>
      <c r="K222" s="15">
        <v>538032.02669340617</v>
      </c>
      <c r="L222" s="21">
        <v>55127.68437012424</v>
      </c>
      <c r="M222" s="112">
        <v>593159.71106353041</v>
      </c>
      <c r="N222" s="112"/>
      <c r="O222" s="21">
        <v>540346.54838544631</v>
      </c>
      <c r="P222" s="21">
        <v>5969.9586773742358</v>
      </c>
      <c r="Q222" s="112">
        <v>546316.5070628206</v>
      </c>
      <c r="R222" s="112"/>
      <c r="S222" s="21">
        <v>-238745.19703309186</v>
      </c>
      <c r="T222" s="15">
        <v>91461.434495485853</v>
      </c>
      <c r="U222" s="112">
        <v>-147283.762537606</v>
      </c>
      <c r="V222" s="15"/>
      <c r="W222" s="15">
        <v>540346.54838544631</v>
      </c>
      <c r="X222" s="21">
        <v>-5381.9866216167047</v>
      </c>
      <c r="Y222" s="112">
        <v>534964.56176382955</v>
      </c>
      <c r="Z222" s="21"/>
      <c r="AA222" s="21">
        <v>-77888.040000000008</v>
      </c>
      <c r="AB222" s="21">
        <v>-29825.040000000001</v>
      </c>
      <c r="AC222" s="125">
        <v>-104491.56</v>
      </c>
      <c r="AD222" s="112">
        <v>-212204.64</v>
      </c>
      <c r="AE222" s="12"/>
      <c r="AF222" s="15">
        <v>540346.54838544631</v>
      </c>
      <c r="AG222" s="21">
        <v>-11141.610785612191</v>
      </c>
      <c r="AH222" s="112">
        <v>529204.93759983417</v>
      </c>
      <c r="AI222" s="21"/>
      <c r="AJ222" s="21">
        <v>-76168.800000000003</v>
      </c>
      <c r="AK222" s="21">
        <v>-29189.52</v>
      </c>
      <c r="AL222" s="112">
        <v>-105358.32</v>
      </c>
      <c r="AM222" s="112"/>
      <c r="AN222" s="125">
        <v>540346.54838544631</v>
      </c>
      <c r="AO222" s="125">
        <v>-14847.780304091755</v>
      </c>
      <c r="AP222" s="112">
        <v>525498.76808135456</v>
      </c>
      <c r="AQ222" s="125"/>
      <c r="AR222" s="125">
        <v>-73586.720000000001</v>
      </c>
      <c r="AS222" s="125">
        <v>-28176.880000000001</v>
      </c>
      <c r="AT222" s="112">
        <v>-101763.6</v>
      </c>
      <c r="AU222" s="142"/>
      <c r="AV222" s="125">
        <v>200.01190583397999</v>
      </c>
      <c r="AW222" s="125">
        <v>20.493562962871465</v>
      </c>
      <c r="AX222" s="125">
        <v>220.50546879685146</v>
      </c>
      <c r="AZ222" s="125">
        <v>204.98730970616324</v>
      </c>
      <c r="BA222" s="125">
        <v>2.2647794678961439</v>
      </c>
      <c r="BB222" s="112">
        <v>207.25208917405942</v>
      </c>
      <c r="BC222" s="125"/>
      <c r="BD222" s="125">
        <v>-90.571015566423313</v>
      </c>
      <c r="BE222" s="125">
        <v>34.69705405746808</v>
      </c>
      <c r="BF222" s="112">
        <v>-55.873961508955233</v>
      </c>
      <c r="BG222" s="125"/>
      <c r="BH222" s="125">
        <v>207.98558444397472</v>
      </c>
      <c r="BI222" s="125">
        <v>-2.0715883839941127</v>
      </c>
      <c r="BJ222" s="112">
        <v>205.9139960599806</v>
      </c>
      <c r="BK222" s="125"/>
      <c r="BL222" s="125">
        <v>-29.980000000000004</v>
      </c>
      <c r="BM222" s="125">
        <v>-11.48</v>
      </c>
      <c r="BN222" s="125">
        <v>-40.22</v>
      </c>
      <c r="BO222" s="112">
        <v>-81.680000000000007</v>
      </c>
      <c r="BP222" s="15"/>
      <c r="BQ222" s="125">
        <v>211.40318794422782</v>
      </c>
      <c r="BR222" s="125">
        <v>-4.3590026547778526</v>
      </c>
      <c r="BS222" s="112">
        <v>207.04418528944998</v>
      </c>
      <c r="BT222" s="125"/>
      <c r="BU222" s="125">
        <v>-29.8</v>
      </c>
      <c r="BV222" s="125">
        <v>-11.42</v>
      </c>
      <c r="BW222" s="112">
        <v>-41.22</v>
      </c>
      <c r="BX222" s="15"/>
      <c r="BY222" s="112">
        <v>218.23366251431597</v>
      </c>
      <c r="BZ222" s="112">
        <v>-5.9966802520564437</v>
      </c>
      <c r="CA222" s="112">
        <v>212.23698226225952</v>
      </c>
      <c r="CB222" s="100"/>
      <c r="CC222" s="112">
        <v>-29.72</v>
      </c>
      <c r="CD222" s="112">
        <v>-11.38</v>
      </c>
      <c r="CE222" s="112">
        <v>-41.1</v>
      </c>
    </row>
    <row r="223" spans="1:83">
      <c r="A223" s="40">
        <v>694</v>
      </c>
      <c r="B223" s="44">
        <v>5</v>
      </c>
      <c r="C223" s="44">
        <v>5</v>
      </c>
      <c r="D223" s="11" t="s">
        <v>221</v>
      </c>
      <c r="E223" s="14">
        <v>28521</v>
      </c>
      <c r="F223" s="14">
        <v>28349</v>
      </c>
      <c r="G223" s="21">
        <v>28483</v>
      </c>
      <c r="H223" s="21">
        <v>28643</v>
      </c>
      <c r="I223" s="21">
        <v>28555</v>
      </c>
      <c r="J223" s="21"/>
      <c r="K223" s="15">
        <v>182336.1488708441</v>
      </c>
      <c r="L223" s="21">
        <v>1703642.2988672401</v>
      </c>
      <c r="M223" s="112">
        <v>1885978.447738084</v>
      </c>
      <c r="N223" s="112"/>
      <c r="O223" s="21">
        <v>-1473514.3347520269</v>
      </c>
      <c r="P223" s="21">
        <v>56357.402221216857</v>
      </c>
      <c r="Q223" s="112">
        <v>-1417156.9325308101</v>
      </c>
      <c r="R223" s="112"/>
      <c r="S223" s="21">
        <v>-2567597.7202925347</v>
      </c>
      <c r="T223" s="15">
        <v>983626.78547516256</v>
      </c>
      <c r="U223" s="112">
        <v>-1583970.9348173721</v>
      </c>
      <c r="V223" s="15"/>
      <c r="W223" s="15">
        <v>-1473514.3347520269</v>
      </c>
      <c r="X223" s="21">
        <v>-57880.856880201813</v>
      </c>
      <c r="Y223" s="112">
        <v>-1531395.1916322287</v>
      </c>
      <c r="Z223" s="21"/>
      <c r="AA223" s="21">
        <v>-853920.34</v>
      </c>
      <c r="AB223" s="21">
        <v>-326984.84000000003</v>
      </c>
      <c r="AC223" s="125">
        <v>-1145586.26</v>
      </c>
      <c r="AD223" s="112">
        <v>-2326491.44</v>
      </c>
      <c r="AE223" s="12"/>
      <c r="AF223" s="15">
        <v>-1473514.3347520269</v>
      </c>
      <c r="AG223" s="21">
        <v>-119823.0364800152</v>
      </c>
      <c r="AH223" s="112">
        <v>-1593337.3712320421</v>
      </c>
      <c r="AI223" s="21"/>
      <c r="AJ223" s="21">
        <v>-853561.4</v>
      </c>
      <c r="AK223" s="21">
        <v>-327103.06</v>
      </c>
      <c r="AL223" s="112">
        <v>-1180664.46</v>
      </c>
      <c r="AM223" s="112"/>
      <c r="AN223" s="125">
        <v>-1473514.3347520274</v>
      </c>
      <c r="AO223" s="125">
        <v>-159681.23059207026</v>
      </c>
      <c r="AP223" s="112">
        <v>-1633195.5653440976</v>
      </c>
      <c r="AQ223" s="125"/>
      <c r="AR223" s="125">
        <v>-848654.6</v>
      </c>
      <c r="AS223" s="125">
        <v>-324955.90000000002</v>
      </c>
      <c r="AT223" s="112">
        <v>-1173610.5</v>
      </c>
      <c r="AU223" s="142"/>
      <c r="AV223" s="125">
        <v>6.3930489418619301</v>
      </c>
      <c r="AW223" s="125">
        <v>59.732909044817504</v>
      </c>
      <c r="AX223" s="125">
        <v>66.125957986679424</v>
      </c>
      <c r="AZ223" s="125">
        <v>-51.977647703694203</v>
      </c>
      <c r="BA223" s="125">
        <v>1.9879855452120658</v>
      </c>
      <c r="BB223" s="112">
        <v>-49.98966215848214</v>
      </c>
      <c r="BC223" s="125"/>
      <c r="BD223" s="125">
        <v>-90.571015566423313</v>
      </c>
      <c r="BE223" s="125">
        <v>34.69705405746808</v>
      </c>
      <c r="BF223" s="112">
        <v>-55.87396150895524</v>
      </c>
      <c r="BG223" s="125"/>
      <c r="BH223" s="125">
        <v>-51.733115709441662</v>
      </c>
      <c r="BI223" s="125">
        <v>-2.0321194003511502</v>
      </c>
      <c r="BJ223" s="112">
        <v>-53.765235109792812</v>
      </c>
      <c r="BK223" s="125"/>
      <c r="BL223" s="125">
        <v>-29.98</v>
      </c>
      <c r="BM223" s="125">
        <v>-11.48</v>
      </c>
      <c r="BN223" s="125">
        <v>-40.22</v>
      </c>
      <c r="BO223" s="112">
        <v>-81.680000000000007</v>
      </c>
      <c r="BP223" s="15"/>
      <c r="BQ223" s="125">
        <v>-51.444134160249519</v>
      </c>
      <c r="BR223" s="125">
        <v>-4.183327042558922</v>
      </c>
      <c r="BS223" s="112">
        <v>-55.627461202808441</v>
      </c>
      <c r="BT223" s="125"/>
      <c r="BU223" s="125">
        <v>-29.8</v>
      </c>
      <c r="BV223" s="125">
        <v>-11.42</v>
      </c>
      <c r="BW223" s="112">
        <v>-41.22</v>
      </c>
      <c r="BX223" s="15"/>
      <c r="BY223" s="112">
        <v>-51.602673253441687</v>
      </c>
      <c r="BZ223" s="112">
        <v>-5.592058504362468</v>
      </c>
      <c r="CA223" s="112">
        <v>-57.194731757804156</v>
      </c>
      <c r="CB223" s="100"/>
      <c r="CC223" s="112">
        <v>-29.72</v>
      </c>
      <c r="CD223" s="112">
        <v>-11.38</v>
      </c>
      <c r="CE223" s="112">
        <v>-41.1</v>
      </c>
    </row>
    <row r="224" spans="1:83">
      <c r="A224" s="40">
        <v>697</v>
      </c>
      <c r="B224" s="44">
        <v>18</v>
      </c>
      <c r="C224" s="44">
        <v>18</v>
      </c>
      <c r="D224" s="11" t="s">
        <v>222</v>
      </c>
      <c r="E224" s="14">
        <v>1210</v>
      </c>
      <c r="F224" s="14">
        <v>1174</v>
      </c>
      <c r="G224" s="21">
        <v>1164</v>
      </c>
      <c r="H224" s="21">
        <v>1163</v>
      </c>
      <c r="I224" s="21">
        <v>1158</v>
      </c>
      <c r="J224" s="21"/>
      <c r="K224" s="15">
        <v>-130762.00988031</v>
      </c>
      <c r="L224" s="21">
        <v>-75527.227030838651</v>
      </c>
      <c r="M224" s="112">
        <v>-206289.23691114859</v>
      </c>
      <c r="N224" s="112"/>
      <c r="O224" s="21">
        <v>-129552.5291970682</v>
      </c>
      <c r="P224" s="21">
        <v>-62136.642070308357</v>
      </c>
      <c r="Q224" s="112">
        <v>-191689.17126737657</v>
      </c>
      <c r="R224" s="112"/>
      <c r="S224" s="21">
        <v>-106330.37227498097</v>
      </c>
      <c r="T224" s="15">
        <v>40734.341463467528</v>
      </c>
      <c r="U224" s="112">
        <v>-65596.030811513439</v>
      </c>
      <c r="V224" s="15"/>
      <c r="W224" s="15">
        <v>-129552.5291970682</v>
      </c>
      <c r="X224" s="21">
        <v>-47463.267501646813</v>
      </c>
      <c r="Y224" s="112">
        <v>-177015.79669871501</v>
      </c>
      <c r="Z224" s="21"/>
      <c r="AA224" s="21">
        <v>-34896.720000000001</v>
      </c>
      <c r="AB224" s="21">
        <v>-13362.72</v>
      </c>
      <c r="AC224" s="125">
        <v>-46816.08</v>
      </c>
      <c r="AD224" s="112">
        <v>-95075.520000000004</v>
      </c>
      <c r="AE224" s="12"/>
      <c r="AF224" s="15">
        <v>-129552.5291970682</v>
      </c>
      <c r="AG224" s="21">
        <v>-32418.441541301861</v>
      </c>
      <c r="AH224" s="112">
        <v>-161970.97073837006</v>
      </c>
      <c r="AI224" s="21"/>
      <c r="AJ224" s="21">
        <v>-34657.4</v>
      </c>
      <c r="AK224" s="21">
        <v>-13281.46</v>
      </c>
      <c r="AL224" s="112">
        <v>-47938.86</v>
      </c>
      <c r="AM224" s="112"/>
      <c r="AN224" s="125">
        <v>-129552.52919706824</v>
      </c>
      <c r="AO224" s="125">
        <v>-16459.06483974458</v>
      </c>
      <c r="AP224" s="112">
        <v>-146011.59403681284</v>
      </c>
      <c r="AQ224" s="125"/>
      <c r="AR224" s="125">
        <v>-34415.760000000002</v>
      </c>
      <c r="AS224" s="125">
        <v>-13178.04</v>
      </c>
      <c r="AT224" s="112">
        <v>-47593.8</v>
      </c>
      <c r="AU224" s="142"/>
      <c r="AV224" s="125">
        <v>-108.06777676058678</v>
      </c>
      <c r="AW224" s="125">
        <v>-62.419195893255086</v>
      </c>
      <c r="AX224" s="125">
        <v>-170.4869726538418</v>
      </c>
      <c r="AZ224" s="125">
        <v>-110.35138773174464</v>
      </c>
      <c r="BA224" s="125">
        <v>-52.927293075220064</v>
      </c>
      <c r="BB224" s="112">
        <v>-163.2786808069647</v>
      </c>
      <c r="BC224" s="125"/>
      <c r="BD224" s="125">
        <v>-90.571015566423313</v>
      </c>
      <c r="BE224" s="125">
        <v>34.69705405746808</v>
      </c>
      <c r="BF224" s="112">
        <v>-55.873961508955226</v>
      </c>
      <c r="BG224" s="125"/>
      <c r="BH224" s="125">
        <v>-111.29942370882148</v>
      </c>
      <c r="BI224" s="125">
        <v>-40.776003008287638</v>
      </c>
      <c r="BJ224" s="112">
        <v>-152.07542671710911</v>
      </c>
      <c r="BK224" s="125"/>
      <c r="BL224" s="125">
        <v>-29.98</v>
      </c>
      <c r="BM224" s="125">
        <v>-11.479999999999999</v>
      </c>
      <c r="BN224" s="125">
        <v>-40.22</v>
      </c>
      <c r="BO224" s="112">
        <v>-81.680000000000007</v>
      </c>
      <c r="BP224" s="15"/>
      <c r="BQ224" s="125">
        <v>-111.39512398716096</v>
      </c>
      <c r="BR224" s="125">
        <v>-27.874842253913897</v>
      </c>
      <c r="BS224" s="112">
        <v>-139.26996624107485</v>
      </c>
      <c r="BT224" s="125"/>
      <c r="BU224" s="125">
        <v>-29.8</v>
      </c>
      <c r="BV224" s="125">
        <v>-11.42</v>
      </c>
      <c r="BW224" s="112">
        <v>-41.22</v>
      </c>
      <c r="BX224" s="15"/>
      <c r="BY224" s="112">
        <v>-111.8761046606807</v>
      </c>
      <c r="BZ224" s="112">
        <v>-14.213354783889965</v>
      </c>
      <c r="CA224" s="112">
        <v>-126.08945944457066</v>
      </c>
      <c r="CB224" s="100"/>
      <c r="CC224" s="112">
        <v>-29.720000000000002</v>
      </c>
      <c r="CD224" s="112">
        <v>-11.38</v>
      </c>
      <c r="CE224" s="112">
        <v>-41.1</v>
      </c>
    </row>
    <row r="225" spans="1:83">
      <c r="A225" s="40">
        <v>698</v>
      </c>
      <c r="B225" s="44">
        <v>19</v>
      </c>
      <c r="C225" s="44">
        <v>19</v>
      </c>
      <c r="D225" s="11" t="s">
        <v>223</v>
      </c>
      <c r="E225" s="14">
        <v>64180</v>
      </c>
      <c r="F225" s="14">
        <v>64535</v>
      </c>
      <c r="G225" s="21">
        <v>65286</v>
      </c>
      <c r="H225" s="21">
        <v>65722</v>
      </c>
      <c r="I225" s="21">
        <v>66191</v>
      </c>
      <c r="J225" s="21"/>
      <c r="K225" s="15">
        <v>-18309719.873889562</v>
      </c>
      <c r="L225" s="21">
        <v>-11865842.428295489</v>
      </c>
      <c r="M225" s="112">
        <v>-30175562.302185051</v>
      </c>
      <c r="N225" s="112"/>
      <c r="O225" s="21">
        <v>-18170790.172582049</v>
      </c>
      <c r="P225" s="21">
        <v>-11070725.06770983</v>
      </c>
      <c r="Q225" s="112">
        <v>-29241515.240291879</v>
      </c>
      <c r="R225" s="112"/>
      <c r="S225" s="21">
        <v>-5845000.4895791281</v>
      </c>
      <c r="T225" s="15">
        <v>2239174.383598702</v>
      </c>
      <c r="U225" s="112">
        <v>-3605826.1059804261</v>
      </c>
      <c r="V225" s="15"/>
      <c r="W225" s="15">
        <v>-18170790.172582049</v>
      </c>
      <c r="X225" s="21">
        <v>-10264126.9179751</v>
      </c>
      <c r="Y225" s="112">
        <v>-28434917.090557151</v>
      </c>
      <c r="Z225" s="21"/>
      <c r="AA225" s="21">
        <v>-1957274.28</v>
      </c>
      <c r="AB225" s="21">
        <v>-749483.28</v>
      </c>
      <c r="AC225" s="125">
        <v>-2625802.92</v>
      </c>
      <c r="AD225" s="112">
        <v>-5332560.4800000004</v>
      </c>
      <c r="AE225" s="12"/>
      <c r="AF225" s="15">
        <v>-18170790.172582049</v>
      </c>
      <c r="AG225" s="21">
        <v>-9437110.0156319514</v>
      </c>
      <c r="AH225" s="112">
        <v>-27607900.188214</v>
      </c>
      <c r="AI225" s="21"/>
      <c r="AJ225" s="21">
        <v>-1958515.6</v>
      </c>
      <c r="AK225" s="21">
        <v>-750545.24</v>
      </c>
      <c r="AL225" s="112">
        <v>-2709060.84</v>
      </c>
      <c r="AM225" s="112"/>
      <c r="AN225" s="125">
        <v>-18170790.172582045</v>
      </c>
      <c r="AO225" s="125">
        <v>-8559820.087663468</v>
      </c>
      <c r="AP225" s="112">
        <v>-26730610.260245513</v>
      </c>
      <c r="AQ225" s="125"/>
      <c r="AR225" s="125">
        <v>-1967196.52</v>
      </c>
      <c r="AS225" s="125">
        <v>-753253.58000000007</v>
      </c>
      <c r="AT225" s="112">
        <v>-2720450.1</v>
      </c>
      <c r="AU225" s="142"/>
      <c r="AV225" s="125">
        <v>-285.2870033326513</v>
      </c>
      <c r="AW225" s="125">
        <v>-184.8838022482937</v>
      </c>
      <c r="AX225" s="125">
        <v>-470.170805580945</v>
      </c>
      <c r="AZ225" s="125">
        <v>-281.56488994471295</v>
      </c>
      <c r="BA225" s="125">
        <v>-171.54606132656434</v>
      </c>
      <c r="BB225" s="112">
        <v>-453.11095127127726</v>
      </c>
      <c r="BC225" s="125"/>
      <c r="BD225" s="125">
        <v>-90.571015566423313</v>
      </c>
      <c r="BE225" s="125">
        <v>34.697054057468073</v>
      </c>
      <c r="BF225" s="112">
        <v>-55.873961508955233</v>
      </c>
      <c r="BG225" s="125"/>
      <c r="BH225" s="125">
        <v>-278.32598371139369</v>
      </c>
      <c r="BI225" s="125">
        <v>-157.21788619267684</v>
      </c>
      <c r="BJ225" s="112">
        <v>-435.54386990407056</v>
      </c>
      <c r="BK225" s="125"/>
      <c r="BL225" s="125">
        <v>-29.98</v>
      </c>
      <c r="BM225" s="125">
        <v>-11.48</v>
      </c>
      <c r="BN225" s="125">
        <v>-40.22</v>
      </c>
      <c r="BO225" s="112">
        <v>-81.680000000000007</v>
      </c>
      <c r="BP225" s="15"/>
      <c r="BQ225" s="125">
        <v>-276.47956806825795</v>
      </c>
      <c r="BR225" s="125">
        <v>-143.59133951541267</v>
      </c>
      <c r="BS225" s="112">
        <v>-420.07090758367065</v>
      </c>
      <c r="BT225" s="125"/>
      <c r="BU225" s="125">
        <v>-29.8</v>
      </c>
      <c r="BV225" s="125">
        <v>-11.42</v>
      </c>
      <c r="BW225" s="112">
        <v>-41.22</v>
      </c>
      <c r="BX225" s="15"/>
      <c r="BY225" s="112">
        <v>-274.520556761222</v>
      </c>
      <c r="BZ225" s="112">
        <v>-129.31999951146634</v>
      </c>
      <c r="CA225" s="112">
        <v>-403.84055627268833</v>
      </c>
      <c r="CB225" s="100"/>
      <c r="CC225" s="112">
        <v>-29.72</v>
      </c>
      <c r="CD225" s="112">
        <v>-11.38</v>
      </c>
      <c r="CE225" s="112">
        <v>-41.1</v>
      </c>
    </row>
    <row r="226" spans="1:83">
      <c r="A226" s="40">
        <v>700</v>
      </c>
      <c r="B226" s="44">
        <v>9</v>
      </c>
      <c r="C226" s="44">
        <v>9</v>
      </c>
      <c r="D226" s="11" t="s">
        <v>224</v>
      </c>
      <c r="E226" s="14">
        <v>4913</v>
      </c>
      <c r="F226" s="14">
        <v>4842</v>
      </c>
      <c r="G226" s="21">
        <v>4758</v>
      </c>
      <c r="H226" s="21">
        <v>4733</v>
      </c>
      <c r="I226" s="21">
        <v>4679</v>
      </c>
      <c r="J226" s="21"/>
      <c r="K226" s="15">
        <v>242837.30904163819</v>
      </c>
      <c r="L226" s="21">
        <v>508720.88065454521</v>
      </c>
      <c r="M226" s="112">
        <v>751558.18969618343</v>
      </c>
      <c r="N226" s="112"/>
      <c r="O226" s="21">
        <v>262424.35537567711</v>
      </c>
      <c r="P226" s="21">
        <v>428777.55756141309</v>
      </c>
      <c r="Q226" s="112">
        <v>691201.91293709027</v>
      </c>
      <c r="R226" s="112"/>
      <c r="S226" s="21">
        <v>-438544.85737262166</v>
      </c>
      <c r="T226" s="15">
        <v>168003.13574626041</v>
      </c>
      <c r="U226" s="112">
        <v>-270541.72162636125</v>
      </c>
      <c r="V226" s="15"/>
      <c r="W226" s="15">
        <v>262424.35537567711</v>
      </c>
      <c r="X226" s="21">
        <v>344035.85369553498</v>
      </c>
      <c r="Y226" s="112">
        <v>606460.2090712121</v>
      </c>
      <c r="Z226" s="21"/>
      <c r="AA226" s="21">
        <v>-142644.84</v>
      </c>
      <c r="AB226" s="21">
        <v>-54621.84</v>
      </c>
      <c r="AC226" s="125">
        <v>-191366.75999999998</v>
      </c>
      <c r="AD226" s="112">
        <v>-388633.43999999994</v>
      </c>
      <c r="AE226" s="12"/>
      <c r="AF226" s="15">
        <v>262424.35537567711</v>
      </c>
      <c r="AG226" s="21">
        <v>260826.14952176181</v>
      </c>
      <c r="AH226" s="112">
        <v>523250.50489743892</v>
      </c>
      <c r="AI226" s="21"/>
      <c r="AJ226" s="21">
        <v>-141043.4</v>
      </c>
      <c r="AK226" s="21">
        <v>-54050.86</v>
      </c>
      <c r="AL226" s="112">
        <v>-195094.26</v>
      </c>
      <c r="AM226" s="112"/>
      <c r="AN226" s="125">
        <v>262424.35537567706</v>
      </c>
      <c r="AO226" s="125">
        <v>181388.38290246061</v>
      </c>
      <c r="AP226" s="112">
        <v>443812.73827813764</v>
      </c>
      <c r="AQ226" s="125"/>
      <c r="AR226" s="125">
        <v>-139059.88</v>
      </c>
      <c r="AS226" s="125">
        <v>-53247.020000000004</v>
      </c>
      <c r="AT226" s="112">
        <v>-192306.90000000002</v>
      </c>
      <c r="AU226" s="142"/>
      <c r="AV226" s="125">
        <v>49.42750031378754</v>
      </c>
      <c r="AW226" s="125">
        <v>103.5458743445034</v>
      </c>
      <c r="AX226" s="125">
        <v>152.97337465829094</v>
      </c>
      <c r="AZ226" s="125">
        <v>54.197512469160905</v>
      </c>
      <c r="BA226" s="125">
        <v>88.553811970552061</v>
      </c>
      <c r="BB226" s="112">
        <v>142.75132443971299</v>
      </c>
      <c r="BC226" s="125"/>
      <c r="BD226" s="125">
        <v>-90.571015566423313</v>
      </c>
      <c r="BE226" s="125">
        <v>34.697054057468073</v>
      </c>
      <c r="BF226" s="112">
        <v>-55.873961508955233</v>
      </c>
      <c r="BG226" s="125"/>
      <c r="BH226" s="125">
        <v>55.154341188666898</v>
      </c>
      <c r="BI226" s="125">
        <v>72.30682086917507</v>
      </c>
      <c r="BJ226" s="112">
        <v>127.46116205784196</v>
      </c>
      <c r="BK226" s="125"/>
      <c r="BL226" s="125">
        <v>-29.98</v>
      </c>
      <c r="BM226" s="125">
        <v>-11.479999999999999</v>
      </c>
      <c r="BN226" s="125">
        <v>-40.22</v>
      </c>
      <c r="BO226" s="112">
        <v>-81.680000000000007</v>
      </c>
      <c r="BP226" s="15"/>
      <c r="BQ226" s="125">
        <v>55.445669844850435</v>
      </c>
      <c r="BR226" s="125">
        <v>55.107996941001858</v>
      </c>
      <c r="BS226" s="112">
        <v>110.5536667858523</v>
      </c>
      <c r="BT226" s="125"/>
      <c r="BU226" s="125">
        <v>-29.799999999999997</v>
      </c>
      <c r="BV226" s="125">
        <v>-11.42</v>
      </c>
      <c r="BW226" s="112">
        <v>-41.22</v>
      </c>
      <c r="BX226" s="15"/>
      <c r="BY226" s="112">
        <v>56.085564303414628</v>
      </c>
      <c r="BZ226" s="112">
        <v>38.766484911831718</v>
      </c>
      <c r="CA226" s="112">
        <v>94.852049215246353</v>
      </c>
      <c r="CB226" s="100"/>
      <c r="CC226" s="112">
        <v>-29.720000000000002</v>
      </c>
      <c r="CD226" s="112">
        <v>-11.38</v>
      </c>
      <c r="CE226" s="112">
        <v>-41.1</v>
      </c>
    </row>
    <row r="227" spans="1:83">
      <c r="A227" s="40">
        <v>702</v>
      </c>
      <c r="B227" s="44">
        <v>6</v>
      </c>
      <c r="C227" s="44">
        <v>6</v>
      </c>
      <c r="D227" s="11" t="s">
        <v>225</v>
      </c>
      <c r="E227" s="14">
        <v>4155</v>
      </c>
      <c r="F227" s="14">
        <v>4114</v>
      </c>
      <c r="G227" s="21">
        <v>4124</v>
      </c>
      <c r="H227" s="21">
        <v>4039</v>
      </c>
      <c r="I227" s="21">
        <v>3995</v>
      </c>
      <c r="J227" s="21"/>
      <c r="K227" s="15">
        <v>595501.04167854588</v>
      </c>
      <c r="L227" s="21">
        <v>219068.59101016991</v>
      </c>
      <c r="M227" s="112">
        <v>814569.63268871582</v>
      </c>
      <c r="N227" s="112"/>
      <c r="O227" s="21">
        <v>631630.07506514434</v>
      </c>
      <c r="P227" s="21">
        <v>164224.75068798891</v>
      </c>
      <c r="Q227" s="112">
        <v>795854.82575313328</v>
      </c>
      <c r="R227" s="112"/>
      <c r="S227" s="21">
        <v>-372609.15804026549</v>
      </c>
      <c r="T227" s="15">
        <v>142743.6803924237</v>
      </c>
      <c r="U227" s="112">
        <v>-229865.47764784179</v>
      </c>
      <c r="V227" s="15"/>
      <c r="W227" s="15">
        <v>631630.07506514434</v>
      </c>
      <c r="X227" s="21">
        <v>92224.054755683654</v>
      </c>
      <c r="Y227" s="112">
        <v>723854.12982082798</v>
      </c>
      <c r="Z227" s="21"/>
      <c r="AA227" s="21">
        <v>-123637.52</v>
      </c>
      <c r="AB227" s="21">
        <v>-47343.519999999997</v>
      </c>
      <c r="AC227" s="125">
        <v>-165867.28</v>
      </c>
      <c r="AD227" s="112">
        <v>-336848.32</v>
      </c>
      <c r="AE227" s="12"/>
      <c r="AF227" s="15">
        <v>631630.07506514434</v>
      </c>
      <c r="AG227" s="21">
        <v>21525.020684865209</v>
      </c>
      <c r="AH227" s="112">
        <v>653155.09575000952</v>
      </c>
      <c r="AI227" s="21"/>
      <c r="AJ227" s="21">
        <v>-120362.2</v>
      </c>
      <c r="AK227" s="21">
        <v>-46125.38</v>
      </c>
      <c r="AL227" s="112">
        <v>-166487.57999999999</v>
      </c>
      <c r="AM227" s="112"/>
      <c r="AN227" s="125">
        <v>631630.07506514434</v>
      </c>
      <c r="AO227" s="125">
        <v>-23172.901430589332</v>
      </c>
      <c r="AP227" s="112">
        <v>608457.17363455496</v>
      </c>
      <c r="AQ227" s="125"/>
      <c r="AR227" s="125">
        <v>-118731.4</v>
      </c>
      <c r="AS227" s="125">
        <v>-45463.100000000006</v>
      </c>
      <c r="AT227" s="112">
        <v>-164194.5</v>
      </c>
      <c r="AU227" s="142"/>
      <c r="AV227" s="125">
        <v>143.3215503438137</v>
      </c>
      <c r="AW227" s="125">
        <v>52.724089292459666</v>
      </c>
      <c r="AX227" s="125">
        <v>196.04563963627336</v>
      </c>
      <c r="AZ227" s="125">
        <v>153.53186073532919</v>
      </c>
      <c r="BA227" s="125">
        <v>39.918510133200996</v>
      </c>
      <c r="BB227" s="112">
        <v>193.4503708685302</v>
      </c>
      <c r="BC227" s="125"/>
      <c r="BD227" s="125">
        <v>-90.571015566423313</v>
      </c>
      <c r="BE227" s="125">
        <v>34.697054057468087</v>
      </c>
      <c r="BF227" s="112">
        <v>-55.873961508955226</v>
      </c>
      <c r="BG227" s="125"/>
      <c r="BH227" s="125">
        <v>153.15957203325519</v>
      </c>
      <c r="BI227" s="125">
        <v>22.36276788450137</v>
      </c>
      <c r="BJ227" s="112">
        <v>175.52233991775657</v>
      </c>
      <c r="BK227" s="125"/>
      <c r="BL227" s="125">
        <v>-29.98</v>
      </c>
      <c r="BM227" s="125">
        <v>-11.479999999999999</v>
      </c>
      <c r="BN227" s="125">
        <v>-40.22</v>
      </c>
      <c r="BO227" s="112">
        <v>-81.680000000000007</v>
      </c>
      <c r="BP227" s="15"/>
      <c r="BQ227" s="125">
        <v>156.38278659696567</v>
      </c>
      <c r="BR227" s="125">
        <v>5.3292945493600419</v>
      </c>
      <c r="BS227" s="112">
        <v>161.71208114632572</v>
      </c>
      <c r="BT227" s="125"/>
      <c r="BU227" s="125">
        <v>-29.8</v>
      </c>
      <c r="BV227" s="125">
        <v>-11.42</v>
      </c>
      <c r="BW227" s="112">
        <v>-41.22</v>
      </c>
      <c r="BX227" s="15"/>
      <c r="BY227" s="112">
        <v>158.10515020404114</v>
      </c>
      <c r="BZ227" s="112">
        <v>-5.8004759525880685</v>
      </c>
      <c r="CA227" s="112">
        <v>152.30467425145306</v>
      </c>
      <c r="CB227" s="100"/>
      <c r="CC227" s="112">
        <v>-29.72</v>
      </c>
      <c r="CD227" s="112">
        <v>-11.38</v>
      </c>
      <c r="CE227" s="112">
        <v>-41.1</v>
      </c>
    </row>
    <row r="228" spans="1:83">
      <c r="A228" s="40">
        <v>704</v>
      </c>
      <c r="B228" s="44">
        <v>2</v>
      </c>
      <c r="C228" s="44">
        <v>2</v>
      </c>
      <c r="D228" s="11" t="s">
        <v>226</v>
      </c>
      <c r="E228" s="14">
        <v>6379</v>
      </c>
      <c r="F228" s="14">
        <v>6428</v>
      </c>
      <c r="G228" s="21">
        <v>6436</v>
      </c>
      <c r="H228" s="21">
        <v>6418</v>
      </c>
      <c r="I228" s="21">
        <v>6381</v>
      </c>
      <c r="J228" s="21"/>
      <c r="K228" s="15">
        <v>454971.36601067602</v>
      </c>
      <c r="L228" s="21">
        <v>-5509.4448884603189</v>
      </c>
      <c r="M228" s="112">
        <v>449461.92112221569</v>
      </c>
      <c r="N228" s="112"/>
      <c r="O228" s="21">
        <v>919069.55215610692</v>
      </c>
      <c r="P228" s="21">
        <v>181084.63277539011</v>
      </c>
      <c r="Q228" s="112">
        <v>1100154.1849314971</v>
      </c>
      <c r="R228" s="112"/>
      <c r="S228" s="21">
        <v>-582190.48806096904</v>
      </c>
      <c r="T228" s="15">
        <v>223032.6634814048</v>
      </c>
      <c r="U228" s="112">
        <v>-359157.82457956427</v>
      </c>
      <c r="V228" s="15"/>
      <c r="W228" s="15">
        <v>919069.55215610692</v>
      </c>
      <c r="X228" s="21">
        <v>68585.733054228665</v>
      </c>
      <c r="Y228" s="112">
        <v>987655.28521033563</v>
      </c>
      <c r="Z228" s="21"/>
      <c r="AA228" s="21">
        <v>-192951.28</v>
      </c>
      <c r="AB228" s="21">
        <v>-73885.279999999999</v>
      </c>
      <c r="AC228" s="125">
        <v>-258855.91999999998</v>
      </c>
      <c r="AD228" s="112">
        <v>-525692.48</v>
      </c>
      <c r="AE228" s="12"/>
      <c r="AF228" s="15">
        <v>919069.55215610692</v>
      </c>
      <c r="AG228" s="21">
        <v>-27169.299745794819</v>
      </c>
      <c r="AH228" s="112">
        <v>891900.25241031207</v>
      </c>
      <c r="AI228" s="21"/>
      <c r="AJ228" s="21">
        <v>-191256.4</v>
      </c>
      <c r="AK228" s="21">
        <v>-73293.56</v>
      </c>
      <c r="AL228" s="112">
        <v>-264549.95999999996</v>
      </c>
      <c r="AM228" s="112"/>
      <c r="AN228" s="125">
        <v>919069.55215610692</v>
      </c>
      <c r="AO228" s="125">
        <v>-36206.954398597045</v>
      </c>
      <c r="AP228" s="112">
        <v>882862.59775750991</v>
      </c>
      <c r="AQ228" s="125"/>
      <c r="AR228" s="125">
        <v>-189643.32</v>
      </c>
      <c r="AS228" s="125">
        <v>-72615.78</v>
      </c>
      <c r="AT228" s="112">
        <v>-262259.09999999998</v>
      </c>
      <c r="AU228" s="142"/>
      <c r="AV228" s="125">
        <v>71.323305535456342</v>
      </c>
      <c r="AW228" s="125">
        <v>-0.8636847293400719</v>
      </c>
      <c r="AX228" s="125">
        <v>70.459620806116277</v>
      </c>
      <c r="AZ228" s="125">
        <v>142.97908403175279</v>
      </c>
      <c r="BA228" s="125">
        <v>28.171224762817378</v>
      </c>
      <c r="BB228" s="112">
        <v>171.15030879457018</v>
      </c>
      <c r="BC228" s="125"/>
      <c r="BD228" s="125">
        <v>-90.571015566423313</v>
      </c>
      <c r="BE228" s="125">
        <v>34.69705405746808</v>
      </c>
      <c r="BF228" s="112">
        <v>-55.87396150895524</v>
      </c>
      <c r="BG228" s="125"/>
      <c r="BH228" s="125">
        <v>142.80135987509431</v>
      </c>
      <c r="BI228" s="125">
        <v>10.656577541054796</v>
      </c>
      <c r="BJ228" s="112">
        <v>153.45793741614909</v>
      </c>
      <c r="BK228" s="125"/>
      <c r="BL228" s="125">
        <v>-29.98</v>
      </c>
      <c r="BM228" s="125">
        <v>-11.48</v>
      </c>
      <c r="BN228" s="125">
        <v>-40.22</v>
      </c>
      <c r="BO228" s="112">
        <v>-81.680000000000007</v>
      </c>
      <c r="BP228" s="15"/>
      <c r="BQ228" s="125">
        <v>143.20186228671034</v>
      </c>
      <c r="BR228" s="125">
        <v>-4.2332969376433187</v>
      </c>
      <c r="BS228" s="112">
        <v>138.96856534906701</v>
      </c>
      <c r="BT228" s="125"/>
      <c r="BU228" s="125">
        <v>-29.8</v>
      </c>
      <c r="BV228" s="125">
        <v>-11.42</v>
      </c>
      <c r="BW228" s="112">
        <v>-41.22</v>
      </c>
      <c r="BX228" s="15"/>
      <c r="BY228" s="112">
        <v>144.03221315720214</v>
      </c>
      <c r="BZ228" s="112">
        <v>-5.6741818521543719</v>
      </c>
      <c r="CA228" s="112">
        <v>138.35803130504777</v>
      </c>
      <c r="CB228" s="100"/>
      <c r="CC228" s="112">
        <v>-29.720000000000002</v>
      </c>
      <c r="CD228" s="112">
        <v>-11.379999999999999</v>
      </c>
      <c r="CE228" s="112">
        <v>-41.1</v>
      </c>
    </row>
    <row r="229" spans="1:83">
      <c r="A229" s="40">
        <v>707</v>
      </c>
      <c r="B229" s="44">
        <v>12</v>
      </c>
      <c r="C229" s="44">
        <v>12</v>
      </c>
      <c r="D229" s="11" t="s">
        <v>227</v>
      </c>
      <c r="E229" s="14">
        <v>2032</v>
      </c>
      <c r="F229" s="14">
        <v>1960</v>
      </c>
      <c r="G229" s="21">
        <v>1902</v>
      </c>
      <c r="H229" s="21">
        <v>1881</v>
      </c>
      <c r="I229" s="21">
        <v>1830</v>
      </c>
      <c r="J229" s="21"/>
      <c r="K229" s="15">
        <v>120641.4726954346</v>
      </c>
      <c r="L229" s="21">
        <v>250001.08566486579</v>
      </c>
      <c r="M229" s="112">
        <v>370642.55836030038</v>
      </c>
      <c r="N229" s="112"/>
      <c r="O229" s="21">
        <v>-212619.09718746651</v>
      </c>
      <c r="P229" s="21">
        <v>900.93302301351832</v>
      </c>
      <c r="Q229" s="112">
        <v>-211718.16416445299</v>
      </c>
      <c r="R229" s="112"/>
      <c r="S229" s="21">
        <v>-177519.19051018968</v>
      </c>
      <c r="T229" s="15">
        <v>68006.22595263744</v>
      </c>
      <c r="U229" s="112">
        <v>-109512.96455755224</v>
      </c>
      <c r="V229" s="15"/>
      <c r="W229" s="15">
        <v>-212619.09718746651</v>
      </c>
      <c r="X229" s="21">
        <v>-4001.7806442977012</v>
      </c>
      <c r="Y229" s="112">
        <v>-216620.8778317642</v>
      </c>
      <c r="Z229" s="21"/>
      <c r="AA229" s="21">
        <v>-57021.96</v>
      </c>
      <c r="AB229" s="21">
        <v>-21834.959999999999</v>
      </c>
      <c r="AC229" s="125">
        <v>-76498.44</v>
      </c>
      <c r="AD229" s="112">
        <v>-155355.35999999999</v>
      </c>
      <c r="AE229" s="12"/>
      <c r="AF229" s="15">
        <v>-212619.09718746651</v>
      </c>
      <c r="AG229" s="21">
        <v>-8284.3539984066356</v>
      </c>
      <c r="AH229" s="112">
        <v>-220903.45118587316</v>
      </c>
      <c r="AI229" s="21"/>
      <c r="AJ229" s="21">
        <v>-56053.8</v>
      </c>
      <c r="AK229" s="21">
        <v>-21481.02</v>
      </c>
      <c r="AL229" s="112">
        <v>-77534.820000000007</v>
      </c>
      <c r="AM229" s="112"/>
      <c r="AN229" s="125">
        <v>-212619.09718746648</v>
      </c>
      <c r="AO229" s="125">
        <v>-11040.079437033324</v>
      </c>
      <c r="AP229" s="112">
        <v>-223659.17662449981</v>
      </c>
      <c r="AQ229" s="125"/>
      <c r="AR229" s="125">
        <v>-54387.6</v>
      </c>
      <c r="AS229" s="125">
        <v>-20825.400000000001</v>
      </c>
      <c r="AT229" s="112">
        <v>-75213</v>
      </c>
      <c r="AU229" s="142"/>
      <c r="AV229" s="125">
        <v>59.370803491847738</v>
      </c>
      <c r="AW229" s="125">
        <v>123.03203034688278</v>
      </c>
      <c r="AX229" s="125">
        <v>182.40283383873049</v>
      </c>
      <c r="AZ229" s="125">
        <v>-108.47913121809516</v>
      </c>
      <c r="BA229" s="125">
        <v>0.45965970561914199</v>
      </c>
      <c r="BB229" s="112">
        <v>-108.01947151247602</v>
      </c>
      <c r="BC229" s="125"/>
      <c r="BD229" s="125">
        <v>-90.571015566423313</v>
      </c>
      <c r="BE229" s="125">
        <v>34.69705405746808</v>
      </c>
      <c r="BF229" s="112">
        <v>-55.873961508955226</v>
      </c>
      <c r="BG229" s="125"/>
      <c r="BH229" s="125">
        <v>-111.7871173435681</v>
      </c>
      <c r="BI229" s="125">
        <v>-2.1039856174015252</v>
      </c>
      <c r="BJ229" s="112">
        <v>-113.89110296096962</v>
      </c>
      <c r="BK229" s="125"/>
      <c r="BL229" s="125">
        <v>-29.98</v>
      </c>
      <c r="BM229" s="125">
        <v>-11.48</v>
      </c>
      <c r="BN229" s="125">
        <v>-40.22</v>
      </c>
      <c r="BO229" s="112">
        <v>-81.680000000000007</v>
      </c>
      <c r="BP229" s="15"/>
      <c r="BQ229" s="125">
        <v>-113.03513938727619</v>
      </c>
      <c r="BR229" s="125">
        <v>-4.4042286009604652</v>
      </c>
      <c r="BS229" s="112">
        <v>-117.43936798823665</v>
      </c>
      <c r="BT229" s="125"/>
      <c r="BU229" s="125">
        <v>-29.8</v>
      </c>
      <c r="BV229" s="125">
        <v>-11.42</v>
      </c>
      <c r="BW229" s="112">
        <v>-41.22</v>
      </c>
      <c r="BX229" s="15"/>
      <c r="BY229" s="112">
        <v>-116.18529900954452</v>
      </c>
      <c r="BZ229" s="112">
        <v>-6.0328302934608331</v>
      </c>
      <c r="CA229" s="112">
        <v>-122.21812930300536</v>
      </c>
      <c r="CB229" s="100"/>
      <c r="CC229" s="112">
        <v>-29.72</v>
      </c>
      <c r="CD229" s="112">
        <v>-11.38</v>
      </c>
      <c r="CE229" s="112">
        <v>-41.1</v>
      </c>
    </row>
    <row r="230" spans="1:83">
      <c r="A230" s="40">
        <v>710</v>
      </c>
      <c r="B230" s="44">
        <v>1</v>
      </c>
      <c r="C230" s="118">
        <v>34</v>
      </c>
      <c r="D230" s="11" t="s">
        <v>228</v>
      </c>
      <c r="E230" s="14">
        <v>27484</v>
      </c>
      <c r="F230" s="14">
        <v>27306</v>
      </c>
      <c r="G230" s="21">
        <v>27209</v>
      </c>
      <c r="H230" s="21">
        <v>27036</v>
      </c>
      <c r="I230" s="21">
        <v>26856</v>
      </c>
      <c r="J230" s="21"/>
      <c r="K230" s="15">
        <v>-1876434.7318152729</v>
      </c>
      <c r="L230" s="21">
        <v>412923.11956884601</v>
      </c>
      <c r="M230" s="112">
        <v>-1463511.612246427</v>
      </c>
      <c r="N230" s="112"/>
      <c r="O230" s="21">
        <v>-2352267.1041067271</v>
      </c>
      <c r="P230" s="21">
        <v>12551.467921636289</v>
      </c>
      <c r="Q230" s="112">
        <v>-2339715.636185091</v>
      </c>
      <c r="R230" s="112"/>
      <c r="S230" s="21">
        <v>-2473132.1510567549</v>
      </c>
      <c r="T230" s="15">
        <v>947437.75809322344</v>
      </c>
      <c r="U230" s="112">
        <v>-1525694.3929635314</v>
      </c>
      <c r="V230" s="15"/>
      <c r="W230" s="15">
        <v>-2352267.1041067271</v>
      </c>
      <c r="X230" s="21">
        <v>-55751.337894486242</v>
      </c>
      <c r="Y230" s="112">
        <v>-2408018.4420012133</v>
      </c>
      <c r="Z230" s="21"/>
      <c r="AA230" s="21">
        <v>-815725.82000000007</v>
      </c>
      <c r="AB230" s="21">
        <v>-312359.32</v>
      </c>
      <c r="AC230" s="125">
        <v>-1094345.98</v>
      </c>
      <c r="AD230" s="112">
        <v>-2222431.12</v>
      </c>
      <c r="AE230" s="12"/>
      <c r="AF230" s="15">
        <v>-2352267.1041067271</v>
      </c>
      <c r="AG230" s="21">
        <v>-115414.57667372021</v>
      </c>
      <c r="AH230" s="112">
        <v>-2467681.6807804471</v>
      </c>
      <c r="AI230" s="21"/>
      <c r="AJ230" s="21">
        <v>-805672.8</v>
      </c>
      <c r="AK230" s="21">
        <v>-308751.12</v>
      </c>
      <c r="AL230" s="112">
        <v>-1114423.92</v>
      </c>
      <c r="AM230" s="112"/>
      <c r="AN230" s="125">
        <v>-2352267.1041067266</v>
      </c>
      <c r="AO230" s="125">
        <v>-153806.33117736323</v>
      </c>
      <c r="AP230" s="112">
        <v>-2506073.4352840898</v>
      </c>
      <c r="AQ230" s="125"/>
      <c r="AR230" s="125">
        <v>-798160.32</v>
      </c>
      <c r="AS230" s="125">
        <v>-305621.28000000003</v>
      </c>
      <c r="AT230" s="112">
        <v>-1103781.6000000001</v>
      </c>
      <c r="AU230" s="142"/>
      <c r="AV230" s="125">
        <v>-68.273713135470558</v>
      </c>
      <c r="AW230" s="125">
        <v>15.024127476671737</v>
      </c>
      <c r="AX230" s="125">
        <v>-53.249585658798829</v>
      </c>
      <c r="AZ230" s="125">
        <v>-86.144697286557061</v>
      </c>
      <c r="BA230" s="125">
        <v>0.45965970561914193</v>
      </c>
      <c r="BB230" s="112">
        <v>-85.68503758093793</v>
      </c>
      <c r="BC230" s="125"/>
      <c r="BD230" s="125">
        <v>-90.571015566423313</v>
      </c>
      <c r="BE230" s="125">
        <v>34.69705405746808</v>
      </c>
      <c r="BF230" s="112">
        <v>-55.873961508955226</v>
      </c>
      <c r="BG230" s="125"/>
      <c r="BH230" s="125">
        <v>-86.451802863270501</v>
      </c>
      <c r="BI230" s="125">
        <v>-2.049003561118977</v>
      </c>
      <c r="BJ230" s="112">
        <v>-88.500806424389481</v>
      </c>
      <c r="BK230" s="125"/>
      <c r="BL230" s="125">
        <v>-29.980000000000004</v>
      </c>
      <c r="BM230" s="125">
        <v>-11.48</v>
      </c>
      <c r="BN230" s="125">
        <v>-40.22</v>
      </c>
      <c r="BO230" s="112">
        <v>-81.680000000000007</v>
      </c>
      <c r="BP230" s="15"/>
      <c r="BQ230" s="125">
        <v>-87.004997192880865</v>
      </c>
      <c r="BR230" s="125">
        <v>-4.2689220548054525</v>
      </c>
      <c r="BS230" s="112">
        <v>-91.273919247686322</v>
      </c>
      <c r="BT230" s="125"/>
      <c r="BU230" s="125">
        <v>-29.8</v>
      </c>
      <c r="BV230" s="125">
        <v>-11.42</v>
      </c>
      <c r="BW230" s="112">
        <v>-41.22</v>
      </c>
      <c r="BX230" s="15"/>
      <c r="BY230" s="112">
        <v>-87.588140605701767</v>
      </c>
      <c r="BZ230" s="112">
        <v>-5.7270751853352406</v>
      </c>
      <c r="CA230" s="112">
        <v>-93.315215791037005</v>
      </c>
      <c r="CB230" s="100"/>
      <c r="CC230" s="112">
        <v>-29.72</v>
      </c>
      <c r="CD230" s="112">
        <v>-11.38</v>
      </c>
      <c r="CE230" s="112">
        <v>-41.1</v>
      </c>
    </row>
    <row r="231" spans="1:83">
      <c r="A231" s="40">
        <v>729</v>
      </c>
      <c r="B231" s="44">
        <v>13</v>
      </c>
      <c r="C231" s="44">
        <v>13</v>
      </c>
      <c r="D231" s="11" t="s">
        <v>229</v>
      </c>
      <c r="E231" s="14">
        <v>9117</v>
      </c>
      <c r="F231" s="14">
        <v>8975</v>
      </c>
      <c r="G231" s="21">
        <v>8847</v>
      </c>
      <c r="H231" s="21">
        <v>8858</v>
      </c>
      <c r="I231" s="21">
        <v>8763</v>
      </c>
      <c r="J231" s="21"/>
      <c r="K231" s="15">
        <v>-2235.4910099561171</v>
      </c>
      <c r="L231" s="21">
        <v>199038.06417472911</v>
      </c>
      <c r="M231" s="112">
        <v>196802.573164773</v>
      </c>
      <c r="N231" s="112"/>
      <c r="O231" s="21">
        <v>-506507.40780627512</v>
      </c>
      <c r="P231" s="21">
        <v>-40326.05046439841</v>
      </c>
      <c r="Q231" s="112">
        <v>-546833.45827067352</v>
      </c>
      <c r="R231" s="112"/>
      <c r="S231" s="21">
        <v>-812874.86470864923</v>
      </c>
      <c r="T231" s="15">
        <v>311406.060165776</v>
      </c>
      <c r="U231" s="112">
        <v>-501468.80454287323</v>
      </c>
      <c r="V231" s="15"/>
      <c r="W231" s="15">
        <v>-506507.40780627512</v>
      </c>
      <c r="X231" s="21">
        <v>-18324.48024621014</v>
      </c>
      <c r="Y231" s="112">
        <v>-524831.8880524853</v>
      </c>
      <c r="Z231" s="21"/>
      <c r="AA231" s="21">
        <v>-265233.06</v>
      </c>
      <c r="AB231" s="21">
        <v>-101563.56</v>
      </c>
      <c r="AC231" s="125">
        <v>-355826.33999999997</v>
      </c>
      <c r="AD231" s="112">
        <v>-722622.96</v>
      </c>
      <c r="AE231" s="12"/>
      <c r="AF231" s="15">
        <v>-506507.40780627512</v>
      </c>
      <c r="AG231" s="21">
        <v>-37934.73323249977</v>
      </c>
      <c r="AH231" s="112">
        <v>-544442.14103877486</v>
      </c>
      <c r="AI231" s="21"/>
      <c r="AJ231" s="21">
        <v>-263968.40000000002</v>
      </c>
      <c r="AK231" s="21">
        <v>-101158.36</v>
      </c>
      <c r="AL231" s="112">
        <v>-365126.76</v>
      </c>
      <c r="AM231" s="112"/>
      <c r="AN231" s="125">
        <v>-506507.40780627506</v>
      </c>
      <c r="AO231" s="125">
        <v>-50553.424973150039</v>
      </c>
      <c r="AP231" s="112">
        <v>-557060.83277942508</v>
      </c>
      <c r="AQ231" s="125"/>
      <c r="AR231" s="125">
        <v>-260436.36</v>
      </c>
      <c r="AS231" s="125">
        <v>-99722.94</v>
      </c>
      <c r="AT231" s="112">
        <v>-360159.3</v>
      </c>
      <c r="AU231" s="142"/>
      <c r="AV231" s="125">
        <v>-0.24520028627356774</v>
      </c>
      <c r="AW231" s="125">
        <v>21.831530566494362</v>
      </c>
      <c r="AX231" s="125">
        <v>21.586330280220796</v>
      </c>
      <c r="AZ231" s="125">
        <v>-56.435365772286922</v>
      </c>
      <c r="BA231" s="125">
        <v>-4.4931532550861739</v>
      </c>
      <c r="BB231" s="112">
        <v>-60.928519027373092</v>
      </c>
      <c r="BC231" s="125"/>
      <c r="BD231" s="125">
        <v>-90.571015566423313</v>
      </c>
      <c r="BE231" s="125">
        <v>34.69705405746808</v>
      </c>
      <c r="BF231" s="112">
        <v>-55.873961508955233</v>
      </c>
      <c r="BG231" s="125"/>
      <c r="BH231" s="125">
        <v>-57.251882876260325</v>
      </c>
      <c r="BI231" s="125">
        <v>-2.0712648633672588</v>
      </c>
      <c r="BJ231" s="112">
        <v>-59.323147739627586</v>
      </c>
      <c r="BK231" s="125"/>
      <c r="BL231" s="125">
        <v>-29.98</v>
      </c>
      <c r="BM231" s="125">
        <v>-11.48</v>
      </c>
      <c r="BN231" s="125">
        <v>-40.22</v>
      </c>
      <c r="BO231" s="112">
        <v>-81.680000000000007</v>
      </c>
      <c r="BP231" s="15"/>
      <c r="BQ231" s="125">
        <v>-57.180786611681548</v>
      </c>
      <c r="BR231" s="125">
        <v>-4.2825393127680931</v>
      </c>
      <c r="BS231" s="112">
        <v>-61.463325924449641</v>
      </c>
      <c r="BT231" s="125"/>
      <c r="BU231" s="125">
        <v>-29.800000000000004</v>
      </c>
      <c r="BV231" s="125">
        <v>-11.42</v>
      </c>
      <c r="BW231" s="112">
        <v>-41.220000000000006</v>
      </c>
      <c r="BX231" s="15"/>
      <c r="BY231" s="112">
        <v>-57.80068558784378</v>
      </c>
      <c r="BZ231" s="112">
        <v>-5.7689632515291613</v>
      </c>
      <c r="CA231" s="112">
        <v>-63.569648839372945</v>
      </c>
      <c r="CB231" s="100"/>
      <c r="CC231" s="112">
        <v>-29.72</v>
      </c>
      <c r="CD231" s="112">
        <v>-11.38</v>
      </c>
      <c r="CE231" s="112">
        <v>-41.1</v>
      </c>
    </row>
    <row r="232" spans="1:83">
      <c r="A232" s="40">
        <v>732</v>
      </c>
      <c r="B232" s="44">
        <v>19</v>
      </c>
      <c r="C232" s="44">
        <v>19</v>
      </c>
      <c r="D232" s="11" t="s">
        <v>230</v>
      </c>
      <c r="E232" s="14">
        <v>3416</v>
      </c>
      <c r="F232" s="14">
        <v>3336</v>
      </c>
      <c r="G232" s="21">
        <v>3344</v>
      </c>
      <c r="H232" s="21">
        <v>3285</v>
      </c>
      <c r="I232" s="21">
        <v>3231</v>
      </c>
      <c r="J232" s="21"/>
      <c r="K232" s="15">
        <v>-604844.44520688534</v>
      </c>
      <c r="L232" s="21">
        <v>579434.21842443536</v>
      </c>
      <c r="M232" s="112">
        <v>-25410.22678244999</v>
      </c>
      <c r="N232" s="112"/>
      <c r="O232" s="21">
        <v>-710272.22485074052</v>
      </c>
      <c r="P232" s="21">
        <v>444930.54671531898</v>
      </c>
      <c r="Q232" s="112">
        <v>-265341.67813542153</v>
      </c>
      <c r="R232" s="112"/>
      <c r="S232" s="21">
        <v>-302144.90792958817</v>
      </c>
      <c r="T232" s="15">
        <v>115749.3723357135</v>
      </c>
      <c r="U232" s="112">
        <v>-186395.53559387467</v>
      </c>
      <c r="V232" s="15"/>
      <c r="W232" s="15">
        <v>-710272.22485074052</v>
      </c>
      <c r="X232" s="21">
        <v>386545.92794279341</v>
      </c>
      <c r="Y232" s="112">
        <v>-323726.29690794711</v>
      </c>
      <c r="Z232" s="21"/>
      <c r="AA232" s="21">
        <v>-100253.12</v>
      </c>
      <c r="AB232" s="21">
        <v>-38389.120000000003</v>
      </c>
      <c r="AC232" s="125">
        <v>-134495.67999999999</v>
      </c>
      <c r="AD232" s="112">
        <v>-273137.91999999998</v>
      </c>
      <c r="AE232" s="12"/>
      <c r="AF232" s="15">
        <v>-710272.22485074052</v>
      </c>
      <c r="AG232" s="21">
        <v>329216.81329518749</v>
      </c>
      <c r="AH232" s="112">
        <v>-381055.41155555303</v>
      </c>
      <c r="AI232" s="21"/>
      <c r="AJ232" s="21">
        <v>-97893</v>
      </c>
      <c r="AK232" s="21">
        <v>-37514.699999999997</v>
      </c>
      <c r="AL232" s="112">
        <v>-135407.70000000001</v>
      </c>
      <c r="AM232" s="112"/>
      <c r="AN232" s="125">
        <v>-710272.22485074052</v>
      </c>
      <c r="AO232" s="125">
        <v>274486.45612005558</v>
      </c>
      <c r="AP232" s="112">
        <v>-435785.76873068494</v>
      </c>
      <c r="AQ232" s="125"/>
      <c r="AR232" s="125">
        <v>-96025.319999999992</v>
      </c>
      <c r="AS232" s="125">
        <v>-36768.780000000006</v>
      </c>
      <c r="AT232" s="112">
        <v>-132794.1</v>
      </c>
      <c r="AU232" s="142"/>
      <c r="AV232" s="125">
        <v>-177.06219121981422</v>
      </c>
      <c r="AW232" s="125">
        <v>169.62360024134526</v>
      </c>
      <c r="AX232" s="125">
        <v>-7.4385909784689668</v>
      </c>
      <c r="AZ232" s="125">
        <v>-212.91133838451455</v>
      </c>
      <c r="BA232" s="125">
        <v>133.37246604176229</v>
      </c>
      <c r="BB232" s="112">
        <v>-79.538872342752256</v>
      </c>
      <c r="BC232" s="125"/>
      <c r="BD232" s="125">
        <v>-90.571015566423313</v>
      </c>
      <c r="BE232" s="125">
        <v>34.69705405746808</v>
      </c>
      <c r="BF232" s="112">
        <v>-55.873961508955233</v>
      </c>
      <c r="BG232" s="125"/>
      <c r="BH232" s="125">
        <v>-212.40198111565206</v>
      </c>
      <c r="BI232" s="125">
        <v>115.59387797332339</v>
      </c>
      <c r="BJ232" s="112">
        <v>-96.808103142328676</v>
      </c>
      <c r="BK232" s="125"/>
      <c r="BL232" s="125">
        <v>-29.979999999999997</v>
      </c>
      <c r="BM232" s="125">
        <v>-11.48</v>
      </c>
      <c r="BN232" s="125">
        <v>-40.22</v>
      </c>
      <c r="BO232" s="112">
        <v>-81.679999999999993</v>
      </c>
      <c r="BP232" s="15"/>
      <c r="BQ232" s="125">
        <v>-216.21681121788143</v>
      </c>
      <c r="BR232" s="125">
        <v>100.21820800462328</v>
      </c>
      <c r="BS232" s="112">
        <v>-115.99860321325815</v>
      </c>
      <c r="BT232" s="125"/>
      <c r="BU232" s="125">
        <v>-29.8</v>
      </c>
      <c r="BV232" s="125">
        <v>-11.42</v>
      </c>
      <c r="BW232" s="112">
        <v>-41.22</v>
      </c>
      <c r="BX232" s="15"/>
      <c r="BY232" s="112">
        <v>-219.8304626588488</v>
      </c>
      <c r="BZ232" s="112">
        <v>84.954025416296986</v>
      </c>
      <c r="CA232" s="112">
        <v>-134.87643724255182</v>
      </c>
      <c r="CB232" s="100"/>
      <c r="CC232" s="112">
        <v>-29.72</v>
      </c>
      <c r="CD232" s="112">
        <v>-11.380000000000003</v>
      </c>
      <c r="CE232" s="112">
        <v>-41.1</v>
      </c>
    </row>
    <row r="233" spans="1:83">
      <c r="A233" s="40">
        <v>734</v>
      </c>
      <c r="B233" s="44">
        <v>2</v>
      </c>
      <c r="C233" s="44">
        <v>2</v>
      </c>
      <c r="D233" s="11" t="s">
        <v>231</v>
      </c>
      <c r="E233" s="14">
        <v>51400</v>
      </c>
      <c r="F233" s="14">
        <v>50933</v>
      </c>
      <c r="G233" s="21">
        <v>51100</v>
      </c>
      <c r="H233" s="21">
        <v>50870</v>
      </c>
      <c r="I233" s="21">
        <v>50339</v>
      </c>
      <c r="J233" s="21"/>
      <c r="K233" s="15">
        <v>-3196452.2279215991</v>
      </c>
      <c r="L233" s="21">
        <v>-164855.49441304529</v>
      </c>
      <c r="M233" s="112">
        <v>-3361307.7223346438</v>
      </c>
      <c r="N233" s="112"/>
      <c r="O233" s="21">
        <v>-1488226.3948632979</v>
      </c>
      <c r="P233" s="21">
        <v>23411.847786299761</v>
      </c>
      <c r="Q233" s="112">
        <v>-1464814.5470769983</v>
      </c>
      <c r="R233" s="112"/>
      <c r="S233" s="21">
        <v>-4613053.5358446389</v>
      </c>
      <c r="T233" s="15">
        <v>1767225.0543090219</v>
      </c>
      <c r="U233" s="112">
        <v>-2845828.4815356173</v>
      </c>
      <c r="V233" s="15"/>
      <c r="W233" s="15">
        <v>-1488226.3948632979</v>
      </c>
      <c r="X233" s="21">
        <v>-103991.17018164021</v>
      </c>
      <c r="Y233" s="112">
        <v>-1592217.5650449381</v>
      </c>
      <c r="Z233" s="21"/>
      <c r="AA233" s="21">
        <v>-1531978</v>
      </c>
      <c r="AB233" s="21">
        <v>-586628</v>
      </c>
      <c r="AC233" s="125">
        <v>-2055242</v>
      </c>
      <c r="AD233" s="112">
        <v>-4173848</v>
      </c>
      <c r="AE233" s="12"/>
      <c r="AF233" s="15">
        <v>-1488226.3948632979</v>
      </c>
      <c r="AG233" s="21">
        <v>-215279.08275553331</v>
      </c>
      <c r="AH233" s="112">
        <v>-1703505.4776188312</v>
      </c>
      <c r="AI233" s="21"/>
      <c r="AJ233" s="21">
        <v>-1515926</v>
      </c>
      <c r="AK233" s="21">
        <v>-580935.4</v>
      </c>
      <c r="AL233" s="112">
        <v>-2096861.4</v>
      </c>
      <c r="AM233" s="112"/>
      <c r="AN233" s="125">
        <v>-1488226.3948632984</v>
      </c>
      <c r="AO233" s="125">
        <v>-286889.98263592768</v>
      </c>
      <c r="AP233" s="112">
        <v>-1775116.377499226</v>
      </c>
      <c r="AQ233" s="125"/>
      <c r="AR233" s="125">
        <v>-1496075.0799999998</v>
      </c>
      <c r="AS233" s="125">
        <v>-572857.82000000007</v>
      </c>
      <c r="AT233" s="112">
        <v>-2068932.9</v>
      </c>
      <c r="AU233" s="142"/>
      <c r="AV233" s="125">
        <v>-62.18778653543967</v>
      </c>
      <c r="AW233" s="125">
        <v>-3.2073053387752002</v>
      </c>
      <c r="AX233" s="125">
        <v>-65.395091874214856</v>
      </c>
      <c r="AZ233" s="125">
        <v>-29.219295836948501</v>
      </c>
      <c r="BA233" s="125">
        <v>0.45965970561914204</v>
      </c>
      <c r="BB233" s="112">
        <v>-28.759636131329358</v>
      </c>
      <c r="BC233" s="125"/>
      <c r="BD233" s="125">
        <v>-90.571015566423313</v>
      </c>
      <c r="BE233" s="125">
        <v>34.697054057468087</v>
      </c>
      <c r="BF233" s="112">
        <v>-55.87396150895524</v>
      </c>
      <c r="BG233" s="125"/>
      <c r="BH233" s="125">
        <v>-29.12380420476121</v>
      </c>
      <c r="BI233" s="125">
        <v>-2.0350522540438396</v>
      </c>
      <c r="BJ233" s="112">
        <v>-31.158856458805051</v>
      </c>
      <c r="BK233" s="125"/>
      <c r="BL233" s="125">
        <v>-29.98</v>
      </c>
      <c r="BM233" s="125">
        <v>-11.48</v>
      </c>
      <c r="BN233" s="125">
        <v>-40.22</v>
      </c>
      <c r="BO233" s="112">
        <v>-81.680000000000007</v>
      </c>
      <c r="BP233" s="15"/>
      <c r="BQ233" s="125">
        <v>-29.255482501735756</v>
      </c>
      <c r="BR233" s="125">
        <v>-4.2319457982216102</v>
      </c>
      <c r="BS233" s="112">
        <v>-33.487428299957365</v>
      </c>
      <c r="BT233" s="125"/>
      <c r="BU233" s="125">
        <v>-29.8</v>
      </c>
      <c r="BV233" s="125">
        <v>-11.42</v>
      </c>
      <c r="BW233" s="112">
        <v>-41.22</v>
      </c>
      <c r="BX233" s="15"/>
      <c r="BY233" s="112">
        <v>-29.564083411734408</v>
      </c>
      <c r="BZ233" s="112">
        <v>-5.6991593523098922</v>
      </c>
      <c r="CA233" s="112">
        <v>-35.2632427640443</v>
      </c>
      <c r="CB233" s="100"/>
      <c r="CC233" s="112">
        <v>-29.719999999999995</v>
      </c>
      <c r="CD233" s="112">
        <v>-11.38</v>
      </c>
      <c r="CE233" s="112">
        <v>-41.099999999999994</v>
      </c>
    </row>
    <row r="234" spans="1:83">
      <c r="A234" s="40">
        <v>738</v>
      </c>
      <c r="B234" s="44">
        <v>2</v>
      </c>
      <c r="C234" s="44">
        <v>2</v>
      </c>
      <c r="D234" s="11" t="s">
        <v>232</v>
      </c>
      <c r="E234" s="14">
        <v>2959</v>
      </c>
      <c r="F234" s="14">
        <v>2917</v>
      </c>
      <c r="G234" s="21">
        <v>2974</v>
      </c>
      <c r="H234" s="21">
        <v>2965</v>
      </c>
      <c r="I234" s="21">
        <v>2957</v>
      </c>
      <c r="J234" s="21"/>
      <c r="K234" s="15">
        <v>48497.464560992346</v>
      </c>
      <c r="L234" s="21">
        <v>-5785.8933444046088</v>
      </c>
      <c r="M234" s="112">
        <v>42711.571216587727</v>
      </c>
      <c r="N234" s="112"/>
      <c r="O234" s="21">
        <v>97268.16018971859</v>
      </c>
      <c r="P234" s="21">
        <v>1340.8273612910371</v>
      </c>
      <c r="Q234" s="112">
        <v>98608.987551009632</v>
      </c>
      <c r="R234" s="112"/>
      <c r="S234" s="21">
        <v>-264195.65240725683</v>
      </c>
      <c r="T234" s="15">
        <v>101211.30668563439</v>
      </c>
      <c r="U234" s="112">
        <v>-162984.34572162243</v>
      </c>
      <c r="V234" s="15"/>
      <c r="W234" s="15">
        <v>97268.16018971859</v>
      </c>
      <c r="X234" s="21">
        <v>-5955.7112956206092</v>
      </c>
      <c r="Y234" s="112">
        <v>91312.448894097979</v>
      </c>
      <c r="Z234" s="21"/>
      <c r="AA234" s="21">
        <v>-89160.52</v>
      </c>
      <c r="AB234" s="21">
        <v>-34141.519999999997</v>
      </c>
      <c r="AC234" s="125">
        <v>-119614.28</v>
      </c>
      <c r="AD234" s="112">
        <v>-242916.32</v>
      </c>
      <c r="AE234" s="12"/>
      <c r="AF234" s="15">
        <v>97268.16018971859</v>
      </c>
      <c r="AG234" s="21">
        <v>-12329.316639465391</v>
      </c>
      <c r="AH234" s="112">
        <v>84938.843550253194</v>
      </c>
      <c r="AI234" s="21"/>
      <c r="AJ234" s="21">
        <v>-88357</v>
      </c>
      <c r="AK234" s="21">
        <v>-33860.300000000003</v>
      </c>
      <c r="AL234" s="112">
        <v>-122217.3</v>
      </c>
      <c r="AM234" s="112"/>
      <c r="AN234" s="125">
        <v>97268.16018971859</v>
      </c>
      <c r="AO234" s="125">
        <v>-16430.567202972554</v>
      </c>
      <c r="AP234" s="112">
        <v>80837.592986746036</v>
      </c>
      <c r="AQ234" s="125"/>
      <c r="AR234" s="125">
        <v>-87882.04</v>
      </c>
      <c r="AS234" s="125">
        <v>-33650.660000000003</v>
      </c>
      <c r="AT234" s="112">
        <v>-121532.7</v>
      </c>
      <c r="AU234" s="142"/>
      <c r="AV234" s="125">
        <v>16.389815667790586</v>
      </c>
      <c r="AW234" s="125">
        <v>-1.9553542900995637</v>
      </c>
      <c r="AX234" s="125">
        <v>14.434461377691019</v>
      </c>
      <c r="AZ234" s="125">
        <v>33.345272605320055</v>
      </c>
      <c r="BA234" s="125">
        <v>0.45965970561914193</v>
      </c>
      <c r="BB234" s="112">
        <v>33.804932310939193</v>
      </c>
      <c r="BC234" s="125"/>
      <c r="BD234" s="125">
        <v>-90.571015566423327</v>
      </c>
      <c r="BE234" s="125">
        <v>34.69705405746808</v>
      </c>
      <c r="BF234" s="112">
        <v>-55.87396150895524</v>
      </c>
      <c r="BG234" s="125"/>
      <c r="BH234" s="125">
        <v>32.70617356749112</v>
      </c>
      <c r="BI234" s="125">
        <v>-2.002592903705652</v>
      </c>
      <c r="BJ234" s="112">
        <v>30.70358066378547</v>
      </c>
      <c r="BK234" s="125"/>
      <c r="BL234" s="125">
        <v>-29.98</v>
      </c>
      <c r="BM234" s="125">
        <v>-11.479999999999999</v>
      </c>
      <c r="BN234" s="125">
        <v>-40.22</v>
      </c>
      <c r="BO234" s="112">
        <v>-81.680000000000007</v>
      </c>
      <c r="BP234" s="15"/>
      <c r="BQ234" s="125">
        <v>32.805450316937133</v>
      </c>
      <c r="BR234" s="125">
        <v>-4.15828554450772</v>
      </c>
      <c r="BS234" s="112">
        <v>28.647164772429413</v>
      </c>
      <c r="BT234" s="125"/>
      <c r="BU234" s="125">
        <v>-29.8</v>
      </c>
      <c r="BV234" s="125">
        <v>-11.420000000000002</v>
      </c>
      <c r="BW234" s="112">
        <v>-41.22</v>
      </c>
      <c r="BX234" s="15"/>
      <c r="BY234" s="112">
        <v>32.894203648873379</v>
      </c>
      <c r="BZ234" s="112">
        <v>-5.5564988850093178</v>
      </c>
      <c r="CA234" s="112">
        <v>27.33770476386406</v>
      </c>
      <c r="CB234" s="100"/>
      <c r="CC234" s="112">
        <v>-29.72</v>
      </c>
      <c r="CD234" s="112">
        <v>-11.38</v>
      </c>
      <c r="CE234" s="112">
        <v>-41.1</v>
      </c>
    </row>
    <row r="235" spans="1:83">
      <c r="A235" s="40">
        <v>739</v>
      </c>
      <c r="B235" s="44">
        <v>9</v>
      </c>
      <c r="C235" s="44">
        <v>9</v>
      </c>
      <c r="D235" s="11" t="s">
        <v>233</v>
      </c>
      <c r="E235" s="14">
        <v>3261</v>
      </c>
      <c r="F235" s="14">
        <v>3256</v>
      </c>
      <c r="G235" s="21">
        <v>3216</v>
      </c>
      <c r="H235" s="21">
        <v>3188</v>
      </c>
      <c r="I235" s="21">
        <v>3094</v>
      </c>
      <c r="J235" s="21"/>
      <c r="K235" s="15">
        <v>1487130.9457899809</v>
      </c>
      <c r="L235" s="21">
        <v>1236713.0197413701</v>
      </c>
      <c r="M235" s="112">
        <v>2723843.965531351</v>
      </c>
      <c r="N235" s="112"/>
      <c r="O235" s="21">
        <v>1181236.7453195441</v>
      </c>
      <c r="P235" s="21">
        <v>970441.29712819995</v>
      </c>
      <c r="Q235" s="112">
        <v>2151678.0424477439</v>
      </c>
      <c r="R235" s="112"/>
      <c r="S235" s="21">
        <v>-294899.22668427433</v>
      </c>
      <c r="T235" s="15">
        <v>112973.6080111161</v>
      </c>
      <c r="U235" s="112">
        <v>-181925.61867315823</v>
      </c>
      <c r="V235" s="15"/>
      <c r="W235" s="15">
        <v>1181236.7453195441</v>
      </c>
      <c r="X235" s="21">
        <v>913456.78911760543</v>
      </c>
      <c r="Y235" s="112">
        <v>2094693.5344371495</v>
      </c>
      <c r="Z235" s="21"/>
      <c r="AA235" s="21">
        <v>-96415.680000000008</v>
      </c>
      <c r="AB235" s="21">
        <v>-36919.68</v>
      </c>
      <c r="AC235" s="125">
        <v>-129347.51999999999</v>
      </c>
      <c r="AD235" s="112">
        <v>-262682.88</v>
      </c>
      <c r="AE235" s="12"/>
      <c r="AF235" s="15">
        <v>1181236.7453195441</v>
      </c>
      <c r="AG235" s="21">
        <v>857502.47338241234</v>
      </c>
      <c r="AH235" s="112">
        <v>2038739.2187019563</v>
      </c>
      <c r="AI235" s="21"/>
      <c r="AJ235" s="21">
        <v>-95002.400000000009</v>
      </c>
      <c r="AK235" s="21">
        <v>-36406.959999999999</v>
      </c>
      <c r="AL235" s="112">
        <v>-131409.36000000002</v>
      </c>
      <c r="AM235" s="112"/>
      <c r="AN235" s="125">
        <v>1181236.7453195436</v>
      </c>
      <c r="AO235" s="125">
        <v>804084.59479661193</v>
      </c>
      <c r="AP235" s="112">
        <v>1985321.3401161556</v>
      </c>
      <c r="AQ235" s="125"/>
      <c r="AR235" s="125">
        <v>-91953.68</v>
      </c>
      <c r="AS235" s="125">
        <v>-35209.72</v>
      </c>
      <c r="AT235" s="112">
        <v>-127163.4</v>
      </c>
      <c r="AU235" s="142"/>
      <c r="AV235" s="125">
        <v>456.03524863231553</v>
      </c>
      <c r="AW235" s="125">
        <v>379.2434896477676</v>
      </c>
      <c r="AX235" s="125">
        <v>835.27873828008308</v>
      </c>
      <c r="AZ235" s="125">
        <v>362.78769819396319</v>
      </c>
      <c r="BA235" s="125">
        <v>298.04708142757983</v>
      </c>
      <c r="BB235" s="112">
        <v>660.83477962154302</v>
      </c>
      <c r="BC235" s="125"/>
      <c r="BD235" s="125">
        <v>-90.571015566423313</v>
      </c>
      <c r="BE235" s="125">
        <v>34.697054057468087</v>
      </c>
      <c r="BF235" s="112">
        <v>-55.873961508955233</v>
      </c>
      <c r="BG235" s="125"/>
      <c r="BH235" s="125">
        <v>367.29998299737071</v>
      </c>
      <c r="BI235" s="125">
        <v>284.0350712430365</v>
      </c>
      <c r="BJ235" s="112">
        <v>651.3350542404072</v>
      </c>
      <c r="BK235" s="125"/>
      <c r="BL235" s="125">
        <v>-29.980000000000004</v>
      </c>
      <c r="BM235" s="125">
        <v>-11.48</v>
      </c>
      <c r="BN235" s="125">
        <v>-40.22</v>
      </c>
      <c r="BO235" s="112">
        <v>-81.680000000000007</v>
      </c>
      <c r="BP235" s="15"/>
      <c r="BQ235" s="125">
        <v>370.52595524452448</v>
      </c>
      <c r="BR235" s="125">
        <v>268.9781911488119</v>
      </c>
      <c r="BS235" s="112">
        <v>639.50414639333644</v>
      </c>
      <c r="BT235" s="125"/>
      <c r="BU235" s="125">
        <v>-29.800000000000004</v>
      </c>
      <c r="BV235" s="125">
        <v>-11.42</v>
      </c>
      <c r="BW235" s="112">
        <v>-41.220000000000006</v>
      </c>
      <c r="BX235" s="15"/>
      <c r="BY235" s="112">
        <v>381.78304632176588</v>
      </c>
      <c r="BZ235" s="112">
        <v>259.88513083277695</v>
      </c>
      <c r="CA235" s="112">
        <v>641.66817715454283</v>
      </c>
      <c r="CB235" s="100"/>
      <c r="CC235" s="112">
        <v>-29.72</v>
      </c>
      <c r="CD235" s="112">
        <v>-11.38</v>
      </c>
      <c r="CE235" s="112">
        <v>-41.1</v>
      </c>
    </row>
    <row r="236" spans="1:83">
      <c r="A236" s="40">
        <v>740</v>
      </c>
      <c r="B236" s="44">
        <v>10</v>
      </c>
      <c r="C236" s="44">
        <v>10</v>
      </c>
      <c r="D236" s="11" t="s">
        <v>234</v>
      </c>
      <c r="E236" s="14">
        <v>32547</v>
      </c>
      <c r="F236" s="14">
        <v>32085</v>
      </c>
      <c r="G236" s="21">
        <v>31843</v>
      </c>
      <c r="H236" s="21">
        <v>31460</v>
      </c>
      <c r="I236" s="21">
        <v>31008</v>
      </c>
      <c r="J236" s="21"/>
      <c r="K236" s="15">
        <v>-2020804.7409270359</v>
      </c>
      <c r="L236" s="21">
        <v>228095.9962313938</v>
      </c>
      <c r="M236" s="112">
        <v>-1792708.744695642</v>
      </c>
      <c r="N236" s="112"/>
      <c r="O236" s="21">
        <v>-5483952.9192687627</v>
      </c>
      <c r="P236" s="21">
        <v>-1734345.665751552</v>
      </c>
      <c r="Q236" s="112">
        <v>-7218298.5850203149</v>
      </c>
      <c r="R236" s="112"/>
      <c r="S236" s="21">
        <v>-2905971.0344486921</v>
      </c>
      <c r="T236" s="15">
        <v>1113254.979433863</v>
      </c>
      <c r="U236" s="112">
        <v>-1792716.0550148292</v>
      </c>
      <c r="V236" s="15"/>
      <c r="W236" s="15">
        <v>-5483952.9192687627</v>
      </c>
      <c r="X236" s="21">
        <v>-1333327.588208532</v>
      </c>
      <c r="Y236" s="112">
        <v>-6817280.5074772947</v>
      </c>
      <c r="Z236" s="21"/>
      <c r="AA236" s="21">
        <v>-954653.14</v>
      </c>
      <c r="AB236" s="21">
        <v>-365557.64</v>
      </c>
      <c r="AC236" s="125">
        <v>-1280725.46</v>
      </c>
      <c r="AD236" s="112">
        <v>-2600936.2400000002</v>
      </c>
      <c r="AE236" s="12"/>
      <c r="AF236" s="15">
        <v>-5483952.9192687627</v>
      </c>
      <c r="AG236" s="21">
        <v>-922157.87701801397</v>
      </c>
      <c r="AH236" s="112">
        <v>-6406110.7962867767</v>
      </c>
      <c r="AI236" s="21"/>
      <c r="AJ236" s="21">
        <v>-937508</v>
      </c>
      <c r="AK236" s="21">
        <v>-359273.2</v>
      </c>
      <c r="AL236" s="112">
        <v>-1296781.2</v>
      </c>
      <c r="AM236" s="112"/>
      <c r="AN236" s="125">
        <v>-5483952.9192687627</v>
      </c>
      <c r="AO236" s="125">
        <v>-485993.8212518596</v>
      </c>
      <c r="AP236" s="112">
        <v>-5969946.7405206226</v>
      </c>
      <c r="AQ236" s="125"/>
      <c r="AR236" s="125">
        <v>-921557.76</v>
      </c>
      <c r="AS236" s="125">
        <v>-352871.04000000004</v>
      </c>
      <c r="AT236" s="112">
        <v>-1274428.8</v>
      </c>
      <c r="AU236" s="142"/>
      <c r="AV236" s="125">
        <v>-62.088817431008572</v>
      </c>
      <c r="AW236" s="125">
        <v>7.0082034052721847</v>
      </c>
      <c r="AX236" s="125">
        <v>-55.080614025736381</v>
      </c>
      <c r="AZ236" s="125">
        <v>-170.91952374220858</v>
      </c>
      <c r="BA236" s="125">
        <v>-54.054719206842826</v>
      </c>
      <c r="BB236" s="112">
        <v>-224.97424294905142</v>
      </c>
      <c r="BC236" s="125"/>
      <c r="BD236" s="125">
        <v>-90.571015566423313</v>
      </c>
      <c r="BE236" s="125">
        <v>34.697054057468065</v>
      </c>
      <c r="BF236" s="112">
        <v>-55.873961508955247</v>
      </c>
      <c r="BG236" s="125"/>
      <c r="BH236" s="125">
        <v>-172.21847562317504</v>
      </c>
      <c r="BI236" s="125">
        <v>-41.87192124512552</v>
      </c>
      <c r="BJ236" s="112">
        <v>-214.09039686830056</v>
      </c>
      <c r="BK236" s="125"/>
      <c r="BL236" s="125">
        <v>-29.98</v>
      </c>
      <c r="BM236" s="125">
        <v>-11.48</v>
      </c>
      <c r="BN236" s="125">
        <v>-40.22</v>
      </c>
      <c r="BO236" s="112">
        <v>-81.680000000000007</v>
      </c>
      <c r="BP236" s="15"/>
      <c r="BQ236" s="125">
        <v>-174.31509597167079</v>
      </c>
      <c r="BR236" s="125">
        <v>-29.312074921106611</v>
      </c>
      <c r="BS236" s="112">
        <v>-203.6271708927774</v>
      </c>
      <c r="BT236" s="125"/>
      <c r="BU236" s="125">
        <v>-29.8</v>
      </c>
      <c r="BV236" s="125">
        <v>-11.42</v>
      </c>
      <c r="BW236" s="112">
        <v>-41.22</v>
      </c>
      <c r="BX236" s="15"/>
      <c r="BY236" s="112">
        <v>-176.85606679788322</v>
      </c>
      <c r="BZ236" s="112">
        <v>-15.673175349969672</v>
      </c>
      <c r="CA236" s="112">
        <v>-192.5292421478529</v>
      </c>
      <c r="CB236" s="100"/>
      <c r="CC236" s="112">
        <v>-29.72</v>
      </c>
      <c r="CD236" s="112">
        <v>-11.38</v>
      </c>
      <c r="CE236" s="112">
        <v>-41.1</v>
      </c>
    </row>
    <row r="237" spans="1:83">
      <c r="A237" s="40">
        <v>742</v>
      </c>
      <c r="B237" s="44">
        <v>19</v>
      </c>
      <c r="C237" s="44">
        <v>19</v>
      </c>
      <c r="D237" s="11" t="s">
        <v>235</v>
      </c>
      <c r="E237" s="14">
        <v>1009</v>
      </c>
      <c r="F237" s="14">
        <v>988</v>
      </c>
      <c r="G237" s="21">
        <v>978</v>
      </c>
      <c r="H237" s="21">
        <v>964</v>
      </c>
      <c r="I237" s="21">
        <v>974</v>
      </c>
      <c r="J237" s="21"/>
      <c r="K237" s="15">
        <v>-161407.18414677019</v>
      </c>
      <c r="L237" s="21">
        <v>123525.4114653835</v>
      </c>
      <c r="M237" s="112">
        <v>-37881.772681386748</v>
      </c>
      <c r="N237" s="112"/>
      <c r="O237" s="21">
        <v>-3069.3803781253432</v>
      </c>
      <c r="P237" s="21">
        <v>210077.1978709689</v>
      </c>
      <c r="Q237" s="112">
        <v>207007.81749284355</v>
      </c>
      <c r="R237" s="112"/>
      <c r="S237" s="21">
        <v>-89484.163379626232</v>
      </c>
      <c r="T237" s="15">
        <v>34280.68940877846</v>
      </c>
      <c r="U237" s="112">
        <v>-55203.473970847772</v>
      </c>
      <c r="V237" s="15"/>
      <c r="W237" s="15">
        <v>-3069.3803781253432</v>
      </c>
      <c r="X237" s="21">
        <v>192785.82996112021</v>
      </c>
      <c r="Y237" s="112">
        <v>189716.44958299486</v>
      </c>
      <c r="Z237" s="21"/>
      <c r="AA237" s="21">
        <v>-29320.44</v>
      </c>
      <c r="AB237" s="21">
        <v>-11227.44</v>
      </c>
      <c r="AC237" s="125">
        <v>-39335.159999999996</v>
      </c>
      <c r="AD237" s="112">
        <v>-79883.039999999994</v>
      </c>
      <c r="AE237" s="12"/>
      <c r="AF237" s="15">
        <v>-3069.3803781253432</v>
      </c>
      <c r="AG237" s="21">
        <v>175807.06339282449</v>
      </c>
      <c r="AH237" s="112">
        <v>172737.68301469914</v>
      </c>
      <c r="AI237" s="21"/>
      <c r="AJ237" s="21">
        <v>-28727.200000000001</v>
      </c>
      <c r="AK237" s="21">
        <v>-11008.88</v>
      </c>
      <c r="AL237" s="112">
        <v>-39736.080000000002</v>
      </c>
      <c r="AM237" s="112"/>
      <c r="AN237" s="125">
        <v>-3069.3803781253428</v>
      </c>
      <c r="AO237" s="125">
        <v>159597.95281457796</v>
      </c>
      <c r="AP237" s="112">
        <v>156528.57243645261</v>
      </c>
      <c r="AQ237" s="125"/>
      <c r="AR237" s="125">
        <v>-28947.279999999999</v>
      </c>
      <c r="AS237" s="125">
        <v>-11084.12</v>
      </c>
      <c r="AT237" s="112">
        <v>-40031.4</v>
      </c>
      <c r="AU237" s="142"/>
      <c r="AV237" s="125">
        <v>-159.96747685507452</v>
      </c>
      <c r="AW237" s="125">
        <v>122.42359907372001</v>
      </c>
      <c r="AX237" s="125">
        <v>-37.54387778135456</v>
      </c>
      <c r="AZ237" s="125">
        <v>-3.1066603017462988</v>
      </c>
      <c r="BA237" s="125">
        <v>212.62874278438147</v>
      </c>
      <c r="BB237" s="112">
        <v>209.52208248263517</v>
      </c>
      <c r="BC237" s="125"/>
      <c r="BD237" s="125">
        <v>-90.571015566423313</v>
      </c>
      <c r="BE237" s="125">
        <v>34.69705405746808</v>
      </c>
      <c r="BF237" s="112">
        <v>-55.873961508955233</v>
      </c>
      <c r="BG237" s="125"/>
      <c r="BH237" s="125">
        <v>-3.138425744504441</v>
      </c>
      <c r="BI237" s="125">
        <v>197.12252552261779</v>
      </c>
      <c r="BJ237" s="112">
        <v>193.98409977811335</v>
      </c>
      <c r="BK237" s="125"/>
      <c r="BL237" s="125">
        <v>-29.98</v>
      </c>
      <c r="BM237" s="125">
        <v>-11.48</v>
      </c>
      <c r="BN237" s="125">
        <v>-40.22</v>
      </c>
      <c r="BO237" s="112">
        <v>-81.680000000000007</v>
      </c>
      <c r="BP237" s="15"/>
      <c r="BQ237" s="125">
        <v>-3.1840045416237999</v>
      </c>
      <c r="BR237" s="125">
        <v>182.37247239919554</v>
      </c>
      <c r="BS237" s="112">
        <v>179.18846785757174</v>
      </c>
      <c r="BT237" s="125"/>
      <c r="BU237" s="125">
        <v>-29.8</v>
      </c>
      <c r="BV237" s="125">
        <v>-11.42</v>
      </c>
      <c r="BW237" s="112">
        <v>-41.22</v>
      </c>
      <c r="BX237" s="15"/>
      <c r="BY237" s="112">
        <v>-3.1513145565968612</v>
      </c>
      <c r="BZ237" s="112">
        <v>163.85826777677408</v>
      </c>
      <c r="CA237" s="112">
        <v>160.70695322017721</v>
      </c>
      <c r="CB237" s="100"/>
      <c r="CC237" s="112">
        <v>-29.72</v>
      </c>
      <c r="CD237" s="112">
        <v>-11.38</v>
      </c>
      <c r="CE237" s="112">
        <v>-41.1</v>
      </c>
    </row>
    <row r="238" spans="1:83">
      <c r="A238" s="40">
        <v>743</v>
      </c>
      <c r="B238" s="44">
        <v>14</v>
      </c>
      <c r="C238" s="44">
        <v>14</v>
      </c>
      <c r="D238" s="11" t="s">
        <v>236</v>
      </c>
      <c r="E238" s="14">
        <v>64736</v>
      </c>
      <c r="F238" s="14">
        <v>65323</v>
      </c>
      <c r="G238" s="21">
        <v>66160</v>
      </c>
      <c r="H238" s="21">
        <v>66611</v>
      </c>
      <c r="I238" s="21">
        <v>67283</v>
      </c>
      <c r="J238" s="21"/>
      <c r="K238" s="15">
        <v>-5497885.2655691179</v>
      </c>
      <c r="L238" s="21">
        <v>-2689306.917071817</v>
      </c>
      <c r="M238" s="112">
        <v>-8187192.1826409344</v>
      </c>
      <c r="N238" s="112"/>
      <c r="O238" s="21">
        <v>-8531579.612140391</v>
      </c>
      <c r="P238" s="21">
        <v>-3999647.5402078261</v>
      </c>
      <c r="Q238" s="112">
        <v>-12531227.152348217</v>
      </c>
      <c r="R238" s="112"/>
      <c r="S238" s="21">
        <v>-5916370.4498454705</v>
      </c>
      <c r="T238" s="15">
        <v>2266515.662195988</v>
      </c>
      <c r="U238" s="112">
        <v>-3649854.7876494825</v>
      </c>
      <c r="V238" s="15"/>
      <c r="W238" s="15">
        <v>-8531579.612140391</v>
      </c>
      <c r="X238" s="21">
        <v>-3183200.481478116</v>
      </c>
      <c r="Y238" s="112">
        <v>-11714780.093618507</v>
      </c>
      <c r="Z238" s="21"/>
      <c r="AA238" s="21">
        <v>-1983476.8</v>
      </c>
      <c r="AB238" s="21">
        <v>-759516.8</v>
      </c>
      <c r="AC238" s="125">
        <v>-2660955.1999999997</v>
      </c>
      <c r="AD238" s="112">
        <v>-5403948.7999999998</v>
      </c>
      <c r="AE238" s="12"/>
      <c r="AF238" s="15">
        <v>-8531579.612140391</v>
      </c>
      <c r="AG238" s="21">
        <v>-2346085.3484222279</v>
      </c>
      <c r="AH238" s="112">
        <v>-10877664.960562618</v>
      </c>
      <c r="AI238" s="21"/>
      <c r="AJ238" s="21">
        <v>-1985007.8</v>
      </c>
      <c r="AK238" s="21">
        <v>-760697.62</v>
      </c>
      <c r="AL238" s="112">
        <v>-2745705.42</v>
      </c>
      <c r="AM238" s="112"/>
      <c r="AN238" s="125">
        <v>-8531579.612140391</v>
      </c>
      <c r="AO238" s="125">
        <v>-1458083.334558662</v>
      </c>
      <c r="AP238" s="112">
        <v>-9989662.946699053</v>
      </c>
      <c r="AQ238" s="125"/>
      <c r="AR238" s="125">
        <v>-1999650.76</v>
      </c>
      <c r="AS238" s="125">
        <v>-765680.54</v>
      </c>
      <c r="AT238" s="112">
        <v>-2765331.3</v>
      </c>
      <c r="AU238" s="142"/>
      <c r="AV238" s="125">
        <v>-84.927787715785925</v>
      </c>
      <c r="AW238" s="125">
        <v>-41.542679761984317</v>
      </c>
      <c r="AX238" s="125">
        <v>-126.47046747777024</v>
      </c>
      <c r="AZ238" s="125">
        <v>-130.60605930744748</v>
      </c>
      <c r="BA238" s="125">
        <v>-61.22877914682158</v>
      </c>
      <c r="BB238" s="112">
        <v>-191.83483845426903</v>
      </c>
      <c r="BC238" s="125"/>
      <c r="BD238" s="125">
        <v>-90.571015566423313</v>
      </c>
      <c r="BE238" s="125">
        <v>34.697054057468087</v>
      </c>
      <c r="BF238" s="112">
        <v>-55.873961508955233</v>
      </c>
      <c r="BG238" s="125"/>
      <c r="BH238" s="125">
        <v>-128.95374262606396</v>
      </c>
      <c r="BI238" s="125">
        <v>-48.113671122704289</v>
      </c>
      <c r="BJ238" s="112">
        <v>-177.06741374876825</v>
      </c>
      <c r="BK238" s="125"/>
      <c r="BL238" s="125">
        <v>-29.98</v>
      </c>
      <c r="BM238" s="125">
        <v>-11.48</v>
      </c>
      <c r="BN238" s="125">
        <v>-40.22</v>
      </c>
      <c r="BO238" s="112">
        <v>-81.680000000000007</v>
      </c>
      <c r="BP238" s="15"/>
      <c r="BQ238" s="125">
        <v>-128.08064151777322</v>
      </c>
      <c r="BR238" s="125">
        <v>-35.220689502067643</v>
      </c>
      <c r="BS238" s="112">
        <v>-163.30133101984086</v>
      </c>
      <c r="BT238" s="125"/>
      <c r="BU238" s="125">
        <v>-29.8</v>
      </c>
      <c r="BV238" s="125">
        <v>-11.42</v>
      </c>
      <c r="BW238" s="112">
        <v>-41.22</v>
      </c>
      <c r="BX238" s="15"/>
      <c r="BY238" s="112">
        <v>-126.80141509951089</v>
      </c>
      <c r="BZ238" s="112">
        <v>-21.670902524540551</v>
      </c>
      <c r="CA238" s="112">
        <v>-148.47231762405144</v>
      </c>
      <c r="CB238" s="100"/>
      <c r="CC238" s="112">
        <v>-29.72</v>
      </c>
      <c r="CD238" s="112">
        <v>-11.38</v>
      </c>
      <c r="CE238" s="112">
        <v>-41.1</v>
      </c>
    </row>
    <row r="239" spans="1:83">
      <c r="A239" s="40">
        <v>746</v>
      </c>
      <c r="B239" s="44">
        <v>17</v>
      </c>
      <c r="C239" s="44">
        <v>17</v>
      </c>
      <c r="D239" s="11" t="s">
        <v>237</v>
      </c>
      <c r="E239" s="14">
        <v>4781</v>
      </c>
      <c r="F239" s="14">
        <v>4735</v>
      </c>
      <c r="G239" s="21">
        <v>4713</v>
      </c>
      <c r="H239" s="21">
        <v>4603</v>
      </c>
      <c r="I239" s="21">
        <v>4585</v>
      </c>
      <c r="J239" s="21"/>
      <c r="K239" s="15">
        <v>-103915.7286554407</v>
      </c>
      <c r="L239" s="21">
        <v>-606658.27817700489</v>
      </c>
      <c r="M239" s="112">
        <v>-710574.00683244562</v>
      </c>
      <c r="N239" s="112"/>
      <c r="O239" s="21">
        <v>-148717.32408441391</v>
      </c>
      <c r="P239" s="21">
        <v>-585313.8821712822</v>
      </c>
      <c r="Q239" s="112">
        <v>-734031.20625569613</v>
      </c>
      <c r="R239" s="112"/>
      <c r="S239" s="21">
        <v>-428853.75870701438</v>
      </c>
      <c r="T239" s="15">
        <v>164290.55096211139</v>
      </c>
      <c r="U239" s="112">
        <v>-264563.20774490299</v>
      </c>
      <c r="V239" s="15"/>
      <c r="W239" s="15">
        <v>-148717.32408441391</v>
      </c>
      <c r="X239" s="21">
        <v>-526132.93789307738</v>
      </c>
      <c r="Y239" s="112">
        <v>-674850.26197749132</v>
      </c>
      <c r="Z239" s="21"/>
      <c r="AA239" s="21">
        <v>-141295.74</v>
      </c>
      <c r="AB239" s="21">
        <v>-54105.240000000013</v>
      </c>
      <c r="AC239" s="125">
        <v>-189556.86</v>
      </c>
      <c r="AD239" s="112">
        <v>-384957.83999999997</v>
      </c>
      <c r="AE239" s="12"/>
      <c r="AF239" s="15">
        <v>-148717.32408441391</v>
      </c>
      <c r="AG239" s="21">
        <v>-465453.84852149867</v>
      </c>
      <c r="AH239" s="112">
        <v>-614171.17260591255</v>
      </c>
      <c r="AI239" s="21"/>
      <c r="AJ239" s="21">
        <v>-137169.4</v>
      </c>
      <c r="AK239" s="21">
        <v>-52566.26</v>
      </c>
      <c r="AL239" s="112">
        <v>-189735.66</v>
      </c>
      <c r="AM239" s="112"/>
      <c r="AN239" s="125">
        <v>-148717.32408441388</v>
      </c>
      <c r="AO239" s="125">
        <v>-401086.17502756882</v>
      </c>
      <c r="AP239" s="112">
        <v>-549803.49911198276</v>
      </c>
      <c r="AQ239" s="125"/>
      <c r="AR239" s="125">
        <v>-136266.19999999998</v>
      </c>
      <c r="AS239" s="125">
        <v>-52177.3</v>
      </c>
      <c r="AT239" s="112">
        <v>-188443.5</v>
      </c>
      <c r="AU239" s="142"/>
      <c r="AV239" s="125">
        <v>-21.735145085848295</v>
      </c>
      <c r="AW239" s="125">
        <v>-126.88941187555007</v>
      </c>
      <c r="AX239" s="125">
        <v>-148.62455696139838</v>
      </c>
      <c r="AZ239" s="125">
        <v>-31.408093787627013</v>
      </c>
      <c r="BA239" s="125">
        <v>-123.61433625581461</v>
      </c>
      <c r="BB239" s="112">
        <v>-155.02243004344163</v>
      </c>
      <c r="BC239" s="125"/>
      <c r="BD239" s="125">
        <v>-90.571015566423313</v>
      </c>
      <c r="BE239" s="125">
        <v>34.697054057468087</v>
      </c>
      <c r="BF239" s="112">
        <v>-55.873961508955226</v>
      </c>
      <c r="BG239" s="125"/>
      <c r="BH239" s="125">
        <v>-31.554704876811776</v>
      </c>
      <c r="BI239" s="125">
        <v>-111.63440226884731</v>
      </c>
      <c r="BJ239" s="112">
        <v>-143.18910714565908</v>
      </c>
      <c r="BK239" s="125"/>
      <c r="BL239" s="125">
        <v>-29.979999999999997</v>
      </c>
      <c r="BM239" s="125">
        <v>-11.480000000000002</v>
      </c>
      <c r="BN239" s="125">
        <v>-40.22</v>
      </c>
      <c r="BO239" s="112">
        <v>-81.680000000000007</v>
      </c>
      <c r="BP239" s="15"/>
      <c r="BQ239" s="125">
        <v>-32.308782116970214</v>
      </c>
      <c r="BR239" s="125">
        <v>-101.11967163187023</v>
      </c>
      <c r="BS239" s="112">
        <v>-133.42845374884044</v>
      </c>
      <c r="BT239" s="125"/>
      <c r="BU239" s="125">
        <v>-29.799999999999997</v>
      </c>
      <c r="BV239" s="125">
        <v>-11.42</v>
      </c>
      <c r="BW239" s="112">
        <v>-41.22</v>
      </c>
      <c r="BX239" s="15"/>
      <c r="BY239" s="112">
        <v>-32.435621392456682</v>
      </c>
      <c r="BZ239" s="112">
        <v>-87.477900769371615</v>
      </c>
      <c r="CA239" s="112">
        <v>-119.9135221618283</v>
      </c>
      <c r="CB239" s="100"/>
      <c r="CC239" s="112">
        <v>-29.719999999999995</v>
      </c>
      <c r="CD239" s="112">
        <v>-11.38</v>
      </c>
      <c r="CE239" s="112">
        <v>-41.099999999999994</v>
      </c>
    </row>
    <row r="240" spans="1:83">
      <c r="A240" s="40">
        <v>747</v>
      </c>
      <c r="B240" s="44">
        <v>4</v>
      </c>
      <c r="C240" s="44">
        <v>4</v>
      </c>
      <c r="D240" s="11" t="s">
        <v>238</v>
      </c>
      <c r="E240" s="14">
        <v>1352</v>
      </c>
      <c r="F240" s="14">
        <v>1308</v>
      </c>
      <c r="G240" s="21">
        <v>1283</v>
      </c>
      <c r="H240" s="21">
        <v>1264</v>
      </c>
      <c r="I240" s="21">
        <v>1229</v>
      </c>
      <c r="J240" s="21"/>
      <c r="K240" s="15">
        <v>447558.96251326229</v>
      </c>
      <c r="L240" s="21">
        <v>365176.29474819032</v>
      </c>
      <c r="M240" s="112">
        <v>812735.25726145261</v>
      </c>
      <c r="N240" s="112"/>
      <c r="O240" s="21">
        <v>363573.27875279542</v>
      </c>
      <c r="P240" s="21">
        <v>283948.58489413082</v>
      </c>
      <c r="Q240" s="112">
        <v>647521.86364692624</v>
      </c>
      <c r="R240" s="112"/>
      <c r="S240" s="21">
        <v>-118466.8883608817</v>
      </c>
      <c r="T240" s="15">
        <v>45383.746707168248</v>
      </c>
      <c r="U240" s="112">
        <v>-73083.14165371345</v>
      </c>
      <c r="V240" s="15"/>
      <c r="W240" s="15">
        <v>363573.27875279542</v>
      </c>
      <c r="X240" s="21">
        <v>261056.77393655779</v>
      </c>
      <c r="Y240" s="112">
        <v>624630.05268935324</v>
      </c>
      <c r="Z240" s="21"/>
      <c r="AA240" s="21">
        <v>-38464.339999999997</v>
      </c>
      <c r="AB240" s="21">
        <v>-14728.84</v>
      </c>
      <c r="AC240" s="125">
        <v>-51602.26</v>
      </c>
      <c r="AD240" s="112">
        <v>-104795.44</v>
      </c>
      <c r="AE240" s="12"/>
      <c r="AF240" s="15">
        <v>363573.27875279542</v>
      </c>
      <c r="AG240" s="21">
        <v>238578.81171861169</v>
      </c>
      <c r="AH240" s="112">
        <v>602152.09047140717</v>
      </c>
      <c r="AI240" s="21"/>
      <c r="AJ240" s="21">
        <v>-37667.199999999997</v>
      </c>
      <c r="AK240" s="21">
        <v>-14434.88</v>
      </c>
      <c r="AL240" s="112">
        <v>-52102.079999999994</v>
      </c>
      <c r="AM240" s="112"/>
      <c r="AN240" s="125">
        <v>363573.27875279542</v>
      </c>
      <c r="AO240" s="125">
        <v>217119.78678303835</v>
      </c>
      <c r="AP240" s="112">
        <v>580693.06553583383</v>
      </c>
      <c r="AQ240" s="125"/>
      <c r="AR240" s="125">
        <v>-36525.879999999997</v>
      </c>
      <c r="AS240" s="125">
        <v>-13986.02</v>
      </c>
      <c r="AT240" s="112">
        <v>-50511.899999999994</v>
      </c>
      <c r="AU240" s="142"/>
      <c r="AV240" s="125">
        <v>331.03473558673244</v>
      </c>
      <c r="AW240" s="125">
        <v>270.10080972499287</v>
      </c>
      <c r="AX240" s="125">
        <v>601.13554531172531</v>
      </c>
      <c r="AZ240" s="125">
        <v>277.96122228806991</v>
      </c>
      <c r="BA240" s="125">
        <v>217.08607407808168</v>
      </c>
      <c r="BB240" s="112">
        <v>495.04729636615156</v>
      </c>
      <c r="BC240" s="125"/>
      <c r="BD240" s="125">
        <v>-90.571015566423313</v>
      </c>
      <c r="BE240" s="125">
        <v>34.69705405746808</v>
      </c>
      <c r="BF240" s="112">
        <v>-55.87396150895524</v>
      </c>
      <c r="BG240" s="125"/>
      <c r="BH240" s="125">
        <v>283.37745810818035</v>
      </c>
      <c r="BI240" s="125">
        <v>203.47371312280421</v>
      </c>
      <c r="BJ240" s="112">
        <v>486.85117123098456</v>
      </c>
      <c r="BK240" s="125"/>
      <c r="BL240" s="125">
        <v>-29.979999999999997</v>
      </c>
      <c r="BM240" s="125">
        <v>-11.48</v>
      </c>
      <c r="BN240" s="125">
        <v>-40.22</v>
      </c>
      <c r="BO240" s="112">
        <v>-81.679999999999993</v>
      </c>
      <c r="BP240" s="15"/>
      <c r="BQ240" s="125">
        <v>287.63708762088243</v>
      </c>
      <c r="BR240" s="125">
        <v>188.74905990396493</v>
      </c>
      <c r="BS240" s="112">
        <v>476.38614752484739</v>
      </c>
      <c r="BT240" s="125"/>
      <c r="BU240" s="125">
        <v>-29.799999999999997</v>
      </c>
      <c r="BV240" s="125">
        <v>-11.42</v>
      </c>
      <c r="BW240" s="112">
        <v>-41.22</v>
      </c>
      <c r="BX240" s="15"/>
      <c r="BY240" s="112">
        <v>295.82854251651378</v>
      </c>
      <c r="BZ240" s="112">
        <v>176.66378094632901</v>
      </c>
      <c r="CA240" s="112">
        <v>472.49232346284282</v>
      </c>
      <c r="CB240" s="100"/>
      <c r="CC240" s="112">
        <v>-29.72</v>
      </c>
      <c r="CD240" s="112">
        <v>-11.38</v>
      </c>
      <c r="CE240" s="112">
        <v>-41.1</v>
      </c>
    </row>
    <row r="241" spans="1:83">
      <c r="A241" s="40">
        <v>748</v>
      </c>
      <c r="B241" s="44">
        <v>17</v>
      </c>
      <c r="C241" s="44">
        <v>17</v>
      </c>
      <c r="D241" s="11" t="s">
        <v>239</v>
      </c>
      <c r="E241" s="14">
        <v>5028</v>
      </c>
      <c r="F241" s="14">
        <v>4897</v>
      </c>
      <c r="G241" s="21">
        <v>4837</v>
      </c>
      <c r="H241" s="21">
        <v>4804</v>
      </c>
      <c r="I241" s="21">
        <v>4723</v>
      </c>
      <c r="J241" s="21"/>
      <c r="K241" s="15">
        <v>-665206.94257305388</v>
      </c>
      <c r="L241" s="21">
        <v>-835144.89288000506</v>
      </c>
      <c r="M241" s="112">
        <v>-1500351.8354530591</v>
      </c>
      <c r="N241" s="112"/>
      <c r="O241" s="21">
        <v>-828488.94256553904</v>
      </c>
      <c r="P241" s="21">
        <v>-891419.16936990723</v>
      </c>
      <c r="Q241" s="112">
        <v>-1719908.1119354463</v>
      </c>
      <c r="R241" s="112"/>
      <c r="S241" s="21">
        <v>-443526.26322877494</v>
      </c>
      <c r="T241" s="15">
        <v>169911.47371942119</v>
      </c>
      <c r="U241" s="112">
        <v>-273614.78950935375</v>
      </c>
      <c r="V241" s="15"/>
      <c r="W241" s="15">
        <v>-828488.94256553904</v>
      </c>
      <c r="X241" s="21">
        <v>-830213.44938461285</v>
      </c>
      <c r="Y241" s="112">
        <v>-1658702.3919501519</v>
      </c>
      <c r="Z241" s="21"/>
      <c r="AA241" s="21">
        <v>-145013.26</v>
      </c>
      <c r="AB241" s="21">
        <v>-55528.76</v>
      </c>
      <c r="AC241" s="125">
        <v>-194544.13999999998</v>
      </c>
      <c r="AD241" s="112">
        <v>-395086.16000000003</v>
      </c>
      <c r="AE241" s="12"/>
      <c r="AF241" s="15">
        <v>-828488.94256553904</v>
      </c>
      <c r="AG241" s="21">
        <v>-767458.32781066978</v>
      </c>
      <c r="AH241" s="112">
        <v>-1595947.2703762087</v>
      </c>
      <c r="AI241" s="21"/>
      <c r="AJ241" s="21">
        <v>-143159.20000000001</v>
      </c>
      <c r="AK241" s="21">
        <v>-54861.68</v>
      </c>
      <c r="AL241" s="112">
        <v>-198020.88</v>
      </c>
      <c r="AM241" s="112"/>
      <c r="AN241" s="125">
        <v>-828488.94256553904</v>
      </c>
      <c r="AO241" s="125">
        <v>-700888.42346013652</v>
      </c>
      <c r="AP241" s="112">
        <v>-1529377.3660256756</v>
      </c>
      <c r="AQ241" s="125"/>
      <c r="AR241" s="125">
        <v>-140367.56</v>
      </c>
      <c r="AS241" s="125">
        <v>-53747.740000000005</v>
      </c>
      <c r="AT241" s="112">
        <v>-194115.3</v>
      </c>
      <c r="AU241" s="142"/>
      <c r="AV241" s="125">
        <v>-132.30050568278716</v>
      </c>
      <c r="AW241" s="125">
        <v>-166.09882515513226</v>
      </c>
      <c r="AX241" s="125">
        <v>-298.39933083791948</v>
      </c>
      <c r="AZ241" s="125">
        <v>-169.18295743629548</v>
      </c>
      <c r="BA241" s="125">
        <v>-182.03372868489018</v>
      </c>
      <c r="BB241" s="112">
        <v>-351.21668612118566</v>
      </c>
      <c r="BC241" s="125"/>
      <c r="BD241" s="125">
        <v>-90.571015566423313</v>
      </c>
      <c r="BE241" s="125">
        <v>34.69705405746808</v>
      </c>
      <c r="BF241" s="112">
        <v>-55.873961508955226</v>
      </c>
      <c r="BG241" s="125"/>
      <c r="BH241" s="125">
        <v>-171.28156761743622</v>
      </c>
      <c r="BI241" s="125">
        <v>-171.63809166520835</v>
      </c>
      <c r="BJ241" s="112">
        <v>-342.9196592826446</v>
      </c>
      <c r="BK241" s="125"/>
      <c r="BL241" s="125">
        <v>-29.98</v>
      </c>
      <c r="BM241" s="125">
        <v>-11.48</v>
      </c>
      <c r="BN241" s="125">
        <v>-40.22</v>
      </c>
      <c r="BO241" s="112">
        <v>-81.680000000000007</v>
      </c>
      <c r="BP241" s="15"/>
      <c r="BQ241" s="125">
        <v>-172.45814791122794</v>
      </c>
      <c r="BR241" s="125">
        <v>-159.75402327449413</v>
      </c>
      <c r="BS241" s="112">
        <v>-332.21217118572207</v>
      </c>
      <c r="BT241" s="125"/>
      <c r="BU241" s="125">
        <v>-29.8</v>
      </c>
      <c r="BV241" s="125">
        <v>-11.42</v>
      </c>
      <c r="BW241" s="112">
        <v>-41.22</v>
      </c>
      <c r="BX241" s="15"/>
      <c r="BY241" s="112">
        <v>-175.41582523089966</v>
      </c>
      <c r="BZ241" s="112">
        <v>-148.39898866401367</v>
      </c>
      <c r="CA241" s="112">
        <v>-323.8148138949133</v>
      </c>
      <c r="CB241" s="100"/>
      <c r="CC241" s="112">
        <v>-29.72</v>
      </c>
      <c r="CD241" s="112">
        <v>-11.38</v>
      </c>
      <c r="CE241" s="112">
        <v>-41.1</v>
      </c>
    </row>
    <row r="242" spans="1:83">
      <c r="A242" s="40">
        <v>749</v>
      </c>
      <c r="B242" s="44">
        <v>11</v>
      </c>
      <c r="C242" s="44">
        <v>11</v>
      </c>
      <c r="D242" s="11" t="s">
        <v>240</v>
      </c>
      <c r="E242" s="14">
        <v>21293</v>
      </c>
      <c r="F242" s="14">
        <v>21232</v>
      </c>
      <c r="G242" s="21">
        <v>21290</v>
      </c>
      <c r="H242" s="21">
        <v>21269</v>
      </c>
      <c r="I242" s="21">
        <v>21348</v>
      </c>
      <c r="J242" s="21"/>
      <c r="K242" s="15">
        <v>-2397156.3534561838</v>
      </c>
      <c r="L242" s="21">
        <v>-2651579.1706958562</v>
      </c>
      <c r="M242" s="112">
        <v>-5048735.5241520396</v>
      </c>
      <c r="N242" s="112"/>
      <c r="O242" s="21">
        <v>-1993593.6277813511</v>
      </c>
      <c r="P242" s="21">
        <v>-2152232.4806169602</v>
      </c>
      <c r="Q242" s="112">
        <v>-4145826.1083983113</v>
      </c>
      <c r="R242" s="112"/>
      <c r="S242" s="21">
        <v>-1923003.8025062997</v>
      </c>
      <c r="T242" s="15">
        <v>736687.8517481623</v>
      </c>
      <c r="U242" s="112">
        <v>-1186315.9507581373</v>
      </c>
      <c r="V242" s="15"/>
      <c r="W242" s="15">
        <v>-1993593.6277813511</v>
      </c>
      <c r="X242" s="21">
        <v>-1886861.876833467</v>
      </c>
      <c r="Y242" s="112">
        <v>-3880455.5046148179</v>
      </c>
      <c r="Z242" s="21"/>
      <c r="AA242" s="21">
        <v>-638274.19999999995</v>
      </c>
      <c r="AB242" s="21">
        <v>-244409.2</v>
      </c>
      <c r="AC242" s="125">
        <v>-856283.79999999993</v>
      </c>
      <c r="AD242" s="112">
        <v>-1738967.1999999997</v>
      </c>
      <c r="AE242" s="12"/>
      <c r="AF242" s="15">
        <v>-1993593.6277813511</v>
      </c>
      <c r="AG242" s="21">
        <v>-1614773.5081877729</v>
      </c>
      <c r="AH242" s="112">
        <v>-3608367.1359691238</v>
      </c>
      <c r="AI242" s="21"/>
      <c r="AJ242" s="21">
        <v>-633816.20000000007</v>
      </c>
      <c r="AK242" s="21">
        <v>-242891.98</v>
      </c>
      <c r="AL242" s="112">
        <v>-876708.18</v>
      </c>
      <c r="AM242" s="112"/>
      <c r="AN242" s="125">
        <v>-1993593.6277813506</v>
      </c>
      <c r="AO242" s="125">
        <v>-1326145.3257964065</v>
      </c>
      <c r="AP242" s="112">
        <v>-3319738.9535777569</v>
      </c>
      <c r="AQ242" s="125"/>
      <c r="AR242" s="125">
        <v>-634462.55999999994</v>
      </c>
      <c r="AS242" s="125">
        <v>-242940.24000000002</v>
      </c>
      <c r="AT242" s="112">
        <v>-877402.79999999993</v>
      </c>
      <c r="AU242" s="142"/>
      <c r="AV242" s="125">
        <v>-112.57954977956059</v>
      </c>
      <c r="AW242" s="125">
        <v>-124.52820977297029</v>
      </c>
      <c r="AX242" s="125">
        <v>-237.10775955253087</v>
      </c>
      <c r="AZ242" s="125">
        <v>-93.895705905301014</v>
      </c>
      <c r="BA242" s="125">
        <v>-101.3673926439789</v>
      </c>
      <c r="BB242" s="112">
        <v>-195.26309854927993</v>
      </c>
      <c r="BC242" s="125"/>
      <c r="BD242" s="125">
        <v>-90.571015566423313</v>
      </c>
      <c r="BE242" s="125">
        <v>34.69705405746808</v>
      </c>
      <c r="BF242" s="112">
        <v>-55.873961508955219</v>
      </c>
      <c r="BG242" s="125"/>
      <c r="BH242" s="125">
        <v>-93.639907364084124</v>
      </c>
      <c r="BI242" s="125">
        <v>-88.626673406926585</v>
      </c>
      <c r="BJ242" s="112">
        <v>-182.26658077101069</v>
      </c>
      <c r="BK242" s="125"/>
      <c r="BL242" s="125">
        <v>-29.979999999999997</v>
      </c>
      <c r="BM242" s="125">
        <v>-11.48</v>
      </c>
      <c r="BN242" s="125">
        <v>-40.22</v>
      </c>
      <c r="BO242" s="112">
        <v>-81.679999999999993</v>
      </c>
      <c r="BP242" s="15"/>
      <c r="BQ242" s="125">
        <v>-93.732362959299977</v>
      </c>
      <c r="BR242" s="125">
        <v>-75.921458845633225</v>
      </c>
      <c r="BS242" s="112">
        <v>-169.65382180493322</v>
      </c>
      <c r="BT242" s="125"/>
      <c r="BU242" s="125">
        <v>-29.800000000000004</v>
      </c>
      <c r="BV242" s="125">
        <v>-11.42</v>
      </c>
      <c r="BW242" s="112">
        <v>-41.220000000000006</v>
      </c>
      <c r="BX242" s="15"/>
      <c r="BY242" s="112">
        <v>-93.385498771845164</v>
      </c>
      <c r="BZ242" s="112">
        <v>-62.120354403054456</v>
      </c>
      <c r="CA242" s="112">
        <v>-155.50585317489961</v>
      </c>
      <c r="CB242" s="100"/>
      <c r="CC242" s="112">
        <v>-29.72</v>
      </c>
      <c r="CD242" s="112">
        <v>-11.38</v>
      </c>
      <c r="CE242" s="112">
        <v>-41.1</v>
      </c>
    </row>
    <row r="243" spans="1:83">
      <c r="A243" s="40">
        <v>751</v>
      </c>
      <c r="B243" s="44">
        <v>19</v>
      </c>
      <c r="C243" s="44">
        <v>19</v>
      </c>
      <c r="D243" s="11" t="s">
        <v>241</v>
      </c>
      <c r="E243" s="14">
        <v>2904</v>
      </c>
      <c r="F243" s="14">
        <v>2877</v>
      </c>
      <c r="G243" s="21">
        <v>2828</v>
      </c>
      <c r="H243" s="21">
        <v>2778</v>
      </c>
      <c r="I243" s="21">
        <v>2701</v>
      </c>
      <c r="J243" s="21"/>
      <c r="K243" s="15">
        <v>54004.000961878512</v>
      </c>
      <c r="L243" s="21">
        <v>-249822.7575788908</v>
      </c>
      <c r="M243" s="112">
        <v>-195818.75661701229</v>
      </c>
      <c r="N243" s="112"/>
      <c r="O243" s="21">
        <v>278470.92239572422</v>
      </c>
      <c r="P243" s="21">
        <v>-69057.409734889545</v>
      </c>
      <c r="Q243" s="112">
        <v>209413.51266083468</v>
      </c>
      <c r="R243" s="112"/>
      <c r="S243" s="21">
        <v>-260572.81178459988</v>
      </c>
      <c r="T243" s="15">
        <v>99823.424523335663</v>
      </c>
      <c r="U243" s="112">
        <v>-160749.3872612642</v>
      </c>
      <c r="V243" s="15"/>
      <c r="W243" s="15">
        <v>278470.92239572422</v>
      </c>
      <c r="X243" s="21">
        <v>-33098.893010835651</v>
      </c>
      <c r="Y243" s="112">
        <v>245372.02938488856</v>
      </c>
      <c r="Z243" s="21"/>
      <c r="AA243" s="21">
        <v>-84783.44</v>
      </c>
      <c r="AB243" s="21">
        <v>-32465.439999999999</v>
      </c>
      <c r="AC243" s="125">
        <v>-113742.16</v>
      </c>
      <c r="AD243" s="112">
        <v>-230991.04</v>
      </c>
      <c r="AE243" s="12"/>
      <c r="AF243" s="15">
        <v>278470.92239572422</v>
      </c>
      <c r="AG243" s="21">
        <v>-12160.24819051831</v>
      </c>
      <c r="AH243" s="112">
        <v>266310.67420520593</v>
      </c>
      <c r="AI243" s="21"/>
      <c r="AJ243" s="21">
        <v>-82784.400000000009</v>
      </c>
      <c r="AK243" s="21">
        <v>-31724.76</v>
      </c>
      <c r="AL243" s="112">
        <v>-114509.16</v>
      </c>
      <c r="AM243" s="112"/>
      <c r="AN243" s="125">
        <v>278470.92239572416</v>
      </c>
      <c r="AO243" s="125">
        <v>-16205.25945935963</v>
      </c>
      <c r="AP243" s="112">
        <v>262265.66293636453</v>
      </c>
      <c r="AQ243" s="125"/>
      <c r="AR243" s="125">
        <v>-80273.72</v>
      </c>
      <c r="AS243" s="125">
        <v>-30737.38</v>
      </c>
      <c r="AT243" s="112">
        <v>-111011.1</v>
      </c>
      <c r="AU243" s="142"/>
      <c r="AV243" s="125">
        <v>18.596419064007751</v>
      </c>
      <c r="AW243" s="125">
        <v>-86.027120378405925</v>
      </c>
      <c r="AX243" s="125">
        <v>-67.430701314398178</v>
      </c>
      <c r="AZ243" s="125">
        <v>96.792117621037264</v>
      </c>
      <c r="BA243" s="125">
        <v>-24.003270676013049</v>
      </c>
      <c r="BB243" s="112">
        <v>72.788846945024218</v>
      </c>
      <c r="BC243" s="125"/>
      <c r="BD243" s="125">
        <v>-90.571015566423313</v>
      </c>
      <c r="BE243" s="125">
        <v>34.69705405746808</v>
      </c>
      <c r="BF243" s="112">
        <v>-55.873961508955233</v>
      </c>
      <c r="BG243" s="125"/>
      <c r="BH243" s="125">
        <v>98.469208767936422</v>
      </c>
      <c r="BI243" s="125">
        <v>-11.703993285302564</v>
      </c>
      <c r="BJ243" s="112">
        <v>86.765215482633863</v>
      </c>
      <c r="BK243" s="125"/>
      <c r="BL243" s="125">
        <v>-29.98</v>
      </c>
      <c r="BM243" s="125">
        <v>-11.479999999999999</v>
      </c>
      <c r="BN243" s="125">
        <v>-40.22</v>
      </c>
      <c r="BO243" s="112">
        <v>-81.680000000000007</v>
      </c>
      <c r="BP243" s="15"/>
      <c r="BQ243" s="125">
        <v>100.2415127414414</v>
      </c>
      <c r="BR243" s="125">
        <v>-4.3773391614536754</v>
      </c>
      <c r="BS243" s="112">
        <v>95.864173579987721</v>
      </c>
      <c r="BT243" s="125"/>
      <c r="BU243" s="125">
        <v>-29.800000000000004</v>
      </c>
      <c r="BV243" s="125">
        <v>-11.42</v>
      </c>
      <c r="BW243" s="112">
        <v>-41.220000000000006</v>
      </c>
      <c r="BX243" s="15"/>
      <c r="BY243" s="112">
        <v>103.09919377849839</v>
      </c>
      <c r="BZ243" s="112">
        <v>-5.9997258272342204</v>
      </c>
      <c r="CA243" s="112">
        <v>97.099467951264174</v>
      </c>
      <c r="CB243" s="100"/>
      <c r="CC243" s="112">
        <v>-29.72</v>
      </c>
      <c r="CD243" s="112">
        <v>-11.38</v>
      </c>
      <c r="CE243" s="112">
        <v>-41.1</v>
      </c>
    </row>
    <row r="244" spans="1:83">
      <c r="A244" s="40">
        <v>753</v>
      </c>
      <c r="B244" s="44">
        <v>1</v>
      </c>
      <c r="C244" s="118">
        <v>32</v>
      </c>
      <c r="D244" s="11" t="s">
        <v>242</v>
      </c>
      <c r="E244" s="14">
        <v>22190</v>
      </c>
      <c r="F244" s="14">
        <v>22320</v>
      </c>
      <c r="G244" s="21">
        <v>22595</v>
      </c>
      <c r="H244" s="21">
        <v>22826</v>
      </c>
      <c r="I244" s="21">
        <v>23006</v>
      </c>
      <c r="J244" s="21"/>
      <c r="K244" s="15">
        <v>5432032.9815578219</v>
      </c>
      <c r="L244" s="21">
        <v>3242585.9676854638</v>
      </c>
      <c r="M244" s="112">
        <v>8674618.9492432848</v>
      </c>
      <c r="N244" s="112"/>
      <c r="O244" s="21">
        <v>6620333.6686252933</v>
      </c>
      <c r="P244" s="21">
        <v>3608185.4712781101</v>
      </c>
      <c r="Q244" s="112">
        <v>10228519.139903404</v>
      </c>
      <c r="R244" s="112"/>
      <c r="S244" s="21">
        <v>-2021545.0674425683</v>
      </c>
      <c r="T244" s="15">
        <v>774438.24656268756</v>
      </c>
      <c r="U244" s="112">
        <v>-1247106.8208798808</v>
      </c>
      <c r="V244" s="15"/>
      <c r="W244" s="15">
        <v>6620333.6686252933</v>
      </c>
      <c r="X244" s="21">
        <v>3217554.5686993408</v>
      </c>
      <c r="Y244" s="112">
        <v>9837888.2373246346</v>
      </c>
      <c r="Z244" s="21"/>
      <c r="AA244" s="21">
        <v>-677398.1</v>
      </c>
      <c r="AB244" s="21">
        <v>-259390.6</v>
      </c>
      <c r="AC244" s="125">
        <v>-908770.9</v>
      </c>
      <c r="AD244" s="112">
        <v>-1845559.6</v>
      </c>
      <c r="AE244" s="12"/>
      <c r="AF244" s="15">
        <v>6620333.6686252933</v>
      </c>
      <c r="AG244" s="21">
        <v>2833985.672136222</v>
      </c>
      <c r="AH244" s="112">
        <v>9454319.3407615162</v>
      </c>
      <c r="AI244" s="21"/>
      <c r="AJ244" s="21">
        <v>-680214.8</v>
      </c>
      <c r="AK244" s="21">
        <v>-260672.92</v>
      </c>
      <c r="AL244" s="112">
        <v>-940887.72000000009</v>
      </c>
      <c r="AM244" s="112"/>
      <c r="AN244" s="125">
        <v>6620333.6686252933</v>
      </c>
      <c r="AO244" s="125">
        <v>2467804.1457126779</v>
      </c>
      <c r="AP244" s="112">
        <v>9088137.8143379707</v>
      </c>
      <c r="AQ244" s="125"/>
      <c r="AR244" s="125">
        <v>-683738.32</v>
      </c>
      <c r="AS244" s="125">
        <v>-261808.28000000003</v>
      </c>
      <c r="AT244" s="112">
        <v>-945546.6</v>
      </c>
      <c r="AU244" s="142"/>
      <c r="AV244" s="125">
        <v>244.79643900666164</v>
      </c>
      <c r="AW244" s="125">
        <v>146.12825451489246</v>
      </c>
      <c r="AX244" s="125">
        <v>390.92469352155405</v>
      </c>
      <c r="AZ244" s="125">
        <v>296.6099313900221</v>
      </c>
      <c r="BA244" s="125">
        <v>161.65705516478988</v>
      </c>
      <c r="BB244" s="112">
        <v>458.26698655481198</v>
      </c>
      <c r="BC244" s="125"/>
      <c r="BD244" s="125">
        <v>-90.571015566423313</v>
      </c>
      <c r="BE244" s="125">
        <v>34.69705405746808</v>
      </c>
      <c r="BF244" s="112">
        <v>-55.873961508955233</v>
      </c>
      <c r="BG244" s="125"/>
      <c r="BH244" s="125">
        <v>292.99994107657858</v>
      </c>
      <c r="BI244" s="125">
        <v>142.40117586631294</v>
      </c>
      <c r="BJ244" s="112">
        <v>435.40111694289152</v>
      </c>
      <c r="BK244" s="125"/>
      <c r="BL244" s="125">
        <v>-29.98</v>
      </c>
      <c r="BM244" s="125">
        <v>-11.48</v>
      </c>
      <c r="BN244" s="125">
        <v>-40.22</v>
      </c>
      <c r="BO244" s="112">
        <v>-81.680000000000007</v>
      </c>
      <c r="BP244" s="15"/>
      <c r="BQ244" s="125">
        <v>290.03477037699525</v>
      </c>
      <c r="BR244" s="125">
        <v>124.15603575467546</v>
      </c>
      <c r="BS244" s="112">
        <v>414.19080613167068</v>
      </c>
      <c r="BT244" s="125"/>
      <c r="BU244" s="125">
        <v>-29.8</v>
      </c>
      <c r="BV244" s="125">
        <v>-11.42</v>
      </c>
      <c r="BW244" s="112">
        <v>-41.22</v>
      </c>
      <c r="BX244" s="15"/>
      <c r="BY244" s="112">
        <v>287.76552502065954</v>
      </c>
      <c r="BZ244" s="112">
        <v>107.26784950502817</v>
      </c>
      <c r="CA244" s="112">
        <v>395.03337452568769</v>
      </c>
      <c r="CB244" s="100"/>
      <c r="CC244" s="112">
        <v>-29.72</v>
      </c>
      <c r="CD244" s="112">
        <v>-11.38</v>
      </c>
      <c r="CE244" s="112">
        <v>-41.1</v>
      </c>
    </row>
    <row r="245" spans="1:83">
      <c r="A245" s="40">
        <v>755</v>
      </c>
      <c r="B245" s="44">
        <v>1</v>
      </c>
      <c r="C245" s="118">
        <v>34</v>
      </c>
      <c r="D245" s="11" t="s">
        <v>243</v>
      </c>
      <c r="E245" s="14">
        <v>6198</v>
      </c>
      <c r="F245" s="14">
        <v>6217</v>
      </c>
      <c r="G245" s="21">
        <v>6158</v>
      </c>
      <c r="H245" s="21">
        <v>6182</v>
      </c>
      <c r="I245" s="21">
        <v>6192</v>
      </c>
      <c r="J245" s="21"/>
      <c r="K245" s="15">
        <v>464360.05994844198</v>
      </c>
      <c r="L245" s="21">
        <v>836917.47642097028</v>
      </c>
      <c r="M245" s="112">
        <v>1301277.536369412</v>
      </c>
      <c r="N245" s="112"/>
      <c r="O245" s="21">
        <v>948316.28074108204</v>
      </c>
      <c r="P245" s="21">
        <v>1040650.680968323</v>
      </c>
      <c r="Q245" s="112">
        <v>1988966.9617094051</v>
      </c>
      <c r="R245" s="112"/>
      <c r="S245" s="21">
        <v>-563080.00377645378</v>
      </c>
      <c r="T245" s="15">
        <v>215711.58507527909</v>
      </c>
      <c r="U245" s="112">
        <v>-347368.41870117467</v>
      </c>
      <c r="V245" s="15"/>
      <c r="W245" s="15">
        <v>948316.28074108204</v>
      </c>
      <c r="X245" s="21">
        <v>931844.57338175492</v>
      </c>
      <c r="Y245" s="112">
        <v>1880160.8541228371</v>
      </c>
      <c r="Z245" s="21"/>
      <c r="AA245" s="21">
        <v>-184616.84</v>
      </c>
      <c r="AB245" s="21">
        <v>-70693.84</v>
      </c>
      <c r="AC245" s="125">
        <v>-247674.75999999998</v>
      </c>
      <c r="AD245" s="112">
        <v>-502985.43999999994</v>
      </c>
      <c r="AE245" s="12"/>
      <c r="AF245" s="15">
        <v>948316.28074108204</v>
      </c>
      <c r="AG245" s="21">
        <v>825005.51290088997</v>
      </c>
      <c r="AH245" s="112">
        <v>1773321.7936419719</v>
      </c>
      <c r="AI245" s="21"/>
      <c r="AJ245" s="21">
        <v>-184223.6</v>
      </c>
      <c r="AK245" s="21">
        <v>-70598.44</v>
      </c>
      <c r="AL245" s="112">
        <v>-254822.04</v>
      </c>
      <c r="AM245" s="112"/>
      <c r="AN245" s="125">
        <v>948316.28074108204</v>
      </c>
      <c r="AO245" s="125">
        <v>723009.52052745013</v>
      </c>
      <c r="AP245" s="112">
        <v>1671325.8012685322</v>
      </c>
      <c r="AQ245" s="125"/>
      <c r="AR245" s="125">
        <v>-184026.23999999999</v>
      </c>
      <c r="AS245" s="125">
        <v>-70464.960000000006</v>
      </c>
      <c r="AT245" s="112">
        <v>-254491.2</v>
      </c>
      <c r="AU245" s="142"/>
      <c r="AV245" s="125">
        <v>74.920951911655692</v>
      </c>
      <c r="AW245" s="125">
        <v>135.03024788979837</v>
      </c>
      <c r="AX245" s="125">
        <v>209.95119980145401</v>
      </c>
      <c r="AZ245" s="125">
        <v>152.53599497202541</v>
      </c>
      <c r="BA245" s="125">
        <v>167.38791715752342</v>
      </c>
      <c r="BB245" s="112">
        <v>319.92391212954885</v>
      </c>
      <c r="BC245" s="125"/>
      <c r="BD245" s="125">
        <v>-90.571015566423327</v>
      </c>
      <c r="BE245" s="125">
        <v>34.697054057468087</v>
      </c>
      <c r="BF245" s="112">
        <v>-55.873961508955233</v>
      </c>
      <c r="BG245" s="125"/>
      <c r="BH245" s="125">
        <v>153.99744734346899</v>
      </c>
      <c r="BI245" s="125">
        <v>151.32260041925218</v>
      </c>
      <c r="BJ245" s="112">
        <v>305.32004776272117</v>
      </c>
      <c r="BK245" s="125"/>
      <c r="BL245" s="125">
        <v>-29.98</v>
      </c>
      <c r="BM245" s="125">
        <v>-11.479999999999999</v>
      </c>
      <c r="BN245" s="125">
        <v>-40.22</v>
      </c>
      <c r="BO245" s="112">
        <v>-81.680000000000007</v>
      </c>
      <c r="BP245" s="15"/>
      <c r="BQ245" s="125">
        <v>153.39959248480784</v>
      </c>
      <c r="BR245" s="125">
        <v>133.45284906193626</v>
      </c>
      <c r="BS245" s="112">
        <v>286.8524415467441</v>
      </c>
      <c r="BT245" s="125"/>
      <c r="BU245" s="125">
        <v>-29.8</v>
      </c>
      <c r="BV245" s="125">
        <v>-11.42</v>
      </c>
      <c r="BW245" s="112">
        <v>-41.22</v>
      </c>
      <c r="BX245" s="15"/>
      <c r="BY245" s="112">
        <v>153.15185412485175</v>
      </c>
      <c r="BZ245" s="112">
        <v>116.76510344435565</v>
      </c>
      <c r="CA245" s="112">
        <v>269.9169575692074</v>
      </c>
      <c r="CB245" s="100"/>
      <c r="CC245" s="112">
        <v>-29.72</v>
      </c>
      <c r="CD245" s="112">
        <v>-11.38</v>
      </c>
      <c r="CE245" s="112">
        <v>-41.1</v>
      </c>
    </row>
    <row r="246" spans="1:83">
      <c r="A246" s="40">
        <v>758</v>
      </c>
      <c r="B246" s="44">
        <v>19</v>
      </c>
      <c r="C246" s="44">
        <v>19</v>
      </c>
      <c r="D246" s="11" t="s">
        <v>244</v>
      </c>
      <c r="E246" s="14">
        <v>8187</v>
      </c>
      <c r="F246" s="14">
        <v>8134</v>
      </c>
      <c r="G246" s="21">
        <v>8126</v>
      </c>
      <c r="H246" s="21">
        <v>8127</v>
      </c>
      <c r="I246" s="21">
        <v>8095</v>
      </c>
      <c r="J246" s="21"/>
      <c r="K246" s="15">
        <v>-3690454.1879474381</v>
      </c>
      <c r="L246" s="21">
        <v>-1876872.494345821</v>
      </c>
      <c r="M246" s="112">
        <v>-5567326.6822932586</v>
      </c>
      <c r="N246" s="112"/>
      <c r="O246" s="21">
        <v>-2318562.9125566762</v>
      </c>
      <c r="P246" s="21">
        <v>-874185.26601256337</v>
      </c>
      <c r="Q246" s="112">
        <v>-3192748.1785692396</v>
      </c>
      <c r="R246" s="112"/>
      <c r="S246" s="21">
        <v>-736704.64061728725</v>
      </c>
      <c r="T246" s="15">
        <v>282225.83770344529</v>
      </c>
      <c r="U246" s="112">
        <v>-454478.80291384197</v>
      </c>
      <c r="V246" s="15"/>
      <c r="W246" s="15">
        <v>-2318562.9125566762</v>
      </c>
      <c r="X246" s="21">
        <v>-772521.52773190499</v>
      </c>
      <c r="Y246" s="112">
        <v>-3091084.440288581</v>
      </c>
      <c r="Z246" s="21"/>
      <c r="AA246" s="21">
        <v>-243617.48</v>
      </c>
      <c r="AB246" s="21">
        <v>-93286.48000000001</v>
      </c>
      <c r="AC246" s="125">
        <v>-326827.71999999997</v>
      </c>
      <c r="AD246" s="112">
        <v>-663731.67999999993</v>
      </c>
      <c r="AE246" s="12"/>
      <c r="AF246" s="15">
        <v>-2318562.9125566762</v>
      </c>
      <c r="AG246" s="21">
        <v>-668284.20715145709</v>
      </c>
      <c r="AH246" s="112">
        <v>-2986847.1197081334</v>
      </c>
      <c r="AI246" s="21"/>
      <c r="AJ246" s="21">
        <v>-242184.6</v>
      </c>
      <c r="AK246" s="21">
        <v>-92810.34</v>
      </c>
      <c r="AL246" s="112">
        <v>-334994.94</v>
      </c>
      <c r="AM246" s="112"/>
      <c r="AN246" s="125">
        <v>-2318562.9125566757</v>
      </c>
      <c r="AO246" s="125">
        <v>-557710.46772175783</v>
      </c>
      <c r="AP246" s="112">
        <v>-2876273.3802784337</v>
      </c>
      <c r="AQ246" s="125"/>
      <c r="AR246" s="125">
        <v>-240583.4</v>
      </c>
      <c r="AS246" s="125">
        <v>-92121.1</v>
      </c>
      <c r="AT246" s="112">
        <v>-332704.5</v>
      </c>
      <c r="AU246" s="142"/>
      <c r="AV246" s="125">
        <v>-450.77002417826287</v>
      </c>
      <c r="AW246" s="125">
        <v>-229.25033520774656</v>
      </c>
      <c r="AX246" s="125">
        <v>-680.02035938600932</v>
      </c>
      <c r="AZ246" s="125">
        <v>-285.04584614662849</v>
      </c>
      <c r="BA246" s="125">
        <v>-107.47298574041841</v>
      </c>
      <c r="BB246" s="112">
        <v>-392.51883188704693</v>
      </c>
      <c r="BC246" s="125"/>
      <c r="BD246" s="125">
        <v>-90.571015566423313</v>
      </c>
      <c r="BE246" s="125">
        <v>34.697054057468073</v>
      </c>
      <c r="BF246" s="112">
        <v>-55.873961508955247</v>
      </c>
      <c r="BG246" s="125"/>
      <c r="BH246" s="125">
        <v>-285.32647213348218</v>
      </c>
      <c r="BI246" s="125">
        <v>-95.067871982759655</v>
      </c>
      <c r="BJ246" s="112">
        <v>-380.39434411624183</v>
      </c>
      <c r="BK246" s="125"/>
      <c r="BL246" s="125">
        <v>-29.98</v>
      </c>
      <c r="BM246" s="125">
        <v>-11.48</v>
      </c>
      <c r="BN246" s="125">
        <v>-40.22</v>
      </c>
      <c r="BO246" s="112">
        <v>-81.680000000000007</v>
      </c>
      <c r="BP246" s="15"/>
      <c r="BQ246" s="125">
        <v>-285.29136367130258</v>
      </c>
      <c r="BR246" s="125">
        <v>-82.230122696131062</v>
      </c>
      <c r="BS246" s="112">
        <v>-367.52148636743362</v>
      </c>
      <c r="BT246" s="125"/>
      <c r="BU246" s="125">
        <v>-29.8</v>
      </c>
      <c r="BV246" s="125">
        <v>-11.42</v>
      </c>
      <c r="BW246" s="112">
        <v>-41.22</v>
      </c>
      <c r="BX246" s="15"/>
      <c r="BY246" s="112">
        <v>-286.41913681984875</v>
      </c>
      <c r="BZ246" s="112">
        <v>-68.895672355992318</v>
      </c>
      <c r="CA246" s="112">
        <v>-355.31480917584105</v>
      </c>
      <c r="CB246" s="100"/>
      <c r="CC246" s="112">
        <v>-29.72</v>
      </c>
      <c r="CD246" s="112">
        <v>-11.38</v>
      </c>
      <c r="CE246" s="112">
        <v>-41.1</v>
      </c>
    </row>
    <row r="247" spans="1:83">
      <c r="A247" s="40">
        <v>759</v>
      </c>
      <c r="B247" s="44">
        <v>14</v>
      </c>
      <c r="C247" s="44">
        <v>14</v>
      </c>
      <c r="D247" s="11" t="s">
        <v>245</v>
      </c>
      <c r="E247" s="14">
        <v>1997</v>
      </c>
      <c r="F247" s="14">
        <v>1942</v>
      </c>
      <c r="G247" s="21">
        <v>1873</v>
      </c>
      <c r="H247" s="21">
        <v>1800</v>
      </c>
      <c r="I247" s="21">
        <v>1772</v>
      </c>
      <c r="J247" s="21"/>
      <c r="K247" s="15">
        <v>296684.54337241122</v>
      </c>
      <c r="L247" s="21">
        <v>-9412.404535199852</v>
      </c>
      <c r="M247" s="112">
        <v>287272.13883721142</v>
      </c>
      <c r="N247" s="112"/>
      <c r="O247" s="21">
        <v>82997.477848417751</v>
      </c>
      <c r="P247" s="21">
        <v>-131032.8547787701</v>
      </c>
      <c r="Q247" s="112">
        <v>-48035.376930352344</v>
      </c>
      <c r="R247" s="112"/>
      <c r="S247" s="21">
        <v>-175888.91222999408</v>
      </c>
      <c r="T247" s="15">
        <v>67381.678979603006</v>
      </c>
      <c r="U247" s="112">
        <v>-108507.23325039107</v>
      </c>
      <c r="V247" s="15"/>
      <c r="W247" s="15">
        <v>82997.477848417751</v>
      </c>
      <c r="X247" s="21">
        <v>-106760.5435246468</v>
      </c>
      <c r="Y247" s="112">
        <v>-23763.065676229045</v>
      </c>
      <c r="Z247" s="21"/>
      <c r="AA247" s="21">
        <v>-56152.54</v>
      </c>
      <c r="AB247" s="21">
        <v>-21502.04</v>
      </c>
      <c r="AC247" s="125">
        <v>-75332.06</v>
      </c>
      <c r="AD247" s="112">
        <v>-152986.64000000001</v>
      </c>
      <c r="AE247" s="12"/>
      <c r="AF247" s="15">
        <v>82997.477848417751</v>
      </c>
      <c r="AG247" s="21">
        <v>-81873.787123462927</v>
      </c>
      <c r="AH247" s="112">
        <v>1123.690724954824</v>
      </c>
      <c r="AI247" s="21"/>
      <c r="AJ247" s="21">
        <v>-53640</v>
      </c>
      <c r="AK247" s="21">
        <v>-20556</v>
      </c>
      <c r="AL247" s="112">
        <v>-74196</v>
      </c>
      <c r="AM247" s="112"/>
      <c r="AN247" s="125">
        <v>82997.477848417751</v>
      </c>
      <c r="AO247" s="125">
        <v>-55474.204879489975</v>
      </c>
      <c r="AP247" s="112">
        <v>27523.272968927777</v>
      </c>
      <c r="AQ247" s="125"/>
      <c r="AR247" s="125">
        <v>-52663.839999999997</v>
      </c>
      <c r="AS247" s="125">
        <v>-20165.36</v>
      </c>
      <c r="AT247" s="112">
        <v>-72829.2</v>
      </c>
      <c r="AU247" s="142"/>
      <c r="AV247" s="125">
        <v>148.56511936525348</v>
      </c>
      <c r="AW247" s="125">
        <v>-4.7132721758637217</v>
      </c>
      <c r="AX247" s="125">
        <v>143.85184718938979</v>
      </c>
      <c r="AZ247" s="125">
        <v>42.738145133067846</v>
      </c>
      <c r="BA247" s="125">
        <v>-67.473148701735369</v>
      </c>
      <c r="BB247" s="112">
        <v>-24.73500356866753</v>
      </c>
      <c r="BC247" s="125"/>
      <c r="BD247" s="125">
        <v>-90.571015566423313</v>
      </c>
      <c r="BE247" s="125">
        <v>34.69705405746808</v>
      </c>
      <c r="BF247" s="112">
        <v>-55.87396150895524</v>
      </c>
      <c r="BG247" s="125"/>
      <c r="BH247" s="125">
        <v>44.31258827998812</v>
      </c>
      <c r="BI247" s="125">
        <v>-56.999756286517247</v>
      </c>
      <c r="BJ247" s="112">
        <v>-12.687168006529127</v>
      </c>
      <c r="BK247" s="125"/>
      <c r="BL247" s="125">
        <v>-29.98</v>
      </c>
      <c r="BM247" s="125">
        <v>-11.48</v>
      </c>
      <c r="BN247" s="125">
        <v>-40.22</v>
      </c>
      <c r="BO247" s="112">
        <v>-81.680000000000007</v>
      </c>
      <c r="BP247" s="15"/>
      <c r="BQ247" s="125">
        <v>46.10970991578764</v>
      </c>
      <c r="BR247" s="125">
        <v>-45.48543729081274</v>
      </c>
      <c r="BS247" s="112">
        <v>0.62427262497489977</v>
      </c>
      <c r="BT247" s="125"/>
      <c r="BU247" s="125">
        <v>-29.8</v>
      </c>
      <c r="BV247" s="125">
        <v>-11.42</v>
      </c>
      <c r="BW247" s="112">
        <v>-41.22</v>
      </c>
      <c r="BX247" s="15"/>
      <c r="BY247" s="112">
        <v>46.83830578353146</v>
      </c>
      <c r="BZ247" s="112">
        <v>-31.305984694971769</v>
      </c>
      <c r="CA247" s="112">
        <v>15.532321088559691</v>
      </c>
      <c r="CB247" s="100"/>
      <c r="CC247" s="112">
        <v>-29.72</v>
      </c>
      <c r="CD247" s="112">
        <v>-11.38</v>
      </c>
      <c r="CE247" s="112">
        <v>-41.1</v>
      </c>
    </row>
    <row r="248" spans="1:83">
      <c r="A248" s="40">
        <v>761</v>
      </c>
      <c r="B248" s="44">
        <v>2</v>
      </c>
      <c r="C248" s="44">
        <v>2</v>
      </c>
      <c r="D248" s="11" t="s">
        <v>246</v>
      </c>
      <c r="E248" s="14">
        <v>8563</v>
      </c>
      <c r="F248" s="14">
        <v>8426</v>
      </c>
      <c r="G248" s="21">
        <v>8410</v>
      </c>
      <c r="H248" s="21">
        <v>8429</v>
      </c>
      <c r="I248" s="21">
        <v>8339</v>
      </c>
      <c r="J248" s="21"/>
      <c r="K248" s="15">
        <v>2210648.4588482599</v>
      </c>
      <c r="L248" s="21">
        <v>1533230.7110828499</v>
      </c>
      <c r="M248" s="112">
        <v>3743879.16993111</v>
      </c>
      <c r="N248" s="112"/>
      <c r="O248" s="21">
        <v>1184243.7799134769</v>
      </c>
      <c r="P248" s="21">
        <v>687058.8886166492</v>
      </c>
      <c r="Q248" s="112">
        <v>1871302.6685301261</v>
      </c>
      <c r="R248" s="112"/>
      <c r="S248" s="21">
        <v>-763151.37716268282</v>
      </c>
      <c r="T248" s="15">
        <v>292357.37748822599</v>
      </c>
      <c r="U248" s="112">
        <v>-470793.99967445683</v>
      </c>
      <c r="V248" s="15"/>
      <c r="W248" s="15">
        <v>1184243.7799134769</v>
      </c>
      <c r="X248" s="21">
        <v>539592.22261625913</v>
      </c>
      <c r="Y248" s="112">
        <v>1723836.0025297361</v>
      </c>
      <c r="Z248" s="21"/>
      <c r="AA248" s="21">
        <v>-252131.8</v>
      </c>
      <c r="AB248" s="21">
        <v>-96546.8</v>
      </c>
      <c r="AC248" s="125">
        <v>-338250.2</v>
      </c>
      <c r="AD248" s="112">
        <v>-686928.8</v>
      </c>
      <c r="AE248" s="12"/>
      <c r="AF248" s="15">
        <v>1184243.7799134769</v>
      </c>
      <c r="AG248" s="21">
        <v>394791.52716640098</v>
      </c>
      <c r="AH248" s="112">
        <v>1579035.3070798779</v>
      </c>
      <c r="AI248" s="21"/>
      <c r="AJ248" s="21">
        <v>-251184.2</v>
      </c>
      <c r="AK248" s="21">
        <v>-96259.18</v>
      </c>
      <c r="AL248" s="112">
        <v>-347443.38</v>
      </c>
      <c r="AM248" s="112"/>
      <c r="AN248" s="125">
        <v>1184243.7799134771</v>
      </c>
      <c r="AO248" s="125">
        <v>256554.71974503959</v>
      </c>
      <c r="AP248" s="112">
        <v>1440798.4996585166</v>
      </c>
      <c r="AQ248" s="125"/>
      <c r="AR248" s="125">
        <v>-247835.08</v>
      </c>
      <c r="AS248" s="125">
        <v>-94897.82</v>
      </c>
      <c r="AT248" s="112">
        <v>-342732.9</v>
      </c>
      <c r="AU248" s="142"/>
      <c r="AV248" s="125">
        <v>258.16284699851218</v>
      </c>
      <c r="AW248" s="125">
        <v>179.05298506164311</v>
      </c>
      <c r="AX248" s="125">
        <v>437.21583206015532</v>
      </c>
      <c r="AZ248" s="125">
        <v>140.5463778677281</v>
      </c>
      <c r="BA248" s="125">
        <v>81.540338074608258</v>
      </c>
      <c r="BB248" s="112">
        <v>222.08671594233635</v>
      </c>
      <c r="BC248" s="125"/>
      <c r="BD248" s="125">
        <v>-90.571015566423313</v>
      </c>
      <c r="BE248" s="125">
        <v>34.697054057468073</v>
      </c>
      <c r="BF248" s="112">
        <v>-55.87396150895524</v>
      </c>
      <c r="BG248" s="125"/>
      <c r="BH248" s="125">
        <v>140.81376693382603</v>
      </c>
      <c r="BI248" s="125">
        <v>64.160787469234137</v>
      </c>
      <c r="BJ248" s="112">
        <v>204.97455440306015</v>
      </c>
      <c r="BK248" s="125"/>
      <c r="BL248" s="125">
        <v>-29.979999999999997</v>
      </c>
      <c r="BM248" s="125">
        <v>-11.48</v>
      </c>
      <c r="BN248" s="125">
        <v>-40.22</v>
      </c>
      <c r="BO248" s="112">
        <v>-81.679999999999993</v>
      </c>
      <c r="BP248" s="15"/>
      <c r="BQ248" s="125">
        <v>140.496355429289</v>
      </c>
      <c r="BR248" s="125">
        <v>46.837291157480244</v>
      </c>
      <c r="BS248" s="112">
        <v>187.33364658676925</v>
      </c>
      <c r="BT248" s="125"/>
      <c r="BU248" s="125">
        <v>-29.8</v>
      </c>
      <c r="BV248" s="125">
        <v>-11.42</v>
      </c>
      <c r="BW248" s="112">
        <v>-41.22</v>
      </c>
      <c r="BX248" s="15"/>
      <c r="BY248" s="112">
        <v>142.01268496384185</v>
      </c>
      <c r="BZ248" s="112">
        <v>30.76564573030814</v>
      </c>
      <c r="CA248" s="112">
        <v>172.77833069414999</v>
      </c>
      <c r="CB248" s="100"/>
      <c r="CC248" s="112">
        <v>-29.72</v>
      </c>
      <c r="CD248" s="112">
        <v>-11.38</v>
      </c>
      <c r="CE248" s="112">
        <v>-41.1</v>
      </c>
    </row>
    <row r="249" spans="1:83">
      <c r="A249" s="40">
        <v>762</v>
      </c>
      <c r="B249" s="44">
        <v>11</v>
      </c>
      <c r="C249" s="44">
        <v>11</v>
      </c>
      <c r="D249" s="11" t="s">
        <v>247</v>
      </c>
      <c r="E249" s="14">
        <v>3777</v>
      </c>
      <c r="F249" s="14">
        <v>3672</v>
      </c>
      <c r="G249" s="21">
        <v>3637</v>
      </c>
      <c r="H249" s="21">
        <v>3570</v>
      </c>
      <c r="I249" s="21">
        <v>3521</v>
      </c>
      <c r="J249" s="21"/>
      <c r="K249" s="15">
        <v>1321670.513639115</v>
      </c>
      <c r="L249" s="21">
        <v>791032.61263520934</v>
      </c>
      <c r="M249" s="112">
        <v>2112703.126274324</v>
      </c>
      <c r="N249" s="112"/>
      <c r="O249" s="21">
        <v>1133334.640933282</v>
      </c>
      <c r="P249" s="21">
        <v>594711.0679325345</v>
      </c>
      <c r="Q249" s="112">
        <v>1728045.7088658165</v>
      </c>
      <c r="R249" s="112"/>
      <c r="S249" s="21">
        <v>-332576.76915990643</v>
      </c>
      <c r="T249" s="15">
        <v>127407.5824990228</v>
      </c>
      <c r="U249" s="112">
        <v>-205169.18666088363</v>
      </c>
      <c r="V249" s="15"/>
      <c r="W249" s="15">
        <v>1133334.640933282</v>
      </c>
      <c r="X249" s="21">
        <v>530445.98395989835</v>
      </c>
      <c r="Y249" s="112">
        <v>1663780.6248931803</v>
      </c>
      <c r="Z249" s="21"/>
      <c r="AA249" s="21">
        <v>-109037.26</v>
      </c>
      <c r="AB249" s="21">
        <v>-41752.76</v>
      </c>
      <c r="AC249" s="125">
        <v>-146280.13999999998</v>
      </c>
      <c r="AD249" s="112">
        <v>-297070.15999999997</v>
      </c>
      <c r="AE249" s="12"/>
      <c r="AF249" s="15">
        <v>1133334.640933282</v>
      </c>
      <c r="AG249" s="21">
        <v>467342.7138801596</v>
      </c>
      <c r="AH249" s="112">
        <v>1600677.3548134416</v>
      </c>
      <c r="AI249" s="21"/>
      <c r="AJ249" s="21">
        <v>-106386</v>
      </c>
      <c r="AK249" s="21">
        <v>-40769.4</v>
      </c>
      <c r="AL249" s="112">
        <v>-147155.4</v>
      </c>
      <c r="AM249" s="112"/>
      <c r="AN249" s="125">
        <v>1133334.640933282</v>
      </c>
      <c r="AO249" s="125">
        <v>407099.94662983448</v>
      </c>
      <c r="AP249" s="112">
        <v>1540434.5875631166</v>
      </c>
      <c r="AQ249" s="125"/>
      <c r="AR249" s="125">
        <v>-104644.12</v>
      </c>
      <c r="AS249" s="125">
        <v>-40068.980000000003</v>
      </c>
      <c r="AT249" s="112">
        <v>-144713.1</v>
      </c>
      <c r="AU249" s="142"/>
      <c r="AV249" s="125">
        <v>349.92600308157665</v>
      </c>
      <c r="AW249" s="125">
        <v>209.43410448377267</v>
      </c>
      <c r="AX249" s="125">
        <v>559.36010756534927</v>
      </c>
      <c r="AZ249" s="125">
        <v>308.64233140884585</v>
      </c>
      <c r="BA249" s="125">
        <v>161.9583518334789</v>
      </c>
      <c r="BB249" s="112">
        <v>470.60068324232475</v>
      </c>
      <c r="BC249" s="125"/>
      <c r="BD249" s="125">
        <v>-90.571015566423313</v>
      </c>
      <c r="BE249" s="125">
        <v>34.69705405746808</v>
      </c>
      <c r="BF249" s="112">
        <v>-55.873961508955233</v>
      </c>
      <c r="BG249" s="125"/>
      <c r="BH249" s="125">
        <v>311.61249407019028</v>
      </c>
      <c r="BI249" s="125">
        <v>145.8471223425621</v>
      </c>
      <c r="BJ249" s="112">
        <v>457.45961641275238</v>
      </c>
      <c r="BK249" s="125"/>
      <c r="BL249" s="125">
        <v>-29.979999999999997</v>
      </c>
      <c r="BM249" s="125">
        <v>-11.48</v>
      </c>
      <c r="BN249" s="125">
        <v>-40.22</v>
      </c>
      <c r="BO249" s="112">
        <v>-81.679999999999993</v>
      </c>
      <c r="BP249" s="15"/>
      <c r="BQ249" s="125">
        <v>317.4606837348129</v>
      </c>
      <c r="BR249" s="125">
        <v>130.90832321573097</v>
      </c>
      <c r="BS249" s="112">
        <v>448.36900695054385</v>
      </c>
      <c r="BT249" s="125"/>
      <c r="BU249" s="125">
        <v>-29.8</v>
      </c>
      <c r="BV249" s="125">
        <v>-11.42</v>
      </c>
      <c r="BW249" s="112">
        <v>-41.22</v>
      </c>
      <c r="BX249" s="15"/>
      <c r="BY249" s="112">
        <v>321.87862565557566</v>
      </c>
      <c r="BZ249" s="112">
        <v>115.62054718257157</v>
      </c>
      <c r="CA249" s="112">
        <v>437.49917283814722</v>
      </c>
      <c r="CB249" s="100"/>
      <c r="CC249" s="112">
        <v>-29.72</v>
      </c>
      <c r="CD249" s="112">
        <v>-11.38</v>
      </c>
      <c r="CE249" s="112">
        <v>-41.1</v>
      </c>
    </row>
    <row r="250" spans="1:83">
      <c r="A250" s="40">
        <v>765</v>
      </c>
      <c r="B250" s="44">
        <v>18</v>
      </c>
      <c r="C250" s="44">
        <v>18</v>
      </c>
      <c r="D250" s="11" t="s">
        <v>248</v>
      </c>
      <c r="E250" s="14">
        <v>10348</v>
      </c>
      <c r="F250" s="14">
        <v>10354</v>
      </c>
      <c r="G250" s="21">
        <v>10274</v>
      </c>
      <c r="H250" s="21">
        <v>10185</v>
      </c>
      <c r="I250" s="21">
        <v>10161</v>
      </c>
      <c r="J250" s="21"/>
      <c r="K250" s="15">
        <v>-2184411.0825233529</v>
      </c>
      <c r="L250" s="21">
        <v>-765267.9430192773</v>
      </c>
      <c r="M250" s="112">
        <v>-2949679.0255426308</v>
      </c>
      <c r="N250" s="112"/>
      <c r="O250" s="21">
        <v>-1043874.461405127</v>
      </c>
      <c r="P250" s="21">
        <v>4759.3165919805961</v>
      </c>
      <c r="Q250" s="112">
        <v>-1039115.1448131463</v>
      </c>
      <c r="R250" s="112"/>
      <c r="S250" s="21">
        <v>-937772.29517474701</v>
      </c>
      <c r="T250" s="15">
        <v>359253.29771102453</v>
      </c>
      <c r="U250" s="112">
        <v>-578518.99746372248</v>
      </c>
      <c r="V250" s="15"/>
      <c r="W250" s="15">
        <v>-1043874.461405127</v>
      </c>
      <c r="X250" s="21">
        <v>-21140.018770948162</v>
      </c>
      <c r="Y250" s="112">
        <v>-1065014.4801760751</v>
      </c>
      <c r="Z250" s="21"/>
      <c r="AA250" s="21">
        <v>-308014.52</v>
      </c>
      <c r="AB250" s="21">
        <v>-117945.52</v>
      </c>
      <c r="AC250" s="125">
        <v>-413220.27999999997</v>
      </c>
      <c r="AD250" s="112">
        <v>-839180.32000000007</v>
      </c>
      <c r="AE250" s="12"/>
      <c r="AF250" s="15">
        <v>-1043874.461405127</v>
      </c>
      <c r="AG250" s="21">
        <v>-43763.368009950151</v>
      </c>
      <c r="AH250" s="112">
        <v>-1087637.8294150771</v>
      </c>
      <c r="AI250" s="21"/>
      <c r="AJ250" s="21">
        <v>-303513</v>
      </c>
      <c r="AK250" s="21">
        <v>-116312.7</v>
      </c>
      <c r="AL250" s="112">
        <v>-419825.7</v>
      </c>
      <c r="AM250" s="112"/>
      <c r="AN250" s="125">
        <v>-1043874.4614051267</v>
      </c>
      <c r="AO250" s="125">
        <v>-58320.909434205627</v>
      </c>
      <c r="AP250" s="112">
        <v>-1102195.3708393325</v>
      </c>
      <c r="AQ250" s="125"/>
      <c r="AR250" s="125">
        <v>-301984.92</v>
      </c>
      <c r="AS250" s="125">
        <v>-115632.18000000001</v>
      </c>
      <c r="AT250" s="112">
        <v>-417617.1</v>
      </c>
      <c r="AU250" s="142"/>
      <c r="AV250" s="125">
        <v>-211.09500217658996</v>
      </c>
      <c r="AW250" s="125">
        <v>-73.953222170397879</v>
      </c>
      <c r="AX250" s="125">
        <v>-285.04822434698792</v>
      </c>
      <c r="AZ250" s="125">
        <v>-100.81847222379051</v>
      </c>
      <c r="BA250" s="125">
        <v>0.45965970561914199</v>
      </c>
      <c r="BB250" s="112">
        <v>-100.35881251817136</v>
      </c>
      <c r="BC250" s="125"/>
      <c r="BD250" s="125">
        <v>-90.571015566423313</v>
      </c>
      <c r="BE250" s="125">
        <v>34.69705405746808</v>
      </c>
      <c r="BF250" s="112">
        <v>-55.873961508955233</v>
      </c>
      <c r="BG250" s="125"/>
      <c r="BH250" s="125">
        <v>-101.60350996740578</v>
      </c>
      <c r="BI250" s="125">
        <v>-2.0576230067109367</v>
      </c>
      <c r="BJ250" s="112">
        <v>-103.66113297411673</v>
      </c>
      <c r="BK250" s="125"/>
      <c r="BL250" s="125">
        <v>-29.98</v>
      </c>
      <c r="BM250" s="125">
        <v>-11.48</v>
      </c>
      <c r="BN250" s="125">
        <v>-40.22</v>
      </c>
      <c r="BO250" s="112">
        <v>-81.680000000000007</v>
      </c>
      <c r="BP250" s="15"/>
      <c r="BQ250" s="125">
        <v>-102.49135605352252</v>
      </c>
      <c r="BR250" s="125">
        <v>-4.296845165434477</v>
      </c>
      <c r="BS250" s="112">
        <v>-106.788201218957</v>
      </c>
      <c r="BT250" s="125"/>
      <c r="BU250" s="125">
        <v>-29.8</v>
      </c>
      <c r="BV250" s="125">
        <v>-11.42</v>
      </c>
      <c r="BW250" s="112">
        <v>-41.22</v>
      </c>
      <c r="BX250" s="15"/>
      <c r="BY250" s="112">
        <v>-102.7334377920605</v>
      </c>
      <c r="BZ250" s="112">
        <v>-5.7396820622188391</v>
      </c>
      <c r="CA250" s="112">
        <v>-108.47311985427933</v>
      </c>
      <c r="CB250" s="100"/>
      <c r="CC250" s="112">
        <v>-29.72</v>
      </c>
      <c r="CD250" s="112">
        <v>-11.38</v>
      </c>
      <c r="CE250" s="112">
        <v>-41.1</v>
      </c>
    </row>
    <row r="251" spans="1:83">
      <c r="A251" s="40">
        <v>768</v>
      </c>
      <c r="B251" s="44">
        <v>10</v>
      </c>
      <c r="C251" s="44">
        <v>10</v>
      </c>
      <c r="D251" s="11" t="s">
        <v>249</v>
      </c>
      <c r="E251" s="14">
        <v>2430</v>
      </c>
      <c r="F251" s="14">
        <v>2375</v>
      </c>
      <c r="G251" s="21">
        <v>2368</v>
      </c>
      <c r="H251" s="21">
        <v>2361</v>
      </c>
      <c r="I251" s="21">
        <v>2310</v>
      </c>
      <c r="J251" s="21"/>
      <c r="K251" s="15">
        <v>145425.74719057899</v>
      </c>
      <c r="L251" s="21">
        <v>486244.53408457228</v>
      </c>
      <c r="M251" s="112">
        <v>631670.2812751513</v>
      </c>
      <c r="N251" s="112"/>
      <c r="O251" s="21">
        <v>356138.01502340147</v>
      </c>
      <c r="P251" s="21">
        <v>581009.23540068476</v>
      </c>
      <c r="Q251" s="112">
        <v>937147.25042408623</v>
      </c>
      <c r="R251" s="112"/>
      <c r="S251" s="21">
        <v>-215106.16197025537</v>
      </c>
      <c r="T251" s="15">
        <v>82405.503386486685</v>
      </c>
      <c r="U251" s="112">
        <v>-132700.6585837687</v>
      </c>
      <c r="V251" s="15"/>
      <c r="W251" s="15">
        <v>356138.01502340147</v>
      </c>
      <c r="X251" s="21">
        <v>539443.44715585606</v>
      </c>
      <c r="Y251" s="112">
        <v>895581.46217925753</v>
      </c>
      <c r="Z251" s="21"/>
      <c r="AA251" s="21">
        <v>-70992.639999999999</v>
      </c>
      <c r="AB251" s="21">
        <v>-27184.639999999999</v>
      </c>
      <c r="AC251" s="125">
        <v>-95240.959999999992</v>
      </c>
      <c r="AD251" s="112">
        <v>-193418.23999999999</v>
      </c>
      <c r="AE251" s="12"/>
      <c r="AF251" s="15">
        <v>356138.01502340147</v>
      </c>
      <c r="AG251" s="21">
        <v>498629.1044436068</v>
      </c>
      <c r="AH251" s="112">
        <v>854767.11946700828</v>
      </c>
      <c r="AI251" s="21"/>
      <c r="AJ251" s="21">
        <v>-70357.8</v>
      </c>
      <c r="AK251" s="21">
        <v>-26962.62</v>
      </c>
      <c r="AL251" s="112">
        <v>-97320.42</v>
      </c>
      <c r="AM251" s="112"/>
      <c r="AN251" s="125">
        <v>356138.01502340147</v>
      </c>
      <c r="AO251" s="125">
        <v>459664.89632282191</v>
      </c>
      <c r="AP251" s="112">
        <v>815802.91134622344</v>
      </c>
      <c r="AQ251" s="125"/>
      <c r="AR251" s="125">
        <v>-68653.2</v>
      </c>
      <c r="AS251" s="125">
        <v>-26287.800000000003</v>
      </c>
      <c r="AT251" s="112">
        <v>-94941</v>
      </c>
      <c r="AU251" s="142"/>
      <c r="AV251" s="125">
        <v>59.84598649818065</v>
      </c>
      <c r="AW251" s="125">
        <v>200.10063131052357</v>
      </c>
      <c r="AX251" s="125">
        <v>259.94661780870422</v>
      </c>
      <c r="AZ251" s="125">
        <v>149.95284843090587</v>
      </c>
      <c r="BA251" s="125">
        <v>244.63546753713044</v>
      </c>
      <c r="BB251" s="112">
        <v>394.58831596803628</v>
      </c>
      <c r="BC251" s="125"/>
      <c r="BD251" s="125">
        <v>-90.571015566423313</v>
      </c>
      <c r="BE251" s="125">
        <v>34.69705405746808</v>
      </c>
      <c r="BF251" s="112">
        <v>-55.87396150895524</v>
      </c>
      <c r="BG251" s="125"/>
      <c r="BH251" s="125">
        <v>150.39612120920671</v>
      </c>
      <c r="BI251" s="125">
        <v>227.80550977865542</v>
      </c>
      <c r="BJ251" s="112">
        <v>378.20163098786213</v>
      </c>
      <c r="BK251" s="125"/>
      <c r="BL251" s="125">
        <v>-29.98</v>
      </c>
      <c r="BM251" s="125">
        <v>-11.48</v>
      </c>
      <c r="BN251" s="125">
        <v>-40.22</v>
      </c>
      <c r="BO251" s="112">
        <v>-81.680000000000007</v>
      </c>
      <c r="BP251" s="15"/>
      <c r="BQ251" s="125">
        <v>150.84202245802689</v>
      </c>
      <c r="BR251" s="125">
        <v>211.19402983634342</v>
      </c>
      <c r="BS251" s="112">
        <v>362.03605229437028</v>
      </c>
      <c r="BT251" s="125"/>
      <c r="BU251" s="125">
        <v>-29.8</v>
      </c>
      <c r="BV251" s="125">
        <v>-11.42</v>
      </c>
      <c r="BW251" s="112">
        <v>-41.22</v>
      </c>
      <c r="BX251" s="15"/>
      <c r="BY251" s="112">
        <v>154.17230087593137</v>
      </c>
      <c r="BZ251" s="112">
        <v>198.98913260728222</v>
      </c>
      <c r="CA251" s="112">
        <v>353.16143348321361</v>
      </c>
      <c r="CB251" s="100"/>
      <c r="CC251" s="112">
        <v>-29.72</v>
      </c>
      <c r="CD251" s="112">
        <v>-11.38</v>
      </c>
      <c r="CE251" s="112">
        <v>-41.1</v>
      </c>
    </row>
    <row r="252" spans="1:83">
      <c r="A252" s="40">
        <v>777</v>
      </c>
      <c r="B252" s="44">
        <v>18</v>
      </c>
      <c r="C252" s="44">
        <v>18</v>
      </c>
      <c r="D252" s="11" t="s">
        <v>250</v>
      </c>
      <c r="E252" s="14">
        <v>7508</v>
      </c>
      <c r="F252" s="14">
        <v>7367</v>
      </c>
      <c r="G252" s="21">
        <v>7172</v>
      </c>
      <c r="H252" s="21">
        <v>7038</v>
      </c>
      <c r="I252" s="21">
        <v>6957</v>
      </c>
      <c r="J252" s="21"/>
      <c r="K252" s="15">
        <v>-72003.561203717982</v>
      </c>
      <c r="L252" s="21">
        <v>455852.61629320763</v>
      </c>
      <c r="M252" s="112">
        <v>383849.05508948967</v>
      </c>
      <c r="N252" s="112"/>
      <c r="O252" s="21">
        <v>299371.21545643278</v>
      </c>
      <c r="P252" s="21">
        <v>561784.0863150229</v>
      </c>
      <c r="Q252" s="112">
        <v>861155.30177145568</v>
      </c>
      <c r="R252" s="112"/>
      <c r="S252" s="21">
        <v>-667236.67167784052</v>
      </c>
      <c r="T252" s="15">
        <v>255613.19724136731</v>
      </c>
      <c r="U252" s="112">
        <v>-411623.47443647322</v>
      </c>
      <c r="V252" s="15"/>
      <c r="W252" s="15">
        <v>299371.21545643278</v>
      </c>
      <c r="X252" s="21">
        <v>432851.38652569539</v>
      </c>
      <c r="Y252" s="112">
        <v>732222.60198212811</v>
      </c>
      <c r="Z252" s="21"/>
      <c r="AA252" s="21">
        <v>-215016.56</v>
      </c>
      <c r="AB252" s="21">
        <v>-82334.559999999998</v>
      </c>
      <c r="AC252" s="125">
        <v>-288457.83999999997</v>
      </c>
      <c r="AD252" s="112">
        <v>-585808.96</v>
      </c>
      <c r="AE252" s="12"/>
      <c r="AF252" s="15">
        <v>299371.21545643278</v>
      </c>
      <c r="AG252" s="21">
        <v>306249.59167889919</v>
      </c>
      <c r="AH252" s="112">
        <v>605620.80713533191</v>
      </c>
      <c r="AI252" s="21"/>
      <c r="AJ252" s="21">
        <v>-209732.4</v>
      </c>
      <c r="AK252" s="21">
        <v>-80373.960000000006</v>
      </c>
      <c r="AL252" s="112">
        <v>-290106.36</v>
      </c>
      <c r="AM252" s="112"/>
      <c r="AN252" s="125">
        <v>299371.21545643284</v>
      </c>
      <c r="AO252" s="125">
        <v>185386.71958381622</v>
      </c>
      <c r="AP252" s="112">
        <v>484757.93504024902</v>
      </c>
      <c r="AQ252" s="125"/>
      <c r="AR252" s="125">
        <v>-206762.03999999998</v>
      </c>
      <c r="AS252" s="125">
        <v>-79170.66</v>
      </c>
      <c r="AT252" s="112">
        <v>-285932.69999999995</v>
      </c>
      <c r="AU252" s="142"/>
      <c r="AV252" s="125">
        <v>-9.5902452322479999</v>
      </c>
      <c r="AW252" s="125">
        <v>60.715585547843318</v>
      </c>
      <c r="AX252" s="125">
        <v>51.125340315595324</v>
      </c>
      <c r="AZ252" s="125">
        <v>40.636787763870338</v>
      </c>
      <c r="BA252" s="125">
        <v>76.256832674768958</v>
      </c>
      <c r="BB252" s="112">
        <v>116.89362043863929</v>
      </c>
      <c r="BC252" s="125"/>
      <c r="BD252" s="125">
        <v>-90.571015566423313</v>
      </c>
      <c r="BE252" s="125">
        <v>34.697054057468073</v>
      </c>
      <c r="BF252" s="112">
        <v>-55.873961508955233</v>
      </c>
      <c r="BG252" s="125"/>
      <c r="BH252" s="125">
        <v>41.74166417407038</v>
      </c>
      <c r="BI252" s="125">
        <v>60.352954061028356</v>
      </c>
      <c r="BJ252" s="112">
        <v>102.09461823509874</v>
      </c>
      <c r="BK252" s="125"/>
      <c r="BL252" s="125">
        <v>-29.98</v>
      </c>
      <c r="BM252" s="125">
        <v>-11.48</v>
      </c>
      <c r="BN252" s="125">
        <v>-40.22</v>
      </c>
      <c r="BO252" s="112">
        <v>-81.680000000000007</v>
      </c>
      <c r="BP252" s="15"/>
      <c r="BQ252" s="125">
        <v>42.536404583181699</v>
      </c>
      <c r="BR252" s="125">
        <v>43.513724307885646</v>
      </c>
      <c r="BS252" s="112">
        <v>86.050128891067345</v>
      </c>
      <c r="BT252" s="125"/>
      <c r="BU252" s="125">
        <v>-29.8</v>
      </c>
      <c r="BV252" s="125">
        <v>-11.420000000000002</v>
      </c>
      <c r="BW252" s="112">
        <v>-41.22</v>
      </c>
      <c r="BX252" s="15"/>
      <c r="BY252" s="112">
        <v>43.031653795663772</v>
      </c>
      <c r="BZ252" s="112">
        <v>26.64750892393506</v>
      </c>
      <c r="CA252" s="112">
        <v>69.679162719598835</v>
      </c>
      <c r="CB252" s="100"/>
      <c r="CC252" s="112">
        <v>-29.719999999999995</v>
      </c>
      <c r="CD252" s="112">
        <v>-11.38</v>
      </c>
      <c r="CE252" s="112">
        <v>-41.099999999999994</v>
      </c>
    </row>
    <row r="253" spans="1:83">
      <c r="A253" s="40">
        <v>778</v>
      </c>
      <c r="B253" s="44">
        <v>11</v>
      </c>
      <c r="C253" s="44">
        <v>11</v>
      </c>
      <c r="D253" s="11" t="s">
        <v>251</v>
      </c>
      <c r="E253" s="14">
        <v>6891</v>
      </c>
      <c r="F253" s="14">
        <v>6763</v>
      </c>
      <c r="G253" s="21">
        <v>6708</v>
      </c>
      <c r="H253" s="21">
        <v>6632</v>
      </c>
      <c r="I253" s="21">
        <v>6549</v>
      </c>
      <c r="J253" s="21"/>
      <c r="K253" s="15">
        <v>204565.76965551911</v>
      </c>
      <c r="L253" s="21">
        <v>147.64595564326959</v>
      </c>
      <c r="M253" s="112">
        <v>204713.41561116229</v>
      </c>
      <c r="N253" s="112"/>
      <c r="O253" s="21">
        <v>735153.47764505388</v>
      </c>
      <c r="P253" s="21">
        <v>223841.56793869319</v>
      </c>
      <c r="Q253" s="112">
        <v>958995.04558374709</v>
      </c>
      <c r="R253" s="112"/>
      <c r="S253" s="21">
        <v>-612531.77827572089</v>
      </c>
      <c r="T253" s="15">
        <v>234656.1765906566</v>
      </c>
      <c r="U253" s="112">
        <v>-377875.60168506426</v>
      </c>
      <c r="V253" s="15"/>
      <c r="W253" s="15">
        <v>735153.47764505388</v>
      </c>
      <c r="X253" s="21">
        <v>105479.7044019454</v>
      </c>
      <c r="Y253" s="112">
        <v>840633.18204699922</v>
      </c>
      <c r="Z253" s="21"/>
      <c r="AA253" s="21">
        <v>-201105.84</v>
      </c>
      <c r="AB253" s="21">
        <v>-77007.839999999997</v>
      </c>
      <c r="AC253" s="125">
        <v>-269795.76</v>
      </c>
      <c r="AD253" s="112">
        <v>-547909.43999999994</v>
      </c>
      <c r="AE253" s="12"/>
      <c r="AF253" s="15">
        <v>735153.47764505388</v>
      </c>
      <c r="AG253" s="21">
        <v>-10742.358656135601</v>
      </c>
      <c r="AH253" s="112">
        <v>724411.11898891826</v>
      </c>
      <c r="AI253" s="21"/>
      <c r="AJ253" s="21">
        <v>-197633.6</v>
      </c>
      <c r="AK253" s="21">
        <v>-75737.440000000002</v>
      </c>
      <c r="AL253" s="112">
        <v>-273371.04000000004</v>
      </c>
      <c r="AM253" s="112"/>
      <c r="AN253" s="125">
        <v>735153.47764505388</v>
      </c>
      <c r="AO253" s="125">
        <v>-38093.906751355287</v>
      </c>
      <c r="AP253" s="112">
        <v>697059.5708936986</v>
      </c>
      <c r="AQ253" s="125"/>
      <c r="AR253" s="125">
        <v>-194636.28</v>
      </c>
      <c r="AS253" s="125">
        <v>-74527.62000000001</v>
      </c>
      <c r="AT253" s="112">
        <v>-269163.90000000002</v>
      </c>
      <c r="AU253" s="142"/>
      <c r="AV253" s="125">
        <v>29.685933776740548</v>
      </c>
      <c r="AW253" s="125">
        <v>2.1425911426972803E-2</v>
      </c>
      <c r="AX253" s="125">
        <v>29.707359688167507</v>
      </c>
      <c r="AZ253" s="125">
        <v>108.70227379048556</v>
      </c>
      <c r="BA253" s="125">
        <v>33.097969531079876</v>
      </c>
      <c r="BB253" s="112">
        <v>141.80024332156543</v>
      </c>
      <c r="BC253" s="125"/>
      <c r="BD253" s="125">
        <v>-90.571015566423313</v>
      </c>
      <c r="BE253" s="125">
        <v>34.69705405746808</v>
      </c>
      <c r="BF253" s="112">
        <v>-55.873961508955233</v>
      </c>
      <c r="BG253" s="125"/>
      <c r="BH253" s="125">
        <v>109.59354168829068</v>
      </c>
      <c r="BI253" s="125">
        <v>15.72446398359353</v>
      </c>
      <c r="BJ253" s="112">
        <v>125.31800567188421</v>
      </c>
      <c r="BK253" s="125"/>
      <c r="BL253" s="125">
        <v>-29.98</v>
      </c>
      <c r="BM253" s="125">
        <v>-11.479999999999999</v>
      </c>
      <c r="BN253" s="125">
        <v>-40.22</v>
      </c>
      <c r="BO253" s="112">
        <v>-81.680000000000007</v>
      </c>
      <c r="BP253" s="15"/>
      <c r="BQ253" s="125">
        <v>110.84943872814443</v>
      </c>
      <c r="BR253" s="125">
        <v>-1.6197766369323885</v>
      </c>
      <c r="BS253" s="112">
        <v>109.22966209121205</v>
      </c>
      <c r="BT253" s="125"/>
      <c r="BU253" s="125">
        <v>-29.8</v>
      </c>
      <c r="BV253" s="125">
        <v>-11.42</v>
      </c>
      <c r="BW253" s="112">
        <v>-41.22</v>
      </c>
      <c r="BX253" s="15"/>
      <c r="BY253" s="112">
        <v>112.25431022217956</v>
      </c>
      <c r="BZ253" s="112">
        <v>-5.8167516798526933</v>
      </c>
      <c r="CA253" s="112">
        <v>106.43755854232685</v>
      </c>
      <c r="CB253" s="100"/>
      <c r="CC253" s="112">
        <v>-29.72</v>
      </c>
      <c r="CD253" s="112">
        <v>-11.38</v>
      </c>
      <c r="CE253" s="112">
        <v>-41.1</v>
      </c>
    </row>
    <row r="254" spans="1:83">
      <c r="A254" s="40">
        <v>781</v>
      </c>
      <c r="B254" s="44">
        <v>7</v>
      </c>
      <c r="C254" s="44">
        <v>7</v>
      </c>
      <c r="D254" s="11" t="s">
        <v>252</v>
      </c>
      <c r="E254" s="14">
        <v>3584</v>
      </c>
      <c r="F254" s="14">
        <v>3504</v>
      </c>
      <c r="G254" s="21">
        <v>3496</v>
      </c>
      <c r="H254" s="21">
        <v>3428</v>
      </c>
      <c r="I254" s="21">
        <v>3367</v>
      </c>
      <c r="J254" s="21"/>
      <c r="K254" s="15">
        <v>1672898.457416764</v>
      </c>
      <c r="L254" s="21">
        <v>1588792.574864069</v>
      </c>
      <c r="M254" s="112">
        <v>3261691.032280833</v>
      </c>
      <c r="N254" s="112"/>
      <c r="O254" s="21">
        <v>1784046.2085390671</v>
      </c>
      <c r="P254" s="21">
        <v>1595457.045600164</v>
      </c>
      <c r="Q254" s="112">
        <v>3379503.2541392311</v>
      </c>
      <c r="R254" s="112"/>
      <c r="S254" s="21">
        <v>-317360.83854474727</v>
      </c>
      <c r="T254" s="15">
        <v>121578.47741736819</v>
      </c>
      <c r="U254" s="112">
        <v>-195782.36112737906</v>
      </c>
      <c r="V254" s="15"/>
      <c r="W254" s="15">
        <v>1784046.2085390671</v>
      </c>
      <c r="X254" s="21">
        <v>1534132.194227583</v>
      </c>
      <c r="Y254" s="112">
        <v>3318178.4027666501</v>
      </c>
      <c r="Z254" s="21"/>
      <c r="AA254" s="21">
        <v>-104810.08</v>
      </c>
      <c r="AB254" s="21">
        <v>-40134.080000000002</v>
      </c>
      <c r="AC254" s="125">
        <v>-140609.12</v>
      </c>
      <c r="AD254" s="112">
        <v>-285553.28000000003</v>
      </c>
      <c r="AE254" s="12"/>
      <c r="AF254" s="15">
        <v>1784046.2085390671</v>
      </c>
      <c r="AG254" s="21">
        <v>1473916.0018639099</v>
      </c>
      <c r="AH254" s="112">
        <v>3257962.2104029767</v>
      </c>
      <c r="AI254" s="21"/>
      <c r="AJ254" s="21">
        <v>-102154.4</v>
      </c>
      <c r="AK254" s="21">
        <v>-39147.760000000002</v>
      </c>
      <c r="AL254" s="112">
        <v>-141302.16</v>
      </c>
      <c r="AM254" s="112"/>
      <c r="AN254" s="125">
        <v>1784046.2085390668</v>
      </c>
      <c r="AO254" s="125">
        <v>1416429.4396511817</v>
      </c>
      <c r="AP254" s="112">
        <v>3200475.6481902488</v>
      </c>
      <c r="AQ254" s="125"/>
      <c r="AR254" s="125">
        <v>-100067.23999999999</v>
      </c>
      <c r="AS254" s="125">
        <v>-38316.46</v>
      </c>
      <c r="AT254" s="112">
        <v>-138383.69999999998</v>
      </c>
      <c r="AU254" s="142"/>
      <c r="AV254" s="125">
        <v>466.76854280601674</v>
      </c>
      <c r="AW254" s="125">
        <v>443.30149968305494</v>
      </c>
      <c r="AX254" s="125">
        <v>910.07004248907174</v>
      </c>
      <c r="AZ254" s="125">
        <v>509.1456074597794</v>
      </c>
      <c r="BA254" s="125">
        <v>455.3244993151153</v>
      </c>
      <c r="BB254" s="112">
        <v>964.4701067748947</v>
      </c>
      <c r="BC254" s="125"/>
      <c r="BD254" s="125">
        <v>-90.571015566423313</v>
      </c>
      <c r="BE254" s="125">
        <v>34.697054057468094</v>
      </c>
      <c r="BF254" s="112">
        <v>-55.873961508955212</v>
      </c>
      <c r="BG254" s="125"/>
      <c r="BH254" s="125">
        <v>510.31070038302835</v>
      </c>
      <c r="BI254" s="125">
        <v>438.82499834885095</v>
      </c>
      <c r="BJ254" s="112">
        <v>949.1356987318793</v>
      </c>
      <c r="BK254" s="125"/>
      <c r="BL254" s="125">
        <v>-29.98</v>
      </c>
      <c r="BM254" s="125">
        <v>-11.48</v>
      </c>
      <c r="BN254" s="125">
        <v>-40.22</v>
      </c>
      <c r="BO254" s="112">
        <v>-81.680000000000007</v>
      </c>
      <c r="BP254" s="15"/>
      <c r="BQ254" s="125">
        <v>520.43354974885267</v>
      </c>
      <c r="BR254" s="125">
        <v>429.96382784828177</v>
      </c>
      <c r="BS254" s="112">
        <v>950.39737759713444</v>
      </c>
      <c r="BT254" s="125"/>
      <c r="BU254" s="125">
        <v>-29.799999999999997</v>
      </c>
      <c r="BV254" s="125">
        <v>-11.42</v>
      </c>
      <c r="BW254" s="112">
        <v>-41.22</v>
      </c>
      <c r="BX254" s="15"/>
      <c r="BY254" s="112">
        <v>529.86225379835662</v>
      </c>
      <c r="BZ254" s="112">
        <v>420.67996425636522</v>
      </c>
      <c r="CA254" s="112">
        <v>950.54221805472184</v>
      </c>
      <c r="CB254" s="100"/>
      <c r="CC254" s="112">
        <v>-29.72</v>
      </c>
      <c r="CD254" s="112">
        <v>-11.379999999999999</v>
      </c>
      <c r="CE254" s="112">
        <v>-41.099999999999994</v>
      </c>
    </row>
    <row r="255" spans="1:83">
      <c r="A255" s="40">
        <v>783</v>
      </c>
      <c r="B255" s="44">
        <v>4</v>
      </c>
      <c r="C255" s="44">
        <v>4</v>
      </c>
      <c r="D255" s="11" t="s">
        <v>253</v>
      </c>
      <c r="E255" s="14">
        <v>6588</v>
      </c>
      <c r="F255" s="14">
        <v>6419</v>
      </c>
      <c r="G255" s="21">
        <v>6377</v>
      </c>
      <c r="H255" s="21">
        <v>6256</v>
      </c>
      <c r="I255" s="21">
        <v>6221</v>
      </c>
      <c r="J255" s="21"/>
      <c r="K255" s="15">
        <v>482606.31541533151</v>
      </c>
      <c r="L255" s="21">
        <v>304892.71807438449</v>
      </c>
      <c r="M255" s="112">
        <v>787499.03348971601</v>
      </c>
      <c r="N255" s="112"/>
      <c r="O255" s="21">
        <v>-115446.1924918798</v>
      </c>
      <c r="P255" s="21">
        <v>-24874.75534729195</v>
      </c>
      <c r="Q255" s="112">
        <v>-140320.94783917174</v>
      </c>
      <c r="R255" s="112"/>
      <c r="S255" s="15">
        <v>-581375.34892087127</v>
      </c>
      <c r="T255" s="15">
        <v>222720.38999488761</v>
      </c>
      <c r="U255" s="112">
        <v>-358654.95892598364</v>
      </c>
      <c r="V255" s="15"/>
      <c r="W255" s="15">
        <v>-115446.1924918798</v>
      </c>
      <c r="X255" s="21">
        <v>-13105.831610074971</v>
      </c>
      <c r="Y255" s="112">
        <v>-128552.02410195477</v>
      </c>
      <c r="Z255" s="21"/>
      <c r="AA255" s="21">
        <v>-191182.46</v>
      </c>
      <c r="AB255" s="21">
        <v>-73207.960000000006</v>
      </c>
      <c r="AC255" s="125">
        <v>-256482.94</v>
      </c>
      <c r="AD255" s="112">
        <v>-520873.36</v>
      </c>
      <c r="AE255" s="12"/>
      <c r="AF255" s="15">
        <v>-115446.1924918798</v>
      </c>
      <c r="AG255" s="21">
        <v>-27131.259344781731</v>
      </c>
      <c r="AH255" s="112">
        <v>-142577.45183666152</v>
      </c>
      <c r="AI255" s="21"/>
      <c r="AJ255" s="21">
        <v>-186428.79999999999</v>
      </c>
      <c r="AK255" s="21">
        <v>-71443.520000000004</v>
      </c>
      <c r="AL255" s="112">
        <v>-257872.32</v>
      </c>
      <c r="AM255" s="112"/>
      <c r="AN255" s="125">
        <v>-115446.19249187982</v>
      </c>
      <c r="AO255" s="125">
        <v>-36156.260156284137</v>
      </c>
      <c r="AP255" s="112">
        <v>-151602.45264816395</v>
      </c>
      <c r="AQ255" s="125"/>
      <c r="AR255" s="125">
        <v>-184888.12</v>
      </c>
      <c r="AS255" s="125">
        <v>-70794.98000000001</v>
      </c>
      <c r="AT255" s="112">
        <v>-255683.1</v>
      </c>
      <c r="AU255" s="142"/>
      <c r="AV255" s="125">
        <v>73.255360566990205</v>
      </c>
      <c r="AW255" s="125">
        <v>46.280011850999465</v>
      </c>
      <c r="AX255" s="125">
        <v>119.53537241798968</v>
      </c>
      <c r="AZ255" s="125">
        <v>-17.985074387269016</v>
      </c>
      <c r="BA255" s="125">
        <v>-3.8751760939853481</v>
      </c>
      <c r="BB255" s="112">
        <v>-21.860250481254361</v>
      </c>
      <c r="BC255" s="125"/>
      <c r="BD255" s="125">
        <v>-90.571015566423313</v>
      </c>
      <c r="BE255" s="125">
        <v>34.69705405746808</v>
      </c>
      <c r="BF255" s="112">
        <v>-55.873961508955233</v>
      </c>
      <c r="BG255" s="125"/>
      <c r="BH255" s="125">
        <v>-18.103527127470567</v>
      </c>
      <c r="BI255" s="125">
        <v>-2.0551719633173859</v>
      </c>
      <c r="BJ255" s="112">
        <v>-20.158699090787952</v>
      </c>
      <c r="BK255" s="125"/>
      <c r="BL255" s="125">
        <v>-29.98</v>
      </c>
      <c r="BM255" s="125">
        <v>-11.48</v>
      </c>
      <c r="BN255" s="125">
        <v>-40.22</v>
      </c>
      <c r="BO255" s="112">
        <v>-81.680000000000007</v>
      </c>
      <c r="BP255" s="15"/>
      <c r="BQ255" s="125">
        <v>-18.453675270441146</v>
      </c>
      <c r="BR255" s="125">
        <v>-4.3368381305597392</v>
      </c>
      <c r="BS255" s="112">
        <v>-22.790513401000887</v>
      </c>
      <c r="BT255" s="125"/>
      <c r="BU255" s="125">
        <v>-29.799999999999997</v>
      </c>
      <c r="BV255" s="125">
        <v>-11.42</v>
      </c>
      <c r="BW255" s="112">
        <v>-41.22</v>
      </c>
      <c r="BX255" s="15"/>
      <c r="BY255" s="112">
        <v>-18.557497587506802</v>
      </c>
      <c r="BZ255" s="112">
        <v>-5.8119691619167559</v>
      </c>
      <c r="CA255" s="112">
        <v>-24.369466749423559</v>
      </c>
      <c r="CB255" s="100"/>
      <c r="CC255" s="112">
        <v>-29.72</v>
      </c>
      <c r="CD255" s="112">
        <v>-11.380000000000003</v>
      </c>
      <c r="CE255" s="112">
        <v>-41.1</v>
      </c>
    </row>
    <row r="256" spans="1:83">
      <c r="A256" s="40">
        <v>785</v>
      </c>
      <c r="B256" s="44">
        <v>17</v>
      </c>
      <c r="C256" s="44">
        <v>17</v>
      </c>
      <c r="D256" s="11" t="s">
        <v>254</v>
      </c>
      <c r="E256" s="14">
        <v>2673</v>
      </c>
      <c r="F256" s="14">
        <v>2626</v>
      </c>
      <c r="G256" s="21">
        <v>2589</v>
      </c>
      <c r="H256" s="21">
        <v>2581</v>
      </c>
      <c r="I256" s="21">
        <v>2544</v>
      </c>
      <c r="J256" s="21"/>
      <c r="K256" s="15">
        <v>1122290.4797577241</v>
      </c>
      <c r="L256" s="15">
        <v>870430.07666236942</v>
      </c>
      <c r="M256" s="112">
        <v>1992720.5564200929</v>
      </c>
      <c r="N256" s="112"/>
      <c r="O256" s="21">
        <v>1389779.821708187</v>
      </c>
      <c r="P256" s="15">
        <v>998278.92228896462</v>
      </c>
      <c r="Q256" s="112">
        <v>2388058.7439971515</v>
      </c>
      <c r="R256" s="112"/>
      <c r="S256" s="21">
        <v>-237839.48687742761</v>
      </c>
      <c r="T256" s="15">
        <v>91114.463954911174</v>
      </c>
      <c r="U256" s="112">
        <v>-146725.02292251645</v>
      </c>
      <c r="V256" s="15"/>
      <c r="W256" s="15">
        <v>1389779.821708187</v>
      </c>
      <c r="X256" s="21">
        <v>952320.28652857721</v>
      </c>
      <c r="Y256" s="112">
        <v>2342100.1082367641</v>
      </c>
      <c r="Z256" s="21"/>
      <c r="AA256" s="21">
        <v>-77618.22</v>
      </c>
      <c r="AB256" s="21">
        <v>-29721.72</v>
      </c>
      <c r="AC256" s="125">
        <v>-104129.58</v>
      </c>
      <c r="AD256" s="112">
        <v>-211469.52000000002</v>
      </c>
      <c r="AE256" s="12"/>
      <c r="AF256" s="15">
        <v>1389779.821708187</v>
      </c>
      <c r="AG256" s="15">
        <v>907192.51222863339</v>
      </c>
      <c r="AH256" s="112">
        <v>2296972.3339368203</v>
      </c>
      <c r="AI256" s="15"/>
      <c r="AJ256" s="15">
        <v>-76913.8</v>
      </c>
      <c r="AK256" s="15">
        <v>-29475.02</v>
      </c>
      <c r="AL256" s="112">
        <v>-106388.82</v>
      </c>
      <c r="AM256" s="112"/>
      <c r="AN256" s="125">
        <v>1389779.8217081872</v>
      </c>
      <c r="AO256" s="125">
        <v>864110.40253382025</v>
      </c>
      <c r="AP256" s="112">
        <v>2253890.2242420074</v>
      </c>
      <c r="AQ256" s="125"/>
      <c r="AR256" s="125">
        <v>-75607.679999999993</v>
      </c>
      <c r="AS256" s="125">
        <v>-28950.720000000001</v>
      </c>
      <c r="AT256" s="112">
        <v>-104558.39999999999</v>
      </c>
      <c r="AU256" s="142"/>
      <c r="AV256" s="125">
        <v>419.86175823334236</v>
      </c>
      <c r="AW256" s="125">
        <v>325.6378887625774</v>
      </c>
      <c r="AX256" s="125">
        <v>745.49964699591953</v>
      </c>
      <c r="AZ256" s="125">
        <v>529.23831748217322</v>
      </c>
      <c r="BA256" s="125">
        <v>380.15191252435818</v>
      </c>
      <c r="BB256" s="112">
        <v>909.3902300065314</v>
      </c>
      <c r="BC256" s="125"/>
      <c r="BD256" s="125">
        <v>-90.571015566423313</v>
      </c>
      <c r="BE256" s="125">
        <v>34.69705405746808</v>
      </c>
      <c r="BF256" s="112">
        <v>-55.873961508955233</v>
      </c>
      <c r="BG256" s="125"/>
      <c r="BH256" s="125">
        <v>536.80178513255578</v>
      </c>
      <c r="BI256" s="125">
        <v>367.83325088009934</v>
      </c>
      <c r="BJ256" s="112">
        <v>904.63503601265506</v>
      </c>
      <c r="BK256" s="125"/>
      <c r="BL256" s="125">
        <v>-29.98</v>
      </c>
      <c r="BM256" s="125">
        <v>-11.48</v>
      </c>
      <c r="BN256" s="125">
        <v>-40.22</v>
      </c>
      <c r="BO256" s="112">
        <v>-81.680000000000007</v>
      </c>
      <c r="BP256" s="15"/>
      <c r="BQ256" s="125">
        <v>538.4656418861631</v>
      </c>
      <c r="BR256" s="125">
        <v>351.4887687828878</v>
      </c>
      <c r="BS256" s="112">
        <v>889.95441066905096</v>
      </c>
      <c r="BT256" s="125"/>
      <c r="BU256" s="125">
        <v>-29.8</v>
      </c>
      <c r="BV256" s="125">
        <v>-11.42</v>
      </c>
      <c r="BW256" s="112">
        <v>-41.22</v>
      </c>
      <c r="BX256" s="15"/>
      <c r="BY256" s="112">
        <v>546.29709972806097</v>
      </c>
      <c r="BZ256" s="112">
        <v>339.66603873184761</v>
      </c>
      <c r="CA256" s="112">
        <v>885.96313845990858</v>
      </c>
      <c r="CB256" s="100"/>
      <c r="CC256" s="112">
        <v>-29.72</v>
      </c>
      <c r="CD256" s="112">
        <v>-11.38</v>
      </c>
      <c r="CE256" s="112">
        <v>-41.1</v>
      </c>
    </row>
    <row r="257" spans="1:83">
      <c r="A257" s="40">
        <v>790</v>
      </c>
      <c r="B257" s="44">
        <v>6</v>
      </c>
      <c r="C257" s="44">
        <v>6</v>
      </c>
      <c r="D257" s="11" t="s">
        <v>255</v>
      </c>
      <c r="E257" s="14">
        <v>23998</v>
      </c>
      <c r="F257" s="14">
        <v>23734</v>
      </c>
      <c r="G257" s="21">
        <v>23515</v>
      </c>
      <c r="H257" s="21">
        <v>23464</v>
      </c>
      <c r="I257" s="21">
        <v>23332</v>
      </c>
      <c r="J257" s="21"/>
      <c r="K257" s="15">
        <v>2153689.1027409001</v>
      </c>
      <c r="L257" s="21">
        <v>1172559.566841474</v>
      </c>
      <c r="M257" s="112">
        <v>3326248.669582373</v>
      </c>
      <c r="N257" s="112"/>
      <c r="O257" s="21">
        <v>2354296.3529862948</v>
      </c>
      <c r="P257" s="21">
        <v>850819.70653299696</v>
      </c>
      <c r="Q257" s="112">
        <v>3205116.0595192919</v>
      </c>
      <c r="R257" s="112"/>
      <c r="S257" s="21">
        <v>-2149612.4834534908</v>
      </c>
      <c r="T257" s="15">
        <v>823499.88099994743</v>
      </c>
      <c r="U257" s="112">
        <v>-1326112.6024535433</v>
      </c>
      <c r="V257" s="15"/>
      <c r="W257" s="15">
        <v>2354296.3529862948</v>
      </c>
      <c r="X257" s="21">
        <v>435441.84623709682</v>
      </c>
      <c r="Y257" s="112">
        <v>2789738.1992233917</v>
      </c>
      <c r="Z257" s="21"/>
      <c r="AA257" s="21">
        <v>-704979.7</v>
      </c>
      <c r="AB257" s="21">
        <v>-269952.2</v>
      </c>
      <c r="AC257" s="125">
        <v>-945773.29999999993</v>
      </c>
      <c r="AD257" s="112">
        <v>-1920705.1999999997</v>
      </c>
      <c r="AE257" s="12"/>
      <c r="AF257" s="15">
        <v>2354296.3529862948</v>
      </c>
      <c r="AG257" s="21">
        <v>27573.378897085811</v>
      </c>
      <c r="AH257" s="112">
        <v>2381869.7318833806</v>
      </c>
      <c r="AI257" s="21"/>
      <c r="AJ257" s="21">
        <v>-699227.20000000007</v>
      </c>
      <c r="AK257" s="21">
        <v>-267958.88</v>
      </c>
      <c r="AL257" s="112">
        <v>-967186.08000000007</v>
      </c>
      <c r="AM257" s="112"/>
      <c r="AN257" s="125">
        <v>2354296.3529862952</v>
      </c>
      <c r="AO257" s="125">
        <v>-133686.34967272903</v>
      </c>
      <c r="AP257" s="112">
        <v>2220610.0033135661</v>
      </c>
      <c r="AQ257" s="125"/>
      <c r="AR257" s="125">
        <v>-693427.03999999992</v>
      </c>
      <c r="AS257" s="125">
        <v>-265518.16000000003</v>
      </c>
      <c r="AT257" s="112">
        <v>-958945.2</v>
      </c>
      <c r="AU257" s="142"/>
      <c r="AV257" s="125">
        <v>89.744524657925666</v>
      </c>
      <c r="AW257" s="125">
        <v>48.860720345090172</v>
      </c>
      <c r="AX257" s="125">
        <v>138.6052450030158</v>
      </c>
      <c r="AZ257" s="125">
        <v>99.195093662521899</v>
      </c>
      <c r="BA257" s="125">
        <v>35.848137968020431</v>
      </c>
      <c r="BB257" s="112">
        <v>135.04323163054235</v>
      </c>
      <c r="BC257" s="125"/>
      <c r="BD257" s="125">
        <v>-90.571015566423313</v>
      </c>
      <c r="BE257" s="125">
        <v>34.69705405746808</v>
      </c>
      <c r="BF257" s="112">
        <v>-55.873961508955226</v>
      </c>
      <c r="BG257" s="125"/>
      <c r="BH257" s="125">
        <v>100.11891783909397</v>
      </c>
      <c r="BI257" s="125">
        <v>18.517620507637542</v>
      </c>
      <c r="BJ257" s="112">
        <v>118.63653834673151</v>
      </c>
      <c r="BK257" s="125"/>
      <c r="BL257" s="125">
        <v>-29.979999999999997</v>
      </c>
      <c r="BM257" s="125">
        <v>-11.48</v>
      </c>
      <c r="BN257" s="125">
        <v>-40.22</v>
      </c>
      <c r="BO257" s="112">
        <v>-81.679999999999993</v>
      </c>
      <c r="BP257" s="15"/>
      <c r="BQ257" s="125">
        <v>100.33653055686561</v>
      </c>
      <c r="BR257" s="125">
        <v>1.1751354797598794</v>
      </c>
      <c r="BS257" s="112">
        <v>101.51166603662548</v>
      </c>
      <c r="BT257" s="125"/>
      <c r="BU257" s="125">
        <v>-29.800000000000004</v>
      </c>
      <c r="BV257" s="125">
        <v>-11.42</v>
      </c>
      <c r="BW257" s="112">
        <v>-41.220000000000006</v>
      </c>
      <c r="BX257" s="15"/>
      <c r="BY257" s="112">
        <v>100.90418108118872</v>
      </c>
      <c r="BZ257" s="112">
        <v>-5.7297423998255201</v>
      </c>
      <c r="CA257" s="112">
        <v>95.174438681363199</v>
      </c>
      <c r="CB257" s="100"/>
      <c r="CC257" s="112">
        <v>-29.719999999999995</v>
      </c>
      <c r="CD257" s="112">
        <v>-11.38</v>
      </c>
      <c r="CE257" s="112">
        <v>-41.099999999999994</v>
      </c>
    </row>
    <row r="258" spans="1:83">
      <c r="A258" s="40">
        <v>791</v>
      </c>
      <c r="B258" s="44">
        <v>17</v>
      </c>
      <c r="C258" s="44">
        <v>17</v>
      </c>
      <c r="D258" s="11" t="s">
        <v>256</v>
      </c>
      <c r="E258" s="14">
        <v>5131</v>
      </c>
      <c r="F258" s="14">
        <v>5029</v>
      </c>
      <c r="G258" s="21">
        <v>4931</v>
      </c>
      <c r="H258" s="21">
        <v>4938</v>
      </c>
      <c r="I258" s="21">
        <v>4861</v>
      </c>
      <c r="J258" s="21"/>
      <c r="K258" s="15">
        <v>1140500.0559376769</v>
      </c>
      <c r="L258" s="21">
        <v>312043.85841197812</v>
      </c>
      <c r="M258" s="112">
        <v>1452543.9143496549</v>
      </c>
      <c r="N258" s="112"/>
      <c r="O258" s="21">
        <v>554688.42463979241</v>
      </c>
      <c r="P258" s="21">
        <v>-24350.344094985019</v>
      </c>
      <c r="Q258" s="112">
        <v>530338.08054480737</v>
      </c>
      <c r="R258" s="112"/>
      <c r="S258" s="21">
        <v>-455481.63728354283</v>
      </c>
      <c r="T258" s="15">
        <v>174491.484855007</v>
      </c>
      <c r="U258" s="112">
        <v>-280990.15242853586</v>
      </c>
      <c r="V258" s="15"/>
      <c r="W258" s="15">
        <v>554688.42463979241</v>
      </c>
      <c r="X258" s="15">
        <v>-10267.83411233323</v>
      </c>
      <c r="Y258" s="112">
        <v>544420.59052745916</v>
      </c>
      <c r="Z258" s="15"/>
      <c r="AA258" s="15">
        <v>-147831.38</v>
      </c>
      <c r="AB258" s="15">
        <v>-56607.88</v>
      </c>
      <c r="AC258" s="125">
        <v>-198324.82</v>
      </c>
      <c r="AD258" s="112">
        <v>-402764.08</v>
      </c>
      <c r="AE258" s="12"/>
      <c r="AF258" s="15">
        <v>554688.42463979241</v>
      </c>
      <c r="AG258" s="21">
        <v>-21256.130743870901</v>
      </c>
      <c r="AH258" s="112">
        <v>533432.29389592155</v>
      </c>
      <c r="AI258" s="21"/>
      <c r="AJ258" s="21">
        <v>-147152.4</v>
      </c>
      <c r="AK258" s="21">
        <v>-56391.96</v>
      </c>
      <c r="AL258" s="112">
        <v>-203544.36</v>
      </c>
      <c r="AM258" s="112"/>
      <c r="AN258" s="125">
        <v>554688.42463979241</v>
      </c>
      <c r="AO258" s="125">
        <v>-28326.816065734991</v>
      </c>
      <c r="AP258" s="112">
        <v>526361.60857405746</v>
      </c>
      <c r="AQ258" s="125"/>
      <c r="AR258" s="125">
        <v>-144468.91999999998</v>
      </c>
      <c r="AS258" s="125">
        <v>-55318.18</v>
      </c>
      <c r="AT258" s="112">
        <v>-199787.09999999998</v>
      </c>
      <c r="AU258" s="142"/>
      <c r="AV258" s="125">
        <v>222.2763702860411</v>
      </c>
      <c r="AW258" s="125">
        <v>60.815407992979559</v>
      </c>
      <c r="AX258" s="125">
        <v>283.09177827902062</v>
      </c>
      <c r="AZ258" s="125">
        <v>110.29795677864236</v>
      </c>
      <c r="BA258" s="125">
        <v>-4.8419853042324554</v>
      </c>
      <c r="BB258" s="112">
        <v>105.45597147440989</v>
      </c>
      <c r="BC258" s="125"/>
      <c r="BD258" s="125">
        <v>-90.571015566423313</v>
      </c>
      <c r="BE258" s="125">
        <v>34.697054057468087</v>
      </c>
      <c r="BF258" s="112">
        <v>-55.873961508955233</v>
      </c>
      <c r="BG258" s="125"/>
      <c r="BH258" s="125">
        <v>112.49004758462632</v>
      </c>
      <c r="BI258" s="125">
        <v>-2.0823025983235106</v>
      </c>
      <c r="BJ258" s="112">
        <v>110.40774498630282</v>
      </c>
      <c r="BK258" s="125"/>
      <c r="BL258" s="125">
        <v>-29.98</v>
      </c>
      <c r="BM258" s="125">
        <v>-11.479999999999999</v>
      </c>
      <c r="BN258" s="125">
        <v>-40.22</v>
      </c>
      <c r="BO258" s="112">
        <v>-81.680000000000007</v>
      </c>
      <c r="BP258" s="15"/>
      <c r="BQ258" s="125">
        <v>112.33058417168741</v>
      </c>
      <c r="BR258" s="125">
        <v>-4.304603228811442</v>
      </c>
      <c r="BS258" s="112">
        <v>108.02598094287596</v>
      </c>
      <c r="BT258" s="125"/>
      <c r="BU258" s="125">
        <v>-29.799999999999997</v>
      </c>
      <c r="BV258" s="125">
        <v>-11.42</v>
      </c>
      <c r="BW258" s="112">
        <v>-41.22</v>
      </c>
      <c r="BX258" s="15"/>
      <c r="BY258" s="112">
        <v>114.10994129598691</v>
      </c>
      <c r="BZ258" s="112">
        <v>-5.8273639304124645</v>
      </c>
      <c r="CA258" s="112">
        <v>108.28257736557445</v>
      </c>
      <c r="CB258" s="100"/>
      <c r="CC258" s="112">
        <v>-29.719999999999995</v>
      </c>
      <c r="CD258" s="112">
        <v>-11.38</v>
      </c>
      <c r="CE258" s="112">
        <v>-41.099999999999994</v>
      </c>
    </row>
    <row r="259" spans="1:83">
      <c r="A259" s="40">
        <v>831</v>
      </c>
      <c r="B259" s="44">
        <v>9</v>
      </c>
      <c r="C259" s="44">
        <v>9</v>
      </c>
      <c r="D259" s="11" t="s">
        <v>257</v>
      </c>
      <c r="E259" s="14">
        <v>4595</v>
      </c>
      <c r="F259" s="14">
        <v>4559</v>
      </c>
      <c r="G259" s="21">
        <v>4625</v>
      </c>
      <c r="H259" s="21">
        <v>4596</v>
      </c>
      <c r="I259" s="21">
        <v>4574</v>
      </c>
      <c r="J259" s="21"/>
      <c r="K259" s="15">
        <v>277484.27787702432</v>
      </c>
      <c r="L259" s="21">
        <v>395482.0588390918</v>
      </c>
      <c r="M259" s="112">
        <v>672966.33671611617</v>
      </c>
      <c r="N259" s="112"/>
      <c r="O259" s="21">
        <v>101281.7861281833</v>
      </c>
      <c r="P259" s="21">
        <v>190590.02266757909</v>
      </c>
      <c r="Q259" s="112">
        <v>291871.80879576236</v>
      </c>
      <c r="R259" s="112"/>
      <c r="S259" s="21">
        <v>-412913.25996732386</v>
      </c>
      <c r="T259" s="15">
        <v>158183.86944799701</v>
      </c>
      <c r="U259" s="112">
        <v>-254729.39051932684</v>
      </c>
      <c r="V259" s="15"/>
      <c r="W259" s="15">
        <v>101281.7861281833</v>
      </c>
      <c r="X259" s="21">
        <v>110801.2106220323</v>
      </c>
      <c r="Y259" s="112">
        <v>212082.99675021559</v>
      </c>
      <c r="Z259" s="21"/>
      <c r="AA259" s="21">
        <v>-138657.5</v>
      </c>
      <c r="AB259" s="21">
        <v>-53095</v>
      </c>
      <c r="AC259" s="125">
        <v>-186017.5</v>
      </c>
      <c r="AD259" s="112">
        <v>-377770</v>
      </c>
      <c r="AE259" s="12"/>
      <c r="AF259" s="15">
        <v>101281.7861281833</v>
      </c>
      <c r="AG259" s="21">
        <v>32454.85760091868</v>
      </c>
      <c r="AH259" s="112">
        <v>133736.64372910198</v>
      </c>
      <c r="AI259" s="21"/>
      <c r="AJ259" s="21">
        <v>-136960.79999999999</v>
      </c>
      <c r="AK259" s="21">
        <v>-52486.32</v>
      </c>
      <c r="AL259" s="112">
        <v>-189447.12</v>
      </c>
      <c r="AM259" s="112"/>
      <c r="AN259" s="125">
        <v>101281.78612818329</v>
      </c>
      <c r="AO259" s="125">
        <v>-25679.450078283124</v>
      </c>
      <c r="AP259" s="112">
        <v>75602.336049900157</v>
      </c>
      <c r="AQ259" s="125"/>
      <c r="AR259" s="125">
        <v>-135939.28</v>
      </c>
      <c r="AS259" s="125">
        <v>-52052.12</v>
      </c>
      <c r="AT259" s="112">
        <v>-187991.4</v>
      </c>
      <c r="AU259" s="142"/>
      <c r="AV259" s="125">
        <v>60.388308569537394</v>
      </c>
      <c r="AW259" s="125">
        <v>86.067912696211494</v>
      </c>
      <c r="AX259" s="125">
        <v>146.45622126574889</v>
      </c>
      <c r="AZ259" s="125">
        <v>22.215789894315268</v>
      </c>
      <c r="BA259" s="125">
        <v>41.805225415130309</v>
      </c>
      <c r="BB259" s="112">
        <v>64.021015309445573</v>
      </c>
      <c r="BC259" s="125"/>
      <c r="BD259" s="125">
        <v>-90.571015566423313</v>
      </c>
      <c r="BE259" s="125">
        <v>34.697054057468087</v>
      </c>
      <c r="BF259" s="112">
        <v>-55.873961508955219</v>
      </c>
      <c r="BG259" s="125"/>
      <c r="BH259" s="125">
        <v>21.898764568255849</v>
      </c>
      <c r="BI259" s="125">
        <v>23.957018512871848</v>
      </c>
      <c r="BJ259" s="112">
        <v>45.855783081127697</v>
      </c>
      <c r="BK259" s="125"/>
      <c r="BL259" s="125">
        <v>-29.98</v>
      </c>
      <c r="BM259" s="125">
        <v>-11.48</v>
      </c>
      <c r="BN259" s="125">
        <v>-40.22</v>
      </c>
      <c r="BO259" s="112">
        <v>-81.680000000000007</v>
      </c>
      <c r="BP259" s="15"/>
      <c r="BQ259" s="125">
        <v>22.036942151475916</v>
      </c>
      <c r="BR259" s="125">
        <v>7.0615442995906612</v>
      </c>
      <c r="BS259" s="112">
        <v>29.098486451066577</v>
      </c>
      <c r="BT259" s="125"/>
      <c r="BU259" s="125">
        <v>-29.799999999999997</v>
      </c>
      <c r="BV259" s="125">
        <v>-11.42</v>
      </c>
      <c r="BW259" s="112">
        <v>-41.22</v>
      </c>
      <c r="BX259" s="15"/>
      <c r="BY259" s="112">
        <v>22.142935314425731</v>
      </c>
      <c r="BZ259" s="112">
        <v>-5.6142217049154182</v>
      </c>
      <c r="CA259" s="112">
        <v>16.528713609510312</v>
      </c>
      <c r="CB259" s="100"/>
      <c r="CC259" s="112">
        <v>-29.72</v>
      </c>
      <c r="CD259" s="112">
        <v>-11.38</v>
      </c>
      <c r="CE259" s="112">
        <v>-41.1</v>
      </c>
    </row>
    <row r="260" spans="1:83">
      <c r="A260" s="40">
        <v>832</v>
      </c>
      <c r="B260" s="44">
        <v>17</v>
      </c>
      <c r="C260" s="44">
        <v>17</v>
      </c>
      <c r="D260" s="11" t="s">
        <v>258</v>
      </c>
      <c r="E260" s="14">
        <v>3913</v>
      </c>
      <c r="F260" s="14">
        <v>3825</v>
      </c>
      <c r="G260" s="21">
        <v>3731</v>
      </c>
      <c r="H260" s="21">
        <v>3657</v>
      </c>
      <c r="I260" s="21">
        <v>3555</v>
      </c>
      <c r="J260" s="21"/>
      <c r="K260" s="15">
        <v>1776586.520253977</v>
      </c>
      <c r="L260" s="21">
        <v>1174352.172180431</v>
      </c>
      <c r="M260" s="112">
        <v>2950938.6924344078</v>
      </c>
      <c r="N260" s="112"/>
      <c r="O260" s="21">
        <v>1613949.5257217509</v>
      </c>
      <c r="P260" s="21">
        <v>992313.12109336723</v>
      </c>
      <c r="Q260" s="112">
        <v>2606262.6468151184</v>
      </c>
      <c r="R260" s="112"/>
      <c r="S260" s="21">
        <v>-346434.13454156916</v>
      </c>
      <c r="T260" s="15">
        <v>132716.23176981541</v>
      </c>
      <c r="U260" s="112">
        <v>-213717.90277175375</v>
      </c>
      <c r="V260" s="15"/>
      <c r="W260" s="15">
        <v>1613949.5257217509</v>
      </c>
      <c r="X260" s="21">
        <v>925370.32528853801</v>
      </c>
      <c r="Y260" s="112">
        <v>2539319.851010289</v>
      </c>
      <c r="Z260" s="21"/>
      <c r="AA260" s="21">
        <v>-111855.38</v>
      </c>
      <c r="AB260" s="21">
        <v>-42831.88</v>
      </c>
      <c r="AC260" s="125">
        <v>-150060.82</v>
      </c>
      <c r="AD260" s="112">
        <v>-304748.08</v>
      </c>
      <c r="AE260" s="12"/>
      <c r="AF260" s="15">
        <v>1613949.5257217509</v>
      </c>
      <c r="AG260" s="21">
        <v>859637.75228881021</v>
      </c>
      <c r="AH260" s="112">
        <v>2473587.2780105611</v>
      </c>
      <c r="AI260" s="21"/>
      <c r="AJ260" s="21">
        <v>-108978.6</v>
      </c>
      <c r="AK260" s="21">
        <v>-41762.94</v>
      </c>
      <c r="AL260" s="112">
        <v>-150741.54</v>
      </c>
      <c r="AM260" s="112"/>
      <c r="AN260" s="125">
        <v>1613949.5257217507</v>
      </c>
      <c r="AO260" s="125">
        <v>796884.86973638821</v>
      </c>
      <c r="AP260" s="112">
        <v>2410834.395458139</v>
      </c>
      <c r="AQ260" s="125"/>
      <c r="AR260" s="125">
        <v>-105654.59999999999</v>
      </c>
      <c r="AS260" s="125">
        <v>-40455.9</v>
      </c>
      <c r="AT260" s="112">
        <v>-146110.5</v>
      </c>
      <c r="AU260" s="142"/>
      <c r="AV260" s="125">
        <v>454.02159986045928</v>
      </c>
      <c r="AW260" s="125">
        <v>300.11555639673679</v>
      </c>
      <c r="AX260" s="125">
        <v>754.13715625719601</v>
      </c>
      <c r="AZ260" s="125">
        <v>421.94758842398716</v>
      </c>
      <c r="BA260" s="125">
        <v>259.42826695251432</v>
      </c>
      <c r="BB260" s="112">
        <v>681.37585537650159</v>
      </c>
      <c r="BC260" s="125"/>
      <c r="BD260" s="125">
        <v>-90.571015566423313</v>
      </c>
      <c r="BE260" s="125">
        <v>34.69705405746808</v>
      </c>
      <c r="BF260" s="112">
        <v>-55.873961508955233</v>
      </c>
      <c r="BG260" s="125"/>
      <c r="BH260" s="125">
        <v>432.57827009427791</v>
      </c>
      <c r="BI260" s="125">
        <v>248.02206520732727</v>
      </c>
      <c r="BJ260" s="112">
        <v>680.60033530160513</v>
      </c>
      <c r="BK260" s="125"/>
      <c r="BL260" s="125">
        <v>-29.98</v>
      </c>
      <c r="BM260" s="125">
        <v>-11.479999999999999</v>
      </c>
      <c r="BN260" s="125">
        <v>-40.22</v>
      </c>
      <c r="BO260" s="112">
        <v>-81.680000000000007</v>
      </c>
      <c r="BP260" s="15"/>
      <c r="BQ260" s="125">
        <v>441.33156295371913</v>
      </c>
      <c r="BR260" s="125">
        <v>235.066380171947</v>
      </c>
      <c r="BS260" s="112">
        <v>676.39794312566619</v>
      </c>
      <c r="BT260" s="125"/>
      <c r="BU260" s="125">
        <v>-29.8</v>
      </c>
      <c r="BV260" s="125">
        <v>-11.42</v>
      </c>
      <c r="BW260" s="112">
        <v>-41.22</v>
      </c>
      <c r="BX260" s="15"/>
      <c r="BY260" s="112">
        <v>453.99424070935322</v>
      </c>
      <c r="BZ260" s="112">
        <v>224.15889444061554</v>
      </c>
      <c r="CA260" s="112">
        <v>678.15313514996876</v>
      </c>
      <c r="CB260" s="100"/>
      <c r="CC260" s="112">
        <v>-29.72</v>
      </c>
      <c r="CD260" s="112">
        <v>-11.38</v>
      </c>
      <c r="CE260" s="112">
        <v>-41.1</v>
      </c>
    </row>
    <row r="261" spans="1:83">
      <c r="A261" s="40">
        <v>833</v>
      </c>
      <c r="B261" s="44">
        <v>2</v>
      </c>
      <c r="C261" s="44">
        <v>2</v>
      </c>
      <c r="D261" s="11" t="s">
        <v>259</v>
      </c>
      <c r="E261" s="14">
        <v>1677</v>
      </c>
      <c r="F261" s="14">
        <v>1691</v>
      </c>
      <c r="G261" s="21">
        <v>1705</v>
      </c>
      <c r="H261" s="21">
        <v>1692</v>
      </c>
      <c r="I261" s="21">
        <v>1707</v>
      </c>
      <c r="J261" s="21"/>
      <c r="K261" s="15">
        <v>460471.57373023202</v>
      </c>
      <c r="L261" s="21">
        <v>609663.98082167027</v>
      </c>
      <c r="M261" s="112">
        <v>1070135.554551902</v>
      </c>
      <c r="N261" s="112"/>
      <c r="O261" s="21">
        <v>446074.66432930698</v>
      </c>
      <c r="P261" s="21">
        <v>567765.05453882145</v>
      </c>
      <c r="Q261" s="112">
        <v>1013839.7188681285</v>
      </c>
      <c r="R261" s="112"/>
      <c r="S261" s="21">
        <v>-153155.58732282181</v>
      </c>
      <c r="T261" s="15">
        <v>58672.718411178517</v>
      </c>
      <c r="U261" s="112">
        <v>-94482.868911643294</v>
      </c>
      <c r="V261" s="15"/>
      <c r="W261" s="15">
        <v>446074.66432930698</v>
      </c>
      <c r="X261" s="21">
        <v>538170.2133085035</v>
      </c>
      <c r="Y261" s="112">
        <v>984244.87763781054</v>
      </c>
      <c r="Z261" s="21"/>
      <c r="AA261" s="21">
        <v>-51115.9</v>
      </c>
      <c r="AB261" s="21">
        <v>-19573.400000000001</v>
      </c>
      <c r="AC261" s="125">
        <v>-68575.099999999991</v>
      </c>
      <c r="AD261" s="112">
        <v>-139264.4</v>
      </c>
      <c r="AE261" s="12"/>
      <c r="AF261" s="15">
        <v>446074.66432930698</v>
      </c>
      <c r="AG261" s="21">
        <v>509110.40129738202</v>
      </c>
      <c r="AH261" s="112">
        <v>955185.065626689</v>
      </c>
      <c r="AI261" s="21"/>
      <c r="AJ261" s="21">
        <v>-50421.599999999999</v>
      </c>
      <c r="AK261" s="21">
        <v>-19322.64</v>
      </c>
      <c r="AL261" s="112">
        <v>-69744.239999999991</v>
      </c>
      <c r="AM261" s="112"/>
      <c r="AN261" s="125">
        <v>446074.66432930698</v>
      </c>
      <c r="AO261" s="125">
        <v>481367.88511538313</v>
      </c>
      <c r="AP261" s="112">
        <v>927442.54944469011</v>
      </c>
      <c r="AQ261" s="125"/>
      <c r="AR261" s="125">
        <v>-50732.04</v>
      </c>
      <c r="AS261" s="125">
        <v>-19425.66</v>
      </c>
      <c r="AT261" s="112">
        <v>-70157.7</v>
      </c>
      <c r="AU261" s="142"/>
      <c r="AV261" s="125">
        <v>274.58054486000719</v>
      </c>
      <c r="AW261" s="125">
        <v>363.54441313158634</v>
      </c>
      <c r="AX261" s="125">
        <v>638.12495799159331</v>
      </c>
      <c r="AZ261" s="125">
        <v>263.79341474234593</v>
      </c>
      <c r="BA261" s="125">
        <v>335.75698080356091</v>
      </c>
      <c r="BB261" s="112">
        <v>599.55039554590689</v>
      </c>
      <c r="BC261" s="125"/>
      <c r="BD261" s="125">
        <v>-90.571015566423313</v>
      </c>
      <c r="BE261" s="125">
        <v>34.69705405746808</v>
      </c>
      <c r="BF261" s="112">
        <v>-55.873961508955233</v>
      </c>
      <c r="BG261" s="125"/>
      <c r="BH261" s="125">
        <v>261.62736910809792</v>
      </c>
      <c r="BI261" s="125">
        <v>315.64235384662965</v>
      </c>
      <c r="BJ261" s="112">
        <v>577.26972295472751</v>
      </c>
      <c r="BK261" s="125"/>
      <c r="BL261" s="125">
        <v>-29.98</v>
      </c>
      <c r="BM261" s="125">
        <v>-11.48</v>
      </c>
      <c r="BN261" s="125">
        <v>-40.219999999999992</v>
      </c>
      <c r="BO261" s="112">
        <v>-81.679999999999993</v>
      </c>
      <c r="BP261" s="15"/>
      <c r="BQ261" s="125">
        <v>263.63750846885756</v>
      </c>
      <c r="BR261" s="125">
        <v>300.89267216157327</v>
      </c>
      <c r="BS261" s="112">
        <v>564.53018063043078</v>
      </c>
      <c r="BT261" s="125"/>
      <c r="BU261" s="125">
        <v>-29.8</v>
      </c>
      <c r="BV261" s="125">
        <v>-11.42</v>
      </c>
      <c r="BW261" s="112">
        <v>-41.22</v>
      </c>
      <c r="BX261" s="15"/>
      <c r="BY261" s="112">
        <v>261.3208344049836</v>
      </c>
      <c r="BZ261" s="112">
        <v>281.99641775945116</v>
      </c>
      <c r="CA261" s="112">
        <v>543.31725216443476</v>
      </c>
      <c r="CB261" s="100"/>
      <c r="CC261" s="112">
        <v>-29.72</v>
      </c>
      <c r="CD261" s="112">
        <v>-11.38</v>
      </c>
      <c r="CE261" s="112">
        <v>-41.1</v>
      </c>
    </row>
    <row r="262" spans="1:83">
      <c r="A262" s="40">
        <v>834</v>
      </c>
      <c r="B262" s="44">
        <v>5</v>
      </c>
      <c r="C262" s="44">
        <v>5</v>
      </c>
      <c r="D262" s="11" t="s">
        <v>260</v>
      </c>
      <c r="E262" s="14">
        <v>5967</v>
      </c>
      <c r="F262" s="14">
        <v>5879</v>
      </c>
      <c r="G262" s="21">
        <v>5844</v>
      </c>
      <c r="H262" s="21">
        <v>5832</v>
      </c>
      <c r="I262" s="21">
        <v>5777</v>
      </c>
      <c r="J262" s="21"/>
      <c r="K262" s="15">
        <v>1173682.0982292539</v>
      </c>
      <c r="L262" s="21">
        <v>749534.85643869278</v>
      </c>
      <c r="M262" s="112">
        <v>1923216.954667947</v>
      </c>
      <c r="N262" s="112"/>
      <c r="O262" s="21">
        <v>1625120.9558775539</v>
      </c>
      <c r="P262" s="21">
        <v>937566.64992664231</v>
      </c>
      <c r="Q262" s="112">
        <v>2562687.6058041961</v>
      </c>
      <c r="R262" s="112"/>
      <c r="S262" s="21">
        <v>-532467.00051500264</v>
      </c>
      <c r="T262" s="15">
        <v>203983.98080385491</v>
      </c>
      <c r="U262" s="112">
        <v>-328483.01971114776</v>
      </c>
      <c r="V262" s="15"/>
      <c r="W262" s="15">
        <v>1625120.9558775539</v>
      </c>
      <c r="X262" s="21">
        <v>834676.01030923275</v>
      </c>
      <c r="Y262" s="112">
        <v>2459796.9661867865</v>
      </c>
      <c r="Z262" s="21"/>
      <c r="AA262" s="21">
        <v>-175203.12</v>
      </c>
      <c r="AB262" s="21">
        <v>-67089.119999999995</v>
      </c>
      <c r="AC262" s="125">
        <v>-235045.68</v>
      </c>
      <c r="AD262" s="112">
        <v>-477337.92</v>
      </c>
      <c r="AE262" s="12"/>
      <c r="AF262" s="15">
        <v>1625120.9558775539</v>
      </c>
      <c r="AG262" s="21">
        <v>733645.47523331118</v>
      </c>
      <c r="AH262" s="112">
        <v>2358766.431110865</v>
      </c>
      <c r="AI262" s="21"/>
      <c r="AJ262" s="21">
        <v>-173793.6</v>
      </c>
      <c r="AK262" s="21">
        <v>-66601.440000000002</v>
      </c>
      <c r="AL262" s="112">
        <v>-240395.04</v>
      </c>
      <c r="AM262" s="112"/>
      <c r="AN262" s="125">
        <v>1625120.9558775544</v>
      </c>
      <c r="AO262" s="125">
        <v>637194.70489979768</v>
      </c>
      <c r="AP262" s="112">
        <v>2262315.6607773518</v>
      </c>
      <c r="AQ262" s="125"/>
      <c r="AR262" s="125">
        <v>-171692.44</v>
      </c>
      <c r="AS262" s="125">
        <v>-65742.260000000009</v>
      </c>
      <c r="AT262" s="112">
        <v>-237434.7</v>
      </c>
      <c r="AU262" s="142"/>
      <c r="AV262" s="125">
        <v>196.69550833404622</v>
      </c>
      <c r="AW262" s="125">
        <v>125.61334949533983</v>
      </c>
      <c r="AX262" s="125">
        <v>322.30885782938611</v>
      </c>
      <c r="AZ262" s="125">
        <v>276.42812653130699</v>
      </c>
      <c r="BA262" s="125">
        <v>159.47723251005993</v>
      </c>
      <c r="BB262" s="112">
        <v>435.90535904136692</v>
      </c>
      <c r="BC262" s="125"/>
      <c r="BD262" s="125">
        <v>-90.571015566423313</v>
      </c>
      <c r="BE262" s="125">
        <v>34.697054057468094</v>
      </c>
      <c r="BF262" s="112">
        <v>-55.873961508955226</v>
      </c>
      <c r="BG262" s="125"/>
      <c r="BH262" s="125">
        <v>278.08366801463961</v>
      </c>
      <c r="BI262" s="125">
        <v>142.82614823908841</v>
      </c>
      <c r="BJ262" s="112">
        <v>420.90981625372802</v>
      </c>
      <c r="BK262" s="125"/>
      <c r="BL262" s="125">
        <v>-29.98</v>
      </c>
      <c r="BM262" s="125">
        <v>-11.479999999999999</v>
      </c>
      <c r="BN262" s="125">
        <v>-40.22</v>
      </c>
      <c r="BO262" s="112">
        <v>-81.680000000000007</v>
      </c>
      <c r="BP262" s="15"/>
      <c r="BQ262" s="125">
        <v>278.65585663195367</v>
      </c>
      <c r="BR262" s="125">
        <v>125.79654925125364</v>
      </c>
      <c r="BS262" s="112">
        <v>404.45240588320729</v>
      </c>
      <c r="BT262" s="125"/>
      <c r="BU262" s="125">
        <v>-29.8</v>
      </c>
      <c r="BV262" s="125">
        <v>-11.42</v>
      </c>
      <c r="BW262" s="112">
        <v>-41.22</v>
      </c>
      <c r="BX262" s="15"/>
      <c r="BY262" s="112">
        <v>281.30880316384878</v>
      </c>
      <c r="BZ262" s="112">
        <v>110.29854680626583</v>
      </c>
      <c r="CA262" s="112">
        <v>391.60734997011463</v>
      </c>
      <c r="CB262" s="100"/>
      <c r="CC262" s="112">
        <v>-29.72</v>
      </c>
      <c r="CD262" s="112">
        <v>-11.38</v>
      </c>
      <c r="CE262" s="112">
        <v>-41.1</v>
      </c>
    </row>
    <row r="263" spans="1:83">
      <c r="A263" s="40">
        <v>837</v>
      </c>
      <c r="B263" s="44">
        <v>6</v>
      </c>
      <c r="C263" s="44">
        <v>6</v>
      </c>
      <c r="D263" s="11" t="s">
        <v>261</v>
      </c>
      <c r="E263" s="14">
        <v>244223</v>
      </c>
      <c r="F263" s="14">
        <v>249009</v>
      </c>
      <c r="G263" s="21">
        <v>255050</v>
      </c>
      <c r="H263" s="21">
        <v>260180</v>
      </c>
      <c r="I263" s="21">
        <v>263337</v>
      </c>
      <c r="J263" s="21"/>
      <c r="K263" s="15">
        <v>-53845192.491937786</v>
      </c>
      <c r="L263" s="21">
        <v>-17879235.785679471</v>
      </c>
      <c r="M263" s="112">
        <v>-71724428.277617261</v>
      </c>
      <c r="N263" s="112"/>
      <c r="O263" s="21">
        <v>-34937811.825379469</v>
      </c>
      <c r="P263" s="21">
        <v>-2548022.1881027808</v>
      </c>
      <c r="Q263" s="112">
        <v>-37485834.01348225</v>
      </c>
      <c r="R263" s="112"/>
      <c r="S263" s="21">
        <v>-22552998.015179504</v>
      </c>
      <c r="T263" s="15">
        <v>8639878.7337960694</v>
      </c>
      <c r="U263" s="112">
        <v>-13913119.281383434</v>
      </c>
      <c r="V263" s="15"/>
      <c r="W263" s="15">
        <v>-34937811.825379469</v>
      </c>
      <c r="X263" s="21">
        <v>-508407.85533465631</v>
      </c>
      <c r="Y263" s="112">
        <v>-35446219.680714123</v>
      </c>
      <c r="Z263" s="21"/>
      <c r="AA263" s="21">
        <v>-7646399</v>
      </c>
      <c r="AB263" s="21">
        <v>-2927974</v>
      </c>
      <c r="AC263" s="125">
        <v>-10258111</v>
      </c>
      <c r="AD263" s="112">
        <v>-20832484</v>
      </c>
      <c r="AE263" s="12"/>
      <c r="AF263" s="15">
        <v>-34937811.825379469</v>
      </c>
      <c r="AG263" s="21">
        <v>-1052489.13509655</v>
      </c>
      <c r="AH263" s="112">
        <v>-35990300.960476018</v>
      </c>
      <c r="AI263" s="21"/>
      <c r="AJ263" s="21">
        <v>-7753364</v>
      </c>
      <c r="AK263" s="21">
        <v>-2971255.6</v>
      </c>
      <c r="AL263" s="112">
        <v>-10724619.6</v>
      </c>
      <c r="AM263" s="112"/>
      <c r="AN263" s="125">
        <v>-34937811.825379469</v>
      </c>
      <c r="AO263" s="125">
        <v>-1402591.3982327709</v>
      </c>
      <c r="AP263" s="112">
        <v>-36340403.223612241</v>
      </c>
      <c r="AQ263" s="125"/>
      <c r="AR263" s="125">
        <v>-7826375.6399999997</v>
      </c>
      <c r="AS263" s="125">
        <v>-2996775.06</v>
      </c>
      <c r="AT263" s="112">
        <v>-10823150.699999999</v>
      </c>
      <c r="AU263" s="142"/>
      <c r="AV263" s="125">
        <v>-220.47551824331774</v>
      </c>
      <c r="AW263" s="125">
        <v>-73.208648594438159</v>
      </c>
      <c r="AX263" s="125">
        <v>-293.68416683775592</v>
      </c>
      <c r="AZ263" s="125">
        <v>-140.30742593793585</v>
      </c>
      <c r="BA263" s="125">
        <v>-10.232650980899409</v>
      </c>
      <c r="BB263" s="112">
        <v>-150.54007691883527</v>
      </c>
      <c r="BC263" s="125"/>
      <c r="BD263" s="125">
        <v>-90.571015566423313</v>
      </c>
      <c r="BE263" s="125">
        <v>34.69705405746808</v>
      </c>
      <c r="BF263" s="112">
        <v>-55.873961508955233</v>
      </c>
      <c r="BG263" s="125"/>
      <c r="BH263" s="125">
        <v>-136.98416712558114</v>
      </c>
      <c r="BI263" s="125">
        <v>-1.9933654394615028</v>
      </c>
      <c r="BJ263" s="112">
        <v>-138.97753256504265</v>
      </c>
      <c r="BK263" s="125"/>
      <c r="BL263" s="125">
        <v>-29.98</v>
      </c>
      <c r="BM263" s="125">
        <v>-11.48</v>
      </c>
      <c r="BN263" s="125">
        <v>-40.22</v>
      </c>
      <c r="BO263" s="112">
        <v>-81.680000000000007</v>
      </c>
      <c r="BP263" s="15"/>
      <c r="BQ263" s="125">
        <v>-134.28323401252774</v>
      </c>
      <c r="BR263" s="125">
        <v>-4.0452345879642939</v>
      </c>
      <c r="BS263" s="112">
        <v>-138.32846860049204</v>
      </c>
      <c r="BT263" s="125"/>
      <c r="BU263" s="125">
        <v>-29.8</v>
      </c>
      <c r="BV263" s="125">
        <v>-11.42</v>
      </c>
      <c r="BW263" s="112">
        <v>-41.22</v>
      </c>
      <c r="BX263" s="15"/>
      <c r="BY263" s="112">
        <v>-132.67338742895782</v>
      </c>
      <c r="BZ263" s="112">
        <v>-5.3262222863964075</v>
      </c>
      <c r="CA263" s="112">
        <v>-137.99960971535424</v>
      </c>
      <c r="CB263" s="100"/>
      <c r="CC263" s="112">
        <v>-29.72</v>
      </c>
      <c r="CD263" s="112">
        <v>-11.38</v>
      </c>
      <c r="CE263" s="112">
        <v>-41.1</v>
      </c>
    </row>
    <row r="264" spans="1:83">
      <c r="A264" s="40">
        <v>844</v>
      </c>
      <c r="B264" s="44">
        <v>11</v>
      </c>
      <c r="C264" s="44">
        <v>11</v>
      </c>
      <c r="D264" s="11" t="s">
        <v>262</v>
      </c>
      <c r="E264" s="14">
        <v>1479</v>
      </c>
      <c r="F264" s="14">
        <v>1441</v>
      </c>
      <c r="G264" s="21">
        <v>1412</v>
      </c>
      <c r="H264" s="21">
        <v>1388</v>
      </c>
      <c r="I264" s="21">
        <v>1388</v>
      </c>
      <c r="J264" s="21"/>
      <c r="K264" s="15">
        <v>31234.193027492049</v>
      </c>
      <c r="L264" s="21">
        <v>-120860.6915823685</v>
      </c>
      <c r="M264" s="112">
        <v>-89626.498554876496</v>
      </c>
      <c r="N264" s="112"/>
      <c r="O264" s="21">
        <v>155770.66059490759</v>
      </c>
      <c r="P264" s="21">
        <v>-22361.668636851879</v>
      </c>
      <c r="Q264" s="112">
        <v>133408.9919580557</v>
      </c>
      <c r="R264" s="112"/>
      <c r="S264" s="21">
        <v>-130512.833431216</v>
      </c>
      <c r="T264" s="15">
        <v>49998.454896811512</v>
      </c>
      <c r="U264" s="112">
        <v>-80514.378534404488</v>
      </c>
      <c r="V264" s="15"/>
      <c r="W264" s="15">
        <v>155770.66059490759</v>
      </c>
      <c r="X264" s="21">
        <v>-4351.163736135285</v>
      </c>
      <c r="Y264" s="112">
        <v>151419.4968587723</v>
      </c>
      <c r="Z264" s="21"/>
      <c r="AA264" s="21">
        <v>-42331.76</v>
      </c>
      <c r="AB264" s="21">
        <v>-16209.76</v>
      </c>
      <c r="AC264" s="125">
        <v>-56790.64</v>
      </c>
      <c r="AD264" s="112">
        <v>-115332.16</v>
      </c>
      <c r="AE264" s="12"/>
      <c r="AF264" s="15">
        <v>155770.66059490759</v>
      </c>
      <c r="AG264" s="21">
        <v>-6090.6908733183473</v>
      </c>
      <c r="AH264" s="112">
        <v>149679.96972158924</v>
      </c>
      <c r="AI264" s="21"/>
      <c r="AJ264" s="21">
        <v>-41362.400000000001</v>
      </c>
      <c r="AK264" s="21">
        <v>-15850.96</v>
      </c>
      <c r="AL264" s="112">
        <v>-57213.36</v>
      </c>
      <c r="AM264" s="112"/>
      <c r="AN264" s="125">
        <v>155770.66059490759</v>
      </c>
      <c r="AO264" s="125">
        <v>-8116.7114636556225</v>
      </c>
      <c r="AP264" s="112">
        <v>147653.94913125195</v>
      </c>
      <c r="AQ264" s="125"/>
      <c r="AR264" s="125">
        <v>-41251.360000000001</v>
      </c>
      <c r="AS264" s="125">
        <v>-15795.44</v>
      </c>
      <c r="AT264" s="112">
        <v>-57046.8</v>
      </c>
      <c r="AU264" s="142"/>
      <c r="AV264" s="125">
        <v>21.118453703510514</v>
      </c>
      <c r="AW264" s="125">
        <v>-81.717844207145703</v>
      </c>
      <c r="AX264" s="125">
        <v>-60.599390503635227</v>
      </c>
      <c r="AZ264" s="125">
        <v>108.0990011068061</v>
      </c>
      <c r="BA264" s="125">
        <v>-15.518160053332323</v>
      </c>
      <c r="BB264" s="112">
        <v>92.580841053473776</v>
      </c>
      <c r="BC264" s="125"/>
      <c r="BD264" s="125">
        <v>-90.571015566423313</v>
      </c>
      <c r="BE264" s="125">
        <v>34.697054057468087</v>
      </c>
      <c r="BF264" s="112">
        <v>-55.873961508955233</v>
      </c>
      <c r="BG264" s="125"/>
      <c r="BH264" s="125">
        <v>110.31916472727167</v>
      </c>
      <c r="BI264" s="125">
        <v>-3.0815607196425532</v>
      </c>
      <c r="BJ264" s="112">
        <v>107.23760400762912</v>
      </c>
      <c r="BK264" s="125"/>
      <c r="BL264" s="125">
        <v>-29.98</v>
      </c>
      <c r="BM264" s="125">
        <v>-11.48</v>
      </c>
      <c r="BN264" s="125">
        <v>-40.22</v>
      </c>
      <c r="BO264" s="112">
        <v>-81.680000000000007</v>
      </c>
      <c r="BP264" s="15"/>
      <c r="BQ264" s="125">
        <v>112.22670071679221</v>
      </c>
      <c r="BR264" s="125">
        <v>-4.3881058165117777</v>
      </c>
      <c r="BS264" s="112">
        <v>107.83859490028043</v>
      </c>
      <c r="BT264" s="125"/>
      <c r="BU264" s="125">
        <v>-29.8</v>
      </c>
      <c r="BV264" s="125">
        <v>-11.42</v>
      </c>
      <c r="BW264" s="112">
        <v>-41.22</v>
      </c>
      <c r="BX264" s="15"/>
      <c r="BY264" s="112">
        <v>112.22670071679221</v>
      </c>
      <c r="BZ264" s="112">
        <v>-5.8477748297230709</v>
      </c>
      <c r="CA264" s="112">
        <v>106.37892588706914</v>
      </c>
      <c r="CB264" s="100"/>
      <c r="CC264" s="112">
        <v>-29.72</v>
      </c>
      <c r="CD264" s="112">
        <v>-11.38</v>
      </c>
      <c r="CE264" s="112">
        <v>-41.1</v>
      </c>
    </row>
    <row r="265" spans="1:83">
      <c r="A265" s="40">
        <v>845</v>
      </c>
      <c r="B265" s="44">
        <v>19</v>
      </c>
      <c r="C265" s="44">
        <v>19</v>
      </c>
      <c r="D265" s="11" t="s">
        <v>263</v>
      </c>
      <c r="E265" s="14">
        <v>2882</v>
      </c>
      <c r="F265" s="14">
        <v>2863</v>
      </c>
      <c r="G265" s="21">
        <v>2831</v>
      </c>
      <c r="H265" s="21">
        <v>2826</v>
      </c>
      <c r="I265" s="21">
        <v>2837</v>
      </c>
      <c r="J265" s="21"/>
      <c r="K265" s="15">
        <v>132327.8718712157</v>
      </c>
      <c r="L265" s="21">
        <v>9805.6424723850105</v>
      </c>
      <c r="M265" s="112">
        <v>142133.51434360069</v>
      </c>
      <c r="N265" s="112"/>
      <c r="O265" s="21">
        <v>211787.08367977911</v>
      </c>
      <c r="P265" s="21">
        <v>7893.8707466464493</v>
      </c>
      <c r="Q265" s="112">
        <v>219680.95442642557</v>
      </c>
      <c r="R265" s="112"/>
      <c r="S265" s="21">
        <v>-259304.81756666995</v>
      </c>
      <c r="T265" s="15">
        <v>99337.665766531107</v>
      </c>
      <c r="U265" s="112">
        <v>-159967.15180013885</v>
      </c>
      <c r="V265" s="15"/>
      <c r="W265" s="15">
        <v>211787.08367977911</v>
      </c>
      <c r="X265" s="21">
        <v>-5845.4581554205706</v>
      </c>
      <c r="Y265" s="112">
        <v>205941.62552435853</v>
      </c>
      <c r="Z265" s="21"/>
      <c r="AA265" s="21">
        <v>-84873.38</v>
      </c>
      <c r="AB265" s="21">
        <v>-32499.88</v>
      </c>
      <c r="AC265" s="125">
        <v>-113862.81999999999</v>
      </c>
      <c r="AD265" s="112">
        <v>-231236.08000000002</v>
      </c>
      <c r="AE265" s="12"/>
      <c r="AF265" s="15">
        <v>211787.08367977911</v>
      </c>
      <c r="AG265" s="21">
        <v>-12101.074233386829</v>
      </c>
      <c r="AH265" s="112">
        <v>199686.00944639227</v>
      </c>
      <c r="AI265" s="21"/>
      <c r="AJ265" s="21">
        <v>-84214.8</v>
      </c>
      <c r="AK265" s="21">
        <v>-32272.92</v>
      </c>
      <c r="AL265" s="112">
        <v>-116487.72</v>
      </c>
      <c r="AM265" s="112"/>
      <c r="AN265" s="125">
        <v>211787.08367977914</v>
      </c>
      <c r="AO265" s="125">
        <v>-16126.401749095105</v>
      </c>
      <c r="AP265" s="112">
        <v>195660.68193068405</v>
      </c>
      <c r="AQ265" s="125"/>
      <c r="AR265" s="125">
        <v>-84315.64</v>
      </c>
      <c r="AS265" s="125">
        <v>-32285.06</v>
      </c>
      <c r="AT265" s="112">
        <v>-116600.7</v>
      </c>
      <c r="AU265" s="142"/>
      <c r="AV265" s="125">
        <v>45.915292113537717</v>
      </c>
      <c r="AW265" s="125">
        <v>3.4023742097102745</v>
      </c>
      <c r="AX265" s="125">
        <v>49.317666323247984</v>
      </c>
      <c r="AZ265" s="125">
        <v>73.973832930415341</v>
      </c>
      <c r="BA265" s="125">
        <v>2.7572024962090289</v>
      </c>
      <c r="BB265" s="112">
        <v>76.731035426624373</v>
      </c>
      <c r="BC265" s="125"/>
      <c r="BD265" s="125">
        <v>-90.571015566423313</v>
      </c>
      <c r="BE265" s="125">
        <v>34.69705405746808</v>
      </c>
      <c r="BF265" s="112">
        <v>-55.87396150895524</v>
      </c>
      <c r="BG265" s="125"/>
      <c r="BH265" s="125">
        <v>74.809990702853796</v>
      </c>
      <c r="BI265" s="125">
        <v>-2.0648033046346064</v>
      </c>
      <c r="BJ265" s="112">
        <v>72.745187398219187</v>
      </c>
      <c r="BK265" s="125"/>
      <c r="BL265" s="125">
        <v>-29.98</v>
      </c>
      <c r="BM265" s="125">
        <v>-11.48</v>
      </c>
      <c r="BN265" s="125">
        <v>-40.22</v>
      </c>
      <c r="BO265" s="112">
        <v>-81.680000000000007</v>
      </c>
      <c r="BP265" s="15"/>
      <c r="BQ265" s="125">
        <v>74.94235091287301</v>
      </c>
      <c r="BR265" s="125">
        <v>-4.282050330285502</v>
      </c>
      <c r="BS265" s="112">
        <v>70.66030058258751</v>
      </c>
      <c r="BT265" s="125"/>
      <c r="BU265" s="125">
        <v>-29.8</v>
      </c>
      <c r="BV265" s="125">
        <v>-11.42</v>
      </c>
      <c r="BW265" s="112">
        <v>-41.22</v>
      </c>
      <c r="BX265" s="15"/>
      <c r="BY265" s="112">
        <v>74.651774296714535</v>
      </c>
      <c r="BZ265" s="112">
        <v>-5.6843150331671151</v>
      </c>
      <c r="CA265" s="112">
        <v>68.967459263547426</v>
      </c>
      <c r="CB265" s="100"/>
      <c r="CC265" s="112">
        <v>-29.72</v>
      </c>
      <c r="CD265" s="112">
        <v>-11.38</v>
      </c>
      <c r="CE265" s="112">
        <v>-41.1</v>
      </c>
    </row>
    <row r="266" spans="1:83">
      <c r="A266" s="40">
        <v>846</v>
      </c>
      <c r="B266" s="44">
        <v>14</v>
      </c>
      <c r="C266" s="44">
        <v>14</v>
      </c>
      <c r="D266" s="11" t="s">
        <v>264</v>
      </c>
      <c r="E266" s="14">
        <v>4952</v>
      </c>
      <c r="F266" s="14">
        <v>4862</v>
      </c>
      <c r="G266" s="21">
        <v>4758</v>
      </c>
      <c r="H266" s="21">
        <v>4662</v>
      </c>
      <c r="I266" s="21">
        <v>4574</v>
      </c>
      <c r="J266" s="21"/>
      <c r="K266" s="15">
        <v>1754702.8488937281</v>
      </c>
      <c r="L266" s="21">
        <v>726647.81290576479</v>
      </c>
      <c r="M266" s="112">
        <v>2481350.6617994928</v>
      </c>
      <c r="N266" s="112"/>
      <c r="O266" s="21">
        <v>1311932.4279102781</v>
      </c>
      <c r="P266" s="21">
        <v>337995.96269179072</v>
      </c>
      <c r="Q266" s="112">
        <v>1649928.3906020687</v>
      </c>
      <c r="R266" s="112"/>
      <c r="S266" s="21">
        <v>-440356.27768395015</v>
      </c>
      <c r="T266" s="15">
        <v>168697.07682740979</v>
      </c>
      <c r="U266" s="112">
        <v>-271659.20085654035</v>
      </c>
      <c r="V266" s="15"/>
      <c r="W266" s="15">
        <v>1311932.4279102781</v>
      </c>
      <c r="X266" s="21">
        <v>252904.2311354299</v>
      </c>
      <c r="Y266" s="112">
        <v>1564836.6590457079</v>
      </c>
      <c r="Z266" s="21"/>
      <c r="AA266" s="21">
        <v>-142644.84</v>
      </c>
      <c r="AB266" s="21">
        <v>-54621.84</v>
      </c>
      <c r="AC266" s="125">
        <v>-191366.75999999998</v>
      </c>
      <c r="AD266" s="112">
        <v>-388633.43999999994</v>
      </c>
      <c r="AE266" s="12"/>
      <c r="AF266" s="15">
        <v>1311932.4279102781</v>
      </c>
      <c r="AG266" s="21">
        <v>169350.8272335536</v>
      </c>
      <c r="AH266" s="112">
        <v>1481283.2551438317</v>
      </c>
      <c r="AI266" s="21"/>
      <c r="AJ266" s="21">
        <v>-138927.6</v>
      </c>
      <c r="AK266" s="21">
        <v>-53240.04</v>
      </c>
      <c r="AL266" s="112">
        <v>-192167.64</v>
      </c>
      <c r="AM266" s="112"/>
      <c r="AN266" s="125">
        <v>1311932.4279102779</v>
      </c>
      <c r="AO266" s="125">
        <v>89584.940966919414</v>
      </c>
      <c r="AP266" s="112">
        <v>1401517.3688771972</v>
      </c>
      <c r="AQ266" s="125"/>
      <c r="AR266" s="125">
        <v>-135939.28</v>
      </c>
      <c r="AS266" s="125">
        <v>-52052.12</v>
      </c>
      <c r="AT266" s="112">
        <v>-187991.4</v>
      </c>
      <c r="AU266" s="142"/>
      <c r="AV266" s="125">
        <v>354.34225543088206</v>
      </c>
      <c r="AW266" s="125">
        <v>146.73824977903166</v>
      </c>
      <c r="AX266" s="125">
        <v>501.08050520991372</v>
      </c>
      <c r="AZ266" s="125">
        <v>269.83390125674168</v>
      </c>
      <c r="BA266" s="125">
        <v>69.517886197406568</v>
      </c>
      <c r="BB266" s="112">
        <v>339.35178745414822</v>
      </c>
      <c r="BC266" s="125"/>
      <c r="BD266" s="125">
        <v>-90.571015566423313</v>
      </c>
      <c r="BE266" s="125">
        <v>34.69705405746808</v>
      </c>
      <c r="BF266" s="112">
        <v>-55.873961508955233</v>
      </c>
      <c r="BG266" s="125"/>
      <c r="BH266" s="125">
        <v>275.73191002738088</v>
      </c>
      <c r="BI266" s="125">
        <v>53.153474387437981</v>
      </c>
      <c r="BJ266" s="112">
        <v>328.88538441481887</v>
      </c>
      <c r="BK266" s="125"/>
      <c r="BL266" s="125">
        <v>-29.98</v>
      </c>
      <c r="BM266" s="125">
        <v>-11.479999999999999</v>
      </c>
      <c r="BN266" s="125">
        <v>-40.22</v>
      </c>
      <c r="BO266" s="112">
        <v>-81.680000000000007</v>
      </c>
      <c r="BP266" s="15"/>
      <c r="BQ266" s="125">
        <v>281.40978719654186</v>
      </c>
      <c r="BR266" s="125">
        <v>36.325788767386015</v>
      </c>
      <c r="BS266" s="112">
        <v>317.73557596392789</v>
      </c>
      <c r="BT266" s="125"/>
      <c r="BU266" s="125">
        <v>-29.8</v>
      </c>
      <c r="BV266" s="125">
        <v>-11.42</v>
      </c>
      <c r="BW266" s="112">
        <v>-41.22</v>
      </c>
      <c r="BX266" s="15"/>
      <c r="BY266" s="112">
        <v>286.82388017277611</v>
      </c>
      <c r="BZ266" s="112">
        <v>19.585688886514959</v>
      </c>
      <c r="CA266" s="112">
        <v>306.40956905929107</v>
      </c>
      <c r="CB266" s="100"/>
      <c r="CC266" s="112">
        <v>-29.72</v>
      </c>
      <c r="CD266" s="112">
        <v>-11.38</v>
      </c>
      <c r="CE266" s="112">
        <v>-41.1</v>
      </c>
    </row>
    <row r="267" spans="1:83">
      <c r="A267" s="40">
        <v>848</v>
      </c>
      <c r="B267" s="44">
        <v>12</v>
      </c>
      <c r="C267" s="44">
        <v>12</v>
      </c>
      <c r="D267" s="11" t="s">
        <v>265</v>
      </c>
      <c r="E267" s="14">
        <v>4241</v>
      </c>
      <c r="F267" s="14">
        <v>4160</v>
      </c>
      <c r="G267" s="21">
        <v>4066</v>
      </c>
      <c r="H267" s="21">
        <v>3976</v>
      </c>
      <c r="I267" s="21">
        <v>3869</v>
      </c>
      <c r="J267" s="21"/>
      <c r="K267" s="15">
        <v>589498.60468085529</v>
      </c>
      <c r="L267" s="21">
        <v>590624.29512437142</v>
      </c>
      <c r="M267" s="112">
        <v>1180122.8998052271</v>
      </c>
      <c r="N267" s="112"/>
      <c r="O267" s="21">
        <v>38291.144048307688</v>
      </c>
      <c r="P267" s="21">
        <v>143158.5342119933</v>
      </c>
      <c r="Q267" s="112">
        <v>181449.67826030101</v>
      </c>
      <c r="R267" s="112"/>
      <c r="S267" s="21">
        <v>-376775.42475632101</v>
      </c>
      <c r="T267" s="15">
        <v>144339.74487906721</v>
      </c>
      <c r="U267" s="112">
        <v>-232435.6798772538</v>
      </c>
      <c r="V267" s="15"/>
      <c r="W267" s="15">
        <v>38291.144048307688</v>
      </c>
      <c r="X267" s="21">
        <v>70352.774591577676</v>
      </c>
      <c r="Y267" s="112">
        <v>108643.91863988536</v>
      </c>
      <c r="Z267" s="21"/>
      <c r="AA267" s="21">
        <v>-121898.68</v>
      </c>
      <c r="AB267" s="21">
        <v>-46677.68</v>
      </c>
      <c r="AC267" s="125">
        <v>-163534.51999999999</v>
      </c>
      <c r="AD267" s="112">
        <v>-332110.88</v>
      </c>
      <c r="AE267" s="12"/>
      <c r="AF267" s="15">
        <v>38291.144048307688</v>
      </c>
      <c r="AG267" s="21">
        <v>-1136.7688538780189</v>
      </c>
      <c r="AH267" s="112">
        <v>37154.375194429667</v>
      </c>
      <c r="AI267" s="21"/>
      <c r="AJ267" s="21">
        <v>-118484.8</v>
      </c>
      <c r="AK267" s="21">
        <v>-45405.919999999998</v>
      </c>
      <c r="AL267" s="112">
        <v>-163890.72</v>
      </c>
      <c r="AM267" s="112"/>
      <c r="AN267" s="125">
        <v>38291.144048307695</v>
      </c>
      <c r="AO267" s="125">
        <v>-23432.005335744198</v>
      </c>
      <c r="AP267" s="112">
        <v>14859.138712563497</v>
      </c>
      <c r="AQ267" s="125"/>
      <c r="AR267" s="125">
        <v>-114986.68</v>
      </c>
      <c r="AS267" s="125">
        <v>-44029.22</v>
      </c>
      <c r="AT267" s="112">
        <v>-159015.9</v>
      </c>
      <c r="AU267" s="142"/>
      <c r="AV267" s="125">
        <v>138.99990678633702</v>
      </c>
      <c r="AW267" s="125">
        <v>139.26533721395222</v>
      </c>
      <c r="AX267" s="125">
        <v>278.26524400028933</v>
      </c>
      <c r="AZ267" s="125">
        <v>9.2046019346893484</v>
      </c>
      <c r="BA267" s="125">
        <v>34.413109185575316</v>
      </c>
      <c r="BB267" s="112">
        <v>43.617711120264666</v>
      </c>
      <c r="BC267" s="125"/>
      <c r="BD267" s="125">
        <v>-90.571015566423313</v>
      </c>
      <c r="BE267" s="125">
        <v>34.69705405746808</v>
      </c>
      <c r="BF267" s="112">
        <v>-55.87396150895524</v>
      </c>
      <c r="BG267" s="125"/>
      <c r="BH267" s="125">
        <v>9.4173989297362741</v>
      </c>
      <c r="BI267" s="125">
        <v>17.30269911253755</v>
      </c>
      <c r="BJ267" s="112">
        <v>26.720098042273825</v>
      </c>
      <c r="BK267" s="125"/>
      <c r="BL267" s="125">
        <v>-29.979999999999997</v>
      </c>
      <c r="BM267" s="125">
        <v>-11.48</v>
      </c>
      <c r="BN267" s="125">
        <v>-40.22</v>
      </c>
      <c r="BO267" s="112">
        <v>-81.679999999999993</v>
      </c>
      <c r="BP267" s="15"/>
      <c r="BQ267" s="125">
        <v>9.6305694286488155</v>
      </c>
      <c r="BR267" s="125">
        <v>-0.28590765942606111</v>
      </c>
      <c r="BS267" s="112">
        <v>9.3446617692227552</v>
      </c>
      <c r="BT267" s="125"/>
      <c r="BU267" s="125">
        <v>-29.8</v>
      </c>
      <c r="BV267" s="125">
        <v>-11.42</v>
      </c>
      <c r="BW267" s="112">
        <v>-41.22</v>
      </c>
      <c r="BX267" s="15"/>
      <c r="BY267" s="112">
        <v>9.896909808298707</v>
      </c>
      <c r="BZ267" s="112">
        <v>-6.0563466879669674</v>
      </c>
      <c r="CA267" s="112">
        <v>3.8405631203317396</v>
      </c>
      <c r="CB267" s="100"/>
      <c r="CC267" s="112">
        <v>-29.72</v>
      </c>
      <c r="CD267" s="112">
        <v>-11.38</v>
      </c>
      <c r="CE267" s="112">
        <v>-41.1</v>
      </c>
    </row>
    <row r="268" spans="1:83">
      <c r="A268" s="40">
        <v>849</v>
      </c>
      <c r="B268" s="44">
        <v>16</v>
      </c>
      <c r="C268" s="44">
        <v>16</v>
      </c>
      <c r="D268" s="11" t="s">
        <v>266</v>
      </c>
      <c r="E268" s="14">
        <v>2938</v>
      </c>
      <c r="F268" s="14">
        <v>2903</v>
      </c>
      <c r="G268" s="21">
        <v>2849</v>
      </c>
      <c r="H268" s="21">
        <v>2799</v>
      </c>
      <c r="I268" s="21">
        <v>2750</v>
      </c>
      <c r="J268" s="21"/>
      <c r="K268" s="15">
        <v>704344.65399877948</v>
      </c>
      <c r="L268" s="21">
        <v>190287.47309936059</v>
      </c>
      <c r="M268" s="112">
        <v>894632.12709814007</v>
      </c>
      <c r="N268" s="112"/>
      <c r="O268" s="21">
        <v>699450.09426301043</v>
      </c>
      <c r="P268" s="21">
        <v>131300.81623448199</v>
      </c>
      <c r="Q268" s="112">
        <v>830750.91049749241</v>
      </c>
      <c r="R268" s="112"/>
      <c r="S268" s="21">
        <v>-262927.65818932687</v>
      </c>
      <c r="T268" s="15">
        <v>100725.54792882979</v>
      </c>
      <c r="U268" s="112">
        <v>-162202.11026049708</v>
      </c>
      <c r="V268" s="15"/>
      <c r="W268" s="15">
        <v>699450.09426301043</v>
      </c>
      <c r="X268" s="21">
        <v>80494.296960908337</v>
      </c>
      <c r="Y268" s="112">
        <v>779944.39122391876</v>
      </c>
      <c r="Z268" s="21"/>
      <c r="AA268" s="21">
        <v>-85413.02</v>
      </c>
      <c r="AB268" s="21">
        <v>-32706.52</v>
      </c>
      <c r="AC268" s="125">
        <v>-114586.78</v>
      </c>
      <c r="AD268" s="112">
        <v>-232706.32</v>
      </c>
      <c r="AE268" s="12"/>
      <c r="AF268" s="15">
        <v>699450.09426301043</v>
      </c>
      <c r="AG268" s="21">
        <v>30606.281426735761</v>
      </c>
      <c r="AH268" s="112">
        <v>730056.37568974623</v>
      </c>
      <c r="AI268" s="21"/>
      <c r="AJ268" s="21">
        <v>-83410.2</v>
      </c>
      <c r="AK268" s="21">
        <v>-31964.58</v>
      </c>
      <c r="AL268" s="112">
        <v>-115374.78</v>
      </c>
      <c r="AM268" s="112"/>
      <c r="AN268" s="125">
        <v>699450.09426301043</v>
      </c>
      <c r="AO268" s="125">
        <v>-16351.709492708031</v>
      </c>
      <c r="AP268" s="112">
        <v>683098.38477030245</v>
      </c>
      <c r="AQ268" s="125"/>
      <c r="AR268" s="125">
        <v>-81730</v>
      </c>
      <c r="AS268" s="125">
        <v>-31295.000000000004</v>
      </c>
      <c r="AT268" s="112">
        <v>-113025</v>
      </c>
      <c r="AU268" s="142"/>
      <c r="AV268" s="125">
        <v>239.73609734471731</v>
      </c>
      <c r="AW268" s="125">
        <v>64.767689958938249</v>
      </c>
      <c r="AX268" s="125">
        <v>304.5037873036556</v>
      </c>
      <c r="AZ268" s="125">
        <v>240.94043894695503</v>
      </c>
      <c r="BA268" s="125">
        <v>45.229354541674816</v>
      </c>
      <c r="BB268" s="112">
        <v>286.16979348862981</v>
      </c>
      <c r="BC268" s="125"/>
      <c r="BD268" s="125">
        <v>-90.571015566423313</v>
      </c>
      <c r="BE268" s="125">
        <v>34.697054057468065</v>
      </c>
      <c r="BF268" s="112">
        <v>-55.873961508955247</v>
      </c>
      <c r="BG268" s="125"/>
      <c r="BH268" s="125">
        <v>245.50722859354525</v>
      </c>
      <c r="BI268" s="125">
        <v>28.253526486805313</v>
      </c>
      <c r="BJ268" s="112">
        <v>273.76075508035058</v>
      </c>
      <c r="BK268" s="125"/>
      <c r="BL268" s="125">
        <v>-29.98</v>
      </c>
      <c r="BM268" s="125">
        <v>-11.48</v>
      </c>
      <c r="BN268" s="125">
        <v>-40.22</v>
      </c>
      <c r="BO268" s="112">
        <v>-81.680000000000007</v>
      </c>
      <c r="BP268" s="15"/>
      <c r="BQ268" s="125">
        <v>249.89285254126847</v>
      </c>
      <c r="BR268" s="125">
        <v>10.934720052424352</v>
      </c>
      <c r="BS268" s="112">
        <v>260.82757259369282</v>
      </c>
      <c r="BT268" s="125"/>
      <c r="BU268" s="125">
        <v>-29.8</v>
      </c>
      <c r="BV268" s="125">
        <v>-11.42</v>
      </c>
      <c r="BW268" s="112">
        <v>-41.22</v>
      </c>
      <c r="BX268" s="15"/>
      <c r="BY268" s="112">
        <v>254.34548882291287</v>
      </c>
      <c r="BZ268" s="112">
        <v>-5.9460761791665568</v>
      </c>
      <c r="CA268" s="112">
        <v>248.3994126437463</v>
      </c>
      <c r="CB268" s="100"/>
      <c r="CC268" s="112">
        <v>-29.72</v>
      </c>
      <c r="CD268" s="112">
        <v>-11.38</v>
      </c>
      <c r="CE268" s="112">
        <v>-41.1</v>
      </c>
    </row>
    <row r="269" spans="1:83">
      <c r="A269" s="40">
        <v>850</v>
      </c>
      <c r="B269" s="44">
        <v>13</v>
      </c>
      <c r="C269" s="44">
        <v>13</v>
      </c>
      <c r="D269" s="11" t="s">
        <v>267</v>
      </c>
      <c r="E269" s="14">
        <v>2387</v>
      </c>
      <c r="F269" s="14">
        <v>2407</v>
      </c>
      <c r="G269" s="21">
        <v>2368</v>
      </c>
      <c r="H269" s="21">
        <v>2349</v>
      </c>
      <c r="I269" s="21">
        <v>2307</v>
      </c>
      <c r="J269" s="21"/>
      <c r="K269" s="15">
        <v>284626.20327458519</v>
      </c>
      <c r="L269" s="21">
        <v>293810.16443008871</v>
      </c>
      <c r="M269" s="112">
        <v>578436.3677046739</v>
      </c>
      <c r="N269" s="112"/>
      <c r="O269" s="21">
        <v>254195.90239234571</v>
      </c>
      <c r="P269" s="21">
        <v>227546.05290211181</v>
      </c>
      <c r="Q269" s="112">
        <v>481741.9552944575</v>
      </c>
      <c r="R269" s="112"/>
      <c r="S269" s="21">
        <v>-218004.4344683809</v>
      </c>
      <c r="T269" s="15">
        <v>83515.809116325661</v>
      </c>
      <c r="U269" s="112">
        <v>-134488.62535205524</v>
      </c>
      <c r="V269" s="15"/>
      <c r="W269" s="15">
        <v>254195.90239234571</v>
      </c>
      <c r="X269" s="21">
        <v>185420.22035251069</v>
      </c>
      <c r="Y269" s="112">
        <v>439616.1227448564</v>
      </c>
      <c r="Z269" s="21"/>
      <c r="AA269" s="21">
        <v>-70992.639999999999</v>
      </c>
      <c r="AB269" s="21">
        <v>-27184.639999999999</v>
      </c>
      <c r="AC269" s="125">
        <v>-95240.959999999992</v>
      </c>
      <c r="AD269" s="112">
        <v>-193418.23999999999</v>
      </c>
      <c r="AE269" s="12"/>
      <c r="AF269" s="15">
        <v>254195.90239234571</v>
      </c>
      <c r="AG269" s="21">
        <v>144055.95807529631</v>
      </c>
      <c r="AH269" s="112">
        <v>398251.86046764202</v>
      </c>
      <c r="AI269" s="21"/>
      <c r="AJ269" s="21">
        <v>-70000.2</v>
      </c>
      <c r="AK269" s="21">
        <v>-26825.58</v>
      </c>
      <c r="AL269" s="112">
        <v>-96825.78</v>
      </c>
      <c r="AM269" s="112"/>
      <c r="AN269" s="125">
        <v>254195.90239234566</v>
      </c>
      <c r="AO269" s="125">
        <v>104566.75851877878</v>
      </c>
      <c r="AP269" s="112">
        <v>358762.66091112443</v>
      </c>
      <c r="AQ269" s="125"/>
      <c r="AR269" s="125">
        <v>-68564.039999999994</v>
      </c>
      <c r="AS269" s="125">
        <v>-26253.660000000003</v>
      </c>
      <c r="AT269" s="112">
        <v>-94817.7</v>
      </c>
      <c r="AU269" s="142"/>
      <c r="AV269" s="125">
        <v>119.2401354313302</v>
      </c>
      <c r="AW269" s="125">
        <v>123.08762648935429</v>
      </c>
      <c r="AX269" s="125">
        <v>242.32776192068451</v>
      </c>
      <c r="AZ269" s="125">
        <v>105.60693909112825</v>
      </c>
      <c r="BA269" s="125">
        <v>94.5351279194482</v>
      </c>
      <c r="BB269" s="112">
        <v>200.14206701057645</v>
      </c>
      <c r="BC269" s="125"/>
      <c r="BD269" s="125">
        <v>-90.571015566423313</v>
      </c>
      <c r="BE269" s="125">
        <v>34.69705405746808</v>
      </c>
      <c r="BF269" s="112">
        <v>-55.873961508955233</v>
      </c>
      <c r="BG269" s="125"/>
      <c r="BH269" s="125">
        <v>107.34624256433518</v>
      </c>
      <c r="BI269" s="125">
        <v>78.302457919134582</v>
      </c>
      <c r="BJ269" s="112">
        <v>185.64870048346978</v>
      </c>
      <c r="BK269" s="125"/>
      <c r="BL269" s="125">
        <v>-29.98</v>
      </c>
      <c r="BM269" s="125">
        <v>-11.48</v>
      </c>
      <c r="BN269" s="125">
        <v>-40.22</v>
      </c>
      <c r="BO269" s="112">
        <v>-81.680000000000007</v>
      </c>
      <c r="BP269" s="15"/>
      <c r="BQ269" s="125">
        <v>108.21451783411908</v>
      </c>
      <c r="BR269" s="125">
        <v>61.326504076328781</v>
      </c>
      <c r="BS269" s="112">
        <v>169.54102191044785</v>
      </c>
      <c r="BT269" s="125"/>
      <c r="BU269" s="125">
        <v>-29.799999999999997</v>
      </c>
      <c r="BV269" s="125">
        <v>-11.42</v>
      </c>
      <c r="BW269" s="112">
        <v>-41.22</v>
      </c>
      <c r="BX269" s="15"/>
      <c r="BY269" s="112">
        <v>110.18461308727596</v>
      </c>
      <c r="BZ269" s="112">
        <v>45.325859782738959</v>
      </c>
      <c r="CA269" s="112">
        <v>155.51047287001492</v>
      </c>
      <c r="CB269" s="100"/>
      <c r="CC269" s="112">
        <v>-29.72</v>
      </c>
      <c r="CD269" s="112">
        <v>-11.38</v>
      </c>
      <c r="CE269" s="112">
        <v>-41.1</v>
      </c>
    </row>
    <row r="270" spans="1:83">
      <c r="A270" s="40">
        <v>851</v>
      </c>
      <c r="B270" s="44">
        <v>19</v>
      </c>
      <c r="C270" s="44">
        <v>19</v>
      </c>
      <c r="D270" s="11" t="s">
        <v>268</v>
      </c>
      <c r="E270" s="14">
        <v>21333</v>
      </c>
      <c r="F270" s="14">
        <v>21227</v>
      </c>
      <c r="G270" s="21">
        <v>21018</v>
      </c>
      <c r="H270" s="21">
        <v>20959</v>
      </c>
      <c r="I270" s="21">
        <v>20823</v>
      </c>
      <c r="J270" s="21"/>
      <c r="K270" s="15">
        <v>-989765.16527233063</v>
      </c>
      <c r="L270" s="21">
        <v>-951868.8144810478</v>
      </c>
      <c r="M270" s="112">
        <v>-1941633.9797533781</v>
      </c>
      <c r="N270" s="112"/>
      <c r="O270" s="21">
        <v>-3437002.791325904</v>
      </c>
      <c r="P270" s="21">
        <v>-2353317.8196818908</v>
      </c>
      <c r="Q270" s="112">
        <v>-5790320.6110077947</v>
      </c>
      <c r="R270" s="112"/>
      <c r="S270" s="21">
        <v>-1922550.9474284677</v>
      </c>
      <c r="T270" s="15">
        <v>736514.36647787492</v>
      </c>
      <c r="U270" s="112">
        <v>-1186036.5809505926</v>
      </c>
      <c r="V270" s="15"/>
      <c r="W270" s="15">
        <v>-3437002.791325904</v>
      </c>
      <c r="X270" s="21">
        <v>-2088009.708975777</v>
      </c>
      <c r="Y270" s="112">
        <v>-5525012.5003016815</v>
      </c>
      <c r="Z270" s="21"/>
      <c r="AA270" s="21">
        <v>-630119.64</v>
      </c>
      <c r="AB270" s="21">
        <v>-241286.64</v>
      </c>
      <c r="AC270" s="125">
        <v>-845343.96</v>
      </c>
      <c r="AD270" s="112">
        <v>-1716750.24</v>
      </c>
      <c r="AE270" s="12"/>
      <c r="AF270" s="15">
        <v>-3437002.791325904</v>
      </c>
      <c r="AG270" s="21">
        <v>-1815985.415398058</v>
      </c>
      <c r="AH270" s="112">
        <v>-5252988.206723962</v>
      </c>
      <c r="AI270" s="21"/>
      <c r="AJ270" s="21">
        <v>-624578.20000000007</v>
      </c>
      <c r="AK270" s="21">
        <v>-239351.78</v>
      </c>
      <c r="AL270" s="112">
        <v>-863929.9800000001</v>
      </c>
      <c r="AM270" s="112"/>
      <c r="AN270" s="125">
        <v>-3437002.791325904</v>
      </c>
      <c r="AO270" s="125">
        <v>-1527425.203094858</v>
      </c>
      <c r="AP270" s="112">
        <v>-4964427.9944207622</v>
      </c>
      <c r="AQ270" s="125"/>
      <c r="AR270" s="125">
        <v>-618859.55999999994</v>
      </c>
      <c r="AS270" s="125">
        <v>-236965.74000000002</v>
      </c>
      <c r="AT270" s="112">
        <v>-855825.29999999993</v>
      </c>
      <c r="AU270" s="142"/>
      <c r="AV270" s="125">
        <v>-46.395967059125795</v>
      </c>
      <c r="AW270" s="125">
        <v>-44.619547859234416</v>
      </c>
      <c r="AX270" s="125">
        <v>-91.015514918360196</v>
      </c>
      <c r="AZ270" s="125">
        <v>-161.91655869062532</v>
      </c>
      <c r="BA270" s="125">
        <v>-110.86436235369533</v>
      </c>
      <c r="BB270" s="112">
        <v>-272.78092104432068</v>
      </c>
      <c r="BC270" s="125"/>
      <c r="BD270" s="125">
        <v>-90.571015566423313</v>
      </c>
      <c r="BE270" s="125">
        <v>34.69705405746808</v>
      </c>
      <c r="BF270" s="112">
        <v>-55.873961508955226</v>
      </c>
      <c r="BG270" s="125"/>
      <c r="BH270" s="125">
        <v>-163.52663390074716</v>
      </c>
      <c r="BI270" s="125">
        <v>-99.343881862012424</v>
      </c>
      <c r="BJ270" s="112">
        <v>-262.87051576275957</v>
      </c>
      <c r="BK270" s="125"/>
      <c r="BL270" s="125">
        <v>-29.98</v>
      </c>
      <c r="BM270" s="125">
        <v>-11.48</v>
      </c>
      <c r="BN270" s="125">
        <v>-40.22</v>
      </c>
      <c r="BO270" s="112">
        <v>-81.680000000000007</v>
      </c>
      <c r="BP270" s="15"/>
      <c r="BQ270" s="125">
        <v>-163.9869646130972</v>
      </c>
      <c r="BR270" s="125">
        <v>-86.644659353884151</v>
      </c>
      <c r="BS270" s="112">
        <v>-250.63162396698135</v>
      </c>
      <c r="BT270" s="125"/>
      <c r="BU270" s="125">
        <v>-29.800000000000004</v>
      </c>
      <c r="BV270" s="125">
        <v>-11.42</v>
      </c>
      <c r="BW270" s="112">
        <v>-41.220000000000006</v>
      </c>
      <c r="BX270" s="15"/>
      <c r="BY270" s="112">
        <v>-165.05800275300888</v>
      </c>
      <c r="BZ270" s="112">
        <v>-73.352792733749126</v>
      </c>
      <c r="CA270" s="112">
        <v>-238.41079548675799</v>
      </c>
      <c r="CB270" s="100"/>
      <c r="CC270" s="112">
        <v>-29.72</v>
      </c>
      <c r="CD270" s="112">
        <v>-11.38</v>
      </c>
      <c r="CE270" s="112">
        <v>-41.1</v>
      </c>
    </row>
    <row r="271" spans="1:83">
      <c r="A271" s="40">
        <v>853</v>
      </c>
      <c r="B271" s="44">
        <v>2</v>
      </c>
      <c r="C271" s="44">
        <v>2</v>
      </c>
      <c r="D271" s="11" t="s">
        <v>269</v>
      </c>
      <c r="E271" s="14">
        <v>195137</v>
      </c>
      <c r="F271" s="14">
        <v>197900</v>
      </c>
      <c r="G271" s="21">
        <v>201863</v>
      </c>
      <c r="H271" s="21">
        <v>206073</v>
      </c>
      <c r="I271" s="21">
        <v>209633</v>
      </c>
      <c r="J271" s="21"/>
      <c r="K271" s="15">
        <v>-17025421.368802842</v>
      </c>
      <c r="L271" s="21">
        <v>1862510.4308394471</v>
      </c>
      <c r="M271" s="112">
        <v>-15162910.937963391</v>
      </c>
      <c r="N271" s="112"/>
      <c r="O271" s="21">
        <v>-21134452.432889041</v>
      </c>
      <c r="P271" s="21">
        <v>90966.655742028204</v>
      </c>
      <c r="Q271" s="112">
        <v>-21043485.777147014</v>
      </c>
      <c r="R271" s="112"/>
      <c r="S271" s="21">
        <v>-17924003.980595175</v>
      </c>
      <c r="T271" s="15">
        <v>6866546.9979729326</v>
      </c>
      <c r="U271" s="112">
        <v>-11057456.982622243</v>
      </c>
      <c r="V271" s="15"/>
      <c r="W271" s="15">
        <v>-21134452.432889041</v>
      </c>
      <c r="X271" s="21">
        <v>-404057.34158495668</v>
      </c>
      <c r="Y271" s="112">
        <v>-21538509.774473999</v>
      </c>
      <c r="Z271" s="21"/>
      <c r="AA271" s="21">
        <v>-6051852.7400000002</v>
      </c>
      <c r="AB271" s="21">
        <v>-2317387.2400000002</v>
      </c>
      <c r="AC271" s="125">
        <v>-8118929.8599999994</v>
      </c>
      <c r="AD271" s="112">
        <v>-16488169.84</v>
      </c>
      <c r="AE271" s="12"/>
      <c r="AF271" s="15">
        <v>-21134452.432889041</v>
      </c>
      <c r="AG271" s="21">
        <v>-836466.15116564953</v>
      </c>
      <c r="AH271" s="112">
        <v>-21970918.58405469</v>
      </c>
      <c r="AI271" s="21"/>
      <c r="AJ271" s="21">
        <v>-6140975.4000000004</v>
      </c>
      <c r="AK271" s="21">
        <v>-2353353.66</v>
      </c>
      <c r="AL271" s="112">
        <v>-8494329.0600000005</v>
      </c>
      <c r="AM271" s="112"/>
      <c r="AN271" s="125">
        <v>-21134452.432889041</v>
      </c>
      <c r="AO271" s="125">
        <v>-1114710.0615249462</v>
      </c>
      <c r="AP271" s="112">
        <v>-22249162.494413987</v>
      </c>
      <c r="AQ271" s="125"/>
      <c r="AR271" s="125">
        <v>-6230292.7599999998</v>
      </c>
      <c r="AS271" s="125">
        <v>-2385623.54</v>
      </c>
      <c r="AT271" s="112">
        <v>-8615916.3000000007</v>
      </c>
      <c r="AU271" s="142"/>
      <c r="AV271" s="125">
        <v>-87.248555470273914</v>
      </c>
      <c r="AW271" s="125">
        <v>9.5446298284766442</v>
      </c>
      <c r="AX271" s="125">
        <v>-77.703925641797255</v>
      </c>
      <c r="AZ271" s="125">
        <v>-106.79359491101081</v>
      </c>
      <c r="BA271" s="125">
        <v>0.45965970561914199</v>
      </c>
      <c r="BB271" s="112">
        <v>-106.33393520539168</v>
      </c>
      <c r="BC271" s="125"/>
      <c r="BD271" s="125">
        <v>-90.571015566423327</v>
      </c>
      <c r="BE271" s="125">
        <v>34.69705405746808</v>
      </c>
      <c r="BF271" s="112">
        <v>-55.873961508955247</v>
      </c>
      <c r="BG271" s="125"/>
      <c r="BH271" s="125">
        <v>-104.69700952075932</v>
      </c>
      <c r="BI271" s="125">
        <v>-2.0016414181150419</v>
      </c>
      <c r="BJ271" s="112">
        <v>-106.69865093887437</v>
      </c>
      <c r="BK271" s="125"/>
      <c r="BL271" s="125">
        <v>-29.98</v>
      </c>
      <c r="BM271" s="125">
        <v>-11.48</v>
      </c>
      <c r="BN271" s="125">
        <v>-40.22</v>
      </c>
      <c r="BO271" s="112">
        <v>-81.680000000000007</v>
      </c>
      <c r="BP271" s="15"/>
      <c r="BQ271" s="125">
        <v>-102.55808588650159</v>
      </c>
      <c r="BR271" s="125">
        <v>-4.05907688617941</v>
      </c>
      <c r="BS271" s="112">
        <v>-106.617162772681</v>
      </c>
      <c r="BT271" s="125"/>
      <c r="BU271" s="125">
        <v>-29.8</v>
      </c>
      <c r="BV271" s="125">
        <v>-11.42</v>
      </c>
      <c r="BW271" s="112">
        <v>-41.22</v>
      </c>
      <c r="BX271" s="15"/>
      <c r="BY271" s="112">
        <v>-100.81643840849981</v>
      </c>
      <c r="BZ271" s="112">
        <v>-5.3174360025613634</v>
      </c>
      <c r="CA271" s="112">
        <v>-106.13387441106117</v>
      </c>
      <c r="CB271" s="100"/>
      <c r="CC271" s="112">
        <v>-29.72</v>
      </c>
      <c r="CD271" s="112">
        <v>-11.38</v>
      </c>
      <c r="CE271" s="112">
        <v>-41.1</v>
      </c>
    </row>
    <row r="272" spans="1:83">
      <c r="A272" s="40">
        <v>854</v>
      </c>
      <c r="B272" s="44">
        <v>19</v>
      </c>
      <c r="C272" s="44">
        <v>19</v>
      </c>
      <c r="D272" s="11" t="s">
        <v>270</v>
      </c>
      <c r="E272" s="14">
        <v>3296</v>
      </c>
      <c r="F272" s="14">
        <v>3262</v>
      </c>
      <c r="G272" s="21">
        <v>3253</v>
      </c>
      <c r="H272" s="21">
        <v>3191</v>
      </c>
      <c r="I272" s="21">
        <v>3146</v>
      </c>
      <c r="J272" s="21"/>
      <c r="K272" s="15">
        <v>515586.66422165488</v>
      </c>
      <c r="L272" s="21">
        <v>194282.35786278191</v>
      </c>
      <c r="M272" s="112">
        <v>709869.02208443673</v>
      </c>
      <c r="N272" s="112"/>
      <c r="O272" s="21">
        <v>-258340.3513762308</v>
      </c>
      <c r="P272" s="21">
        <v>-286399.57760608208</v>
      </c>
      <c r="Q272" s="112">
        <v>-544739.92898231291</v>
      </c>
      <c r="R272" s="112"/>
      <c r="S272" s="21">
        <v>-295442.65277767286</v>
      </c>
      <c r="T272" s="15">
        <v>113181.7903354609</v>
      </c>
      <c r="U272" s="112">
        <v>-182260.86244221195</v>
      </c>
      <c r="V272" s="15"/>
      <c r="W272" s="15">
        <v>-258340.3513762308</v>
      </c>
      <c r="X272" s="21">
        <v>-245629.09392382149</v>
      </c>
      <c r="Y272" s="112">
        <v>-503969.44530005229</v>
      </c>
      <c r="Z272" s="21"/>
      <c r="AA272" s="21">
        <v>-97524.94</v>
      </c>
      <c r="AB272" s="21">
        <v>-37344.44</v>
      </c>
      <c r="AC272" s="125">
        <v>-130835.66</v>
      </c>
      <c r="AD272" s="112">
        <v>-265705.04000000004</v>
      </c>
      <c r="AE272" s="12"/>
      <c r="AF272" s="15">
        <v>-258340.3513762308</v>
      </c>
      <c r="AG272" s="21">
        <v>-203826.51957744561</v>
      </c>
      <c r="AH272" s="112">
        <v>-462166.87095367641</v>
      </c>
      <c r="AI272" s="21"/>
      <c r="AJ272" s="21">
        <v>-95091.8</v>
      </c>
      <c r="AK272" s="21">
        <v>-36441.22</v>
      </c>
      <c r="AL272" s="112">
        <v>-131533.02000000002</v>
      </c>
      <c r="AM272" s="112"/>
      <c r="AN272" s="125">
        <v>-258340.35137623077</v>
      </c>
      <c r="AO272" s="125">
        <v>-159482.83405744575</v>
      </c>
      <c r="AP272" s="112">
        <v>-417823.18543367652</v>
      </c>
      <c r="AQ272" s="125"/>
      <c r="AR272" s="125">
        <v>-93499.12</v>
      </c>
      <c r="AS272" s="125">
        <v>-35801.480000000003</v>
      </c>
      <c r="AT272" s="112">
        <v>-129300.6</v>
      </c>
      <c r="AU272" s="142"/>
      <c r="AV272" s="125">
        <v>156.42799278569626</v>
      </c>
      <c r="AW272" s="125">
        <v>58.944890128271211</v>
      </c>
      <c r="AX272" s="125">
        <v>215.37288291396746</v>
      </c>
      <c r="AZ272" s="125">
        <v>-79.196919489954254</v>
      </c>
      <c r="BA272" s="125">
        <v>-87.798766893342147</v>
      </c>
      <c r="BB272" s="112">
        <v>-166.9956863832964</v>
      </c>
      <c r="BC272" s="125"/>
      <c r="BD272" s="125">
        <v>-90.571015566423313</v>
      </c>
      <c r="BE272" s="125">
        <v>34.697054057468087</v>
      </c>
      <c r="BF272" s="112">
        <v>-55.873961508955226</v>
      </c>
      <c r="BG272" s="125"/>
      <c r="BH272" s="125">
        <v>-79.416031778736794</v>
      </c>
      <c r="BI272" s="125">
        <v>-75.508482607999227</v>
      </c>
      <c r="BJ272" s="112">
        <v>-154.92451438673601</v>
      </c>
      <c r="BK272" s="125"/>
      <c r="BL272" s="125">
        <v>-29.98</v>
      </c>
      <c r="BM272" s="125">
        <v>-11.48</v>
      </c>
      <c r="BN272" s="125">
        <v>-40.22</v>
      </c>
      <c r="BO272" s="112">
        <v>-81.680000000000007</v>
      </c>
      <c r="BP272" s="15"/>
      <c r="BQ272" s="125">
        <v>-80.959057153315825</v>
      </c>
      <c r="BR272" s="125">
        <v>-63.8754370346116</v>
      </c>
      <c r="BS272" s="112">
        <v>-144.83449418792742</v>
      </c>
      <c r="BT272" s="125"/>
      <c r="BU272" s="125">
        <v>-29.8</v>
      </c>
      <c r="BV272" s="125">
        <v>-11.42</v>
      </c>
      <c r="BW272" s="112">
        <v>-41.22</v>
      </c>
      <c r="BX272" s="15"/>
      <c r="BY272" s="112">
        <v>-82.117085624993891</v>
      </c>
      <c r="BZ272" s="112">
        <v>-50.693844264922362</v>
      </c>
      <c r="CA272" s="112">
        <v>-132.81092988991625</v>
      </c>
      <c r="CB272" s="100"/>
      <c r="CC272" s="112">
        <v>-29.72</v>
      </c>
      <c r="CD272" s="112">
        <v>-11.38</v>
      </c>
      <c r="CE272" s="112">
        <v>-41.1</v>
      </c>
    </row>
    <row r="273" spans="1:83">
      <c r="A273" s="40">
        <v>857</v>
      </c>
      <c r="B273" s="44">
        <v>11</v>
      </c>
      <c r="C273" s="44">
        <v>11</v>
      </c>
      <c r="D273" s="11" t="s">
        <v>271</v>
      </c>
      <c r="E273" s="14">
        <v>2420</v>
      </c>
      <c r="F273" s="14">
        <v>2394</v>
      </c>
      <c r="G273" s="21">
        <v>2313</v>
      </c>
      <c r="H273" s="21">
        <v>2311</v>
      </c>
      <c r="I273" s="21">
        <v>2270</v>
      </c>
      <c r="J273" s="21"/>
      <c r="K273" s="15">
        <v>-1109813.7035469699</v>
      </c>
      <c r="L273" s="21">
        <v>-750493.89775389875</v>
      </c>
      <c r="M273" s="112">
        <v>-1860307.6013008689</v>
      </c>
      <c r="N273" s="112"/>
      <c r="O273" s="21">
        <v>-1022230.965718517</v>
      </c>
      <c r="P273" s="21">
        <v>-666225.73290081648</v>
      </c>
      <c r="Q273" s="112">
        <v>-1688456.6986193336</v>
      </c>
      <c r="R273" s="112"/>
      <c r="S273" s="21">
        <v>-216827.01126601742</v>
      </c>
      <c r="T273" s="15">
        <v>83064.747413578589</v>
      </c>
      <c r="U273" s="112">
        <v>-133762.26385243883</v>
      </c>
      <c r="V273" s="15"/>
      <c r="W273" s="15">
        <v>-1022230.965718517</v>
      </c>
      <c r="X273" s="21">
        <v>-636304.04745160369</v>
      </c>
      <c r="Y273" s="112">
        <v>-1658535.0131701208</v>
      </c>
      <c r="Z273" s="21"/>
      <c r="AA273" s="21">
        <v>-69343.740000000005</v>
      </c>
      <c r="AB273" s="21">
        <v>-26553.24</v>
      </c>
      <c r="AC273" s="125">
        <v>-93028.86</v>
      </c>
      <c r="AD273" s="112">
        <v>-188925.84000000003</v>
      </c>
      <c r="AE273" s="12"/>
      <c r="AF273" s="15">
        <v>-1022230.965718517</v>
      </c>
      <c r="AG273" s="21">
        <v>-605624.904905551</v>
      </c>
      <c r="AH273" s="112">
        <v>-1627855.870624068</v>
      </c>
      <c r="AI273" s="21"/>
      <c r="AJ273" s="21">
        <v>-68867.8</v>
      </c>
      <c r="AK273" s="21">
        <v>-26391.62</v>
      </c>
      <c r="AL273" s="112">
        <v>-95259.42</v>
      </c>
      <c r="AM273" s="112"/>
      <c r="AN273" s="125">
        <v>-1022230.9657185172</v>
      </c>
      <c r="AO273" s="125">
        <v>-573080.82669130212</v>
      </c>
      <c r="AP273" s="112">
        <v>-1595311.7924098193</v>
      </c>
      <c r="AQ273" s="125"/>
      <c r="AR273" s="125">
        <v>-67464.399999999994</v>
      </c>
      <c r="AS273" s="125">
        <v>-25832.600000000002</v>
      </c>
      <c r="AT273" s="112">
        <v>-93297</v>
      </c>
      <c r="AU273" s="142"/>
      <c r="AV273" s="125">
        <v>-458.6007039450289</v>
      </c>
      <c r="AW273" s="125">
        <v>-310.12144535285074</v>
      </c>
      <c r="AX273" s="125">
        <v>-768.7221492978797</v>
      </c>
      <c r="AZ273" s="125">
        <v>-426.99706170364118</v>
      </c>
      <c r="BA273" s="125">
        <v>-278.28977982490244</v>
      </c>
      <c r="BB273" s="112">
        <v>-705.28684152854373</v>
      </c>
      <c r="BC273" s="125"/>
      <c r="BD273" s="125">
        <v>-90.571015566423313</v>
      </c>
      <c r="BE273" s="125">
        <v>34.69705405746808</v>
      </c>
      <c r="BF273" s="112">
        <v>-55.873961508955233</v>
      </c>
      <c r="BG273" s="125"/>
      <c r="BH273" s="125">
        <v>-441.95026619909942</v>
      </c>
      <c r="BI273" s="125">
        <v>-275.09902613558307</v>
      </c>
      <c r="BJ273" s="112">
        <v>-717.04929233468249</v>
      </c>
      <c r="BK273" s="125"/>
      <c r="BL273" s="125">
        <v>-29.980000000000004</v>
      </c>
      <c r="BM273" s="125">
        <v>-11.48</v>
      </c>
      <c r="BN273" s="125">
        <v>-40.22</v>
      </c>
      <c r="BO273" s="112">
        <v>-81.680000000000007</v>
      </c>
      <c r="BP273" s="15"/>
      <c r="BQ273" s="125">
        <v>-442.33274154847123</v>
      </c>
      <c r="BR273" s="125">
        <v>-262.06183682628773</v>
      </c>
      <c r="BS273" s="112">
        <v>-704.39457837475902</v>
      </c>
      <c r="BT273" s="125"/>
      <c r="BU273" s="125">
        <v>-29.8</v>
      </c>
      <c r="BV273" s="125">
        <v>-11.42</v>
      </c>
      <c r="BW273" s="112">
        <v>-41.22</v>
      </c>
      <c r="BX273" s="15"/>
      <c r="BY273" s="112">
        <v>-450.32201132974325</v>
      </c>
      <c r="BZ273" s="112">
        <v>-252.45851396092604</v>
      </c>
      <c r="CA273" s="112">
        <v>-702.78052529066929</v>
      </c>
      <c r="CB273" s="100"/>
      <c r="CC273" s="112">
        <v>-29.72</v>
      </c>
      <c r="CD273" s="112">
        <v>-11.38</v>
      </c>
      <c r="CE273" s="112">
        <v>-41.1</v>
      </c>
    </row>
    <row r="274" spans="1:83">
      <c r="A274" s="40">
        <v>858</v>
      </c>
      <c r="B274" s="44">
        <v>1</v>
      </c>
      <c r="C274" s="118">
        <v>33</v>
      </c>
      <c r="D274" s="11" t="s">
        <v>272</v>
      </c>
      <c r="E274" s="14">
        <v>39718</v>
      </c>
      <c r="F274" s="14">
        <v>40384</v>
      </c>
      <c r="G274" s="21">
        <v>41338</v>
      </c>
      <c r="H274" s="21">
        <v>42225</v>
      </c>
      <c r="I274" s="21">
        <v>42479</v>
      </c>
      <c r="J274" s="21"/>
      <c r="K274" s="15">
        <v>4186990.4005118902</v>
      </c>
      <c r="L274" s="21">
        <v>1964928.3638382</v>
      </c>
      <c r="M274" s="112">
        <v>6151918.7643500902</v>
      </c>
      <c r="N274" s="112"/>
      <c r="O274" s="21">
        <v>6582324.6886532791</v>
      </c>
      <c r="P274" s="21">
        <v>2791942.073767656</v>
      </c>
      <c r="Q274" s="112">
        <v>9374266.7624209356</v>
      </c>
      <c r="R274" s="112"/>
      <c r="S274" s="21">
        <v>-3657619.8926344393</v>
      </c>
      <c r="T274" s="15">
        <v>1401205.8310567909</v>
      </c>
      <c r="U274" s="112">
        <v>-2256414.0615776484</v>
      </c>
      <c r="V274" s="15"/>
      <c r="W274" s="15">
        <v>6582324.6886532791</v>
      </c>
      <c r="X274" s="21">
        <v>2085166.161144851</v>
      </c>
      <c r="Y274" s="112">
        <v>8667490.8497981299</v>
      </c>
      <c r="Z274" s="21"/>
      <c r="AA274" s="21">
        <v>-1239313.24</v>
      </c>
      <c r="AB274" s="21">
        <v>-474560.24</v>
      </c>
      <c r="AC274" s="125">
        <v>-1662614.3599999999</v>
      </c>
      <c r="AD274" s="112">
        <v>-3376487.84</v>
      </c>
      <c r="AE274" s="12"/>
      <c r="AF274" s="15">
        <v>6582324.6886532791</v>
      </c>
      <c r="AG274" s="21">
        <v>1391167.670158966</v>
      </c>
      <c r="AH274" s="112">
        <v>7973492.3588122446</v>
      </c>
      <c r="AI274" s="21"/>
      <c r="AJ274" s="21">
        <v>-1258305</v>
      </c>
      <c r="AK274" s="21">
        <v>-482209.5</v>
      </c>
      <c r="AL274" s="112">
        <v>-1740514.5</v>
      </c>
      <c r="AM274" s="112"/>
      <c r="AN274" s="125">
        <v>6582324.6886532791</v>
      </c>
      <c r="AO274" s="125">
        <v>728628.47826432274</v>
      </c>
      <c r="AP274" s="112">
        <v>7310953.1669176016</v>
      </c>
      <c r="AQ274" s="125"/>
      <c r="AR274" s="125">
        <v>-1262475.8799999999</v>
      </c>
      <c r="AS274" s="125">
        <v>-483411.02</v>
      </c>
      <c r="AT274" s="112">
        <v>-1745886.9</v>
      </c>
      <c r="AU274" s="142"/>
      <c r="AV274" s="125">
        <v>105.41795660687573</v>
      </c>
      <c r="AW274" s="125">
        <v>49.471986601495544</v>
      </c>
      <c r="AX274" s="125">
        <v>154.88994320837128</v>
      </c>
      <c r="AZ274" s="125">
        <v>162.99338076102612</v>
      </c>
      <c r="BA274" s="125">
        <v>69.13485721492809</v>
      </c>
      <c r="BB274" s="112">
        <v>232.12823797595422</v>
      </c>
      <c r="BC274" s="125"/>
      <c r="BD274" s="125">
        <v>-90.571015566423313</v>
      </c>
      <c r="BE274" s="125">
        <v>34.69705405746808</v>
      </c>
      <c r="BF274" s="112">
        <v>-55.87396150895524</v>
      </c>
      <c r="BG274" s="125"/>
      <c r="BH274" s="125">
        <v>159.23181306916831</v>
      </c>
      <c r="BI274" s="125">
        <v>50.441873364576203</v>
      </c>
      <c r="BJ274" s="112">
        <v>209.67368643374451</v>
      </c>
      <c r="BK274" s="125"/>
      <c r="BL274" s="125">
        <v>-29.98</v>
      </c>
      <c r="BM274" s="125">
        <v>-11.48</v>
      </c>
      <c r="BN274" s="125">
        <v>-40.22</v>
      </c>
      <c r="BO274" s="112">
        <v>-81.680000000000007</v>
      </c>
      <c r="BP274" s="15"/>
      <c r="BQ274" s="125">
        <v>155.88690796100127</v>
      </c>
      <c r="BR274" s="125">
        <v>32.946540441893809</v>
      </c>
      <c r="BS274" s="112">
        <v>188.83344840289507</v>
      </c>
      <c r="BT274" s="125"/>
      <c r="BU274" s="125">
        <v>-29.8</v>
      </c>
      <c r="BV274" s="125">
        <v>-11.42</v>
      </c>
      <c r="BW274" s="112">
        <v>-41.22</v>
      </c>
      <c r="BX274" s="15"/>
      <c r="BY274" s="112">
        <v>154.95479386645823</v>
      </c>
      <c r="BZ274" s="112">
        <v>17.152674927948464</v>
      </c>
      <c r="CA274" s="112">
        <v>172.10746879440669</v>
      </c>
      <c r="CB274" s="100"/>
      <c r="CC274" s="112">
        <v>-29.72</v>
      </c>
      <c r="CD274" s="112">
        <v>-11.38</v>
      </c>
      <c r="CE274" s="112">
        <v>-41.1</v>
      </c>
    </row>
    <row r="275" spans="1:83">
      <c r="A275" s="40">
        <v>859</v>
      </c>
      <c r="B275" s="44">
        <v>17</v>
      </c>
      <c r="C275" s="44">
        <v>17</v>
      </c>
      <c r="D275" s="11" t="s">
        <v>273</v>
      </c>
      <c r="E275" s="14">
        <v>6593</v>
      </c>
      <c r="F275" s="14">
        <v>6562</v>
      </c>
      <c r="G275" s="21">
        <v>6525</v>
      </c>
      <c r="H275" s="21">
        <v>6501</v>
      </c>
      <c r="I275" s="21">
        <v>6470</v>
      </c>
      <c r="J275" s="21"/>
      <c r="K275" s="15">
        <v>-1269966.4205834509</v>
      </c>
      <c r="L275" s="21">
        <v>-1602539.158923392</v>
      </c>
      <c r="M275" s="112">
        <v>-2872505.5795068429</v>
      </c>
      <c r="N275" s="112"/>
      <c r="O275" s="21">
        <v>-1586681.3789111809</v>
      </c>
      <c r="P275" s="21">
        <v>-1742558.779898149</v>
      </c>
      <c r="Q275" s="112">
        <v>-3329240.1588093298</v>
      </c>
      <c r="R275" s="112"/>
      <c r="S275" s="21">
        <v>-594327.00414686976</v>
      </c>
      <c r="T275" s="15">
        <v>227682.06872510549</v>
      </c>
      <c r="U275" s="112">
        <v>-366644.93542176427</v>
      </c>
      <c r="V275" s="15"/>
      <c r="W275" s="15">
        <v>-1586681.3789111809</v>
      </c>
      <c r="X275" s="21">
        <v>-1660542.865145545</v>
      </c>
      <c r="Y275" s="112">
        <v>-3247224.2440567259</v>
      </c>
      <c r="Z275" s="21"/>
      <c r="AA275" s="21">
        <v>-195619.5</v>
      </c>
      <c r="AB275" s="21">
        <v>-74907</v>
      </c>
      <c r="AC275" s="125">
        <v>-262435.5</v>
      </c>
      <c r="AD275" s="112">
        <v>-532962</v>
      </c>
      <c r="AE275" s="12"/>
      <c r="AF275" s="15">
        <v>-1586681.3789111809</v>
      </c>
      <c r="AG275" s="21">
        <v>-1576450.7459361891</v>
      </c>
      <c r="AH275" s="112">
        <v>-3163132.1248473702</v>
      </c>
      <c r="AI275" s="21"/>
      <c r="AJ275" s="21">
        <v>-193729.8</v>
      </c>
      <c r="AK275" s="21">
        <v>-74241.42</v>
      </c>
      <c r="AL275" s="112">
        <v>-267971.21999999997</v>
      </c>
      <c r="AM275" s="112"/>
      <c r="AN275" s="125">
        <v>-1586681.3789111814</v>
      </c>
      <c r="AO275" s="125">
        <v>-1487246.8022261218</v>
      </c>
      <c r="AP275" s="112">
        <v>-3073928.1811373029</v>
      </c>
      <c r="AQ275" s="125"/>
      <c r="AR275" s="125">
        <v>-192288.4</v>
      </c>
      <c r="AS275" s="125">
        <v>-73628.600000000006</v>
      </c>
      <c r="AT275" s="112">
        <v>-265917</v>
      </c>
      <c r="AU275" s="142"/>
      <c r="AV275" s="125">
        <v>-192.62345223471121</v>
      </c>
      <c r="AW275" s="125">
        <v>-243.06676155367691</v>
      </c>
      <c r="AX275" s="125">
        <v>-435.69021378838812</v>
      </c>
      <c r="AZ275" s="125">
        <v>-241.79844238207573</v>
      </c>
      <c r="BA275" s="125">
        <v>-265.55299907012329</v>
      </c>
      <c r="BB275" s="112">
        <v>-507.35144145219903</v>
      </c>
      <c r="BC275" s="125"/>
      <c r="BD275" s="125">
        <v>-90.571015566423313</v>
      </c>
      <c r="BE275" s="125">
        <v>34.697054057468073</v>
      </c>
      <c r="BF275" s="112">
        <v>-55.87396150895524</v>
      </c>
      <c r="BG275" s="125"/>
      <c r="BH275" s="125">
        <v>-243.16955998638787</v>
      </c>
      <c r="BI275" s="125">
        <v>-254.48932799165439</v>
      </c>
      <c r="BJ275" s="112">
        <v>-497.65888797804223</v>
      </c>
      <c r="BK275" s="125"/>
      <c r="BL275" s="125">
        <v>-29.98</v>
      </c>
      <c r="BM275" s="125">
        <v>-11.48</v>
      </c>
      <c r="BN275" s="125">
        <v>-40.22</v>
      </c>
      <c r="BO275" s="112">
        <v>-81.680000000000007</v>
      </c>
      <c r="BP275" s="15"/>
      <c r="BQ275" s="125">
        <v>-244.06727871268743</v>
      </c>
      <c r="BR275" s="125">
        <v>-242.49357728598508</v>
      </c>
      <c r="BS275" s="112">
        <v>-486.56085599867254</v>
      </c>
      <c r="BT275" s="125"/>
      <c r="BU275" s="125">
        <v>-29.799999999999997</v>
      </c>
      <c r="BV275" s="125">
        <v>-11.42</v>
      </c>
      <c r="BW275" s="112">
        <v>-41.22</v>
      </c>
      <c r="BX275" s="15"/>
      <c r="BY275" s="112">
        <v>-245.23668916710685</v>
      </c>
      <c r="BZ275" s="112">
        <v>-229.86813017405282</v>
      </c>
      <c r="CA275" s="112">
        <v>-475.10481934115967</v>
      </c>
      <c r="CB275" s="100"/>
      <c r="CC275" s="112">
        <v>-29.72</v>
      </c>
      <c r="CD275" s="112">
        <v>-11.38</v>
      </c>
      <c r="CE275" s="112">
        <v>-41.1</v>
      </c>
    </row>
    <row r="276" spans="1:83">
      <c r="A276" s="40">
        <v>886</v>
      </c>
      <c r="B276" s="44">
        <v>4</v>
      </c>
      <c r="C276" s="44">
        <v>4</v>
      </c>
      <c r="D276" s="11" t="s">
        <v>274</v>
      </c>
      <c r="E276" s="14">
        <v>12669</v>
      </c>
      <c r="F276" s="14">
        <v>12599</v>
      </c>
      <c r="G276" s="21">
        <v>12533</v>
      </c>
      <c r="H276" s="21">
        <v>12382</v>
      </c>
      <c r="I276" s="21">
        <v>12339</v>
      </c>
      <c r="J276" s="21"/>
      <c r="K276" s="15">
        <v>-141052.78831426241</v>
      </c>
      <c r="L276" s="21">
        <v>-565052.86245624186</v>
      </c>
      <c r="M276" s="112">
        <v>-706105.65077050426</v>
      </c>
      <c r="N276" s="112"/>
      <c r="O276" s="21">
        <v>-566700.24027050578</v>
      </c>
      <c r="P276" s="21">
        <v>-712311.40490658081</v>
      </c>
      <c r="Q276" s="112">
        <v>-1279011.6451770866</v>
      </c>
      <c r="R276" s="112"/>
      <c r="S276" s="21">
        <v>-1141104.2251213673</v>
      </c>
      <c r="T276" s="15">
        <v>437148.18407004041</v>
      </c>
      <c r="U276" s="112">
        <v>-703956.04105132679</v>
      </c>
      <c r="V276" s="15"/>
      <c r="W276" s="15">
        <v>-566700.24027050578</v>
      </c>
      <c r="X276" s="21">
        <v>-554841.34852620016</v>
      </c>
      <c r="Y276" s="112">
        <v>-1121541.5887967059</v>
      </c>
      <c r="Z276" s="21"/>
      <c r="AA276" s="21">
        <v>-375739.34</v>
      </c>
      <c r="AB276" s="21">
        <v>-143878.84</v>
      </c>
      <c r="AC276" s="125">
        <v>-504077.26</v>
      </c>
      <c r="AD276" s="112">
        <v>-1023695.4400000001</v>
      </c>
      <c r="AE276" s="12"/>
      <c r="AF276" s="15">
        <v>-566700.24027050578</v>
      </c>
      <c r="AG276" s="21">
        <v>-393384.99224478111</v>
      </c>
      <c r="AH276" s="112">
        <v>-960085.23251528689</v>
      </c>
      <c r="AI276" s="21"/>
      <c r="AJ276" s="21">
        <v>-368983.6</v>
      </c>
      <c r="AK276" s="21">
        <v>-141402.44</v>
      </c>
      <c r="AL276" s="112">
        <v>-510386.04</v>
      </c>
      <c r="AM276" s="112"/>
      <c r="AN276" s="125">
        <v>-566700.24027050578</v>
      </c>
      <c r="AO276" s="125">
        <v>-222113.96408215744</v>
      </c>
      <c r="AP276" s="112">
        <v>-788814.20435266325</v>
      </c>
      <c r="AQ276" s="125"/>
      <c r="AR276" s="125">
        <v>-366715.07999999996</v>
      </c>
      <c r="AS276" s="125">
        <v>-140417.82</v>
      </c>
      <c r="AT276" s="112">
        <v>-507132.89999999997</v>
      </c>
      <c r="AU276" s="142"/>
      <c r="AV276" s="125">
        <v>-11.133695501954566</v>
      </c>
      <c r="AW276" s="125">
        <v>-44.60122049540152</v>
      </c>
      <c r="AX276" s="125">
        <v>-55.734915997356083</v>
      </c>
      <c r="AZ276" s="125">
        <v>-44.979779369037686</v>
      </c>
      <c r="BA276" s="125">
        <v>-56.537138257526848</v>
      </c>
      <c r="BB276" s="112">
        <v>-101.51691762656453</v>
      </c>
      <c r="BC276" s="125"/>
      <c r="BD276" s="125">
        <v>-90.571015566423313</v>
      </c>
      <c r="BE276" s="125">
        <v>34.697054057468087</v>
      </c>
      <c r="BF276" s="112">
        <v>-55.873961508955219</v>
      </c>
      <c r="BG276" s="125"/>
      <c r="BH276" s="125">
        <v>-45.216647272840163</v>
      </c>
      <c r="BI276" s="125">
        <v>-44.270433936503643</v>
      </c>
      <c r="BJ276" s="112">
        <v>-89.487081209343813</v>
      </c>
      <c r="BK276" s="125"/>
      <c r="BL276" s="125">
        <v>-29.98</v>
      </c>
      <c r="BM276" s="125">
        <v>-11.48</v>
      </c>
      <c r="BN276" s="125">
        <v>-40.22</v>
      </c>
      <c r="BO276" s="112">
        <v>-81.680000000000007</v>
      </c>
      <c r="BP276" s="15"/>
      <c r="BQ276" s="125">
        <v>-45.768069800557726</v>
      </c>
      <c r="BR276" s="125">
        <v>-31.770714928507601</v>
      </c>
      <c r="BS276" s="112">
        <v>-77.538784729065327</v>
      </c>
      <c r="BT276" s="125"/>
      <c r="BU276" s="125">
        <v>-29.799999999999997</v>
      </c>
      <c r="BV276" s="125">
        <v>-11.42</v>
      </c>
      <c r="BW276" s="112">
        <v>-41.22</v>
      </c>
      <c r="BX276" s="15"/>
      <c r="BY276" s="112">
        <v>-45.927566275265889</v>
      </c>
      <c r="BZ276" s="112">
        <v>-18.000969615216587</v>
      </c>
      <c r="CA276" s="112">
        <v>-63.928535890482479</v>
      </c>
      <c r="CB276" s="100"/>
      <c r="CC276" s="112">
        <v>-29.719999999999995</v>
      </c>
      <c r="CD276" s="112">
        <v>-11.38</v>
      </c>
      <c r="CE276" s="112">
        <v>-41.099999999999994</v>
      </c>
    </row>
    <row r="277" spans="1:83">
      <c r="A277" s="40">
        <v>887</v>
      </c>
      <c r="B277" s="44">
        <v>6</v>
      </c>
      <c r="C277" s="44">
        <v>6</v>
      </c>
      <c r="D277" s="11" t="s">
        <v>275</v>
      </c>
      <c r="E277" s="14">
        <v>4669</v>
      </c>
      <c r="F277" s="14">
        <v>4569</v>
      </c>
      <c r="G277" s="21">
        <v>4568</v>
      </c>
      <c r="H277" s="21">
        <v>4493</v>
      </c>
      <c r="I277" s="21">
        <v>4440</v>
      </c>
      <c r="J277" s="21"/>
      <c r="K277" s="15">
        <v>-413029.62838200323</v>
      </c>
      <c r="L277" s="21">
        <v>-194736.86893043309</v>
      </c>
      <c r="M277" s="112">
        <v>-607766.49731243635</v>
      </c>
      <c r="N277" s="112"/>
      <c r="O277" s="21">
        <v>-584514.75388125516</v>
      </c>
      <c r="P277" s="21">
        <v>-259900.02118778319</v>
      </c>
      <c r="Q277" s="112">
        <v>-844414.77506903838</v>
      </c>
      <c r="R277" s="112"/>
      <c r="S277" s="21">
        <v>-413818.9701229881</v>
      </c>
      <c r="T277" s="15">
        <v>158530.83998857159</v>
      </c>
      <c r="U277" s="112">
        <v>-255288.13013441651</v>
      </c>
      <c r="V277" s="15"/>
      <c r="W277" s="15">
        <v>-584514.75388125516</v>
      </c>
      <c r="X277" s="21">
        <v>-202793.8470785715</v>
      </c>
      <c r="Y277" s="112">
        <v>-787308.60095982673</v>
      </c>
      <c r="Z277" s="21"/>
      <c r="AA277" s="21">
        <v>-136948.64000000001</v>
      </c>
      <c r="AB277" s="21">
        <v>-52440.639999999999</v>
      </c>
      <c r="AC277" s="125">
        <v>-183724.96</v>
      </c>
      <c r="AD277" s="112">
        <v>-373114.24</v>
      </c>
      <c r="AE277" s="12"/>
      <c r="AF277" s="15">
        <v>-584514.75388125516</v>
      </c>
      <c r="AG277" s="21">
        <v>-144242.04996373659</v>
      </c>
      <c r="AH277" s="112">
        <v>-728756.80384499172</v>
      </c>
      <c r="AI277" s="21"/>
      <c r="AJ277" s="21">
        <v>-133891.4</v>
      </c>
      <c r="AK277" s="21">
        <v>-51310.06</v>
      </c>
      <c r="AL277" s="112">
        <v>-185201.46</v>
      </c>
      <c r="AM277" s="112"/>
      <c r="AN277" s="125">
        <v>-584514.75388125516</v>
      </c>
      <c r="AO277" s="125">
        <v>-82130.98339694344</v>
      </c>
      <c r="AP277" s="112">
        <v>-666645.73727819859</v>
      </c>
      <c r="AQ277" s="125"/>
      <c r="AR277" s="125">
        <v>-131956.79999999999</v>
      </c>
      <c r="AS277" s="125">
        <v>-50527.200000000004</v>
      </c>
      <c r="AT277" s="112">
        <v>-182484</v>
      </c>
      <c r="AU277" s="142"/>
      <c r="AV277" s="125">
        <v>-88.46211788006066</v>
      </c>
      <c r="AW277" s="125">
        <v>-41.708474819111821</v>
      </c>
      <c r="AX277" s="125">
        <v>-130.17059269917249</v>
      </c>
      <c r="AZ277" s="125">
        <v>-127.93056552445944</v>
      </c>
      <c r="BA277" s="125">
        <v>-56.8833489139381</v>
      </c>
      <c r="BB277" s="112">
        <v>-184.81391443839755</v>
      </c>
      <c r="BC277" s="125"/>
      <c r="BD277" s="125">
        <v>-90.571015566423313</v>
      </c>
      <c r="BE277" s="125">
        <v>34.697054057468065</v>
      </c>
      <c r="BF277" s="112">
        <v>-55.873961508955247</v>
      </c>
      <c r="BG277" s="125"/>
      <c r="BH277" s="125">
        <v>-127.95857134002959</v>
      </c>
      <c r="BI277" s="125">
        <v>-44.394449885851905</v>
      </c>
      <c r="BJ277" s="112">
        <v>-172.35302122588149</v>
      </c>
      <c r="BK277" s="125"/>
      <c r="BL277" s="125">
        <v>-29.980000000000004</v>
      </c>
      <c r="BM277" s="125">
        <v>-11.48</v>
      </c>
      <c r="BN277" s="125">
        <v>-40.22</v>
      </c>
      <c r="BO277" s="112">
        <v>-81.680000000000007</v>
      </c>
      <c r="BP277" s="15"/>
      <c r="BQ277" s="125">
        <v>-130.09453680864794</v>
      </c>
      <c r="BR277" s="125">
        <v>-32.103728013295481</v>
      </c>
      <c r="BS277" s="112">
        <v>-162.19826482194344</v>
      </c>
      <c r="BT277" s="125"/>
      <c r="BU277" s="125">
        <v>-29.799999999999997</v>
      </c>
      <c r="BV277" s="125">
        <v>-11.42</v>
      </c>
      <c r="BW277" s="112">
        <v>-41.22</v>
      </c>
      <c r="BX277" s="15"/>
      <c r="BY277" s="112">
        <v>-131.64746709037277</v>
      </c>
      <c r="BZ277" s="112">
        <v>-18.49796923354582</v>
      </c>
      <c r="CA277" s="112">
        <v>-150.1454363239186</v>
      </c>
      <c r="CB277" s="100"/>
      <c r="CC277" s="112">
        <v>-29.72</v>
      </c>
      <c r="CD277" s="112">
        <v>-11.38</v>
      </c>
      <c r="CE277" s="112">
        <v>-41.1</v>
      </c>
    </row>
    <row r="278" spans="1:83">
      <c r="A278" s="40">
        <v>889</v>
      </c>
      <c r="B278" s="44">
        <v>17</v>
      </c>
      <c r="C278" s="44">
        <v>17</v>
      </c>
      <c r="D278" s="11" t="s">
        <v>276</v>
      </c>
      <c r="E278" s="14">
        <v>2568</v>
      </c>
      <c r="F278" s="14">
        <v>2523</v>
      </c>
      <c r="G278" s="21">
        <v>2491</v>
      </c>
      <c r="H278" s="21">
        <v>2466</v>
      </c>
      <c r="I278" s="21">
        <v>2399</v>
      </c>
      <c r="J278" s="21"/>
      <c r="K278" s="15">
        <v>1089285.4322706249</v>
      </c>
      <c r="L278" s="21">
        <v>428441.06138360279</v>
      </c>
      <c r="M278" s="112">
        <v>1517726.493654228</v>
      </c>
      <c r="N278" s="112"/>
      <c r="O278" s="21">
        <v>1056890.4771927751</v>
      </c>
      <c r="P278" s="21">
        <v>358347.78734368808</v>
      </c>
      <c r="Q278" s="112">
        <v>1415238.2645364632</v>
      </c>
      <c r="R278" s="112"/>
      <c r="S278" s="21">
        <v>-228510.67227408601</v>
      </c>
      <c r="T278" s="15">
        <v>87540.667386991961</v>
      </c>
      <c r="U278" s="112">
        <v>-140970.00488709405</v>
      </c>
      <c r="V278" s="15"/>
      <c r="W278" s="15">
        <v>1056890.4771927751</v>
      </c>
      <c r="X278" s="21">
        <v>314191.794189287</v>
      </c>
      <c r="Y278" s="112">
        <v>1371082.2713820622</v>
      </c>
      <c r="Z278" s="21"/>
      <c r="AA278" s="21">
        <v>-74680.180000000008</v>
      </c>
      <c r="AB278" s="21">
        <v>-28596.68</v>
      </c>
      <c r="AC278" s="125">
        <v>-100188.02</v>
      </c>
      <c r="AD278" s="112">
        <v>-203464.88</v>
      </c>
      <c r="AE278" s="12"/>
      <c r="AF278" s="15">
        <v>1056890.4771927751</v>
      </c>
      <c r="AG278" s="21">
        <v>270834.0734890743</v>
      </c>
      <c r="AH278" s="112">
        <v>1327724.5506818495</v>
      </c>
      <c r="AI278" s="21"/>
      <c r="AJ278" s="21">
        <v>-73486.8</v>
      </c>
      <c r="AK278" s="21">
        <v>-28161.72</v>
      </c>
      <c r="AL278" s="112">
        <v>-101648.52</v>
      </c>
      <c r="AM278" s="112"/>
      <c r="AN278" s="125">
        <v>1056890.4771927751</v>
      </c>
      <c r="AO278" s="125">
        <v>229441.77997802579</v>
      </c>
      <c r="AP278" s="112">
        <v>1286332.2571708008</v>
      </c>
      <c r="AQ278" s="125"/>
      <c r="AR278" s="125">
        <v>-71298.28</v>
      </c>
      <c r="AS278" s="125">
        <v>-27300.620000000003</v>
      </c>
      <c r="AT278" s="112">
        <v>-98598.9</v>
      </c>
      <c r="AU278" s="142"/>
      <c r="AV278" s="125">
        <v>424.17657019884149</v>
      </c>
      <c r="AW278" s="125">
        <v>166.8384195419014</v>
      </c>
      <c r="AX278" s="125">
        <v>591.01498974074298</v>
      </c>
      <c r="AZ278" s="125">
        <v>418.90228981085022</v>
      </c>
      <c r="BA278" s="125">
        <v>142.03241670380027</v>
      </c>
      <c r="BB278" s="112">
        <v>560.93470651465054</v>
      </c>
      <c r="BC278" s="125"/>
      <c r="BD278" s="125">
        <v>-90.571015566423313</v>
      </c>
      <c r="BE278" s="125">
        <v>34.69705405746808</v>
      </c>
      <c r="BF278" s="112">
        <v>-55.873961508955233</v>
      </c>
      <c r="BG278" s="125"/>
      <c r="BH278" s="125">
        <v>424.28361187987758</v>
      </c>
      <c r="BI278" s="125">
        <v>126.13078851436651</v>
      </c>
      <c r="BJ278" s="112">
        <v>550.41440039424413</v>
      </c>
      <c r="BK278" s="125"/>
      <c r="BL278" s="125">
        <v>-29.980000000000004</v>
      </c>
      <c r="BM278" s="125">
        <v>-11.48</v>
      </c>
      <c r="BN278" s="125">
        <v>-40.22</v>
      </c>
      <c r="BO278" s="112">
        <v>-81.680000000000007</v>
      </c>
      <c r="BP278" s="15"/>
      <c r="BQ278" s="125">
        <v>428.58494614467764</v>
      </c>
      <c r="BR278" s="125">
        <v>109.82728040919477</v>
      </c>
      <c r="BS278" s="112">
        <v>538.41222655387242</v>
      </c>
      <c r="BT278" s="125"/>
      <c r="BU278" s="125">
        <v>-29.8</v>
      </c>
      <c r="BV278" s="125">
        <v>-11.42</v>
      </c>
      <c r="BW278" s="112">
        <v>-41.22</v>
      </c>
      <c r="BX278" s="15"/>
      <c r="BY278" s="112">
        <v>440.55459657889753</v>
      </c>
      <c r="BZ278" s="112">
        <v>95.640591904137466</v>
      </c>
      <c r="CA278" s="112">
        <v>536.19518848303505</v>
      </c>
      <c r="CB278" s="100"/>
      <c r="CC278" s="112">
        <v>-29.72</v>
      </c>
      <c r="CD278" s="112">
        <v>-11.38</v>
      </c>
      <c r="CE278" s="112">
        <v>-41.1</v>
      </c>
    </row>
    <row r="279" spans="1:83">
      <c r="A279" s="40">
        <v>890</v>
      </c>
      <c r="B279" s="44">
        <v>19</v>
      </c>
      <c r="C279" s="44">
        <v>19</v>
      </c>
      <c r="D279" s="11" t="s">
        <v>277</v>
      </c>
      <c r="E279" s="14">
        <v>1176</v>
      </c>
      <c r="F279" s="14">
        <v>1180</v>
      </c>
      <c r="G279" s="21">
        <v>1139</v>
      </c>
      <c r="H279" s="21">
        <v>1137</v>
      </c>
      <c r="I279" s="21">
        <v>1112</v>
      </c>
      <c r="J279" s="21"/>
      <c r="K279" s="15">
        <v>119373.9657022696</v>
      </c>
      <c r="L279" s="21">
        <v>577144.85916695406</v>
      </c>
      <c r="M279" s="112">
        <v>696518.82486922375</v>
      </c>
      <c r="N279" s="112"/>
      <c r="O279" s="21">
        <v>-40856.341757125891</v>
      </c>
      <c r="P279" s="21">
        <v>447758.06883411878</v>
      </c>
      <c r="Q279" s="112">
        <v>406901.72707699286</v>
      </c>
      <c r="R279" s="112"/>
      <c r="S279" s="21">
        <v>-106873.7983683795</v>
      </c>
      <c r="T279" s="15">
        <v>40942.523787812337</v>
      </c>
      <c r="U279" s="112">
        <v>-65931.274580567173</v>
      </c>
      <c r="V279" s="15"/>
      <c r="W279" s="15">
        <v>-40856.341757125891</v>
      </c>
      <c r="X279" s="21">
        <v>427106.43509563548</v>
      </c>
      <c r="Y279" s="112">
        <v>386250.09333850956</v>
      </c>
      <c r="Z279" s="21"/>
      <c r="AA279" s="21">
        <v>-34147.22</v>
      </c>
      <c r="AB279" s="21">
        <v>-13075.72</v>
      </c>
      <c r="AC279" s="125">
        <v>-45810.58</v>
      </c>
      <c r="AD279" s="112">
        <v>-93033.52</v>
      </c>
      <c r="AE279" s="12"/>
      <c r="AF279" s="15">
        <v>-40856.341757125891</v>
      </c>
      <c r="AG279" s="21">
        <v>406828.15113754949</v>
      </c>
      <c r="AH279" s="112">
        <v>365971.80938042363</v>
      </c>
      <c r="AI279" s="21"/>
      <c r="AJ279" s="21">
        <v>-33882.6</v>
      </c>
      <c r="AK279" s="21">
        <v>-12984.54</v>
      </c>
      <c r="AL279" s="112">
        <v>-46867.14</v>
      </c>
      <c r="AM279" s="112"/>
      <c r="AN279" s="125">
        <v>-40856.341757125891</v>
      </c>
      <c r="AO279" s="125">
        <v>387469.09194490692</v>
      </c>
      <c r="AP279" s="112">
        <v>346612.75018778106</v>
      </c>
      <c r="AQ279" s="125"/>
      <c r="AR279" s="125">
        <v>-33048.639999999999</v>
      </c>
      <c r="AS279" s="125">
        <v>-12654.560000000001</v>
      </c>
      <c r="AT279" s="112">
        <v>-45703.199999999997</v>
      </c>
      <c r="AU279" s="142"/>
      <c r="AV279" s="125">
        <v>101.50847423662381</v>
      </c>
      <c r="AW279" s="125">
        <v>490.7694380671378</v>
      </c>
      <c r="AX279" s="125">
        <v>592.2779123037617</v>
      </c>
      <c r="AZ279" s="125">
        <v>-34.624018438242281</v>
      </c>
      <c r="BA279" s="125">
        <v>379.4559905373888</v>
      </c>
      <c r="BB279" s="112">
        <v>344.83197209914647</v>
      </c>
      <c r="BC279" s="125"/>
      <c r="BD279" s="125">
        <v>-90.571015566423313</v>
      </c>
      <c r="BE279" s="125">
        <v>34.69705405746808</v>
      </c>
      <c r="BF279" s="112">
        <v>-55.873961508955233</v>
      </c>
      <c r="BG279" s="125"/>
      <c r="BH279" s="125">
        <v>-35.870361507573215</v>
      </c>
      <c r="BI279" s="125">
        <v>374.9837006985386</v>
      </c>
      <c r="BJ279" s="112">
        <v>339.11333919096541</v>
      </c>
      <c r="BK279" s="125"/>
      <c r="BL279" s="125">
        <v>-29.98</v>
      </c>
      <c r="BM279" s="125">
        <v>-11.479999999999999</v>
      </c>
      <c r="BN279" s="125">
        <v>-40.22</v>
      </c>
      <c r="BO279" s="112">
        <v>-81.680000000000007</v>
      </c>
      <c r="BP279" s="15"/>
      <c r="BQ279" s="125">
        <v>-35.933458009785305</v>
      </c>
      <c r="BR279" s="125">
        <v>357.80840029687732</v>
      </c>
      <c r="BS279" s="112">
        <v>321.87494228709204</v>
      </c>
      <c r="BT279" s="125"/>
      <c r="BU279" s="125">
        <v>-29.799999999999997</v>
      </c>
      <c r="BV279" s="125">
        <v>-11.42</v>
      </c>
      <c r="BW279" s="112">
        <v>-41.22</v>
      </c>
      <c r="BX279" s="15"/>
      <c r="BY279" s="112">
        <v>-36.74131452978947</v>
      </c>
      <c r="BZ279" s="112">
        <v>348.44342800800985</v>
      </c>
      <c r="CA279" s="112">
        <v>311.70211347822038</v>
      </c>
      <c r="CB279" s="100"/>
      <c r="CC279" s="112">
        <v>-29.72</v>
      </c>
      <c r="CD279" s="112">
        <v>-11.38</v>
      </c>
      <c r="CE279" s="112">
        <v>-41.1</v>
      </c>
    </row>
    <row r="280" spans="1:83">
      <c r="A280" s="40">
        <v>892</v>
      </c>
      <c r="B280" s="44">
        <v>13</v>
      </c>
      <c r="C280" s="44">
        <v>13</v>
      </c>
      <c r="D280" s="11" t="s">
        <v>278</v>
      </c>
      <c r="E280" s="14">
        <v>3634</v>
      </c>
      <c r="F280" s="14">
        <v>3592</v>
      </c>
      <c r="G280" s="21">
        <v>3615</v>
      </c>
      <c r="H280" s="21">
        <v>3657</v>
      </c>
      <c r="I280" s="21">
        <v>3651</v>
      </c>
      <c r="J280" s="21"/>
      <c r="K280" s="15">
        <v>377503.70580947527</v>
      </c>
      <c r="L280" s="21">
        <v>130506.2536076317</v>
      </c>
      <c r="M280" s="112">
        <v>508009.95941710687</v>
      </c>
      <c r="N280" s="112"/>
      <c r="O280" s="21">
        <v>508333.85078588972</v>
      </c>
      <c r="P280" s="21">
        <v>148783.64986940761</v>
      </c>
      <c r="Q280" s="112">
        <v>657117.50065529731</v>
      </c>
      <c r="R280" s="112"/>
      <c r="S280" s="21">
        <v>-325331.08791459253</v>
      </c>
      <c r="T280" s="15">
        <v>124631.81817442529</v>
      </c>
      <c r="U280" s="112">
        <v>-200699.26974016725</v>
      </c>
      <c r="V280" s="15"/>
      <c r="W280" s="15">
        <v>508333.85078588972</v>
      </c>
      <c r="X280" s="21">
        <v>85918.676658702519</v>
      </c>
      <c r="Y280" s="112">
        <v>594252.52744459221</v>
      </c>
      <c r="Z280" s="21"/>
      <c r="AA280" s="21">
        <v>-108377.7</v>
      </c>
      <c r="AB280" s="21">
        <v>-41500.199999999997</v>
      </c>
      <c r="AC280" s="125">
        <v>-145395.29999999999</v>
      </c>
      <c r="AD280" s="112">
        <v>-295273.19999999995</v>
      </c>
      <c r="AE280" s="12"/>
      <c r="AF280" s="15">
        <v>508333.85078588972</v>
      </c>
      <c r="AG280" s="21">
        <v>24190.20549137635</v>
      </c>
      <c r="AH280" s="112">
        <v>532524.05627726612</v>
      </c>
      <c r="AI280" s="21"/>
      <c r="AJ280" s="21">
        <v>-108978.6</v>
      </c>
      <c r="AK280" s="21">
        <v>-41762.94</v>
      </c>
      <c r="AL280" s="112">
        <v>-150741.54</v>
      </c>
      <c r="AM280" s="112"/>
      <c r="AN280" s="125">
        <v>508333.85078588972</v>
      </c>
      <c r="AO280" s="125">
        <v>-20232.635376440663</v>
      </c>
      <c r="AP280" s="112">
        <v>488101.21540944907</v>
      </c>
      <c r="AQ280" s="125"/>
      <c r="AR280" s="125">
        <v>-108507.72</v>
      </c>
      <c r="AS280" s="125">
        <v>-41548.380000000005</v>
      </c>
      <c r="AT280" s="112">
        <v>-150056.1</v>
      </c>
      <c r="AU280" s="142"/>
      <c r="AV280" s="125">
        <v>103.8810417747593</v>
      </c>
      <c r="AW280" s="125">
        <v>35.912562907988914</v>
      </c>
      <c r="AX280" s="125">
        <v>139.79360468274817</v>
      </c>
      <c r="AZ280" s="125">
        <v>141.5183326241341</v>
      </c>
      <c r="BA280" s="125">
        <v>41.420837936917486</v>
      </c>
      <c r="BB280" s="112">
        <v>182.93917056105158</v>
      </c>
      <c r="BC280" s="125"/>
      <c r="BD280" s="125">
        <v>-90.571015566423313</v>
      </c>
      <c r="BE280" s="125">
        <v>34.697054057468065</v>
      </c>
      <c r="BF280" s="112">
        <v>-55.873961508955247</v>
      </c>
      <c r="BG280" s="125"/>
      <c r="BH280" s="125">
        <v>140.61793935985884</v>
      </c>
      <c r="BI280" s="125">
        <v>23.767268785256576</v>
      </c>
      <c r="BJ280" s="112">
        <v>164.38520814511543</v>
      </c>
      <c r="BK280" s="125"/>
      <c r="BL280" s="125">
        <v>-29.98</v>
      </c>
      <c r="BM280" s="125">
        <v>-11.479999999999999</v>
      </c>
      <c r="BN280" s="125">
        <v>-40.22</v>
      </c>
      <c r="BO280" s="112">
        <v>-81.680000000000007</v>
      </c>
      <c r="BP280" s="15"/>
      <c r="BQ280" s="125">
        <v>139.00296712767013</v>
      </c>
      <c r="BR280" s="125">
        <v>6.6147677034116352</v>
      </c>
      <c r="BS280" s="112">
        <v>145.61773483108178</v>
      </c>
      <c r="BT280" s="125"/>
      <c r="BU280" s="125">
        <v>-29.8</v>
      </c>
      <c r="BV280" s="125">
        <v>-11.42</v>
      </c>
      <c r="BW280" s="112">
        <v>-41.22</v>
      </c>
      <c r="BX280" s="15"/>
      <c r="BY280" s="112">
        <v>139.2314025707723</v>
      </c>
      <c r="BZ280" s="112">
        <v>-5.5416695087484698</v>
      </c>
      <c r="CA280" s="112">
        <v>133.68973306202383</v>
      </c>
      <c r="CB280" s="100"/>
      <c r="CC280" s="112">
        <v>-29.72</v>
      </c>
      <c r="CD280" s="112">
        <v>-11.38</v>
      </c>
      <c r="CE280" s="112">
        <v>-41.1</v>
      </c>
    </row>
    <row r="281" spans="1:83">
      <c r="A281" s="40">
        <v>893</v>
      </c>
      <c r="B281" s="44">
        <v>15</v>
      </c>
      <c r="C281" s="44">
        <v>15</v>
      </c>
      <c r="D281" s="11" t="s">
        <v>279</v>
      </c>
      <c r="E281" s="14">
        <v>7497</v>
      </c>
      <c r="F281" s="14">
        <v>7434</v>
      </c>
      <c r="G281" s="21">
        <v>7500</v>
      </c>
      <c r="H281" s="21">
        <v>7439</v>
      </c>
      <c r="I281" s="21">
        <v>7391</v>
      </c>
      <c r="J281" s="21"/>
      <c r="K281" s="15">
        <v>-632871.37483209744</v>
      </c>
      <c r="L281" s="21">
        <v>-195057.98474963999</v>
      </c>
      <c r="M281" s="112">
        <v>-827929.35958173743</v>
      </c>
      <c r="N281" s="112"/>
      <c r="O281" s="21">
        <v>-485579.53028233338</v>
      </c>
      <c r="P281" s="21">
        <v>-16418.151121805589</v>
      </c>
      <c r="Q281" s="112">
        <v>-501997.68140413897</v>
      </c>
      <c r="R281" s="112"/>
      <c r="S281" s="21">
        <v>-673304.92972079094</v>
      </c>
      <c r="T281" s="15">
        <v>257937.8998632177</v>
      </c>
      <c r="U281" s="112">
        <v>-415367.02985757322</v>
      </c>
      <c r="V281" s="15"/>
      <c r="W281" s="15">
        <v>-485579.53028233338</v>
      </c>
      <c r="X281" s="21">
        <v>-15178.182300872</v>
      </c>
      <c r="Y281" s="112">
        <v>-500757.71258320537</v>
      </c>
      <c r="Z281" s="21"/>
      <c r="AA281" s="21">
        <v>-224850</v>
      </c>
      <c r="AB281" s="21">
        <v>-86100</v>
      </c>
      <c r="AC281" s="125">
        <v>-301650</v>
      </c>
      <c r="AD281" s="112">
        <v>-612600</v>
      </c>
      <c r="AE281" s="12"/>
      <c r="AF281" s="15">
        <v>-485579.53028233338</v>
      </c>
      <c r="AG281" s="21">
        <v>-31421.371236813739</v>
      </c>
      <c r="AH281" s="112">
        <v>-517000.9015191471</v>
      </c>
      <c r="AI281" s="21"/>
      <c r="AJ281" s="21">
        <v>-221682.2</v>
      </c>
      <c r="AK281" s="21">
        <v>-84953.38</v>
      </c>
      <c r="AL281" s="112">
        <v>-306635.58</v>
      </c>
      <c r="AM281" s="112"/>
      <c r="AN281" s="125">
        <v>-485579.53028233338</v>
      </c>
      <c r="AO281" s="125">
        <v>-41873.444150462106</v>
      </c>
      <c r="AP281" s="112">
        <v>-527452.97443279554</v>
      </c>
      <c r="AQ281" s="125"/>
      <c r="AR281" s="125">
        <v>-219660.52</v>
      </c>
      <c r="AS281" s="125">
        <v>-84109.58</v>
      </c>
      <c r="AT281" s="112">
        <v>-303770.09999999998</v>
      </c>
      <c r="AU281" s="142"/>
      <c r="AV281" s="125">
        <v>-84.416616624262701</v>
      </c>
      <c r="AW281" s="125">
        <v>-26.018138555374147</v>
      </c>
      <c r="AX281" s="125">
        <v>-110.43475517963685</v>
      </c>
      <c r="AZ281" s="125">
        <v>-65.318742303246353</v>
      </c>
      <c r="BA281" s="125">
        <v>-2.2085218081524873</v>
      </c>
      <c r="BB281" s="112">
        <v>-67.527264111398836</v>
      </c>
      <c r="BC281" s="125"/>
      <c r="BD281" s="125">
        <v>-90.571015566423313</v>
      </c>
      <c r="BE281" s="125">
        <v>34.69705405746808</v>
      </c>
      <c r="BF281" s="112">
        <v>-55.873961508955233</v>
      </c>
      <c r="BG281" s="125"/>
      <c r="BH281" s="125">
        <v>-64.74393737097779</v>
      </c>
      <c r="BI281" s="125">
        <v>-2.0237576401162669</v>
      </c>
      <c r="BJ281" s="112">
        <v>-66.767695011094062</v>
      </c>
      <c r="BK281" s="125"/>
      <c r="BL281" s="125">
        <v>-29.98</v>
      </c>
      <c r="BM281" s="125">
        <v>-11.48</v>
      </c>
      <c r="BN281" s="125">
        <v>-40.22</v>
      </c>
      <c r="BO281" s="112">
        <v>-81.680000000000007</v>
      </c>
      <c r="BP281" s="15"/>
      <c r="BQ281" s="125">
        <v>-65.274839398082179</v>
      </c>
      <c r="BR281" s="125">
        <v>-4.2238703100972899</v>
      </c>
      <c r="BS281" s="112">
        <v>-69.498709708179462</v>
      </c>
      <c r="BT281" s="125"/>
      <c r="BU281" s="125">
        <v>-29.8</v>
      </c>
      <c r="BV281" s="125">
        <v>-11.42</v>
      </c>
      <c r="BW281" s="112">
        <v>-41.22</v>
      </c>
      <c r="BX281" s="15"/>
      <c r="BY281" s="112">
        <v>-65.698759340053229</v>
      </c>
      <c r="BZ281" s="112">
        <v>-5.6654639629904082</v>
      </c>
      <c r="CA281" s="112">
        <v>-71.364223303043644</v>
      </c>
      <c r="CB281" s="100"/>
      <c r="CC281" s="112">
        <v>-29.72</v>
      </c>
      <c r="CD281" s="112">
        <v>-11.38</v>
      </c>
      <c r="CE281" s="112">
        <v>-41.1</v>
      </c>
    </row>
    <row r="282" spans="1:83">
      <c r="A282" s="40">
        <v>895</v>
      </c>
      <c r="B282" s="44">
        <v>2</v>
      </c>
      <c r="C282" s="44">
        <v>2</v>
      </c>
      <c r="D282" s="11" t="s">
        <v>280</v>
      </c>
      <c r="E282" s="14">
        <v>15463</v>
      </c>
      <c r="F282" s="14">
        <v>15092</v>
      </c>
      <c r="G282" s="21">
        <v>14938</v>
      </c>
      <c r="H282" s="21">
        <v>14814</v>
      </c>
      <c r="I282" s="21">
        <v>14783</v>
      </c>
      <c r="J282" s="21"/>
      <c r="K282" s="15">
        <v>1087190.53074288</v>
      </c>
      <c r="L282" s="21">
        <v>1706487.959234409</v>
      </c>
      <c r="M282" s="112">
        <v>2793678.4899772899</v>
      </c>
      <c r="N282" s="112"/>
      <c r="O282" s="21">
        <v>678745.99915357633</v>
      </c>
      <c r="P282" s="21">
        <v>1143626.99950586</v>
      </c>
      <c r="Q282" s="112">
        <v>1822372.9986594364</v>
      </c>
      <c r="R282" s="112"/>
      <c r="S282" s="21">
        <v>-1366897.7669284607</v>
      </c>
      <c r="T282" s="15">
        <v>523647.93983530818</v>
      </c>
      <c r="U282" s="112">
        <v>-843249.82709315256</v>
      </c>
      <c r="V282" s="15"/>
      <c r="W282" s="15">
        <v>678745.99915357633</v>
      </c>
      <c r="X282" s="21">
        <v>879496.10426756344</v>
      </c>
      <c r="Y282" s="112">
        <v>1558242.1034211398</v>
      </c>
      <c r="Z282" s="21"/>
      <c r="AA282" s="21">
        <v>-447841.24</v>
      </c>
      <c r="AB282" s="21">
        <v>-171488.24</v>
      </c>
      <c r="AC282" s="125">
        <v>-600806.36</v>
      </c>
      <c r="AD282" s="112">
        <v>-1220135.8399999999</v>
      </c>
      <c r="AE282" s="12"/>
      <c r="AF282" s="15">
        <v>678745.99915357633</v>
      </c>
      <c r="AG282" s="21">
        <v>620140.28944092453</v>
      </c>
      <c r="AH282" s="112">
        <v>1298886.2885945009</v>
      </c>
      <c r="AI282" s="21"/>
      <c r="AJ282" s="21">
        <v>-441457.2</v>
      </c>
      <c r="AK282" s="21">
        <v>-169175.88</v>
      </c>
      <c r="AL282" s="112">
        <v>-610633.08000000007</v>
      </c>
      <c r="AM282" s="112"/>
      <c r="AN282" s="125">
        <v>678745.99915357633</v>
      </c>
      <c r="AO282" s="125">
        <v>372541.20356349909</v>
      </c>
      <c r="AP282" s="112">
        <v>1051287.2027170754</v>
      </c>
      <c r="AQ282" s="125"/>
      <c r="AR282" s="125">
        <v>-439350.76</v>
      </c>
      <c r="AS282" s="125">
        <v>-168230.54</v>
      </c>
      <c r="AT282" s="112">
        <v>-607581.30000000005</v>
      </c>
      <c r="AU282" s="142"/>
      <c r="AV282" s="125">
        <v>70.309159331493234</v>
      </c>
      <c r="AW282" s="125">
        <v>110.35943602369586</v>
      </c>
      <c r="AX282" s="125">
        <v>180.66859535518915</v>
      </c>
      <c r="AZ282" s="125">
        <v>44.973893397401028</v>
      </c>
      <c r="BA282" s="125">
        <v>75.777034157557651</v>
      </c>
      <c r="BB282" s="112">
        <v>120.75092755495868</v>
      </c>
      <c r="BC282" s="125"/>
      <c r="BD282" s="125">
        <v>-90.571015566423313</v>
      </c>
      <c r="BE282" s="125">
        <v>34.697054057468073</v>
      </c>
      <c r="BF282" s="112">
        <v>-55.873961508955247</v>
      </c>
      <c r="BG282" s="125"/>
      <c r="BH282" s="125">
        <v>45.437541782941246</v>
      </c>
      <c r="BI282" s="125">
        <v>58.876429526547291</v>
      </c>
      <c r="BJ282" s="112">
        <v>104.31397130948854</v>
      </c>
      <c r="BK282" s="125"/>
      <c r="BL282" s="125">
        <v>-29.98</v>
      </c>
      <c r="BM282" s="125">
        <v>-11.479999999999999</v>
      </c>
      <c r="BN282" s="125">
        <v>-40.22</v>
      </c>
      <c r="BO282" s="112">
        <v>-81.680000000000007</v>
      </c>
      <c r="BP282" s="15"/>
      <c r="BQ282" s="125">
        <v>45.817874925987333</v>
      </c>
      <c r="BR282" s="125">
        <v>41.861771934718817</v>
      </c>
      <c r="BS282" s="112">
        <v>87.679646860706157</v>
      </c>
      <c r="BT282" s="125"/>
      <c r="BU282" s="125">
        <v>-29.8</v>
      </c>
      <c r="BV282" s="125">
        <v>-11.42</v>
      </c>
      <c r="BW282" s="112">
        <v>-41.22</v>
      </c>
      <c r="BX282" s="15"/>
      <c r="BY282" s="112">
        <v>45.913955161575885</v>
      </c>
      <c r="BZ282" s="112">
        <v>25.2006496356287</v>
      </c>
      <c r="CA282" s="112">
        <v>71.114604797204578</v>
      </c>
      <c r="CB282" s="100"/>
      <c r="CC282" s="112">
        <v>-29.72</v>
      </c>
      <c r="CD282" s="112">
        <v>-11.38</v>
      </c>
      <c r="CE282" s="112">
        <v>-41.1</v>
      </c>
    </row>
    <row r="283" spans="1:83">
      <c r="A283" s="40">
        <v>905</v>
      </c>
      <c r="B283" s="44">
        <v>15</v>
      </c>
      <c r="C283" s="44">
        <v>15</v>
      </c>
      <c r="D283" s="11" t="s">
        <v>281</v>
      </c>
      <c r="E283" s="14">
        <v>67615</v>
      </c>
      <c r="F283" s="14">
        <v>67988</v>
      </c>
      <c r="G283" s="21">
        <v>68956</v>
      </c>
      <c r="H283" s="21">
        <v>70361</v>
      </c>
      <c r="I283" s="21">
        <v>71209</v>
      </c>
      <c r="J283" s="21"/>
      <c r="K283" s="15">
        <v>-9982524.3593746722</v>
      </c>
      <c r="L283" s="21">
        <v>-4173467.9497271092</v>
      </c>
      <c r="M283" s="112">
        <v>-14155992.309101781</v>
      </c>
      <c r="N283" s="112"/>
      <c r="O283" s="21">
        <v>-14660741.09749373</v>
      </c>
      <c r="P283" s="21">
        <v>-6552200.7605374176</v>
      </c>
      <c r="Q283" s="112">
        <v>-21212941.858031146</v>
      </c>
      <c r="R283" s="112"/>
      <c r="S283" s="21">
        <v>-6157742.2063299883</v>
      </c>
      <c r="T283" s="15">
        <v>2358983.3112591398</v>
      </c>
      <c r="U283" s="112">
        <v>-3798758.8950708485</v>
      </c>
      <c r="V283" s="15"/>
      <c r="W283" s="15">
        <v>-14660741.09749373</v>
      </c>
      <c r="X283" s="21">
        <v>-5702444.8915645378</v>
      </c>
      <c r="Y283" s="112">
        <v>-20363185.989058267</v>
      </c>
      <c r="Z283" s="21"/>
      <c r="AA283" s="21">
        <v>-2067300.88</v>
      </c>
      <c r="AB283" s="21">
        <v>-791614.88</v>
      </c>
      <c r="AC283" s="125">
        <v>-2773410.32</v>
      </c>
      <c r="AD283" s="112">
        <v>-5632326.0800000001</v>
      </c>
      <c r="AE283" s="12"/>
      <c r="AF283" s="15">
        <v>-14660741.09749373</v>
      </c>
      <c r="AG283" s="21">
        <v>-4831177.7472783942</v>
      </c>
      <c r="AH283" s="112">
        <v>-19491918.844772123</v>
      </c>
      <c r="AI283" s="21"/>
      <c r="AJ283" s="21">
        <v>-2096757.8</v>
      </c>
      <c r="AK283" s="21">
        <v>-803522.62</v>
      </c>
      <c r="AL283" s="112">
        <v>-2900280.42</v>
      </c>
      <c r="AM283" s="112"/>
      <c r="AN283" s="125">
        <v>-14660741.097493727</v>
      </c>
      <c r="AO283" s="125">
        <v>-3906947.6764219403</v>
      </c>
      <c r="AP283" s="112">
        <v>-18567688.773915667</v>
      </c>
      <c r="AQ283" s="125"/>
      <c r="AR283" s="125">
        <v>-2116331.48</v>
      </c>
      <c r="AS283" s="125">
        <v>-810358.42</v>
      </c>
      <c r="AT283" s="112">
        <v>-2926689.9</v>
      </c>
      <c r="AU283" s="142"/>
      <c r="AV283" s="125">
        <v>-147.63771884011939</v>
      </c>
      <c r="AW283" s="125">
        <v>-61.723995411182564</v>
      </c>
      <c r="AX283" s="125">
        <v>-209.36171425130195</v>
      </c>
      <c r="AZ283" s="125">
        <v>-215.63718740797981</v>
      </c>
      <c r="BA283" s="125">
        <v>-96.372900519759625</v>
      </c>
      <c r="BB283" s="112">
        <v>-312.01008792773939</v>
      </c>
      <c r="BC283" s="125"/>
      <c r="BD283" s="125">
        <v>-90.571015566423313</v>
      </c>
      <c r="BE283" s="125">
        <v>34.69705405746808</v>
      </c>
      <c r="BF283" s="112">
        <v>-55.873961508955233</v>
      </c>
      <c r="BG283" s="125"/>
      <c r="BH283" s="125">
        <v>-212.61008610554165</v>
      </c>
      <c r="BI283" s="125">
        <v>-82.696863094792874</v>
      </c>
      <c r="BJ283" s="112">
        <v>-295.30694920033454</v>
      </c>
      <c r="BK283" s="125"/>
      <c r="BL283" s="125">
        <v>-29.979999999999997</v>
      </c>
      <c r="BM283" s="125">
        <v>-11.48</v>
      </c>
      <c r="BN283" s="125">
        <v>-40.22</v>
      </c>
      <c r="BO283" s="112">
        <v>-81.679999999999993</v>
      </c>
      <c r="BP283" s="15"/>
      <c r="BQ283" s="125">
        <v>-208.36459256539462</v>
      </c>
      <c r="BR283" s="125">
        <v>-68.662721497397627</v>
      </c>
      <c r="BS283" s="112">
        <v>-277.02731406279224</v>
      </c>
      <c r="BT283" s="125"/>
      <c r="BU283" s="125">
        <v>-29.8</v>
      </c>
      <c r="BV283" s="125">
        <v>-11.42</v>
      </c>
      <c r="BW283" s="112">
        <v>-41.22</v>
      </c>
      <c r="BX283" s="15"/>
      <c r="BY283" s="112">
        <v>-205.88326050771289</v>
      </c>
      <c r="BZ283" s="112">
        <v>-54.86592532435423</v>
      </c>
      <c r="CA283" s="112">
        <v>-260.7491858320671</v>
      </c>
      <c r="CB283" s="100"/>
      <c r="CC283" s="112">
        <v>-29.72</v>
      </c>
      <c r="CD283" s="112">
        <v>-11.38</v>
      </c>
      <c r="CE283" s="112">
        <v>-41.1</v>
      </c>
    </row>
    <row r="284" spans="1:83">
      <c r="A284" s="40">
        <v>908</v>
      </c>
      <c r="B284" s="44">
        <v>6</v>
      </c>
      <c r="C284" s="44">
        <v>6</v>
      </c>
      <c r="D284" s="11" t="s">
        <v>282</v>
      </c>
      <c r="E284" s="14">
        <v>20695</v>
      </c>
      <c r="F284" s="14">
        <v>20703</v>
      </c>
      <c r="G284" s="21">
        <v>20694</v>
      </c>
      <c r="H284" s="21">
        <v>20847</v>
      </c>
      <c r="I284" s="21">
        <v>20762</v>
      </c>
      <c r="J284" s="21"/>
      <c r="K284" s="15">
        <v>-196172.36368123139</v>
      </c>
      <c r="L284" s="21">
        <v>261349.39126429279</v>
      </c>
      <c r="M284" s="112">
        <v>65177.027583061339</v>
      </c>
      <c r="N284" s="112"/>
      <c r="O284" s="21">
        <v>-2366758.386520341</v>
      </c>
      <c r="P284" s="21">
        <v>-960831.6600691455</v>
      </c>
      <c r="Q284" s="112">
        <v>-3327590.0465894863</v>
      </c>
      <c r="R284" s="112"/>
      <c r="S284" s="21">
        <v>-1875091.7352716618</v>
      </c>
      <c r="T284" s="15">
        <v>718333.11015176168</v>
      </c>
      <c r="U284" s="112">
        <v>-1156758.6251199001</v>
      </c>
      <c r="V284" s="15"/>
      <c r="W284" s="15">
        <v>-2366758.386520341</v>
      </c>
      <c r="X284" s="21">
        <v>-702072.82387238229</v>
      </c>
      <c r="Y284" s="112">
        <v>-3068831.2103927233</v>
      </c>
      <c r="Z284" s="21"/>
      <c r="AA284" s="21">
        <v>-620406.12</v>
      </c>
      <c r="AB284" s="21">
        <v>-237567.12</v>
      </c>
      <c r="AC284" s="125">
        <v>-832312.67999999993</v>
      </c>
      <c r="AD284" s="112">
        <v>-1690285.92</v>
      </c>
      <c r="AE284" s="12"/>
      <c r="AF284" s="15">
        <v>-2366758.386520341</v>
      </c>
      <c r="AG284" s="21">
        <v>-436763.59741836053</v>
      </c>
      <c r="AH284" s="112">
        <v>-2803521.9839387015</v>
      </c>
      <c r="AI284" s="21"/>
      <c r="AJ284" s="21">
        <v>-621240.6</v>
      </c>
      <c r="AK284" s="21">
        <v>-238072.74</v>
      </c>
      <c r="AL284" s="112">
        <v>-859313.34</v>
      </c>
      <c r="AM284" s="112"/>
      <c r="AN284" s="125">
        <v>-2366758.386520341</v>
      </c>
      <c r="AO284" s="125">
        <v>-155326.6503550382</v>
      </c>
      <c r="AP284" s="112">
        <v>-2522085.0368753793</v>
      </c>
      <c r="AQ284" s="125"/>
      <c r="AR284" s="125">
        <v>-617046.64</v>
      </c>
      <c r="AS284" s="125">
        <v>-236271.56000000003</v>
      </c>
      <c r="AT284" s="112">
        <v>-853318.20000000007</v>
      </c>
      <c r="AU284" s="142"/>
      <c r="AV284" s="125">
        <v>-9.479215447268972</v>
      </c>
      <c r="AW284" s="125">
        <v>12.628624849687982</v>
      </c>
      <c r="AX284" s="125">
        <v>3.1494094024190065</v>
      </c>
      <c r="AZ284" s="125">
        <v>-114.31958588225577</v>
      </c>
      <c r="BA284" s="125">
        <v>-46.410262284168745</v>
      </c>
      <c r="BB284" s="112">
        <v>-160.72984816642449</v>
      </c>
      <c r="BC284" s="125"/>
      <c r="BD284" s="125">
        <v>-90.571015566423313</v>
      </c>
      <c r="BE284" s="125">
        <v>34.69705405746808</v>
      </c>
      <c r="BF284" s="112">
        <v>-55.873961508955226</v>
      </c>
      <c r="BG284" s="125"/>
      <c r="BH284" s="125">
        <v>-114.36930446121296</v>
      </c>
      <c r="BI284" s="125">
        <v>-33.926395277490201</v>
      </c>
      <c r="BJ284" s="112">
        <v>-148.29569973870315</v>
      </c>
      <c r="BK284" s="125"/>
      <c r="BL284" s="125">
        <v>-29.98</v>
      </c>
      <c r="BM284" s="125">
        <v>-11.48</v>
      </c>
      <c r="BN284" s="125">
        <v>-40.22</v>
      </c>
      <c r="BO284" s="112">
        <v>-81.680000000000007</v>
      </c>
      <c r="BP284" s="15"/>
      <c r="BQ284" s="125">
        <v>-113.52992692091625</v>
      </c>
      <c r="BR284" s="125">
        <v>-20.950908879856119</v>
      </c>
      <c r="BS284" s="112">
        <v>-134.48083580077238</v>
      </c>
      <c r="BT284" s="125"/>
      <c r="BU284" s="125">
        <v>-29.799999999999997</v>
      </c>
      <c r="BV284" s="125">
        <v>-11.42</v>
      </c>
      <c r="BW284" s="112">
        <v>-41.22</v>
      </c>
      <c r="BX284" s="15"/>
      <c r="BY284" s="112">
        <v>-113.9947204758858</v>
      </c>
      <c r="BZ284" s="112">
        <v>-7.4812951717097684</v>
      </c>
      <c r="CA284" s="112">
        <v>-121.47601564759557</v>
      </c>
      <c r="CB284" s="100"/>
      <c r="CC284" s="112">
        <v>-29.720000000000002</v>
      </c>
      <c r="CD284" s="112">
        <v>-11.38</v>
      </c>
      <c r="CE284" s="112">
        <v>-41.1</v>
      </c>
    </row>
    <row r="285" spans="1:83">
      <c r="A285" s="40">
        <v>915</v>
      </c>
      <c r="B285" s="44">
        <v>11</v>
      </c>
      <c r="C285" s="44">
        <v>11</v>
      </c>
      <c r="D285" s="11" t="s">
        <v>283</v>
      </c>
      <c r="E285" s="14">
        <v>19973</v>
      </c>
      <c r="F285" s="14">
        <v>19759</v>
      </c>
      <c r="G285" s="21">
        <v>19727</v>
      </c>
      <c r="H285" s="21">
        <v>19669</v>
      </c>
      <c r="I285" s="21">
        <v>19433</v>
      </c>
      <c r="J285" s="21"/>
      <c r="K285" s="15">
        <v>773633.93252304895</v>
      </c>
      <c r="L285" s="21">
        <v>1033412.996195499</v>
      </c>
      <c r="M285" s="112">
        <v>1807046.928718548</v>
      </c>
      <c r="N285" s="112"/>
      <c r="O285" s="21">
        <v>-283286.14605132048</v>
      </c>
      <c r="P285" s="21">
        <v>9082.4161233286268</v>
      </c>
      <c r="Q285" s="112">
        <v>-274203.72992799187</v>
      </c>
      <c r="R285" s="112"/>
      <c r="S285" s="21">
        <v>-1789592.6965769583</v>
      </c>
      <c r="T285" s="15">
        <v>685579.09112151177</v>
      </c>
      <c r="U285" s="112">
        <v>-1104013.6054554465</v>
      </c>
      <c r="V285" s="15"/>
      <c r="W285" s="15">
        <v>-283286.14605132048</v>
      </c>
      <c r="X285" s="21">
        <v>-40342.440689121569</v>
      </c>
      <c r="Y285" s="112">
        <v>-323628.58674044203</v>
      </c>
      <c r="Z285" s="21"/>
      <c r="AA285" s="21">
        <v>-591415.46</v>
      </c>
      <c r="AB285" s="21">
        <v>-226465.96</v>
      </c>
      <c r="AC285" s="125">
        <v>-793419.94</v>
      </c>
      <c r="AD285" s="112">
        <v>-1611301.3599999999</v>
      </c>
      <c r="AE285" s="12"/>
      <c r="AF285" s="15">
        <v>-283286.14605132048</v>
      </c>
      <c r="AG285" s="21">
        <v>-83515.587068630979</v>
      </c>
      <c r="AH285" s="112">
        <v>-366801.73311995144</v>
      </c>
      <c r="AI285" s="21"/>
      <c r="AJ285" s="21">
        <v>-586136.20000000007</v>
      </c>
      <c r="AK285" s="21">
        <v>-224619.98</v>
      </c>
      <c r="AL285" s="112">
        <v>-810756.18</v>
      </c>
      <c r="AM285" s="112"/>
      <c r="AN285" s="125">
        <v>-283286.14605132048</v>
      </c>
      <c r="AO285" s="125">
        <v>-111296.39265119462</v>
      </c>
      <c r="AP285" s="112">
        <v>-394582.53870251507</v>
      </c>
      <c r="AQ285" s="125"/>
      <c r="AR285" s="125">
        <v>-577548.76</v>
      </c>
      <c r="AS285" s="125">
        <v>-221147.54</v>
      </c>
      <c r="AT285" s="112">
        <v>-798696.3</v>
      </c>
      <c r="AU285" s="142"/>
      <c r="AV285" s="125">
        <v>38.733987509289989</v>
      </c>
      <c r="AW285" s="125">
        <v>51.740499484078455</v>
      </c>
      <c r="AX285" s="125">
        <v>90.474486993368444</v>
      </c>
      <c r="AZ285" s="125">
        <v>-14.337068983821068</v>
      </c>
      <c r="BA285" s="125">
        <v>0.45965970561914199</v>
      </c>
      <c r="BB285" s="112">
        <v>-13.877409278201927</v>
      </c>
      <c r="BC285" s="125"/>
      <c r="BD285" s="125">
        <v>-90.571015566423313</v>
      </c>
      <c r="BE285" s="125">
        <v>34.69705405746808</v>
      </c>
      <c r="BF285" s="112">
        <v>-55.87396150895524</v>
      </c>
      <c r="BG285" s="125"/>
      <c r="BH285" s="125">
        <v>-14.360325749040426</v>
      </c>
      <c r="BI285" s="125">
        <v>-2.0450367865930739</v>
      </c>
      <c r="BJ285" s="112">
        <v>-16.4053625356335</v>
      </c>
      <c r="BK285" s="125"/>
      <c r="BL285" s="125">
        <v>-29.979999999999997</v>
      </c>
      <c r="BM285" s="125">
        <v>-11.48</v>
      </c>
      <c r="BN285" s="125">
        <v>-40.22</v>
      </c>
      <c r="BO285" s="112">
        <v>-81.679999999999993</v>
      </c>
      <c r="BP285" s="15"/>
      <c r="BQ285" s="125">
        <v>-14.402671516158446</v>
      </c>
      <c r="BR285" s="125">
        <v>-4.2460515058534227</v>
      </c>
      <c r="BS285" s="112">
        <v>-18.648723022011868</v>
      </c>
      <c r="BT285" s="125"/>
      <c r="BU285" s="125">
        <v>-29.800000000000004</v>
      </c>
      <c r="BV285" s="125">
        <v>-11.42</v>
      </c>
      <c r="BW285" s="112">
        <v>-41.220000000000006</v>
      </c>
      <c r="BX285" s="15"/>
      <c r="BY285" s="112">
        <v>-14.577581745037847</v>
      </c>
      <c r="BZ285" s="112">
        <v>-5.7271853368597032</v>
      </c>
      <c r="CA285" s="112">
        <v>-20.304767081897552</v>
      </c>
      <c r="CB285" s="100"/>
      <c r="CC285" s="112">
        <v>-29.72</v>
      </c>
      <c r="CD285" s="112">
        <v>-11.38</v>
      </c>
      <c r="CE285" s="112">
        <v>-41.1</v>
      </c>
    </row>
    <row r="286" spans="1:83">
      <c r="A286" s="40">
        <v>918</v>
      </c>
      <c r="B286" s="44">
        <v>2</v>
      </c>
      <c r="C286" s="44">
        <v>2</v>
      </c>
      <c r="D286" s="11" t="s">
        <v>284</v>
      </c>
      <c r="E286" s="14">
        <v>2271</v>
      </c>
      <c r="F286" s="14">
        <v>2228</v>
      </c>
      <c r="G286" s="21">
        <v>2245</v>
      </c>
      <c r="H286" s="21">
        <v>2246</v>
      </c>
      <c r="I286" s="21">
        <v>2263</v>
      </c>
      <c r="J286" s="21"/>
      <c r="K286" s="15">
        <v>-60287.279328028912</v>
      </c>
      <c r="L286" s="21">
        <v>-20092.982377388671</v>
      </c>
      <c r="M286" s="112">
        <v>-80380.261705417579</v>
      </c>
      <c r="N286" s="112"/>
      <c r="O286" s="21">
        <v>-17764.273498652961</v>
      </c>
      <c r="P286" s="21">
        <v>1024.1218241194481</v>
      </c>
      <c r="Q286" s="112">
        <v>-16740.151674533514</v>
      </c>
      <c r="R286" s="112"/>
      <c r="S286" s="21">
        <v>-201792.22268199114</v>
      </c>
      <c r="T286" s="15">
        <v>77305.036440038879</v>
      </c>
      <c r="U286" s="112">
        <v>-124487.18624195227</v>
      </c>
      <c r="V286" s="15"/>
      <c r="W286" s="15">
        <v>-17764.273498652961</v>
      </c>
      <c r="X286" s="21">
        <v>-4548.9628956608567</v>
      </c>
      <c r="Y286" s="112">
        <v>-22313.236394313819</v>
      </c>
      <c r="Z286" s="21"/>
      <c r="AA286" s="21">
        <v>-67305.100000000006</v>
      </c>
      <c r="AB286" s="21">
        <v>-25772.6</v>
      </c>
      <c r="AC286" s="125">
        <v>-90293.9</v>
      </c>
      <c r="AD286" s="112">
        <v>-183371.6</v>
      </c>
      <c r="AE286" s="12"/>
      <c r="AF286" s="15">
        <v>-17764.273498652961</v>
      </c>
      <c r="AG286" s="21">
        <v>-9417.1126063520314</v>
      </c>
      <c r="AH286" s="112">
        <v>-27181.386105004993</v>
      </c>
      <c r="AI286" s="21"/>
      <c r="AJ286" s="21">
        <v>-66930.8</v>
      </c>
      <c r="AK286" s="21">
        <v>-25649.32</v>
      </c>
      <c r="AL286" s="112">
        <v>-92580.12</v>
      </c>
      <c r="AM286" s="112"/>
      <c r="AN286" s="125">
        <v>-17764.273498652965</v>
      </c>
      <c r="AO286" s="125">
        <v>-12549.641319239921</v>
      </c>
      <c r="AP286" s="112">
        <v>-30313.914817892888</v>
      </c>
      <c r="AQ286" s="125"/>
      <c r="AR286" s="125">
        <v>-67256.36</v>
      </c>
      <c r="AS286" s="125">
        <v>-25752.940000000002</v>
      </c>
      <c r="AT286" s="112">
        <v>-93009.3</v>
      </c>
      <c r="AU286" s="142"/>
      <c r="AV286" s="125">
        <v>-26.546578303843642</v>
      </c>
      <c r="AW286" s="125">
        <v>-8.8476364497528266</v>
      </c>
      <c r="AX286" s="125">
        <v>-35.394214753596465</v>
      </c>
      <c r="AZ286" s="125">
        <v>-7.9731927731835555</v>
      </c>
      <c r="BA286" s="125">
        <v>0.45965970561914188</v>
      </c>
      <c r="BB286" s="112">
        <v>-7.5135330675644134</v>
      </c>
      <c r="BC286" s="125"/>
      <c r="BD286" s="125">
        <v>-90.571015566423313</v>
      </c>
      <c r="BE286" s="125">
        <v>34.69705405746808</v>
      </c>
      <c r="BF286" s="112">
        <v>-55.873961508955233</v>
      </c>
      <c r="BG286" s="125"/>
      <c r="BH286" s="125">
        <v>-7.9128167031861745</v>
      </c>
      <c r="BI286" s="125">
        <v>-2.0262640960627425</v>
      </c>
      <c r="BJ286" s="112">
        <v>-9.9390807992489165</v>
      </c>
      <c r="BK286" s="125"/>
      <c r="BL286" s="125">
        <v>-29.980000000000004</v>
      </c>
      <c r="BM286" s="125">
        <v>-11.479999999999999</v>
      </c>
      <c r="BN286" s="125">
        <v>-40.22</v>
      </c>
      <c r="BO286" s="112">
        <v>-81.680000000000007</v>
      </c>
      <c r="BP286" s="15"/>
      <c r="BQ286" s="125">
        <v>-7.9092936325258067</v>
      </c>
      <c r="BR286" s="125">
        <v>-4.1928373136028636</v>
      </c>
      <c r="BS286" s="112">
        <v>-12.102130946128671</v>
      </c>
      <c r="BT286" s="125"/>
      <c r="BU286" s="125">
        <v>-29.8</v>
      </c>
      <c r="BV286" s="125">
        <v>-11.42</v>
      </c>
      <c r="BW286" s="112">
        <v>-41.22</v>
      </c>
      <c r="BX286" s="15"/>
      <c r="BY286" s="112">
        <v>-7.8498778164617606</v>
      </c>
      <c r="BZ286" s="112">
        <v>-5.5455772511002746</v>
      </c>
      <c r="CA286" s="112">
        <v>-13.395455067562036</v>
      </c>
      <c r="CB286" s="100"/>
      <c r="CC286" s="112">
        <v>-29.72</v>
      </c>
      <c r="CD286" s="112">
        <v>-11.38</v>
      </c>
      <c r="CE286" s="112">
        <v>-41.1</v>
      </c>
    </row>
    <row r="287" spans="1:83">
      <c r="A287" s="40">
        <v>921</v>
      </c>
      <c r="B287" s="44">
        <v>11</v>
      </c>
      <c r="C287" s="44">
        <v>11</v>
      </c>
      <c r="D287" s="11" t="s">
        <v>285</v>
      </c>
      <c r="E287" s="14">
        <v>1941</v>
      </c>
      <c r="F287" s="14">
        <v>1894</v>
      </c>
      <c r="G287" s="21">
        <v>1895</v>
      </c>
      <c r="H287" s="21">
        <v>1851</v>
      </c>
      <c r="I287" s="21">
        <v>1787</v>
      </c>
      <c r="J287" s="21"/>
      <c r="K287" s="15">
        <v>750034.47577336105</v>
      </c>
      <c r="L287" s="21">
        <v>114841.058094263</v>
      </c>
      <c r="M287" s="112">
        <v>864875.53386762401</v>
      </c>
      <c r="N287" s="112"/>
      <c r="O287" s="21">
        <v>716461.17453074642</v>
      </c>
      <c r="P287" s="21">
        <v>55991.826789529179</v>
      </c>
      <c r="Q287" s="112">
        <v>772453.00132027559</v>
      </c>
      <c r="R287" s="112"/>
      <c r="S287" s="21">
        <v>-171541.50348280577</v>
      </c>
      <c r="T287" s="15">
        <v>65716.22038484455</v>
      </c>
      <c r="U287" s="112">
        <v>-105825.28309796122</v>
      </c>
      <c r="V287" s="15"/>
      <c r="W287" s="15">
        <v>716461.17453074642</v>
      </c>
      <c r="X287" s="21">
        <v>22844.204500811091</v>
      </c>
      <c r="Y287" s="112">
        <v>739305.37903155747</v>
      </c>
      <c r="Z287" s="21"/>
      <c r="AA287" s="21">
        <v>-56812.1</v>
      </c>
      <c r="AB287" s="21">
        <v>-21754.6</v>
      </c>
      <c r="AC287" s="125">
        <v>-76216.899999999994</v>
      </c>
      <c r="AD287" s="112">
        <v>-154783.59999999998</v>
      </c>
      <c r="AE287" s="12"/>
      <c r="AF287" s="15">
        <v>716461.17453074642</v>
      </c>
      <c r="AG287" s="21">
        <v>-8005.391057643963</v>
      </c>
      <c r="AH287" s="112">
        <v>708455.78347310249</v>
      </c>
      <c r="AI287" s="21"/>
      <c r="AJ287" s="21">
        <v>-55159.8</v>
      </c>
      <c r="AK287" s="21">
        <v>-21138.42</v>
      </c>
      <c r="AL287" s="112">
        <v>-76298.22</v>
      </c>
      <c r="AM287" s="112"/>
      <c r="AN287" s="125">
        <v>716461.17453074642</v>
      </c>
      <c r="AO287" s="125">
        <v>-10668.321660071997</v>
      </c>
      <c r="AP287" s="112">
        <v>705792.85287067445</v>
      </c>
      <c r="AQ287" s="125"/>
      <c r="AR287" s="125">
        <v>-53109.64</v>
      </c>
      <c r="AS287" s="125">
        <v>-20336.060000000001</v>
      </c>
      <c r="AT287" s="112">
        <v>-73445.7</v>
      </c>
      <c r="AU287" s="142"/>
      <c r="AV287" s="125">
        <v>386.41652538555439</v>
      </c>
      <c r="AW287" s="125">
        <v>59.165923799208144</v>
      </c>
      <c r="AX287" s="125">
        <v>445.58244918476248</v>
      </c>
      <c r="AZ287" s="125">
        <v>378.27939521158731</v>
      </c>
      <c r="BA287" s="125">
        <v>29.562738537238214</v>
      </c>
      <c r="BB287" s="112">
        <v>407.84213374882557</v>
      </c>
      <c r="BC287" s="125"/>
      <c r="BD287" s="125">
        <v>-90.571015566423327</v>
      </c>
      <c r="BE287" s="125">
        <v>34.697054057468087</v>
      </c>
      <c r="BF287" s="112">
        <v>-55.87396150895524</v>
      </c>
      <c r="BG287" s="125"/>
      <c r="BH287" s="125">
        <v>378.07977547796645</v>
      </c>
      <c r="BI287" s="125">
        <v>12.054989182486064</v>
      </c>
      <c r="BJ287" s="112">
        <v>390.1347646604525</v>
      </c>
      <c r="BK287" s="125"/>
      <c r="BL287" s="125">
        <v>-29.98</v>
      </c>
      <c r="BM287" s="125">
        <v>-11.479999999999999</v>
      </c>
      <c r="BN287" s="125">
        <v>-40.22</v>
      </c>
      <c r="BO287" s="112">
        <v>-81.680000000000007</v>
      </c>
      <c r="BP287" s="15"/>
      <c r="BQ287" s="125">
        <v>387.06708510575169</v>
      </c>
      <c r="BR287" s="125">
        <v>-4.324900625415431</v>
      </c>
      <c r="BS287" s="112">
        <v>382.74218448033628</v>
      </c>
      <c r="BT287" s="125"/>
      <c r="BU287" s="125">
        <v>-29.8</v>
      </c>
      <c r="BV287" s="125">
        <v>-11.42</v>
      </c>
      <c r="BW287" s="112">
        <v>-41.22</v>
      </c>
      <c r="BX287" s="15"/>
      <c r="BY287" s="112">
        <v>400.92958843354586</v>
      </c>
      <c r="BZ287" s="112">
        <v>-5.9699617571751524</v>
      </c>
      <c r="CA287" s="112">
        <v>394.9596266763707</v>
      </c>
      <c r="CB287" s="100"/>
      <c r="CC287" s="112">
        <v>-29.72</v>
      </c>
      <c r="CD287" s="112">
        <v>-11.38</v>
      </c>
      <c r="CE287" s="112">
        <v>-41.1</v>
      </c>
    </row>
    <row r="288" spans="1:83">
      <c r="A288" s="40">
        <v>922</v>
      </c>
      <c r="B288" s="44">
        <v>6</v>
      </c>
      <c r="C288" s="44">
        <v>6</v>
      </c>
      <c r="D288" s="11" t="s">
        <v>286</v>
      </c>
      <c r="E288" s="14">
        <v>4444</v>
      </c>
      <c r="F288" s="14">
        <v>4501</v>
      </c>
      <c r="G288" s="21">
        <v>4469</v>
      </c>
      <c r="H288" s="21">
        <v>4511</v>
      </c>
      <c r="I288" s="21">
        <v>4532</v>
      </c>
      <c r="J288" s="21"/>
      <c r="K288" s="15">
        <v>-317848.16307317681</v>
      </c>
      <c r="L288" s="21">
        <v>-336222.06590034679</v>
      </c>
      <c r="M288" s="112">
        <v>-654070.2289735236</v>
      </c>
      <c r="N288" s="112"/>
      <c r="O288" s="21">
        <v>-129757.74247225581</v>
      </c>
      <c r="P288" s="21">
        <v>-161683.9899858596</v>
      </c>
      <c r="Q288" s="112">
        <v>-291441.73245811544</v>
      </c>
      <c r="R288" s="112"/>
      <c r="S288" s="21">
        <v>-407660.14106447133</v>
      </c>
      <c r="T288" s="15">
        <v>156171.44031266379</v>
      </c>
      <c r="U288" s="112">
        <v>-251488.70075180754</v>
      </c>
      <c r="V288" s="15"/>
      <c r="W288" s="15">
        <v>-129757.74247225581</v>
      </c>
      <c r="X288" s="21">
        <v>-105427.7217290064</v>
      </c>
      <c r="Y288" s="112">
        <v>-235185.46420126222</v>
      </c>
      <c r="Z288" s="21"/>
      <c r="AA288" s="21">
        <v>-133980.62</v>
      </c>
      <c r="AB288" s="21">
        <v>-51304.12</v>
      </c>
      <c r="AC288" s="125">
        <v>-179743.18</v>
      </c>
      <c r="AD288" s="112">
        <v>-365027.92</v>
      </c>
      <c r="AE288" s="12"/>
      <c r="AF288" s="15">
        <v>-129757.74247225581</v>
      </c>
      <c r="AG288" s="21">
        <v>-47747.345538620837</v>
      </c>
      <c r="AH288" s="112">
        <v>-177505.08801087664</v>
      </c>
      <c r="AI288" s="21"/>
      <c r="AJ288" s="21">
        <v>-134427.79999999999</v>
      </c>
      <c r="AK288" s="21">
        <v>-51515.62</v>
      </c>
      <c r="AL288" s="112">
        <v>-185943.41999999998</v>
      </c>
      <c r="AM288" s="112"/>
      <c r="AN288" s="125">
        <v>-129757.74247225582</v>
      </c>
      <c r="AO288" s="125">
        <v>-25352.753850044384</v>
      </c>
      <c r="AP288" s="112">
        <v>-155110.4963223002</v>
      </c>
      <c r="AQ288" s="125"/>
      <c r="AR288" s="125">
        <v>-134691.04</v>
      </c>
      <c r="AS288" s="125">
        <v>-51574.16</v>
      </c>
      <c r="AT288" s="112">
        <v>-186265.2</v>
      </c>
      <c r="AU288" s="142"/>
      <c r="AV288" s="125">
        <v>-71.522988990363814</v>
      </c>
      <c r="AW288" s="125">
        <v>-75.657530580636092</v>
      </c>
      <c r="AX288" s="125">
        <v>-147.18051957099991</v>
      </c>
      <c r="AZ288" s="125">
        <v>-28.828647516608711</v>
      </c>
      <c r="BA288" s="125">
        <v>-35.921792931761743</v>
      </c>
      <c r="BB288" s="112">
        <v>-64.750440448370455</v>
      </c>
      <c r="BC288" s="125"/>
      <c r="BD288" s="125">
        <v>-90.571015566423313</v>
      </c>
      <c r="BE288" s="125">
        <v>34.697054057468073</v>
      </c>
      <c r="BF288" s="112">
        <v>-55.87396150895524</v>
      </c>
      <c r="BG288" s="125"/>
      <c r="BH288" s="125">
        <v>-29.035073276405416</v>
      </c>
      <c r="BI288" s="125">
        <v>-23.590897679348043</v>
      </c>
      <c r="BJ288" s="112">
        <v>-52.625970955753459</v>
      </c>
      <c r="BK288" s="125"/>
      <c r="BL288" s="125">
        <v>-29.98</v>
      </c>
      <c r="BM288" s="125">
        <v>-11.48</v>
      </c>
      <c r="BN288" s="125">
        <v>-40.22</v>
      </c>
      <c r="BO288" s="112">
        <v>-81.680000000000007</v>
      </c>
      <c r="BP288" s="15"/>
      <c r="BQ288" s="125">
        <v>-28.764740073654579</v>
      </c>
      <c r="BR288" s="125">
        <v>-10.584647647665891</v>
      </c>
      <c r="BS288" s="112">
        <v>-39.349387721320468</v>
      </c>
      <c r="BT288" s="125"/>
      <c r="BU288" s="125">
        <v>-29.799999999999997</v>
      </c>
      <c r="BV288" s="125">
        <v>-11.42</v>
      </c>
      <c r="BW288" s="112">
        <v>-41.22</v>
      </c>
      <c r="BX288" s="15"/>
      <c r="BY288" s="112">
        <v>-28.631452443127941</v>
      </c>
      <c r="BZ288" s="112">
        <v>-5.5941645741492465</v>
      </c>
      <c r="CA288" s="112">
        <v>-34.225617017277187</v>
      </c>
      <c r="CB288" s="100"/>
      <c r="CC288" s="112">
        <v>-29.720000000000002</v>
      </c>
      <c r="CD288" s="112">
        <v>-11.38</v>
      </c>
      <c r="CE288" s="112">
        <v>-41.1</v>
      </c>
    </row>
    <row r="289" spans="1:83">
      <c r="A289" s="40">
        <v>924</v>
      </c>
      <c r="B289" s="44">
        <v>16</v>
      </c>
      <c r="C289" s="44">
        <v>16</v>
      </c>
      <c r="D289" s="11" t="s">
        <v>287</v>
      </c>
      <c r="E289" s="14">
        <v>3004</v>
      </c>
      <c r="F289" s="14">
        <v>2946</v>
      </c>
      <c r="G289" s="21">
        <v>2936</v>
      </c>
      <c r="H289" s="21">
        <v>2931</v>
      </c>
      <c r="I289" s="21">
        <v>2912</v>
      </c>
      <c r="J289" s="21"/>
      <c r="K289" s="15">
        <v>-112246.7554178655</v>
      </c>
      <c r="L289" s="21">
        <v>-306884.62210322119</v>
      </c>
      <c r="M289" s="112">
        <v>-419131.37752108672</v>
      </c>
      <c r="N289" s="112"/>
      <c r="O289" s="21">
        <v>142262.6959169154</v>
      </c>
      <c r="P289" s="21">
        <v>-105484.1093744104</v>
      </c>
      <c r="Q289" s="112">
        <v>36778.586542505</v>
      </c>
      <c r="R289" s="112"/>
      <c r="S289" s="21">
        <v>-266822.21185868309</v>
      </c>
      <c r="T289" s="15">
        <v>102217.52125330101</v>
      </c>
      <c r="U289" s="112">
        <v>-164604.69060538209</v>
      </c>
      <c r="V289" s="15"/>
      <c r="W289" s="15">
        <v>142262.6959169154</v>
      </c>
      <c r="X289" s="21">
        <v>-68663.188182522063</v>
      </c>
      <c r="Y289" s="112">
        <v>73599.507734393337</v>
      </c>
      <c r="Z289" s="21"/>
      <c r="AA289" s="21">
        <v>-88021.28</v>
      </c>
      <c r="AB289" s="21">
        <v>-33705.279999999999</v>
      </c>
      <c r="AC289" s="125">
        <v>-118085.92</v>
      </c>
      <c r="AD289" s="112">
        <v>-239812.47999999998</v>
      </c>
      <c r="AE289" s="12"/>
      <c r="AF289" s="15">
        <v>142262.6959169154</v>
      </c>
      <c r="AG289" s="21">
        <v>-30910.158132116409</v>
      </c>
      <c r="AH289" s="112">
        <v>111352.53778479899</v>
      </c>
      <c r="AI289" s="21"/>
      <c r="AJ289" s="21">
        <v>-87343.8</v>
      </c>
      <c r="AK289" s="21">
        <v>-33472.019999999997</v>
      </c>
      <c r="AL289" s="112">
        <v>-120815.82</v>
      </c>
      <c r="AM289" s="112"/>
      <c r="AN289" s="125">
        <v>142262.69591691537</v>
      </c>
      <c r="AO289" s="125">
        <v>-16593.915317091923</v>
      </c>
      <c r="AP289" s="112">
        <v>125668.78059982345</v>
      </c>
      <c r="AQ289" s="125"/>
      <c r="AR289" s="125">
        <v>-86544.639999999999</v>
      </c>
      <c r="AS289" s="125">
        <v>-33138.560000000005</v>
      </c>
      <c r="AT289" s="112">
        <v>-119683.20000000001</v>
      </c>
      <c r="AU289" s="142"/>
      <c r="AV289" s="125">
        <v>-37.365764120461215</v>
      </c>
      <c r="AW289" s="125">
        <v>-102.15866248442782</v>
      </c>
      <c r="AX289" s="125">
        <v>-139.52442660488904</v>
      </c>
      <c r="AZ289" s="125">
        <v>48.290120813616902</v>
      </c>
      <c r="BA289" s="125">
        <v>-35.805875551395246</v>
      </c>
      <c r="BB289" s="112">
        <v>12.484245262221656</v>
      </c>
      <c r="BC289" s="125"/>
      <c r="BD289" s="125">
        <v>-90.571015566423313</v>
      </c>
      <c r="BE289" s="125">
        <v>34.697054057468094</v>
      </c>
      <c r="BF289" s="112">
        <v>-55.873961508955226</v>
      </c>
      <c r="BG289" s="125"/>
      <c r="BH289" s="125">
        <v>48.454596701946663</v>
      </c>
      <c r="BI289" s="125">
        <v>-23.386644476335853</v>
      </c>
      <c r="BJ289" s="112">
        <v>25.06795222561081</v>
      </c>
      <c r="BK289" s="125"/>
      <c r="BL289" s="125">
        <v>-29.98</v>
      </c>
      <c r="BM289" s="125">
        <v>-11.48</v>
      </c>
      <c r="BN289" s="125">
        <v>-40.22</v>
      </c>
      <c r="BO289" s="112">
        <v>-81.680000000000007</v>
      </c>
      <c r="BP289" s="15"/>
      <c r="BQ289" s="125">
        <v>48.53725551583603</v>
      </c>
      <c r="BR289" s="125">
        <v>-10.545942726754149</v>
      </c>
      <c r="BS289" s="112">
        <v>37.991312789081881</v>
      </c>
      <c r="BT289" s="125"/>
      <c r="BU289" s="125">
        <v>-29.8</v>
      </c>
      <c r="BV289" s="125">
        <v>-11.419999999999998</v>
      </c>
      <c r="BW289" s="112">
        <v>-41.22</v>
      </c>
      <c r="BX289" s="15"/>
      <c r="BY289" s="112">
        <v>48.853947773665993</v>
      </c>
      <c r="BZ289" s="112">
        <v>-5.6984599303200287</v>
      </c>
      <c r="CA289" s="112">
        <v>43.155487843345966</v>
      </c>
      <c r="CB289" s="100"/>
      <c r="CC289" s="112">
        <v>-29.72</v>
      </c>
      <c r="CD289" s="112">
        <v>-11.380000000000003</v>
      </c>
      <c r="CE289" s="112">
        <v>-41.1</v>
      </c>
    </row>
    <row r="290" spans="1:83">
      <c r="A290" s="40">
        <v>925</v>
      </c>
      <c r="B290" s="44">
        <v>11</v>
      </c>
      <c r="C290" s="44">
        <v>11</v>
      </c>
      <c r="D290" s="11" t="s">
        <v>288</v>
      </c>
      <c r="E290" s="14">
        <v>3490</v>
      </c>
      <c r="F290" s="14">
        <v>3427</v>
      </c>
      <c r="G290" s="21">
        <v>3387</v>
      </c>
      <c r="H290" s="21">
        <v>3352</v>
      </c>
      <c r="I290" s="21">
        <v>3295</v>
      </c>
      <c r="J290" s="21"/>
      <c r="K290" s="15">
        <v>1179051.7818548291</v>
      </c>
      <c r="L290" s="21">
        <v>899243.5286729018</v>
      </c>
      <c r="M290" s="112">
        <v>2078295.310527731</v>
      </c>
      <c r="N290" s="112"/>
      <c r="O290" s="21">
        <v>1247974.7162913061</v>
      </c>
      <c r="P290" s="21">
        <v>879310.28616030735</v>
      </c>
      <c r="Q290" s="112">
        <v>2127285.0024516135</v>
      </c>
      <c r="R290" s="112"/>
      <c r="S290" s="21">
        <v>-310386.87034613267</v>
      </c>
      <c r="T290" s="15">
        <v>118906.8042549431</v>
      </c>
      <c r="U290" s="112">
        <v>-191480.06609118957</v>
      </c>
      <c r="V290" s="15"/>
      <c r="W290" s="15">
        <v>1247974.7162913061</v>
      </c>
      <c r="X290" s="21">
        <v>819333.04139608517</v>
      </c>
      <c r="Y290" s="112">
        <v>2067307.7576873912</v>
      </c>
      <c r="Z290" s="21"/>
      <c r="AA290" s="21">
        <v>-101542.26</v>
      </c>
      <c r="AB290" s="21">
        <v>-38882.76</v>
      </c>
      <c r="AC290" s="125">
        <v>-136225.13999999998</v>
      </c>
      <c r="AD290" s="112">
        <v>-276650.15999999997</v>
      </c>
      <c r="AE290" s="12"/>
      <c r="AF290" s="15">
        <v>1247974.7162913061</v>
      </c>
      <c r="AG290" s="21">
        <v>760440.09298561001</v>
      </c>
      <c r="AH290" s="112">
        <v>2008414.8092769161</v>
      </c>
      <c r="AI290" s="21"/>
      <c r="AJ290" s="21">
        <v>-99889.600000000006</v>
      </c>
      <c r="AK290" s="21">
        <v>-38279.839999999997</v>
      </c>
      <c r="AL290" s="112">
        <v>-138169.44</v>
      </c>
      <c r="AM290" s="112"/>
      <c r="AN290" s="125">
        <v>1247974.7162913063</v>
      </c>
      <c r="AO290" s="125">
        <v>704216.79141511326</v>
      </c>
      <c r="AP290" s="112">
        <v>1952191.5077064196</v>
      </c>
      <c r="AQ290" s="125"/>
      <c r="AR290" s="125">
        <v>-97927.4</v>
      </c>
      <c r="AS290" s="125">
        <v>-37497.100000000006</v>
      </c>
      <c r="AT290" s="112">
        <v>-135424.5</v>
      </c>
      <c r="AU290" s="142"/>
      <c r="AV290" s="125">
        <v>337.83718677788801</v>
      </c>
      <c r="AW290" s="125">
        <v>257.6629021985392</v>
      </c>
      <c r="AX290" s="125">
        <v>595.50008897642726</v>
      </c>
      <c r="AZ290" s="125">
        <v>364.15953203714798</v>
      </c>
      <c r="BA290" s="125">
        <v>256.58310071791868</v>
      </c>
      <c r="BB290" s="112">
        <v>620.74263275506667</v>
      </c>
      <c r="BC290" s="125"/>
      <c r="BD290" s="125">
        <v>-90.571015566423299</v>
      </c>
      <c r="BE290" s="125">
        <v>34.69705405746808</v>
      </c>
      <c r="BF290" s="112">
        <v>-55.873961508955226</v>
      </c>
      <c r="BG290" s="125"/>
      <c r="BH290" s="125">
        <v>368.4602055775926</v>
      </c>
      <c r="BI290" s="125">
        <v>241.90523808564663</v>
      </c>
      <c r="BJ290" s="112">
        <v>610.36544366323926</v>
      </c>
      <c r="BK290" s="125"/>
      <c r="BL290" s="125">
        <v>-29.979999999999997</v>
      </c>
      <c r="BM290" s="125">
        <v>-11.48</v>
      </c>
      <c r="BN290" s="125">
        <v>-40.22</v>
      </c>
      <c r="BO290" s="112">
        <v>-81.679999999999993</v>
      </c>
      <c r="BP290" s="15"/>
      <c r="BQ290" s="125">
        <v>372.30749292700062</v>
      </c>
      <c r="BR290" s="125">
        <v>226.86160291933473</v>
      </c>
      <c r="BS290" s="112">
        <v>599.16909584633538</v>
      </c>
      <c r="BT290" s="125"/>
      <c r="BU290" s="125">
        <v>-29.8</v>
      </c>
      <c r="BV290" s="125">
        <v>-11.419999999999998</v>
      </c>
      <c r="BW290" s="112">
        <v>-41.22</v>
      </c>
      <c r="BX290" s="15"/>
      <c r="BY290" s="112">
        <v>378.74801708385621</v>
      </c>
      <c r="BZ290" s="112">
        <v>213.72285020185532</v>
      </c>
      <c r="CA290" s="112">
        <v>592.47086728571151</v>
      </c>
      <c r="CB290" s="100"/>
      <c r="CC290" s="112">
        <v>-29.72</v>
      </c>
      <c r="CD290" s="112">
        <v>-11.380000000000003</v>
      </c>
      <c r="CE290" s="112">
        <v>-41.1</v>
      </c>
    </row>
    <row r="291" spans="1:83">
      <c r="A291" s="40">
        <v>927</v>
      </c>
      <c r="B291" s="44">
        <v>1</v>
      </c>
      <c r="C291" s="118">
        <v>34</v>
      </c>
      <c r="D291" s="11" t="s">
        <v>289</v>
      </c>
      <c r="E291" s="14">
        <v>29239</v>
      </c>
      <c r="F291" s="14">
        <v>28913</v>
      </c>
      <c r="G291" s="21">
        <v>28811</v>
      </c>
      <c r="H291" s="21">
        <v>28799</v>
      </c>
      <c r="I291" s="21">
        <v>28852</v>
      </c>
      <c r="J291" s="21"/>
      <c r="K291" s="15">
        <v>-5557.1046756499763</v>
      </c>
      <c r="L291" s="21">
        <v>888842.21028579981</v>
      </c>
      <c r="M291" s="112">
        <v>883285.1056101498</v>
      </c>
      <c r="N291" s="112"/>
      <c r="O291" s="21">
        <v>1377674.5288266831</v>
      </c>
      <c r="P291" s="21">
        <v>1256110.539452913</v>
      </c>
      <c r="Q291" s="112">
        <v>2633785.068279596</v>
      </c>
      <c r="R291" s="112"/>
      <c r="S291" s="21">
        <v>-2618679.7730719973</v>
      </c>
      <c r="T291" s="15">
        <v>1003195.923963575</v>
      </c>
      <c r="U291" s="112">
        <v>-1615483.8491084222</v>
      </c>
      <c r="V291" s="15"/>
      <c r="W291" s="15">
        <v>1377674.5288266831</v>
      </c>
      <c r="X291" s="21">
        <v>750093.00870650064</v>
      </c>
      <c r="Y291" s="112">
        <v>2127767.5375331836</v>
      </c>
      <c r="Z291" s="21"/>
      <c r="AA291" s="21">
        <v>-863753.78</v>
      </c>
      <c r="AB291" s="21">
        <v>-330750.28000000003</v>
      </c>
      <c r="AC291" s="125">
        <v>-1158778.42</v>
      </c>
      <c r="AD291" s="112">
        <v>-2353282.48</v>
      </c>
      <c r="AE291" s="12"/>
      <c r="AF291" s="15">
        <v>1377674.5288266831</v>
      </c>
      <c r="AG291" s="21">
        <v>253223.49677417841</v>
      </c>
      <c r="AH291" s="112">
        <v>1630898.0256008615</v>
      </c>
      <c r="AI291" s="21"/>
      <c r="AJ291" s="21">
        <v>-858210.20000000007</v>
      </c>
      <c r="AK291" s="21">
        <v>-328884.58</v>
      </c>
      <c r="AL291" s="112">
        <v>-1187094.78</v>
      </c>
      <c r="AM291" s="112"/>
      <c r="AN291" s="125">
        <v>1377674.5288266833</v>
      </c>
      <c r="AO291" s="125">
        <v>-162858.06977701248</v>
      </c>
      <c r="AP291" s="112">
        <v>1214816.4590496707</v>
      </c>
      <c r="AQ291" s="125"/>
      <c r="AR291" s="125">
        <v>-857481.44</v>
      </c>
      <c r="AS291" s="125">
        <v>-328335.76</v>
      </c>
      <c r="AT291" s="112">
        <v>-1185817.2</v>
      </c>
      <c r="AU291" s="142"/>
      <c r="AV291" s="125">
        <v>-0.19005795942576614</v>
      </c>
      <c r="AW291" s="125">
        <v>30.399200050815686</v>
      </c>
      <c r="AX291" s="125">
        <v>30.209142091389918</v>
      </c>
      <c r="AZ291" s="125">
        <v>47.648965130795247</v>
      </c>
      <c r="BA291" s="125">
        <v>43.444490002867674</v>
      </c>
      <c r="BB291" s="112">
        <v>91.093455133662928</v>
      </c>
      <c r="BC291" s="125"/>
      <c r="BD291" s="125">
        <v>-90.571015566423313</v>
      </c>
      <c r="BE291" s="125">
        <v>34.697054057468094</v>
      </c>
      <c r="BF291" s="112">
        <v>-55.873961508955219</v>
      </c>
      <c r="BG291" s="125"/>
      <c r="BH291" s="125">
        <v>47.817657451205548</v>
      </c>
      <c r="BI291" s="125">
        <v>26.034952230276652</v>
      </c>
      <c r="BJ291" s="112">
        <v>73.852609681482193</v>
      </c>
      <c r="BK291" s="125"/>
      <c r="BL291" s="125">
        <v>-29.98</v>
      </c>
      <c r="BM291" s="125">
        <v>-11.48</v>
      </c>
      <c r="BN291" s="125">
        <v>-40.22</v>
      </c>
      <c r="BO291" s="112">
        <v>-81.680000000000007</v>
      </c>
      <c r="BP291" s="15"/>
      <c r="BQ291" s="125">
        <v>47.837582166973959</v>
      </c>
      <c r="BR291" s="125">
        <v>8.7927878320142501</v>
      </c>
      <c r="BS291" s="112">
        <v>56.630369998988208</v>
      </c>
      <c r="BT291" s="125"/>
      <c r="BU291" s="125">
        <v>-29.8</v>
      </c>
      <c r="BV291" s="125">
        <v>-11.42</v>
      </c>
      <c r="BW291" s="112">
        <v>-41.22</v>
      </c>
      <c r="BX291" s="15"/>
      <c r="BY291" s="112">
        <v>47.749706392162878</v>
      </c>
      <c r="BZ291" s="112">
        <v>-5.6446024461740079</v>
      </c>
      <c r="CA291" s="112">
        <v>42.105103945988873</v>
      </c>
      <c r="CB291" s="100"/>
      <c r="CC291" s="112">
        <v>-29.72</v>
      </c>
      <c r="CD291" s="112">
        <v>-11.38</v>
      </c>
      <c r="CE291" s="112">
        <v>-41.1</v>
      </c>
    </row>
    <row r="292" spans="1:83">
      <c r="A292" s="40">
        <v>931</v>
      </c>
      <c r="B292" s="44">
        <v>13</v>
      </c>
      <c r="C292" s="44">
        <v>13</v>
      </c>
      <c r="D292" s="11" t="s">
        <v>290</v>
      </c>
      <c r="E292" s="14">
        <v>6070</v>
      </c>
      <c r="F292" s="14">
        <v>5951</v>
      </c>
      <c r="G292" s="21">
        <v>5877</v>
      </c>
      <c r="H292" s="21">
        <v>5764</v>
      </c>
      <c r="I292" s="21">
        <v>5695</v>
      </c>
      <c r="J292" s="21"/>
      <c r="K292" s="15">
        <v>3485528.445090652</v>
      </c>
      <c r="L292" s="21">
        <v>2415658.0169623918</v>
      </c>
      <c r="M292" s="112">
        <v>5901186.4620530438</v>
      </c>
      <c r="N292" s="112"/>
      <c r="O292" s="21">
        <v>2423456.0997318858</v>
      </c>
      <c r="P292" s="21">
        <v>1593161.3055082881</v>
      </c>
      <c r="Q292" s="112">
        <v>4016617.4052401739</v>
      </c>
      <c r="R292" s="112"/>
      <c r="S292" s="21">
        <v>-538988.11363578518</v>
      </c>
      <c r="T292" s="15">
        <v>206482.1686959925</v>
      </c>
      <c r="U292" s="112">
        <v>-332505.94493979268</v>
      </c>
      <c r="V292" s="15"/>
      <c r="W292" s="15">
        <v>2423456.0997318858</v>
      </c>
      <c r="X292" s="21">
        <v>1489010.5662051409</v>
      </c>
      <c r="Y292" s="112">
        <v>3912466.665937027</v>
      </c>
      <c r="Z292" s="21"/>
      <c r="AA292" s="21">
        <v>-176192.46</v>
      </c>
      <c r="AB292" s="21">
        <v>-67467.960000000006</v>
      </c>
      <c r="AC292" s="125">
        <v>-236372.94</v>
      </c>
      <c r="AD292" s="112">
        <v>-480033.36</v>
      </c>
      <c r="AE292" s="12"/>
      <c r="AF292" s="15">
        <v>2423456.0997318858</v>
      </c>
      <c r="AG292" s="21">
        <v>1386742.7121080479</v>
      </c>
      <c r="AH292" s="112">
        <v>3810198.8118399335</v>
      </c>
      <c r="AI292" s="21"/>
      <c r="AJ292" s="21">
        <v>-171767.2</v>
      </c>
      <c r="AK292" s="21">
        <v>-65824.88</v>
      </c>
      <c r="AL292" s="112">
        <v>-237592.08000000002</v>
      </c>
      <c r="AM292" s="112"/>
      <c r="AN292" s="125">
        <v>2423456.0997318863</v>
      </c>
      <c r="AO292" s="125">
        <v>1289110.7110441357</v>
      </c>
      <c r="AP292" s="112">
        <v>3712566.8107760223</v>
      </c>
      <c r="AQ292" s="125"/>
      <c r="AR292" s="125">
        <v>-169255.4</v>
      </c>
      <c r="AS292" s="125">
        <v>-64809.100000000006</v>
      </c>
      <c r="AT292" s="112">
        <v>-234064.5</v>
      </c>
      <c r="AU292" s="142"/>
      <c r="AV292" s="125">
        <v>574.22214910883883</v>
      </c>
      <c r="AW292" s="125">
        <v>397.96672437601183</v>
      </c>
      <c r="AX292" s="125">
        <v>972.18887348485066</v>
      </c>
      <c r="AZ292" s="125">
        <v>407.23510329892218</v>
      </c>
      <c r="BA292" s="125">
        <v>267.71320878983164</v>
      </c>
      <c r="BB292" s="112">
        <v>674.94831208875382</v>
      </c>
      <c r="BC292" s="125"/>
      <c r="BD292" s="125">
        <v>-90.571015566423327</v>
      </c>
      <c r="BE292" s="125">
        <v>34.697054057468073</v>
      </c>
      <c r="BF292" s="112">
        <v>-55.873961508955247</v>
      </c>
      <c r="BG292" s="125"/>
      <c r="BH292" s="125">
        <v>412.36278709067312</v>
      </c>
      <c r="BI292" s="125">
        <v>253.3623559988329</v>
      </c>
      <c r="BJ292" s="112">
        <v>665.72514308950599</v>
      </c>
      <c r="BK292" s="125"/>
      <c r="BL292" s="125">
        <v>-29.979999999999997</v>
      </c>
      <c r="BM292" s="125">
        <v>-11.48</v>
      </c>
      <c r="BN292" s="125">
        <v>-40.22</v>
      </c>
      <c r="BO292" s="112">
        <v>-81.679999999999993</v>
      </c>
      <c r="BP292" s="15"/>
      <c r="BQ292" s="125">
        <v>420.44692916930705</v>
      </c>
      <c r="BR292" s="125">
        <v>240.58686885982789</v>
      </c>
      <c r="BS292" s="112">
        <v>661.03379802913491</v>
      </c>
      <c r="BT292" s="125"/>
      <c r="BU292" s="125">
        <v>-29.8</v>
      </c>
      <c r="BV292" s="125">
        <v>-11.42</v>
      </c>
      <c r="BW292" s="112">
        <v>-41.22</v>
      </c>
      <c r="BX292" s="15"/>
      <c r="BY292" s="112">
        <v>425.54101839014686</v>
      </c>
      <c r="BZ292" s="112">
        <v>226.35833380933025</v>
      </c>
      <c r="CA292" s="112">
        <v>651.89935219947711</v>
      </c>
      <c r="CB292" s="100"/>
      <c r="CC292" s="112">
        <v>-29.72</v>
      </c>
      <c r="CD292" s="112">
        <v>-11.38</v>
      </c>
      <c r="CE292" s="112">
        <v>-41.1</v>
      </c>
    </row>
    <row r="293" spans="1:83">
      <c r="A293" s="40">
        <v>934</v>
      </c>
      <c r="B293" s="44">
        <v>14</v>
      </c>
      <c r="C293" s="44">
        <v>14</v>
      </c>
      <c r="D293" s="11" t="s">
        <v>291</v>
      </c>
      <c r="E293" s="14">
        <v>2756</v>
      </c>
      <c r="F293" s="14">
        <v>2671</v>
      </c>
      <c r="G293" s="21">
        <v>2656</v>
      </c>
      <c r="H293" s="21">
        <v>2607</v>
      </c>
      <c r="I293" s="21">
        <v>2554</v>
      </c>
      <c r="J293" s="21"/>
      <c r="K293" s="15">
        <v>336309.764575137</v>
      </c>
      <c r="L293" s="21">
        <v>41941.985497061847</v>
      </c>
      <c r="M293" s="112">
        <v>378251.75007219892</v>
      </c>
      <c r="N293" s="112"/>
      <c r="O293" s="21">
        <v>387817.17312497692</v>
      </c>
      <c r="P293" s="21">
        <v>24766.956265841589</v>
      </c>
      <c r="Q293" s="112">
        <v>412584.12939081853</v>
      </c>
      <c r="R293" s="112"/>
      <c r="S293" s="21">
        <v>-241915.18257791665</v>
      </c>
      <c r="T293" s="15">
        <v>92675.831387497237</v>
      </c>
      <c r="U293" s="112">
        <v>-149239.3511904194</v>
      </c>
      <c r="V293" s="15"/>
      <c r="W293" s="15">
        <v>387817.17312497692</v>
      </c>
      <c r="X293" s="21">
        <v>-5453.446990264878</v>
      </c>
      <c r="Y293" s="112">
        <v>382363.72613471205</v>
      </c>
      <c r="Z293" s="21"/>
      <c r="AA293" s="21">
        <v>-79626.880000000005</v>
      </c>
      <c r="AB293" s="21">
        <v>-30490.880000000001</v>
      </c>
      <c r="AC293" s="125">
        <v>-106824.31999999999</v>
      </c>
      <c r="AD293" s="112">
        <v>-216942.08000000002</v>
      </c>
      <c r="AE293" s="12"/>
      <c r="AF293" s="15">
        <v>387817.17312497692</v>
      </c>
      <c r="AG293" s="21">
        <v>-11289.54567844088</v>
      </c>
      <c r="AH293" s="112">
        <v>376527.62744653603</v>
      </c>
      <c r="AI293" s="21"/>
      <c r="AJ293" s="21">
        <v>-77688.600000000006</v>
      </c>
      <c r="AK293" s="21">
        <v>-29771.94</v>
      </c>
      <c r="AL293" s="112">
        <v>-107460.54000000001</v>
      </c>
      <c r="AM293" s="112"/>
      <c r="AN293" s="125">
        <v>387817.17312497686</v>
      </c>
      <c r="AO293" s="125">
        <v>-15044.924579753066</v>
      </c>
      <c r="AP293" s="112">
        <v>372772.24854522379</v>
      </c>
      <c r="AQ293" s="125"/>
      <c r="AR293" s="125">
        <v>-75904.87999999999</v>
      </c>
      <c r="AS293" s="125">
        <v>-29064.52</v>
      </c>
      <c r="AT293" s="112">
        <v>-104969.4</v>
      </c>
      <c r="AU293" s="142"/>
      <c r="AV293" s="125">
        <v>122.02821646412808</v>
      </c>
      <c r="AW293" s="125">
        <v>15.218427248571063</v>
      </c>
      <c r="AX293" s="125">
        <v>137.24664371269918</v>
      </c>
      <c r="AZ293" s="125">
        <v>145.19549723885322</v>
      </c>
      <c r="BA293" s="125">
        <v>9.2725407210189399</v>
      </c>
      <c r="BB293" s="112">
        <v>154.46803795987216</v>
      </c>
      <c r="BC293" s="125"/>
      <c r="BD293" s="125">
        <v>-90.571015566423313</v>
      </c>
      <c r="BE293" s="125">
        <v>34.69705405746808</v>
      </c>
      <c r="BF293" s="112">
        <v>-55.873961508955226</v>
      </c>
      <c r="BG293" s="125"/>
      <c r="BH293" s="125">
        <v>146.01550192958467</v>
      </c>
      <c r="BI293" s="125">
        <v>-2.0532556439250294</v>
      </c>
      <c r="BJ293" s="112">
        <v>143.96224628565963</v>
      </c>
      <c r="BK293" s="125"/>
      <c r="BL293" s="125">
        <v>-29.98</v>
      </c>
      <c r="BM293" s="125">
        <v>-11.48</v>
      </c>
      <c r="BN293" s="125">
        <v>-40.22</v>
      </c>
      <c r="BO293" s="112">
        <v>-81.680000000000007</v>
      </c>
      <c r="BP293" s="15"/>
      <c r="BQ293" s="125">
        <v>148.75994366128765</v>
      </c>
      <c r="BR293" s="125">
        <v>-4.3304739848258071</v>
      </c>
      <c r="BS293" s="112">
        <v>144.42946967646185</v>
      </c>
      <c r="BT293" s="125"/>
      <c r="BU293" s="125">
        <v>-29.8</v>
      </c>
      <c r="BV293" s="125">
        <v>-11.42</v>
      </c>
      <c r="BW293" s="112">
        <v>-41.22</v>
      </c>
      <c r="BX293" s="15"/>
      <c r="BY293" s="112">
        <v>151.8469745986597</v>
      </c>
      <c r="BZ293" s="112">
        <v>-5.8907300625501433</v>
      </c>
      <c r="CA293" s="112">
        <v>145.95624453610955</v>
      </c>
      <c r="CB293" s="100"/>
      <c r="CC293" s="112">
        <v>-29.719999999999995</v>
      </c>
      <c r="CD293" s="112">
        <v>-11.38</v>
      </c>
      <c r="CE293" s="112">
        <v>-41.099999999999994</v>
      </c>
    </row>
    <row r="294" spans="1:83">
      <c r="A294" s="40">
        <v>935</v>
      </c>
      <c r="B294" s="44">
        <v>8</v>
      </c>
      <c r="C294" s="44">
        <v>8</v>
      </c>
      <c r="D294" s="11" t="s">
        <v>292</v>
      </c>
      <c r="E294" s="14">
        <v>3040</v>
      </c>
      <c r="F294" s="14">
        <v>2985</v>
      </c>
      <c r="G294" s="21">
        <v>2927</v>
      </c>
      <c r="H294" s="21">
        <v>2831</v>
      </c>
      <c r="I294" s="21">
        <v>2751</v>
      </c>
      <c r="J294" s="21"/>
      <c r="K294" s="15">
        <v>168608.49134791261</v>
      </c>
      <c r="L294" s="21">
        <v>254581.80028331411</v>
      </c>
      <c r="M294" s="112">
        <v>423190.29163122672</v>
      </c>
      <c r="N294" s="112"/>
      <c r="O294" s="21">
        <v>51133.37343081351</v>
      </c>
      <c r="P294" s="21">
        <v>118879.7352103352</v>
      </c>
      <c r="Q294" s="112">
        <v>170013.10864114872</v>
      </c>
      <c r="R294" s="112"/>
      <c r="S294" s="21">
        <v>-270354.4814657736</v>
      </c>
      <c r="T294" s="15">
        <v>103570.70636154219</v>
      </c>
      <c r="U294" s="112">
        <v>-166783.7751042314</v>
      </c>
      <c r="V294" s="15"/>
      <c r="W294" s="15">
        <v>51133.37343081351</v>
      </c>
      <c r="X294" s="21">
        <v>66638.102405782192</v>
      </c>
      <c r="Y294" s="112">
        <v>117771.4758365957</v>
      </c>
      <c r="Z294" s="21"/>
      <c r="AA294" s="21">
        <v>-87751.46</v>
      </c>
      <c r="AB294" s="21">
        <v>-33601.96</v>
      </c>
      <c r="AC294" s="125">
        <v>-117723.94</v>
      </c>
      <c r="AD294" s="112">
        <v>-239077.36000000002</v>
      </c>
      <c r="AE294" s="12"/>
      <c r="AF294" s="15">
        <v>51133.37343081351</v>
      </c>
      <c r="AG294" s="21">
        <v>15340.917986386699</v>
      </c>
      <c r="AH294" s="112">
        <v>66474.291417200206</v>
      </c>
      <c r="AI294" s="21"/>
      <c r="AJ294" s="21">
        <v>-84363.8</v>
      </c>
      <c r="AK294" s="21">
        <v>-32330.02</v>
      </c>
      <c r="AL294" s="112">
        <v>-116693.82</v>
      </c>
      <c r="AM294" s="112"/>
      <c r="AN294" s="125">
        <v>51133.37343081351</v>
      </c>
      <c r="AO294" s="125">
        <v>-16813.590367114528</v>
      </c>
      <c r="AP294" s="112">
        <v>34319.783063698982</v>
      </c>
      <c r="AQ294" s="125"/>
      <c r="AR294" s="125">
        <v>-81759.72</v>
      </c>
      <c r="AS294" s="125">
        <v>-31306.38</v>
      </c>
      <c r="AT294" s="112">
        <v>-113066.1</v>
      </c>
      <c r="AU294" s="142"/>
      <c r="AV294" s="125">
        <v>55.463319522339674</v>
      </c>
      <c r="AW294" s="125">
        <v>83.744013251090166</v>
      </c>
      <c r="AX294" s="125">
        <v>139.20733277342984</v>
      </c>
      <c r="AZ294" s="125">
        <v>17.130108352031325</v>
      </c>
      <c r="BA294" s="125">
        <v>39.825706938135745</v>
      </c>
      <c r="BB294" s="112">
        <v>56.955815290167074</v>
      </c>
      <c r="BC294" s="125"/>
      <c r="BD294" s="125">
        <v>-90.571015566423313</v>
      </c>
      <c r="BE294" s="125">
        <v>34.697054057468073</v>
      </c>
      <c r="BF294" s="112">
        <v>-55.873961508955247</v>
      </c>
      <c r="BG294" s="125"/>
      <c r="BH294" s="125">
        <v>17.469550198433041</v>
      </c>
      <c r="BI294" s="125">
        <v>22.766690265043454</v>
      </c>
      <c r="BJ294" s="112">
        <v>40.236240463476491</v>
      </c>
      <c r="BK294" s="125"/>
      <c r="BL294" s="125">
        <v>-29.98</v>
      </c>
      <c r="BM294" s="125">
        <v>-11.48</v>
      </c>
      <c r="BN294" s="125">
        <v>-40.22</v>
      </c>
      <c r="BO294" s="112">
        <v>-81.680000000000007</v>
      </c>
      <c r="BP294" s="15"/>
      <c r="BQ294" s="125">
        <v>18.061947520598203</v>
      </c>
      <c r="BR294" s="125">
        <v>5.4189042692994347</v>
      </c>
      <c r="BS294" s="112">
        <v>23.480851789897638</v>
      </c>
      <c r="BT294" s="125"/>
      <c r="BU294" s="125">
        <v>-29.8</v>
      </c>
      <c r="BV294" s="125">
        <v>-11.42</v>
      </c>
      <c r="BW294" s="112">
        <v>-41.22</v>
      </c>
      <c r="BX294" s="15"/>
      <c r="BY294" s="112">
        <v>18.587194994843152</v>
      </c>
      <c r="BZ294" s="112">
        <v>-6.1118103842655502</v>
      </c>
      <c r="CA294" s="112">
        <v>12.475384610577603</v>
      </c>
      <c r="CB294" s="100"/>
      <c r="CC294" s="112">
        <v>-29.72</v>
      </c>
      <c r="CD294" s="112">
        <v>-11.38</v>
      </c>
      <c r="CE294" s="112">
        <v>-41.1</v>
      </c>
    </row>
    <row r="295" spans="1:83">
      <c r="A295" s="40">
        <v>936</v>
      </c>
      <c r="B295" s="44">
        <v>6</v>
      </c>
      <c r="C295" s="44">
        <v>6</v>
      </c>
      <c r="D295" s="11" t="s">
        <v>293</v>
      </c>
      <c r="E295" s="14">
        <v>6465</v>
      </c>
      <c r="F295" s="14">
        <v>6395</v>
      </c>
      <c r="G295" s="21">
        <v>6275</v>
      </c>
      <c r="H295" s="21">
        <v>6190</v>
      </c>
      <c r="I295" s="21">
        <v>6126</v>
      </c>
      <c r="J295" s="21"/>
      <c r="K295" s="15">
        <v>2153809.1112912162</v>
      </c>
      <c r="L295" s="21">
        <v>1117123.476462495</v>
      </c>
      <c r="M295" s="112">
        <v>3270932.5877537108</v>
      </c>
      <c r="N295" s="112"/>
      <c r="O295" s="21">
        <v>2013081.728832264</v>
      </c>
      <c r="P295" s="21">
        <v>900584.11592877656</v>
      </c>
      <c r="Q295" s="112">
        <v>2913665.8447610405</v>
      </c>
      <c r="R295" s="112"/>
      <c r="S295" s="21">
        <v>-579201.64454727713</v>
      </c>
      <c r="T295" s="15">
        <v>221887.6606975084</v>
      </c>
      <c r="U295" s="112">
        <v>-357313.98384976876</v>
      </c>
      <c r="V295" s="15"/>
      <c r="W295" s="15">
        <v>2013081.728832264</v>
      </c>
      <c r="X295" s="21">
        <v>788662.76189691154</v>
      </c>
      <c r="Y295" s="112">
        <v>2801744.4907291755</v>
      </c>
      <c r="Z295" s="21"/>
      <c r="AA295" s="21">
        <v>-188124.5</v>
      </c>
      <c r="AB295" s="21">
        <v>-72037</v>
      </c>
      <c r="AC295" s="125">
        <v>-252380.5</v>
      </c>
      <c r="AD295" s="112">
        <v>-512542</v>
      </c>
      <c r="AE295" s="12"/>
      <c r="AF295" s="15">
        <v>2013081.728832264</v>
      </c>
      <c r="AG295" s="21">
        <v>678764.77383592864</v>
      </c>
      <c r="AH295" s="112">
        <v>2691846.5026681926</v>
      </c>
      <c r="AI295" s="21"/>
      <c r="AJ295" s="21">
        <v>-184462</v>
      </c>
      <c r="AK295" s="21">
        <v>-70689.8</v>
      </c>
      <c r="AL295" s="112">
        <v>-255151.8</v>
      </c>
      <c r="AM295" s="112"/>
      <c r="AN295" s="125">
        <v>2013081.7288322644</v>
      </c>
      <c r="AO295" s="125">
        <v>573848.51660122571</v>
      </c>
      <c r="AP295" s="112">
        <v>2586930.2454334903</v>
      </c>
      <c r="AQ295" s="125"/>
      <c r="AR295" s="125">
        <v>-182064.72</v>
      </c>
      <c r="AS295" s="125">
        <v>-69713.88</v>
      </c>
      <c r="AT295" s="112">
        <v>-251778.6</v>
      </c>
      <c r="AU295" s="142"/>
      <c r="AV295" s="125">
        <v>333.14912780993291</v>
      </c>
      <c r="AW295" s="125">
        <v>172.7955880065731</v>
      </c>
      <c r="AX295" s="125">
        <v>505.94471581650595</v>
      </c>
      <c r="AZ295" s="125">
        <v>314.78994977830553</v>
      </c>
      <c r="BA295" s="125">
        <v>140.82628865188062</v>
      </c>
      <c r="BB295" s="112">
        <v>455.61623843018617</v>
      </c>
      <c r="BC295" s="125"/>
      <c r="BD295" s="125">
        <v>-90.571015566423313</v>
      </c>
      <c r="BE295" s="125">
        <v>34.697054057468087</v>
      </c>
      <c r="BF295" s="112">
        <v>-55.87396150895524</v>
      </c>
      <c r="BG295" s="125"/>
      <c r="BH295" s="125">
        <v>320.80983726410579</v>
      </c>
      <c r="BI295" s="125">
        <v>125.68330866883052</v>
      </c>
      <c r="BJ295" s="112">
        <v>446.49314593293633</v>
      </c>
      <c r="BK295" s="125"/>
      <c r="BL295" s="125">
        <v>-29.98</v>
      </c>
      <c r="BM295" s="125">
        <v>-11.48</v>
      </c>
      <c r="BN295" s="125">
        <v>-40.22</v>
      </c>
      <c r="BO295" s="112">
        <v>-81.680000000000007</v>
      </c>
      <c r="BP295" s="15"/>
      <c r="BQ295" s="125">
        <v>325.21514197613311</v>
      </c>
      <c r="BR295" s="125">
        <v>109.655052315982</v>
      </c>
      <c r="BS295" s="112">
        <v>434.87019429211512</v>
      </c>
      <c r="BT295" s="125"/>
      <c r="BU295" s="125">
        <v>-29.8</v>
      </c>
      <c r="BV295" s="125">
        <v>-11.42</v>
      </c>
      <c r="BW295" s="112">
        <v>-41.22</v>
      </c>
      <c r="BX295" s="15"/>
      <c r="BY295" s="112">
        <v>328.61275364548879</v>
      </c>
      <c r="BZ295" s="112">
        <v>93.674259974081892</v>
      </c>
      <c r="CA295" s="112">
        <v>422.2870136195707</v>
      </c>
      <c r="CB295" s="100"/>
      <c r="CC295" s="112">
        <v>-29.72</v>
      </c>
      <c r="CD295" s="112">
        <v>-11.38</v>
      </c>
      <c r="CE295" s="112">
        <v>-41.1</v>
      </c>
    </row>
    <row r="296" spans="1:83">
      <c r="A296" s="40">
        <v>946</v>
      </c>
      <c r="B296" s="44">
        <v>15</v>
      </c>
      <c r="C296" s="44">
        <v>15</v>
      </c>
      <c r="D296" s="11" t="s">
        <v>294</v>
      </c>
      <c r="E296" s="14">
        <v>6376</v>
      </c>
      <c r="F296" s="14">
        <v>6287</v>
      </c>
      <c r="G296" s="21">
        <v>6291</v>
      </c>
      <c r="H296" s="21">
        <v>6210</v>
      </c>
      <c r="I296" s="21">
        <v>6185</v>
      </c>
      <c r="J296" s="21"/>
      <c r="K296" s="15">
        <v>-129119.71376491241</v>
      </c>
      <c r="L296" s="21">
        <v>208628.18064327849</v>
      </c>
      <c r="M296" s="112">
        <v>79508.466878366045</v>
      </c>
      <c r="N296" s="112"/>
      <c r="O296" s="21">
        <v>-143352.98486907969</v>
      </c>
      <c r="P296" s="21">
        <v>78398.348915778624</v>
      </c>
      <c r="Q296" s="112">
        <v>-64954.635953301069</v>
      </c>
      <c r="R296" s="112"/>
      <c r="S296" s="21">
        <v>-569419.97486610338</v>
      </c>
      <c r="T296" s="15">
        <v>218140.3788593018</v>
      </c>
      <c r="U296" s="112">
        <v>-351279.59600680158</v>
      </c>
      <c r="V296" s="15"/>
      <c r="W296" s="15">
        <v>-143352.98486907969</v>
      </c>
      <c r="X296" s="21">
        <v>-12836.32393403043</v>
      </c>
      <c r="Y296" s="112">
        <v>-156189.30880311012</v>
      </c>
      <c r="Z296" s="21"/>
      <c r="AA296" s="21">
        <v>-188604.18</v>
      </c>
      <c r="AB296" s="21">
        <v>-72220.680000000008</v>
      </c>
      <c r="AC296" s="125">
        <v>-253024.02</v>
      </c>
      <c r="AD296" s="112">
        <v>-513848.88</v>
      </c>
      <c r="AE296" s="12"/>
      <c r="AF296" s="15">
        <v>-143352.98486907969</v>
      </c>
      <c r="AG296" s="21">
        <v>-26573.333463256389</v>
      </c>
      <c r="AH296" s="112">
        <v>-169926.31833233609</v>
      </c>
      <c r="AI296" s="21"/>
      <c r="AJ296" s="21">
        <v>-185058</v>
      </c>
      <c r="AK296" s="21">
        <v>-70918.2</v>
      </c>
      <c r="AL296" s="112">
        <v>-255976.2</v>
      </c>
      <c r="AM296" s="112"/>
      <c r="AN296" s="125">
        <v>-143352.98486907966</v>
      </c>
      <c r="AO296" s="125">
        <v>-35412.744602361483</v>
      </c>
      <c r="AP296" s="112">
        <v>-178765.72947144115</v>
      </c>
      <c r="AQ296" s="125"/>
      <c r="AR296" s="125">
        <v>-183818.19999999998</v>
      </c>
      <c r="AS296" s="125">
        <v>-70385.3</v>
      </c>
      <c r="AT296" s="112">
        <v>-254203.5</v>
      </c>
      <c r="AU296" s="142"/>
      <c r="AV296" s="125">
        <v>-20.250896136278609</v>
      </c>
      <c r="AW296" s="125">
        <v>32.720856437151582</v>
      </c>
      <c r="AX296" s="125">
        <v>12.469960300872968</v>
      </c>
      <c r="AZ296" s="125">
        <v>-22.801492742019992</v>
      </c>
      <c r="BA296" s="125">
        <v>12.469913936023321</v>
      </c>
      <c r="BB296" s="112">
        <v>-10.331578805996671</v>
      </c>
      <c r="BC296" s="125"/>
      <c r="BD296" s="125">
        <v>-90.571015566423313</v>
      </c>
      <c r="BE296" s="125">
        <v>34.69705405746808</v>
      </c>
      <c r="BF296" s="112">
        <v>-55.87396150895524</v>
      </c>
      <c r="BG296" s="125"/>
      <c r="BH296" s="125">
        <v>-22.786994892557573</v>
      </c>
      <c r="BI296" s="125">
        <v>-2.0404266307471675</v>
      </c>
      <c r="BJ296" s="112">
        <v>-24.827421523304739</v>
      </c>
      <c r="BK296" s="125"/>
      <c r="BL296" s="125">
        <v>-29.98</v>
      </c>
      <c r="BM296" s="125">
        <v>-11.48</v>
      </c>
      <c r="BN296" s="125">
        <v>-40.22</v>
      </c>
      <c r="BO296" s="112">
        <v>-81.680000000000007</v>
      </c>
      <c r="BP296" s="15"/>
      <c r="BQ296" s="125">
        <v>-23.084216565069195</v>
      </c>
      <c r="BR296" s="125">
        <v>-4.279119720331142</v>
      </c>
      <c r="BS296" s="112">
        <v>-27.363336285400337</v>
      </c>
      <c r="BT296" s="125"/>
      <c r="BU296" s="125">
        <v>-29.8</v>
      </c>
      <c r="BV296" s="125">
        <v>-11.42</v>
      </c>
      <c r="BW296" s="112">
        <v>-41.22</v>
      </c>
      <c r="BX296" s="15"/>
      <c r="BY296" s="112">
        <v>-23.177523826852006</v>
      </c>
      <c r="BZ296" s="112">
        <v>-5.7255852226938533</v>
      </c>
      <c r="CA296" s="112">
        <v>-28.903109049545861</v>
      </c>
      <c r="CB296" s="100"/>
      <c r="CC296" s="112">
        <v>-29.72</v>
      </c>
      <c r="CD296" s="112">
        <v>-11.38</v>
      </c>
      <c r="CE296" s="112">
        <v>-41.1</v>
      </c>
    </row>
    <row r="297" spans="1:83">
      <c r="A297" s="40">
        <v>976</v>
      </c>
      <c r="B297" s="44">
        <v>19</v>
      </c>
      <c r="C297" s="44">
        <v>19</v>
      </c>
      <c r="D297" s="11" t="s">
        <v>295</v>
      </c>
      <c r="E297" s="14">
        <v>3830</v>
      </c>
      <c r="F297" s="14">
        <v>3788</v>
      </c>
      <c r="G297" s="21">
        <v>3765</v>
      </c>
      <c r="H297" s="21">
        <v>3721</v>
      </c>
      <c r="I297" s="21">
        <v>3673</v>
      </c>
      <c r="J297" s="21"/>
      <c r="K297" s="15">
        <v>714989.39707910444</v>
      </c>
      <c r="L297" s="21">
        <v>385554.64346689451</v>
      </c>
      <c r="M297" s="112">
        <v>1100544.0405459991</v>
      </c>
      <c r="N297" s="112"/>
      <c r="O297" s="21">
        <v>-127900.7688860496</v>
      </c>
      <c r="P297" s="21">
        <v>-135426.97762742429</v>
      </c>
      <c r="Q297" s="112">
        <v>-263327.74651347392</v>
      </c>
      <c r="R297" s="112"/>
      <c r="S297" s="21">
        <v>-343083.00696561154</v>
      </c>
      <c r="T297" s="15">
        <v>131432.4407696891</v>
      </c>
      <c r="U297" s="112">
        <v>-211650.56619592244</v>
      </c>
      <c r="V297" s="15"/>
      <c r="W297" s="15">
        <v>-127900.7688860496</v>
      </c>
      <c r="X297" s="21">
        <v>-88082.222204860518</v>
      </c>
      <c r="Y297" s="112">
        <v>-215982.9910909101</v>
      </c>
      <c r="Z297" s="21"/>
      <c r="AA297" s="21">
        <v>-112874.7</v>
      </c>
      <c r="AB297" s="21">
        <v>-43222.2</v>
      </c>
      <c r="AC297" s="125">
        <v>-151428.29999999999</v>
      </c>
      <c r="AD297" s="112">
        <v>-307525.19999999995</v>
      </c>
      <c r="AE297" s="12"/>
      <c r="AF297" s="15">
        <v>-127900.7688860496</v>
      </c>
      <c r="AG297" s="21">
        <v>-39538.950707597593</v>
      </c>
      <c r="AH297" s="112">
        <v>-167439.7195936472</v>
      </c>
      <c r="AI297" s="21"/>
      <c r="AJ297" s="21">
        <v>-110885.8</v>
      </c>
      <c r="AK297" s="21">
        <v>-42493.82</v>
      </c>
      <c r="AL297" s="112">
        <v>-153379.62</v>
      </c>
      <c r="AM297" s="112"/>
      <c r="AN297" s="125">
        <v>-127900.7688860496</v>
      </c>
      <c r="AO297" s="125">
        <v>-21336.643320143994</v>
      </c>
      <c r="AP297" s="112">
        <v>-149237.41220619361</v>
      </c>
      <c r="AQ297" s="125"/>
      <c r="AR297" s="125">
        <v>-109161.56</v>
      </c>
      <c r="AS297" s="125">
        <v>-41798.740000000005</v>
      </c>
      <c r="AT297" s="112">
        <v>-150960.29999999999</v>
      </c>
      <c r="AU297" s="142"/>
      <c r="AV297" s="125">
        <v>186.6813047203928</v>
      </c>
      <c r="AW297" s="125">
        <v>100.66700873809256</v>
      </c>
      <c r="AX297" s="125">
        <v>287.34831345848539</v>
      </c>
      <c r="AZ297" s="125">
        <v>-33.764722514796624</v>
      </c>
      <c r="BA297" s="125">
        <v>-35.751578043142629</v>
      </c>
      <c r="BB297" s="112">
        <v>-69.51630055793926</v>
      </c>
      <c r="BC297" s="125"/>
      <c r="BD297" s="125">
        <v>-90.571015566423327</v>
      </c>
      <c r="BE297" s="125">
        <v>34.697054057468087</v>
      </c>
      <c r="BF297" s="112">
        <v>-55.87396150895524</v>
      </c>
      <c r="BG297" s="125"/>
      <c r="BH297" s="125">
        <v>-33.970987751938807</v>
      </c>
      <c r="BI297" s="125">
        <v>-23.39501253781156</v>
      </c>
      <c r="BJ297" s="112">
        <v>-57.366000289750367</v>
      </c>
      <c r="BK297" s="125"/>
      <c r="BL297" s="125">
        <v>-29.98</v>
      </c>
      <c r="BM297" s="125">
        <v>-11.479999999999999</v>
      </c>
      <c r="BN297" s="125">
        <v>-40.22</v>
      </c>
      <c r="BO297" s="112">
        <v>-81.680000000000007</v>
      </c>
      <c r="BP297" s="15"/>
      <c r="BQ297" s="125">
        <v>-34.372687150241759</v>
      </c>
      <c r="BR297" s="125">
        <v>-10.625893767158718</v>
      </c>
      <c r="BS297" s="112">
        <v>-44.998580917400474</v>
      </c>
      <c r="BT297" s="125"/>
      <c r="BU297" s="125">
        <v>-29.8</v>
      </c>
      <c r="BV297" s="125">
        <v>-11.42</v>
      </c>
      <c r="BW297" s="112">
        <v>-41.22</v>
      </c>
      <c r="BX297" s="15"/>
      <c r="BY297" s="112">
        <v>-34.821880992662564</v>
      </c>
      <c r="BZ297" s="112">
        <v>-5.8090507269654221</v>
      </c>
      <c r="CA297" s="112">
        <v>-40.630931719627988</v>
      </c>
      <c r="CB297" s="100"/>
      <c r="CC297" s="112">
        <v>-29.72</v>
      </c>
      <c r="CD297" s="112">
        <v>-11.38</v>
      </c>
      <c r="CE297" s="112">
        <v>-41.1</v>
      </c>
    </row>
    <row r="298" spans="1:83">
      <c r="A298" s="40">
        <v>977</v>
      </c>
      <c r="B298" s="44">
        <v>17</v>
      </c>
      <c r="C298" s="44">
        <v>17</v>
      </c>
      <c r="D298" s="11" t="s">
        <v>296</v>
      </c>
      <c r="E298" s="14">
        <v>15357</v>
      </c>
      <c r="F298" s="14">
        <v>15293</v>
      </c>
      <c r="G298" s="21">
        <v>15369</v>
      </c>
      <c r="H298" s="21">
        <v>15406</v>
      </c>
      <c r="I298" s="21">
        <v>15274</v>
      </c>
      <c r="J298" s="21"/>
      <c r="K298" s="15">
        <v>20025.05879085253</v>
      </c>
      <c r="L298" s="21">
        <v>-354600.10826635332</v>
      </c>
      <c r="M298" s="112">
        <v>-334575.04947550071</v>
      </c>
      <c r="N298" s="112"/>
      <c r="O298" s="21">
        <v>-576692.41300287575</v>
      </c>
      <c r="P298" s="21">
        <v>-586619.98732657521</v>
      </c>
      <c r="Q298" s="112">
        <v>-1163312.4003294511</v>
      </c>
      <c r="R298" s="112"/>
      <c r="S298" s="21">
        <v>-1385102.5410573117</v>
      </c>
      <c r="T298" s="15">
        <v>530622.04770085937</v>
      </c>
      <c r="U298" s="112">
        <v>-854480.49335645232</v>
      </c>
      <c r="V298" s="15"/>
      <c r="W298" s="15">
        <v>-576692.41300287575</v>
      </c>
      <c r="X298" s="21">
        <v>-395478.66085422342</v>
      </c>
      <c r="Y298" s="112">
        <v>-972171.07385709917</v>
      </c>
      <c r="Z298" s="21"/>
      <c r="AA298" s="21">
        <v>-460762.62</v>
      </c>
      <c r="AB298" s="21">
        <v>-176436.12</v>
      </c>
      <c r="AC298" s="125">
        <v>-618141.17999999993</v>
      </c>
      <c r="AD298" s="112">
        <v>-1255339.92</v>
      </c>
      <c r="AE298" s="12"/>
      <c r="AF298" s="15">
        <v>-576692.41300287575</v>
      </c>
      <c r="AG298" s="21">
        <v>-199498.6579482989</v>
      </c>
      <c r="AH298" s="112">
        <v>-776191.07095117471</v>
      </c>
      <c r="AI298" s="21"/>
      <c r="AJ298" s="21">
        <v>-459098.8</v>
      </c>
      <c r="AK298" s="21">
        <v>-175936.52</v>
      </c>
      <c r="AL298" s="112">
        <v>-635035.31999999995</v>
      </c>
      <c r="AM298" s="112"/>
      <c r="AN298" s="125">
        <v>-576692.41300287575</v>
      </c>
      <c r="AO298" s="125">
        <v>-86140.783076811538</v>
      </c>
      <c r="AP298" s="112">
        <v>-662833.19607968733</v>
      </c>
      <c r="AQ298" s="125"/>
      <c r="AR298" s="125">
        <v>-453943.27999999997</v>
      </c>
      <c r="AS298" s="125">
        <v>-173818.12000000002</v>
      </c>
      <c r="AT298" s="112">
        <v>-627761.4</v>
      </c>
      <c r="AU298" s="142"/>
      <c r="AV298" s="125">
        <v>1.3039694465619933</v>
      </c>
      <c r="AW298" s="125">
        <v>-23.090454402966291</v>
      </c>
      <c r="AX298" s="125">
        <v>-21.786484956404291</v>
      </c>
      <c r="AZ298" s="125">
        <v>-37.709567318569</v>
      </c>
      <c r="BA298" s="125">
        <v>-38.358725385900428</v>
      </c>
      <c r="BB298" s="112">
        <v>-76.068292704469442</v>
      </c>
      <c r="BC298" s="125"/>
      <c r="BD298" s="125">
        <v>-90.571015566423313</v>
      </c>
      <c r="BE298" s="125">
        <v>34.69705405746808</v>
      </c>
      <c r="BF298" s="112">
        <v>-55.873961508955226</v>
      </c>
      <c r="BG298" s="125"/>
      <c r="BH298" s="125">
        <v>-37.523092784363051</v>
      </c>
      <c r="BI298" s="125">
        <v>-25.732231170162237</v>
      </c>
      <c r="BJ298" s="112">
        <v>-63.255323954525288</v>
      </c>
      <c r="BK298" s="125"/>
      <c r="BL298" s="125">
        <v>-29.98</v>
      </c>
      <c r="BM298" s="125">
        <v>-11.48</v>
      </c>
      <c r="BN298" s="125">
        <v>-40.22</v>
      </c>
      <c r="BO298" s="112">
        <v>-81.680000000000007</v>
      </c>
      <c r="BP298" s="15"/>
      <c r="BQ298" s="125">
        <v>-37.432975009923133</v>
      </c>
      <c r="BR298" s="125">
        <v>-12.949413082454816</v>
      </c>
      <c r="BS298" s="112">
        <v>-50.382388092377951</v>
      </c>
      <c r="BT298" s="125"/>
      <c r="BU298" s="125">
        <v>-29.8</v>
      </c>
      <c r="BV298" s="125">
        <v>-11.42</v>
      </c>
      <c r="BW298" s="112">
        <v>-41.22</v>
      </c>
      <c r="BX298" s="15"/>
      <c r="BY298" s="112">
        <v>-37.756475906957952</v>
      </c>
      <c r="BZ298" s="112">
        <v>-5.6397003454767276</v>
      </c>
      <c r="CA298" s="112">
        <v>-43.396176252434678</v>
      </c>
      <c r="CB298" s="100"/>
      <c r="CC298" s="112">
        <v>-29.72</v>
      </c>
      <c r="CD298" s="112">
        <v>-11.38</v>
      </c>
      <c r="CE298" s="112">
        <v>-41.1</v>
      </c>
    </row>
    <row r="299" spans="1:83">
      <c r="A299" s="40">
        <v>980</v>
      </c>
      <c r="B299" s="44">
        <v>6</v>
      </c>
      <c r="C299" s="44">
        <v>6</v>
      </c>
      <c r="D299" s="11" t="s">
        <v>297</v>
      </c>
      <c r="E299" s="14">
        <v>33533</v>
      </c>
      <c r="F299" s="14">
        <v>33607</v>
      </c>
      <c r="G299" s="21">
        <v>33677</v>
      </c>
      <c r="H299" s="21">
        <v>33704</v>
      </c>
      <c r="I299" s="21">
        <v>33658</v>
      </c>
      <c r="J299" s="21"/>
      <c r="K299" s="15">
        <v>-434704.46374581842</v>
      </c>
      <c r="L299" s="21">
        <v>-1195571.634836531</v>
      </c>
      <c r="M299" s="112">
        <v>-1630276.09858235</v>
      </c>
      <c r="N299" s="112"/>
      <c r="O299" s="21">
        <v>333869.35435929708</v>
      </c>
      <c r="P299" s="21">
        <v>-317866.56004470051</v>
      </c>
      <c r="Q299" s="112">
        <v>16002.794314596569</v>
      </c>
      <c r="R299" s="112"/>
      <c r="S299" s="21">
        <v>-3043820.1201407881</v>
      </c>
      <c r="T299" s="15">
        <v>1166063.89570933</v>
      </c>
      <c r="U299" s="112">
        <v>-1877756.2244314582</v>
      </c>
      <c r="V299" s="15"/>
      <c r="W299" s="15">
        <v>333869.35435929708</v>
      </c>
      <c r="X299" s="21">
        <v>-68616.245975975937</v>
      </c>
      <c r="Y299" s="112">
        <v>265253.10838332115</v>
      </c>
      <c r="Z299" s="21"/>
      <c r="AA299" s="21">
        <v>-1009636.46</v>
      </c>
      <c r="AB299" s="21">
        <v>-386611.96</v>
      </c>
      <c r="AC299" s="125">
        <v>-1354488.94</v>
      </c>
      <c r="AD299" s="112">
        <v>-2750737.36</v>
      </c>
      <c r="AE299" s="12"/>
      <c r="AF299" s="15">
        <v>333869.35435929708</v>
      </c>
      <c r="AG299" s="21">
        <v>-142047.08409410811</v>
      </c>
      <c r="AH299" s="112">
        <v>191822.27026518897</v>
      </c>
      <c r="AI299" s="21"/>
      <c r="AJ299" s="21">
        <v>-1004379.2</v>
      </c>
      <c r="AK299" s="21">
        <v>-384899.68</v>
      </c>
      <c r="AL299" s="112">
        <v>-1389278.88</v>
      </c>
      <c r="AM299" s="112"/>
      <c r="AN299" s="125">
        <v>333869.35435929714</v>
      </c>
      <c r="AO299" s="125">
        <v>-189297.93348998923</v>
      </c>
      <c r="AP299" s="112">
        <v>144571.42086930791</v>
      </c>
      <c r="AQ299" s="125"/>
      <c r="AR299" s="125">
        <v>-1000315.76</v>
      </c>
      <c r="AS299" s="125">
        <v>-383028.04000000004</v>
      </c>
      <c r="AT299" s="112">
        <v>-1383343.8</v>
      </c>
      <c r="AU299" s="142"/>
      <c r="AV299" s="125">
        <v>-12.963482651293306</v>
      </c>
      <c r="AW299" s="125">
        <v>-35.653584076477827</v>
      </c>
      <c r="AX299" s="125">
        <v>-48.617066727771146</v>
      </c>
      <c r="AZ299" s="125">
        <v>9.9345182360608533</v>
      </c>
      <c r="BA299" s="125">
        <v>-9.4583437987532513</v>
      </c>
      <c r="BB299" s="112">
        <v>0.47617443730760167</v>
      </c>
      <c r="BC299" s="125"/>
      <c r="BD299" s="125">
        <v>-90.571015566423313</v>
      </c>
      <c r="BE299" s="125">
        <v>34.697054057468087</v>
      </c>
      <c r="BF299" s="112">
        <v>-55.873961508955226</v>
      </c>
      <c r="BG299" s="125"/>
      <c r="BH299" s="125">
        <v>9.9138686450484634</v>
      </c>
      <c r="BI299" s="125">
        <v>-2.0374809506777902</v>
      </c>
      <c r="BJ299" s="112">
        <v>7.8763876943706732</v>
      </c>
      <c r="BK299" s="125"/>
      <c r="BL299" s="125">
        <v>-29.98</v>
      </c>
      <c r="BM299" s="125">
        <v>-11.48</v>
      </c>
      <c r="BN299" s="125">
        <v>-40.22</v>
      </c>
      <c r="BO299" s="112">
        <v>-81.680000000000007</v>
      </c>
      <c r="BP299" s="15"/>
      <c r="BQ299" s="125">
        <v>9.9059267255903478</v>
      </c>
      <c r="BR299" s="125">
        <v>-4.2145467628206772</v>
      </c>
      <c r="BS299" s="112">
        <v>5.6913799627696706</v>
      </c>
      <c r="BT299" s="125"/>
      <c r="BU299" s="125">
        <v>-29.799999999999997</v>
      </c>
      <c r="BV299" s="125">
        <v>-11.42</v>
      </c>
      <c r="BW299" s="112">
        <v>-41.22</v>
      </c>
      <c r="BX299" s="15"/>
      <c r="BY299" s="112">
        <v>9.9194650412768777</v>
      </c>
      <c r="BZ299" s="112">
        <v>-5.6241586989716925</v>
      </c>
      <c r="CA299" s="112">
        <v>4.2953063423051852</v>
      </c>
      <c r="CB299" s="100"/>
      <c r="CC299" s="112">
        <v>-29.72</v>
      </c>
      <c r="CD299" s="112">
        <v>-11.38</v>
      </c>
      <c r="CE299" s="112">
        <v>-41.1</v>
      </c>
    </row>
    <row r="300" spans="1:83">
      <c r="A300" s="40">
        <v>981</v>
      </c>
      <c r="B300" s="44">
        <v>5</v>
      </c>
      <c r="C300" s="44">
        <v>5</v>
      </c>
      <c r="D300" s="11" t="s">
        <v>298</v>
      </c>
      <c r="E300" s="14">
        <v>2282</v>
      </c>
      <c r="F300" s="14">
        <v>2237</v>
      </c>
      <c r="G300" s="21">
        <v>2207</v>
      </c>
      <c r="H300" s="21">
        <v>2193</v>
      </c>
      <c r="I300" s="21">
        <v>2186</v>
      </c>
      <c r="J300" s="21"/>
      <c r="K300" s="15">
        <v>455638.53422491642</v>
      </c>
      <c r="L300" s="21">
        <v>231866.46627345079</v>
      </c>
      <c r="M300" s="112">
        <v>687505.00049836724</v>
      </c>
      <c r="N300" s="112"/>
      <c r="O300" s="21">
        <v>660669.82322699786</v>
      </c>
      <c r="P300" s="21">
        <v>325531.30138366378</v>
      </c>
      <c r="Q300" s="112">
        <v>986201.12461066165</v>
      </c>
      <c r="R300" s="112"/>
      <c r="S300" s="21">
        <v>-202607.36182208895</v>
      </c>
      <c r="T300" s="15">
        <v>77617.309926556089</v>
      </c>
      <c r="U300" s="112">
        <v>-124990.05189553286</v>
      </c>
      <c r="V300" s="15"/>
      <c r="W300" s="15">
        <v>660669.82322699786</v>
      </c>
      <c r="X300" s="21">
        <v>286380.70420316618</v>
      </c>
      <c r="Y300" s="112">
        <v>947050.52743016405</v>
      </c>
      <c r="Z300" s="21"/>
      <c r="AA300" s="21">
        <v>-66165.86</v>
      </c>
      <c r="AB300" s="21">
        <v>-25336.36</v>
      </c>
      <c r="AC300" s="125">
        <v>-88765.54</v>
      </c>
      <c r="AD300" s="112">
        <v>-180267.76</v>
      </c>
      <c r="AE300" s="12"/>
      <c r="AF300" s="15">
        <v>660669.82322699786</v>
      </c>
      <c r="AG300" s="21">
        <v>247937.88961482869</v>
      </c>
      <c r="AH300" s="112">
        <v>908607.71284182649</v>
      </c>
      <c r="AI300" s="21"/>
      <c r="AJ300" s="21">
        <v>-65351.4</v>
      </c>
      <c r="AK300" s="21">
        <v>-25044.06</v>
      </c>
      <c r="AL300" s="112">
        <v>-90395.46</v>
      </c>
      <c r="AM300" s="112"/>
      <c r="AN300" s="125">
        <v>660669.82322699786</v>
      </c>
      <c r="AO300" s="125">
        <v>211237.70706064094</v>
      </c>
      <c r="AP300" s="112">
        <v>871907.53028763877</v>
      </c>
      <c r="AQ300" s="125"/>
      <c r="AR300" s="125">
        <v>-64967.92</v>
      </c>
      <c r="AS300" s="125">
        <v>-24876.68</v>
      </c>
      <c r="AT300" s="112">
        <v>-89844.6</v>
      </c>
      <c r="AU300" s="142"/>
      <c r="AV300" s="125">
        <v>199.66631648769345</v>
      </c>
      <c r="AW300" s="125">
        <v>101.60668986566643</v>
      </c>
      <c r="AX300" s="125">
        <v>301.2730063533599</v>
      </c>
      <c r="AZ300" s="125">
        <v>295.33742656548856</v>
      </c>
      <c r="BA300" s="125">
        <v>145.52136852197756</v>
      </c>
      <c r="BB300" s="112">
        <v>440.85879508746609</v>
      </c>
      <c r="BC300" s="125"/>
      <c r="BD300" s="125">
        <v>-90.571015566423313</v>
      </c>
      <c r="BE300" s="125">
        <v>34.69705405746808</v>
      </c>
      <c r="BF300" s="112">
        <v>-55.873961508955233</v>
      </c>
      <c r="BG300" s="125"/>
      <c r="BH300" s="125">
        <v>299.3519815255994</v>
      </c>
      <c r="BI300" s="125">
        <v>129.7601740838995</v>
      </c>
      <c r="BJ300" s="112">
        <v>429.11215560949893</v>
      </c>
      <c r="BK300" s="125"/>
      <c r="BL300" s="125">
        <v>-29.98</v>
      </c>
      <c r="BM300" s="125">
        <v>-11.48</v>
      </c>
      <c r="BN300" s="125">
        <v>-40.22</v>
      </c>
      <c r="BO300" s="112">
        <v>-81.680000000000007</v>
      </c>
      <c r="BP300" s="15"/>
      <c r="BQ300" s="125">
        <v>301.26302928727671</v>
      </c>
      <c r="BR300" s="125">
        <v>113.05877319417633</v>
      </c>
      <c r="BS300" s="112">
        <v>414.32180248145301</v>
      </c>
      <c r="BT300" s="125"/>
      <c r="BU300" s="125">
        <v>-29.8</v>
      </c>
      <c r="BV300" s="125">
        <v>-11.42</v>
      </c>
      <c r="BW300" s="112">
        <v>-41.22</v>
      </c>
      <c r="BX300" s="15"/>
      <c r="BY300" s="112">
        <v>302.22773249176481</v>
      </c>
      <c r="BZ300" s="112">
        <v>96.632070933504551</v>
      </c>
      <c r="CA300" s="112">
        <v>398.85980342526938</v>
      </c>
      <c r="CB300" s="100"/>
      <c r="CC300" s="112">
        <v>-29.72</v>
      </c>
      <c r="CD300" s="112">
        <v>-11.38</v>
      </c>
      <c r="CE300" s="112">
        <v>-41.1</v>
      </c>
    </row>
    <row r="301" spans="1:83">
      <c r="A301" s="40">
        <v>989</v>
      </c>
      <c r="B301" s="44">
        <v>14</v>
      </c>
      <c r="C301" s="44">
        <v>14</v>
      </c>
      <c r="D301" s="11" t="s">
        <v>299</v>
      </c>
      <c r="E301" s="14">
        <v>5484</v>
      </c>
      <c r="F301" s="14">
        <v>5406</v>
      </c>
      <c r="G301" s="21">
        <v>5316</v>
      </c>
      <c r="H301" s="21">
        <v>5220</v>
      </c>
      <c r="I301" s="21">
        <v>5121</v>
      </c>
      <c r="J301" s="21"/>
      <c r="K301" s="15">
        <v>-856359.96821526811</v>
      </c>
      <c r="L301" s="21">
        <v>-513703.6001898286</v>
      </c>
      <c r="M301" s="112">
        <v>-1370063.5684050969</v>
      </c>
      <c r="N301" s="112"/>
      <c r="O301" s="21">
        <v>-955924.69870101451</v>
      </c>
      <c r="P301" s="21">
        <v>-521728.60846079641</v>
      </c>
      <c r="Q301" s="112">
        <v>-1477653.3071618108</v>
      </c>
      <c r="R301" s="112"/>
      <c r="S301" s="21">
        <v>-489626.91015208443</v>
      </c>
      <c r="T301" s="15">
        <v>187572.2742346724</v>
      </c>
      <c r="U301" s="112">
        <v>-302054.635917412</v>
      </c>
      <c r="V301" s="15"/>
      <c r="W301" s="15">
        <v>-955924.69870101451</v>
      </c>
      <c r="X301" s="21">
        <v>-454161.09319828858</v>
      </c>
      <c r="Y301" s="112">
        <v>-1410085.791899303</v>
      </c>
      <c r="Z301" s="21"/>
      <c r="AA301" s="21">
        <v>-159373.68</v>
      </c>
      <c r="AB301" s="21">
        <v>-61027.68</v>
      </c>
      <c r="AC301" s="125">
        <v>-213809.52</v>
      </c>
      <c r="AD301" s="112">
        <v>-434210.88</v>
      </c>
      <c r="AE301" s="12"/>
      <c r="AF301" s="15">
        <v>-955924.69870101451</v>
      </c>
      <c r="AG301" s="21">
        <v>-384883.12970457057</v>
      </c>
      <c r="AH301" s="112">
        <v>-1340807.8284055851</v>
      </c>
      <c r="AI301" s="21"/>
      <c r="AJ301" s="21">
        <v>-155556</v>
      </c>
      <c r="AK301" s="21">
        <v>-59612.4</v>
      </c>
      <c r="AL301" s="112">
        <v>-215168.4</v>
      </c>
      <c r="AM301" s="112"/>
      <c r="AN301" s="125">
        <v>-955924.69870101451</v>
      </c>
      <c r="AO301" s="125">
        <v>-311393.87037866033</v>
      </c>
      <c r="AP301" s="112">
        <v>-1267318.5690796748</v>
      </c>
      <c r="AQ301" s="125"/>
      <c r="AR301" s="125">
        <v>-152196.12</v>
      </c>
      <c r="AS301" s="125">
        <v>-58276.98</v>
      </c>
      <c r="AT301" s="112">
        <v>-210473.1</v>
      </c>
      <c r="AU301" s="142"/>
      <c r="AV301" s="125">
        <v>-156.15608464902775</v>
      </c>
      <c r="AW301" s="125">
        <v>-93.673158313243732</v>
      </c>
      <c r="AX301" s="125">
        <v>-249.82924296227151</v>
      </c>
      <c r="AZ301" s="125">
        <v>-176.8266183316712</v>
      </c>
      <c r="BA301" s="125">
        <v>-96.509176555826201</v>
      </c>
      <c r="BB301" s="112">
        <v>-273.3357948874974</v>
      </c>
      <c r="BC301" s="125"/>
      <c r="BD301" s="125">
        <v>-90.571015566423313</v>
      </c>
      <c r="BE301" s="125">
        <v>34.697054057468073</v>
      </c>
      <c r="BF301" s="112">
        <v>-55.873961508955233</v>
      </c>
      <c r="BG301" s="125"/>
      <c r="BH301" s="125">
        <v>-179.82029697159791</v>
      </c>
      <c r="BI301" s="125">
        <v>-85.432861775449325</v>
      </c>
      <c r="BJ301" s="112">
        <v>-265.25315874704722</v>
      </c>
      <c r="BK301" s="125"/>
      <c r="BL301" s="125">
        <v>-29.98</v>
      </c>
      <c r="BM301" s="125">
        <v>-11.48</v>
      </c>
      <c r="BN301" s="125">
        <v>-40.22</v>
      </c>
      <c r="BO301" s="112">
        <v>-81.680000000000007</v>
      </c>
      <c r="BP301" s="15"/>
      <c r="BQ301" s="125">
        <v>-183.12733691590316</v>
      </c>
      <c r="BR301" s="125">
        <v>-73.732400326546085</v>
      </c>
      <c r="BS301" s="112">
        <v>-256.85973724244923</v>
      </c>
      <c r="BT301" s="125"/>
      <c r="BU301" s="125">
        <v>-29.8</v>
      </c>
      <c r="BV301" s="125">
        <v>-11.42</v>
      </c>
      <c r="BW301" s="112">
        <v>-41.22</v>
      </c>
      <c r="BX301" s="15"/>
      <c r="BY301" s="112">
        <v>-186.66758420250235</v>
      </c>
      <c r="BZ301" s="112">
        <v>-60.807238894485515</v>
      </c>
      <c r="CA301" s="112">
        <v>-247.47482309698788</v>
      </c>
      <c r="CB301" s="100"/>
      <c r="CC301" s="112">
        <v>-29.72</v>
      </c>
      <c r="CD301" s="112">
        <v>-11.38</v>
      </c>
      <c r="CE301" s="112">
        <v>-41.1</v>
      </c>
    </row>
    <row r="302" spans="1:83">
      <c r="A302" s="40">
        <v>992</v>
      </c>
      <c r="B302" s="44">
        <v>13</v>
      </c>
      <c r="C302" s="44">
        <v>13</v>
      </c>
      <c r="D302" s="11" t="s">
        <v>300</v>
      </c>
      <c r="E302" s="14">
        <v>18318</v>
      </c>
      <c r="F302" s="14">
        <v>18120</v>
      </c>
      <c r="G302" s="21">
        <v>17971</v>
      </c>
      <c r="H302" s="21">
        <v>17740</v>
      </c>
      <c r="I302" s="21">
        <v>17492</v>
      </c>
      <c r="J302" s="21"/>
      <c r="K302" s="15">
        <v>3464287.3897799039</v>
      </c>
      <c r="L302" s="21">
        <v>3425570.8857296458</v>
      </c>
      <c r="M302" s="112">
        <v>6889858.2755095502</v>
      </c>
      <c r="N302" s="112"/>
      <c r="O302" s="21">
        <v>-217370.51605603099</v>
      </c>
      <c r="P302" s="21">
        <v>623408.774349752</v>
      </c>
      <c r="Q302" s="112">
        <v>406038.25829372101</v>
      </c>
      <c r="R302" s="112"/>
      <c r="S302" s="15">
        <v>-1641146.8020635904</v>
      </c>
      <c r="T302" s="15">
        <v>628710.61952132161</v>
      </c>
      <c r="U302" s="112">
        <v>-1012436.1825422688</v>
      </c>
      <c r="V302" s="15"/>
      <c r="W302" s="15">
        <v>-217370.51605603099</v>
      </c>
      <c r="X302" s="21">
        <v>306283.6867723646</v>
      </c>
      <c r="Y302" s="112">
        <v>88913.17071633361</v>
      </c>
      <c r="Z302" s="21"/>
      <c r="AA302" s="21">
        <v>-538770.57999999996</v>
      </c>
      <c r="AB302" s="21">
        <v>-206307.08</v>
      </c>
      <c r="AC302" s="125">
        <v>-722793.62</v>
      </c>
      <c r="AD302" s="112">
        <v>-1467871.2799999998</v>
      </c>
      <c r="AE302" s="12"/>
      <c r="AF302" s="15">
        <v>-217370.51605603099</v>
      </c>
      <c r="AG302" s="21">
        <v>-5108.2668890914474</v>
      </c>
      <c r="AH302" s="112">
        <v>-222478.78294512242</v>
      </c>
      <c r="AI302" s="21"/>
      <c r="AJ302" s="21">
        <v>-528652</v>
      </c>
      <c r="AK302" s="21">
        <v>-202590.8</v>
      </c>
      <c r="AL302" s="112">
        <v>-731242.8</v>
      </c>
      <c r="AM302" s="112"/>
      <c r="AN302" s="125">
        <v>-217370.51605603099</v>
      </c>
      <c r="AO302" s="125">
        <v>-102064.40785665502</v>
      </c>
      <c r="AP302" s="112">
        <v>-319434.923912686</v>
      </c>
      <c r="AQ302" s="125"/>
      <c r="AR302" s="125">
        <v>-519862.24</v>
      </c>
      <c r="AS302" s="125">
        <v>-199058.96000000002</v>
      </c>
      <c r="AT302" s="112">
        <v>-718921.2</v>
      </c>
      <c r="AU302" s="142"/>
      <c r="AV302" s="125">
        <v>189.11930285947724</v>
      </c>
      <c r="AW302" s="125">
        <v>187.00572582867375</v>
      </c>
      <c r="AX302" s="125">
        <v>376.12502868815102</v>
      </c>
      <c r="AZ302" s="125">
        <v>-11.996165345255573</v>
      </c>
      <c r="BA302" s="125">
        <v>34.4044577455713</v>
      </c>
      <c r="BB302" s="112">
        <v>22.40829240031573</v>
      </c>
      <c r="BC302" s="125"/>
      <c r="BD302" s="125">
        <v>-90.571015566423313</v>
      </c>
      <c r="BE302" s="125">
        <v>34.69705405746808</v>
      </c>
      <c r="BF302" s="112">
        <v>-55.873961508955233</v>
      </c>
      <c r="BG302" s="125"/>
      <c r="BH302" s="125">
        <v>-12.095627180236548</v>
      </c>
      <c r="BI302" s="125">
        <v>17.043218895574235</v>
      </c>
      <c r="BJ302" s="112">
        <v>4.9475917153376869</v>
      </c>
      <c r="BK302" s="125"/>
      <c r="BL302" s="125">
        <v>-29.979999999999997</v>
      </c>
      <c r="BM302" s="125">
        <v>-11.479999999999999</v>
      </c>
      <c r="BN302" s="125">
        <v>-40.22</v>
      </c>
      <c r="BO302" s="112">
        <v>-81.679999999999993</v>
      </c>
      <c r="BP302" s="15"/>
      <c r="BQ302" s="125">
        <v>-12.253129428186639</v>
      </c>
      <c r="BR302" s="125">
        <v>-0.28795191032082568</v>
      </c>
      <c r="BS302" s="112">
        <v>-12.541081338507466</v>
      </c>
      <c r="BT302" s="125"/>
      <c r="BU302" s="125">
        <v>-29.8</v>
      </c>
      <c r="BV302" s="125">
        <v>-11.42</v>
      </c>
      <c r="BW302" s="112">
        <v>-41.22</v>
      </c>
      <c r="BX302" s="15"/>
      <c r="BY302" s="112">
        <v>-12.426853193232963</v>
      </c>
      <c r="BZ302" s="112">
        <v>-5.8349192691890588</v>
      </c>
      <c r="CA302" s="112">
        <v>-18.261772462422023</v>
      </c>
      <c r="CB302" s="100"/>
      <c r="CC302" s="112">
        <v>-29.72</v>
      </c>
      <c r="CD302" s="112">
        <v>-11.38</v>
      </c>
      <c r="CE302" s="112">
        <v>-41.1</v>
      </c>
    </row>
    <row r="303" spans="1:83">
      <c r="F303" s="17"/>
      <c r="W303" s="15"/>
      <c r="X303" s="21"/>
      <c r="Y303" s="21"/>
      <c r="Z303" s="21"/>
      <c r="AA303" s="21"/>
      <c r="AB303" s="21"/>
      <c r="AC303" s="21"/>
      <c r="AL303" s="12"/>
      <c r="AM303" s="12"/>
      <c r="AN303" s="12"/>
      <c r="AO303" s="12"/>
      <c r="AP303" s="12"/>
      <c r="AQ303" s="12"/>
      <c r="AR303" s="12"/>
      <c r="AS303" s="12"/>
      <c r="AT303" s="12"/>
      <c r="BN303" s="20"/>
      <c r="BO303" s="16"/>
      <c r="BP303" s="20"/>
      <c r="BQ303" s="20"/>
      <c r="BR303" s="20"/>
    </row>
    <row r="304" spans="1:83">
      <c r="F304" s="17"/>
      <c r="W304" s="15"/>
      <c r="X304" s="21"/>
      <c r="Y304" s="21"/>
      <c r="Z304" s="21"/>
      <c r="AA304" s="21"/>
      <c r="AB304" s="21"/>
      <c r="AC304" s="21"/>
    </row>
    <row r="305" spans="6:37">
      <c r="F305" s="17"/>
    </row>
    <row r="306" spans="6:37">
      <c r="F306" s="17"/>
    </row>
    <row r="318" spans="6:37">
      <c r="V318" s="20"/>
      <c r="AF318" s="20"/>
      <c r="AG318" s="20"/>
      <c r="AH318" s="20"/>
      <c r="AI318" s="20"/>
      <c r="AJ318" s="20"/>
      <c r="AK318" s="20"/>
    </row>
    <row r="319" spans="6:37">
      <c r="V319" s="20"/>
      <c r="AF319" s="20"/>
      <c r="AG319" s="20"/>
      <c r="AH319" s="20"/>
      <c r="AI319" s="20"/>
      <c r="AJ319" s="20"/>
      <c r="AK319" s="20"/>
    </row>
    <row r="320" spans="6:37">
      <c r="V320" s="20"/>
      <c r="W320" s="20"/>
      <c r="X320" s="20"/>
      <c r="Y320" s="20"/>
      <c r="Z320" s="20"/>
      <c r="AA320" s="20"/>
      <c r="AB320" s="20"/>
      <c r="AC320" s="20"/>
      <c r="AF320" s="20"/>
      <c r="AG320" s="20"/>
      <c r="AH320" s="20"/>
      <c r="AI320" s="20"/>
      <c r="AJ320" s="20"/>
      <c r="AK320" s="20"/>
    </row>
    <row r="321" spans="22:37">
      <c r="V321" s="20"/>
      <c r="W321" s="20"/>
      <c r="X321" s="20"/>
      <c r="Y321" s="20"/>
      <c r="Z321" s="20"/>
      <c r="AA321" s="20"/>
      <c r="AB321" s="20"/>
      <c r="AC321" s="20"/>
      <c r="AF321" s="20"/>
      <c r="AG321" s="20"/>
      <c r="AH321" s="20"/>
      <c r="AI321" s="20"/>
      <c r="AJ321" s="20"/>
      <c r="AK321" s="20"/>
    </row>
    <row r="322" spans="22:37">
      <c r="V322" s="20"/>
      <c r="W322" s="20"/>
      <c r="X322" s="20"/>
      <c r="Y322" s="20"/>
      <c r="Z322" s="20"/>
      <c r="AA322" s="20"/>
      <c r="AB322" s="20"/>
      <c r="AC322" s="20"/>
      <c r="AF322" s="20"/>
      <c r="AG322" s="20"/>
      <c r="AH322" s="20"/>
      <c r="AI322" s="20"/>
      <c r="AJ322" s="20"/>
      <c r="AK322" s="20"/>
    </row>
    <row r="323" spans="22:37">
      <c r="V323" s="20"/>
      <c r="W323" s="20"/>
      <c r="X323" s="20"/>
      <c r="Y323" s="20"/>
      <c r="Z323" s="20"/>
      <c r="AA323" s="20"/>
      <c r="AB323" s="20"/>
      <c r="AC323" s="20"/>
      <c r="AF323" s="20"/>
      <c r="AG323" s="20"/>
      <c r="AH323" s="20"/>
      <c r="AI323" s="20"/>
      <c r="AJ323" s="20"/>
      <c r="AK323" s="20"/>
    </row>
    <row r="324" spans="22:37">
      <c r="W324" s="20"/>
      <c r="X324" s="20"/>
      <c r="Y324" s="20"/>
      <c r="Z324" s="20"/>
      <c r="AA324" s="20"/>
      <c r="AB324" s="20"/>
      <c r="AC324" s="20"/>
    </row>
    <row r="325" spans="22:37">
      <c r="W325" s="20"/>
      <c r="X325" s="20"/>
      <c r="Y325" s="20"/>
      <c r="Z325" s="20"/>
      <c r="AA325" s="20"/>
      <c r="AB325" s="20"/>
      <c r="AC325" s="20"/>
    </row>
  </sheetData>
  <autoFilter ref="A10:CE10" xr:uid="{00000000-0001-0000-0900-000000000000}"/>
  <phoneticPr fontId="192" type="noConversion"/>
  <conditionalFormatting sqref="G11:J301">
    <cfRule type="cellIs" dxfId="4" priority="2" operator="lessThan">
      <formula>0</formula>
    </cfRule>
  </conditionalFormatting>
  <pageMargins left="0.7" right="0.7" top="0.75" bottom="0.75" header="0.3" footer="0.3"/>
  <pageSetup paperSize="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03"/>
  <sheetViews>
    <sheetView workbookViewId="0">
      <pane ySplit="9" topLeftCell="A10" activePane="bottomLeft" state="frozen"/>
      <selection pane="bottomLeft" activeCell="C10" sqref="C10"/>
    </sheetView>
  </sheetViews>
  <sheetFormatPr defaultRowHeight="11.5"/>
  <cols>
    <col min="1" max="1" width="10.6328125" style="19" customWidth="1"/>
    <col min="2" max="2" width="37.6328125" style="19" bestFit="1" customWidth="1"/>
    <col min="3" max="3" width="10.90625" style="19" bestFit="1" customWidth="1"/>
    <col min="4" max="4" width="11.90625" style="19" bestFit="1" customWidth="1"/>
    <col min="5" max="5" width="11.90625" bestFit="1" customWidth="1"/>
  </cols>
  <sheetData>
    <row r="1" spans="1:5" ht="30.75" customHeight="1">
      <c r="A1" s="146" t="s">
        <v>623</v>
      </c>
    </row>
    <row r="2" spans="1:5" ht="15" customHeight="1">
      <c r="A2" s="264" t="s">
        <v>627</v>
      </c>
      <c r="B2" s="35"/>
    </row>
    <row r="3" spans="1:5" ht="15" customHeight="1">
      <c r="A3" s="281" t="s">
        <v>626</v>
      </c>
      <c r="B3" s="35"/>
    </row>
    <row r="4" spans="1:5" s="263" customFormat="1" ht="17.5">
      <c r="A4" s="147" t="s">
        <v>663</v>
      </c>
    </row>
    <row r="5" spans="1:5" s="263" customFormat="1" ht="14">
      <c r="A5" s="263" t="s">
        <v>661</v>
      </c>
      <c r="B5" s="796"/>
      <c r="C5" s="797"/>
      <c r="D5" s="797"/>
      <c r="E5" s="798"/>
    </row>
    <row r="6" spans="1:5" s="263" customFormat="1" ht="14">
      <c r="A6" s="800" t="s">
        <v>662</v>
      </c>
      <c r="B6" s="799"/>
    </row>
    <row r="7" spans="1:5" s="263" customFormat="1" ht="14">
      <c r="A7" s="263" t="s">
        <v>664</v>
      </c>
    </row>
    <row r="8" spans="1:5" s="263" customFormat="1" ht="14"/>
    <row r="9" spans="1:5" ht="16.5" customHeight="1">
      <c r="A9" s="32" t="s">
        <v>394</v>
      </c>
      <c r="B9" s="29" t="s">
        <v>1</v>
      </c>
      <c r="C9" s="150" t="s">
        <v>395</v>
      </c>
      <c r="D9" s="150" t="s">
        <v>396</v>
      </c>
      <c r="E9" s="150" t="s">
        <v>397</v>
      </c>
    </row>
    <row r="10" spans="1:5" s="143" customFormat="1" ht="35.25" customHeight="1">
      <c r="A10" s="494"/>
      <c r="B10" s="795" t="s">
        <v>324</v>
      </c>
      <c r="C10" s="360">
        <f>SUM(C11:C302)</f>
        <v>155124736.52759996</v>
      </c>
      <c r="D10" s="360">
        <f>SUM(D11:D302)</f>
        <v>426935378.59169436</v>
      </c>
      <c r="E10" s="112">
        <f>SUM(E11:E302)</f>
        <v>-271810642.06409383</v>
      </c>
    </row>
    <row r="11" spans="1:5" ht="16.5" customHeight="1">
      <c r="A11" s="13">
        <v>5</v>
      </c>
      <c r="B11" s="9" t="s">
        <v>9</v>
      </c>
      <c r="C11" s="20">
        <v>335900.81910000002</v>
      </c>
      <c r="D11" s="14">
        <v>856311.83820000011</v>
      </c>
      <c r="E11" s="148">
        <v>-520411.01910000009</v>
      </c>
    </row>
    <row r="12" spans="1:5" ht="16.5" customHeight="1">
      <c r="A12" s="13">
        <v>9</v>
      </c>
      <c r="B12" s="9" t="s">
        <v>10</v>
      </c>
      <c r="C12" s="20">
        <v>157018.1802</v>
      </c>
      <c r="D12" s="14">
        <v>46127.55</v>
      </c>
      <c r="E12" s="148">
        <v>110890.6302</v>
      </c>
    </row>
    <row r="13" spans="1:5" ht="16.5" customHeight="1">
      <c r="A13" s="13">
        <v>10</v>
      </c>
      <c r="B13" s="9" t="s">
        <v>11</v>
      </c>
      <c r="C13" s="20">
        <v>160616.12910000002</v>
      </c>
      <c r="D13" s="14">
        <v>240047.77020000003</v>
      </c>
      <c r="E13" s="148">
        <v>-79431.641100000008</v>
      </c>
    </row>
    <row r="14" spans="1:5" ht="16.5" customHeight="1">
      <c r="A14" s="13">
        <v>16</v>
      </c>
      <c r="B14" s="9" t="s">
        <v>12</v>
      </c>
      <c r="C14" s="20">
        <v>760458.78930000006</v>
      </c>
      <c r="D14" s="14">
        <v>287042.51814000006</v>
      </c>
      <c r="E14" s="148">
        <v>473416.27116</v>
      </c>
    </row>
    <row r="15" spans="1:5" ht="16.5" customHeight="1">
      <c r="A15" s="13">
        <v>18</v>
      </c>
      <c r="B15" s="9" t="s">
        <v>13</v>
      </c>
      <c r="C15" s="20">
        <v>1053553.2420000001</v>
      </c>
      <c r="D15" s="14">
        <v>346971.43109999999</v>
      </c>
      <c r="E15" s="148">
        <v>706581.81090000016</v>
      </c>
    </row>
    <row r="16" spans="1:5" ht="16.5" customHeight="1">
      <c r="A16" s="13">
        <v>19</v>
      </c>
      <c r="B16" s="9" t="s">
        <v>14</v>
      </c>
      <c r="C16" s="20">
        <v>293647.98330000002</v>
      </c>
      <c r="D16" s="14">
        <v>237132.50904</v>
      </c>
      <c r="E16" s="148">
        <v>56515.474260000017</v>
      </c>
    </row>
    <row r="17" spans="1:5" ht="16.5" customHeight="1">
      <c r="A17" s="13">
        <v>20</v>
      </c>
      <c r="B17" s="9" t="s">
        <v>15</v>
      </c>
      <c r="C17" s="20">
        <v>500299.40730000014</v>
      </c>
      <c r="D17" s="14">
        <v>596429.22149999999</v>
      </c>
      <c r="E17" s="148">
        <v>-96129.814199999848</v>
      </c>
    </row>
    <row r="18" spans="1:5" ht="16.5" customHeight="1">
      <c r="A18" s="13">
        <v>46</v>
      </c>
      <c r="B18" s="9" t="s">
        <v>16</v>
      </c>
      <c r="C18" s="20">
        <v>559158.16110000003</v>
      </c>
      <c r="D18" s="14">
        <v>18451.02</v>
      </c>
      <c r="E18" s="148">
        <v>540707.14110000001</v>
      </c>
    </row>
    <row r="19" spans="1:5" ht="16.5" customHeight="1">
      <c r="A19" s="13">
        <v>47</v>
      </c>
      <c r="B19" s="9" t="s">
        <v>17</v>
      </c>
      <c r="C19" s="20">
        <v>18451.02</v>
      </c>
      <c r="D19" s="14">
        <v>71958.978000000003</v>
      </c>
      <c r="E19" s="148">
        <v>-53507.957999999999</v>
      </c>
    </row>
    <row r="20" spans="1:5" ht="16.5" customHeight="1">
      <c r="A20" s="13">
        <v>49</v>
      </c>
      <c r="B20" s="9" t="s">
        <v>18</v>
      </c>
      <c r="C20" s="20">
        <v>3762070.7228999999</v>
      </c>
      <c r="D20" s="14">
        <v>23188518.656016003</v>
      </c>
      <c r="E20" s="148">
        <v>-19426447.933116004</v>
      </c>
    </row>
    <row r="21" spans="1:5" ht="16.5" customHeight="1">
      <c r="A21" s="13">
        <v>50</v>
      </c>
      <c r="B21" s="9" t="s">
        <v>19</v>
      </c>
      <c r="C21" s="20">
        <v>511277.76419999998</v>
      </c>
      <c r="D21" s="14">
        <v>150671.02932</v>
      </c>
      <c r="E21" s="148">
        <v>360606.73488</v>
      </c>
    </row>
    <row r="22" spans="1:5" ht="16.5" customHeight="1">
      <c r="A22" s="13">
        <v>51</v>
      </c>
      <c r="B22" s="9" t="s">
        <v>20</v>
      </c>
      <c r="C22" s="20">
        <v>424465.71509999997</v>
      </c>
      <c r="D22" s="14">
        <v>409797.15419999999</v>
      </c>
      <c r="E22" s="148">
        <v>14668.560899999982</v>
      </c>
    </row>
    <row r="23" spans="1:5" ht="16.5" customHeight="1">
      <c r="A23" s="13">
        <v>52</v>
      </c>
      <c r="B23" s="9" t="s">
        <v>21</v>
      </c>
      <c r="C23" s="20">
        <v>101480.61</v>
      </c>
      <c r="D23" s="14">
        <v>110706.12000000001</v>
      </c>
      <c r="E23" s="148">
        <v>-9225.5100000000093</v>
      </c>
    </row>
    <row r="24" spans="1:5" ht="16.5" customHeight="1">
      <c r="A24" s="13">
        <v>61</v>
      </c>
      <c r="B24" s="9" t="s">
        <v>22</v>
      </c>
      <c r="C24" s="20">
        <v>738133.0551</v>
      </c>
      <c r="D24" s="14">
        <v>592462.25219999999</v>
      </c>
      <c r="E24" s="148">
        <v>145670.80290000001</v>
      </c>
    </row>
    <row r="25" spans="1:5" ht="16.5" customHeight="1">
      <c r="A25" s="13">
        <v>69</v>
      </c>
      <c r="B25" s="9" t="s">
        <v>23</v>
      </c>
      <c r="C25" s="20">
        <v>119931.63000000002</v>
      </c>
      <c r="D25" s="14">
        <v>147700.41510000001</v>
      </c>
      <c r="E25" s="148">
        <v>-27768.785099999994</v>
      </c>
    </row>
    <row r="26" spans="1:5" ht="16.5" customHeight="1">
      <c r="A26" s="13">
        <v>71</v>
      </c>
      <c r="B26" s="9" t="s">
        <v>24</v>
      </c>
      <c r="C26" s="20">
        <v>286083.06509999995</v>
      </c>
      <c r="D26" s="14">
        <v>275196.9633</v>
      </c>
      <c r="E26" s="148">
        <v>10886.101799999946</v>
      </c>
    </row>
    <row r="27" spans="1:5" ht="16.5" customHeight="1">
      <c r="A27" s="13">
        <v>72</v>
      </c>
      <c r="B27" s="9" t="s">
        <v>25</v>
      </c>
      <c r="C27" s="20">
        <v>14760.816000000001</v>
      </c>
      <c r="D27" s="14">
        <v>23432.795400000003</v>
      </c>
      <c r="E27" s="148">
        <v>-8671.979400000002</v>
      </c>
    </row>
    <row r="28" spans="1:5" ht="16.5" customHeight="1">
      <c r="A28" s="13">
        <v>74</v>
      </c>
      <c r="B28" s="9" t="s">
        <v>26</v>
      </c>
      <c r="C28" s="20">
        <v>51662.856</v>
      </c>
      <c r="D28" s="14">
        <v>0</v>
      </c>
      <c r="E28" s="148">
        <v>51662.856</v>
      </c>
    </row>
    <row r="29" spans="1:5" ht="16.5" customHeight="1">
      <c r="A29" s="13">
        <v>75</v>
      </c>
      <c r="B29" s="9" t="s">
        <v>27</v>
      </c>
      <c r="C29" s="20">
        <v>319479.41129999998</v>
      </c>
      <c r="D29" s="14">
        <v>266746.39614000003</v>
      </c>
      <c r="E29" s="148">
        <v>52733.015159999952</v>
      </c>
    </row>
    <row r="30" spans="1:5" ht="16.5" customHeight="1">
      <c r="A30" s="13">
        <v>77</v>
      </c>
      <c r="B30" s="9" t="s">
        <v>28</v>
      </c>
      <c r="C30" s="20">
        <v>208865.54639999996</v>
      </c>
      <c r="D30" s="14">
        <v>152682.19050000003</v>
      </c>
      <c r="E30" s="148">
        <v>56183.355899999937</v>
      </c>
    </row>
    <row r="31" spans="1:5" ht="16.5" customHeight="1">
      <c r="A31" s="13">
        <v>78</v>
      </c>
      <c r="B31" s="9" t="s">
        <v>29</v>
      </c>
      <c r="C31" s="20">
        <v>158678.772</v>
      </c>
      <c r="D31" s="14">
        <v>145763.05800000002</v>
      </c>
      <c r="E31" s="148">
        <v>12915.713999999978</v>
      </c>
    </row>
    <row r="32" spans="1:5" ht="16.5" customHeight="1">
      <c r="A32" s="13">
        <v>79</v>
      </c>
      <c r="B32" s="9" t="s">
        <v>30</v>
      </c>
      <c r="C32" s="20">
        <v>265786.94310000003</v>
      </c>
      <c r="D32" s="14">
        <v>258406.53509999998</v>
      </c>
      <c r="E32" s="148">
        <v>7380.408000000054</v>
      </c>
    </row>
    <row r="33" spans="1:5" ht="16.5" customHeight="1">
      <c r="A33" s="13">
        <v>81</v>
      </c>
      <c r="B33" s="9" t="s">
        <v>31</v>
      </c>
      <c r="C33" s="20">
        <v>36902.04</v>
      </c>
      <c r="D33" s="14">
        <v>143917.95600000001</v>
      </c>
      <c r="E33" s="148">
        <v>-107015.916</v>
      </c>
    </row>
    <row r="34" spans="1:5" ht="16.5" customHeight="1">
      <c r="A34" s="13">
        <v>82</v>
      </c>
      <c r="B34" s="9" t="s">
        <v>32</v>
      </c>
      <c r="C34" s="20">
        <v>289865.52419999999</v>
      </c>
      <c r="D34" s="14">
        <v>332192.1640799999</v>
      </c>
      <c r="E34" s="148">
        <v>-42326.639879999915</v>
      </c>
    </row>
    <row r="35" spans="1:5" ht="16.5" customHeight="1">
      <c r="A35" s="13">
        <v>86</v>
      </c>
      <c r="B35" s="9" t="s">
        <v>33</v>
      </c>
      <c r="C35" s="20">
        <v>634991.85330000008</v>
      </c>
      <c r="D35" s="14">
        <v>642095.49600000004</v>
      </c>
      <c r="E35" s="148">
        <v>-7103.6426999999676</v>
      </c>
    </row>
    <row r="36" spans="1:5" ht="16.5" customHeight="1">
      <c r="A36" s="13">
        <v>90</v>
      </c>
      <c r="B36" s="9" t="s">
        <v>34</v>
      </c>
      <c r="C36" s="20">
        <v>44282.448000000004</v>
      </c>
      <c r="D36" s="14">
        <v>81276.743099999992</v>
      </c>
      <c r="E36" s="148">
        <v>-36994.295099999988</v>
      </c>
    </row>
    <row r="37" spans="1:5" ht="16.5" customHeight="1">
      <c r="A37" s="13">
        <v>91</v>
      </c>
      <c r="B37" s="9" t="s">
        <v>35</v>
      </c>
      <c r="C37" s="20">
        <v>5694261.5373</v>
      </c>
      <c r="D37" s="14">
        <v>132969519.27403198</v>
      </c>
      <c r="E37" s="148">
        <v>-127275257.73673198</v>
      </c>
    </row>
    <row r="38" spans="1:5" ht="16.5" customHeight="1">
      <c r="A38" s="13">
        <v>92</v>
      </c>
      <c r="B38" s="9" t="s">
        <v>36</v>
      </c>
      <c r="C38" s="20">
        <v>4677425.8251</v>
      </c>
      <c r="D38" s="14">
        <v>11947874.971409991</v>
      </c>
      <c r="E38" s="148">
        <v>-7270449.1463099914</v>
      </c>
    </row>
    <row r="39" spans="1:5" ht="16.5" customHeight="1">
      <c r="A39" s="13">
        <v>97</v>
      </c>
      <c r="B39" s="9" t="s">
        <v>37</v>
      </c>
      <c r="C39" s="20">
        <v>184510.19999999998</v>
      </c>
      <c r="D39" s="14">
        <v>119378.09939999999</v>
      </c>
      <c r="E39" s="148">
        <v>65132.100599999991</v>
      </c>
    </row>
    <row r="40" spans="1:5" ht="16.5" customHeight="1">
      <c r="A40" s="13">
        <v>98</v>
      </c>
      <c r="B40" s="9" t="s">
        <v>38</v>
      </c>
      <c r="C40" s="20">
        <v>1164536.1273000005</v>
      </c>
      <c r="D40" s="14">
        <v>4546977.1136999996</v>
      </c>
      <c r="E40" s="148">
        <v>-3382440.9863999989</v>
      </c>
    </row>
    <row r="41" spans="1:5" ht="16.5" customHeight="1">
      <c r="A41" s="13">
        <v>102</v>
      </c>
      <c r="B41" s="9" t="s">
        <v>39</v>
      </c>
      <c r="C41" s="20">
        <v>334055.71709999995</v>
      </c>
      <c r="D41" s="14">
        <v>175284.69000000003</v>
      </c>
      <c r="E41" s="148">
        <v>158771.02709999992</v>
      </c>
    </row>
    <row r="42" spans="1:5" ht="16.5" customHeight="1">
      <c r="A42" s="13">
        <v>103</v>
      </c>
      <c r="B42" s="9" t="s">
        <v>40</v>
      </c>
      <c r="C42" s="20">
        <v>90502.253100000002</v>
      </c>
      <c r="D42" s="14">
        <v>83029.590000000011</v>
      </c>
      <c r="E42" s="148">
        <v>7472.6630999999907</v>
      </c>
    </row>
    <row r="43" spans="1:5" ht="16.5" customHeight="1">
      <c r="A43" s="13">
        <v>105</v>
      </c>
      <c r="B43" s="9" t="s">
        <v>41</v>
      </c>
      <c r="C43" s="20">
        <v>9225.51</v>
      </c>
      <c r="D43" s="14">
        <v>73804.08</v>
      </c>
      <c r="E43" s="148">
        <v>-64578.57</v>
      </c>
    </row>
    <row r="44" spans="1:5" ht="16.5" customHeight="1">
      <c r="A44" s="13">
        <v>106</v>
      </c>
      <c r="B44" s="9" t="s">
        <v>42</v>
      </c>
      <c r="C44" s="20">
        <v>1092669.4044000001</v>
      </c>
      <c r="D44" s="14">
        <v>1432943.11524</v>
      </c>
      <c r="E44" s="148">
        <v>-340273.71083999984</v>
      </c>
    </row>
    <row r="45" spans="1:5" ht="16.5" customHeight="1">
      <c r="A45" s="13">
        <v>108</v>
      </c>
      <c r="B45" s="9" t="s">
        <v>43</v>
      </c>
      <c r="C45" s="20">
        <v>247335.92309999993</v>
      </c>
      <c r="D45" s="14">
        <v>219567.13800000001</v>
      </c>
      <c r="E45" s="148">
        <v>27768.785099999921</v>
      </c>
    </row>
    <row r="46" spans="1:5" ht="16.5" customHeight="1">
      <c r="A46" s="13">
        <v>109</v>
      </c>
      <c r="B46" s="9" t="s">
        <v>44</v>
      </c>
      <c r="C46" s="20">
        <v>1465472.2635000004</v>
      </c>
      <c r="D46" s="14">
        <v>1474734.6755400007</v>
      </c>
      <c r="E46" s="148">
        <v>-9262.4120400003158</v>
      </c>
    </row>
    <row r="47" spans="1:5" ht="16.5" customHeight="1">
      <c r="A47" s="13">
        <v>111</v>
      </c>
      <c r="B47" s="9" t="s">
        <v>45</v>
      </c>
      <c r="C47" s="20">
        <v>444761.8371</v>
      </c>
      <c r="D47" s="14">
        <v>436477.32912000007</v>
      </c>
      <c r="E47" s="148">
        <v>8284.5079799999367</v>
      </c>
    </row>
    <row r="48" spans="1:5" ht="16.5" customHeight="1">
      <c r="A48" s="13">
        <v>139</v>
      </c>
      <c r="B48" s="9" t="s">
        <v>46</v>
      </c>
      <c r="C48" s="20">
        <v>273167.35110000003</v>
      </c>
      <c r="D48" s="14">
        <v>160616.12909999999</v>
      </c>
      <c r="E48" s="148">
        <v>112551.22200000004</v>
      </c>
    </row>
    <row r="49" spans="1:5" ht="16.5" customHeight="1">
      <c r="A49" s="13">
        <v>140</v>
      </c>
      <c r="B49" s="9" t="s">
        <v>47</v>
      </c>
      <c r="C49" s="20">
        <v>524101.22310000006</v>
      </c>
      <c r="D49" s="14">
        <v>696747.4172400001</v>
      </c>
      <c r="E49" s="148">
        <v>-172646.19414000004</v>
      </c>
    </row>
    <row r="50" spans="1:5" ht="16.5" customHeight="1">
      <c r="A50" s="13">
        <v>142</v>
      </c>
      <c r="B50" s="9" t="s">
        <v>48</v>
      </c>
      <c r="C50" s="20">
        <v>712209.37199999997</v>
      </c>
      <c r="D50" s="14">
        <v>115355.77704</v>
      </c>
      <c r="E50" s="148">
        <v>596853.59496000002</v>
      </c>
    </row>
    <row r="51" spans="1:5" ht="16.5" customHeight="1">
      <c r="A51" s="13">
        <v>143</v>
      </c>
      <c r="B51" s="9" t="s">
        <v>49</v>
      </c>
      <c r="C51" s="20">
        <v>304626.34019999998</v>
      </c>
      <c r="D51" s="14">
        <v>135744.15414</v>
      </c>
      <c r="E51" s="148">
        <v>168882.18605999998</v>
      </c>
    </row>
    <row r="52" spans="1:5" ht="16.5" customHeight="1">
      <c r="A52" s="13">
        <v>145</v>
      </c>
      <c r="B52" s="9" t="s">
        <v>50</v>
      </c>
      <c r="C52" s="20">
        <v>760366.53419999999</v>
      </c>
      <c r="D52" s="14">
        <v>183034.11840000001</v>
      </c>
      <c r="E52" s="148">
        <v>577332.41579999996</v>
      </c>
    </row>
    <row r="53" spans="1:5" ht="16.5" customHeight="1">
      <c r="A53" s="13">
        <v>146</v>
      </c>
      <c r="B53" s="9" t="s">
        <v>51</v>
      </c>
      <c r="C53" s="20">
        <v>278794.91220000002</v>
      </c>
      <c r="D53" s="14">
        <v>101480.61</v>
      </c>
      <c r="E53" s="148">
        <v>177314.30220000003</v>
      </c>
    </row>
    <row r="54" spans="1:5" ht="16.5" customHeight="1">
      <c r="A54" s="13">
        <v>148</v>
      </c>
      <c r="B54" s="9" t="s">
        <v>52</v>
      </c>
      <c r="C54" s="20">
        <v>112643.4771</v>
      </c>
      <c r="D54" s="14">
        <v>206651.42400000003</v>
      </c>
      <c r="E54" s="148">
        <v>-94007.946900000024</v>
      </c>
    </row>
    <row r="55" spans="1:5" ht="16.5" customHeight="1">
      <c r="A55" s="13">
        <v>149</v>
      </c>
      <c r="B55" s="9" t="s">
        <v>53</v>
      </c>
      <c r="C55" s="20">
        <v>42529.6011</v>
      </c>
      <c r="D55" s="14">
        <v>3004010.5661999998</v>
      </c>
      <c r="E55" s="148">
        <v>-2961480.9650999997</v>
      </c>
    </row>
    <row r="56" spans="1:5" ht="16.5" customHeight="1">
      <c r="A56" s="13">
        <v>151</v>
      </c>
      <c r="B56" s="9" t="s">
        <v>54</v>
      </c>
      <c r="C56" s="20">
        <v>57198.162000000004</v>
      </c>
      <c r="D56" s="14">
        <v>38747.142</v>
      </c>
      <c r="E56" s="148">
        <v>18451.020000000004</v>
      </c>
    </row>
    <row r="57" spans="1:5" ht="16.5" customHeight="1">
      <c r="A57" s="13">
        <v>152</v>
      </c>
      <c r="B57" s="9" t="s">
        <v>55</v>
      </c>
      <c r="C57" s="20">
        <v>570136.51800000004</v>
      </c>
      <c r="D57" s="14">
        <v>110706.12000000001</v>
      </c>
      <c r="E57" s="148">
        <v>459430.39800000004</v>
      </c>
    </row>
    <row r="58" spans="1:5" ht="16.5" customHeight="1">
      <c r="A58" s="13">
        <v>153</v>
      </c>
      <c r="B58" s="9" t="s">
        <v>56</v>
      </c>
      <c r="C58" s="20">
        <v>819594.30839999998</v>
      </c>
      <c r="D58" s="14">
        <v>1415728.3135800005</v>
      </c>
      <c r="E58" s="148">
        <v>-596134.00518000056</v>
      </c>
    </row>
    <row r="59" spans="1:5" ht="16.5" customHeight="1">
      <c r="A59" s="13">
        <v>165</v>
      </c>
      <c r="B59" s="9" t="s">
        <v>57</v>
      </c>
      <c r="C59" s="20">
        <v>1044604.4972999999</v>
      </c>
      <c r="D59" s="14">
        <v>613127.3946</v>
      </c>
      <c r="E59" s="148">
        <v>431477.10269999993</v>
      </c>
    </row>
    <row r="60" spans="1:5" ht="16.5" customHeight="1">
      <c r="A60" s="13">
        <v>167</v>
      </c>
      <c r="B60" s="9" t="s">
        <v>58</v>
      </c>
      <c r="C60" s="20">
        <v>1292493.9510000001</v>
      </c>
      <c r="D60" s="14">
        <v>14247785.388899995</v>
      </c>
      <c r="E60" s="148">
        <v>-12955291.437899996</v>
      </c>
    </row>
    <row r="61" spans="1:5" ht="16.5" customHeight="1">
      <c r="A61" s="13">
        <v>169</v>
      </c>
      <c r="B61" s="9" t="s">
        <v>59</v>
      </c>
      <c r="C61" s="20">
        <v>289681.01400000002</v>
      </c>
      <c r="D61" s="14">
        <v>290972.58540000004</v>
      </c>
      <c r="E61" s="148">
        <v>-1291.5714000000153</v>
      </c>
    </row>
    <row r="62" spans="1:5" ht="16.5" customHeight="1">
      <c r="A62" s="13">
        <v>171</v>
      </c>
      <c r="B62" s="9" t="s">
        <v>60</v>
      </c>
      <c r="C62" s="20">
        <v>142349.61930000002</v>
      </c>
      <c r="D62" s="14">
        <v>190137.7611</v>
      </c>
      <c r="E62" s="148">
        <v>-47788.141799999983</v>
      </c>
    </row>
    <row r="63" spans="1:5" ht="16.5" customHeight="1">
      <c r="A63" s="13">
        <v>172</v>
      </c>
      <c r="B63" s="9" t="s">
        <v>61</v>
      </c>
      <c r="C63" s="20">
        <v>566723.07929999998</v>
      </c>
      <c r="D63" s="14">
        <v>402970.27679999999</v>
      </c>
      <c r="E63" s="148">
        <v>163752.80249999999</v>
      </c>
    </row>
    <row r="64" spans="1:5" ht="16.5" customHeight="1">
      <c r="A64" s="13">
        <v>176</v>
      </c>
      <c r="B64" s="9" t="s">
        <v>62</v>
      </c>
      <c r="C64" s="20">
        <v>53507.957999999999</v>
      </c>
      <c r="D64" s="14">
        <v>339591.02310000005</v>
      </c>
      <c r="E64" s="148">
        <v>-286083.06510000007</v>
      </c>
    </row>
    <row r="65" spans="1:5" ht="16.5" customHeight="1">
      <c r="A65" s="13">
        <v>177</v>
      </c>
      <c r="B65" s="9" t="s">
        <v>63</v>
      </c>
      <c r="C65" s="20">
        <v>321232.25820000004</v>
      </c>
      <c r="D65" s="14">
        <v>73804.08</v>
      </c>
      <c r="E65" s="148">
        <v>247428.17820000002</v>
      </c>
    </row>
    <row r="66" spans="1:5" ht="16.5" customHeight="1">
      <c r="A66" s="13">
        <v>178</v>
      </c>
      <c r="B66" s="9" t="s">
        <v>64</v>
      </c>
      <c r="C66" s="20">
        <v>199455.52620000002</v>
      </c>
      <c r="D66" s="14">
        <v>191890.60800000001</v>
      </c>
      <c r="E66" s="148">
        <v>7564.9182000000146</v>
      </c>
    </row>
    <row r="67" spans="1:5" ht="16.5" customHeight="1">
      <c r="A67" s="13">
        <v>179</v>
      </c>
      <c r="B67" s="9" t="s">
        <v>65</v>
      </c>
      <c r="C67" s="20">
        <v>1515659.0379000001</v>
      </c>
      <c r="D67" s="14">
        <v>16314926.963579986</v>
      </c>
      <c r="E67" s="148">
        <v>-14799267.925679985</v>
      </c>
    </row>
    <row r="68" spans="1:5" ht="16.5" customHeight="1">
      <c r="A68" s="13">
        <v>181</v>
      </c>
      <c r="B68" s="9" t="s">
        <v>66</v>
      </c>
      <c r="C68" s="20">
        <v>47972.652000000002</v>
      </c>
      <c r="D68" s="14">
        <v>43396.799039999998</v>
      </c>
      <c r="E68" s="148">
        <v>4575.8529600000038</v>
      </c>
    </row>
    <row r="69" spans="1:5" ht="16.5" customHeight="1">
      <c r="A69" s="13">
        <v>182</v>
      </c>
      <c r="B69" s="9" t="s">
        <v>67</v>
      </c>
      <c r="C69" s="20">
        <v>228977.15820000001</v>
      </c>
      <c r="D69" s="14">
        <v>644789.34491999994</v>
      </c>
      <c r="E69" s="148">
        <v>-415812.18671999994</v>
      </c>
    </row>
    <row r="70" spans="1:5" ht="16.5" customHeight="1">
      <c r="A70" s="13">
        <v>186</v>
      </c>
      <c r="B70" s="9" t="s">
        <v>68</v>
      </c>
      <c r="C70" s="20">
        <v>900778.79639999988</v>
      </c>
      <c r="D70" s="14">
        <v>4780677.7330199992</v>
      </c>
      <c r="E70" s="148">
        <v>-3879898.9366199994</v>
      </c>
    </row>
    <row r="71" spans="1:5" ht="16.5" customHeight="1">
      <c r="A71" s="13">
        <v>202</v>
      </c>
      <c r="B71" s="9" t="s">
        <v>69</v>
      </c>
      <c r="C71" s="20">
        <v>1247657.9724000006</v>
      </c>
      <c r="D71" s="14">
        <v>5199718.8482399993</v>
      </c>
      <c r="E71" s="148">
        <v>-3952060.8758399989</v>
      </c>
    </row>
    <row r="72" spans="1:5" ht="16.5" customHeight="1">
      <c r="A72" s="13">
        <v>204</v>
      </c>
      <c r="B72" s="9" t="s">
        <v>70</v>
      </c>
      <c r="C72" s="20">
        <v>57290.417100000006</v>
      </c>
      <c r="D72" s="14">
        <v>1072502.4395400002</v>
      </c>
      <c r="E72" s="148">
        <v>-1015212.0224400002</v>
      </c>
    </row>
    <row r="73" spans="1:5" ht="16.5" customHeight="1">
      <c r="A73" s="13">
        <v>205</v>
      </c>
      <c r="B73" s="9" t="s">
        <v>71</v>
      </c>
      <c r="C73" s="20">
        <v>454171.85730000003</v>
      </c>
      <c r="D73" s="14">
        <v>409889.40929999994</v>
      </c>
      <c r="E73" s="148">
        <v>44282.448000000091</v>
      </c>
    </row>
    <row r="74" spans="1:5" ht="16.5" customHeight="1">
      <c r="A74" s="13">
        <v>208</v>
      </c>
      <c r="B74" s="9" t="s">
        <v>72</v>
      </c>
      <c r="C74" s="20">
        <v>138567.16019999998</v>
      </c>
      <c r="D74" s="14">
        <v>132939.59910000002</v>
      </c>
      <c r="E74" s="148">
        <v>5627.5610999999626</v>
      </c>
    </row>
    <row r="75" spans="1:5" ht="16.5" customHeight="1">
      <c r="A75" s="13">
        <v>211</v>
      </c>
      <c r="B75" s="9" t="s">
        <v>73</v>
      </c>
      <c r="C75" s="20">
        <v>747543.07530000003</v>
      </c>
      <c r="D75" s="14">
        <v>1869401.9933400003</v>
      </c>
      <c r="E75" s="148">
        <v>-1121858.9180400004</v>
      </c>
    </row>
    <row r="76" spans="1:5" ht="16.5" customHeight="1">
      <c r="A76" s="13">
        <v>213</v>
      </c>
      <c r="B76" s="9" t="s">
        <v>74</v>
      </c>
      <c r="C76" s="20">
        <v>59227.7742</v>
      </c>
      <c r="D76" s="14">
        <v>175469.20019999999</v>
      </c>
      <c r="E76" s="148">
        <v>-116241.42599999999</v>
      </c>
    </row>
    <row r="77" spans="1:5" ht="16.5" customHeight="1">
      <c r="A77" s="13">
        <v>214</v>
      </c>
      <c r="B77" s="9" t="s">
        <v>75</v>
      </c>
      <c r="C77" s="20">
        <v>422620.61310000002</v>
      </c>
      <c r="D77" s="14">
        <v>201208.3731</v>
      </c>
      <c r="E77" s="148">
        <v>221412.24000000002</v>
      </c>
    </row>
    <row r="78" spans="1:5" ht="16.5" customHeight="1">
      <c r="A78" s="13">
        <v>216</v>
      </c>
      <c r="B78" s="9" t="s">
        <v>76</v>
      </c>
      <c r="C78" s="20">
        <v>68361.0291</v>
      </c>
      <c r="D78" s="14">
        <v>14760.816000000001</v>
      </c>
      <c r="E78" s="148">
        <v>53600.213100000001</v>
      </c>
    </row>
    <row r="79" spans="1:5" ht="16.5" customHeight="1">
      <c r="A79" s="13">
        <v>217</v>
      </c>
      <c r="B79" s="9" t="s">
        <v>77</v>
      </c>
      <c r="C79" s="20">
        <v>57198.162000000004</v>
      </c>
      <c r="D79" s="14">
        <v>108953.27310000002</v>
      </c>
      <c r="E79" s="148">
        <v>-51755.111100000016</v>
      </c>
    </row>
    <row r="80" spans="1:5" ht="16.5" customHeight="1">
      <c r="A80" s="13">
        <v>218</v>
      </c>
      <c r="B80" s="9" t="s">
        <v>78</v>
      </c>
      <c r="C80" s="20">
        <v>18451.02</v>
      </c>
      <c r="D80" s="14">
        <v>466903.06110000005</v>
      </c>
      <c r="E80" s="148">
        <v>-448452.04110000003</v>
      </c>
    </row>
    <row r="81" spans="1:5" ht="16.5" customHeight="1">
      <c r="A81" s="13">
        <v>224</v>
      </c>
      <c r="B81" s="9" t="s">
        <v>79</v>
      </c>
      <c r="C81" s="20">
        <v>350569.38</v>
      </c>
      <c r="D81" s="14">
        <v>62825.723100000003</v>
      </c>
      <c r="E81" s="148">
        <v>287743.6569</v>
      </c>
    </row>
    <row r="82" spans="1:5" ht="16.5" customHeight="1">
      <c r="A82" s="13">
        <v>226</v>
      </c>
      <c r="B82" s="9" t="s">
        <v>80</v>
      </c>
      <c r="C82" s="20">
        <v>134692.44600000003</v>
      </c>
      <c r="D82" s="14">
        <v>42437.345999999998</v>
      </c>
      <c r="E82" s="148">
        <v>92255.100000000035</v>
      </c>
    </row>
    <row r="83" spans="1:5" ht="16.5" customHeight="1">
      <c r="A83" s="13">
        <v>230</v>
      </c>
      <c r="B83" s="9" t="s">
        <v>81</v>
      </c>
      <c r="C83" s="20">
        <v>57198.162000000004</v>
      </c>
      <c r="D83" s="14">
        <v>75649.182000000001</v>
      </c>
      <c r="E83" s="148">
        <v>-18451.019999999997</v>
      </c>
    </row>
    <row r="84" spans="1:5" ht="16.5" customHeight="1">
      <c r="A84" s="13">
        <v>231</v>
      </c>
      <c r="B84" s="9" t="s">
        <v>82</v>
      </c>
      <c r="C84" s="20">
        <v>118178.7831</v>
      </c>
      <c r="D84" s="14">
        <v>501867.74400000006</v>
      </c>
      <c r="E84" s="148">
        <v>-383688.96090000006</v>
      </c>
    </row>
    <row r="85" spans="1:5" ht="16.5" customHeight="1">
      <c r="A85" s="13">
        <v>232</v>
      </c>
      <c r="B85" s="9" t="s">
        <v>83</v>
      </c>
      <c r="C85" s="20">
        <v>306471.44220000005</v>
      </c>
      <c r="D85" s="14">
        <v>265694.68799999997</v>
      </c>
      <c r="E85" s="148">
        <v>40776.754200000083</v>
      </c>
    </row>
    <row r="86" spans="1:5" ht="16.5" customHeight="1">
      <c r="A86" s="13">
        <v>233</v>
      </c>
      <c r="B86" s="9" t="s">
        <v>84</v>
      </c>
      <c r="C86" s="20">
        <v>561187.7733</v>
      </c>
      <c r="D86" s="14">
        <v>311453.21760000009</v>
      </c>
      <c r="E86" s="148">
        <v>249734.55569999991</v>
      </c>
    </row>
    <row r="87" spans="1:5" ht="16.5" customHeight="1">
      <c r="A87" s="13">
        <v>235</v>
      </c>
      <c r="B87" s="9" t="s">
        <v>85</v>
      </c>
      <c r="C87" s="20">
        <v>4155261.9591000001</v>
      </c>
      <c r="D87" s="14">
        <v>1081482.5509740002</v>
      </c>
      <c r="E87" s="148">
        <v>3073779.4081259998</v>
      </c>
    </row>
    <row r="88" spans="1:5" ht="16.5" customHeight="1">
      <c r="A88" s="13">
        <v>236</v>
      </c>
      <c r="B88" s="9" t="s">
        <v>86</v>
      </c>
      <c r="C88" s="20">
        <v>356104.68599999999</v>
      </c>
      <c r="D88" s="14">
        <v>67383.125039999999</v>
      </c>
      <c r="E88" s="148">
        <v>288721.56095999997</v>
      </c>
    </row>
    <row r="89" spans="1:5" ht="16.5" customHeight="1">
      <c r="A89" s="13">
        <v>239</v>
      </c>
      <c r="B89" s="9" t="s">
        <v>87</v>
      </c>
      <c r="C89" s="20">
        <v>33211.836000000003</v>
      </c>
      <c r="D89" s="14">
        <v>42437.346000000005</v>
      </c>
      <c r="E89" s="148">
        <v>-9225.510000000002</v>
      </c>
    </row>
    <row r="90" spans="1:5" ht="16.5" customHeight="1">
      <c r="A90" s="13">
        <v>240</v>
      </c>
      <c r="B90" s="9" t="s">
        <v>88</v>
      </c>
      <c r="C90" s="20">
        <v>315512.44200000004</v>
      </c>
      <c r="D90" s="14">
        <v>618293.68020000006</v>
      </c>
      <c r="E90" s="148">
        <v>-302781.23820000002</v>
      </c>
    </row>
    <row r="91" spans="1:5" ht="16.5" customHeight="1">
      <c r="A91" s="13">
        <v>241</v>
      </c>
      <c r="B91" s="9" t="s">
        <v>89</v>
      </c>
      <c r="C91" s="20">
        <v>428063.66399999999</v>
      </c>
      <c r="D91" s="14">
        <v>149453.26200000002</v>
      </c>
      <c r="E91" s="148">
        <v>278610.402</v>
      </c>
    </row>
    <row r="92" spans="1:5" ht="16.5" customHeight="1">
      <c r="A92" s="13">
        <v>244</v>
      </c>
      <c r="B92" s="9" t="s">
        <v>90</v>
      </c>
      <c r="C92" s="20">
        <v>887586.31710000022</v>
      </c>
      <c r="D92" s="14">
        <v>464522.87952000002</v>
      </c>
      <c r="E92" s="148">
        <v>423063.4375800002</v>
      </c>
    </row>
    <row r="93" spans="1:5" ht="16.5" customHeight="1">
      <c r="A93" s="13">
        <v>245</v>
      </c>
      <c r="B93" s="9" t="s">
        <v>91</v>
      </c>
      <c r="C93" s="20">
        <v>655749.25080000004</v>
      </c>
      <c r="D93" s="14">
        <v>2282409.6250200006</v>
      </c>
      <c r="E93" s="148">
        <v>-1626660.3742200006</v>
      </c>
    </row>
    <row r="94" spans="1:5" ht="16.5" customHeight="1">
      <c r="A94" s="13">
        <v>249</v>
      </c>
      <c r="B94" s="9" t="s">
        <v>92</v>
      </c>
      <c r="C94" s="20">
        <v>301028.39130000002</v>
      </c>
      <c r="D94" s="14">
        <v>188477.16930000001</v>
      </c>
      <c r="E94" s="148">
        <v>112551.22200000001</v>
      </c>
    </row>
    <row r="95" spans="1:5" ht="16.5" customHeight="1">
      <c r="A95" s="13">
        <v>250</v>
      </c>
      <c r="B95" s="9" t="s">
        <v>93</v>
      </c>
      <c r="C95" s="20">
        <v>123621.834</v>
      </c>
      <c r="D95" s="14">
        <v>9225.51</v>
      </c>
      <c r="E95" s="148">
        <v>114396.32400000001</v>
      </c>
    </row>
    <row r="96" spans="1:5" ht="16.5" customHeight="1">
      <c r="A96" s="13">
        <v>256</v>
      </c>
      <c r="B96" s="9" t="s">
        <v>94</v>
      </c>
      <c r="C96" s="20">
        <v>138382.65</v>
      </c>
      <c r="D96" s="14">
        <v>29613.8871</v>
      </c>
      <c r="E96" s="148">
        <v>108768.7629</v>
      </c>
    </row>
    <row r="97" spans="1:5" ht="16.5" customHeight="1">
      <c r="A97" s="13">
        <v>257</v>
      </c>
      <c r="B97" s="9" t="s">
        <v>95</v>
      </c>
      <c r="C97" s="20">
        <v>954102.24419999996</v>
      </c>
      <c r="D97" s="14">
        <v>1621881.5600400006</v>
      </c>
      <c r="E97" s="148">
        <v>-667779.31584000064</v>
      </c>
    </row>
    <row r="98" spans="1:5" ht="16.5" customHeight="1">
      <c r="A98" s="13">
        <v>260</v>
      </c>
      <c r="B98" s="9" t="s">
        <v>96</v>
      </c>
      <c r="C98" s="20">
        <v>258314.28000000003</v>
      </c>
      <c r="D98" s="14">
        <v>262004.48400000003</v>
      </c>
      <c r="E98" s="148">
        <v>-3690.2039999999979</v>
      </c>
    </row>
    <row r="99" spans="1:5" ht="16.5" customHeight="1">
      <c r="A99" s="13">
        <v>261</v>
      </c>
      <c r="B99" s="9" t="s">
        <v>97</v>
      </c>
      <c r="C99" s="20">
        <v>131002.242</v>
      </c>
      <c r="D99" s="14">
        <v>334055.71710000001</v>
      </c>
      <c r="E99" s="148">
        <v>-203053.47510000001</v>
      </c>
    </row>
    <row r="100" spans="1:5" ht="16.5" customHeight="1">
      <c r="A100" s="13">
        <v>263</v>
      </c>
      <c r="B100" s="9" t="s">
        <v>98</v>
      </c>
      <c r="C100" s="20">
        <v>402324.49109999998</v>
      </c>
      <c r="D100" s="14">
        <v>177129.79200000002</v>
      </c>
      <c r="E100" s="148">
        <v>225194.69909999997</v>
      </c>
    </row>
    <row r="101" spans="1:5" ht="16.5" customHeight="1">
      <c r="A101" s="13">
        <v>265</v>
      </c>
      <c r="B101" s="9" t="s">
        <v>99</v>
      </c>
      <c r="C101" s="20">
        <v>0</v>
      </c>
      <c r="D101" s="14">
        <v>62825.723100000003</v>
      </c>
      <c r="E101" s="148">
        <v>-62825.723100000003</v>
      </c>
    </row>
    <row r="102" spans="1:5" ht="16.5" customHeight="1">
      <c r="A102" s="13">
        <v>271</v>
      </c>
      <c r="B102" s="9" t="s">
        <v>100</v>
      </c>
      <c r="C102" s="20">
        <v>236173.05600000001</v>
      </c>
      <c r="D102" s="14">
        <v>263849.58600000001</v>
      </c>
      <c r="E102" s="148">
        <v>-27676.53</v>
      </c>
    </row>
    <row r="103" spans="1:5" ht="16.5" customHeight="1">
      <c r="A103" s="13">
        <v>272</v>
      </c>
      <c r="B103" s="9" t="s">
        <v>101</v>
      </c>
      <c r="C103" s="20">
        <v>1185201.2697000001</v>
      </c>
      <c r="D103" s="14">
        <v>1013053.2531000001</v>
      </c>
      <c r="E103" s="148">
        <v>172148.01659999997</v>
      </c>
    </row>
    <row r="104" spans="1:5" ht="16.5" customHeight="1">
      <c r="A104" s="13">
        <v>273</v>
      </c>
      <c r="B104" s="9" t="s">
        <v>102</v>
      </c>
      <c r="C104" s="20">
        <v>186539.81220000001</v>
      </c>
      <c r="D104" s="14">
        <v>51109.325400000002</v>
      </c>
      <c r="E104" s="148">
        <v>135430.48680000001</v>
      </c>
    </row>
    <row r="105" spans="1:5" ht="16.5" customHeight="1">
      <c r="A105" s="13">
        <v>275</v>
      </c>
      <c r="B105" s="9" t="s">
        <v>103</v>
      </c>
      <c r="C105" s="20">
        <v>38747.142</v>
      </c>
      <c r="D105" s="14">
        <v>68361.029100000014</v>
      </c>
      <c r="E105" s="148">
        <v>-29613.887100000014</v>
      </c>
    </row>
    <row r="106" spans="1:5" ht="16.5" customHeight="1">
      <c r="A106" s="13">
        <v>276</v>
      </c>
      <c r="B106" s="9" t="s">
        <v>104</v>
      </c>
      <c r="C106" s="20">
        <v>539046.54930000007</v>
      </c>
      <c r="D106" s="14">
        <v>722984.76767999993</v>
      </c>
      <c r="E106" s="148">
        <v>-183938.21837999986</v>
      </c>
    </row>
    <row r="107" spans="1:5" ht="16.5" customHeight="1">
      <c r="A107" s="13">
        <v>280</v>
      </c>
      <c r="B107" s="9" t="s">
        <v>105</v>
      </c>
      <c r="C107" s="20">
        <v>9225.51</v>
      </c>
      <c r="D107" s="14">
        <v>1062778.7520000001</v>
      </c>
      <c r="E107" s="148">
        <v>-1053553.2420000001</v>
      </c>
    </row>
    <row r="108" spans="1:5" ht="16.5" customHeight="1">
      <c r="A108" s="13">
        <v>284</v>
      </c>
      <c r="B108" s="9" t="s">
        <v>106</v>
      </c>
      <c r="C108" s="20">
        <v>1660591.8000000003</v>
      </c>
      <c r="D108" s="14">
        <v>23986.326000000001</v>
      </c>
      <c r="E108" s="148">
        <v>1636605.4740000004</v>
      </c>
    </row>
    <row r="109" spans="1:5" ht="16.5" customHeight="1">
      <c r="A109" s="13">
        <v>285</v>
      </c>
      <c r="B109" s="9" t="s">
        <v>107</v>
      </c>
      <c r="C109" s="20">
        <v>417177.56219999999</v>
      </c>
      <c r="D109" s="14">
        <v>1561491.3715800003</v>
      </c>
      <c r="E109" s="148">
        <v>-1144313.8093800002</v>
      </c>
    </row>
    <row r="110" spans="1:5" ht="16.5" customHeight="1">
      <c r="A110" s="13">
        <v>286</v>
      </c>
      <c r="B110" s="9" t="s">
        <v>108</v>
      </c>
      <c r="C110" s="20">
        <v>1172470.0658999998</v>
      </c>
      <c r="D110" s="14">
        <v>1653100.6858800009</v>
      </c>
      <c r="E110" s="148">
        <v>-480630.61998000112</v>
      </c>
    </row>
    <row r="111" spans="1:5" ht="16.5" customHeight="1">
      <c r="A111" s="13">
        <v>287</v>
      </c>
      <c r="B111" s="9" t="s">
        <v>109</v>
      </c>
      <c r="C111" s="20">
        <v>1129294.6791000003</v>
      </c>
      <c r="D111" s="14">
        <v>53507.957999999999</v>
      </c>
      <c r="E111" s="148">
        <v>1075786.7211000002</v>
      </c>
    </row>
    <row r="112" spans="1:5" ht="16.5" customHeight="1">
      <c r="A112" s="13">
        <v>288</v>
      </c>
      <c r="B112" s="9" t="s">
        <v>110</v>
      </c>
      <c r="C112" s="20">
        <v>57198.162000000004</v>
      </c>
      <c r="D112" s="14">
        <v>832510.02240000002</v>
      </c>
      <c r="E112" s="148">
        <v>-775311.86040000001</v>
      </c>
    </row>
    <row r="113" spans="1:5" ht="16.5" customHeight="1">
      <c r="A113" s="13">
        <v>290</v>
      </c>
      <c r="B113" s="9" t="s">
        <v>111</v>
      </c>
      <c r="C113" s="20">
        <v>27676.53</v>
      </c>
      <c r="D113" s="14">
        <v>59043.264000000003</v>
      </c>
      <c r="E113" s="148">
        <v>-31366.734000000004</v>
      </c>
    </row>
    <row r="114" spans="1:5" ht="16.5" customHeight="1">
      <c r="A114" s="13">
        <v>291</v>
      </c>
      <c r="B114" s="9" t="s">
        <v>112</v>
      </c>
      <c r="C114" s="20">
        <v>23986.326000000001</v>
      </c>
      <c r="D114" s="14">
        <v>9225.51</v>
      </c>
      <c r="E114" s="148">
        <v>14760.816000000001</v>
      </c>
    </row>
    <row r="115" spans="1:5" ht="16.5" customHeight="1">
      <c r="A115" s="13">
        <v>297</v>
      </c>
      <c r="B115" s="9" t="s">
        <v>113</v>
      </c>
      <c r="C115" s="20">
        <v>1613357.1888000001</v>
      </c>
      <c r="D115" s="14">
        <v>5759504.3440199988</v>
      </c>
      <c r="E115" s="148">
        <v>-4146147.1552199987</v>
      </c>
    </row>
    <row r="116" spans="1:5" ht="16.5" customHeight="1">
      <c r="A116" s="13">
        <v>300</v>
      </c>
      <c r="B116" s="9" t="s">
        <v>114</v>
      </c>
      <c r="C116" s="20">
        <v>472346.11200000002</v>
      </c>
      <c r="D116" s="14">
        <v>29521.632000000001</v>
      </c>
      <c r="E116" s="148">
        <v>442824.48000000004</v>
      </c>
    </row>
    <row r="117" spans="1:5" ht="16.5" customHeight="1">
      <c r="A117" s="13">
        <v>301</v>
      </c>
      <c r="B117" s="9" t="s">
        <v>115</v>
      </c>
      <c r="C117" s="20">
        <v>682964.50530000008</v>
      </c>
      <c r="D117" s="14">
        <v>511277.76419999998</v>
      </c>
      <c r="E117" s="148">
        <v>171686.7411000001</v>
      </c>
    </row>
    <row r="118" spans="1:5" ht="16.5" customHeight="1">
      <c r="A118" s="13">
        <v>304</v>
      </c>
      <c r="B118" s="9" t="s">
        <v>116</v>
      </c>
      <c r="C118" s="20">
        <v>0</v>
      </c>
      <c r="D118" s="14">
        <v>293371.21800000005</v>
      </c>
      <c r="E118" s="148">
        <v>-293371.21800000005</v>
      </c>
    </row>
    <row r="119" spans="1:5" ht="16.5" customHeight="1">
      <c r="A119" s="13">
        <v>305</v>
      </c>
      <c r="B119" s="9" t="s">
        <v>117</v>
      </c>
      <c r="C119" s="20">
        <v>84966.947100000005</v>
      </c>
      <c r="D119" s="14">
        <v>291526.11599999998</v>
      </c>
      <c r="E119" s="148">
        <v>-206559.16889999999</v>
      </c>
    </row>
    <row r="120" spans="1:5" ht="16.5" customHeight="1">
      <c r="A120" s="13">
        <v>309</v>
      </c>
      <c r="B120" s="9" t="s">
        <v>118</v>
      </c>
      <c r="C120" s="20">
        <v>210433.88310000001</v>
      </c>
      <c r="D120" s="14">
        <v>131094.49710000001</v>
      </c>
      <c r="E120" s="148">
        <v>79339.385999999999</v>
      </c>
    </row>
    <row r="121" spans="1:5" ht="16.5" customHeight="1">
      <c r="A121" s="13">
        <v>312</v>
      </c>
      <c r="B121" s="9" t="s">
        <v>119</v>
      </c>
      <c r="C121" s="20">
        <v>9225.51</v>
      </c>
      <c r="D121" s="14">
        <v>23986.326000000001</v>
      </c>
      <c r="E121" s="148">
        <v>-14760.816000000001</v>
      </c>
    </row>
    <row r="122" spans="1:5" ht="16.5" customHeight="1">
      <c r="A122" s="13">
        <v>316</v>
      </c>
      <c r="B122" s="9" t="s">
        <v>120</v>
      </c>
      <c r="C122" s="20">
        <v>143917.95600000001</v>
      </c>
      <c r="D122" s="14">
        <v>149453.26200000002</v>
      </c>
      <c r="E122" s="148">
        <v>-5535.3060000000114</v>
      </c>
    </row>
    <row r="123" spans="1:5" ht="16.5" customHeight="1">
      <c r="A123" s="13">
        <v>317</v>
      </c>
      <c r="B123" s="9" t="s">
        <v>121</v>
      </c>
      <c r="C123" s="20">
        <v>42437.346000000005</v>
      </c>
      <c r="D123" s="14">
        <v>59043.264000000003</v>
      </c>
      <c r="E123" s="148">
        <v>-16605.917999999998</v>
      </c>
    </row>
    <row r="124" spans="1:5" ht="16.5" customHeight="1">
      <c r="A124" s="13">
        <v>320</v>
      </c>
      <c r="B124" s="9" t="s">
        <v>122</v>
      </c>
      <c r="C124" s="20">
        <v>214216.34220000001</v>
      </c>
      <c r="D124" s="14">
        <v>156833.67000000001</v>
      </c>
      <c r="E124" s="148">
        <v>57382.672200000001</v>
      </c>
    </row>
    <row r="125" spans="1:5" ht="16.5" customHeight="1">
      <c r="A125" s="13">
        <v>322</v>
      </c>
      <c r="B125" s="9" t="s">
        <v>123</v>
      </c>
      <c r="C125" s="20">
        <v>215876.93400000001</v>
      </c>
      <c r="D125" s="14">
        <v>197518.1691</v>
      </c>
      <c r="E125" s="148">
        <v>18358.764900000009</v>
      </c>
    </row>
    <row r="126" spans="1:5" ht="16.5" customHeight="1">
      <c r="A126" s="13">
        <v>398</v>
      </c>
      <c r="B126" s="9" t="s">
        <v>124</v>
      </c>
      <c r="C126" s="20">
        <v>4420495.3716000002</v>
      </c>
      <c r="D126" s="14">
        <v>14290351.892039994</v>
      </c>
      <c r="E126" s="148">
        <v>-9869856.5204399936</v>
      </c>
    </row>
    <row r="127" spans="1:5" ht="16.5" customHeight="1">
      <c r="A127" s="13">
        <v>399</v>
      </c>
      <c r="B127" s="9" t="s">
        <v>125</v>
      </c>
      <c r="C127" s="20">
        <v>190137.7611</v>
      </c>
      <c r="D127" s="14">
        <v>113289.2628</v>
      </c>
      <c r="E127" s="148">
        <v>76848.498300000007</v>
      </c>
    </row>
    <row r="128" spans="1:5" ht="16.5" customHeight="1">
      <c r="A128" s="13">
        <v>400</v>
      </c>
      <c r="B128" s="9" t="s">
        <v>126</v>
      </c>
      <c r="C128" s="20">
        <v>234512.46419999996</v>
      </c>
      <c r="D128" s="14">
        <v>219567.13800000004</v>
      </c>
      <c r="E128" s="148">
        <v>14945.326199999923</v>
      </c>
    </row>
    <row r="129" spans="1:5" ht="16.5" customHeight="1">
      <c r="A129" s="13">
        <v>402</v>
      </c>
      <c r="B129" s="9" t="s">
        <v>127</v>
      </c>
      <c r="C129" s="20">
        <v>767654.68709999998</v>
      </c>
      <c r="D129" s="14">
        <v>284311.76717999997</v>
      </c>
      <c r="E129" s="148">
        <v>483342.91992000001</v>
      </c>
    </row>
    <row r="130" spans="1:5" ht="16.5" customHeight="1">
      <c r="A130" s="13">
        <v>403</v>
      </c>
      <c r="B130" s="9" t="s">
        <v>128</v>
      </c>
      <c r="C130" s="20">
        <v>131002.24200000001</v>
      </c>
      <c r="D130" s="14">
        <v>114396.32399999999</v>
      </c>
      <c r="E130" s="148">
        <v>16605.91800000002</v>
      </c>
    </row>
    <row r="131" spans="1:5" ht="16.5" customHeight="1">
      <c r="A131" s="13">
        <v>405</v>
      </c>
      <c r="B131" s="9" t="s">
        <v>129</v>
      </c>
      <c r="C131" s="20">
        <v>1064992.8744000001</v>
      </c>
      <c r="D131" s="14">
        <v>3180033.2970000003</v>
      </c>
      <c r="E131" s="148">
        <v>-2115040.4226000002</v>
      </c>
    </row>
    <row r="132" spans="1:5" ht="16.5" customHeight="1">
      <c r="A132" s="13">
        <v>407</v>
      </c>
      <c r="B132" s="9" t="s">
        <v>130</v>
      </c>
      <c r="C132" s="20">
        <v>125466.936</v>
      </c>
      <c r="D132" s="14">
        <v>1073849.3640000001</v>
      </c>
      <c r="E132" s="148">
        <v>-948382.42800000007</v>
      </c>
    </row>
    <row r="133" spans="1:5" ht="16.5" customHeight="1">
      <c r="A133" s="13">
        <v>408</v>
      </c>
      <c r="B133" s="9" t="s">
        <v>131</v>
      </c>
      <c r="C133" s="20">
        <v>288204.93240000005</v>
      </c>
      <c r="D133" s="14">
        <v>363485.09400000004</v>
      </c>
      <c r="E133" s="148">
        <v>-75280.161599999992</v>
      </c>
    </row>
    <row r="134" spans="1:5" ht="16.5" customHeight="1">
      <c r="A134" s="13">
        <v>410</v>
      </c>
      <c r="B134" s="9" t="s">
        <v>132</v>
      </c>
      <c r="C134" s="20">
        <v>784721.88060000015</v>
      </c>
      <c r="D134" s="14">
        <v>642833.5368</v>
      </c>
      <c r="E134" s="148">
        <v>141888.34380000015</v>
      </c>
    </row>
    <row r="135" spans="1:5" ht="16.5" customHeight="1">
      <c r="A135" s="13">
        <v>416</v>
      </c>
      <c r="B135" s="9" t="s">
        <v>133</v>
      </c>
      <c r="C135" s="20">
        <v>66423.672000000006</v>
      </c>
      <c r="D135" s="14">
        <v>168863.73504000003</v>
      </c>
      <c r="E135" s="148">
        <v>-102440.06304000002</v>
      </c>
    </row>
    <row r="136" spans="1:5" ht="16.5" customHeight="1">
      <c r="A136" s="13">
        <v>418</v>
      </c>
      <c r="B136" s="9" t="s">
        <v>134</v>
      </c>
      <c r="C136" s="20">
        <v>721619.3922</v>
      </c>
      <c r="D136" s="14">
        <v>1409750.1831000003</v>
      </c>
      <c r="E136" s="148">
        <v>-688130.79090000025</v>
      </c>
    </row>
    <row r="137" spans="1:5" ht="16.5" customHeight="1">
      <c r="A137" s="13">
        <v>420</v>
      </c>
      <c r="B137" s="9" t="s">
        <v>135</v>
      </c>
      <c r="C137" s="20">
        <v>239863.25999999998</v>
      </c>
      <c r="D137" s="14">
        <v>388154.10774000001</v>
      </c>
      <c r="E137" s="148">
        <v>-148290.84774000003</v>
      </c>
    </row>
    <row r="138" spans="1:5" ht="16.5" customHeight="1">
      <c r="A138" s="13">
        <v>421</v>
      </c>
      <c r="B138" s="9" t="s">
        <v>136</v>
      </c>
      <c r="C138" s="20">
        <v>0</v>
      </c>
      <c r="D138" s="14">
        <v>9225.51</v>
      </c>
      <c r="E138" s="148">
        <v>-9225.51</v>
      </c>
    </row>
    <row r="139" spans="1:5" ht="16.5" customHeight="1">
      <c r="A139" s="13">
        <v>422</v>
      </c>
      <c r="B139" s="9" t="s">
        <v>137</v>
      </c>
      <c r="C139" s="20">
        <v>317449.79910000006</v>
      </c>
      <c r="D139" s="14">
        <v>385810.82819999993</v>
      </c>
      <c r="E139" s="148">
        <v>-68361.029099999869</v>
      </c>
    </row>
    <row r="140" spans="1:5" ht="16.5" customHeight="1">
      <c r="A140" s="13">
        <v>423</v>
      </c>
      <c r="B140" s="9" t="s">
        <v>138</v>
      </c>
      <c r="C140" s="20">
        <v>821347.15529999998</v>
      </c>
      <c r="D140" s="14">
        <v>1467132.8553000004</v>
      </c>
      <c r="E140" s="148">
        <v>-645785.70000000042</v>
      </c>
    </row>
    <row r="141" spans="1:5" ht="16.5" customHeight="1">
      <c r="A141" s="13">
        <v>425</v>
      </c>
      <c r="B141" s="9" t="s">
        <v>139</v>
      </c>
      <c r="C141" s="20">
        <v>468840.41819999996</v>
      </c>
      <c r="D141" s="14">
        <v>203127.27917999998</v>
      </c>
      <c r="E141" s="148">
        <v>265713.13902</v>
      </c>
    </row>
    <row r="142" spans="1:5" ht="16.5" customHeight="1">
      <c r="A142" s="13">
        <v>426</v>
      </c>
      <c r="B142" s="9" t="s">
        <v>140</v>
      </c>
      <c r="C142" s="20">
        <v>799482.69660000002</v>
      </c>
      <c r="D142" s="14">
        <v>1418385.2604600003</v>
      </c>
      <c r="E142" s="148">
        <v>-618902.56386000023</v>
      </c>
    </row>
    <row r="143" spans="1:5" ht="16.5" customHeight="1">
      <c r="A143" s="13">
        <v>430</v>
      </c>
      <c r="B143" s="9" t="s">
        <v>141</v>
      </c>
      <c r="C143" s="20">
        <v>778817.5541999999</v>
      </c>
      <c r="D143" s="14">
        <v>749480.43240000005</v>
      </c>
      <c r="E143" s="148">
        <v>29337.121799999848</v>
      </c>
    </row>
    <row r="144" spans="1:5" ht="16.5" customHeight="1">
      <c r="A144" s="13">
        <v>433</v>
      </c>
      <c r="B144" s="9" t="s">
        <v>142</v>
      </c>
      <c r="C144" s="20">
        <v>221412.24000000002</v>
      </c>
      <c r="D144" s="14">
        <v>173439.58800000002</v>
      </c>
      <c r="E144" s="148">
        <v>47972.652000000002</v>
      </c>
    </row>
    <row r="145" spans="1:5" ht="16.5" customHeight="1">
      <c r="A145" s="13">
        <v>434</v>
      </c>
      <c r="B145" s="9" t="s">
        <v>143</v>
      </c>
      <c r="C145" s="20">
        <v>1544903.9046</v>
      </c>
      <c r="D145" s="14">
        <v>404169.59310000006</v>
      </c>
      <c r="E145" s="148">
        <v>1140734.3114999998</v>
      </c>
    </row>
    <row r="146" spans="1:5" ht="16.5" customHeight="1">
      <c r="A146" s="13">
        <v>435</v>
      </c>
      <c r="B146" s="9" t="s">
        <v>144</v>
      </c>
      <c r="C146" s="20">
        <v>73804.08</v>
      </c>
      <c r="D146" s="14">
        <v>265694.68800000002</v>
      </c>
      <c r="E146" s="148">
        <v>-191890.60800000001</v>
      </c>
    </row>
    <row r="147" spans="1:5" ht="16.5" customHeight="1">
      <c r="A147" s="13">
        <v>436</v>
      </c>
      <c r="B147" s="9" t="s">
        <v>145</v>
      </c>
      <c r="C147" s="20">
        <v>70206.131099999999</v>
      </c>
      <c r="D147" s="14">
        <v>96904.757040000011</v>
      </c>
      <c r="E147" s="148">
        <v>-26698.625940000013</v>
      </c>
    </row>
    <row r="148" spans="1:5" ht="16.5" customHeight="1">
      <c r="A148" s="13">
        <v>440</v>
      </c>
      <c r="B148" s="9" t="s">
        <v>146</v>
      </c>
      <c r="C148" s="20">
        <v>131002.242</v>
      </c>
      <c r="D148" s="14">
        <v>188292.65909999999</v>
      </c>
      <c r="E148" s="148">
        <v>-57290.417099999991</v>
      </c>
    </row>
    <row r="149" spans="1:5" ht="16.5" customHeight="1">
      <c r="A149" s="13">
        <v>441</v>
      </c>
      <c r="B149" s="9" t="s">
        <v>147</v>
      </c>
      <c r="C149" s="20">
        <v>47972.652000000002</v>
      </c>
      <c r="D149" s="14">
        <v>132939.59910000002</v>
      </c>
      <c r="E149" s="148">
        <v>-84966.947100000019</v>
      </c>
    </row>
    <row r="150" spans="1:5" ht="16.5" customHeight="1">
      <c r="A150" s="13">
        <v>444</v>
      </c>
      <c r="B150" s="9" t="s">
        <v>148</v>
      </c>
      <c r="C150" s="20">
        <v>4631482.7852999987</v>
      </c>
      <c r="D150" s="14">
        <v>1973797.8645000001</v>
      </c>
      <c r="E150" s="148">
        <v>2657684.9207999986</v>
      </c>
    </row>
    <row r="151" spans="1:5" ht="16.5" customHeight="1">
      <c r="A151" s="13">
        <v>445</v>
      </c>
      <c r="B151" s="9" t="s">
        <v>149</v>
      </c>
      <c r="C151" s="20">
        <v>391253.87910000002</v>
      </c>
      <c r="D151" s="14">
        <v>202961.22000000003</v>
      </c>
      <c r="E151" s="148">
        <v>188292.65909999999</v>
      </c>
    </row>
    <row r="152" spans="1:5" ht="16.5" customHeight="1">
      <c r="A152" s="13">
        <v>475</v>
      </c>
      <c r="B152" s="9" t="s">
        <v>150</v>
      </c>
      <c r="C152" s="20">
        <v>1103370.996</v>
      </c>
      <c r="D152" s="14">
        <v>153143.46600000001</v>
      </c>
      <c r="E152" s="148">
        <v>950227.53</v>
      </c>
    </row>
    <row r="153" spans="1:5" ht="16.5" customHeight="1">
      <c r="A153" s="13">
        <v>480</v>
      </c>
      <c r="B153" s="9" t="s">
        <v>151</v>
      </c>
      <c r="C153" s="20">
        <v>88657.151100000003</v>
      </c>
      <c r="D153" s="14">
        <v>1105308.3531000002</v>
      </c>
      <c r="E153" s="148">
        <v>-1016651.2020000002</v>
      </c>
    </row>
    <row r="154" spans="1:5" ht="16.5" customHeight="1">
      <c r="A154" s="13">
        <v>481</v>
      </c>
      <c r="B154" s="9" t="s">
        <v>152</v>
      </c>
      <c r="C154" s="20">
        <v>297245.93219999998</v>
      </c>
      <c r="D154" s="14">
        <v>465150.21420000005</v>
      </c>
      <c r="E154" s="148">
        <v>-167904.28200000006</v>
      </c>
    </row>
    <row r="155" spans="1:5" ht="16.5" customHeight="1">
      <c r="A155" s="13">
        <v>483</v>
      </c>
      <c r="B155" s="9" t="s">
        <v>153</v>
      </c>
      <c r="C155" s="20">
        <v>53600.213100000001</v>
      </c>
      <c r="D155" s="14">
        <v>8671.9794000000002</v>
      </c>
      <c r="E155" s="148">
        <v>44928.233699999997</v>
      </c>
    </row>
    <row r="156" spans="1:5" ht="16.5" customHeight="1">
      <c r="A156" s="13">
        <v>484</v>
      </c>
      <c r="B156" s="9" t="s">
        <v>154</v>
      </c>
      <c r="C156" s="20">
        <v>42437.346000000005</v>
      </c>
      <c r="D156" s="14">
        <v>88564.896000000008</v>
      </c>
      <c r="E156" s="148">
        <v>-46127.55</v>
      </c>
    </row>
    <row r="157" spans="1:5" ht="16.5" customHeight="1">
      <c r="A157" s="13">
        <v>489</v>
      </c>
      <c r="B157" s="9" t="s">
        <v>155</v>
      </c>
      <c r="C157" s="20">
        <v>0</v>
      </c>
      <c r="D157" s="14">
        <v>658701.41399999999</v>
      </c>
      <c r="E157" s="148">
        <v>-658701.41399999999</v>
      </c>
    </row>
    <row r="158" spans="1:5" ht="16.5" customHeight="1">
      <c r="A158" s="13">
        <v>491</v>
      </c>
      <c r="B158" s="9" t="s">
        <v>156</v>
      </c>
      <c r="C158" s="20">
        <v>1041006.5484</v>
      </c>
      <c r="D158" s="14">
        <v>779610.94806000008</v>
      </c>
      <c r="E158" s="148">
        <v>261395.60033999989</v>
      </c>
    </row>
    <row r="159" spans="1:5" ht="16.5" customHeight="1">
      <c r="A159" s="13">
        <v>494</v>
      </c>
      <c r="B159" s="9" t="s">
        <v>157</v>
      </c>
      <c r="C159" s="20">
        <v>400479.38910000003</v>
      </c>
      <c r="D159" s="14">
        <v>457991.21843999997</v>
      </c>
      <c r="E159" s="148">
        <v>-57511.829339999938</v>
      </c>
    </row>
    <row r="160" spans="1:5" ht="16.5" customHeight="1">
      <c r="A160" s="13">
        <v>495</v>
      </c>
      <c r="B160" s="9" t="s">
        <v>158</v>
      </c>
      <c r="C160" s="20">
        <v>14853.071100000001</v>
      </c>
      <c r="D160" s="14">
        <v>28635.983039999999</v>
      </c>
      <c r="E160" s="148">
        <v>-13782.911939999998</v>
      </c>
    </row>
    <row r="161" spans="1:5" ht="16.5" customHeight="1">
      <c r="A161" s="13">
        <v>498</v>
      </c>
      <c r="B161" s="9" t="s">
        <v>159</v>
      </c>
      <c r="C161" s="20">
        <v>129157.14</v>
      </c>
      <c r="D161" s="14">
        <v>38747.142</v>
      </c>
      <c r="E161" s="148">
        <v>90409.997999999992</v>
      </c>
    </row>
    <row r="162" spans="1:5" ht="16.5" customHeight="1">
      <c r="A162" s="13">
        <v>499</v>
      </c>
      <c r="B162" s="9" t="s">
        <v>160</v>
      </c>
      <c r="C162" s="20">
        <v>1801096.3173000002</v>
      </c>
      <c r="D162" s="14">
        <v>845794.75679999997</v>
      </c>
      <c r="E162" s="148">
        <v>955301.56050000025</v>
      </c>
    </row>
    <row r="163" spans="1:5" ht="16.5" customHeight="1">
      <c r="A163" s="13">
        <v>500</v>
      </c>
      <c r="B163" s="9" t="s">
        <v>161</v>
      </c>
      <c r="C163" s="20">
        <v>230730.00510000001</v>
      </c>
      <c r="D163" s="14">
        <v>473632.14809400006</v>
      </c>
      <c r="E163" s="148">
        <v>-242902.14299400005</v>
      </c>
    </row>
    <row r="164" spans="1:5" ht="16.5" customHeight="1">
      <c r="A164" s="13">
        <v>503</v>
      </c>
      <c r="B164" s="9" t="s">
        <v>162</v>
      </c>
      <c r="C164" s="20">
        <v>441071.63309999998</v>
      </c>
      <c r="D164" s="14">
        <v>190137.7611</v>
      </c>
      <c r="E164" s="148">
        <v>250933.87199999997</v>
      </c>
    </row>
    <row r="165" spans="1:5" ht="16.5" customHeight="1">
      <c r="A165" s="13">
        <v>504</v>
      </c>
      <c r="B165" s="9" t="s">
        <v>163</v>
      </c>
      <c r="C165" s="20">
        <v>116333.6811</v>
      </c>
      <c r="D165" s="14">
        <v>950596.55040000007</v>
      </c>
      <c r="E165" s="148">
        <v>-834262.86930000002</v>
      </c>
    </row>
    <row r="166" spans="1:5" ht="16.5" customHeight="1">
      <c r="A166" s="13">
        <v>505</v>
      </c>
      <c r="B166" s="9" t="s">
        <v>164</v>
      </c>
      <c r="C166" s="20">
        <v>1037224.0893</v>
      </c>
      <c r="D166" s="14">
        <v>2918250.2252400001</v>
      </c>
      <c r="E166" s="148">
        <v>-1881026.1359399999</v>
      </c>
    </row>
    <row r="167" spans="1:5" ht="16.5" customHeight="1">
      <c r="A167" s="13">
        <v>507</v>
      </c>
      <c r="B167" s="9" t="s">
        <v>301</v>
      </c>
      <c r="C167" s="20">
        <v>228884.90310000003</v>
      </c>
      <c r="D167" s="14">
        <v>206263.95257999998</v>
      </c>
      <c r="E167" s="148">
        <v>22620.950520000042</v>
      </c>
    </row>
    <row r="168" spans="1:5" ht="16.5" customHeight="1">
      <c r="A168" s="13">
        <v>508</v>
      </c>
      <c r="B168" s="9" t="s">
        <v>166</v>
      </c>
      <c r="C168" s="20">
        <v>121776.73200000002</v>
      </c>
      <c r="D168" s="14">
        <v>428155.91909999994</v>
      </c>
      <c r="E168" s="148">
        <v>-306379.18709999992</v>
      </c>
    </row>
    <row r="169" spans="1:5" ht="16.5" customHeight="1">
      <c r="A169" s="13">
        <v>529</v>
      </c>
      <c r="B169" s="9" t="s">
        <v>167</v>
      </c>
      <c r="C169" s="20">
        <v>409981.66440000001</v>
      </c>
      <c r="D169" s="14">
        <v>636375.67979999993</v>
      </c>
      <c r="E169" s="148">
        <v>-226394.01539999992</v>
      </c>
    </row>
    <row r="170" spans="1:5" ht="16.5" customHeight="1">
      <c r="A170" s="13">
        <v>531</v>
      </c>
      <c r="B170" s="9" t="s">
        <v>168</v>
      </c>
      <c r="C170" s="20">
        <v>151390.61910000001</v>
      </c>
      <c r="D170" s="14">
        <v>147792.67019999999</v>
      </c>
      <c r="E170" s="148">
        <v>3597.9489000000176</v>
      </c>
    </row>
    <row r="171" spans="1:5" ht="16.5" customHeight="1">
      <c r="A171" s="13">
        <v>535</v>
      </c>
      <c r="B171" s="9" t="s">
        <v>169</v>
      </c>
      <c r="C171" s="20">
        <v>343465.73730000004</v>
      </c>
      <c r="D171" s="14">
        <v>517588.01304000011</v>
      </c>
      <c r="E171" s="148">
        <v>-174122.27574000007</v>
      </c>
    </row>
    <row r="172" spans="1:5" ht="16.5" customHeight="1">
      <c r="A172" s="13">
        <v>536</v>
      </c>
      <c r="B172" s="9" t="s">
        <v>170</v>
      </c>
      <c r="C172" s="20">
        <v>1600072.4544000016</v>
      </c>
      <c r="D172" s="14">
        <v>1057520.2113000001</v>
      </c>
      <c r="E172" s="148">
        <v>542552.24310000148</v>
      </c>
    </row>
    <row r="173" spans="1:5" ht="16.5" customHeight="1">
      <c r="A173" s="13">
        <v>538</v>
      </c>
      <c r="B173" s="9" t="s">
        <v>171</v>
      </c>
      <c r="C173" s="20">
        <v>210433.88310000001</v>
      </c>
      <c r="D173" s="14">
        <v>173531.8431</v>
      </c>
      <c r="E173" s="148">
        <v>36902.040000000008</v>
      </c>
    </row>
    <row r="174" spans="1:5" ht="16.5" customHeight="1">
      <c r="A174" s="13">
        <v>541</v>
      </c>
      <c r="B174" s="9" t="s">
        <v>172</v>
      </c>
      <c r="C174" s="20">
        <v>95945.304000000004</v>
      </c>
      <c r="D174" s="14">
        <v>206651.42400000003</v>
      </c>
      <c r="E174" s="148">
        <v>-110706.12000000002</v>
      </c>
    </row>
    <row r="175" spans="1:5" ht="16.5" customHeight="1">
      <c r="A175" s="13">
        <v>543</v>
      </c>
      <c r="B175" s="9" t="s">
        <v>173</v>
      </c>
      <c r="C175" s="20">
        <v>703352.8824</v>
      </c>
      <c r="D175" s="14">
        <v>891307.88783400017</v>
      </c>
      <c r="E175" s="148">
        <v>-187955.00543400017</v>
      </c>
    </row>
    <row r="176" spans="1:5" ht="16.5" customHeight="1">
      <c r="A176" s="13">
        <v>545</v>
      </c>
      <c r="B176" s="9" t="s">
        <v>174</v>
      </c>
      <c r="C176" s="20">
        <v>295400.83020000003</v>
      </c>
      <c r="D176" s="14">
        <v>158771.02710000001</v>
      </c>
      <c r="E176" s="148">
        <v>136629.80310000002</v>
      </c>
    </row>
    <row r="177" spans="1:5" ht="16.5" customHeight="1">
      <c r="A177" s="13">
        <v>560</v>
      </c>
      <c r="B177" s="9" t="s">
        <v>175</v>
      </c>
      <c r="C177" s="20">
        <v>971446.20300000021</v>
      </c>
      <c r="D177" s="14">
        <v>1050324.3135000002</v>
      </c>
      <c r="E177" s="148">
        <v>-78878.110499999952</v>
      </c>
    </row>
    <row r="178" spans="1:5" ht="16.5" customHeight="1">
      <c r="A178" s="13">
        <v>561</v>
      </c>
      <c r="B178" s="9" t="s">
        <v>176</v>
      </c>
      <c r="C178" s="20">
        <v>60980.621100000004</v>
      </c>
      <c r="D178" s="14">
        <v>810092.03310000012</v>
      </c>
      <c r="E178" s="148">
        <v>-749111.41200000013</v>
      </c>
    </row>
    <row r="179" spans="1:5" ht="16.5" customHeight="1">
      <c r="A179" s="13">
        <v>562</v>
      </c>
      <c r="B179" s="9" t="s">
        <v>177</v>
      </c>
      <c r="C179" s="20">
        <v>324737.95199999999</v>
      </c>
      <c r="D179" s="14">
        <v>548087.54910000006</v>
      </c>
      <c r="E179" s="148">
        <v>-223349.59710000007</v>
      </c>
    </row>
    <row r="180" spans="1:5" ht="16.5" customHeight="1">
      <c r="A180" s="13">
        <v>563</v>
      </c>
      <c r="B180" s="9" t="s">
        <v>178</v>
      </c>
      <c r="C180" s="20">
        <v>400479.38909999997</v>
      </c>
      <c r="D180" s="14">
        <v>191890.60800000001</v>
      </c>
      <c r="E180" s="148">
        <v>208588.78109999996</v>
      </c>
    </row>
    <row r="181" spans="1:5" ht="16.5" customHeight="1">
      <c r="A181" s="13">
        <v>564</v>
      </c>
      <c r="B181" s="9" t="s">
        <v>179</v>
      </c>
      <c r="C181" s="20">
        <v>2301580.2348000011</v>
      </c>
      <c r="D181" s="14">
        <v>18370075.375259999</v>
      </c>
      <c r="E181" s="148">
        <v>-16068495.140459998</v>
      </c>
    </row>
    <row r="182" spans="1:5" ht="16.5" customHeight="1">
      <c r="A182" s="13">
        <v>576</v>
      </c>
      <c r="B182" s="9" t="s">
        <v>180</v>
      </c>
      <c r="C182" s="20">
        <v>24078.581100000003</v>
      </c>
      <c r="D182" s="14">
        <v>71958.978000000003</v>
      </c>
      <c r="E182" s="148">
        <v>-47880.3969</v>
      </c>
    </row>
    <row r="183" spans="1:5" ht="16.5" customHeight="1">
      <c r="A183" s="13">
        <v>577</v>
      </c>
      <c r="B183" s="9" t="s">
        <v>181</v>
      </c>
      <c r="C183" s="20">
        <v>363577.34909999999</v>
      </c>
      <c r="D183" s="14">
        <v>437381.42909999995</v>
      </c>
      <c r="E183" s="148">
        <v>-73804.079999999958</v>
      </c>
    </row>
    <row r="184" spans="1:5" ht="16.5" customHeight="1">
      <c r="A184" s="13">
        <v>578</v>
      </c>
      <c r="B184" s="9" t="s">
        <v>182</v>
      </c>
      <c r="C184" s="20">
        <v>48064.907099999997</v>
      </c>
      <c r="D184" s="14">
        <v>82143.941040000005</v>
      </c>
      <c r="E184" s="148">
        <v>-34079.033940000008</v>
      </c>
    </row>
    <row r="185" spans="1:5" ht="16.5" customHeight="1">
      <c r="A185" s="13">
        <v>580</v>
      </c>
      <c r="B185" s="9" t="s">
        <v>183</v>
      </c>
      <c r="C185" s="20">
        <v>184602.45510000002</v>
      </c>
      <c r="D185" s="14">
        <v>53600.213100000008</v>
      </c>
      <c r="E185" s="148">
        <v>131002.24200000001</v>
      </c>
    </row>
    <row r="186" spans="1:5" ht="16.5" customHeight="1">
      <c r="A186" s="13">
        <v>581</v>
      </c>
      <c r="B186" s="9" t="s">
        <v>184</v>
      </c>
      <c r="C186" s="20">
        <v>90502.253100000002</v>
      </c>
      <c r="D186" s="14">
        <v>194695.16304000001</v>
      </c>
      <c r="E186" s="148">
        <v>-104192.90994000001</v>
      </c>
    </row>
    <row r="187" spans="1:5" ht="16.5" customHeight="1">
      <c r="A187" s="13">
        <v>583</v>
      </c>
      <c r="B187" s="9" t="s">
        <v>185</v>
      </c>
      <c r="C187" s="20">
        <v>149637.77220000001</v>
      </c>
      <c r="D187" s="14">
        <v>9225.51</v>
      </c>
      <c r="E187" s="148">
        <v>140412.2622</v>
      </c>
    </row>
    <row r="188" spans="1:5" ht="16.5" customHeight="1">
      <c r="A188" s="13">
        <v>584</v>
      </c>
      <c r="B188" s="9" t="s">
        <v>186</v>
      </c>
      <c r="C188" s="20">
        <v>14853.071100000001</v>
      </c>
      <c r="D188" s="14">
        <v>0</v>
      </c>
      <c r="E188" s="148">
        <v>14853.071100000001</v>
      </c>
    </row>
    <row r="189" spans="1:5" ht="16.5" customHeight="1">
      <c r="A189" s="13">
        <v>592</v>
      </c>
      <c r="B189" s="9" t="s">
        <v>187</v>
      </c>
      <c r="C189" s="20">
        <v>263849.58600000001</v>
      </c>
      <c r="D189" s="14">
        <v>92734.826520000002</v>
      </c>
      <c r="E189" s="148">
        <v>171114.75948000001</v>
      </c>
    </row>
    <row r="190" spans="1:5" ht="16.5" customHeight="1">
      <c r="A190" s="13">
        <v>593</v>
      </c>
      <c r="B190" s="9" t="s">
        <v>188</v>
      </c>
      <c r="C190" s="20">
        <v>345495.34949999995</v>
      </c>
      <c r="D190" s="14">
        <v>799482.69660000002</v>
      </c>
      <c r="E190" s="148">
        <v>-453987.34710000007</v>
      </c>
    </row>
    <row r="191" spans="1:5" ht="16.5" customHeight="1">
      <c r="A191" s="13">
        <v>595</v>
      </c>
      <c r="B191" s="9" t="s">
        <v>189</v>
      </c>
      <c r="C191" s="20">
        <v>291526.11599999998</v>
      </c>
      <c r="D191" s="14">
        <v>113510.67504</v>
      </c>
      <c r="E191" s="148">
        <v>178015.44095999998</v>
      </c>
    </row>
    <row r="192" spans="1:5" ht="16.5" customHeight="1">
      <c r="A192" s="13">
        <v>598</v>
      </c>
      <c r="B192" s="9" t="s">
        <v>190</v>
      </c>
      <c r="C192" s="20">
        <v>1354489.3781999999</v>
      </c>
      <c r="D192" s="14">
        <v>315789.20730000001</v>
      </c>
      <c r="E192" s="148">
        <v>1038700.1708999999</v>
      </c>
    </row>
    <row r="193" spans="1:5" ht="16.5" customHeight="1">
      <c r="A193" s="13">
        <v>599</v>
      </c>
      <c r="B193" s="9" t="s">
        <v>191</v>
      </c>
      <c r="C193" s="20">
        <v>238294.92330000002</v>
      </c>
      <c r="D193" s="14">
        <v>749295.92220000015</v>
      </c>
      <c r="E193" s="148">
        <v>-511000.99890000012</v>
      </c>
    </row>
    <row r="194" spans="1:5" ht="16.5" customHeight="1">
      <c r="A194" s="13">
        <v>601</v>
      </c>
      <c r="B194" s="9" t="s">
        <v>192</v>
      </c>
      <c r="C194" s="20">
        <v>72051.233099999998</v>
      </c>
      <c r="D194" s="14">
        <v>92255.1</v>
      </c>
      <c r="E194" s="148">
        <v>-20203.866900000008</v>
      </c>
    </row>
    <row r="195" spans="1:5" ht="16.5" customHeight="1">
      <c r="A195" s="13">
        <v>604</v>
      </c>
      <c r="B195" s="9" t="s">
        <v>193</v>
      </c>
      <c r="C195" s="20">
        <v>288020.42220000003</v>
      </c>
      <c r="D195" s="14">
        <v>994786.74329999997</v>
      </c>
      <c r="E195" s="148">
        <v>-706766.32109999994</v>
      </c>
    </row>
    <row r="196" spans="1:5" ht="16.5" customHeight="1">
      <c r="A196" s="13">
        <v>607</v>
      </c>
      <c r="B196" s="9" t="s">
        <v>194</v>
      </c>
      <c r="C196" s="20">
        <v>20388.377100000002</v>
      </c>
      <c r="D196" s="14">
        <v>177388.10627999998</v>
      </c>
      <c r="E196" s="148">
        <v>-156999.72917999997</v>
      </c>
    </row>
    <row r="197" spans="1:5" ht="16.5" customHeight="1">
      <c r="A197" s="13">
        <v>608</v>
      </c>
      <c r="B197" s="9" t="s">
        <v>195</v>
      </c>
      <c r="C197" s="20">
        <v>14760.816000000001</v>
      </c>
      <c r="D197" s="14">
        <v>68268.774000000005</v>
      </c>
      <c r="E197" s="148">
        <v>-53507.958000000006</v>
      </c>
    </row>
    <row r="198" spans="1:5" ht="16.5" customHeight="1">
      <c r="A198" s="13">
        <v>609</v>
      </c>
      <c r="B198" s="9" t="s">
        <v>196</v>
      </c>
      <c r="C198" s="20">
        <v>2046956.1588000008</v>
      </c>
      <c r="D198" s="14">
        <v>5502038.8109399974</v>
      </c>
      <c r="E198" s="148">
        <v>-3455082.6521399966</v>
      </c>
    </row>
    <row r="199" spans="1:5" ht="16.5" customHeight="1">
      <c r="A199" s="13">
        <v>611</v>
      </c>
      <c r="B199" s="9" t="s">
        <v>197</v>
      </c>
      <c r="C199" s="20">
        <v>278794.91220000002</v>
      </c>
      <c r="D199" s="14">
        <v>292577.82414000004</v>
      </c>
      <c r="E199" s="148">
        <v>-13782.91194000002</v>
      </c>
    </row>
    <row r="200" spans="1:5" ht="16.5" customHeight="1">
      <c r="A200" s="13">
        <v>614</v>
      </c>
      <c r="B200" s="9" t="s">
        <v>198</v>
      </c>
      <c r="C200" s="20">
        <v>0</v>
      </c>
      <c r="D200" s="14">
        <v>0</v>
      </c>
      <c r="E200" s="148">
        <v>0</v>
      </c>
    </row>
    <row r="201" spans="1:5" ht="16.5" customHeight="1">
      <c r="A201" s="13">
        <v>615</v>
      </c>
      <c r="B201" s="9" t="s">
        <v>199</v>
      </c>
      <c r="C201" s="20">
        <v>184694.7102</v>
      </c>
      <c r="D201" s="14">
        <v>112643.47710000002</v>
      </c>
      <c r="E201" s="148">
        <v>72051.233099999983</v>
      </c>
    </row>
    <row r="202" spans="1:5" ht="16.5" customHeight="1">
      <c r="A202" s="13">
        <v>616</v>
      </c>
      <c r="B202" s="9" t="s">
        <v>200</v>
      </c>
      <c r="C202" s="20">
        <v>18451.02</v>
      </c>
      <c r="D202" s="14">
        <v>994602.23310000007</v>
      </c>
      <c r="E202" s="148">
        <v>-976151.21310000005</v>
      </c>
    </row>
    <row r="203" spans="1:5" ht="16.5" customHeight="1">
      <c r="A203" s="13">
        <v>619</v>
      </c>
      <c r="B203" s="9" t="s">
        <v>201</v>
      </c>
      <c r="C203" s="20">
        <v>210341.628</v>
      </c>
      <c r="D203" s="14">
        <v>68268.774000000005</v>
      </c>
      <c r="E203" s="148">
        <v>142072.85399999999</v>
      </c>
    </row>
    <row r="204" spans="1:5" ht="16.5" customHeight="1">
      <c r="A204" s="13">
        <v>620</v>
      </c>
      <c r="B204" s="9" t="s">
        <v>202</v>
      </c>
      <c r="C204" s="20">
        <v>14853.071100000001</v>
      </c>
      <c r="D204" s="14">
        <v>29521.632000000001</v>
      </c>
      <c r="E204" s="148">
        <v>-14668.5609</v>
      </c>
    </row>
    <row r="205" spans="1:5" ht="16.5" customHeight="1">
      <c r="A205" s="13">
        <v>623</v>
      </c>
      <c r="B205" s="9" t="s">
        <v>203</v>
      </c>
      <c r="C205" s="20">
        <v>75741.437099999996</v>
      </c>
      <c r="D205" s="14">
        <v>95151.910140000007</v>
      </c>
      <c r="E205" s="148">
        <v>-19410.473040000012</v>
      </c>
    </row>
    <row r="206" spans="1:5" ht="16.5" customHeight="1">
      <c r="A206" s="13">
        <v>624</v>
      </c>
      <c r="B206" s="9" t="s">
        <v>204</v>
      </c>
      <c r="C206" s="20">
        <v>206743.67909999998</v>
      </c>
      <c r="D206" s="14">
        <v>367175.29800000001</v>
      </c>
      <c r="E206" s="148">
        <v>-160431.61890000003</v>
      </c>
    </row>
    <row r="207" spans="1:5" ht="16.5" customHeight="1">
      <c r="A207" s="13">
        <v>625</v>
      </c>
      <c r="B207" s="9" t="s">
        <v>205</v>
      </c>
      <c r="C207" s="20">
        <v>60888.366000000002</v>
      </c>
      <c r="D207" s="14">
        <v>221504.4951</v>
      </c>
      <c r="E207" s="148">
        <v>-160616.12909999999</v>
      </c>
    </row>
    <row r="208" spans="1:5" ht="16.5" customHeight="1">
      <c r="A208" s="13">
        <v>626</v>
      </c>
      <c r="B208" s="9" t="s">
        <v>206</v>
      </c>
      <c r="C208" s="20">
        <v>81184.488000000012</v>
      </c>
      <c r="D208" s="14">
        <v>129157.14</v>
      </c>
      <c r="E208" s="148">
        <v>-47972.651999999987</v>
      </c>
    </row>
    <row r="209" spans="1:5" ht="16.5" customHeight="1">
      <c r="A209" s="13">
        <v>630</v>
      </c>
      <c r="B209" s="9" t="s">
        <v>207</v>
      </c>
      <c r="C209" s="20">
        <v>215876.93400000001</v>
      </c>
      <c r="D209" s="14">
        <v>33211.836000000003</v>
      </c>
      <c r="E209" s="148">
        <v>182665.098</v>
      </c>
    </row>
    <row r="210" spans="1:5" ht="16.5" customHeight="1">
      <c r="A210" s="13">
        <v>631</v>
      </c>
      <c r="B210" s="9" t="s">
        <v>208</v>
      </c>
      <c r="C210" s="20">
        <v>79431.641100000008</v>
      </c>
      <c r="D210" s="14">
        <v>1115401.0610400001</v>
      </c>
      <c r="E210" s="148">
        <v>-1035969.4199400001</v>
      </c>
    </row>
    <row r="211" spans="1:5" ht="16.5" customHeight="1">
      <c r="A211" s="13">
        <v>635</v>
      </c>
      <c r="B211" s="9" t="s">
        <v>209</v>
      </c>
      <c r="C211" s="20">
        <v>332118.36</v>
      </c>
      <c r="D211" s="14">
        <v>698500.26413999998</v>
      </c>
      <c r="E211" s="148">
        <v>-366381.90414</v>
      </c>
    </row>
    <row r="212" spans="1:5" ht="16.5" customHeight="1">
      <c r="A212" s="13">
        <v>636</v>
      </c>
      <c r="B212" s="9" t="s">
        <v>210</v>
      </c>
      <c r="C212" s="20">
        <v>1040822.0382000001</v>
      </c>
      <c r="D212" s="14">
        <v>221504.4951</v>
      </c>
      <c r="E212" s="148">
        <v>819317.54310000013</v>
      </c>
    </row>
    <row r="213" spans="1:5" ht="16.5" customHeight="1">
      <c r="A213" s="13">
        <v>638</v>
      </c>
      <c r="B213" s="9" t="s">
        <v>211</v>
      </c>
      <c r="C213" s="20">
        <v>1332255.8991</v>
      </c>
      <c r="D213" s="14">
        <v>1821927.5188800003</v>
      </c>
      <c r="E213" s="148">
        <v>-489671.6197800003</v>
      </c>
    </row>
    <row r="214" spans="1:5" ht="16.5" customHeight="1">
      <c r="A214" s="13">
        <v>678</v>
      </c>
      <c r="B214" s="9" t="s">
        <v>212</v>
      </c>
      <c r="C214" s="20">
        <v>489321.05040000001</v>
      </c>
      <c r="D214" s="14">
        <v>710641.03530000011</v>
      </c>
      <c r="E214" s="148">
        <v>-221319.9849000001</v>
      </c>
    </row>
    <row r="215" spans="1:5" ht="16.5" customHeight="1">
      <c r="A215" s="13">
        <v>680</v>
      </c>
      <c r="B215" s="9" t="s">
        <v>213</v>
      </c>
      <c r="C215" s="20">
        <v>1155771.8928</v>
      </c>
      <c r="D215" s="14">
        <v>2036475.9794400001</v>
      </c>
      <c r="E215" s="148">
        <v>-880704.08664000011</v>
      </c>
    </row>
    <row r="216" spans="1:5" ht="16.5" customHeight="1">
      <c r="A216" s="13">
        <v>681</v>
      </c>
      <c r="B216" s="9" t="s">
        <v>214</v>
      </c>
      <c r="C216" s="20">
        <v>42437.345999999998</v>
      </c>
      <c r="D216" s="14">
        <v>64670.825100000002</v>
      </c>
      <c r="E216" s="148">
        <v>-22233.479100000004</v>
      </c>
    </row>
    <row r="217" spans="1:5" ht="16.5" customHeight="1">
      <c r="A217" s="13">
        <v>683</v>
      </c>
      <c r="B217" s="9" t="s">
        <v>215</v>
      </c>
      <c r="C217" s="20">
        <v>129249.39510000002</v>
      </c>
      <c r="D217" s="14">
        <v>131002.242</v>
      </c>
      <c r="E217" s="148">
        <v>-1752.846899999975</v>
      </c>
    </row>
    <row r="218" spans="1:5" ht="16.5" customHeight="1">
      <c r="A218" s="13">
        <v>684</v>
      </c>
      <c r="B218" s="9" t="s">
        <v>216</v>
      </c>
      <c r="C218" s="20">
        <v>1645277.4534</v>
      </c>
      <c r="D218" s="14">
        <v>4833687.5134800002</v>
      </c>
      <c r="E218" s="148">
        <v>-3188410.0600800002</v>
      </c>
    </row>
    <row r="219" spans="1:5" ht="16.5" customHeight="1">
      <c r="A219" s="13">
        <v>686</v>
      </c>
      <c r="B219" s="9" t="s">
        <v>217</v>
      </c>
      <c r="C219" s="20">
        <v>79339.385999999999</v>
      </c>
      <c r="D219" s="14">
        <v>175469.20020000002</v>
      </c>
      <c r="E219" s="148">
        <v>-96129.814200000023</v>
      </c>
    </row>
    <row r="220" spans="1:5" ht="16.5" customHeight="1">
      <c r="A220" s="13">
        <v>687</v>
      </c>
      <c r="B220" s="9" t="s">
        <v>218</v>
      </c>
      <c r="C220" s="20">
        <v>239863.26</v>
      </c>
      <c r="D220" s="14">
        <v>18451.02</v>
      </c>
      <c r="E220" s="148">
        <v>221412.24000000002</v>
      </c>
    </row>
    <row r="221" spans="1:5" ht="16.5" customHeight="1">
      <c r="A221" s="13">
        <v>689</v>
      </c>
      <c r="B221" s="9" t="s">
        <v>219</v>
      </c>
      <c r="C221" s="20">
        <v>57198.161999999997</v>
      </c>
      <c r="D221" s="14">
        <v>42437.346000000005</v>
      </c>
      <c r="E221" s="148">
        <v>14760.815999999992</v>
      </c>
    </row>
    <row r="222" spans="1:5" ht="16.5" customHeight="1">
      <c r="A222" s="13">
        <v>691</v>
      </c>
      <c r="B222" s="9" t="s">
        <v>220</v>
      </c>
      <c r="C222" s="20">
        <v>84966.947100000005</v>
      </c>
      <c r="D222" s="14">
        <v>29613.8871</v>
      </c>
      <c r="E222" s="148">
        <v>55353.060000000005</v>
      </c>
    </row>
    <row r="223" spans="1:5" ht="16.5" customHeight="1">
      <c r="A223" s="13">
        <v>694</v>
      </c>
      <c r="B223" s="9" t="s">
        <v>221</v>
      </c>
      <c r="C223" s="20">
        <v>448359.78600000002</v>
      </c>
      <c r="D223" s="14">
        <v>673646.7402</v>
      </c>
      <c r="E223" s="148">
        <v>-225286.95419999998</v>
      </c>
    </row>
    <row r="224" spans="1:5" ht="16.5" customHeight="1">
      <c r="A224" s="13">
        <v>697</v>
      </c>
      <c r="B224" s="9" t="s">
        <v>222</v>
      </c>
      <c r="C224" s="20">
        <v>44282.448000000004</v>
      </c>
      <c r="D224" s="14">
        <v>29521.632000000001</v>
      </c>
      <c r="E224" s="148">
        <v>14760.816000000003</v>
      </c>
    </row>
    <row r="225" spans="1:5" ht="16.5" customHeight="1">
      <c r="A225" s="13">
        <v>698</v>
      </c>
      <c r="B225" s="9" t="s">
        <v>223</v>
      </c>
      <c r="C225" s="20">
        <v>1035378.9873</v>
      </c>
      <c r="D225" s="14">
        <v>7377806.4061799981</v>
      </c>
      <c r="E225" s="148">
        <v>-6342427.4188799979</v>
      </c>
    </row>
    <row r="226" spans="1:5" ht="16.5" customHeight="1">
      <c r="A226" s="13">
        <v>700</v>
      </c>
      <c r="B226" s="9" t="s">
        <v>224</v>
      </c>
      <c r="C226" s="20">
        <v>136537.54800000001</v>
      </c>
      <c r="D226" s="14">
        <v>208588.78109999999</v>
      </c>
      <c r="E226" s="148">
        <v>-72051.233099999983</v>
      </c>
    </row>
    <row r="227" spans="1:5" ht="16.5" customHeight="1">
      <c r="A227" s="13">
        <v>702</v>
      </c>
      <c r="B227" s="9" t="s">
        <v>225</v>
      </c>
      <c r="C227" s="20">
        <v>90409.997999999992</v>
      </c>
      <c r="D227" s="14">
        <v>168088.79220000003</v>
      </c>
      <c r="E227" s="148">
        <v>-77678.794200000033</v>
      </c>
    </row>
    <row r="228" spans="1:5" ht="16.5" customHeight="1">
      <c r="A228" s="13">
        <v>704</v>
      </c>
      <c r="B228" s="9" t="s">
        <v>226</v>
      </c>
      <c r="C228" s="20">
        <v>302781.23820000002</v>
      </c>
      <c r="D228" s="14">
        <v>439226.53110000002</v>
      </c>
      <c r="E228" s="148">
        <v>-136445.2929</v>
      </c>
    </row>
    <row r="229" spans="1:5" ht="16.5" customHeight="1">
      <c r="A229" s="13">
        <v>707</v>
      </c>
      <c r="B229" s="9" t="s">
        <v>227</v>
      </c>
      <c r="C229" s="20">
        <v>99727.763099999996</v>
      </c>
      <c r="D229" s="14">
        <v>101572.8651</v>
      </c>
      <c r="E229" s="148">
        <v>-1845.101999999999</v>
      </c>
    </row>
    <row r="230" spans="1:5" ht="16.5" customHeight="1">
      <c r="A230" s="13">
        <v>710</v>
      </c>
      <c r="B230" s="9" t="s">
        <v>228</v>
      </c>
      <c r="C230" s="20">
        <v>535356.34530000004</v>
      </c>
      <c r="D230" s="14">
        <v>1816410.6639</v>
      </c>
      <c r="E230" s="148">
        <v>-1281054.3185999999</v>
      </c>
    </row>
    <row r="231" spans="1:5" ht="16.5" customHeight="1">
      <c r="A231" s="13">
        <v>729</v>
      </c>
      <c r="B231" s="9" t="s">
        <v>229</v>
      </c>
      <c r="C231" s="20">
        <v>219567.13800000001</v>
      </c>
      <c r="D231" s="14">
        <v>228312.92148000002</v>
      </c>
      <c r="E231" s="148">
        <v>-8745.7834800000128</v>
      </c>
    </row>
    <row r="232" spans="1:5" ht="16.5" customHeight="1">
      <c r="A232" s="13">
        <v>732</v>
      </c>
      <c r="B232" s="9" t="s">
        <v>230</v>
      </c>
      <c r="C232" s="20">
        <v>0</v>
      </c>
      <c r="D232" s="14">
        <v>55537.570200000002</v>
      </c>
      <c r="E232" s="148">
        <v>-55537.570200000002</v>
      </c>
    </row>
    <row r="233" spans="1:5" ht="16.5" customHeight="1">
      <c r="A233" s="13">
        <v>734</v>
      </c>
      <c r="B233" s="9" t="s">
        <v>231</v>
      </c>
      <c r="C233" s="20">
        <v>1091654.5983000002</v>
      </c>
      <c r="D233" s="14">
        <v>1425378.1970400002</v>
      </c>
      <c r="E233" s="148">
        <v>-333723.59874000004</v>
      </c>
    </row>
    <row r="234" spans="1:5" ht="16.5" customHeight="1">
      <c r="A234" s="13">
        <v>738</v>
      </c>
      <c r="B234" s="9" t="s">
        <v>232</v>
      </c>
      <c r="C234" s="20">
        <v>278610.402</v>
      </c>
      <c r="D234" s="14">
        <v>238018.15799999997</v>
      </c>
      <c r="E234" s="148">
        <v>40592.244000000035</v>
      </c>
    </row>
    <row r="235" spans="1:5" ht="16.5" customHeight="1">
      <c r="A235" s="13">
        <v>739</v>
      </c>
      <c r="B235" s="9" t="s">
        <v>233</v>
      </c>
      <c r="C235" s="20">
        <v>66423.671999999991</v>
      </c>
      <c r="D235" s="14">
        <v>53507.957999999999</v>
      </c>
      <c r="E235" s="148">
        <v>12915.713999999993</v>
      </c>
    </row>
    <row r="236" spans="1:5" ht="16.5" customHeight="1">
      <c r="A236" s="13">
        <v>740</v>
      </c>
      <c r="B236" s="9" t="s">
        <v>234</v>
      </c>
      <c r="C236" s="20">
        <v>384057.98130000004</v>
      </c>
      <c r="D236" s="14">
        <v>1164536.1273000001</v>
      </c>
      <c r="E236" s="148">
        <v>-780478.14599999995</v>
      </c>
    </row>
    <row r="237" spans="1:5" ht="16.5" customHeight="1">
      <c r="A237" s="13">
        <v>742</v>
      </c>
      <c r="B237" s="9" t="s">
        <v>235</v>
      </c>
      <c r="C237" s="20">
        <v>33211.836000000003</v>
      </c>
      <c r="D237" s="14">
        <v>9225.51</v>
      </c>
      <c r="E237" s="148">
        <v>23986.326000000001</v>
      </c>
    </row>
    <row r="238" spans="1:5" ht="16.5" customHeight="1">
      <c r="A238" s="13">
        <v>743</v>
      </c>
      <c r="B238" s="9" t="s">
        <v>236</v>
      </c>
      <c r="C238" s="20">
        <v>1528482.4968000012</v>
      </c>
      <c r="D238" s="14">
        <v>2254290.2705400013</v>
      </c>
      <c r="E238" s="148">
        <v>-725807.77374000009</v>
      </c>
    </row>
    <row r="239" spans="1:5" ht="16.5" customHeight="1">
      <c r="A239" s="13">
        <v>746</v>
      </c>
      <c r="B239" s="9" t="s">
        <v>237</v>
      </c>
      <c r="C239" s="20">
        <v>157018.1802</v>
      </c>
      <c r="D239" s="14">
        <v>56312.513040000005</v>
      </c>
      <c r="E239" s="148">
        <v>100705.66716</v>
      </c>
    </row>
    <row r="240" spans="1:5" ht="16.5" customHeight="1">
      <c r="A240" s="13">
        <v>747</v>
      </c>
      <c r="B240" s="9" t="s">
        <v>238</v>
      </c>
      <c r="C240" s="20">
        <v>210341.628</v>
      </c>
      <c r="D240" s="14">
        <v>101480.61</v>
      </c>
      <c r="E240" s="148">
        <v>108861.018</v>
      </c>
    </row>
    <row r="241" spans="1:5" ht="16.5" customHeight="1">
      <c r="A241" s="13">
        <v>748</v>
      </c>
      <c r="B241" s="9" t="s">
        <v>239</v>
      </c>
      <c r="C241" s="20">
        <v>354351.83909999998</v>
      </c>
      <c r="D241" s="14">
        <v>110706.12000000001</v>
      </c>
      <c r="E241" s="148">
        <v>243645.71909999999</v>
      </c>
    </row>
    <row r="242" spans="1:5" ht="16.5" customHeight="1">
      <c r="A242" s="13">
        <v>749</v>
      </c>
      <c r="B242" s="9" t="s">
        <v>240</v>
      </c>
      <c r="C242" s="20">
        <v>804741.23730000004</v>
      </c>
      <c r="D242" s="14">
        <v>639549.25523999997</v>
      </c>
      <c r="E242" s="148">
        <v>165191.98206000007</v>
      </c>
    </row>
    <row r="243" spans="1:5" ht="16.5" customHeight="1">
      <c r="A243" s="13">
        <v>751</v>
      </c>
      <c r="B243" s="9" t="s">
        <v>241</v>
      </c>
      <c r="C243" s="20">
        <v>62825.723099999996</v>
      </c>
      <c r="D243" s="14">
        <v>33211.836000000003</v>
      </c>
      <c r="E243" s="148">
        <v>29613.887099999993</v>
      </c>
    </row>
    <row r="244" spans="1:5" ht="16.5" customHeight="1">
      <c r="A244" s="13">
        <v>753</v>
      </c>
      <c r="B244" s="9" t="s">
        <v>242</v>
      </c>
      <c r="C244" s="20">
        <v>1454217.1413</v>
      </c>
      <c r="D244" s="14">
        <v>1466726.9328600003</v>
      </c>
      <c r="E244" s="148">
        <v>-12509.791560000274</v>
      </c>
    </row>
    <row r="245" spans="1:5" ht="16.5" customHeight="1">
      <c r="A245" s="13">
        <v>755</v>
      </c>
      <c r="B245" s="9" t="s">
        <v>243</v>
      </c>
      <c r="C245" s="20">
        <v>492642.23400000005</v>
      </c>
      <c r="D245" s="14">
        <v>1480436.0407200002</v>
      </c>
      <c r="E245" s="148">
        <v>-987793.80672000011</v>
      </c>
    </row>
    <row r="246" spans="1:5" ht="16.5" customHeight="1">
      <c r="A246" s="13">
        <v>758</v>
      </c>
      <c r="B246" s="9" t="s">
        <v>244</v>
      </c>
      <c r="C246" s="20">
        <v>60888.366000000002</v>
      </c>
      <c r="D246" s="14">
        <v>158771.02710000001</v>
      </c>
      <c r="E246" s="148">
        <v>-97882.661099999998</v>
      </c>
    </row>
    <row r="247" spans="1:5" ht="16.5" customHeight="1">
      <c r="A247" s="13">
        <v>759</v>
      </c>
      <c r="B247" s="9" t="s">
        <v>245</v>
      </c>
      <c r="C247" s="20">
        <v>538862.03910000005</v>
      </c>
      <c r="D247" s="14">
        <v>14760.816000000001</v>
      </c>
      <c r="E247" s="148">
        <v>524101.22310000006</v>
      </c>
    </row>
    <row r="248" spans="1:5" ht="16.5" customHeight="1">
      <c r="A248" s="13">
        <v>761</v>
      </c>
      <c r="B248" s="9" t="s">
        <v>246</v>
      </c>
      <c r="C248" s="20">
        <v>658793.66910000017</v>
      </c>
      <c r="D248" s="14">
        <v>128363.74614</v>
      </c>
      <c r="E248" s="148">
        <v>530429.92296000011</v>
      </c>
    </row>
    <row r="249" spans="1:5" ht="16.5" customHeight="1">
      <c r="A249" s="13">
        <v>762</v>
      </c>
      <c r="B249" s="9" t="s">
        <v>247</v>
      </c>
      <c r="C249" s="20">
        <v>112643.4771</v>
      </c>
      <c r="D249" s="14">
        <v>124581.28704000001</v>
      </c>
      <c r="E249" s="148">
        <v>-11937.809940000006</v>
      </c>
    </row>
    <row r="250" spans="1:5" ht="16.5" customHeight="1">
      <c r="A250" s="13">
        <v>765</v>
      </c>
      <c r="B250" s="9" t="s">
        <v>248</v>
      </c>
      <c r="C250" s="20">
        <v>114396.32400000001</v>
      </c>
      <c r="D250" s="14">
        <v>302596.728</v>
      </c>
      <c r="E250" s="148">
        <v>-188200.40399999998</v>
      </c>
    </row>
    <row r="251" spans="1:5" ht="16.5" customHeight="1">
      <c r="A251" s="13">
        <v>768</v>
      </c>
      <c r="B251" s="9" t="s">
        <v>249</v>
      </c>
      <c r="C251" s="20">
        <v>262281.24930000002</v>
      </c>
      <c r="D251" s="14">
        <v>121776.732</v>
      </c>
      <c r="E251" s="148">
        <v>140504.51730000001</v>
      </c>
    </row>
    <row r="252" spans="1:5" ht="16.5" customHeight="1">
      <c r="A252" s="13">
        <v>777</v>
      </c>
      <c r="B252" s="9" t="s">
        <v>250</v>
      </c>
      <c r="C252" s="20">
        <v>59043.264000000003</v>
      </c>
      <c r="D252" s="14">
        <v>125466.936</v>
      </c>
      <c r="E252" s="148">
        <v>-66423.671999999991</v>
      </c>
    </row>
    <row r="253" spans="1:5" ht="16.5" customHeight="1">
      <c r="A253" s="13">
        <v>778</v>
      </c>
      <c r="B253" s="9" t="s">
        <v>251</v>
      </c>
      <c r="C253" s="20">
        <v>450481.65330000001</v>
      </c>
      <c r="D253" s="14">
        <v>225194.6991</v>
      </c>
      <c r="E253" s="148">
        <v>225286.95420000001</v>
      </c>
    </row>
    <row r="254" spans="1:5" ht="16.5" customHeight="1">
      <c r="A254" s="13">
        <v>781</v>
      </c>
      <c r="B254" s="9" t="s">
        <v>252</v>
      </c>
      <c r="C254" s="20">
        <v>53507.958000000006</v>
      </c>
      <c r="D254" s="14">
        <v>75649.182000000001</v>
      </c>
      <c r="E254" s="148">
        <v>-22141.223999999995</v>
      </c>
    </row>
    <row r="255" spans="1:5" ht="16.5" customHeight="1">
      <c r="A255" s="13">
        <v>783</v>
      </c>
      <c r="B255" s="9" t="s">
        <v>253</v>
      </c>
      <c r="C255" s="20">
        <v>110706.12</v>
      </c>
      <c r="D255" s="14">
        <v>171871.25129999997</v>
      </c>
      <c r="E255" s="148">
        <v>-61165.131299999979</v>
      </c>
    </row>
    <row r="256" spans="1:5" ht="16.5" customHeight="1">
      <c r="A256" s="13">
        <v>785</v>
      </c>
      <c r="B256" s="9" t="s">
        <v>254</v>
      </c>
      <c r="C256" s="20">
        <v>86719.794000000009</v>
      </c>
      <c r="D256" s="14">
        <v>147700.41509999998</v>
      </c>
      <c r="E256" s="148">
        <v>-60980.621099999975</v>
      </c>
    </row>
    <row r="257" spans="1:5" ht="16.5" customHeight="1">
      <c r="A257" s="13">
        <v>790</v>
      </c>
      <c r="B257" s="9" t="s">
        <v>255</v>
      </c>
      <c r="C257" s="20">
        <v>780847.16639999999</v>
      </c>
      <c r="D257" s="14">
        <v>304626.34019999998</v>
      </c>
      <c r="E257" s="148">
        <v>476220.82620000001</v>
      </c>
    </row>
    <row r="258" spans="1:5" ht="16.5" customHeight="1">
      <c r="A258" s="13">
        <v>791</v>
      </c>
      <c r="B258" s="9" t="s">
        <v>256</v>
      </c>
      <c r="C258" s="20">
        <v>193827.96510000003</v>
      </c>
      <c r="D258" s="14">
        <v>229844.35613999999</v>
      </c>
      <c r="E258" s="148">
        <v>-36016.391039999959</v>
      </c>
    </row>
    <row r="259" spans="1:5" ht="16.5" customHeight="1">
      <c r="A259" s="13">
        <v>831</v>
      </c>
      <c r="B259" s="9" t="s">
        <v>257</v>
      </c>
      <c r="C259" s="20">
        <v>125466.93600000002</v>
      </c>
      <c r="D259" s="14">
        <v>421052.27640000003</v>
      </c>
      <c r="E259" s="148">
        <v>-295585.34039999999</v>
      </c>
    </row>
    <row r="260" spans="1:5" ht="16.5" customHeight="1">
      <c r="A260" s="13">
        <v>832</v>
      </c>
      <c r="B260" s="9" t="s">
        <v>258</v>
      </c>
      <c r="C260" s="20">
        <v>77586.539100000009</v>
      </c>
      <c r="D260" s="14">
        <v>38747.142</v>
      </c>
      <c r="E260" s="148">
        <v>38839.397100000009</v>
      </c>
    </row>
    <row r="261" spans="1:5" ht="16.5" customHeight="1">
      <c r="A261" s="13">
        <v>833</v>
      </c>
      <c r="B261" s="9" t="s">
        <v>259</v>
      </c>
      <c r="C261" s="20">
        <v>337745.92110000004</v>
      </c>
      <c r="D261" s="14">
        <v>20388.377100000002</v>
      </c>
      <c r="E261" s="148">
        <v>317357.54400000005</v>
      </c>
    </row>
    <row r="262" spans="1:5" ht="16.5" customHeight="1">
      <c r="A262" s="13">
        <v>834</v>
      </c>
      <c r="B262" s="9" t="s">
        <v>260</v>
      </c>
      <c r="C262" s="20">
        <v>201300.62820000001</v>
      </c>
      <c r="D262" s="14">
        <v>295216.32000000007</v>
      </c>
      <c r="E262" s="148">
        <v>-93915.691800000059</v>
      </c>
    </row>
    <row r="263" spans="1:5" ht="16.5" customHeight="1">
      <c r="A263" s="13">
        <v>837</v>
      </c>
      <c r="B263" s="9" t="s">
        <v>261</v>
      </c>
      <c r="C263" s="20">
        <v>3704780.3057999988</v>
      </c>
      <c r="D263" s="14">
        <v>21620204.097239997</v>
      </c>
      <c r="E263" s="148">
        <v>-17915423.791439999</v>
      </c>
    </row>
    <row r="264" spans="1:5" ht="16.5" customHeight="1">
      <c r="A264" s="13">
        <v>844</v>
      </c>
      <c r="B264" s="9" t="s">
        <v>262</v>
      </c>
      <c r="C264" s="20">
        <v>29613.8871</v>
      </c>
      <c r="D264" s="14">
        <v>134692.446</v>
      </c>
      <c r="E264" s="148">
        <v>-105078.5589</v>
      </c>
    </row>
    <row r="265" spans="1:5" ht="16.5" customHeight="1">
      <c r="A265" s="13">
        <v>845</v>
      </c>
      <c r="B265" s="9" t="s">
        <v>263</v>
      </c>
      <c r="C265" s="20">
        <v>99635.508000000002</v>
      </c>
      <c r="D265" s="14">
        <v>51662.856</v>
      </c>
      <c r="E265" s="148">
        <v>47972.652000000002</v>
      </c>
    </row>
    <row r="266" spans="1:5" ht="16.5" customHeight="1">
      <c r="A266" s="13">
        <v>846</v>
      </c>
      <c r="B266" s="9" t="s">
        <v>264</v>
      </c>
      <c r="C266" s="20">
        <v>73896.335100000011</v>
      </c>
      <c r="D266" s="14">
        <v>173439.58800000005</v>
      </c>
      <c r="E266" s="148">
        <v>-99543.252900000036</v>
      </c>
    </row>
    <row r="267" spans="1:5" ht="16.5" customHeight="1">
      <c r="A267" s="13">
        <v>848</v>
      </c>
      <c r="B267" s="9" t="s">
        <v>265</v>
      </c>
      <c r="C267" s="20">
        <v>77494.284000000014</v>
      </c>
      <c r="D267" s="14">
        <v>66423.672000000006</v>
      </c>
      <c r="E267" s="148">
        <v>11070.612000000008</v>
      </c>
    </row>
    <row r="268" spans="1:5" ht="16.5" customHeight="1">
      <c r="A268" s="13">
        <v>849</v>
      </c>
      <c r="B268" s="9" t="s">
        <v>266</v>
      </c>
      <c r="C268" s="20">
        <v>387471.42</v>
      </c>
      <c r="D268" s="14">
        <v>33211.836000000003</v>
      </c>
      <c r="E268" s="148">
        <v>354259.58399999997</v>
      </c>
    </row>
    <row r="269" spans="1:5" ht="16.5" customHeight="1">
      <c r="A269" s="13">
        <v>850</v>
      </c>
      <c r="B269" s="9" t="s">
        <v>267</v>
      </c>
      <c r="C269" s="20">
        <v>437473.68420000002</v>
      </c>
      <c r="D269" s="14">
        <v>163420.68414000003</v>
      </c>
      <c r="E269" s="148">
        <v>274053.00005999999</v>
      </c>
    </row>
    <row r="270" spans="1:5" ht="16.5" customHeight="1">
      <c r="A270" s="13">
        <v>851</v>
      </c>
      <c r="B270" s="9" t="s">
        <v>268</v>
      </c>
      <c r="C270" s="20">
        <v>382028.36910000001</v>
      </c>
      <c r="D270" s="14">
        <v>542552.24309999996</v>
      </c>
      <c r="E270" s="148">
        <v>-160523.87399999995</v>
      </c>
    </row>
    <row r="271" spans="1:5" ht="16.5" customHeight="1">
      <c r="A271" s="13">
        <v>853</v>
      </c>
      <c r="B271" s="9" t="s">
        <v>269</v>
      </c>
      <c r="C271" s="20">
        <v>8132840.5956000006</v>
      </c>
      <c r="D271" s="14">
        <v>12684338.209199999</v>
      </c>
      <c r="E271" s="148">
        <v>-4551497.6135999979</v>
      </c>
    </row>
    <row r="272" spans="1:5" ht="16.5" customHeight="1">
      <c r="A272" s="13">
        <v>854</v>
      </c>
      <c r="B272" s="9" t="s">
        <v>270</v>
      </c>
      <c r="C272" s="20">
        <v>14853.071100000001</v>
      </c>
      <c r="D272" s="14">
        <v>67475.380139999994</v>
      </c>
      <c r="E272" s="148">
        <v>-52622.309039999993</v>
      </c>
    </row>
    <row r="273" spans="1:5" ht="16.5" customHeight="1">
      <c r="A273" s="13">
        <v>857</v>
      </c>
      <c r="B273" s="9" t="s">
        <v>271</v>
      </c>
      <c r="C273" s="20">
        <v>1099680.7920000001</v>
      </c>
      <c r="D273" s="14">
        <v>214031.83200000002</v>
      </c>
      <c r="E273" s="148">
        <v>885648.96000000008</v>
      </c>
    </row>
    <row r="274" spans="1:5" ht="16.5" customHeight="1">
      <c r="A274" s="13">
        <v>858</v>
      </c>
      <c r="B274" s="9" t="s">
        <v>272</v>
      </c>
      <c r="C274" s="20">
        <v>4525112.6549999993</v>
      </c>
      <c r="D274" s="14">
        <v>1832900.3404740002</v>
      </c>
      <c r="E274" s="148">
        <v>2692212.3145259991</v>
      </c>
    </row>
    <row r="275" spans="1:5" ht="16.5" customHeight="1">
      <c r="A275" s="13">
        <v>859</v>
      </c>
      <c r="B275" s="9" t="s">
        <v>273</v>
      </c>
      <c r="C275" s="20">
        <v>197518.1691</v>
      </c>
      <c r="D275" s="14">
        <v>165173.53104</v>
      </c>
      <c r="E275" s="148">
        <v>32344.638059999997</v>
      </c>
    </row>
    <row r="276" spans="1:5" ht="16.5" customHeight="1">
      <c r="A276" s="13">
        <v>886</v>
      </c>
      <c r="B276" s="9" t="s">
        <v>274</v>
      </c>
      <c r="C276" s="20">
        <v>954194.49929999991</v>
      </c>
      <c r="D276" s="14">
        <v>874855.11329999997</v>
      </c>
      <c r="E276" s="148">
        <v>79339.38599999994</v>
      </c>
    </row>
    <row r="277" spans="1:5" ht="16.5" customHeight="1">
      <c r="A277" s="13">
        <v>887</v>
      </c>
      <c r="B277" s="9" t="s">
        <v>275</v>
      </c>
      <c r="C277" s="20">
        <v>317449.7991</v>
      </c>
      <c r="D277" s="14">
        <v>247335.92309999999</v>
      </c>
      <c r="E277" s="148">
        <v>70113.876000000018</v>
      </c>
    </row>
    <row r="278" spans="1:5" ht="16.5" customHeight="1">
      <c r="A278" s="13">
        <v>889</v>
      </c>
      <c r="B278" s="9" t="s">
        <v>276</v>
      </c>
      <c r="C278" s="20">
        <v>188292.65910000002</v>
      </c>
      <c r="D278" s="14">
        <v>18451.02</v>
      </c>
      <c r="E278" s="148">
        <v>169841.63910000003</v>
      </c>
    </row>
    <row r="279" spans="1:5" ht="16.5" customHeight="1">
      <c r="A279" s="13">
        <v>890</v>
      </c>
      <c r="B279" s="9" t="s">
        <v>277</v>
      </c>
      <c r="C279" s="20">
        <v>9225.51</v>
      </c>
      <c r="D279" s="14">
        <v>42437.345999999998</v>
      </c>
      <c r="E279" s="148">
        <v>-33211.835999999996</v>
      </c>
    </row>
    <row r="280" spans="1:5" ht="16.5" customHeight="1">
      <c r="A280" s="13">
        <v>892</v>
      </c>
      <c r="B280" s="9" t="s">
        <v>278</v>
      </c>
      <c r="C280" s="20">
        <v>18451.02</v>
      </c>
      <c r="D280" s="14">
        <v>37861.493040000001</v>
      </c>
      <c r="E280" s="148">
        <v>-19410.473040000001</v>
      </c>
    </row>
    <row r="281" spans="1:5" ht="16.5" customHeight="1">
      <c r="A281" s="13">
        <v>893</v>
      </c>
      <c r="B281" s="9" t="s">
        <v>279</v>
      </c>
      <c r="C281" s="20">
        <v>136629.80310000002</v>
      </c>
      <c r="D281" s="14">
        <v>216061.44419999997</v>
      </c>
      <c r="E281" s="148">
        <v>-79431.64109999995</v>
      </c>
    </row>
    <row r="282" spans="1:5" ht="16.5" customHeight="1">
      <c r="A282" s="13">
        <v>895</v>
      </c>
      <c r="B282" s="9" t="s">
        <v>280</v>
      </c>
      <c r="C282" s="20">
        <v>575856.33419999992</v>
      </c>
      <c r="D282" s="14">
        <v>192942.31613999998</v>
      </c>
      <c r="E282" s="148">
        <v>382914.01805999991</v>
      </c>
    </row>
    <row r="283" spans="1:5" ht="16.5" customHeight="1">
      <c r="A283" s="13">
        <v>905</v>
      </c>
      <c r="B283" s="9" t="s">
        <v>281</v>
      </c>
      <c r="C283" s="20">
        <v>1505972.252400001</v>
      </c>
      <c r="D283" s="14">
        <v>9179068.78266</v>
      </c>
      <c r="E283" s="148">
        <v>-7673096.5302599985</v>
      </c>
    </row>
    <row r="284" spans="1:5" ht="16.5" customHeight="1">
      <c r="A284" s="13">
        <v>908</v>
      </c>
      <c r="B284" s="9" t="s">
        <v>282</v>
      </c>
      <c r="C284" s="20">
        <v>682687.73999999987</v>
      </c>
      <c r="D284" s="14">
        <v>502919.45213999995</v>
      </c>
      <c r="E284" s="148">
        <v>179768.28785999992</v>
      </c>
    </row>
    <row r="285" spans="1:5" ht="16.5" customHeight="1">
      <c r="A285" s="13">
        <v>915</v>
      </c>
      <c r="B285" s="9" t="s">
        <v>283</v>
      </c>
      <c r="C285" s="20">
        <v>634991.85330000008</v>
      </c>
      <c r="D285" s="14">
        <v>499506.01344000013</v>
      </c>
      <c r="E285" s="148">
        <v>135485.83985999995</v>
      </c>
    </row>
    <row r="286" spans="1:5" ht="16.5" customHeight="1">
      <c r="A286" s="13">
        <v>918</v>
      </c>
      <c r="B286" s="9" t="s">
        <v>284</v>
      </c>
      <c r="C286" s="20">
        <v>191982.86310000002</v>
      </c>
      <c r="D286" s="14">
        <v>77678.794200000004</v>
      </c>
      <c r="E286" s="148">
        <v>114304.06890000001</v>
      </c>
    </row>
    <row r="287" spans="1:5" ht="16.5" customHeight="1">
      <c r="A287" s="13">
        <v>921</v>
      </c>
      <c r="B287" s="9" t="s">
        <v>285</v>
      </c>
      <c r="C287" s="20">
        <v>435628.5822</v>
      </c>
      <c r="D287" s="14">
        <v>29521.632000000001</v>
      </c>
      <c r="E287" s="148">
        <v>406106.95020000002</v>
      </c>
    </row>
    <row r="288" spans="1:5" ht="16.5" customHeight="1">
      <c r="A288" s="13">
        <v>922</v>
      </c>
      <c r="B288" s="9" t="s">
        <v>286</v>
      </c>
      <c r="C288" s="20">
        <v>298906.52400000003</v>
      </c>
      <c r="D288" s="14">
        <v>180819.99600000001</v>
      </c>
      <c r="E288" s="148">
        <v>118086.52800000002</v>
      </c>
    </row>
    <row r="289" spans="1:5" ht="16.5" customHeight="1">
      <c r="A289" s="13">
        <v>924</v>
      </c>
      <c r="B289" s="9" t="s">
        <v>287</v>
      </c>
      <c r="C289" s="20">
        <v>29521.632000000001</v>
      </c>
      <c r="D289" s="14">
        <v>77494.284</v>
      </c>
      <c r="E289" s="148">
        <v>-47972.652000000002</v>
      </c>
    </row>
    <row r="290" spans="1:5" ht="16.5" customHeight="1">
      <c r="A290" s="13">
        <v>925</v>
      </c>
      <c r="B290" s="9" t="s">
        <v>288</v>
      </c>
      <c r="C290" s="20">
        <v>99635.507999999987</v>
      </c>
      <c r="D290" s="14">
        <v>66423.671999999991</v>
      </c>
      <c r="E290" s="148">
        <v>33211.835999999996</v>
      </c>
    </row>
    <row r="291" spans="1:5" ht="16.5" customHeight="1">
      <c r="A291" s="13">
        <v>927</v>
      </c>
      <c r="B291" s="9" t="s">
        <v>289</v>
      </c>
      <c r="C291" s="20">
        <v>1098020.2002000001</v>
      </c>
      <c r="D291" s="14">
        <v>1252787.3559599998</v>
      </c>
      <c r="E291" s="148">
        <v>-154767.15575999976</v>
      </c>
    </row>
    <row r="292" spans="1:5" ht="16.5" customHeight="1">
      <c r="A292" s="13">
        <v>931</v>
      </c>
      <c r="B292" s="9" t="s">
        <v>290</v>
      </c>
      <c r="C292" s="20">
        <v>190045.50600000002</v>
      </c>
      <c r="D292" s="14">
        <v>348724.27799999999</v>
      </c>
      <c r="E292" s="148">
        <v>-158678.77199999997</v>
      </c>
    </row>
    <row r="293" spans="1:5" ht="16.5" customHeight="1">
      <c r="A293" s="13">
        <v>934</v>
      </c>
      <c r="B293" s="9" t="s">
        <v>291</v>
      </c>
      <c r="C293" s="20">
        <v>171686.74110000001</v>
      </c>
      <c r="D293" s="14">
        <v>57198.162000000004</v>
      </c>
      <c r="E293" s="148">
        <v>114488.5791</v>
      </c>
    </row>
    <row r="294" spans="1:5" ht="16.5" customHeight="1">
      <c r="A294" s="13">
        <v>935</v>
      </c>
      <c r="B294" s="9" t="s">
        <v>292</v>
      </c>
      <c r="C294" s="20">
        <v>734350.59600000002</v>
      </c>
      <c r="D294" s="14">
        <v>38747.142</v>
      </c>
      <c r="E294" s="148">
        <v>695603.45400000003</v>
      </c>
    </row>
    <row r="295" spans="1:5" ht="16.5" customHeight="1">
      <c r="A295" s="13">
        <v>936</v>
      </c>
      <c r="B295" s="9" t="s">
        <v>293</v>
      </c>
      <c r="C295" s="20">
        <v>306563.69730000006</v>
      </c>
      <c r="D295" s="14">
        <v>184602.45509999999</v>
      </c>
      <c r="E295" s="148">
        <v>121961.24220000007</v>
      </c>
    </row>
    <row r="296" spans="1:5" ht="16.5" customHeight="1">
      <c r="A296" s="13">
        <v>946</v>
      </c>
      <c r="B296" s="9" t="s">
        <v>294</v>
      </c>
      <c r="C296" s="20">
        <v>90409.998000000007</v>
      </c>
      <c r="D296" s="14">
        <v>334369.38443999999</v>
      </c>
      <c r="E296" s="148">
        <v>-243959.38643999997</v>
      </c>
    </row>
    <row r="297" spans="1:5" ht="16.5" customHeight="1">
      <c r="A297" s="13">
        <v>976</v>
      </c>
      <c r="B297" s="9" t="s">
        <v>295</v>
      </c>
      <c r="C297" s="20">
        <v>62733.468000000001</v>
      </c>
      <c r="D297" s="14">
        <v>215969.18910000002</v>
      </c>
      <c r="E297" s="148">
        <v>-153235.72110000002</v>
      </c>
    </row>
    <row r="298" spans="1:5" ht="16.5" customHeight="1">
      <c r="A298" s="13">
        <v>977</v>
      </c>
      <c r="B298" s="9" t="s">
        <v>296</v>
      </c>
      <c r="C298" s="20">
        <v>760366.53419999999</v>
      </c>
      <c r="D298" s="14">
        <v>409797.15419999999</v>
      </c>
      <c r="E298" s="148">
        <v>350569.38</v>
      </c>
    </row>
    <row r="299" spans="1:5" ht="16.5" customHeight="1">
      <c r="A299" s="13">
        <v>980</v>
      </c>
      <c r="B299" s="9" t="s">
        <v>297</v>
      </c>
      <c r="C299" s="20">
        <v>1018957.5795</v>
      </c>
      <c r="D299" s="14">
        <v>1529165.18454</v>
      </c>
      <c r="E299" s="148">
        <v>-510207.60504000005</v>
      </c>
    </row>
    <row r="300" spans="1:5" ht="16.5" customHeight="1">
      <c r="A300" s="13">
        <v>981</v>
      </c>
      <c r="B300" s="9" t="s">
        <v>298</v>
      </c>
      <c r="C300" s="20">
        <v>36902.04</v>
      </c>
      <c r="D300" s="14">
        <v>53507.957999999999</v>
      </c>
      <c r="E300" s="148">
        <v>-16605.917999999998</v>
      </c>
    </row>
    <row r="301" spans="1:5" ht="16.5" customHeight="1">
      <c r="A301" s="13">
        <v>989</v>
      </c>
      <c r="B301" s="9" t="s">
        <v>299</v>
      </c>
      <c r="C301" s="20">
        <v>260159.38200000004</v>
      </c>
      <c r="D301" s="14">
        <v>56312.513040000005</v>
      </c>
      <c r="E301" s="148">
        <v>203846.86896000005</v>
      </c>
    </row>
    <row r="302" spans="1:5" ht="16.5" customHeight="1">
      <c r="A302" s="13">
        <v>992</v>
      </c>
      <c r="B302" s="9" t="s">
        <v>300</v>
      </c>
      <c r="C302" s="20">
        <v>295493.08529999998</v>
      </c>
      <c r="D302" s="14">
        <v>261303.34524</v>
      </c>
      <c r="E302" s="148">
        <v>34189.740059999982</v>
      </c>
    </row>
    <row r="303" spans="1:5" s="38" customFormat="1" ht="16.5" customHeight="1">
      <c r="A303" s="149"/>
    </row>
  </sheetData>
  <autoFilter ref="A10:E10" xr:uid="{00000000-0009-0000-0000-00000A000000}"/>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88"/>
  <sheetViews>
    <sheetView zoomScale="90" zoomScaleNormal="90" workbookViewId="0">
      <pane xSplit="3" ySplit="7" topLeftCell="D8" activePane="bottomRight" state="frozen"/>
      <selection activeCell="P54" sqref="P54"/>
      <selection pane="topRight" activeCell="P54" sqref="P54"/>
      <selection pane="bottomLeft" activeCell="P54" sqref="P54"/>
      <selection pane="bottomRight"/>
    </sheetView>
  </sheetViews>
  <sheetFormatPr defaultRowHeight="15.5"/>
  <cols>
    <col min="1" max="1" width="15.90625" customWidth="1"/>
    <col min="3" max="3" width="57.36328125" bestFit="1" customWidth="1"/>
    <col min="4" max="14" width="11.453125" customWidth="1"/>
    <col min="15" max="15" width="12.36328125" bestFit="1" customWidth="1"/>
    <col min="16" max="16" width="12.36328125" style="450" customWidth="1"/>
    <col min="17" max="17" width="11" style="194" bestFit="1" customWidth="1"/>
    <col min="19" max="19" width="14.36328125" bestFit="1" customWidth="1"/>
  </cols>
  <sheetData>
    <row r="1" spans="1:17">
      <c r="A1" s="45">
        <v>46287</v>
      </c>
      <c r="B1" s="31"/>
      <c r="C1" s="31"/>
      <c r="D1" s="46"/>
      <c r="E1" s="31"/>
      <c r="F1" s="31"/>
      <c r="G1" s="31"/>
      <c r="H1" s="31"/>
      <c r="I1" s="31"/>
      <c r="J1" s="31"/>
      <c r="K1" s="47"/>
      <c r="L1" s="47"/>
    </row>
    <row r="2" spans="1:17" ht="18.75" customHeight="1">
      <c r="A2" s="48" t="s">
        <v>589</v>
      </c>
      <c r="B2" s="31"/>
      <c r="C2" s="31"/>
      <c r="D2" s="46"/>
      <c r="E2" s="31"/>
      <c r="F2" s="31"/>
      <c r="G2" s="31"/>
      <c r="H2" s="31"/>
      <c r="I2" s="31"/>
      <c r="J2" s="31"/>
      <c r="K2" s="47"/>
      <c r="L2" s="47"/>
    </row>
    <row r="3" spans="1:17">
      <c r="A3" s="33" t="s">
        <v>398</v>
      </c>
      <c r="B3" s="31"/>
      <c r="C3" s="31"/>
      <c r="D3" s="47"/>
      <c r="E3" s="31"/>
      <c r="F3" s="31"/>
      <c r="G3" s="31"/>
      <c r="H3" s="31"/>
      <c r="I3" s="31"/>
      <c r="J3" s="31"/>
      <c r="K3" s="47"/>
      <c r="L3" s="47"/>
    </row>
    <row r="4" spans="1:17" ht="14.5">
      <c r="A4" s="33"/>
      <c r="B4" s="31"/>
      <c r="C4" s="31"/>
      <c r="D4" s="47"/>
      <c r="E4" s="47"/>
      <c r="F4" s="47"/>
      <c r="G4" s="47"/>
      <c r="H4" s="47"/>
      <c r="I4" s="47"/>
      <c r="J4" s="47"/>
      <c r="K4" s="47"/>
      <c r="L4" s="47"/>
      <c r="M4" s="47"/>
      <c r="N4" s="47"/>
      <c r="O4" s="47"/>
      <c r="P4" s="47"/>
    </row>
    <row r="5" spans="1:17" ht="29.25" customHeight="1">
      <c r="A5" s="33"/>
      <c r="B5" s="31"/>
      <c r="C5" s="31"/>
      <c r="D5" s="43">
        <v>2015</v>
      </c>
      <c r="E5" s="43">
        <v>2016</v>
      </c>
      <c r="F5" s="43">
        <v>2017</v>
      </c>
      <c r="G5" s="43">
        <v>2018</v>
      </c>
      <c r="H5" s="43">
        <v>2019</v>
      </c>
      <c r="I5" s="43">
        <v>2020</v>
      </c>
      <c r="J5" s="43">
        <v>2021</v>
      </c>
      <c r="K5" s="43">
        <v>2022</v>
      </c>
      <c r="L5" s="49">
        <v>2023</v>
      </c>
      <c r="M5" s="43">
        <v>2024</v>
      </c>
      <c r="N5" s="49">
        <v>2025</v>
      </c>
      <c r="O5" s="43">
        <v>2026</v>
      </c>
      <c r="P5" s="449">
        <v>2027</v>
      </c>
      <c r="Q5" s="463" t="s">
        <v>590</v>
      </c>
    </row>
    <row r="6" spans="1:17">
      <c r="A6" s="33"/>
      <c r="B6" s="43" t="s">
        <v>399</v>
      </c>
      <c r="C6" s="31"/>
      <c r="D6" s="50">
        <v>25.44</v>
      </c>
      <c r="E6" s="50">
        <v>25.61</v>
      </c>
      <c r="F6" s="50">
        <v>25.23</v>
      </c>
      <c r="G6" s="50">
        <v>25.34</v>
      </c>
      <c r="H6" s="50">
        <v>25.37</v>
      </c>
      <c r="I6" s="50">
        <v>25.49</v>
      </c>
      <c r="J6" s="50">
        <v>25.67</v>
      </c>
      <c r="K6" s="51">
        <v>23.59</v>
      </c>
      <c r="L6" s="52">
        <v>22.09</v>
      </c>
      <c r="M6" s="53">
        <v>21.92</v>
      </c>
      <c r="N6" s="57">
        <v>25.02</v>
      </c>
      <c r="O6" s="55">
        <v>25.72</v>
      </c>
      <c r="P6" s="449">
        <v>25.27</v>
      </c>
      <c r="Q6" s="283"/>
    </row>
    <row r="7" spans="1:17">
      <c r="A7" s="33"/>
      <c r="B7" s="43" t="s">
        <v>400</v>
      </c>
      <c r="C7" s="31"/>
      <c r="D7" s="54">
        <v>-3520.93</v>
      </c>
      <c r="E7" s="54">
        <v>-3636.07</v>
      </c>
      <c r="F7" s="54">
        <v>-3627.38</v>
      </c>
      <c r="G7" s="54">
        <v>-3599.08</v>
      </c>
      <c r="H7" s="54">
        <v>-3524.51</v>
      </c>
      <c r="I7" s="54">
        <v>-3654.97</v>
      </c>
      <c r="J7" s="54">
        <v>-3747.29</v>
      </c>
      <c r="K7" s="54">
        <v>-4291.07</v>
      </c>
      <c r="L7" s="709">
        <v>-1359.93</v>
      </c>
      <c r="M7" s="159">
        <v>-1388.69</v>
      </c>
      <c r="N7" s="710">
        <v>-1467.53</v>
      </c>
      <c r="O7" s="159">
        <v>-1548.77</v>
      </c>
      <c r="P7" s="738">
        <v>-1584.69</v>
      </c>
      <c r="Q7" s="283">
        <f>P7/O7-1</f>
        <v>2.3192597997120368E-2</v>
      </c>
    </row>
    <row r="8" spans="1:17" ht="15" customHeight="1">
      <c r="A8" s="33"/>
      <c r="B8" s="31"/>
      <c r="C8" s="31"/>
      <c r="D8" s="53"/>
      <c r="E8" s="53"/>
      <c r="F8" s="53"/>
      <c r="G8" s="53"/>
      <c r="H8" s="53"/>
      <c r="I8" s="53"/>
      <c r="J8" s="53"/>
      <c r="K8" s="54"/>
      <c r="L8" s="57"/>
      <c r="M8" s="53"/>
      <c r="N8" s="57"/>
      <c r="O8" s="33"/>
      <c r="P8" s="451"/>
      <c r="Q8" s="283"/>
    </row>
    <row r="9" spans="1:17" ht="15" customHeight="1">
      <c r="A9" s="55"/>
      <c r="B9" s="55"/>
      <c r="C9" s="55"/>
      <c r="D9" s="50" t="s">
        <v>401</v>
      </c>
      <c r="E9" s="50" t="s">
        <v>401</v>
      </c>
      <c r="F9" s="50" t="s">
        <v>401</v>
      </c>
      <c r="G9" s="50" t="s">
        <v>401</v>
      </c>
      <c r="H9" s="50" t="s">
        <v>401</v>
      </c>
      <c r="I9" s="50" t="s">
        <v>401</v>
      </c>
      <c r="J9" s="50" t="s">
        <v>401</v>
      </c>
      <c r="K9" s="50" t="s">
        <v>401</v>
      </c>
      <c r="L9" s="56" t="s">
        <v>401</v>
      </c>
      <c r="M9" s="50" t="s">
        <v>401</v>
      </c>
      <c r="N9" s="56" t="s">
        <v>401</v>
      </c>
      <c r="O9" s="677" t="s">
        <v>401</v>
      </c>
      <c r="P9" s="452" t="s">
        <v>401</v>
      </c>
      <c r="Q9" s="283"/>
    </row>
    <row r="10" spans="1:17">
      <c r="A10" s="55"/>
      <c r="B10" s="43" t="s">
        <v>402</v>
      </c>
      <c r="C10" s="55"/>
      <c r="D10" s="53"/>
      <c r="E10" s="53"/>
      <c r="F10" s="53"/>
      <c r="G10" s="53"/>
      <c r="H10" s="53"/>
      <c r="I10" s="53"/>
      <c r="J10" s="53"/>
      <c r="K10" s="55"/>
      <c r="L10" s="57"/>
      <c r="M10" s="53"/>
      <c r="N10" s="57"/>
      <c r="O10" s="53"/>
      <c r="P10" s="453"/>
      <c r="Q10" s="283"/>
    </row>
    <row r="11" spans="1:17" ht="15" customHeight="1">
      <c r="A11" s="55"/>
      <c r="B11" s="55"/>
      <c r="C11" s="55" t="s">
        <v>403</v>
      </c>
      <c r="D11" s="53">
        <v>8483.82</v>
      </c>
      <c r="E11" s="53">
        <v>8635.58</v>
      </c>
      <c r="F11" s="53">
        <v>8399.0300000000007</v>
      </c>
      <c r="G11" s="53">
        <v>8333.6</v>
      </c>
      <c r="H11" s="53">
        <v>8172.53</v>
      </c>
      <c r="I11" s="53">
        <v>8511.9500000000007</v>
      </c>
      <c r="J11" s="53">
        <v>8761.9500000000007</v>
      </c>
      <c r="K11" s="58">
        <v>9713.2999999999993</v>
      </c>
      <c r="L11" s="59">
        <v>8010.94</v>
      </c>
      <c r="M11" s="53">
        <v>8186.31</v>
      </c>
      <c r="N11" s="60">
        <v>8449.9500000000007</v>
      </c>
      <c r="O11" s="53">
        <v>8970.59</v>
      </c>
      <c r="P11" s="453">
        <v>9109.1299999999992</v>
      </c>
      <c r="Q11" s="283">
        <f t="shared" ref="Q11:Q70" si="0">P11/O11-1</f>
        <v>1.5443800240563688E-2</v>
      </c>
    </row>
    <row r="12" spans="1:17" ht="15" customHeight="1">
      <c r="A12" s="55"/>
      <c r="B12" s="55"/>
      <c r="C12" s="55" t="s">
        <v>404</v>
      </c>
      <c r="D12" s="53">
        <v>8947.4699999999993</v>
      </c>
      <c r="E12" s="53">
        <v>9156.2800000000007</v>
      </c>
      <c r="F12" s="53">
        <v>8904.17</v>
      </c>
      <c r="G12" s="53">
        <v>8842.7000000000007</v>
      </c>
      <c r="H12" s="53">
        <v>8677.2800000000007</v>
      </c>
      <c r="I12" s="53">
        <v>9043.6200000000008</v>
      </c>
      <c r="J12" s="53">
        <v>9284.9</v>
      </c>
      <c r="K12" s="58">
        <v>10305.709999999999</v>
      </c>
      <c r="L12" s="59">
        <v>8499.51</v>
      </c>
      <c r="M12" s="53">
        <v>8686.5</v>
      </c>
      <c r="N12" s="60">
        <v>8975.6</v>
      </c>
      <c r="O12" s="53">
        <v>9538.74</v>
      </c>
      <c r="P12" s="453">
        <v>9686.06</v>
      </c>
      <c r="Q12" s="283">
        <f t="shared" si="0"/>
        <v>1.5444387833193796E-2</v>
      </c>
    </row>
    <row r="13" spans="1:17" ht="15" customHeight="1">
      <c r="A13" s="55"/>
      <c r="B13" s="55"/>
      <c r="C13" s="55" t="s">
        <v>405</v>
      </c>
      <c r="D13" s="53">
        <v>7269.02</v>
      </c>
      <c r="E13" s="53">
        <v>7513.12</v>
      </c>
      <c r="F13" s="53">
        <v>7459.07</v>
      </c>
      <c r="G13" s="53">
        <v>7410.99</v>
      </c>
      <c r="H13" s="53">
        <v>7277.45</v>
      </c>
      <c r="I13" s="53">
        <v>7573.36</v>
      </c>
      <c r="J13" s="53">
        <v>7759.16</v>
      </c>
      <c r="K13" s="58">
        <v>8596.2999999999993</v>
      </c>
      <c r="L13" s="59">
        <v>7071.51</v>
      </c>
      <c r="M13" s="53">
        <v>7231.33</v>
      </c>
      <c r="N13" s="60">
        <v>7564.89</v>
      </c>
      <c r="O13" s="53">
        <v>8172.1</v>
      </c>
      <c r="P13" s="453">
        <v>8303.52</v>
      </c>
      <c r="Q13" s="283">
        <f t="shared" si="0"/>
        <v>1.6081545747115289E-2</v>
      </c>
    </row>
    <row r="14" spans="1:17" ht="15" customHeight="1">
      <c r="A14" s="55"/>
      <c r="B14" s="55"/>
      <c r="C14" s="55" t="s">
        <v>406</v>
      </c>
      <c r="D14" s="53">
        <v>12478.59</v>
      </c>
      <c r="E14" s="53">
        <v>12895.47</v>
      </c>
      <c r="F14" s="53">
        <v>12805.09</v>
      </c>
      <c r="G14" s="53">
        <v>12728.2</v>
      </c>
      <c r="H14" s="53">
        <v>12502.93</v>
      </c>
      <c r="I14" s="53">
        <v>12981.41</v>
      </c>
      <c r="J14" s="53">
        <v>13287.99</v>
      </c>
      <c r="K14" s="58">
        <v>14733.47</v>
      </c>
      <c r="L14" s="59">
        <v>12129.17</v>
      </c>
      <c r="M14" s="53">
        <v>12434.58</v>
      </c>
      <c r="N14" s="60">
        <v>12944.95</v>
      </c>
      <c r="O14" s="53">
        <v>13849.15</v>
      </c>
      <c r="P14" s="453">
        <v>14067.67</v>
      </c>
      <c r="Q14" s="283">
        <f t="shared" si="0"/>
        <v>1.5778585689374403E-2</v>
      </c>
    </row>
    <row r="15" spans="1:17" ht="15" customHeight="1">
      <c r="A15" s="55"/>
      <c r="B15" s="55"/>
      <c r="C15" s="55" t="s">
        <v>356</v>
      </c>
      <c r="D15" s="53"/>
      <c r="E15" s="53"/>
      <c r="F15" s="53"/>
      <c r="G15" s="53"/>
      <c r="H15" s="53"/>
      <c r="I15" s="53"/>
      <c r="J15" s="53"/>
      <c r="K15" s="58"/>
      <c r="L15" s="59">
        <v>62.57</v>
      </c>
      <c r="M15" s="53">
        <v>64.06</v>
      </c>
      <c r="N15" s="60">
        <v>66.14</v>
      </c>
      <c r="O15" s="53">
        <v>70.22</v>
      </c>
      <c r="P15" s="453">
        <v>71.3</v>
      </c>
      <c r="Q15" s="283">
        <f t="shared" si="0"/>
        <v>1.53802335516946E-2</v>
      </c>
    </row>
    <row r="16" spans="1:17" s="140" customFormat="1">
      <c r="A16" s="55"/>
      <c r="B16" s="55"/>
      <c r="C16" s="55" t="s">
        <v>407</v>
      </c>
      <c r="D16" s="53"/>
      <c r="E16" s="53"/>
      <c r="F16" s="53"/>
      <c r="G16" s="53"/>
      <c r="H16" s="53"/>
      <c r="I16" s="53"/>
      <c r="J16" s="53"/>
      <c r="K16" s="58"/>
      <c r="L16" s="59"/>
      <c r="M16" s="53"/>
      <c r="N16" s="60">
        <v>83.48</v>
      </c>
      <c r="O16" s="53">
        <v>86.07</v>
      </c>
      <c r="P16" s="453">
        <v>89.14</v>
      </c>
      <c r="Q16" s="283">
        <f t="shared" si="0"/>
        <v>3.5668641803183521E-2</v>
      </c>
    </row>
    <row r="17" spans="1:22" s="140" customFormat="1">
      <c r="A17" s="55"/>
      <c r="B17" s="55"/>
      <c r="C17" s="55" t="s">
        <v>408</v>
      </c>
      <c r="D17" s="53">
        <v>3981.85</v>
      </c>
      <c r="E17" s="53">
        <v>4114.9699999999993</v>
      </c>
      <c r="F17" s="53">
        <v>4081.91</v>
      </c>
      <c r="G17" s="53">
        <v>4077.09</v>
      </c>
      <c r="H17" s="53">
        <v>3996.54</v>
      </c>
      <c r="I17" s="53">
        <v>4139.3100000000004</v>
      </c>
      <c r="J17" s="53">
        <v>4264.3999999999996</v>
      </c>
      <c r="K17" s="58">
        <v>4728.28</v>
      </c>
      <c r="L17" s="284" t="s">
        <v>409</v>
      </c>
      <c r="M17" s="53"/>
      <c r="N17" s="60"/>
      <c r="O17" s="53"/>
      <c r="P17" s="453"/>
      <c r="Q17" s="283"/>
    </row>
    <row r="18" spans="1:22" s="140" customFormat="1">
      <c r="A18" s="55"/>
      <c r="B18" s="55"/>
      <c r="C18" s="55" t="s">
        <v>410</v>
      </c>
      <c r="D18" s="53">
        <v>1033.3800000000001</v>
      </c>
      <c r="E18" s="53">
        <v>1059.42</v>
      </c>
      <c r="F18" s="53">
        <v>1050.8699999999999</v>
      </c>
      <c r="G18" s="53">
        <v>1026.1300000000001</v>
      </c>
      <c r="H18" s="53">
        <v>993.6</v>
      </c>
      <c r="I18" s="53">
        <v>1022.15</v>
      </c>
      <c r="J18" s="53">
        <v>1039.29</v>
      </c>
      <c r="K18" s="58">
        <v>1157.2</v>
      </c>
      <c r="L18" s="284" t="s">
        <v>409</v>
      </c>
      <c r="M18" s="53"/>
      <c r="N18" s="60"/>
      <c r="O18" s="53"/>
      <c r="P18" s="453"/>
      <c r="Q18" s="283"/>
    </row>
    <row r="19" spans="1:22" s="140" customFormat="1">
      <c r="A19" s="55"/>
      <c r="B19" s="55"/>
      <c r="C19" s="55" t="s">
        <v>411</v>
      </c>
      <c r="D19" s="53">
        <v>2122.0300000000002</v>
      </c>
      <c r="E19" s="53">
        <v>2175.69</v>
      </c>
      <c r="F19" s="53">
        <v>2133.0100000000002</v>
      </c>
      <c r="G19" s="53">
        <v>2063.77</v>
      </c>
      <c r="H19" s="53">
        <v>1983.5</v>
      </c>
      <c r="I19" s="53">
        <v>2019.23</v>
      </c>
      <c r="J19" s="53">
        <v>2072.39</v>
      </c>
      <c r="K19" s="58">
        <v>2306.1799999999998</v>
      </c>
      <c r="L19" s="284" t="s">
        <v>409</v>
      </c>
      <c r="M19" s="53"/>
      <c r="N19" s="60"/>
      <c r="O19" s="53"/>
      <c r="P19" s="453"/>
      <c r="Q19" s="283"/>
    </row>
    <row r="20" spans="1:22" s="140" customFormat="1">
      <c r="A20" s="55"/>
      <c r="B20" s="55"/>
      <c r="C20" s="55" t="s">
        <v>412</v>
      </c>
      <c r="D20" s="53">
        <v>5715.25</v>
      </c>
      <c r="E20" s="53">
        <v>5880.4500000000007</v>
      </c>
      <c r="F20" s="53">
        <v>5776.4</v>
      </c>
      <c r="G20" s="53">
        <v>5656.61</v>
      </c>
      <c r="H20" s="53">
        <v>5481.33</v>
      </c>
      <c r="I20" s="53">
        <v>5637.84</v>
      </c>
      <c r="J20" s="53">
        <v>5802.73</v>
      </c>
      <c r="K20" s="58">
        <v>6457.36</v>
      </c>
      <c r="L20" s="284" t="s">
        <v>409</v>
      </c>
      <c r="M20" s="53"/>
      <c r="N20" s="60"/>
      <c r="O20" s="53"/>
      <c r="P20" s="453"/>
      <c r="Q20" s="283"/>
    </row>
    <row r="21" spans="1:22" s="140" customFormat="1">
      <c r="A21" s="55"/>
      <c r="B21" s="55"/>
      <c r="C21" s="55" t="s">
        <v>413</v>
      </c>
      <c r="D21" s="53">
        <v>19116.73</v>
      </c>
      <c r="E21" s="53">
        <v>19708.330000000002</v>
      </c>
      <c r="F21" s="53">
        <v>19435.73</v>
      </c>
      <c r="G21" s="53">
        <v>19223.189999999999</v>
      </c>
      <c r="H21" s="53">
        <v>18771.79</v>
      </c>
      <c r="I21" s="53">
        <v>19498.650000000001</v>
      </c>
      <c r="J21" s="53">
        <v>20092.53</v>
      </c>
      <c r="K21" s="58">
        <v>22359.22</v>
      </c>
      <c r="L21" s="284" t="s">
        <v>409</v>
      </c>
      <c r="M21" s="53"/>
      <c r="N21" s="60"/>
      <c r="O21" s="53"/>
      <c r="P21" s="453"/>
      <c r="Q21" s="283"/>
    </row>
    <row r="22" spans="1:22" s="140" customFormat="1">
      <c r="A22" s="55"/>
      <c r="B22" s="55"/>
      <c r="C22" s="55"/>
      <c r="D22" s="53"/>
      <c r="E22" s="53"/>
      <c r="F22" s="53"/>
      <c r="G22" s="53"/>
      <c r="H22" s="53"/>
      <c r="I22" s="53"/>
      <c r="J22" s="53"/>
      <c r="K22" s="55"/>
      <c r="L22" s="284" t="s">
        <v>409</v>
      </c>
      <c r="M22" s="53"/>
      <c r="N22" s="60"/>
      <c r="O22" s="53"/>
      <c r="P22" s="453"/>
      <c r="Q22" s="283"/>
    </row>
    <row r="23" spans="1:22" s="140" customFormat="1">
      <c r="A23" s="55"/>
      <c r="B23" s="43" t="s">
        <v>414</v>
      </c>
      <c r="C23" s="55"/>
      <c r="D23" s="53">
        <v>1125.29</v>
      </c>
      <c r="E23" s="53">
        <v>1162.55</v>
      </c>
      <c r="F23" s="53">
        <v>1159.26</v>
      </c>
      <c r="G23" s="53">
        <v>1154.53</v>
      </c>
      <c r="H23" s="53">
        <v>1133.3699999999999</v>
      </c>
      <c r="I23" s="53">
        <v>1178</v>
      </c>
      <c r="J23" s="53">
        <v>1203.96</v>
      </c>
      <c r="K23" s="58">
        <v>1329.61</v>
      </c>
      <c r="L23" s="284" t="s">
        <v>409</v>
      </c>
      <c r="M23" s="53"/>
      <c r="N23" s="60"/>
      <c r="O23" s="53"/>
      <c r="P23" s="453"/>
      <c r="Q23" s="283"/>
    </row>
    <row r="24" spans="1:22" ht="15" customHeight="1">
      <c r="A24" s="55"/>
      <c r="B24" s="55"/>
      <c r="C24" s="55"/>
      <c r="D24" s="53"/>
      <c r="E24" s="53"/>
      <c r="F24" s="53"/>
      <c r="G24" s="53"/>
      <c r="H24" s="53"/>
      <c r="I24" s="53"/>
      <c r="J24" s="53"/>
      <c r="K24" s="55"/>
      <c r="L24" s="60"/>
      <c r="M24" s="53"/>
      <c r="N24" s="60"/>
      <c r="O24" s="53"/>
      <c r="P24" s="453"/>
      <c r="Q24" s="283"/>
    </row>
    <row r="25" spans="1:22">
      <c r="A25" s="55"/>
      <c r="B25" s="43" t="s">
        <v>415</v>
      </c>
      <c r="C25" s="55"/>
      <c r="D25" s="53"/>
      <c r="E25" s="53"/>
      <c r="F25" s="53"/>
      <c r="G25" s="53"/>
      <c r="H25" s="53"/>
      <c r="I25" s="53"/>
      <c r="J25" s="53"/>
      <c r="K25" s="55"/>
      <c r="L25" s="60"/>
      <c r="M25" s="53"/>
      <c r="N25" s="60"/>
      <c r="O25" s="53"/>
      <c r="P25" s="453"/>
      <c r="Q25" s="283"/>
      <c r="R25" s="202"/>
      <c r="S25" s="202"/>
      <c r="T25" s="202"/>
      <c r="U25" s="202"/>
      <c r="V25" s="202"/>
    </row>
    <row r="26" spans="1:22">
      <c r="A26" s="55"/>
      <c r="B26" s="55"/>
      <c r="C26" s="55" t="s">
        <v>416</v>
      </c>
      <c r="D26" s="53">
        <v>87.44</v>
      </c>
      <c r="E26" s="53">
        <v>90.34</v>
      </c>
      <c r="F26" s="53">
        <v>90.09</v>
      </c>
      <c r="G26" s="53">
        <v>89.72</v>
      </c>
      <c r="H26" s="53">
        <v>88.08</v>
      </c>
      <c r="I26" s="53">
        <v>91.55</v>
      </c>
      <c r="J26" s="53">
        <v>93.57</v>
      </c>
      <c r="K26" s="58">
        <v>103.34</v>
      </c>
      <c r="L26" s="56">
        <v>67.78</v>
      </c>
      <c r="M26" s="53">
        <v>69.27</v>
      </c>
      <c r="N26" s="60">
        <v>71.52</v>
      </c>
      <c r="O26" s="53">
        <v>75.930000000000007</v>
      </c>
      <c r="P26" s="453">
        <v>77.099999999999994</v>
      </c>
      <c r="Q26" s="283">
        <f t="shared" si="0"/>
        <v>1.5408929276965466E-2</v>
      </c>
      <c r="R26" s="203"/>
      <c r="S26" s="203"/>
      <c r="T26" s="203"/>
      <c r="U26" s="203"/>
      <c r="V26" s="203"/>
    </row>
    <row r="27" spans="1:22" ht="15" customHeight="1">
      <c r="A27" s="55"/>
      <c r="B27" s="55"/>
      <c r="C27" s="55" t="s">
        <v>417</v>
      </c>
      <c r="D27" s="53">
        <v>269.61</v>
      </c>
      <c r="E27" s="53">
        <v>278.54000000000002</v>
      </c>
      <c r="F27" s="53">
        <v>277.75</v>
      </c>
      <c r="G27" s="53">
        <v>276.62</v>
      </c>
      <c r="H27" s="53">
        <v>271.55</v>
      </c>
      <c r="I27" s="53">
        <v>282.24</v>
      </c>
      <c r="J27" s="53">
        <v>288.45999999999998</v>
      </c>
      <c r="K27" s="58">
        <v>318.56</v>
      </c>
      <c r="L27" s="56">
        <v>287.68</v>
      </c>
      <c r="M27" s="53">
        <v>294.01</v>
      </c>
      <c r="N27" s="60">
        <v>303.56</v>
      </c>
      <c r="O27" s="53">
        <v>322.26</v>
      </c>
      <c r="P27" s="453">
        <v>327.24</v>
      </c>
      <c r="Q27" s="283">
        <f t="shared" si="0"/>
        <v>1.5453360640476754E-2</v>
      </c>
    </row>
    <row r="28" spans="1:22" ht="15" customHeight="1">
      <c r="A28" s="55"/>
      <c r="B28" s="55"/>
      <c r="C28" s="55" t="s">
        <v>418</v>
      </c>
      <c r="D28" s="53">
        <v>1893.8</v>
      </c>
      <c r="E28" s="53">
        <v>1956.49</v>
      </c>
      <c r="F28" s="53">
        <v>1950.94</v>
      </c>
      <c r="G28" s="53">
        <v>1942.98</v>
      </c>
      <c r="H28" s="53">
        <v>1907.38</v>
      </c>
      <c r="I28" s="53">
        <v>1982.49</v>
      </c>
      <c r="J28" s="53">
        <v>2026.18</v>
      </c>
      <c r="K28" s="58">
        <v>2237.64</v>
      </c>
      <c r="L28" s="56">
        <v>1680.57</v>
      </c>
      <c r="M28" s="53">
        <v>1717.54</v>
      </c>
      <c r="N28" s="60">
        <v>1887.47</v>
      </c>
      <c r="O28" s="53">
        <v>2003.77</v>
      </c>
      <c r="P28" s="453">
        <v>2079.46</v>
      </c>
      <c r="Q28" s="283">
        <f t="shared" si="0"/>
        <v>3.7773796393797632E-2</v>
      </c>
    </row>
    <row r="29" spans="1:22" ht="15" customHeight="1">
      <c r="A29" s="55"/>
      <c r="B29" s="55"/>
      <c r="C29" s="55" t="s">
        <v>419</v>
      </c>
      <c r="D29" s="53">
        <v>38.1</v>
      </c>
      <c r="E29" s="53">
        <v>39.36</v>
      </c>
      <c r="F29" s="53">
        <v>39.24</v>
      </c>
      <c r="G29" s="53">
        <v>39.08</v>
      </c>
      <c r="H29" s="53">
        <v>38.36</v>
      </c>
      <c r="I29" s="53">
        <v>39.869999999999997</v>
      </c>
      <c r="J29" s="53">
        <v>40.75</v>
      </c>
      <c r="K29" s="58">
        <v>45</v>
      </c>
      <c r="L29" s="56">
        <v>40.64</v>
      </c>
      <c r="M29" s="53">
        <v>41.53</v>
      </c>
      <c r="N29" s="60">
        <v>42.88</v>
      </c>
      <c r="O29" s="53">
        <v>45.52</v>
      </c>
      <c r="P29" s="453">
        <v>46.22</v>
      </c>
      <c r="Q29" s="283">
        <f t="shared" si="0"/>
        <v>1.5377855887521941E-2</v>
      </c>
    </row>
    <row r="30" spans="1:22" ht="15" customHeight="1">
      <c r="A30" s="55"/>
      <c r="B30" s="55"/>
      <c r="C30" s="55" t="s">
        <v>420</v>
      </c>
      <c r="D30" s="53">
        <v>371.08</v>
      </c>
      <c r="E30" s="53">
        <v>383.37</v>
      </c>
      <c r="F30" s="53">
        <v>382.29</v>
      </c>
      <c r="G30" s="53">
        <v>380.73</v>
      </c>
      <c r="H30" s="53">
        <v>373.75</v>
      </c>
      <c r="I30" s="53">
        <v>388.47</v>
      </c>
      <c r="J30" s="53">
        <v>397.03</v>
      </c>
      <c r="K30" s="58">
        <v>438.47</v>
      </c>
      <c r="L30" s="56">
        <v>395.97</v>
      </c>
      <c r="M30" s="53">
        <v>404.68</v>
      </c>
      <c r="N30" s="60">
        <v>417.83</v>
      </c>
      <c r="O30" s="53">
        <v>443.57</v>
      </c>
      <c r="P30" s="453">
        <v>450.42</v>
      </c>
      <c r="Q30" s="283">
        <f t="shared" si="0"/>
        <v>1.5442883874022151E-2</v>
      </c>
    </row>
    <row r="31" spans="1:22" ht="15" customHeight="1">
      <c r="A31" s="55"/>
      <c r="B31" s="55"/>
      <c r="C31" s="55" t="s">
        <v>421</v>
      </c>
      <c r="D31" s="53"/>
      <c r="E31" s="53"/>
      <c r="F31" s="53"/>
      <c r="G31" s="53"/>
      <c r="H31" s="53"/>
      <c r="I31" s="53">
        <v>284.18</v>
      </c>
      <c r="J31" s="53">
        <v>290.44</v>
      </c>
      <c r="K31" s="58">
        <v>320.75</v>
      </c>
      <c r="L31" s="56">
        <v>289.64999999999998</v>
      </c>
      <c r="M31" s="53">
        <v>296.02</v>
      </c>
      <c r="N31" s="60">
        <v>305.64</v>
      </c>
      <c r="O31" s="53">
        <v>324.47000000000003</v>
      </c>
      <c r="P31" s="453">
        <v>329.48</v>
      </c>
      <c r="Q31" s="283">
        <f t="shared" si="0"/>
        <v>1.5440564613061314E-2</v>
      </c>
    </row>
    <row r="32" spans="1:22" ht="15" customHeight="1">
      <c r="A32" s="55"/>
      <c r="B32" s="55"/>
      <c r="C32" s="55" t="s">
        <v>422</v>
      </c>
      <c r="D32" s="53">
        <v>409.82</v>
      </c>
      <c r="E32" s="53">
        <v>423.39</v>
      </c>
      <c r="F32" s="53">
        <v>398.82</v>
      </c>
      <c r="G32" s="53">
        <v>397.19</v>
      </c>
      <c r="H32" s="53">
        <v>389.91</v>
      </c>
      <c r="I32" s="53">
        <v>405.26</v>
      </c>
      <c r="J32" s="53">
        <v>414.19</v>
      </c>
      <c r="K32" s="58">
        <v>457.42</v>
      </c>
      <c r="L32" s="56">
        <v>27.82</v>
      </c>
      <c r="M32" s="53">
        <v>28.43</v>
      </c>
      <c r="N32" s="60">
        <v>29.35</v>
      </c>
      <c r="O32" s="53">
        <v>31.16</v>
      </c>
      <c r="P32" s="453">
        <v>31.64</v>
      </c>
      <c r="Q32" s="283">
        <f t="shared" si="0"/>
        <v>1.5404364569961526E-2</v>
      </c>
    </row>
    <row r="33" spans="1:17" ht="15" customHeight="1">
      <c r="A33" s="55"/>
      <c r="B33" s="55"/>
      <c r="C33" s="55" t="s">
        <v>423</v>
      </c>
      <c r="D33" s="53"/>
      <c r="E33" s="53"/>
      <c r="F33" s="53"/>
      <c r="G33" s="53"/>
      <c r="H33" s="53"/>
      <c r="I33" s="53"/>
      <c r="J33" s="53"/>
      <c r="K33" s="58"/>
      <c r="L33" s="56"/>
      <c r="M33" s="53"/>
      <c r="N33" s="60">
        <v>734.32</v>
      </c>
      <c r="O33" s="53">
        <v>754.59</v>
      </c>
      <c r="P33" s="453">
        <v>775.67</v>
      </c>
      <c r="Q33" s="283">
        <f t="shared" si="0"/>
        <v>2.7935700181555445E-2</v>
      </c>
    </row>
    <row r="34" spans="1:17" ht="15" customHeight="1">
      <c r="A34" s="55"/>
      <c r="B34" s="55"/>
      <c r="C34" s="55"/>
      <c r="D34" s="53"/>
      <c r="E34" s="53"/>
      <c r="F34" s="53"/>
      <c r="G34" s="53"/>
      <c r="H34" s="53"/>
      <c r="I34" s="53"/>
      <c r="J34" s="53"/>
      <c r="K34" s="55"/>
      <c r="L34" s="60"/>
      <c r="M34" s="53"/>
      <c r="N34" s="60"/>
      <c r="O34" s="53"/>
      <c r="P34" s="453"/>
      <c r="Q34" s="283"/>
    </row>
    <row r="35" spans="1:17">
      <c r="A35" s="55"/>
      <c r="B35" s="43" t="s">
        <v>424</v>
      </c>
      <c r="C35" s="55"/>
      <c r="D35" s="53"/>
      <c r="E35" s="53"/>
      <c r="F35" s="53"/>
      <c r="G35" s="53"/>
      <c r="H35" s="53"/>
      <c r="I35" s="53"/>
      <c r="J35" s="53"/>
      <c r="K35" s="61"/>
      <c r="L35" s="62"/>
      <c r="M35" s="53"/>
      <c r="N35" s="60"/>
      <c r="O35" s="53"/>
      <c r="P35" s="453"/>
      <c r="Q35" s="283"/>
    </row>
    <row r="36" spans="1:17" ht="15" customHeight="1">
      <c r="A36" s="55"/>
      <c r="B36" s="55"/>
      <c r="C36" s="55" t="s">
        <v>425</v>
      </c>
      <c r="D36" s="53">
        <v>207.12</v>
      </c>
      <c r="E36" s="53">
        <v>208.16</v>
      </c>
      <c r="F36" s="53">
        <v>206.7</v>
      </c>
      <c r="G36" s="53">
        <v>207.94</v>
      </c>
      <c r="H36" s="53">
        <v>210.64</v>
      </c>
      <c r="I36" s="53">
        <v>215.7</v>
      </c>
      <c r="J36" s="53">
        <v>220.88</v>
      </c>
      <c r="K36" s="58">
        <v>226.4</v>
      </c>
      <c r="L36" s="60">
        <v>61.24</v>
      </c>
      <c r="M36" s="53">
        <v>62.59</v>
      </c>
      <c r="N36" s="60">
        <v>64.72</v>
      </c>
      <c r="O36" s="678">
        <v>66.989999999999995</v>
      </c>
      <c r="P36" s="454">
        <v>69.33</v>
      </c>
      <c r="Q36" s="283">
        <f t="shared" si="0"/>
        <v>3.4930586654724705E-2</v>
      </c>
    </row>
    <row r="37" spans="1:17" ht="15" customHeight="1">
      <c r="A37" s="55"/>
      <c r="B37" s="55"/>
      <c r="C37" s="55" t="s">
        <v>426</v>
      </c>
      <c r="D37" s="53">
        <v>2630.69</v>
      </c>
      <c r="E37" s="53">
        <v>2643.84</v>
      </c>
      <c r="F37" s="53">
        <v>2625.33</v>
      </c>
      <c r="G37" s="53">
        <v>2641.08</v>
      </c>
      <c r="H37" s="53">
        <v>2675.41</v>
      </c>
      <c r="I37" s="53">
        <v>2739.62</v>
      </c>
      <c r="J37" s="53">
        <v>2805.37</v>
      </c>
      <c r="K37" s="58">
        <v>2875.5</v>
      </c>
      <c r="L37" s="60">
        <v>895.43</v>
      </c>
      <c r="M37" s="53">
        <v>915.13</v>
      </c>
      <c r="N37" s="60">
        <v>946.24</v>
      </c>
      <c r="O37" s="678">
        <v>979.36</v>
      </c>
      <c r="P37" s="454">
        <v>1013.64</v>
      </c>
      <c r="Q37" s="283">
        <f t="shared" si="0"/>
        <v>3.5002450579970645E-2</v>
      </c>
    </row>
    <row r="38" spans="1:17" ht="15" customHeight="1">
      <c r="A38" s="55"/>
      <c r="B38" s="55"/>
      <c r="C38" s="55" t="s">
        <v>427</v>
      </c>
      <c r="D38" s="53">
        <v>62.86</v>
      </c>
      <c r="E38" s="53">
        <v>63.17</v>
      </c>
      <c r="F38" s="53">
        <v>62.73</v>
      </c>
      <c r="G38" s="53">
        <v>63.11</v>
      </c>
      <c r="H38" s="53">
        <v>63.93</v>
      </c>
      <c r="I38" s="53">
        <v>65.459999999999994</v>
      </c>
      <c r="J38" s="53">
        <v>67.03</v>
      </c>
      <c r="K38" s="58">
        <v>68.709999999999994</v>
      </c>
      <c r="L38" s="60">
        <v>12.82</v>
      </c>
      <c r="M38" s="53">
        <v>13.1</v>
      </c>
      <c r="N38" s="60">
        <v>13.55</v>
      </c>
      <c r="O38" s="678">
        <v>14.02</v>
      </c>
      <c r="P38" s="454">
        <v>14.51</v>
      </c>
      <c r="Q38" s="283">
        <f t="shared" si="0"/>
        <v>3.4950071326676158E-2</v>
      </c>
    </row>
    <row r="39" spans="1:17" ht="15" customHeight="1">
      <c r="A39" s="55"/>
      <c r="B39" s="55"/>
      <c r="C39" s="63" t="s">
        <v>428</v>
      </c>
      <c r="D39" s="53"/>
      <c r="E39" s="55"/>
      <c r="F39" s="55"/>
      <c r="G39" s="55"/>
      <c r="H39" s="55"/>
      <c r="I39" s="55"/>
      <c r="J39" s="55"/>
      <c r="K39" s="55"/>
      <c r="L39" s="60">
        <v>18.89</v>
      </c>
      <c r="M39" s="53">
        <v>19.309999999999999</v>
      </c>
      <c r="N39" s="60">
        <v>19.97</v>
      </c>
      <c r="O39" s="678">
        <v>20.67</v>
      </c>
      <c r="P39" s="454">
        <v>21.39</v>
      </c>
      <c r="Q39" s="283">
        <f t="shared" si="0"/>
        <v>3.483309143686486E-2</v>
      </c>
    </row>
    <row r="40" spans="1:17" ht="15" customHeight="1">
      <c r="A40" s="55"/>
      <c r="B40" s="55"/>
      <c r="C40" s="63" t="s">
        <v>429</v>
      </c>
      <c r="D40" s="55"/>
      <c r="E40" s="55"/>
      <c r="F40" s="55"/>
      <c r="G40" s="55"/>
      <c r="H40" s="55"/>
      <c r="I40" s="55"/>
      <c r="J40" s="55"/>
      <c r="K40" s="55"/>
      <c r="L40" s="60">
        <v>10.02</v>
      </c>
      <c r="M40" s="53">
        <v>10.24</v>
      </c>
      <c r="N40" s="60">
        <v>10.59</v>
      </c>
      <c r="O40" s="678">
        <v>10.96</v>
      </c>
      <c r="P40" s="454">
        <v>11.34</v>
      </c>
      <c r="Q40" s="283">
        <f t="shared" si="0"/>
        <v>3.4671532846715314E-2</v>
      </c>
    </row>
    <row r="41" spans="1:17" ht="15" customHeight="1">
      <c r="A41" s="55"/>
      <c r="B41" s="55"/>
      <c r="C41" s="55"/>
      <c r="D41" s="55"/>
      <c r="E41" s="55"/>
      <c r="F41" s="55"/>
      <c r="G41" s="55"/>
      <c r="H41" s="55"/>
      <c r="I41" s="55"/>
      <c r="J41" s="55"/>
      <c r="K41" s="55"/>
      <c r="L41" s="57"/>
      <c r="M41" s="53"/>
      <c r="N41" s="60"/>
      <c r="O41" s="53"/>
      <c r="P41" s="453"/>
      <c r="Q41" s="283"/>
    </row>
    <row r="42" spans="1:17">
      <c r="A42" s="55"/>
      <c r="B42" s="43" t="s">
        <v>430</v>
      </c>
      <c r="C42" s="55"/>
      <c r="D42" s="55"/>
      <c r="E42" s="55"/>
      <c r="F42" s="55"/>
      <c r="G42" s="55"/>
      <c r="H42" s="55"/>
      <c r="I42" s="55"/>
      <c r="J42" s="55"/>
      <c r="K42" s="55"/>
      <c r="L42" s="62"/>
      <c r="M42" s="53"/>
      <c r="N42" s="60"/>
      <c r="O42" s="53"/>
      <c r="P42" s="453"/>
      <c r="Q42" s="283"/>
    </row>
    <row r="43" spans="1:17" ht="15" customHeight="1">
      <c r="A43" s="55"/>
      <c r="B43" s="55"/>
      <c r="C43" s="55" t="s">
        <v>431</v>
      </c>
      <c r="D43" s="53">
        <v>6226.21</v>
      </c>
      <c r="E43" s="64">
        <v>6693.89</v>
      </c>
      <c r="F43" s="53">
        <v>6574</v>
      </c>
      <c r="G43" s="53">
        <v>6511.92</v>
      </c>
      <c r="H43" s="53">
        <v>6600.17</v>
      </c>
      <c r="I43" s="53">
        <v>6817</v>
      </c>
      <c r="J43" s="53">
        <v>7112.84</v>
      </c>
      <c r="K43" s="53">
        <v>7452.22</v>
      </c>
      <c r="L43" s="60">
        <v>7436.67</v>
      </c>
      <c r="M43" s="53">
        <v>7880.65</v>
      </c>
      <c r="N43" s="60">
        <v>8334.51</v>
      </c>
      <c r="O43" s="53">
        <v>8833.75</v>
      </c>
      <c r="P43" s="453">
        <v>9225.51</v>
      </c>
      <c r="Q43" s="283">
        <f t="shared" si="0"/>
        <v>4.4348096787887314E-2</v>
      </c>
    </row>
    <row r="44" spans="1:17" ht="15" customHeight="1">
      <c r="A44" s="55"/>
      <c r="B44" s="55"/>
      <c r="C44" s="55" t="s">
        <v>432</v>
      </c>
      <c r="D44" s="53">
        <v>6065.43</v>
      </c>
      <c r="E44" s="65">
        <v>6499.81</v>
      </c>
      <c r="F44" s="53">
        <v>6379.92</v>
      </c>
      <c r="G44" s="53">
        <v>6275.85</v>
      </c>
      <c r="H44" s="53">
        <v>6279.4</v>
      </c>
      <c r="I44" s="53">
        <v>6496.23</v>
      </c>
      <c r="J44" s="53">
        <v>6792.07</v>
      </c>
      <c r="K44" s="53">
        <v>7131.4500000000007</v>
      </c>
      <c r="L44" s="60">
        <v>7115.9</v>
      </c>
      <c r="M44" s="50">
        <v>7559.8799999999992</v>
      </c>
      <c r="N44" s="259">
        <v>8013.74</v>
      </c>
      <c r="O44" s="50">
        <v>8512.98</v>
      </c>
      <c r="P44" s="455">
        <f>P43-320.77</f>
        <v>8904.74</v>
      </c>
      <c r="Q44" s="283">
        <f t="shared" si="0"/>
        <v>4.6019137834224955E-2</v>
      </c>
    </row>
    <row r="45" spans="1:17" ht="15" customHeight="1">
      <c r="D45" s="154"/>
      <c r="E45" s="154"/>
      <c r="F45" s="154"/>
      <c r="G45" s="154"/>
      <c r="H45" s="154"/>
      <c r="I45" s="154"/>
      <c r="J45" s="154"/>
      <c r="K45" s="154"/>
      <c r="L45" s="154"/>
      <c r="M45" s="154"/>
      <c r="N45" s="154"/>
      <c r="O45" s="154"/>
      <c r="P45" s="154"/>
      <c r="Q45" s="283"/>
    </row>
    <row r="46" spans="1:17" ht="15" customHeight="1">
      <c r="A46" s="161"/>
      <c r="B46" s="161"/>
      <c r="C46" s="161"/>
      <c r="D46" s="161"/>
      <c r="E46" s="161"/>
      <c r="F46" s="161"/>
      <c r="G46" s="161"/>
      <c r="H46" s="161"/>
      <c r="I46" s="161"/>
      <c r="J46" s="161"/>
      <c r="K46" s="161"/>
      <c r="L46" s="161"/>
      <c r="M46" s="161"/>
      <c r="N46" s="161"/>
      <c r="O46" s="676"/>
      <c r="P46" s="456"/>
      <c r="Q46" s="457"/>
    </row>
    <row r="47" spans="1:17" ht="15" customHeight="1">
      <c r="A47" s="161"/>
      <c r="B47" s="161"/>
      <c r="C47" s="161"/>
      <c r="D47" s="161"/>
      <c r="E47" s="161"/>
      <c r="F47" s="161"/>
      <c r="G47" s="161"/>
      <c r="H47" s="161"/>
      <c r="I47" s="161"/>
      <c r="J47" s="161"/>
      <c r="K47" s="161"/>
      <c r="L47" s="161"/>
      <c r="M47" s="161"/>
      <c r="N47" s="161"/>
      <c r="O47" s="676"/>
      <c r="P47" s="456"/>
      <c r="Q47" s="457"/>
    </row>
    <row r="48" spans="1:17" ht="15" customHeight="1">
      <c r="O48" s="53"/>
      <c r="P48" s="458"/>
      <c r="Q48" s="283"/>
    </row>
    <row r="49" spans="1:17" ht="15" customHeight="1">
      <c r="A49" s="45">
        <v>46266</v>
      </c>
      <c r="O49" s="53"/>
      <c r="P49" s="458"/>
      <c r="Q49" s="283"/>
    </row>
    <row r="50" spans="1:17" ht="18" customHeight="1">
      <c r="A50" s="155" t="s">
        <v>628</v>
      </c>
      <c r="O50" s="53"/>
      <c r="P50" s="458"/>
      <c r="Q50" s="283"/>
    </row>
    <row r="51" spans="1:17" ht="15" customHeight="1">
      <c r="A51" s="42"/>
      <c r="O51" s="53"/>
      <c r="P51" s="458"/>
      <c r="Q51" s="283"/>
    </row>
    <row r="52" spans="1:17" ht="15" customHeight="1">
      <c r="C52" s="805"/>
      <c r="D52" s="806"/>
      <c r="E52" s="806"/>
      <c r="F52" s="806"/>
      <c r="G52" s="806"/>
      <c r="H52" s="806"/>
      <c r="I52" s="806"/>
      <c r="J52" s="806"/>
      <c r="K52" s="806"/>
      <c r="L52" s="806"/>
      <c r="M52" s="806"/>
      <c r="N52" s="806"/>
      <c r="O52" s="53"/>
      <c r="P52" s="458"/>
      <c r="Q52" s="283"/>
    </row>
    <row r="53" spans="1:17">
      <c r="C53" s="55"/>
      <c r="D53" s="156">
        <v>2015</v>
      </c>
      <c r="E53" s="156">
        <v>2016</v>
      </c>
      <c r="F53" s="156">
        <v>2017</v>
      </c>
      <c r="G53" s="156">
        <v>2018</v>
      </c>
      <c r="H53" s="156">
        <v>2019</v>
      </c>
      <c r="I53" s="156">
        <v>2020</v>
      </c>
      <c r="J53" s="156">
        <v>2021</v>
      </c>
      <c r="K53" s="156">
        <v>2022</v>
      </c>
      <c r="L53" s="156">
        <v>2023</v>
      </c>
      <c r="M53" s="156">
        <v>2024</v>
      </c>
      <c r="N53" s="164">
        <v>2025</v>
      </c>
      <c r="O53" s="164">
        <v>2026</v>
      </c>
      <c r="P53" s="164" t="s">
        <v>629</v>
      </c>
      <c r="Q53" s="283"/>
    </row>
    <row r="54" spans="1:17" ht="15" customHeight="1">
      <c r="C54" s="55" t="s">
        <v>433</v>
      </c>
      <c r="D54" s="53">
        <v>6004.93</v>
      </c>
      <c r="E54" s="53">
        <v>6122.06</v>
      </c>
      <c r="F54" s="53">
        <v>6145.01</v>
      </c>
      <c r="G54" s="53">
        <v>6070.92</v>
      </c>
      <c r="H54" s="53">
        <v>5906.12</v>
      </c>
      <c r="I54" s="53">
        <v>6305.48</v>
      </c>
      <c r="J54" s="53">
        <v>6615.98</v>
      </c>
      <c r="K54" s="53">
        <v>7157.74</v>
      </c>
      <c r="L54" s="53">
        <v>7630.82</v>
      </c>
      <c r="M54" s="53">
        <v>7943</v>
      </c>
      <c r="N54" s="53">
        <v>8433.2999999999993</v>
      </c>
      <c r="O54" s="53">
        <v>8953.4699999999993</v>
      </c>
      <c r="P54" s="459">
        <v>9225.51</v>
      </c>
      <c r="Q54" s="283">
        <f t="shared" si="0"/>
        <v>3.0383750657566377E-2</v>
      </c>
    </row>
    <row r="55" spans="1:17" ht="15" customHeight="1">
      <c r="C55" s="55" t="s">
        <v>434</v>
      </c>
      <c r="D55" s="53">
        <v>10782.42</v>
      </c>
      <c r="E55" s="53">
        <v>10465.32</v>
      </c>
      <c r="F55" s="53">
        <v>10278.43</v>
      </c>
      <c r="G55" s="53"/>
      <c r="H55" s="53"/>
      <c r="I55" s="53"/>
      <c r="J55" s="53"/>
      <c r="K55" s="53"/>
      <c r="L55" s="53"/>
      <c r="M55" s="53"/>
      <c r="N55" s="53"/>
      <c r="O55" s="157"/>
      <c r="P55" s="460"/>
      <c r="Q55" s="283"/>
    </row>
    <row r="56" spans="1:17" ht="15" customHeight="1">
      <c r="C56" s="55" t="s">
        <v>435</v>
      </c>
      <c r="D56" s="53">
        <v>75.48</v>
      </c>
      <c r="E56" s="53">
        <v>76.16</v>
      </c>
      <c r="F56" s="53">
        <v>76.959999999999994</v>
      </c>
      <c r="G56" s="53">
        <v>77.14</v>
      </c>
      <c r="H56" s="53">
        <v>76.819999999999993</v>
      </c>
      <c r="I56" s="53">
        <v>79.540000000000006</v>
      </c>
      <c r="J56" s="53">
        <v>82.19</v>
      </c>
      <c r="K56" s="53">
        <v>83.96</v>
      </c>
      <c r="L56" s="53">
        <v>87.33</v>
      </c>
      <c r="M56" s="53">
        <v>89.34</v>
      </c>
      <c r="N56" s="53">
        <v>91.69</v>
      </c>
      <c r="O56" s="679">
        <v>96.41</v>
      </c>
      <c r="P56" s="461">
        <v>99.15</v>
      </c>
      <c r="Q56" s="283">
        <f t="shared" si="0"/>
        <v>2.8420288351830747E-2</v>
      </c>
    </row>
    <row r="57" spans="1:17" ht="15" customHeight="1">
      <c r="C57" s="55" t="s">
        <v>436</v>
      </c>
      <c r="D57" s="53">
        <v>83.51</v>
      </c>
      <c r="E57" s="53">
        <v>83.6</v>
      </c>
      <c r="F57" s="53">
        <v>82.91</v>
      </c>
      <c r="G57" s="53">
        <v>83.77</v>
      </c>
      <c r="H57" s="53">
        <v>84.65</v>
      </c>
      <c r="I57" s="53">
        <v>84.37</v>
      </c>
      <c r="J57" s="53">
        <v>84.77</v>
      </c>
      <c r="K57" s="53">
        <v>89.48</v>
      </c>
      <c r="L57" s="53">
        <v>93.04</v>
      </c>
      <c r="M57" s="53">
        <v>95.18</v>
      </c>
      <c r="N57" s="53">
        <v>100.48</v>
      </c>
      <c r="O57" s="679">
        <v>103.69</v>
      </c>
      <c r="P57" s="461">
        <v>111.07</v>
      </c>
      <c r="Q57" s="283">
        <f t="shared" si="0"/>
        <v>7.1173690809142487E-2</v>
      </c>
    </row>
    <row r="58" spans="1:17" ht="15" customHeight="1">
      <c r="C58" s="55"/>
      <c r="D58" s="55"/>
      <c r="E58" s="55"/>
      <c r="F58" s="55"/>
      <c r="G58" s="55"/>
      <c r="H58" s="55"/>
      <c r="I58" s="55"/>
      <c r="J58" s="55"/>
      <c r="K58" s="55"/>
      <c r="L58" s="55"/>
      <c r="M58" s="55"/>
      <c r="N58" s="53"/>
      <c r="O58" s="679"/>
      <c r="P58" s="461"/>
      <c r="Q58" s="283"/>
    </row>
    <row r="59" spans="1:17" ht="15" customHeight="1">
      <c r="C59" s="55" t="s">
        <v>437</v>
      </c>
      <c r="D59" s="53">
        <v>299.51</v>
      </c>
      <c r="E59" s="53">
        <v>299.51</v>
      </c>
      <c r="F59" s="53">
        <v>297.48</v>
      </c>
      <c r="G59" s="53">
        <v>297.48</v>
      </c>
      <c r="H59" s="53">
        <v>297.48</v>
      </c>
      <c r="I59" s="53">
        <v>297.48</v>
      </c>
      <c r="J59" s="53">
        <v>297.48</v>
      </c>
      <c r="K59" s="53">
        <v>297.48</v>
      </c>
      <c r="L59" s="53">
        <v>298.63</v>
      </c>
      <c r="M59" s="53">
        <v>305.52999999999997</v>
      </c>
      <c r="N59" s="53">
        <v>350.83</v>
      </c>
      <c r="O59" s="679">
        <v>321.20999999999998</v>
      </c>
      <c r="P59" s="461">
        <v>334.9</v>
      </c>
      <c r="Q59" s="283">
        <f t="shared" si="0"/>
        <v>4.2620092774197538E-2</v>
      </c>
    </row>
    <row r="60" spans="1:17" ht="16.5" customHeight="1">
      <c r="C60" s="55" t="s">
        <v>438</v>
      </c>
      <c r="D60" s="53">
        <v>88.85</v>
      </c>
      <c r="E60" s="53">
        <v>88.85</v>
      </c>
      <c r="F60" s="53">
        <v>89.47</v>
      </c>
      <c r="G60" s="53">
        <v>88.2</v>
      </c>
      <c r="H60" s="53">
        <v>88.2</v>
      </c>
      <c r="I60" s="53">
        <v>88.2</v>
      </c>
      <c r="J60" s="53">
        <v>94.11</v>
      </c>
      <c r="K60" s="53">
        <v>88.64</v>
      </c>
      <c r="L60" s="53">
        <v>92.17</v>
      </c>
      <c r="M60" s="53">
        <v>94.3</v>
      </c>
      <c r="N60" s="53">
        <v>90.17</v>
      </c>
      <c r="O60" s="679">
        <v>123.12</v>
      </c>
      <c r="P60" s="462"/>
      <c r="Q60" s="283"/>
    </row>
    <row r="61" spans="1:17" ht="15" customHeight="1">
      <c r="C61" s="55" t="s">
        <v>439</v>
      </c>
      <c r="D61" s="53">
        <v>157.96</v>
      </c>
      <c r="E61" s="53">
        <v>157.96</v>
      </c>
      <c r="F61" s="53">
        <v>156.94</v>
      </c>
      <c r="G61" s="53">
        <v>156.94</v>
      </c>
      <c r="H61" s="53">
        <v>156.94</v>
      </c>
      <c r="I61" s="53">
        <v>156.94</v>
      </c>
      <c r="J61" s="53">
        <v>156.94</v>
      </c>
      <c r="K61" s="53">
        <v>156.94</v>
      </c>
      <c r="L61" s="53">
        <v>159.4</v>
      </c>
      <c r="M61" s="53">
        <v>163.08000000000001</v>
      </c>
      <c r="N61" s="53">
        <v>162.62</v>
      </c>
      <c r="O61" s="679">
        <v>156.94</v>
      </c>
      <c r="P61" s="461">
        <v>156.94</v>
      </c>
      <c r="Q61" s="283">
        <f>P61/O61-1</f>
        <v>0</v>
      </c>
    </row>
    <row r="62" spans="1:17" ht="15" customHeight="1">
      <c r="C62" s="55" t="s">
        <v>440</v>
      </c>
      <c r="D62" s="53">
        <v>108.05</v>
      </c>
      <c r="E62" s="53">
        <v>130.51</v>
      </c>
      <c r="F62" s="53">
        <v>119.2</v>
      </c>
      <c r="G62" s="53">
        <v>123.58</v>
      </c>
      <c r="H62" s="53">
        <v>141.28</v>
      </c>
      <c r="I62" s="53">
        <v>153.65</v>
      </c>
      <c r="J62" s="53">
        <v>165.33</v>
      </c>
      <c r="K62" s="53">
        <v>167.66</v>
      </c>
      <c r="L62" s="53">
        <v>174.25</v>
      </c>
      <c r="M62" s="53">
        <v>166.77</v>
      </c>
      <c r="N62" s="53">
        <v>173.01</v>
      </c>
      <c r="O62" s="679">
        <v>183.56</v>
      </c>
      <c r="P62" s="461">
        <v>183.49</v>
      </c>
      <c r="Q62" s="283">
        <f t="shared" si="0"/>
        <v>-3.8134669862710524E-4</v>
      </c>
    </row>
    <row r="63" spans="1:17" ht="15" customHeight="1">
      <c r="C63" s="55"/>
      <c r="D63" s="55"/>
      <c r="E63" s="55"/>
      <c r="F63" s="55"/>
      <c r="G63" s="55"/>
      <c r="H63" s="55"/>
      <c r="I63" s="55"/>
      <c r="J63" s="55"/>
      <c r="K63" s="55"/>
      <c r="L63" s="55"/>
      <c r="M63" s="55"/>
      <c r="N63" s="53"/>
      <c r="O63" s="679"/>
      <c r="P63" s="461"/>
      <c r="Q63" s="283"/>
    </row>
    <row r="64" spans="1:17" ht="15" customHeight="1">
      <c r="C64" s="55" t="s">
        <v>652</v>
      </c>
      <c r="D64" s="157">
        <v>67636</v>
      </c>
      <c r="E64" s="157">
        <v>64650</v>
      </c>
      <c r="F64" s="157">
        <v>62920</v>
      </c>
      <c r="G64" s="157">
        <v>64479</v>
      </c>
      <c r="H64" s="157">
        <v>67543</v>
      </c>
      <c r="I64" s="157">
        <v>71761</v>
      </c>
      <c r="J64" s="157">
        <v>75652</v>
      </c>
      <c r="K64" s="157">
        <v>79185</v>
      </c>
      <c r="L64" s="157">
        <v>82861</v>
      </c>
      <c r="M64" s="157">
        <v>85071</v>
      </c>
      <c r="N64" s="157">
        <v>86847</v>
      </c>
      <c r="O64" s="157">
        <v>93394</v>
      </c>
      <c r="P64" s="460">
        <v>97158</v>
      </c>
      <c r="Q64" s="283">
        <f t="shared" si="0"/>
        <v>4.0302374884896297E-2</v>
      </c>
    </row>
    <row r="65" spans="3:20" ht="15" customHeight="1">
      <c r="C65" s="55" t="s">
        <v>653</v>
      </c>
      <c r="D65" s="157">
        <v>54658</v>
      </c>
      <c r="E65" s="157">
        <v>52771</v>
      </c>
      <c r="F65" s="157">
        <v>52439</v>
      </c>
      <c r="G65" s="157">
        <v>53639</v>
      </c>
      <c r="H65" s="157">
        <v>52225</v>
      </c>
      <c r="I65" s="157">
        <v>58248</v>
      </c>
      <c r="J65" s="157">
        <v>60016</v>
      </c>
      <c r="K65" s="157">
        <v>62254</v>
      </c>
      <c r="L65" s="157">
        <v>65058</v>
      </c>
      <c r="M65" s="157">
        <v>66743</v>
      </c>
      <c r="N65" s="157">
        <v>65274</v>
      </c>
      <c r="O65" s="157">
        <v>68199</v>
      </c>
      <c r="P65" s="460">
        <v>71296</v>
      </c>
      <c r="Q65" s="283">
        <f t="shared" si="0"/>
        <v>4.5411223038460902E-2</v>
      </c>
    </row>
    <row r="66" spans="3:20" ht="15" customHeight="1">
      <c r="C66" s="55" t="s">
        <v>654</v>
      </c>
      <c r="D66" s="157">
        <v>54178</v>
      </c>
      <c r="E66" s="157">
        <v>52503</v>
      </c>
      <c r="F66" s="157">
        <v>50118</v>
      </c>
      <c r="G66" s="157">
        <v>49550</v>
      </c>
      <c r="H66" s="157">
        <v>49184</v>
      </c>
      <c r="I66" s="157">
        <v>51851</v>
      </c>
      <c r="J66" s="157">
        <v>49763</v>
      </c>
      <c r="K66" s="157">
        <v>54321</v>
      </c>
      <c r="L66" s="157">
        <v>56818</v>
      </c>
      <c r="M66" s="157">
        <v>58318</v>
      </c>
      <c r="N66" s="157">
        <v>58566</v>
      </c>
      <c r="O66" s="157">
        <v>61018</v>
      </c>
      <c r="P66" s="460">
        <v>65972</v>
      </c>
      <c r="Q66" s="283">
        <f t="shared" si="0"/>
        <v>8.1189157297846481E-2</v>
      </c>
    </row>
    <row r="67" spans="3:20" ht="15" customHeight="1">
      <c r="C67" s="55"/>
      <c r="D67" s="55"/>
      <c r="E67" s="55"/>
      <c r="F67" s="55"/>
      <c r="G67" s="55"/>
      <c r="H67" s="55"/>
      <c r="I67" s="55"/>
      <c r="J67" s="55"/>
      <c r="K67" s="55"/>
      <c r="L67" s="55"/>
      <c r="M67" s="55"/>
      <c r="N67" s="53"/>
      <c r="O67" s="679"/>
      <c r="P67" s="461"/>
      <c r="Q67" s="283"/>
    </row>
    <row r="68" spans="3:20" ht="15" customHeight="1">
      <c r="C68" s="55" t="s">
        <v>441</v>
      </c>
      <c r="D68" s="53">
        <v>26</v>
      </c>
      <c r="E68" s="53">
        <v>26</v>
      </c>
      <c r="F68" s="53">
        <v>26</v>
      </c>
      <c r="G68" s="53">
        <v>26</v>
      </c>
      <c r="H68" s="53">
        <v>26</v>
      </c>
      <c r="I68" s="53">
        <v>26</v>
      </c>
      <c r="J68" s="53">
        <v>26</v>
      </c>
      <c r="K68" s="53">
        <v>26</v>
      </c>
      <c r="L68" s="53">
        <v>26</v>
      </c>
      <c r="M68" s="53">
        <v>26</v>
      </c>
      <c r="N68" s="53">
        <v>26</v>
      </c>
      <c r="O68" s="679">
        <v>22.37</v>
      </c>
      <c r="P68" s="461">
        <v>22.37</v>
      </c>
      <c r="Q68" s="283">
        <f t="shared" si="0"/>
        <v>0</v>
      </c>
    </row>
    <row r="69" spans="3:20" ht="15" customHeight="1">
      <c r="C69" s="55" t="s">
        <v>655</v>
      </c>
      <c r="D69" s="53">
        <v>12</v>
      </c>
      <c r="E69" s="53">
        <v>12</v>
      </c>
      <c r="F69" s="53">
        <v>12</v>
      </c>
      <c r="G69" s="53">
        <v>12</v>
      </c>
      <c r="H69" s="53">
        <v>12</v>
      </c>
      <c r="I69" s="53">
        <v>12</v>
      </c>
      <c r="J69" s="53">
        <v>12</v>
      </c>
      <c r="K69" s="53">
        <v>12</v>
      </c>
      <c r="L69" s="53">
        <v>12</v>
      </c>
      <c r="M69" s="53">
        <v>12</v>
      </c>
      <c r="N69" s="53">
        <v>12</v>
      </c>
      <c r="O69" s="679">
        <v>12</v>
      </c>
      <c r="P69" s="461">
        <v>12</v>
      </c>
      <c r="Q69" s="283">
        <f t="shared" si="0"/>
        <v>0</v>
      </c>
    </row>
    <row r="70" spans="3:20" ht="15" customHeight="1">
      <c r="C70" s="55" t="s">
        <v>656</v>
      </c>
      <c r="D70" s="53">
        <v>15</v>
      </c>
      <c r="E70" s="53">
        <v>15</v>
      </c>
      <c r="F70" s="53">
        <v>15</v>
      </c>
      <c r="G70" s="53">
        <v>15</v>
      </c>
      <c r="H70" s="53">
        <v>15</v>
      </c>
      <c r="I70" s="53">
        <v>15</v>
      </c>
      <c r="J70" s="53">
        <v>15</v>
      </c>
      <c r="K70" s="53">
        <v>15</v>
      </c>
      <c r="L70" s="53">
        <v>15</v>
      </c>
      <c r="M70" s="53">
        <v>15</v>
      </c>
      <c r="N70" s="53">
        <v>15</v>
      </c>
      <c r="O70" s="679">
        <v>15</v>
      </c>
      <c r="P70" s="461">
        <v>15</v>
      </c>
      <c r="Q70" s="283">
        <f t="shared" si="0"/>
        <v>0</v>
      </c>
    </row>
    <row r="71" spans="3:20" ht="15" customHeight="1">
      <c r="C71" s="55"/>
      <c r="D71" s="55"/>
      <c r="E71" s="55"/>
      <c r="F71" s="55"/>
      <c r="G71" s="55"/>
      <c r="H71" s="55"/>
      <c r="I71" s="55"/>
      <c r="J71" s="55"/>
      <c r="K71" s="55"/>
      <c r="L71" s="55"/>
      <c r="M71" s="55"/>
      <c r="N71" s="53"/>
      <c r="O71" s="679"/>
      <c r="P71" s="461"/>
      <c r="Q71" s="283"/>
    </row>
    <row r="72" spans="3:20">
      <c r="C72" s="43" t="s">
        <v>442</v>
      </c>
      <c r="D72" s="55"/>
      <c r="E72" s="55"/>
      <c r="F72" s="55"/>
      <c r="G72" s="55"/>
      <c r="H72" s="55"/>
      <c r="I72" s="55"/>
      <c r="J72" s="55"/>
      <c r="K72" s="55"/>
      <c r="L72" s="55"/>
      <c r="M72" s="55"/>
      <c r="N72" s="53"/>
      <c r="O72" s="679"/>
      <c r="P72" s="461"/>
      <c r="Q72" s="283"/>
    </row>
    <row r="73" spans="3:20" ht="15" customHeight="1">
      <c r="C73" s="55" t="s">
        <v>443</v>
      </c>
      <c r="G73" s="159">
        <v>78.67</v>
      </c>
      <c r="H73" s="159">
        <v>78.239999999999995</v>
      </c>
      <c r="I73" s="159">
        <v>83.97</v>
      </c>
      <c r="J73" s="159">
        <v>86.8</v>
      </c>
      <c r="K73" s="159">
        <v>89.98</v>
      </c>
      <c r="L73" s="159">
        <v>93.1</v>
      </c>
      <c r="M73" s="159">
        <v>96.03</v>
      </c>
      <c r="N73" s="53">
        <v>100.52</v>
      </c>
      <c r="O73" s="679">
        <v>108.33</v>
      </c>
      <c r="P73" s="461">
        <f>641602000/5622045</f>
        <v>114.12253014694831</v>
      </c>
      <c r="Q73" s="283">
        <f t="shared" ref="Q73:Q74" si="1">P73/O73-1</f>
        <v>5.3471154315040348E-2</v>
      </c>
      <c r="S73" s="790" t="s">
        <v>649</v>
      </c>
      <c r="T73" s="125" t="s">
        <v>651</v>
      </c>
    </row>
    <row r="74" spans="3:20" ht="15" customHeight="1">
      <c r="C74" s="55" t="s">
        <v>434</v>
      </c>
      <c r="D74" s="159">
        <v>297.99</v>
      </c>
      <c r="E74" s="159">
        <v>291.83</v>
      </c>
      <c r="F74" s="159">
        <v>254.85</v>
      </c>
      <c r="G74" s="159">
        <v>174.56</v>
      </c>
      <c r="H74" s="159">
        <v>174.25</v>
      </c>
      <c r="I74" s="159">
        <v>178.64</v>
      </c>
      <c r="J74" s="159">
        <v>181.97</v>
      </c>
      <c r="K74" s="159">
        <v>186.42</v>
      </c>
      <c r="L74" s="159">
        <v>192.82</v>
      </c>
      <c r="M74" s="159">
        <v>204.22</v>
      </c>
      <c r="N74" s="53">
        <v>196.45</v>
      </c>
      <c r="O74" s="679">
        <v>200.8</v>
      </c>
      <c r="P74" s="461">
        <f>1146876000/5622045</f>
        <v>203.99623268757188</v>
      </c>
      <c r="Q74" s="283">
        <f t="shared" si="1"/>
        <v>1.5917493464003396E-2</v>
      </c>
      <c r="S74" s="790" t="s">
        <v>650</v>
      </c>
      <c r="T74" s="125" t="s">
        <v>651</v>
      </c>
    </row>
    <row r="75" spans="3:20" ht="16.5" customHeight="1">
      <c r="C75" s="160"/>
      <c r="D75" s="163" t="s">
        <v>444</v>
      </c>
      <c r="E75" s="55"/>
      <c r="F75" s="55"/>
      <c r="G75" s="55"/>
      <c r="H75" s="55"/>
      <c r="I75" s="55"/>
      <c r="J75" s="55"/>
      <c r="K75" s="55"/>
      <c r="L75" s="55"/>
      <c r="M75" s="140"/>
      <c r="N75" s="162"/>
    </row>
    <row r="76" spans="3:20">
      <c r="D76" s="158"/>
      <c r="E76" s="33"/>
      <c r="F76" s="33"/>
      <c r="G76" s="33"/>
      <c r="H76" s="33"/>
      <c r="I76" s="33"/>
      <c r="J76" s="33"/>
      <c r="K76" s="33"/>
      <c r="L76" s="33"/>
    </row>
    <row r="77" spans="3:20">
      <c r="D77" s="154"/>
      <c r="E77" s="154"/>
      <c r="G77" s="33"/>
      <c r="H77" s="33"/>
      <c r="I77" s="33"/>
      <c r="J77" s="33"/>
      <c r="K77" s="33"/>
      <c r="L77" s="33"/>
      <c r="M77" s="33"/>
      <c r="N77" s="33"/>
    </row>
    <row r="78" spans="3:20">
      <c r="D78" s="154"/>
      <c r="E78" s="154"/>
      <c r="G78" s="33"/>
      <c r="H78" s="33"/>
      <c r="I78" s="33"/>
      <c r="J78" s="33"/>
      <c r="K78" s="33"/>
      <c r="L78" s="33"/>
      <c r="M78" s="33"/>
      <c r="N78" s="33"/>
    </row>
    <row r="79" spans="3:20">
      <c r="D79" s="154"/>
      <c r="E79" s="154"/>
      <c r="G79" s="33"/>
      <c r="H79" s="33"/>
      <c r="I79" s="33"/>
      <c r="J79" s="33"/>
      <c r="K79" s="33"/>
      <c r="L79" s="33"/>
      <c r="M79" s="33"/>
      <c r="N79" s="33"/>
    </row>
    <row r="80" spans="3:20">
      <c r="D80" s="154"/>
      <c r="E80" s="154"/>
      <c r="G80" s="33"/>
      <c r="H80" s="33"/>
      <c r="I80" s="33"/>
      <c r="J80" s="33"/>
      <c r="K80" s="33"/>
      <c r="L80" s="33"/>
      <c r="M80" s="33"/>
      <c r="N80" s="33"/>
    </row>
    <row r="81" spans="3:14">
      <c r="D81" s="154"/>
      <c r="E81" s="154"/>
      <c r="G81" s="33"/>
      <c r="H81" s="33"/>
      <c r="I81" s="33"/>
      <c r="J81" s="33"/>
      <c r="K81" s="33"/>
      <c r="L81" s="33"/>
      <c r="M81" s="33"/>
      <c r="N81" s="33"/>
    </row>
    <row r="82" spans="3:14">
      <c r="D82" s="154"/>
      <c r="E82" s="154"/>
      <c r="G82" s="33"/>
      <c r="H82" s="33"/>
      <c r="I82" s="33"/>
      <c r="J82" s="33"/>
      <c r="K82" s="33"/>
      <c r="L82" s="33"/>
      <c r="M82" s="33"/>
      <c r="N82" s="33"/>
    </row>
    <row r="83" spans="3:14">
      <c r="C83" s="158"/>
      <c r="D83" s="154"/>
      <c r="E83" s="154"/>
      <c r="F83" s="158"/>
      <c r="G83" s="33"/>
      <c r="H83" s="33"/>
      <c r="I83" s="33"/>
      <c r="J83" s="33"/>
      <c r="K83" s="33"/>
      <c r="L83" s="33"/>
      <c r="M83" s="33"/>
      <c r="N83" s="33"/>
    </row>
    <row r="84" spans="3:14">
      <c r="C84" s="33"/>
      <c r="D84" s="33"/>
      <c r="E84" s="33"/>
      <c r="F84" s="33"/>
      <c r="G84" s="33"/>
      <c r="H84" s="33"/>
      <c r="I84" s="33"/>
      <c r="J84" s="33"/>
      <c r="K84" s="33"/>
      <c r="L84" s="33"/>
      <c r="M84" s="33"/>
      <c r="N84" s="33"/>
    </row>
    <row r="85" spans="3:14">
      <c r="C85" s="33"/>
      <c r="D85" s="33"/>
      <c r="E85" s="33"/>
      <c r="F85" s="33"/>
      <c r="G85" s="33"/>
      <c r="H85" s="33"/>
      <c r="I85" s="33"/>
      <c r="J85" s="33"/>
      <c r="K85" s="33"/>
      <c r="L85" s="33"/>
      <c r="M85" s="33"/>
      <c r="N85" s="33"/>
    </row>
    <row r="86" spans="3:14">
      <c r="C86" s="33"/>
      <c r="D86" s="33"/>
      <c r="E86" s="33"/>
      <c r="F86" s="33"/>
      <c r="G86" s="33"/>
      <c r="H86" s="33"/>
      <c r="I86" s="33"/>
      <c r="J86" s="33"/>
      <c r="K86" s="33"/>
      <c r="L86" s="33"/>
      <c r="M86" s="33"/>
      <c r="N86" s="33"/>
    </row>
    <row r="87" spans="3:14">
      <c r="C87" s="33"/>
      <c r="D87" s="33"/>
      <c r="E87" s="33"/>
      <c r="F87" s="33"/>
      <c r="G87" s="33"/>
      <c r="H87" s="33"/>
      <c r="I87" s="33"/>
      <c r="J87" s="33"/>
      <c r="K87" s="33"/>
      <c r="L87" s="33"/>
      <c r="M87" s="33"/>
      <c r="N87" s="33"/>
    </row>
    <row r="88" spans="3:14">
      <c r="G88" s="33"/>
      <c r="H88" s="33"/>
      <c r="I88" s="33"/>
      <c r="J88" s="33"/>
      <c r="K88" s="33"/>
      <c r="L88" s="33"/>
      <c r="M88" s="33"/>
      <c r="N88" s="33"/>
    </row>
  </sheetData>
  <mergeCells count="1">
    <mergeCell ref="C52:N52"/>
  </mergeCells>
  <phoneticPr fontId="192" type="noConversion"/>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362CB-A137-4EAD-8098-618ED4D6005D}">
  <dimension ref="A1:KK115"/>
  <sheetViews>
    <sheetView workbookViewId="0">
      <pane xSplit="5" ySplit="10" topLeftCell="F11" activePane="bottomRight" state="frozen"/>
      <selection pane="topRight" activeCell="H1" sqref="H1"/>
      <selection pane="bottomLeft" activeCell="A5" sqref="A5"/>
      <selection pane="bottomRight"/>
    </sheetView>
  </sheetViews>
  <sheetFormatPr defaultColWidth="9.08984375" defaultRowHeight="14.5"/>
  <cols>
    <col min="1" max="1" width="14" style="33" customWidth="1"/>
    <col min="2" max="2" width="62.36328125" style="33" customWidth="1"/>
    <col min="3" max="3" width="15.453125" style="35" bestFit="1" customWidth="1"/>
    <col min="4" max="4" width="15.54296875" style="194" bestFit="1" customWidth="1"/>
    <col min="5" max="5" width="14.90625" style="194" bestFit="1" customWidth="1"/>
    <col min="6" max="6" width="12.54296875" style="33" bestFit="1" customWidth="1"/>
    <col min="7" max="7" width="11.453125" style="33" bestFit="1" customWidth="1"/>
    <col min="8" max="9" width="12.54296875" style="33" bestFit="1" customWidth="1"/>
    <col min="10" max="11" width="11.453125" style="33" bestFit="1" customWidth="1"/>
    <col min="12" max="12" width="12.54296875" style="33" bestFit="1" customWidth="1"/>
    <col min="13" max="14" width="11.453125" style="33" bestFit="1" customWidth="1"/>
    <col min="15" max="15" width="13.90625" style="33" bestFit="1" customWidth="1"/>
    <col min="16" max="17" width="12.54296875" style="33" bestFit="1" customWidth="1"/>
    <col min="18" max="18" width="11.453125" style="33" bestFit="1" customWidth="1"/>
    <col min="19" max="20" width="12.54296875" style="33" bestFit="1" customWidth="1"/>
    <col min="21" max="21" width="11.90625" style="33" bestFit="1" customWidth="1"/>
    <col min="22" max="23" width="11.453125" style="33" bestFit="1" customWidth="1"/>
    <col min="24" max="24" width="12.54296875" style="33" bestFit="1" customWidth="1"/>
    <col min="25" max="25" width="11.453125" style="33" bestFit="1" customWidth="1"/>
    <col min="26" max="27" width="12.54296875" style="33" bestFit="1" customWidth="1"/>
    <col min="28" max="28" width="11.453125" style="33" bestFit="1" customWidth="1"/>
    <col min="29" max="30" width="12.54296875" style="33" bestFit="1" customWidth="1"/>
    <col min="31" max="31" width="11.453125" style="33" bestFit="1" customWidth="1"/>
    <col min="32" max="32" width="15.54296875" style="33" bestFit="1" customWidth="1"/>
    <col min="33" max="33" width="13.90625" style="33" bestFit="1" customWidth="1"/>
    <col min="34" max="34" width="11.453125" style="33" bestFit="1" customWidth="1"/>
    <col min="35" max="36" width="12.54296875" style="33" bestFit="1" customWidth="1"/>
    <col min="37" max="38" width="11.453125" style="33" bestFit="1" customWidth="1"/>
    <col min="39" max="40" width="12.54296875" style="33" bestFit="1" customWidth="1"/>
    <col min="41" max="41" width="13.90625" style="33" bestFit="1" customWidth="1"/>
    <col min="42" max="47" width="12.54296875" style="33" bestFit="1" customWidth="1"/>
    <col min="48" max="48" width="11.453125" style="33" bestFit="1" customWidth="1"/>
    <col min="49" max="49" width="12.54296875" style="33" bestFit="1" customWidth="1"/>
    <col min="50" max="50" width="11.90625" style="33" bestFit="1" customWidth="1"/>
    <col min="51" max="52" width="11.453125" style="33" bestFit="1" customWidth="1"/>
    <col min="53" max="54" width="12.54296875" style="33" bestFit="1" customWidth="1"/>
    <col min="55" max="55" width="13.90625" style="33" bestFit="1" customWidth="1"/>
    <col min="56" max="61" width="11.453125" style="33" bestFit="1" customWidth="1"/>
    <col min="62" max="62" width="13.90625" style="33" bestFit="1" customWidth="1"/>
    <col min="63" max="63" width="11.453125" style="33" bestFit="1" customWidth="1"/>
    <col min="64" max="64" width="12.54296875" style="33" bestFit="1" customWidth="1"/>
    <col min="65" max="65" width="13.08984375" style="33" bestFit="1" customWidth="1"/>
    <col min="66" max="66" width="12.54296875" style="33" bestFit="1" customWidth="1"/>
    <col min="67" max="67" width="11.453125" style="33" bestFit="1" customWidth="1"/>
    <col min="68" max="70" width="12.54296875" style="33" bestFit="1" customWidth="1"/>
    <col min="71" max="71" width="11.453125" style="33" bestFit="1" customWidth="1"/>
    <col min="72" max="72" width="12.54296875" style="33" bestFit="1" customWidth="1"/>
    <col min="73" max="73" width="11.453125" style="33" bestFit="1" customWidth="1"/>
    <col min="74" max="74" width="11.90625" style="33" bestFit="1" customWidth="1"/>
    <col min="75" max="75" width="11.453125" style="33" bestFit="1" customWidth="1"/>
    <col min="76" max="76" width="12.54296875" style="33" bestFit="1" customWidth="1"/>
    <col min="77" max="79" width="11.453125" style="33" bestFit="1" customWidth="1"/>
    <col min="80" max="82" width="12.54296875" style="33" bestFit="1" customWidth="1"/>
    <col min="83" max="84" width="11.453125" style="33" bestFit="1" customWidth="1"/>
    <col min="85" max="89" width="12.54296875" style="33" bestFit="1" customWidth="1"/>
    <col min="90" max="91" width="11.453125" style="33" bestFit="1" customWidth="1"/>
    <col min="92" max="92" width="13.08984375" style="33" bestFit="1" customWidth="1"/>
    <col min="93" max="95" width="12.54296875" style="33" bestFit="1" customWidth="1"/>
    <col min="96" max="96" width="11.453125" style="33" bestFit="1" customWidth="1"/>
    <col min="97" max="97" width="12.54296875" style="33" bestFit="1" customWidth="1"/>
    <col min="98" max="98" width="13.08984375" style="33" bestFit="1" customWidth="1"/>
    <col min="99" max="100" width="11.453125" style="33" bestFit="1" customWidth="1"/>
    <col min="101" max="101" width="12.54296875" style="33" bestFit="1" customWidth="1"/>
    <col min="102" max="103" width="11.453125" style="33" bestFit="1" customWidth="1"/>
    <col min="104" max="104" width="12.54296875" style="33" bestFit="1" customWidth="1"/>
    <col min="105" max="105" width="13.90625" style="33" bestFit="1" customWidth="1"/>
    <col min="106" max="107" width="11.90625" style="33" bestFit="1" customWidth="1"/>
    <col min="108" max="108" width="12.54296875" style="33" bestFit="1" customWidth="1"/>
    <col min="109" max="109" width="11.453125" style="33" bestFit="1" customWidth="1"/>
    <col min="110" max="110" width="13.90625" style="33" bestFit="1" customWidth="1"/>
    <col min="111" max="111" width="11.453125" style="33" bestFit="1" customWidth="1"/>
    <col min="112" max="112" width="12.54296875" style="33" bestFit="1" customWidth="1"/>
    <col min="113" max="113" width="11.453125" style="33" bestFit="1" customWidth="1"/>
    <col min="114" max="115" width="12.54296875" style="33" bestFit="1" customWidth="1"/>
    <col min="116" max="118" width="11.453125" style="33" bestFit="1" customWidth="1"/>
    <col min="119" max="120" width="12.54296875" style="33" bestFit="1" customWidth="1"/>
    <col min="121" max="121" width="13.90625" style="33" bestFit="1" customWidth="1"/>
    <col min="122" max="124" width="12.54296875" style="33" bestFit="1" customWidth="1"/>
    <col min="125" max="125" width="11.453125" style="33" bestFit="1" customWidth="1"/>
    <col min="126" max="126" width="13.90625" style="33" bestFit="1" customWidth="1"/>
    <col min="127" max="127" width="11.453125" style="33" bestFit="1" customWidth="1"/>
    <col min="128" max="129" width="12.54296875" style="33" bestFit="1" customWidth="1"/>
    <col min="130" max="130" width="11.453125" style="33" bestFit="1" customWidth="1"/>
    <col min="131" max="132" width="12.54296875" style="33" bestFit="1" customWidth="1"/>
    <col min="133" max="133" width="11.453125" style="33" bestFit="1" customWidth="1"/>
    <col min="134" max="140" width="12.54296875" style="33" bestFit="1" customWidth="1"/>
    <col min="141" max="142" width="11.453125" style="33" bestFit="1" customWidth="1"/>
    <col min="143" max="143" width="11.90625" style="33" bestFit="1" customWidth="1"/>
    <col min="144" max="144" width="11.453125" style="33" bestFit="1" customWidth="1"/>
    <col min="145" max="146" width="12.54296875" style="33" bestFit="1" customWidth="1"/>
    <col min="147" max="147" width="11.90625" style="33" bestFit="1" customWidth="1"/>
    <col min="148" max="148" width="11.453125" style="33" bestFit="1" customWidth="1"/>
    <col min="149" max="149" width="12.54296875" style="33" bestFit="1" customWidth="1"/>
    <col min="150" max="152" width="11.453125" style="33" bestFit="1" customWidth="1"/>
    <col min="153" max="154" width="12.54296875" style="33" bestFit="1" customWidth="1"/>
    <col min="155" max="156" width="11.453125" style="33" bestFit="1" customWidth="1"/>
    <col min="157" max="159" width="12.54296875" style="33" bestFit="1" customWidth="1"/>
    <col min="160" max="160" width="11.453125" style="33" bestFit="1" customWidth="1"/>
    <col min="161" max="164" width="12.54296875" style="33" bestFit="1" customWidth="1"/>
    <col min="165" max="165" width="11.453125" style="33" bestFit="1" customWidth="1"/>
    <col min="166" max="167" width="12.54296875" style="33" bestFit="1" customWidth="1"/>
    <col min="168" max="168" width="11.90625" style="33" bestFit="1" customWidth="1"/>
    <col min="169" max="169" width="12.54296875" style="33" bestFit="1" customWidth="1"/>
    <col min="170" max="170" width="13.08984375" style="33" bestFit="1" customWidth="1"/>
    <col min="171" max="172" width="12.54296875" style="33" bestFit="1" customWidth="1"/>
    <col min="173" max="173" width="11.453125" style="33" bestFit="1" customWidth="1"/>
    <col min="174" max="175" width="12.54296875" style="33" bestFit="1" customWidth="1"/>
    <col min="176" max="176" width="13.90625" style="33" bestFit="1" customWidth="1"/>
    <col min="177" max="177" width="11.453125" style="33" bestFit="1" customWidth="1"/>
    <col min="178" max="178" width="12.54296875" style="33" bestFit="1" customWidth="1"/>
    <col min="179" max="180" width="11.453125" style="33" bestFit="1" customWidth="1"/>
    <col min="181" max="181" width="11.90625" style="33" bestFit="1" customWidth="1"/>
    <col min="182" max="184" width="11.453125" style="33" bestFit="1" customWidth="1"/>
    <col min="185" max="185" width="12.54296875" style="33" bestFit="1" customWidth="1"/>
    <col min="186" max="186" width="11.453125" style="33" bestFit="1" customWidth="1"/>
    <col min="187" max="188" width="12.54296875" style="33" bestFit="1" customWidth="1"/>
    <col min="189" max="189" width="11.453125" style="33" bestFit="1" customWidth="1"/>
    <col min="190" max="190" width="12.54296875" style="33" bestFit="1" customWidth="1"/>
    <col min="191" max="192" width="11.453125" style="33" bestFit="1" customWidth="1"/>
    <col min="193" max="193" width="13.90625" style="33" bestFit="1" customWidth="1"/>
    <col min="194" max="194" width="11.90625" style="33" bestFit="1" customWidth="1"/>
    <col min="195" max="195" width="11.453125" style="33" bestFit="1" customWidth="1"/>
    <col min="196" max="196" width="12.54296875" style="33" bestFit="1" customWidth="1"/>
    <col min="197" max="200" width="11.453125" style="33" bestFit="1" customWidth="1"/>
    <col min="201" max="201" width="11.90625" style="33" bestFit="1" customWidth="1"/>
    <col min="202" max="205" width="11.453125" style="33" bestFit="1" customWidth="1"/>
    <col min="206" max="206" width="11.90625" style="33" bestFit="1" customWidth="1"/>
    <col min="207" max="207" width="12.54296875" style="33" bestFit="1" customWidth="1"/>
    <col min="208" max="208" width="13.08984375" style="33" bestFit="1" customWidth="1"/>
    <col min="209" max="210" width="12.54296875" style="33" bestFit="1" customWidth="1"/>
    <col min="211" max="211" width="11.453125" style="33" bestFit="1" customWidth="1"/>
    <col min="212" max="212" width="11.90625" style="33" bestFit="1" customWidth="1"/>
    <col min="213" max="213" width="12.54296875" style="33" bestFit="1" customWidth="1"/>
    <col min="214" max="217" width="11.453125" style="33" bestFit="1" customWidth="1"/>
    <col min="218" max="218" width="12.54296875" style="33" bestFit="1" customWidth="1"/>
    <col min="219" max="219" width="11.453125" style="33" bestFit="1" customWidth="1"/>
    <col min="220" max="220" width="13.90625" style="33" bestFit="1" customWidth="1"/>
    <col min="221" max="222" width="11.453125" style="33" bestFit="1" customWidth="1"/>
    <col min="223" max="223" width="12.54296875" style="33" bestFit="1" customWidth="1"/>
    <col min="224" max="224" width="11.453125" style="33" bestFit="1" customWidth="1"/>
    <col min="225" max="226" width="12.54296875" style="33" bestFit="1" customWidth="1"/>
    <col min="227" max="227" width="11.453125" style="33" bestFit="1" customWidth="1"/>
    <col min="228" max="228" width="12.54296875" style="33" bestFit="1" customWidth="1"/>
    <col min="229" max="230" width="11.453125" style="33" bestFit="1" customWidth="1"/>
    <col min="231" max="231" width="12.54296875" style="33" bestFit="1" customWidth="1"/>
    <col min="232" max="232" width="11.453125" style="33" bestFit="1" customWidth="1"/>
    <col min="233" max="233" width="13.90625" style="33" bestFit="1" customWidth="1"/>
    <col min="234" max="234" width="11.90625" style="33" bestFit="1" customWidth="1"/>
    <col min="235" max="235" width="11.453125" style="33" bestFit="1" customWidth="1"/>
    <col min="236" max="236" width="11.90625" style="33" bestFit="1" customWidth="1"/>
    <col min="237" max="237" width="12.54296875" style="33" bestFit="1" customWidth="1"/>
    <col min="238" max="238" width="11.453125" style="33" bestFit="1" customWidth="1"/>
    <col min="239" max="239" width="12.54296875" style="33" bestFit="1" customWidth="1"/>
    <col min="240" max="240" width="11.90625" style="33" bestFit="1" customWidth="1"/>
    <col min="241" max="241" width="12.54296875" style="33" bestFit="1" customWidth="1"/>
    <col min="242" max="242" width="11.453125" style="33" bestFit="1" customWidth="1"/>
    <col min="243" max="243" width="12.54296875" style="33" bestFit="1" customWidth="1"/>
    <col min="244" max="244" width="11.453125" style="33" bestFit="1" customWidth="1"/>
    <col min="245" max="245" width="12.54296875" style="33" bestFit="1" customWidth="1"/>
    <col min="246" max="246" width="11.453125" style="33" bestFit="1" customWidth="1"/>
    <col min="247" max="248" width="12.54296875" style="33" bestFit="1" customWidth="1"/>
    <col min="249" max="249" width="11.453125" style="33" bestFit="1" customWidth="1"/>
    <col min="250" max="250" width="11.90625" style="33" bestFit="1" customWidth="1"/>
    <col min="251" max="251" width="11.453125" style="33" bestFit="1" customWidth="1"/>
    <col min="252" max="252" width="12.54296875" style="33" bestFit="1" customWidth="1"/>
    <col min="253" max="253" width="11.90625" style="33" bestFit="1" customWidth="1"/>
    <col min="254" max="256" width="11.453125" style="33" bestFit="1" customWidth="1"/>
    <col min="257" max="257" width="11.90625" style="33" bestFit="1" customWidth="1"/>
    <col min="258" max="258" width="13.90625" style="33" bestFit="1" customWidth="1"/>
    <col min="259" max="264" width="11.453125" style="33" bestFit="1" customWidth="1"/>
    <col min="265" max="265" width="12.54296875" style="33" bestFit="1" customWidth="1"/>
    <col min="266" max="266" width="13.90625" style="33" bestFit="1" customWidth="1"/>
    <col min="267" max="268" width="11.453125" style="33" bestFit="1" customWidth="1"/>
    <col min="269" max="271" width="12.54296875" style="33" bestFit="1" customWidth="1"/>
    <col min="272" max="274" width="11.453125" style="33" bestFit="1" customWidth="1"/>
    <col min="275" max="275" width="11.90625" style="33" bestFit="1" customWidth="1"/>
    <col min="276" max="277" width="12.54296875" style="33" bestFit="1" customWidth="1"/>
    <col min="278" max="278" width="13.90625" style="33" bestFit="1" customWidth="1"/>
    <col min="279" max="280" width="12.54296875" style="33" bestFit="1" customWidth="1"/>
    <col min="281" max="282" width="11.453125" style="33" bestFit="1" customWidth="1"/>
    <col min="283" max="283" width="11.90625" style="33" bestFit="1" customWidth="1"/>
    <col min="284" max="285" width="11.453125" style="33" bestFit="1" customWidth="1"/>
    <col min="286" max="286" width="12.54296875" style="33" bestFit="1" customWidth="1"/>
    <col min="287" max="289" width="11.453125" style="33" bestFit="1" customWidth="1"/>
    <col min="290" max="291" width="11.90625" style="33" bestFit="1" customWidth="1"/>
    <col min="292" max="292" width="11.453125" style="33" bestFit="1" customWidth="1"/>
    <col min="293" max="294" width="12.54296875" style="33" bestFit="1" customWidth="1"/>
    <col min="295" max="296" width="11.453125" style="33" bestFit="1" customWidth="1"/>
    <col min="297" max="297" width="12.54296875" style="33" bestFit="1" customWidth="1"/>
    <col min="298" max="16384" width="9.08984375" style="33"/>
  </cols>
  <sheetData>
    <row r="1" spans="1:297" s="286" customFormat="1" ht="30.75" customHeight="1">
      <c r="A1" s="786" t="s">
        <v>635</v>
      </c>
      <c r="B1" s="285"/>
      <c r="C1" s="296"/>
      <c r="D1" s="585"/>
      <c r="E1" s="585"/>
    </row>
    <row r="2" spans="1:297" s="286" customFormat="1" ht="15.5">
      <c r="A2" s="294" t="s">
        <v>665</v>
      </c>
      <c r="B2" s="285"/>
      <c r="C2" s="296"/>
      <c r="D2" s="585"/>
      <c r="E2" s="585"/>
    </row>
    <row r="3" spans="1:297" s="286" customFormat="1" ht="15.5">
      <c r="A3" s="295" t="s">
        <v>445</v>
      </c>
      <c r="B3" s="285"/>
      <c r="C3" s="296"/>
      <c r="D3" s="585"/>
      <c r="E3" s="585"/>
    </row>
    <row r="4" spans="1:297" s="286" customFormat="1" ht="15.5">
      <c r="A4" s="295" t="s">
        <v>446</v>
      </c>
      <c r="B4" s="285"/>
      <c r="C4" s="296"/>
      <c r="D4" s="585"/>
      <c r="E4" s="585"/>
    </row>
    <row r="5" spans="1:297" s="286" customFormat="1" ht="15.5">
      <c r="A5" s="295" t="s">
        <v>447</v>
      </c>
      <c r="B5" s="285"/>
      <c r="C5" s="296"/>
      <c r="D5" s="585"/>
      <c r="E5" s="585"/>
    </row>
    <row r="6" spans="1:297" s="286" customFormat="1" ht="15.5">
      <c r="A6" s="295"/>
      <c r="B6" s="285"/>
      <c r="C6" s="296"/>
      <c r="D6" s="585"/>
      <c r="E6" s="585"/>
    </row>
    <row r="7" spans="1:297">
      <c r="A7" s="762"/>
      <c r="B7" s="437" t="s">
        <v>1</v>
      </c>
      <c r="C7" s="289"/>
      <c r="D7" s="586"/>
      <c r="E7" s="586"/>
      <c r="F7" s="288">
        <v>5</v>
      </c>
      <c r="G7" s="288">
        <v>9</v>
      </c>
      <c r="H7" s="288">
        <v>10</v>
      </c>
      <c r="I7" s="288">
        <v>16</v>
      </c>
      <c r="J7" s="288">
        <v>18</v>
      </c>
      <c r="K7" s="288">
        <v>19</v>
      </c>
      <c r="L7" s="288">
        <v>20</v>
      </c>
      <c r="M7" s="288">
        <v>46</v>
      </c>
      <c r="N7" s="288">
        <v>47</v>
      </c>
      <c r="O7" s="288">
        <v>49</v>
      </c>
      <c r="P7" s="288">
        <v>50</v>
      </c>
      <c r="Q7" s="288">
        <v>51</v>
      </c>
      <c r="R7" s="288">
        <v>52</v>
      </c>
      <c r="S7" s="288">
        <v>61</v>
      </c>
      <c r="T7" s="288">
        <v>69</v>
      </c>
      <c r="U7" s="288">
        <v>71</v>
      </c>
      <c r="V7" s="288">
        <v>72</v>
      </c>
      <c r="W7" s="288">
        <v>74</v>
      </c>
      <c r="X7" s="288">
        <v>75</v>
      </c>
      <c r="Y7" s="288">
        <v>77</v>
      </c>
      <c r="Z7" s="288">
        <v>78</v>
      </c>
      <c r="AA7" s="288">
        <v>79</v>
      </c>
      <c r="AB7" s="288">
        <v>81</v>
      </c>
      <c r="AC7" s="288">
        <v>82</v>
      </c>
      <c r="AD7" s="288">
        <v>86</v>
      </c>
      <c r="AE7" s="288">
        <v>90</v>
      </c>
      <c r="AF7" s="288">
        <v>91</v>
      </c>
      <c r="AG7" s="288">
        <v>92</v>
      </c>
      <c r="AH7" s="288">
        <v>97</v>
      </c>
      <c r="AI7" s="288">
        <v>98</v>
      </c>
      <c r="AJ7" s="288">
        <v>102</v>
      </c>
      <c r="AK7" s="288">
        <v>103</v>
      </c>
      <c r="AL7" s="288">
        <v>105</v>
      </c>
      <c r="AM7" s="288">
        <v>106</v>
      </c>
      <c r="AN7" s="288">
        <v>108</v>
      </c>
      <c r="AO7" s="288">
        <v>109</v>
      </c>
      <c r="AP7" s="288">
        <v>111</v>
      </c>
      <c r="AQ7" s="288">
        <v>139</v>
      </c>
      <c r="AR7" s="288">
        <v>140</v>
      </c>
      <c r="AS7" s="288">
        <v>142</v>
      </c>
      <c r="AT7" s="288">
        <v>143</v>
      </c>
      <c r="AU7" s="288">
        <v>145</v>
      </c>
      <c r="AV7" s="288">
        <v>146</v>
      </c>
      <c r="AW7" s="288">
        <v>148</v>
      </c>
      <c r="AX7" s="288">
        <v>149</v>
      </c>
      <c r="AY7" s="288">
        <v>151</v>
      </c>
      <c r="AZ7" s="288">
        <v>152</v>
      </c>
      <c r="BA7" s="288">
        <v>153</v>
      </c>
      <c r="BB7" s="288">
        <v>165</v>
      </c>
      <c r="BC7" s="288">
        <v>167</v>
      </c>
      <c r="BD7" s="288">
        <v>169</v>
      </c>
      <c r="BE7" s="288">
        <v>171</v>
      </c>
      <c r="BF7" s="288">
        <v>172</v>
      </c>
      <c r="BG7" s="288">
        <v>176</v>
      </c>
      <c r="BH7" s="288">
        <v>177</v>
      </c>
      <c r="BI7" s="288">
        <v>178</v>
      </c>
      <c r="BJ7" s="288">
        <v>179</v>
      </c>
      <c r="BK7" s="288">
        <v>181</v>
      </c>
      <c r="BL7" s="288">
        <v>182</v>
      </c>
      <c r="BM7" s="288">
        <v>186</v>
      </c>
      <c r="BN7" s="288">
        <v>202</v>
      </c>
      <c r="BO7" s="288">
        <v>204</v>
      </c>
      <c r="BP7" s="288">
        <v>205</v>
      </c>
      <c r="BQ7" s="288">
        <v>208</v>
      </c>
      <c r="BR7" s="288">
        <v>211</v>
      </c>
      <c r="BS7" s="288">
        <v>213</v>
      </c>
      <c r="BT7" s="288">
        <v>214</v>
      </c>
      <c r="BU7" s="288">
        <v>216</v>
      </c>
      <c r="BV7" s="288">
        <v>217</v>
      </c>
      <c r="BW7" s="288">
        <v>218</v>
      </c>
      <c r="BX7" s="288">
        <v>224</v>
      </c>
      <c r="BY7" s="288">
        <v>226</v>
      </c>
      <c r="BZ7" s="288">
        <v>230</v>
      </c>
      <c r="CA7" s="288">
        <v>231</v>
      </c>
      <c r="CB7" s="288">
        <v>232</v>
      </c>
      <c r="CC7" s="288">
        <v>233</v>
      </c>
      <c r="CD7" s="288">
        <v>235</v>
      </c>
      <c r="CE7" s="288">
        <v>236</v>
      </c>
      <c r="CF7" s="288">
        <v>239</v>
      </c>
      <c r="CG7" s="288">
        <v>240</v>
      </c>
      <c r="CH7" s="288">
        <v>241</v>
      </c>
      <c r="CI7" s="288">
        <v>244</v>
      </c>
      <c r="CJ7" s="288">
        <v>245</v>
      </c>
      <c r="CK7" s="288">
        <v>249</v>
      </c>
      <c r="CL7" s="288">
        <v>250</v>
      </c>
      <c r="CM7" s="288">
        <v>256</v>
      </c>
      <c r="CN7" s="288">
        <v>257</v>
      </c>
      <c r="CO7" s="288">
        <v>260</v>
      </c>
      <c r="CP7" s="288">
        <v>261</v>
      </c>
      <c r="CQ7" s="288">
        <v>263</v>
      </c>
      <c r="CR7" s="288">
        <v>265</v>
      </c>
      <c r="CS7" s="288">
        <v>271</v>
      </c>
      <c r="CT7" s="288">
        <v>272</v>
      </c>
      <c r="CU7" s="288">
        <v>273</v>
      </c>
      <c r="CV7" s="288">
        <v>275</v>
      </c>
      <c r="CW7" s="288">
        <v>276</v>
      </c>
      <c r="CX7" s="288">
        <v>280</v>
      </c>
      <c r="CY7" s="288">
        <v>284</v>
      </c>
      <c r="CZ7" s="288">
        <v>285</v>
      </c>
      <c r="DA7" s="288">
        <v>286</v>
      </c>
      <c r="DB7" s="288">
        <v>287</v>
      </c>
      <c r="DC7" s="288">
        <v>288</v>
      </c>
      <c r="DD7" s="288">
        <v>290</v>
      </c>
      <c r="DE7" s="288">
        <v>291</v>
      </c>
      <c r="DF7" s="288">
        <v>297</v>
      </c>
      <c r="DG7" s="289">
        <v>300</v>
      </c>
      <c r="DH7" s="288">
        <v>301</v>
      </c>
      <c r="DI7" s="288">
        <v>304</v>
      </c>
      <c r="DJ7" s="288">
        <v>305</v>
      </c>
      <c r="DK7" s="288">
        <v>309</v>
      </c>
      <c r="DL7" s="288">
        <v>312</v>
      </c>
      <c r="DM7" s="288">
        <v>316</v>
      </c>
      <c r="DN7" s="288">
        <v>317</v>
      </c>
      <c r="DO7" s="288">
        <v>320</v>
      </c>
      <c r="DP7" s="288">
        <v>322</v>
      </c>
      <c r="DQ7" s="288">
        <v>398</v>
      </c>
      <c r="DR7" s="288">
        <v>399</v>
      </c>
      <c r="DS7" s="288">
        <v>400</v>
      </c>
      <c r="DT7" s="288">
        <v>402</v>
      </c>
      <c r="DU7" s="288">
        <v>403</v>
      </c>
      <c r="DV7" s="288">
        <v>405</v>
      </c>
      <c r="DW7" s="288">
        <v>407</v>
      </c>
      <c r="DX7" s="288">
        <v>408</v>
      </c>
      <c r="DY7" s="288">
        <v>410</v>
      </c>
      <c r="DZ7" s="288">
        <v>416</v>
      </c>
      <c r="EA7" s="288">
        <v>418</v>
      </c>
      <c r="EB7" s="288">
        <v>420</v>
      </c>
      <c r="EC7" s="288">
        <v>421</v>
      </c>
      <c r="ED7" s="288">
        <v>422</v>
      </c>
      <c r="EE7" s="288">
        <v>423</v>
      </c>
      <c r="EF7" s="289">
        <v>425</v>
      </c>
      <c r="EG7" s="288">
        <v>426</v>
      </c>
      <c r="EH7" s="288">
        <v>430</v>
      </c>
      <c r="EI7" s="288">
        <v>433</v>
      </c>
      <c r="EJ7" s="288">
        <v>434</v>
      </c>
      <c r="EK7" s="288">
        <v>435</v>
      </c>
      <c r="EL7" s="288">
        <v>436</v>
      </c>
      <c r="EM7" s="288">
        <v>440</v>
      </c>
      <c r="EN7" s="288">
        <v>441</v>
      </c>
      <c r="EO7" s="288">
        <v>444</v>
      </c>
      <c r="EP7" s="288">
        <v>445</v>
      </c>
      <c r="EQ7" s="288">
        <v>475</v>
      </c>
      <c r="ER7" s="288">
        <v>480</v>
      </c>
      <c r="ES7" s="288">
        <v>481</v>
      </c>
      <c r="ET7" s="288">
        <v>483</v>
      </c>
      <c r="EU7" s="288">
        <v>484</v>
      </c>
      <c r="EV7" s="288">
        <v>489</v>
      </c>
      <c r="EW7" s="288">
        <v>491</v>
      </c>
      <c r="EX7" s="288">
        <v>494</v>
      </c>
      <c r="EY7" s="288">
        <v>495</v>
      </c>
      <c r="EZ7" s="288">
        <v>498</v>
      </c>
      <c r="FA7" s="288">
        <v>499</v>
      </c>
      <c r="FB7" s="288">
        <v>500</v>
      </c>
      <c r="FC7" s="288">
        <v>503</v>
      </c>
      <c r="FD7" s="288">
        <v>504</v>
      </c>
      <c r="FE7" s="288">
        <v>505</v>
      </c>
      <c r="FF7" s="288">
        <v>507</v>
      </c>
      <c r="FG7" s="288">
        <v>508</v>
      </c>
      <c r="FH7" s="288">
        <v>529</v>
      </c>
      <c r="FI7" s="288">
        <v>531</v>
      </c>
      <c r="FJ7" s="288">
        <v>535</v>
      </c>
      <c r="FK7" s="288">
        <v>536</v>
      </c>
      <c r="FL7" s="288">
        <v>538</v>
      </c>
      <c r="FM7" s="288">
        <v>541</v>
      </c>
      <c r="FN7" s="288">
        <v>543</v>
      </c>
      <c r="FO7" s="288">
        <v>545</v>
      </c>
      <c r="FP7" s="288">
        <v>560</v>
      </c>
      <c r="FQ7" s="288">
        <v>561</v>
      </c>
      <c r="FR7" s="288">
        <v>562</v>
      </c>
      <c r="FS7" s="288">
        <v>563</v>
      </c>
      <c r="FT7" s="288">
        <v>564</v>
      </c>
      <c r="FU7" s="288">
        <v>576</v>
      </c>
      <c r="FV7" s="288">
        <v>577</v>
      </c>
      <c r="FW7" s="288">
        <v>578</v>
      </c>
      <c r="FX7" s="288">
        <v>580</v>
      </c>
      <c r="FY7" s="288">
        <v>581</v>
      </c>
      <c r="FZ7" s="288">
        <v>583</v>
      </c>
      <c r="GA7" s="288">
        <v>584</v>
      </c>
      <c r="GB7" s="288">
        <v>592</v>
      </c>
      <c r="GC7" s="288">
        <v>593</v>
      </c>
      <c r="GD7" s="288">
        <v>595</v>
      </c>
      <c r="GE7" s="288">
        <v>598</v>
      </c>
      <c r="GF7" s="288">
        <v>599</v>
      </c>
      <c r="GG7" s="288">
        <v>601</v>
      </c>
      <c r="GH7" s="288">
        <v>604</v>
      </c>
      <c r="GI7" s="288">
        <v>607</v>
      </c>
      <c r="GJ7" s="288">
        <v>608</v>
      </c>
      <c r="GK7" s="288">
        <v>609</v>
      </c>
      <c r="GL7" s="289">
        <v>611</v>
      </c>
      <c r="GM7" s="288">
        <v>614</v>
      </c>
      <c r="GN7" s="288">
        <v>615</v>
      </c>
      <c r="GO7" s="288">
        <v>616</v>
      </c>
      <c r="GP7" s="288">
        <v>619</v>
      </c>
      <c r="GQ7" s="288">
        <v>620</v>
      </c>
      <c r="GR7" s="288">
        <v>623</v>
      </c>
      <c r="GS7" s="288">
        <v>624</v>
      </c>
      <c r="GT7" s="288">
        <v>625</v>
      </c>
      <c r="GU7" s="288">
        <v>626</v>
      </c>
      <c r="GV7" s="288">
        <v>630</v>
      </c>
      <c r="GW7" s="288">
        <v>631</v>
      </c>
      <c r="GX7" s="288">
        <v>635</v>
      </c>
      <c r="GY7" s="288">
        <v>636</v>
      </c>
      <c r="GZ7" s="288">
        <v>638</v>
      </c>
      <c r="HA7" s="288">
        <v>678</v>
      </c>
      <c r="HB7" s="288">
        <v>680</v>
      </c>
      <c r="HC7" s="288">
        <v>681</v>
      </c>
      <c r="HD7" s="288">
        <v>683</v>
      </c>
      <c r="HE7" s="288">
        <v>684</v>
      </c>
      <c r="HF7" s="288">
        <v>686</v>
      </c>
      <c r="HG7" s="288">
        <v>687</v>
      </c>
      <c r="HH7" s="288">
        <v>689</v>
      </c>
      <c r="HI7" s="288">
        <v>691</v>
      </c>
      <c r="HJ7" s="288">
        <v>694</v>
      </c>
      <c r="HK7" s="288">
        <v>697</v>
      </c>
      <c r="HL7" s="288">
        <v>698</v>
      </c>
      <c r="HM7" s="288">
        <v>700</v>
      </c>
      <c r="HN7" s="288">
        <v>702</v>
      </c>
      <c r="HO7" s="288">
        <v>704</v>
      </c>
      <c r="HP7" s="288">
        <v>707</v>
      </c>
      <c r="HQ7" s="288">
        <v>710</v>
      </c>
      <c r="HR7" s="288">
        <v>729</v>
      </c>
      <c r="HS7" s="288">
        <v>732</v>
      </c>
      <c r="HT7" s="288">
        <v>734</v>
      </c>
      <c r="HU7" s="288">
        <v>738</v>
      </c>
      <c r="HV7" s="288">
        <v>739</v>
      </c>
      <c r="HW7" s="288">
        <v>740</v>
      </c>
      <c r="HX7" s="288">
        <v>742</v>
      </c>
      <c r="HY7" s="288">
        <v>743</v>
      </c>
      <c r="HZ7" s="288">
        <v>746</v>
      </c>
      <c r="IA7" s="288">
        <v>747</v>
      </c>
      <c r="IB7" s="288">
        <v>748</v>
      </c>
      <c r="IC7" s="288">
        <v>749</v>
      </c>
      <c r="ID7" s="288">
        <v>751</v>
      </c>
      <c r="IE7" s="288">
        <v>753</v>
      </c>
      <c r="IF7" s="288">
        <v>755</v>
      </c>
      <c r="IG7" s="288">
        <v>758</v>
      </c>
      <c r="IH7" s="288">
        <v>759</v>
      </c>
      <c r="II7" s="288">
        <v>761</v>
      </c>
      <c r="IJ7" s="288">
        <v>762</v>
      </c>
      <c r="IK7" s="288">
        <v>765</v>
      </c>
      <c r="IL7" s="288">
        <v>768</v>
      </c>
      <c r="IM7" s="288">
        <v>777</v>
      </c>
      <c r="IN7" s="288">
        <v>778</v>
      </c>
      <c r="IO7" s="288">
        <v>781</v>
      </c>
      <c r="IP7" s="288">
        <v>783</v>
      </c>
      <c r="IQ7" s="288">
        <v>785</v>
      </c>
      <c r="IR7" s="288">
        <v>790</v>
      </c>
      <c r="IS7" s="288">
        <v>791</v>
      </c>
      <c r="IT7" s="288">
        <v>831</v>
      </c>
      <c r="IU7" s="288">
        <v>832</v>
      </c>
      <c r="IV7" s="288">
        <v>833</v>
      </c>
      <c r="IW7" s="288">
        <v>834</v>
      </c>
      <c r="IX7" s="288">
        <v>837</v>
      </c>
      <c r="IY7" s="288">
        <v>844</v>
      </c>
      <c r="IZ7" s="288">
        <v>845</v>
      </c>
      <c r="JA7" s="288">
        <v>846</v>
      </c>
      <c r="JB7" s="288">
        <v>848</v>
      </c>
      <c r="JC7" s="288">
        <v>849</v>
      </c>
      <c r="JD7" s="288">
        <v>850</v>
      </c>
      <c r="JE7" s="288">
        <v>851</v>
      </c>
      <c r="JF7" s="288">
        <v>853</v>
      </c>
      <c r="JG7" s="288">
        <v>854</v>
      </c>
      <c r="JH7" s="288">
        <v>857</v>
      </c>
      <c r="JI7" s="288">
        <v>858</v>
      </c>
      <c r="JJ7" s="288">
        <v>859</v>
      </c>
      <c r="JK7" s="288">
        <v>886</v>
      </c>
      <c r="JL7" s="288">
        <v>887</v>
      </c>
      <c r="JM7" s="288">
        <v>889</v>
      </c>
      <c r="JN7" s="288">
        <v>890</v>
      </c>
      <c r="JO7" s="288">
        <v>892</v>
      </c>
      <c r="JP7" s="288">
        <v>893</v>
      </c>
      <c r="JQ7" s="288">
        <v>895</v>
      </c>
      <c r="JR7" s="288">
        <v>905</v>
      </c>
      <c r="JS7" s="288">
        <v>908</v>
      </c>
      <c r="JT7" s="288">
        <v>915</v>
      </c>
      <c r="JU7" s="288">
        <v>918</v>
      </c>
      <c r="JV7" s="288">
        <v>921</v>
      </c>
      <c r="JW7" s="288">
        <v>922</v>
      </c>
      <c r="JX7" s="288">
        <v>924</v>
      </c>
      <c r="JY7" s="288">
        <v>925</v>
      </c>
      <c r="JZ7" s="288">
        <v>927</v>
      </c>
      <c r="KA7" s="288">
        <v>931</v>
      </c>
      <c r="KB7" s="288">
        <v>934</v>
      </c>
      <c r="KC7" s="288">
        <v>935</v>
      </c>
      <c r="KD7" s="288">
        <v>936</v>
      </c>
      <c r="KE7" s="288">
        <v>946</v>
      </c>
      <c r="KF7" s="288">
        <v>976</v>
      </c>
      <c r="KG7" s="288">
        <v>977</v>
      </c>
      <c r="KH7" s="288">
        <v>980</v>
      </c>
      <c r="KI7" s="288">
        <v>981</v>
      </c>
      <c r="KJ7" s="288">
        <v>989</v>
      </c>
      <c r="KK7" s="288">
        <v>992</v>
      </c>
    </row>
    <row r="8" spans="1:297">
      <c r="A8" s="186"/>
      <c r="B8" s="437" t="s">
        <v>481</v>
      </c>
      <c r="C8" s="289"/>
      <c r="D8" s="586"/>
      <c r="E8" s="586"/>
      <c r="F8" s="763">
        <v>14</v>
      </c>
      <c r="G8" s="763">
        <v>17</v>
      </c>
      <c r="H8" s="763">
        <v>14</v>
      </c>
      <c r="I8" s="763">
        <v>7</v>
      </c>
      <c r="J8" s="763">
        <v>1</v>
      </c>
      <c r="K8" s="763">
        <v>2</v>
      </c>
      <c r="L8" s="763">
        <v>6</v>
      </c>
      <c r="M8" s="763">
        <v>10</v>
      </c>
      <c r="N8" s="763">
        <v>19</v>
      </c>
      <c r="O8" s="763">
        <v>1</v>
      </c>
      <c r="P8" s="763">
        <v>4</v>
      </c>
      <c r="Q8" s="763">
        <v>4</v>
      </c>
      <c r="R8" s="763">
        <v>14</v>
      </c>
      <c r="S8" s="763">
        <v>5</v>
      </c>
      <c r="T8" s="763">
        <v>17</v>
      </c>
      <c r="U8" s="763">
        <v>17</v>
      </c>
      <c r="V8" s="763">
        <v>17</v>
      </c>
      <c r="W8" s="763">
        <v>16</v>
      </c>
      <c r="X8" s="763">
        <v>8</v>
      </c>
      <c r="Y8" s="763">
        <v>13</v>
      </c>
      <c r="Z8" s="763">
        <v>1</v>
      </c>
      <c r="AA8" s="763">
        <v>4</v>
      </c>
      <c r="AB8" s="763">
        <v>7</v>
      </c>
      <c r="AC8" s="763">
        <v>5</v>
      </c>
      <c r="AD8" s="763">
        <v>5</v>
      </c>
      <c r="AE8" s="763">
        <v>12</v>
      </c>
      <c r="AF8" s="763">
        <v>1</v>
      </c>
      <c r="AG8" s="763">
        <v>1</v>
      </c>
      <c r="AH8" s="763">
        <v>10</v>
      </c>
      <c r="AI8" s="763">
        <v>7</v>
      </c>
      <c r="AJ8" s="763">
        <v>4</v>
      </c>
      <c r="AK8" s="763">
        <v>5</v>
      </c>
      <c r="AL8" s="763">
        <v>18</v>
      </c>
      <c r="AM8" s="763">
        <v>1</v>
      </c>
      <c r="AN8" s="763">
        <v>6</v>
      </c>
      <c r="AO8" s="763">
        <v>5</v>
      </c>
      <c r="AP8" s="763">
        <v>7</v>
      </c>
      <c r="AQ8" s="763">
        <v>17</v>
      </c>
      <c r="AR8" s="763">
        <v>11</v>
      </c>
      <c r="AS8" s="763">
        <v>7</v>
      </c>
      <c r="AT8" s="763">
        <v>6</v>
      </c>
      <c r="AU8" s="763">
        <v>14</v>
      </c>
      <c r="AV8" s="763">
        <v>12</v>
      </c>
      <c r="AW8" s="763">
        <v>19</v>
      </c>
      <c r="AX8" s="763">
        <v>1</v>
      </c>
      <c r="AY8" s="763">
        <v>14</v>
      </c>
      <c r="AZ8" s="763">
        <v>14</v>
      </c>
      <c r="BA8" s="763">
        <v>9</v>
      </c>
      <c r="BB8" s="763">
        <v>5</v>
      </c>
      <c r="BC8" s="763">
        <v>12</v>
      </c>
      <c r="BD8" s="763">
        <v>5</v>
      </c>
      <c r="BE8" s="763">
        <v>11</v>
      </c>
      <c r="BF8" s="763">
        <v>13</v>
      </c>
      <c r="BG8" s="763">
        <v>12</v>
      </c>
      <c r="BH8" s="763">
        <v>6</v>
      </c>
      <c r="BI8" s="763">
        <v>10</v>
      </c>
      <c r="BJ8" s="763">
        <v>13</v>
      </c>
      <c r="BK8" s="763">
        <v>4</v>
      </c>
      <c r="BL8" s="763">
        <v>13</v>
      </c>
      <c r="BM8" s="763">
        <v>1</v>
      </c>
      <c r="BN8" s="763">
        <v>2</v>
      </c>
      <c r="BO8" s="763">
        <v>11</v>
      </c>
      <c r="BP8" s="763">
        <v>18</v>
      </c>
      <c r="BQ8" s="763">
        <v>17</v>
      </c>
      <c r="BR8" s="763">
        <v>6</v>
      </c>
      <c r="BS8" s="763">
        <v>10</v>
      </c>
      <c r="BT8" s="763">
        <v>4</v>
      </c>
      <c r="BU8" s="763">
        <v>13</v>
      </c>
      <c r="BV8" s="763">
        <v>16</v>
      </c>
      <c r="BW8" s="763">
        <v>14</v>
      </c>
      <c r="BX8" s="763">
        <v>1</v>
      </c>
      <c r="BY8" s="763">
        <v>13</v>
      </c>
      <c r="BZ8" s="763">
        <v>4</v>
      </c>
      <c r="CA8" s="763">
        <v>15</v>
      </c>
      <c r="CB8" s="763">
        <v>14</v>
      </c>
      <c r="CC8" s="763">
        <v>14</v>
      </c>
      <c r="CD8" s="763">
        <v>1</v>
      </c>
      <c r="CE8" s="763">
        <v>16</v>
      </c>
      <c r="CF8" s="763">
        <v>11</v>
      </c>
      <c r="CG8" s="763">
        <v>19</v>
      </c>
      <c r="CH8" s="763">
        <v>19</v>
      </c>
      <c r="CI8" s="763">
        <v>17</v>
      </c>
      <c r="CJ8" s="763">
        <v>1</v>
      </c>
      <c r="CK8" s="763">
        <v>13</v>
      </c>
      <c r="CL8" s="763">
        <v>6</v>
      </c>
      <c r="CM8" s="763">
        <v>13</v>
      </c>
      <c r="CN8" s="763">
        <v>1</v>
      </c>
      <c r="CO8" s="763">
        <v>12</v>
      </c>
      <c r="CP8" s="763">
        <v>19</v>
      </c>
      <c r="CQ8" s="763">
        <v>11</v>
      </c>
      <c r="CR8" s="763">
        <v>13</v>
      </c>
      <c r="CS8" s="763">
        <v>4</v>
      </c>
      <c r="CT8" s="763">
        <v>16</v>
      </c>
      <c r="CU8" s="763">
        <v>19</v>
      </c>
      <c r="CV8" s="763">
        <v>13</v>
      </c>
      <c r="CW8" s="763">
        <v>12</v>
      </c>
      <c r="CX8" s="763">
        <v>15</v>
      </c>
      <c r="CY8" s="763">
        <v>2</v>
      </c>
      <c r="CZ8" s="763">
        <v>8</v>
      </c>
      <c r="DA8" s="763">
        <v>8</v>
      </c>
      <c r="DB8" s="763">
        <v>15</v>
      </c>
      <c r="DC8" s="763">
        <v>15</v>
      </c>
      <c r="DD8" s="763">
        <v>18</v>
      </c>
      <c r="DE8" s="763">
        <v>6</v>
      </c>
      <c r="DF8" s="763">
        <v>11</v>
      </c>
      <c r="DG8" s="763">
        <v>14</v>
      </c>
      <c r="DH8" s="763">
        <v>14</v>
      </c>
      <c r="DI8" s="763">
        <v>2</v>
      </c>
      <c r="DJ8" s="763">
        <v>17</v>
      </c>
      <c r="DK8" s="763">
        <v>12</v>
      </c>
      <c r="DL8" s="763">
        <v>13</v>
      </c>
      <c r="DM8" s="763">
        <v>7</v>
      </c>
      <c r="DN8" s="763">
        <v>17</v>
      </c>
      <c r="DO8" s="763">
        <v>19</v>
      </c>
      <c r="DP8" s="763">
        <v>2</v>
      </c>
      <c r="DQ8" s="763">
        <v>7</v>
      </c>
      <c r="DR8" s="763">
        <v>15</v>
      </c>
      <c r="DS8" s="763">
        <v>2</v>
      </c>
      <c r="DT8" s="763">
        <v>11</v>
      </c>
      <c r="DU8" s="763">
        <v>14</v>
      </c>
      <c r="DV8" s="763">
        <v>9</v>
      </c>
      <c r="DW8" s="763">
        <v>1</v>
      </c>
      <c r="DX8" s="763">
        <v>14</v>
      </c>
      <c r="DY8" s="763">
        <v>13</v>
      </c>
      <c r="DZ8" s="763">
        <v>9</v>
      </c>
      <c r="EA8" s="763">
        <v>6</v>
      </c>
      <c r="EB8" s="763">
        <v>11</v>
      </c>
      <c r="EC8" s="763">
        <v>16</v>
      </c>
      <c r="ED8" s="763">
        <v>12</v>
      </c>
      <c r="EE8" s="763">
        <v>2</v>
      </c>
      <c r="EF8" s="763">
        <v>17</v>
      </c>
      <c r="EG8" s="763">
        <v>12</v>
      </c>
      <c r="EH8" s="763">
        <v>2</v>
      </c>
      <c r="EI8" s="763">
        <v>5</v>
      </c>
      <c r="EJ8" s="763">
        <v>1</v>
      </c>
      <c r="EK8" s="763">
        <v>13</v>
      </c>
      <c r="EL8" s="763">
        <v>17</v>
      </c>
      <c r="EM8" s="763">
        <v>15</v>
      </c>
      <c r="EN8" s="763">
        <v>9</v>
      </c>
      <c r="EO8" s="763">
        <v>1</v>
      </c>
      <c r="EP8" s="763">
        <v>2</v>
      </c>
      <c r="EQ8" s="763">
        <v>15</v>
      </c>
      <c r="ER8" s="763">
        <v>2</v>
      </c>
      <c r="ES8" s="763">
        <v>2</v>
      </c>
      <c r="ET8" s="763">
        <v>17</v>
      </c>
      <c r="EU8" s="763">
        <v>4</v>
      </c>
      <c r="EV8" s="763">
        <v>8</v>
      </c>
      <c r="EW8" s="763">
        <v>10</v>
      </c>
      <c r="EX8" s="763">
        <v>17</v>
      </c>
      <c r="EY8" s="763">
        <v>13</v>
      </c>
      <c r="EZ8" s="763">
        <v>19</v>
      </c>
      <c r="FA8" s="763">
        <v>15</v>
      </c>
      <c r="FB8" s="763">
        <v>13</v>
      </c>
      <c r="FC8" s="763">
        <v>2</v>
      </c>
      <c r="FD8" s="763">
        <v>1</v>
      </c>
      <c r="FE8" s="763">
        <v>1</v>
      </c>
      <c r="FF8" s="763">
        <v>10</v>
      </c>
      <c r="FG8" s="763">
        <v>6</v>
      </c>
      <c r="FH8" s="763">
        <v>2</v>
      </c>
      <c r="FI8" s="763">
        <v>4</v>
      </c>
      <c r="FJ8" s="763">
        <v>17</v>
      </c>
      <c r="FK8" s="763">
        <v>6</v>
      </c>
      <c r="FL8" s="763">
        <v>2</v>
      </c>
      <c r="FM8" s="763">
        <v>12</v>
      </c>
      <c r="FN8" s="763">
        <v>1</v>
      </c>
      <c r="FO8" s="763">
        <v>15</v>
      </c>
      <c r="FP8" s="763">
        <v>7</v>
      </c>
      <c r="FQ8" s="763">
        <v>2</v>
      </c>
      <c r="FR8" s="763">
        <v>6</v>
      </c>
      <c r="FS8" s="763">
        <v>17</v>
      </c>
      <c r="FT8" s="763">
        <v>17</v>
      </c>
      <c r="FU8" s="763">
        <v>7</v>
      </c>
      <c r="FV8" s="763">
        <v>2</v>
      </c>
      <c r="FW8" s="763">
        <v>18</v>
      </c>
      <c r="FX8" s="763">
        <v>9</v>
      </c>
      <c r="FY8" s="763">
        <v>6</v>
      </c>
      <c r="FZ8" s="763">
        <v>19</v>
      </c>
      <c r="GA8" s="763">
        <v>16</v>
      </c>
      <c r="GB8" s="763">
        <v>13</v>
      </c>
      <c r="GC8" s="763">
        <v>10</v>
      </c>
      <c r="GD8" s="763">
        <v>11</v>
      </c>
      <c r="GE8" s="763">
        <v>15</v>
      </c>
      <c r="GF8" s="763">
        <v>15</v>
      </c>
      <c r="GG8" s="763">
        <v>13</v>
      </c>
      <c r="GH8" s="763">
        <v>6</v>
      </c>
      <c r="GI8" s="763">
        <v>12</v>
      </c>
      <c r="GJ8" s="763">
        <v>4</v>
      </c>
      <c r="GK8" s="763">
        <v>4</v>
      </c>
      <c r="GL8" s="763">
        <v>1</v>
      </c>
      <c r="GM8" s="763">
        <v>19</v>
      </c>
      <c r="GN8" s="763">
        <v>17</v>
      </c>
      <c r="GO8" s="763">
        <v>1</v>
      </c>
      <c r="GP8" s="763">
        <v>6</v>
      </c>
      <c r="GQ8" s="763">
        <v>18</v>
      </c>
      <c r="GR8" s="763">
        <v>10</v>
      </c>
      <c r="GS8" s="763">
        <v>8</v>
      </c>
      <c r="GT8" s="763">
        <v>17</v>
      </c>
      <c r="GU8" s="763">
        <v>17</v>
      </c>
      <c r="GV8" s="763">
        <v>17</v>
      </c>
      <c r="GW8" s="763">
        <v>2</v>
      </c>
      <c r="GX8" s="763">
        <v>6</v>
      </c>
      <c r="GY8" s="763">
        <v>2</v>
      </c>
      <c r="GZ8" s="763">
        <v>1</v>
      </c>
      <c r="HA8" s="763">
        <v>17</v>
      </c>
      <c r="HB8" s="763">
        <v>2</v>
      </c>
      <c r="HC8" s="763">
        <v>10</v>
      </c>
      <c r="HD8" s="763">
        <v>19</v>
      </c>
      <c r="HE8" s="763">
        <v>4</v>
      </c>
      <c r="HF8" s="763">
        <v>11</v>
      </c>
      <c r="HG8" s="763">
        <v>11</v>
      </c>
      <c r="HH8" s="763">
        <v>9</v>
      </c>
      <c r="HI8" s="763">
        <v>17</v>
      </c>
      <c r="HJ8" s="763">
        <v>5</v>
      </c>
      <c r="HK8" s="763">
        <v>18</v>
      </c>
      <c r="HL8" s="763">
        <v>19</v>
      </c>
      <c r="HM8" s="763">
        <v>9</v>
      </c>
      <c r="HN8" s="763">
        <v>6</v>
      </c>
      <c r="HO8" s="763">
        <v>2</v>
      </c>
      <c r="HP8" s="763">
        <v>12</v>
      </c>
      <c r="HQ8" s="763">
        <v>1</v>
      </c>
      <c r="HR8" s="763">
        <v>13</v>
      </c>
      <c r="HS8" s="763">
        <v>19</v>
      </c>
      <c r="HT8" s="763">
        <v>2</v>
      </c>
      <c r="HU8" s="763">
        <v>2</v>
      </c>
      <c r="HV8" s="763">
        <v>9</v>
      </c>
      <c r="HW8" s="763">
        <v>10</v>
      </c>
      <c r="HX8" s="763">
        <v>19</v>
      </c>
      <c r="HY8" s="763">
        <v>14</v>
      </c>
      <c r="HZ8" s="763">
        <v>17</v>
      </c>
      <c r="IA8" s="763">
        <v>4</v>
      </c>
      <c r="IB8" s="763">
        <v>17</v>
      </c>
      <c r="IC8" s="763">
        <v>11</v>
      </c>
      <c r="ID8" s="763">
        <v>19</v>
      </c>
      <c r="IE8" s="763">
        <v>1</v>
      </c>
      <c r="IF8" s="763">
        <v>1</v>
      </c>
      <c r="IG8" s="763">
        <v>19</v>
      </c>
      <c r="IH8" s="763">
        <v>14</v>
      </c>
      <c r="II8" s="763">
        <v>2</v>
      </c>
      <c r="IJ8" s="763">
        <v>11</v>
      </c>
      <c r="IK8" s="763">
        <v>18</v>
      </c>
      <c r="IL8" s="763">
        <v>10</v>
      </c>
      <c r="IM8" s="763">
        <v>18</v>
      </c>
      <c r="IN8" s="763">
        <v>11</v>
      </c>
      <c r="IO8" s="763">
        <v>7</v>
      </c>
      <c r="IP8" s="763">
        <v>4</v>
      </c>
      <c r="IQ8" s="763">
        <v>17</v>
      </c>
      <c r="IR8" s="763">
        <v>6</v>
      </c>
      <c r="IS8" s="763">
        <v>17</v>
      </c>
      <c r="IT8" s="763">
        <v>9</v>
      </c>
      <c r="IU8" s="763">
        <v>17</v>
      </c>
      <c r="IV8" s="763">
        <v>2</v>
      </c>
      <c r="IW8" s="763">
        <v>5</v>
      </c>
      <c r="IX8" s="763">
        <v>6</v>
      </c>
      <c r="IY8" s="763">
        <v>11</v>
      </c>
      <c r="IZ8" s="763">
        <v>19</v>
      </c>
      <c r="JA8" s="763">
        <v>14</v>
      </c>
      <c r="JB8" s="763">
        <v>12</v>
      </c>
      <c r="JC8" s="763">
        <v>16</v>
      </c>
      <c r="JD8" s="763">
        <v>13</v>
      </c>
      <c r="JE8" s="763">
        <v>19</v>
      </c>
      <c r="JF8" s="763">
        <v>2</v>
      </c>
      <c r="JG8" s="763">
        <v>19</v>
      </c>
      <c r="JH8" s="763">
        <v>11</v>
      </c>
      <c r="JI8" s="763">
        <v>1</v>
      </c>
      <c r="JJ8" s="763">
        <v>17</v>
      </c>
      <c r="JK8" s="763">
        <v>4</v>
      </c>
      <c r="JL8" s="763">
        <v>6</v>
      </c>
      <c r="JM8" s="763">
        <v>17</v>
      </c>
      <c r="JN8" s="763">
        <v>19</v>
      </c>
      <c r="JO8" s="763">
        <v>13</v>
      </c>
      <c r="JP8" s="763">
        <v>15</v>
      </c>
      <c r="JQ8" s="763">
        <v>2</v>
      </c>
      <c r="JR8" s="763">
        <v>15</v>
      </c>
      <c r="JS8" s="763">
        <v>6</v>
      </c>
      <c r="JT8" s="763">
        <v>11</v>
      </c>
      <c r="JU8" s="763">
        <v>2</v>
      </c>
      <c r="JV8" s="763">
        <v>11</v>
      </c>
      <c r="JW8" s="763">
        <v>6</v>
      </c>
      <c r="JX8" s="763">
        <v>16</v>
      </c>
      <c r="JY8" s="763">
        <v>11</v>
      </c>
      <c r="JZ8" s="763">
        <v>1</v>
      </c>
      <c r="KA8" s="763">
        <v>13</v>
      </c>
      <c r="KB8" s="763">
        <v>14</v>
      </c>
      <c r="KC8" s="763">
        <v>8</v>
      </c>
      <c r="KD8" s="763">
        <v>6</v>
      </c>
      <c r="KE8" s="763">
        <v>15</v>
      </c>
      <c r="KF8" s="763">
        <v>19</v>
      </c>
      <c r="KG8" s="763">
        <v>17</v>
      </c>
      <c r="KH8" s="763">
        <v>6</v>
      </c>
      <c r="KI8" s="763">
        <v>5</v>
      </c>
      <c r="KJ8" s="763">
        <v>14</v>
      </c>
      <c r="KK8" s="763">
        <v>13</v>
      </c>
    </row>
    <row r="9" spans="1:297">
      <c r="A9" s="186"/>
      <c r="B9" s="764" t="s">
        <v>636</v>
      </c>
      <c r="C9" s="781">
        <v>5622045</v>
      </c>
      <c r="D9" s="587">
        <v>656</v>
      </c>
      <c r="E9" s="587">
        <v>694392</v>
      </c>
      <c r="F9" s="291">
        <v>8982</v>
      </c>
      <c r="G9" s="291">
        <v>2384</v>
      </c>
      <c r="H9" s="291">
        <v>10634</v>
      </c>
      <c r="I9" s="291">
        <v>7841</v>
      </c>
      <c r="J9" s="291">
        <v>4677</v>
      </c>
      <c r="K9" s="291">
        <v>3937</v>
      </c>
      <c r="L9" s="291">
        <v>16429</v>
      </c>
      <c r="M9" s="291">
        <v>1273</v>
      </c>
      <c r="N9" s="291">
        <v>1769</v>
      </c>
      <c r="O9" s="291">
        <v>325716</v>
      </c>
      <c r="P9" s="291">
        <v>11005</v>
      </c>
      <c r="Q9" s="291">
        <v>8920</v>
      </c>
      <c r="R9" s="291">
        <v>2267</v>
      </c>
      <c r="S9" s="291">
        <v>16307</v>
      </c>
      <c r="T9" s="291">
        <v>6441</v>
      </c>
      <c r="U9" s="291">
        <v>6298</v>
      </c>
      <c r="V9" s="291">
        <v>912</v>
      </c>
      <c r="W9" s="291">
        <v>975</v>
      </c>
      <c r="X9" s="291">
        <v>19113</v>
      </c>
      <c r="Y9" s="291">
        <v>4436</v>
      </c>
      <c r="Z9" s="291">
        <v>7620</v>
      </c>
      <c r="AA9" s="291">
        <v>6565</v>
      </c>
      <c r="AB9" s="291">
        <v>2401</v>
      </c>
      <c r="AC9" s="291">
        <v>9346</v>
      </c>
      <c r="AD9" s="291">
        <v>7862</v>
      </c>
      <c r="AE9" s="291">
        <v>2888</v>
      </c>
      <c r="AF9" s="291">
        <v>694392</v>
      </c>
      <c r="AG9" s="291">
        <v>252956</v>
      </c>
      <c r="AH9" s="291">
        <v>2023</v>
      </c>
      <c r="AI9" s="291">
        <v>22775</v>
      </c>
      <c r="AJ9" s="291">
        <v>9546</v>
      </c>
      <c r="AK9" s="291">
        <v>2074</v>
      </c>
      <c r="AL9" s="291">
        <v>1984</v>
      </c>
      <c r="AM9" s="291">
        <v>47015</v>
      </c>
      <c r="AN9" s="291">
        <v>10249</v>
      </c>
      <c r="AO9" s="291">
        <v>68614</v>
      </c>
      <c r="AP9" s="291">
        <v>17694</v>
      </c>
      <c r="AQ9" s="291">
        <v>9755</v>
      </c>
      <c r="AR9" s="291">
        <v>20205</v>
      </c>
      <c r="AS9" s="291">
        <v>6329</v>
      </c>
      <c r="AT9" s="291">
        <v>6704</v>
      </c>
      <c r="AU9" s="291">
        <v>12405</v>
      </c>
      <c r="AV9" s="291">
        <v>4293</v>
      </c>
      <c r="AW9" s="291">
        <v>7244</v>
      </c>
      <c r="AX9" s="291">
        <v>5391</v>
      </c>
      <c r="AY9" s="291">
        <v>1771</v>
      </c>
      <c r="AZ9" s="291">
        <v>4261</v>
      </c>
      <c r="BA9" s="291">
        <v>24345</v>
      </c>
      <c r="BB9" s="291">
        <v>15867</v>
      </c>
      <c r="BC9" s="291">
        <v>79129</v>
      </c>
      <c r="BD9" s="291">
        <v>4795</v>
      </c>
      <c r="BE9" s="291">
        <v>4494</v>
      </c>
      <c r="BF9" s="291">
        <v>4079</v>
      </c>
      <c r="BG9" s="291">
        <v>4059</v>
      </c>
      <c r="BH9" s="291">
        <v>1663</v>
      </c>
      <c r="BI9" s="291">
        <v>5569</v>
      </c>
      <c r="BJ9" s="291">
        <v>149895</v>
      </c>
      <c r="BK9" s="291">
        <v>1663</v>
      </c>
      <c r="BL9" s="291">
        <v>19020</v>
      </c>
      <c r="BM9" s="291">
        <v>46944</v>
      </c>
      <c r="BN9" s="291">
        <v>36675</v>
      </c>
      <c r="BO9" s="291">
        <v>2547</v>
      </c>
      <c r="BP9" s="291">
        <v>36370</v>
      </c>
      <c r="BQ9" s="291">
        <v>12155</v>
      </c>
      <c r="BR9" s="291">
        <v>34379</v>
      </c>
      <c r="BS9" s="291">
        <v>4952</v>
      </c>
      <c r="BT9" s="291">
        <v>12508</v>
      </c>
      <c r="BU9" s="291">
        <v>1137</v>
      </c>
      <c r="BV9" s="291">
        <v>5246</v>
      </c>
      <c r="BW9" s="291">
        <v>1134</v>
      </c>
      <c r="BX9" s="291">
        <v>8274</v>
      </c>
      <c r="BY9" s="291">
        <v>3514</v>
      </c>
      <c r="BZ9" s="291">
        <v>2133</v>
      </c>
      <c r="CA9" s="291">
        <v>1248</v>
      </c>
      <c r="CB9" s="291">
        <v>12429</v>
      </c>
      <c r="CC9" s="291">
        <v>14909</v>
      </c>
      <c r="CD9" s="291">
        <v>10318</v>
      </c>
      <c r="CE9" s="291">
        <v>4074</v>
      </c>
      <c r="CF9" s="291">
        <v>1922</v>
      </c>
      <c r="CG9" s="291">
        <v>19339</v>
      </c>
      <c r="CH9" s="291">
        <v>7576</v>
      </c>
      <c r="CI9" s="291">
        <v>19702</v>
      </c>
      <c r="CJ9" s="291">
        <v>38767</v>
      </c>
      <c r="CK9" s="291">
        <v>9014</v>
      </c>
      <c r="CL9" s="291">
        <v>1670</v>
      </c>
      <c r="CM9" s="291">
        <v>1472</v>
      </c>
      <c r="CN9" s="291">
        <v>41725</v>
      </c>
      <c r="CO9" s="291">
        <v>9397</v>
      </c>
      <c r="CP9" s="291">
        <v>6973</v>
      </c>
      <c r="CQ9" s="291">
        <v>7255</v>
      </c>
      <c r="CR9" s="291">
        <v>1001</v>
      </c>
      <c r="CS9" s="291">
        <v>6583</v>
      </c>
      <c r="CT9" s="291">
        <v>48338</v>
      </c>
      <c r="CU9" s="291">
        <v>4001</v>
      </c>
      <c r="CV9" s="291">
        <v>2404</v>
      </c>
      <c r="CW9" s="291">
        <v>15060</v>
      </c>
      <c r="CX9" s="291">
        <v>1984</v>
      </c>
      <c r="CY9" s="291">
        <v>2144</v>
      </c>
      <c r="CZ9" s="291">
        <v>50029</v>
      </c>
      <c r="DA9" s="291">
        <v>77625</v>
      </c>
      <c r="DB9" s="291">
        <v>6113</v>
      </c>
      <c r="DC9" s="291">
        <v>6268</v>
      </c>
      <c r="DD9" s="291">
        <v>7300</v>
      </c>
      <c r="DE9" s="291">
        <v>1979</v>
      </c>
      <c r="DF9" s="291">
        <v>126572</v>
      </c>
      <c r="DG9" s="291">
        <v>3306</v>
      </c>
      <c r="DH9" s="291">
        <v>19441</v>
      </c>
      <c r="DI9" s="291">
        <v>972</v>
      </c>
      <c r="DJ9" s="291">
        <v>14800</v>
      </c>
      <c r="DK9" s="291">
        <v>6365</v>
      </c>
      <c r="DL9" s="291">
        <v>1129</v>
      </c>
      <c r="DM9" s="291">
        <v>4052</v>
      </c>
      <c r="DN9" s="291">
        <v>2324</v>
      </c>
      <c r="DO9" s="291">
        <v>6919</v>
      </c>
      <c r="DP9" s="291">
        <v>6340</v>
      </c>
      <c r="DQ9" s="291">
        <v>121832</v>
      </c>
      <c r="DR9" s="291">
        <v>7534</v>
      </c>
      <c r="DS9" s="291">
        <v>8400</v>
      </c>
      <c r="DT9" s="291">
        <v>8803</v>
      </c>
      <c r="DU9" s="291">
        <v>2704</v>
      </c>
      <c r="DV9" s="291">
        <v>73241</v>
      </c>
      <c r="DW9" s="291">
        <v>2430</v>
      </c>
      <c r="DX9" s="291">
        <v>13927</v>
      </c>
      <c r="DY9" s="291">
        <v>18808</v>
      </c>
      <c r="DZ9" s="291">
        <v>2878</v>
      </c>
      <c r="EA9" s="291">
        <v>25041</v>
      </c>
      <c r="EB9" s="291">
        <v>8924</v>
      </c>
      <c r="EC9" s="291">
        <v>656</v>
      </c>
      <c r="ED9" s="291">
        <v>9846</v>
      </c>
      <c r="EE9" s="291">
        <v>20732</v>
      </c>
      <c r="EF9" s="291">
        <v>10116</v>
      </c>
      <c r="EG9" s="291">
        <v>11980</v>
      </c>
      <c r="EH9" s="291">
        <v>15124</v>
      </c>
      <c r="EI9" s="291">
        <v>7574</v>
      </c>
      <c r="EJ9" s="291">
        <v>14196</v>
      </c>
      <c r="EK9" s="291">
        <v>695</v>
      </c>
      <c r="EL9" s="291">
        <v>2018</v>
      </c>
      <c r="EM9" s="291">
        <v>5955</v>
      </c>
      <c r="EN9" s="291">
        <v>4304</v>
      </c>
      <c r="EO9" s="291">
        <v>45435</v>
      </c>
      <c r="EP9" s="291">
        <v>14712</v>
      </c>
      <c r="EQ9" s="291">
        <v>5392</v>
      </c>
      <c r="ER9" s="291">
        <v>1890</v>
      </c>
      <c r="ES9" s="291">
        <v>9612</v>
      </c>
      <c r="ET9" s="291">
        <v>1031</v>
      </c>
      <c r="EU9" s="291">
        <v>2834</v>
      </c>
      <c r="EV9" s="291">
        <v>1664</v>
      </c>
      <c r="EW9" s="291">
        <v>51551</v>
      </c>
      <c r="EX9" s="291">
        <v>8767</v>
      </c>
      <c r="EY9" s="291">
        <v>1386</v>
      </c>
      <c r="EZ9" s="291">
        <v>2323</v>
      </c>
      <c r="FA9" s="291">
        <v>19792</v>
      </c>
      <c r="FB9" s="291">
        <v>10646</v>
      </c>
      <c r="FC9" s="291">
        <v>7424</v>
      </c>
      <c r="FD9" s="291">
        <v>1692</v>
      </c>
      <c r="FE9" s="291">
        <v>20861</v>
      </c>
      <c r="FF9" s="291">
        <v>7034</v>
      </c>
      <c r="FG9" s="291">
        <v>9109</v>
      </c>
      <c r="FH9" s="291">
        <v>20390</v>
      </c>
      <c r="FI9" s="291">
        <v>4890</v>
      </c>
      <c r="FJ9" s="291">
        <v>10300</v>
      </c>
      <c r="FK9" s="291">
        <v>36571</v>
      </c>
      <c r="FL9" s="291">
        <v>4667</v>
      </c>
      <c r="FM9" s="291">
        <v>8760</v>
      </c>
      <c r="FN9" s="291">
        <v>45333</v>
      </c>
      <c r="FO9" s="291">
        <v>9538</v>
      </c>
      <c r="FP9" s="291">
        <v>15575</v>
      </c>
      <c r="FQ9" s="291">
        <v>1264</v>
      </c>
      <c r="FR9" s="291">
        <v>8858</v>
      </c>
      <c r="FS9" s="291">
        <v>6832</v>
      </c>
      <c r="FT9" s="291">
        <v>217469</v>
      </c>
      <c r="FU9" s="291">
        <v>2656</v>
      </c>
      <c r="FV9" s="291">
        <v>11284</v>
      </c>
      <c r="FW9" s="291">
        <v>2941</v>
      </c>
      <c r="FX9" s="291">
        <v>4235</v>
      </c>
      <c r="FY9" s="291">
        <v>6011</v>
      </c>
      <c r="FZ9" s="291">
        <v>932</v>
      </c>
      <c r="GA9" s="291">
        <v>2547</v>
      </c>
      <c r="GB9" s="291">
        <v>3511</v>
      </c>
      <c r="GC9" s="291">
        <v>17124</v>
      </c>
      <c r="GD9" s="291">
        <v>3873</v>
      </c>
      <c r="GE9" s="291">
        <v>19657</v>
      </c>
      <c r="GF9" s="291">
        <v>11289</v>
      </c>
      <c r="GG9" s="291">
        <v>3676</v>
      </c>
      <c r="GH9" s="291">
        <v>21373</v>
      </c>
      <c r="GI9" s="291">
        <v>3942</v>
      </c>
      <c r="GJ9" s="291">
        <v>1893</v>
      </c>
      <c r="GK9" s="291">
        <v>83010</v>
      </c>
      <c r="GL9" s="291">
        <v>4919</v>
      </c>
      <c r="GM9" s="291">
        <v>2826</v>
      </c>
      <c r="GN9" s="291">
        <v>7168</v>
      </c>
      <c r="GO9" s="291">
        <v>1720</v>
      </c>
      <c r="GP9" s="291">
        <v>2546</v>
      </c>
      <c r="GQ9" s="291">
        <v>2322</v>
      </c>
      <c r="GR9" s="291">
        <v>2081</v>
      </c>
      <c r="GS9" s="291">
        <v>5016</v>
      </c>
      <c r="GT9" s="291">
        <v>2938</v>
      </c>
      <c r="GU9" s="291">
        <v>4551</v>
      </c>
      <c r="GV9" s="291">
        <v>1678</v>
      </c>
      <c r="GW9" s="291">
        <v>1892</v>
      </c>
      <c r="GX9" s="291">
        <v>6146</v>
      </c>
      <c r="GY9" s="291">
        <v>7903</v>
      </c>
      <c r="GZ9" s="291">
        <v>51863</v>
      </c>
      <c r="HA9" s="291">
        <v>23413</v>
      </c>
      <c r="HB9" s="291">
        <v>26036</v>
      </c>
      <c r="HC9" s="291">
        <v>3219</v>
      </c>
      <c r="HD9" s="291">
        <v>3530</v>
      </c>
      <c r="HE9" s="291">
        <v>38773</v>
      </c>
      <c r="HF9" s="291">
        <v>2928</v>
      </c>
      <c r="HG9" s="291">
        <v>1398</v>
      </c>
      <c r="HH9" s="291">
        <v>2888</v>
      </c>
      <c r="HI9" s="291">
        <v>2476</v>
      </c>
      <c r="HJ9" s="291">
        <v>28555</v>
      </c>
      <c r="HK9" s="291">
        <v>1158</v>
      </c>
      <c r="HL9" s="291">
        <v>66191</v>
      </c>
      <c r="HM9" s="291">
        <v>4679</v>
      </c>
      <c r="HN9" s="291">
        <v>3995</v>
      </c>
      <c r="HO9" s="291">
        <v>6381</v>
      </c>
      <c r="HP9" s="291">
        <v>1830</v>
      </c>
      <c r="HQ9" s="291">
        <v>26856</v>
      </c>
      <c r="HR9" s="291">
        <v>8763</v>
      </c>
      <c r="HS9" s="291">
        <v>3231</v>
      </c>
      <c r="HT9" s="291">
        <v>50339</v>
      </c>
      <c r="HU9" s="291">
        <v>2957</v>
      </c>
      <c r="HV9" s="291">
        <v>3094</v>
      </c>
      <c r="HW9" s="291">
        <v>31008</v>
      </c>
      <c r="HX9" s="291">
        <v>974</v>
      </c>
      <c r="HY9" s="291">
        <v>67283</v>
      </c>
      <c r="HZ9" s="291">
        <v>4585</v>
      </c>
      <c r="IA9" s="291">
        <v>1229</v>
      </c>
      <c r="IB9" s="291">
        <v>4723</v>
      </c>
      <c r="IC9" s="291">
        <v>21348</v>
      </c>
      <c r="ID9" s="291">
        <v>2701</v>
      </c>
      <c r="IE9" s="291">
        <v>23006</v>
      </c>
      <c r="IF9" s="291">
        <v>6192</v>
      </c>
      <c r="IG9" s="291">
        <v>8095</v>
      </c>
      <c r="IH9" s="291">
        <v>1772</v>
      </c>
      <c r="II9" s="291">
        <v>8339</v>
      </c>
      <c r="IJ9" s="291">
        <v>3521</v>
      </c>
      <c r="IK9" s="291">
        <v>10161</v>
      </c>
      <c r="IL9" s="291">
        <v>2310</v>
      </c>
      <c r="IM9" s="291">
        <v>6957</v>
      </c>
      <c r="IN9" s="291">
        <v>6549</v>
      </c>
      <c r="IO9" s="291">
        <v>3367</v>
      </c>
      <c r="IP9" s="291">
        <v>6221</v>
      </c>
      <c r="IQ9" s="291">
        <v>2544</v>
      </c>
      <c r="IR9" s="291">
        <v>23332</v>
      </c>
      <c r="IS9" s="291">
        <v>4861</v>
      </c>
      <c r="IT9" s="291">
        <v>4574</v>
      </c>
      <c r="IU9" s="291">
        <v>3555</v>
      </c>
      <c r="IV9" s="291">
        <v>1707</v>
      </c>
      <c r="IW9" s="291">
        <v>5777</v>
      </c>
      <c r="IX9" s="291">
        <v>263337</v>
      </c>
      <c r="IY9" s="291">
        <v>1388</v>
      </c>
      <c r="IZ9" s="291">
        <v>2837</v>
      </c>
      <c r="JA9" s="291">
        <v>4574</v>
      </c>
      <c r="JB9" s="291">
        <v>3869</v>
      </c>
      <c r="JC9" s="291">
        <v>2750</v>
      </c>
      <c r="JD9" s="291">
        <v>2307</v>
      </c>
      <c r="JE9" s="291">
        <v>20823</v>
      </c>
      <c r="JF9" s="291">
        <v>209633</v>
      </c>
      <c r="JG9" s="291">
        <v>3146</v>
      </c>
      <c r="JH9" s="291">
        <v>2270</v>
      </c>
      <c r="JI9" s="291">
        <v>42479</v>
      </c>
      <c r="JJ9" s="291">
        <v>6470</v>
      </c>
      <c r="JK9" s="291">
        <v>12339</v>
      </c>
      <c r="JL9" s="291">
        <v>4440</v>
      </c>
      <c r="JM9" s="291">
        <v>2399</v>
      </c>
      <c r="JN9" s="291">
        <v>1112</v>
      </c>
      <c r="JO9" s="291">
        <v>3651</v>
      </c>
      <c r="JP9" s="291">
        <v>7391</v>
      </c>
      <c r="JQ9" s="291">
        <v>14783</v>
      </c>
      <c r="JR9" s="291">
        <v>71209</v>
      </c>
      <c r="JS9" s="291">
        <v>20762</v>
      </c>
      <c r="JT9" s="291">
        <v>19433</v>
      </c>
      <c r="JU9" s="291">
        <v>2263</v>
      </c>
      <c r="JV9" s="291">
        <v>1787</v>
      </c>
      <c r="JW9" s="291">
        <v>4532</v>
      </c>
      <c r="JX9" s="291">
        <v>2912</v>
      </c>
      <c r="JY9" s="291">
        <v>3295</v>
      </c>
      <c r="JZ9" s="291">
        <v>28852</v>
      </c>
      <c r="KA9" s="291">
        <v>5695</v>
      </c>
      <c r="KB9" s="291">
        <v>2554</v>
      </c>
      <c r="KC9" s="291">
        <v>2751</v>
      </c>
      <c r="KD9" s="291">
        <v>6126</v>
      </c>
      <c r="KE9" s="291">
        <v>6185</v>
      </c>
      <c r="KF9" s="291">
        <v>3673</v>
      </c>
      <c r="KG9" s="291">
        <v>15274</v>
      </c>
      <c r="KH9" s="291">
        <v>33658</v>
      </c>
      <c r="KI9" s="291">
        <v>2186</v>
      </c>
      <c r="KJ9" s="291">
        <v>5121</v>
      </c>
      <c r="KK9" s="291">
        <v>17492</v>
      </c>
    </row>
    <row r="10" spans="1:297" ht="14">
      <c r="A10" s="288" t="s">
        <v>362</v>
      </c>
      <c r="B10" s="765" t="s">
        <v>482</v>
      </c>
      <c r="C10" s="289" t="s">
        <v>375</v>
      </c>
      <c r="D10" s="588" t="s">
        <v>451</v>
      </c>
      <c r="E10" s="588" t="s">
        <v>452</v>
      </c>
      <c r="F10" s="289" t="s">
        <v>9</v>
      </c>
      <c r="G10" s="289" t="s">
        <v>10</v>
      </c>
      <c r="H10" s="289" t="s">
        <v>11</v>
      </c>
      <c r="I10" s="289" t="s">
        <v>12</v>
      </c>
      <c r="J10" s="289" t="s">
        <v>13</v>
      </c>
      <c r="K10" s="289" t="s">
        <v>14</v>
      </c>
      <c r="L10" s="289" t="s">
        <v>15</v>
      </c>
      <c r="M10" s="289" t="s">
        <v>16</v>
      </c>
      <c r="N10" s="289" t="s">
        <v>17</v>
      </c>
      <c r="O10" s="289" t="s">
        <v>18</v>
      </c>
      <c r="P10" s="289" t="s">
        <v>19</v>
      </c>
      <c r="Q10" s="289" t="s">
        <v>20</v>
      </c>
      <c r="R10" s="289" t="s">
        <v>21</v>
      </c>
      <c r="S10" s="289" t="s">
        <v>22</v>
      </c>
      <c r="T10" s="289" t="s">
        <v>23</v>
      </c>
      <c r="U10" s="289" t="s">
        <v>24</v>
      </c>
      <c r="V10" s="289" t="s">
        <v>25</v>
      </c>
      <c r="W10" s="289" t="s">
        <v>26</v>
      </c>
      <c r="X10" s="289" t="s">
        <v>27</v>
      </c>
      <c r="Y10" s="289" t="s">
        <v>28</v>
      </c>
      <c r="Z10" s="289" t="s">
        <v>29</v>
      </c>
      <c r="AA10" s="289" t="s">
        <v>30</v>
      </c>
      <c r="AB10" s="289" t="s">
        <v>31</v>
      </c>
      <c r="AC10" s="289" t="s">
        <v>32</v>
      </c>
      <c r="AD10" s="289" t="s">
        <v>33</v>
      </c>
      <c r="AE10" s="289" t="s">
        <v>34</v>
      </c>
      <c r="AF10" s="289" t="s">
        <v>35</v>
      </c>
      <c r="AG10" s="289" t="s">
        <v>36</v>
      </c>
      <c r="AH10" s="289" t="s">
        <v>37</v>
      </c>
      <c r="AI10" s="289" t="s">
        <v>38</v>
      </c>
      <c r="AJ10" s="289" t="s">
        <v>39</v>
      </c>
      <c r="AK10" s="289" t="s">
        <v>40</v>
      </c>
      <c r="AL10" s="289" t="s">
        <v>41</v>
      </c>
      <c r="AM10" s="289" t="s">
        <v>42</v>
      </c>
      <c r="AN10" s="289" t="s">
        <v>43</v>
      </c>
      <c r="AO10" s="289" t="s">
        <v>44</v>
      </c>
      <c r="AP10" s="289" t="s">
        <v>45</v>
      </c>
      <c r="AQ10" s="289" t="s">
        <v>46</v>
      </c>
      <c r="AR10" s="289" t="s">
        <v>47</v>
      </c>
      <c r="AS10" s="289" t="s">
        <v>48</v>
      </c>
      <c r="AT10" s="289" t="s">
        <v>49</v>
      </c>
      <c r="AU10" s="289" t="s">
        <v>50</v>
      </c>
      <c r="AV10" s="289" t="s">
        <v>51</v>
      </c>
      <c r="AW10" s="289" t="s">
        <v>52</v>
      </c>
      <c r="AX10" s="289" t="s">
        <v>53</v>
      </c>
      <c r="AY10" s="289" t="s">
        <v>54</v>
      </c>
      <c r="AZ10" s="289" t="s">
        <v>55</v>
      </c>
      <c r="BA10" s="289" t="s">
        <v>56</v>
      </c>
      <c r="BB10" s="289" t="s">
        <v>57</v>
      </c>
      <c r="BC10" s="289" t="s">
        <v>58</v>
      </c>
      <c r="BD10" s="289" t="s">
        <v>59</v>
      </c>
      <c r="BE10" s="289" t="s">
        <v>60</v>
      </c>
      <c r="BF10" s="289" t="s">
        <v>61</v>
      </c>
      <c r="BG10" s="289" t="s">
        <v>62</v>
      </c>
      <c r="BH10" s="289" t="s">
        <v>63</v>
      </c>
      <c r="BI10" s="289" t="s">
        <v>64</v>
      </c>
      <c r="BJ10" s="289" t="s">
        <v>65</v>
      </c>
      <c r="BK10" s="289" t="s">
        <v>66</v>
      </c>
      <c r="BL10" s="289" t="s">
        <v>67</v>
      </c>
      <c r="BM10" s="289" t="s">
        <v>68</v>
      </c>
      <c r="BN10" s="289" t="s">
        <v>69</v>
      </c>
      <c r="BO10" s="289" t="s">
        <v>70</v>
      </c>
      <c r="BP10" s="289" t="s">
        <v>71</v>
      </c>
      <c r="BQ10" s="289" t="s">
        <v>72</v>
      </c>
      <c r="BR10" s="289" t="s">
        <v>73</v>
      </c>
      <c r="BS10" s="289" t="s">
        <v>74</v>
      </c>
      <c r="BT10" s="289" t="s">
        <v>75</v>
      </c>
      <c r="BU10" s="289" t="s">
        <v>76</v>
      </c>
      <c r="BV10" s="289" t="s">
        <v>77</v>
      </c>
      <c r="BW10" s="289" t="s">
        <v>78</v>
      </c>
      <c r="BX10" s="289" t="s">
        <v>79</v>
      </c>
      <c r="BY10" s="289" t="s">
        <v>80</v>
      </c>
      <c r="BZ10" s="289" t="s">
        <v>81</v>
      </c>
      <c r="CA10" s="289" t="s">
        <v>82</v>
      </c>
      <c r="CB10" s="289" t="s">
        <v>83</v>
      </c>
      <c r="CC10" s="289" t="s">
        <v>84</v>
      </c>
      <c r="CD10" s="289" t="s">
        <v>85</v>
      </c>
      <c r="CE10" s="289" t="s">
        <v>86</v>
      </c>
      <c r="CF10" s="289" t="s">
        <v>87</v>
      </c>
      <c r="CG10" s="289" t="s">
        <v>88</v>
      </c>
      <c r="CH10" s="289" t="s">
        <v>89</v>
      </c>
      <c r="CI10" s="289" t="s">
        <v>90</v>
      </c>
      <c r="CJ10" s="289" t="s">
        <v>91</v>
      </c>
      <c r="CK10" s="289" t="s">
        <v>92</v>
      </c>
      <c r="CL10" s="289" t="s">
        <v>93</v>
      </c>
      <c r="CM10" s="289" t="s">
        <v>94</v>
      </c>
      <c r="CN10" s="289" t="s">
        <v>95</v>
      </c>
      <c r="CO10" s="289" t="s">
        <v>96</v>
      </c>
      <c r="CP10" s="289" t="s">
        <v>97</v>
      </c>
      <c r="CQ10" s="289" t="s">
        <v>98</v>
      </c>
      <c r="CR10" s="289" t="s">
        <v>99</v>
      </c>
      <c r="CS10" s="289" t="s">
        <v>100</v>
      </c>
      <c r="CT10" s="289" t="s">
        <v>101</v>
      </c>
      <c r="CU10" s="289" t="s">
        <v>102</v>
      </c>
      <c r="CV10" s="289" t="s">
        <v>103</v>
      </c>
      <c r="CW10" s="289" t="s">
        <v>104</v>
      </c>
      <c r="CX10" s="289" t="s">
        <v>105</v>
      </c>
      <c r="CY10" s="289" t="s">
        <v>106</v>
      </c>
      <c r="CZ10" s="289" t="s">
        <v>107</v>
      </c>
      <c r="DA10" s="289" t="s">
        <v>108</v>
      </c>
      <c r="DB10" s="289" t="s">
        <v>109</v>
      </c>
      <c r="DC10" s="289" t="s">
        <v>110</v>
      </c>
      <c r="DD10" s="289" t="s">
        <v>111</v>
      </c>
      <c r="DE10" s="289" t="s">
        <v>112</v>
      </c>
      <c r="DF10" s="289" t="s">
        <v>113</v>
      </c>
      <c r="DG10" s="289" t="s">
        <v>114</v>
      </c>
      <c r="DH10" s="289" t="s">
        <v>115</v>
      </c>
      <c r="DI10" s="289" t="s">
        <v>116</v>
      </c>
      <c r="DJ10" s="289" t="s">
        <v>117</v>
      </c>
      <c r="DK10" s="289" t="s">
        <v>118</v>
      </c>
      <c r="DL10" s="289" t="s">
        <v>119</v>
      </c>
      <c r="DM10" s="289" t="s">
        <v>120</v>
      </c>
      <c r="DN10" s="289" t="s">
        <v>121</v>
      </c>
      <c r="DO10" s="289" t="s">
        <v>122</v>
      </c>
      <c r="DP10" s="289" t="s">
        <v>123</v>
      </c>
      <c r="DQ10" s="289" t="s">
        <v>124</v>
      </c>
      <c r="DR10" s="289" t="s">
        <v>125</v>
      </c>
      <c r="DS10" s="289" t="s">
        <v>126</v>
      </c>
      <c r="DT10" s="289" t="s">
        <v>127</v>
      </c>
      <c r="DU10" s="289" t="s">
        <v>128</v>
      </c>
      <c r="DV10" s="289" t="s">
        <v>129</v>
      </c>
      <c r="DW10" s="289" t="s">
        <v>130</v>
      </c>
      <c r="DX10" s="289" t="s">
        <v>131</v>
      </c>
      <c r="DY10" s="289" t="s">
        <v>132</v>
      </c>
      <c r="DZ10" s="289" t="s">
        <v>133</v>
      </c>
      <c r="EA10" s="289" t="s">
        <v>134</v>
      </c>
      <c r="EB10" s="289" t="s">
        <v>135</v>
      </c>
      <c r="EC10" s="289" t="s">
        <v>136</v>
      </c>
      <c r="ED10" s="289" t="s">
        <v>137</v>
      </c>
      <c r="EE10" s="289" t="s">
        <v>138</v>
      </c>
      <c r="EF10" s="289" t="s">
        <v>139</v>
      </c>
      <c r="EG10" s="289" t="s">
        <v>140</v>
      </c>
      <c r="EH10" s="289" t="s">
        <v>141</v>
      </c>
      <c r="EI10" s="289" t="s">
        <v>142</v>
      </c>
      <c r="EJ10" s="289" t="s">
        <v>143</v>
      </c>
      <c r="EK10" s="289" t="s">
        <v>144</v>
      </c>
      <c r="EL10" s="289" t="s">
        <v>145</v>
      </c>
      <c r="EM10" s="289" t="s">
        <v>146</v>
      </c>
      <c r="EN10" s="289" t="s">
        <v>147</v>
      </c>
      <c r="EO10" s="289" t="s">
        <v>148</v>
      </c>
      <c r="EP10" s="289" t="s">
        <v>149</v>
      </c>
      <c r="EQ10" s="289" t="s">
        <v>150</v>
      </c>
      <c r="ER10" s="289" t="s">
        <v>151</v>
      </c>
      <c r="ES10" s="289" t="s">
        <v>152</v>
      </c>
      <c r="ET10" s="289" t="s">
        <v>153</v>
      </c>
      <c r="EU10" s="289" t="s">
        <v>154</v>
      </c>
      <c r="EV10" s="289" t="s">
        <v>155</v>
      </c>
      <c r="EW10" s="289" t="s">
        <v>156</v>
      </c>
      <c r="EX10" s="289" t="s">
        <v>157</v>
      </c>
      <c r="EY10" s="289" t="s">
        <v>158</v>
      </c>
      <c r="EZ10" s="289" t="s">
        <v>159</v>
      </c>
      <c r="FA10" s="289" t="s">
        <v>160</v>
      </c>
      <c r="FB10" s="289" t="s">
        <v>161</v>
      </c>
      <c r="FC10" s="289" t="s">
        <v>162</v>
      </c>
      <c r="FD10" s="289" t="s">
        <v>163</v>
      </c>
      <c r="FE10" s="289" t="s">
        <v>164</v>
      </c>
      <c r="FF10" s="289" t="s">
        <v>301</v>
      </c>
      <c r="FG10" s="289" t="s">
        <v>166</v>
      </c>
      <c r="FH10" s="289" t="s">
        <v>167</v>
      </c>
      <c r="FI10" s="289" t="s">
        <v>168</v>
      </c>
      <c r="FJ10" s="289" t="s">
        <v>169</v>
      </c>
      <c r="FK10" s="289" t="s">
        <v>170</v>
      </c>
      <c r="FL10" s="289" t="s">
        <v>171</v>
      </c>
      <c r="FM10" s="289" t="s">
        <v>172</v>
      </c>
      <c r="FN10" s="289" t="s">
        <v>173</v>
      </c>
      <c r="FO10" s="289" t="s">
        <v>174</v>
      </c>
      <c r="FP10" s="289" t="s">
        <v>175</v>
      </c>
      <c r="FQ10" s="289" t="s">
        <v>176</v>
      </c>
      <c r="FR10" s="289" t="s">
        <v>177</v>
      </c>
      <c r="FS10" s="289" t="s">
        <v>178</v>
      </c>
      <c r="FT10" s="289" t="s">
        <v>179</v>
      </c>
      <c r="FU10" s="289" t="s">
        <v>180</v>
      </c>
      <c r="FV10" s="289" t="s">
        <v>181</v>
      </c>
      <c r="FW10" s="289" t="s">
        <v>182</v>
      </c>
      <c r="FX10" s="289" t="s">
        <v>183</v>
      </c>
      <c r="FY10" s="289" t="s">
        <v>184</v>
      </c>
      <c r="FZ10" s="289" t="s">
        <v>185</v>
      </c>
      <c r="GA10" s="289" t="s">
        <v>186</v>
      </c>
      <c r="GB10" s="289" t="s">
        <v>187</v>
      </c>
      <c r="GC10" s="289" t="s">
        <v>188</v>
      </c>
      <c r="GD10" s="289" t="s">
        <v>189</v>
      </c>
      <c r="GE10" s="289" t="s">
        <v>190</v>
      </c>
      <c r="GF10" s="289" t="s">
        <v>191</v>
      </c>
      <c r="GG10" s="289" t="s">
        <v>192</v>
      </c>
      <c r="GH10" s="289" t="s">
        <v>193</v>
      </c>
      <c r="GI10" s="289" t="s">
        <v>194</v>
      </c>
      <c r="GJ10" s="289" t="s">
        <v>195</v>
      </c>
      <c r="GK10" s="289" t="s">
        <v>196</v>
      </c>
      <c r="GL10" s="289" t="s">
        <v>197</v>
      </c>
      <c r="GM10" s="289" t="s">
        <v>198</v>
      </c>
      <c r="GN10" s="289" t="s">
        <v>199</v>
      </c>
      <c r="GO10" s="289" t="s">
        <v>200</v>
      </c>
      <c r="GP10" s="289" t="s">
        <v>201</v>
      </c>
      <c r="GQ10" s="289" t="s">
        <v>202</v>
      </c>
      <c r="GR10" s="289" t="s">
        <v>203</v>
      </c>
      <c r="GS10" s="289" t="s">
        <v>204</v>
      </c>
      <c r="GT10" s="289" t="s">
        <v>205</v>
      </c>
      <c r="GU10" s="289" t="s">
        <v>206</v>
      </c>
      <c r="GV10" s="289" t="s">
        <v>207</v>
      </c>
      <c r="GW10" s="289" t="s">
        <v>208</v>
      </c>
      <c r="GX10" s="289" t="s">
        <v>209</v>
      </c>
      <c r="GY10" s="289" t="s">
        <v>210</v>
      </c>
      <c r="GZ10" s="289" t="s">
        <v>211</v>
      </c>
      <c r="HA10" s="289" t="s">
        <v>212</v>
      </c>
      <c r="HB10" s="289" t="s">
        <v>213</v>
      </c>
      <c r="HC10" s="289" t="s">
        <v>214</v>
      </c>
      <c r="HD10" s="289" t="s">
        <v>215</v>
      </c>
      <c r="HE10" s="289" t="s">
        <v>216</v>
      </c>
      <c r="HF10" s="289" t="s">
        <v>217</v>
      </c>
      <c r="HG10" s="289" t="s">
        <v>218</v>
      </c>
      <c r="HH10" s="289" t="s">
        <v>219</v>
      </c>
      <c r="HI10" s="289" t="s">
        <v>220</v>
      </c>
      <c r="HJ10" s="289" t="s">
        <v>221</v>
      </c>
      <c r="HK10" s="289" t="s">
        <v>222</v>
      </c>
      <c r="HL10" s="289" t="s">
        <v>223</v>
      </c>
      <c r="HM10" s="289" t="s">
        <v>224</v>
      </c>
      <c r="HN10" s="289" t="s">
        <v>225</v>
      </c>
      <c r="HO10" s="289" t="s">
        <v>226</v>
      </c>
      <c r="HP10" s="289" t="s">
        <v>227</v>
      </c>
      <c r="HQ10" s="289" t="s">
        <v>228</v>
      </c>
      <c r="HR10" s="289" t="s">
        <v>229</v>
      </c>
      <c r="HS10" s="289" t="s">
        <v>230</v>
      </c>
      <c r="HT10" s="289" t="s">
        <v>231</v>
      </c>
      <c r="HU10" s="289" t="s">
        <v>232</v>
      </c>
      <c r="HV10" s="289" t="s">
        <v>233</v>
      </c>
      <c r="HW10" s="289" t="s">
        <v>234</v>
      </c>
      <c r="HX10" s="289" t="s">
        <v>235</v>
      </c>
      <c r="HY10" s="289" t="s">
        <v>236</v>
      </c>
      <c r="HZ10" s="289" t="s">
        <v>237</v>
      </c>
      <c r="IA10" s="289" t="s">
        <v>238</v>
      </c>
      <c r="IB10" s="289" t="s">
        <v>239</v>
      </c>
      <c r="IC10" s="289" t="s">
        <v>240</v>
      </c>
      <c r="ID10" s="289" t="s">
        <v>241</v>
      </c>
      <c r="IE10" s="289" t="s">
        <v>242</v>
      </c>
      <c r="IF10" s="289" t="s">
        <v>243</v>
      </c>
      <c r="IG10" s="289" t="s">
        <v>244</v>
      </c>
      <c r="IH10" s="289" t="s">
        <v>245</v>
      </c>
      <c r="II10" s="289" t="s">
        <v>246</v>
      </c>
      <c r="IJ10" s="289" t="s">
        <v>247</v>
      </c>
      <c r="IK10" s="289" t="s">
        <v>248</v>
      </c>
      <c r="IL10" s="289" t="s">
        <v>249</v>
      </c>
      <c r="IM10" s="289" t="s">
        <v>250</v>
      </c>
      <c r="IN10" s="289" t="s">
        <v>251</v>
      </c>
      <c r="IO10" s="289" t="s">
        <v>252</v>
      </c>
      <c r="IP10" s="289" t="s">
        <v>253</v>
      </c>
      <c r="IQ10" s="289" t="s">
        <v>254</v>
      </c>
      <c r="IR10" s="289" t="s">
        <v>255</v>
      </c>
      <c r="IS10" s="289" t="s">
        <v>256</v>
      </c>
      <c r="IT10" s="289" t="s">
        <v>257</v>
      </c>
      <c r="IU10" s="289" t="s">
        <v>258</v>
      </c>
      <c r="IV10" s="289" t="s">
        <v>259</v>
      </c>
      <c r="IW10" s="289" t="s">
        <v>260</v>
      </c>
      <c r="IX10" s="289" t="s">
        <v>261</v>
      </c>
      <c r="IY10" s="289" t="s">
        <v>262</v>
      </c>
      <c r="IZ10" s="289" t="s">
        <v>263</v>
      </c>
      <c r="JA10" s="289" t="s">
        <v>264</v>
      </c>
      <c r="JB10" s="289" t="s">
        <v>265</v>
      </c>
      <c r="JC10" s="289" t="s">
        <v>266</v>
      </c>
      <c r="JD10" s="289" t="s">
        <v>267</v>
      </c>
      <c r="JE10" s="289" t="s">
        <v>268</v>
      </c>
      <c r="JF10" s="289" t="s">
        <v>269</v>
      </c>
      <c r="JG10" s="289" t="s">
        <v>270</v>
      </c>
      <c r="JH10" s="289" t="s">
        <v>271</v>
      </c>
      <c r="JI10" s="289" t="s">
        <v>272</v>
      </c>
      <c r="JJ10" s="289" t="s">
        <v>273</v>
      </c>
      <c r="JK10" s="289" t="s">
        <v>274</v>
      </c>
      <c r="JL10" s="289" t="s">
        <v>275</v>
      </c>
      <c r="JM10" s="289" t="s">
        <v>276</v>
      </c>
      <c r="JN10" s="289" t="s">
        <v>277</v>
      </c>
      <c r="JO10" s="289" t="s">
        <v>278</v>
      </c>
      <c r="JP10" s="289" t="s">
        <v>279</v>
      </c>
      <c r="JQ10" s="289" t="s">
        <v>280</v>
      </c>
      <c r="JR10" s="289" t="s">
        <v>281</v>
      </c>
      <c r="JS10" s="289" t="s">
        <v>282</v>
      </c>
      <c r="JT10" s="289" t="s">
        <v>283</v>
      </c>
      <c r="JU10" s="289" t="s">
        <v>284</v>
      </c>
      <c r="JV10" s="289" t="s">
        <v>285</v>
      </c>
      <c r="JW10" s="289" t="s">
        <v>286</v>
      </c>
      <c r="JX10" s="289" t="s">
        <v>287</v>
      </c>
      <c r="JY10" s="289" t="s">
        <v>288</v>
      </c>
      <c r="JZ10" s="289" t="s">
        <v>289</v>
      </c>
      <c r="KA10" s="289" t="s">
        <v>290</v>
      </c>
      <c r="KB10" s="289" t="s">
        <v>291</v>
      </c>
      <c r="KC10" s="289" t="s">
        <v>292</v>
      </c>
      <c r="KD10" s="289" t="s">
        <v>293</v>
      </c>
      <c r="KE10" s="289" t="s">
        <v>294</v>
      </c>
      <c r="KF10" s="289" t="s">
        <v>295</v>
      </c>
      <c r="KG10" s="289" t="s">
        <v>296</v>
      </c>
      <c r="KH10" s="289" t="s">
        <v>297</v>
      </c>
      <c r="KI10" s="289" t="s">
        <v>298</v>
      </c>
      <c r="KJ10" s="289" t="s">
        <v>299</v>
      </c>
      <c r="KK10" s="289" t="s">
        <v>300</v>
      </c>
    </row>
    <row r="11" spans="1:297">
      <c r="A11" s="766">
        <v>9109.1299999999992</v>
      </c>
      <c r="B11" s="767" t="s">
        <v>352</v>
      </c>
      <c r="C11" s="781">
        <v>2558116977.8999982</v>
      </c>
      <c r="D11" s="587">
        <v>136636.94999999998</v>
      </c>
      <c r="E11" s="587">
        <v>344051840.09999996</v>
      </c>
      <c r="F11" s="429">
        <v>3771179.82</v>
      </c>
      <c r="G11" s="429">
        <v>1211514.2899999998</v>
      </c>
      <c r="H11" s="429">
        <v>4727638.47</v>
      </c>
      <c r="I11" s="429">
        <v>2605211.1799999997</v>
      </c>
      <c r="J11" s="429">
        <v>2067772.5099999998</v>
      </c>
      <c r="K11" s="429">
        <v>2158863.8099999996</v>
      </c>
      <c r="L11" s="429">
        <v>7469486.5999999996</v>
      </c>
      <c r="M11" s="429">
        <v>491893.01999999996</v>
      </c>
      <c r="N11" s="429">
        <v>555656.92999999993</v>
      </c>
      <c r="O11" s="429">
        <v>191018456.09999999</v>
      </c>
      <c r="P11" s="429">
        <v>4345055.01</v>
      </c>
      <c r="Q11" s="429">
        <v>3479687.6599999997</v>
      </c>
      <c r="R11" s="429">
        <v>810712.57</v>
      </c>
      <c r="S11" s="429">
        <v>5101112.8</v>
      </c>
      <c r="T11" s="429">
        <v>3069776.8099999996</v>
      </c>
      <c r="U11" s="429">
        <v>2978685.51</v>
      </c>
      <c r="V11" s="429">
        <v>136636.94999999998</v>
      </c>
      <c r="W11" s="429">
        <v>309710.42</v>
      </c>
      <c r="X11" s="429">
        <v>5902716.2399999993</v>
      </c>
      <c r="Y11" s="429">
        <v>1439242.5399999998</v>
      </c>
      <c r="Z11" s="429">
        <v>2004008.5999999999</v>
      </c>
      <c r="AA11" s="429">
        <v>2368373.7999999998</v>
      </c>
      <c r="AB11" s="429">
        <v>710512.1399999999</v>
      </c>
      <c r="AC11" s="429">
        <v>4108217.6299999994</v>
      </c>
      <c r="AD11" s="429">
        <v>3343050.7099999995</v>
      </c>
      <c r="AE11" s="429">
        <v>564766.05999999994</v>
      </c>
      <c r="AF11" s="429">
        <v>344051840.09999996</v>
      </c>
      <c r="AG11" s="429">
        <v>139852472.88999999</v>
      </c>
      <c r="AH11" s="429">
        <v>637639.1</v>
      </c>
      <c r="AI11" s="429">
        <v>10411735.59</v>
      </c>
      <c r="AJ11" s="429">
        <v>3534342.4399999995</v>
      </c>
      <c r="AK11" s="429">
        <v>783385.17999999993</v>
      </c>
      <c r="AL11" s="429">
        <v>582984.31999999995</v>
      </c>
      <c r="AM11" s="429">
        <v>19894339.919999998</v>
      </c>
      <c r="AN11" s="429">
        <v>4581892.3899999997</v>
      </c>
      <c r="AO11" s="429">
        <v>27791955.629999999</v>
      </c>
      <c r="AP11" s="429">
        <v>4645656.3</v>
      </c>
      <c r="AQ11" s="429">
        <v>5939152.7599999998</v>
      </c>
      <c r="AR11" s="429">
        <v>7305522.2599999998</v>
      </c>
      <c r="AS11" s="429">
        <v>2477683.36</v>
      </c>
      <c r="AT11" s="429">
        <v>1922026.43</v>
      </c>
      <c r="AU11" s="429">
        <v>7770087.8899999997</v>
      </c>
      <c r="AV11" s="429">
        <v>865367.35</v>
      </c>
      <c r="AW11" s="429">
        <v>2860266.82</v>
      </c>
      <c r="AX11" s="429">
        <v>2468574.23</v>
      </c>
      <c r="AY11" s="429">
        <v>601202.57999999996</v>
      </c>
      <c r="AZ11" s="429">
        <v>1521224.71</v>
      </c>
      <c r="BA11" s="429">
        <v>7187103.5699999994</v>
      </c>
      <c r="BB11" s="429">
        <v>7123339.6599999992</v>
      </c>
      <c r="BC11" s="429">
        <v>30852623.309999999</v>
      </c>
      <c r="BD11" s="429">
        <v>1949353.8199999998</v>
      </c>
      <c r="BE11" s="429">
        <v>1466569.93</v>
      </c>
      <c r="BF11" s="429">
        <v>1147750.3799999999</v>
      </c>
      <c r="BG11" s="429">
        <v>865367.35</v>
      </c>
      <c r="BH11" s="429">
        <v>564766.05999999994</v>
      </c>
      <c r="BI11" s="429">
        <v>1630534.2699999998</v>
      </c>
      <c r="BJ11" s="429">
        <v>67835691.109999999</v>
      </c>
      <c r="BK11" s="429">
        <v>601202.57999999996</v>
      </c>
      <c r="BL11" s="429">
        <v>5410823.2199999997</v>
      </c>
      <c r="BM11" s="429">
        <v>24385141.009999998</v>
      </c>
      <c r="BN11" s="429">
        <v>21497546.799999997</v>
      </c>
      <c r="BO11" s="429">
        <v>801603.44</v>
      </c>
      <c r="BP11" s="429">
        <v>15139374.059999999</v>
      </c>
      <c r="BQ11" s="429">
        <v>5930043.6299999999</v>
      </c>
      <c r="BR11" s="429">
        <v>19930776.439999998</v>
      </c>
      <c r="BS11" s="429">
        <v>1466569.93</v>
      </c>
      <c r="BT11" s="429">
        <v>4754965.8599999994</v>
      </c>
      <c r="BU11" s="429">
        <v>409910.85</v>
      </c>
      <c r="BV11" s="429">
        <v>2550556.4</v>
      </c>
      <c r="BW11" s="429">
        <v>264164.76999999996</v>
      </c>
      <c r="BX11" s="429">
        <v>2523229.0099999998</v>
      </c>
      <c r="BY11" s="429">
        <v>938240.3899999999</v>
      </c>
      <c r="BZ11" s="429">
        <v>664966.49</v>
      </c>
      <c r="CA11" s="429">
        <v>501002.14999999997</v>
      </c>
      <c r="CB11" s="429">
        <v>4454364.5699999994</v>
      </c>
      <c r="CC11" s="429">
        <v>5538351.0399999991</v>
      </c>
      <c r="CD11" s="429">
        <v>5292404.5299999993</v>
      </c>
      <c r="CE11" s="429">
        <v>1694298.18</v>
      </c>
      <c r="CF11" s="429">
        <v>491893.01999999996</v>
      </c>
      <c r="CG11" s="429">
        <v>6758974.459999999</v>
      </c>
      <c r="CH11" s="429">
        <v>3261068.5399999996</v>
      </c>
      <c r="CI11" s="429">
        <v>13873204.989999998</v>
      </c>
      <c r="CJ11" s="429">
        <v>19493538.199999999</v>
      </c>
      <c r="CK11" s="429">
        <v>2668975.09</v>
      </c>
      <c r="CL11" s="429">
        <v>501002.14999999997</v>
      </c>
      <c r="CM11" s="429">
        <v>765166.91999999993</v>
      </c>
      <c r="CN11" s="429">
        <v>21834584.609999999</v>
      </c>
      <c r="CO11" s="429">
        <v>2277282.5</v>
      </c>
      <c r="CP11" s="429">
        <v>3352159.84</v>
      </c>
      <c r="CQ11" s="429">
        <v>3051558.55</v>
      </c>
      <c r="CR11" s="429">
        <v>364365.19999999995</v>
      </c>
      <c r="CS11" s="429">
        <v>2277282.5</v>
      </c>
      <c r="CT11" s="429">
        <v>25523782.259999998</v>
      </c>
      <c r="CU11" s="429">
        <v>1785389.4799999997</v>
      </c>
      <c r="CV11" s="429">
        <v>856258.22</v>
      </c>
      <c r="CW11" s="429">
        <v>9018038.6999999993</v>
      </c>
      <c r="CX11" s="429">
        <v>646748.23</v>
      </c>
      <c r="CY11" s="429">
        <v>801603.44</v>
      </c>
      <c r="CZ11" s="429">
        <v>16287124.439999999</v>
      </c>
      <c r="DA11" s="429">
        <v>25633091.819999997</v>
      </c>
      <c r="DB11" s="429">
        <v>2359264.67</v>
      </c>
      <c r="DC11" s="429">
        <v>3133540.7199999997</v>
      </c>
      <c r="DD11" s="429">
        <v>1931135.5599999998</v>
      </c>
      <c r="DE11" s="429">
        <v>419019.98</v>
      </c>
      <c r="DF11" s="429">
        <v>58289322.869999997</v>
      </c>
      <c r="DG11" s="429">
        <v>983786.03999999992</v>
      </c>
      <c r="DH11" s="429">
        <v>7269085.7399999993</v>
      </c>
      <c r="DI11" s="429">
        <v>245946.50999999998</v>
      </c>
      <c r="DJ11" s="429">
        <v>5474587.1299999999</v>
      </c>
      <c r="DK11" s="429">
        <v>1758062.0899999999</v>
      </c>
      <c r="DL11" s="429">
        <v>373474.32999999996</v>
      </c>
      <c r="DM11" s="429">
        <v>1302605.5899999999</v>
      </c>
      <c r="DN11" s="429">
        <v>1093095.5999999999</v>
      </c>
      <c r="DO11" s="429">
        <v>1794498.6099999999</v>
      </c>
      <c r="DP11" s="429">
        <v>1976681.2099999997</v>
      </c>
      <c r="DQ11" s="429">
        <v>49872486.749999993</v>
      </c>
      <c r="DR11" s="429">
        <v>2914921.5999999996</v>
      </c>
      <c r="DS11" s="429">
        <v>3361268.9699999997</v>
      </c>
      <c r="DT11" s="429">
        <v>3233741.15</v>
      </c>
      <c r="DU11" s="429">
        <v>929131.25999999989</v>
      </c>
      <c r="DV11" s="429">
        <v>27190753.049999997</v>
      </c>
      <c r="DW11" s="429">
        <v>783385.17999999993</v>
      </c>
      <c r="DX11" s="429">
        <v>6021134.9299999997</v>
      </c>
      <c r="DY11" s="429">
        <v>10566590.799999999</v>
      </c>
      <c r="DZ11" s="429">
        <v>1266169.0699999998</v>
      </c>
      <c r="EA11" s="429">
        <v>15613048.819999998</v>
      </c>
      <c r="EB11" s="429">
        <v>3415923.7499999995</v>
      </c>
      <c r="EC11" s="429">
        <v>300601.28999999998</v>
      </c>
      <c r="ED11" s="429">
        <v>2195300.3299999996</v>
      </c>
      <c r="EE11" s="429">
        <v>11395521.629999999</v>
      </c>
      <c r="EF11" s="429">
        <v>8343963.0799999991</v>
      </c>
      <c r="EG11" s="429">
        <v>5529241.9099999992</v>
      </c>
      <c r="EH11" s="429">
        <v>5838952.3299999991</v>
      </c>
      <c r="EI11" s="429">
        <v>3015122.03</v>
      </c>
      <c r="EJ11" s="429">
        <v>5046458.0199999996</v>
      </c>
      <c r="EK11" s="429">
        <v>200400.86</v>
      </c>
      <c r="EL11" s="429">
        <v>1411915.15</v>
      </c>
      <c r="EM11" s="429">
        <v>6840956.629999999</v>
      </c>
      <c r="EN11" s="429">
        <v>1348151.24</v>
      </c>
      <c r="EO11" s="429">
        <v>17607948.289999999</v>
      </c>
      <c r="EP11" s="429">
        <v>5474587.1299999999</v>
      </c>
      <c r="EQ11" s="429">
        <v>2632538.5699999998</v>
      </c>
      <c r="ER11" s="429">
        <v>756057.78999999992</v>
      </c>
      <c r="ES11" s="429">
        <v>5173985.84</v>
      </c>
      <c r="ET11" s="429">
        <v>710512.1399999999</v>
      </c>
      <c r="EU11" s="429">
        <v>1102204.73</v>
      </c>
      <c r="EV11" s="429">
        <v>428129.11</v>
      </c>
      <c r="EW11" s="429">
        <v>19429774.289999999</v>
      </c>
      <c r="EX11" s="429">
        <v>5674987.9899999993</v>
      </c>
      <c r="EY11" s="429">
        <v>419019.98</v>
      </c>
      <c r="EZ11" s="429">
        <v>974676.90999999992</v>
      </c>
      <c r="FA11" s="429">
        <v>11049374.689999999</v>
      </c>
      <c r="FB11" s="429">
        <v>5984698.4099999992</v>
      </c>
      <c r="FC11" s="429">
        <v>3215522.8899999997</v>
      </c>
      <c r="FD11" s="429">
        <v>637639.1</v>
      </c>
      <c r="FE11" s="429">
        <v>10220443.859999999</v>
      </c>
      <c r="FF11" s="429">
        <v>1958462.9499999997</v>
      </c>
      <c r="FG11" s="429">
        <v>2696302.48</v>
      </c>
      <c r="FH11" s="429">
        <v>9746769.0999999996</v>
      </c>
      <c r="FI11" s="429">
        <v>1712516.44</v>
      </c>
      <c r="FJ11" s="429">
        <v>5957371.0199999996</v>
      </c>
      <c r="FK11" s="429">
        <v>18746589.539999999</v>
      </c>
      <c r="FL11" s="429">
        <v>2450355.9699999997</v>
      </c>
      <c r="FM11" s="429">
        <v>2732738.9999999995</v>
      </c>
      <c r="FN11" s="429">
        <v>26252512.659999996</v>
      </c>
      <c r="FO11" s="429">
        <v>4372382.3999999994</v>
      </c>
      <c r="FP11" s="429">
        <v>6695210.5499999998</v>
      </c>
      <c r="FQ11" s="429">
        <v>601202.57999999996</v>
      </c>
      <c r="FR11" s="429">
        <v>3625433.7399999998</v>
      </c>
      <c r="FS11" s="429">
        <v>3124431.59</v>
      </c>
      <c r="FT11" s="429">
        <v>108052500.05999999</v>
      </c>
      <c r="FU11" s="429">
        <v>719621.2699999999</v>
      </c>
      <c r="FV11" s="429">
        <v>6103117.0999999996</v>
      </c>
      <c r="FW11" s="429">
        <v>737839.52999999991</v>
      </c>
      <c r="FX11" s="429">
        <v>947349.5199999999</v>
      </c>
      <c r="FY11" s="429">
        <v>2341046.4099999997</v>
      </c>
      <c r="FZ11" s="429">
        <v>264164.76999999996</v>
      </c>
      <c r="GA11" s="429">
        <v>1594097.7499999998</v>
      </c>
      <c r="GB11" s="429">
        <v>1448351.67</v>
      </c>
      <c r="GC11" s="429">
        <v>5419932.3499999996</v>
      </c>
      <c r="GD11" s="429">
        <v>1074877.3399999999</v>
      </c>
      <c r="GE11" s="429">
        <v>9391513.0299999993</v>
      </c>
      <c r="GF11" s="429">
        <v>8936056.5299999993</v>
      </c>
      <c r="GG11" s="429">
        <v>1247950.8099999998</v>
      </c>
      <c r="GH11" s="429">
        <v>11741668.569999998</v>
      </c>
      <c r="GI11" s="429">
        <v>1439242.5399999998</v>
      </c>
      <c r="GJ11" s="429">
        <v>801603.44</v>
      </c>
      <c r="GK11" s="429">
        <v>33740217.519999996</v>
      </c>
      <c r="GL11" s="429">
        <v>2486792.4899999998</v>
      </c>
      <c r="GM11" s="429">
        <v>601202.57999999996</v>
      </c>
      <c r="GN11" s="429">
        <v>2814721.17</v>
      </c>
      <c r="GO11" s="429">
        <v>619420.84</v>
      </c>
      <c r="GP11" s="429">
        <v>765166.91999999993</v>
      </c>
      <c r="GQ11" s="429">
        <v>491893.01999999996</v>
      </c>
      <c r="GR11" s="429">
        <v>555656.92999999993</v>
      </c>
      <c r="GS11" s="429">
        <v>2186191.1999999997</v>
      </c>
      <c r="GT11" s="429">
        <v>1384587.7599999998</v>
      </c>
      <c r="GU11" s="429">
        <v>1329932.98</v>
      </c>
      <c r="GV11" s="429">
        <v>1257059.94</v>
      </c>
      <c r="GW11" s="429">
        <v>801603.44</v>
      </c>
      <c r="GX11" s="429">
        <v>2158863.8099999996</v>
      </c>
      <c r="GY11" s="429">
        <v>3461469.4</v>
      </c>
      <c r="GZ11" s="429">
        <v>24585541.869999997</v>
      </c>
      <c r="HA11" s="429">
        <v>9637459.5399999991</v>
      </c>
      <c r="HB11" s="429">
        <v>12998728.51</v>
      </c>
      <c r="HC11" s="429">
        <v>865367.35</v>
      </c>
      <c r="HD11" s="429">
        <v>1594097.7499999998</v>
      </c>
      <c r="HE11" s="429">
        <v>15276011.009999998</v>
      </c>
      <c r="HF11" s="429">
        <v>765166.91999999993</v>
      </c>
      <c r="HG11" s="429">
        <v>255055.63999999998</v>
      </c>
      <c r="HH11" s="429">
        <v>592093.44999999995</v>
      </c>
      <c r="HI11" s="429">
        <v>1402806.0199999998</v>
      </c>
      <c r="HJ11" s="429">
        <v>10539263.409999998</v>
      </c>
      <c r="HK11" s="429">
        <v>318819.55</v>
      </c>
      <c r="HL11" s="429">
        <v>32628903.659999996</v>
      </c>
      <c r="HM11" s="429">
        <v>1247950.8099999998</v>
      </c>
      <c r="HN11" s="429">
        <v>1156859.51</v>
      </c>
      <c r="HO11" s="429">
        <v>3670979.3899999997</v>
      </c>
      <c r="HP11" s="429">
        <v>218619.12</v>
      </c>
      <c r="HQ11" s="429">
        <v>11377303.369999999</v>
      </c>
      <c r="HR11" s="429">
        <v>2750957.26</v>
      </c>
      <c r="HS11" s="429">
        <v>692293.87999999989</v>
      </c>
      <c r="HT11" s="429">
        <v>17589730.029999997</v>
      </c>
      <c r="HU11" s="429">
        <v>1238841.68</v>
      </c>
      <c r="HV11" s="429">
        <v>938240.3899999999</v>
      </c>
      <c r="HW11" s="429">
        <v>8225544.3899999997</v>
      </c>
      <c r="HX11" s="429">
        <v>346146.93999999994</v>
      </c>
      <c r="HY11" s="429">
        <v>34478057.049999997</v>
      </c>
      <c r="HZ11" s="429">
        <v>2705411.61</v>
      </c>
      <c r="IA11" s="429">
        <v>282383.02999999997</v>
      </c>
      <c r="IB11" s="429">
        <v>2659865.96</v>
      </c>
      <c r="IC11" s="429">
        <v>10621245.579999998</v>
      </c>
      <c r="ID11" s="429">
        <v>810712.57</v>
      </c>
      <c r="IE11" s="429">
        <v>12014942.469999999</v>
      </c>
      <c r="IF11" s="429">
        <v>2814721.17</v>
      </c>
      <c r="IG11" s="429">
        <v>2960467.2499999995</v>
      </c>
      <c r="IH11" s="429">
        <v>601202.57999999996</v>
      </c>
      <c r="II11" s="429">
        <v>2596102.0499999998</v>
      </c>
      <c r="IJ11" s="429">
        <v>1029331.69</v>
      </c>
      <c r="IK11" s="429">
        <v>3907816.7699999996</v>
      </c>
      <c r="IL11" s="429">
        <v>664966.49</v>
      </c>
      <c r="IM11" s="429">
        <v>1603206.88</v>
      </c>
      <c r="IN11" s="429">
        <v>2031335.9899999998</v>
      </c>
      <c r="IO11" s="429">
        <v>628529.97</v>
      </c>
      <c r="IP11" s="429">
        <v>1767171.2199999997</v>
      </c>
      <c r="IQ11" s="429">
        <v>792494.30999999994</v>
      </c>
      <c r="IR11" s="429">
        <v>8571691.3300000001</v>
      </c>
      <c r="IS11" s="429">
        <v>2195300.3299999996</v>
      </c>
      <c r="IT11" s="429">
        <v>1967572.0799999998</v>
      </c>
      <c r="IU11" s="429">
        <v>1311714.72</v>
      </c>
      <c r="IV11" s="429">
        <v>646748.23</v>
      </c>
      <c r="IW11" s="429">
        <v>2441246.84</v>
      </c>
      <c r="IX11" s="429">
        <v>111641497.27999999</v>
      </c>
      <c r="IY11" s="429">
        <v>309710.42</v>
      </c>
      <c r="IZ11" s="429">
        <v>1448351.67</v>
      </c>
      <c r="JA11" s="429">
        <v>1539442.97</v>
      </c>
      <c r="JB11" s="429">
        <v>1111313.8599999999</v>
      </c>
      <c r="JC11" s="429">
        <v>1156859.51</v>
      </c>
      <c r="JD11" s="429">
        <v>983786.03999999992</v>
      </c>
      <c r="JE11" s="429">
        <v>9218439.5599999987</v>
      </c>
      <c r="JF11" s="429">
        <v>88622725.769999996</v>
      </c>
      <c r="JG11" s="429">
        <v>920022.12999999989</v>
      </c>
      <c r="JH11" s="429">
        <v>464565.62999999995</v>
      </c>
      <c r="JI11" s="429">
        <v>22681733.699999999</v>
      </c>
      <c r="JJ11" s="429">
        <v>4918930.1999999993</v>
      </c>
      <c r="JK11" s="429">
        <v>5811624.9399999995</v>
      </c>
      <c r="JL11" s="429">
        <v>1503006.45</v>
      </c>
      <c r="JM11" s="429">
        <v>792494.30999999994</v>
      </c>
      <c r="JN11" s="429">
        <v>364365.19999999995</v>
      </c>
      <c r="JO11" s="429">
        <v>2632538.5699999998</v>
      </c>
      <c r="JP11" s="429">
        <v>3989798.9399999995</v>
      </c>
      <c r="JQ11" s="429">
        <v>5465477.9999999991</v>
      </c>
      <c r="JR11" s="429">
        <v>31043915.039999999</v>
      </c>
      <c r="JS11" s="429">
        <v>8243762.6499999994</v>
      </c>
      <c r="JT11" s="429">
        <v>6012025.7999999998</v>
      </c>
      <c r="JU11" s="429">
        <v>938240.3899999999</v>
      </c>
      <c r="JV11" s="429">
        <v>337037.81</v>
      </c>
      <c r="JW11" s="429">
        <v>2468574.23</v>
      </c>
      <c r="JX11" s="429">
        <v>1065768.21</v>
      </c>
      <c r="JY11" s="429">
        <v>1074877.3399999999</v>
      </c>
      <c r="JZ11" s="429">
        <v>13098928.939999999</v>
      </c>
      <c r="KA11" s="429">
        <v>1994899.4699999997</v>
      </c>
      <c r="KB11" s="429">
        <v>692293.87999999989</v>
      </c>
      <c r="KC11" s="429">
        <v>564766.05999999994</v>
      </c>
      <c r="KD11" s="429">
        <v>1931135.5599999998</v>
      </c>
      <c r="KE11" s="429">
        <v>3115322.4599999995</v>
      </c>
      <c r="KF11" s="429">
        <v>1093095.5999999999</v>
      </c>
      <c r="KG11" s="429">
        <v>8353072.209999999</v>
      </c>
      <c r="KH11" s="429">
        <v>20440887.719999999</v>
      </c>
      <c r="KI11" s="429">
        <v>674075.62</v>
      </c>
      <c r="KJ11" s="429">
        <v>1639643.4</v>
      </c>
      <c r="KK11" s="429">
        <v>6476591.4299999997</v>
      </c>
    </row>
    <row r="12" spans="1:297">
      <c r="A12" s="766">
        <v>9686.06</v>
      </c>
      <c r="B12" s="767" t="s">
        <v>353</v>
      </c>
      <c r="C12" s="781">
        <v>469250862.75999987</v>
      </c>
      <c r="D12" s="587">
        <v>9686.06</v>
      </c>
      <c r="E12" s="587">
        <v>58329453.32</v>
      </c>
      <c r="F12" s="429">
        <v>862059.34</v>
      </c>
      <c r="G12" s="429">
        <v>222779.37999999998</v>
      </c>
      <c r="H12" s="429">
        <v>1017036.2999999999</v>
      </c>
      <c r="I12" s="429">
        <v>445558.75999999995</v>
      </c>
      <c r="J12" s="429">
        <v>397128.45999999996</v>
      </c>
      <c r="K12" s="429">
        <v>445558.75999999995</v>
      </c>
      <c r="L12" s="429">
        <v>1462595.0599999998</v>
      </c>
      <c r="M12" s="429">
        <v>77488.479999999996</v>
      </c>
      <c r="N12" s="429">
        <v>87174.54</v>
      </c>
      <c r="O12" s="429">
        <v>33387848.819999997</v>
      </c>
      <c r="P12" s="429">
        <v>784570.86</v>
      </c>
      <c r="Q12" s="429">
        <v>726454.5</v>
      </c>
      <c r="R12" s="429">
        <v>184035.13999999998</v>
      </c>
      <c r="S12" s="429">
        <v>1084838.72</v>
      </c>
      <c r="T12" s="429">
        <v>707082.38</v>
      </c>
      <c r="U12" s="429">
        <v>600535.72</v>
      </c>
      <c r="V12" s="429">
        <v>48430.299999999996</v>
      </c>
      <c r="W12" s="429">
        <v>106546.65999999999</v>
      </c>
      <c r="X12" s="429">
        <v>1239815.6799999999</v>
      </c>
      <c r="Y12" s="429">
        <v>280895.74</v>
      </c>
      <c r="Z12" s="429">
        <v>416500.57999999996</v>
      </c>
      <c r="AA12" s="429">
        <v>484303</v>
      </c>
      <c r="AB12" s="429">
        <v>125918.78</v>
      </c>
      <c r="AC12" s="429">
        <v>823315.1</v>
      </c>
      <c r="AD12" s="429">
        <v>658652.07999999996</v>
      </c>
      <c r="AE12" s="429">
        <v>116232.72</v>
      </c>
      <c r="AF12" s="429">
        <v>58329453.32</v>
      </c>
      <c r="AG12" s="429">
        <v>24689766.939999998</v>
      </c>
      <c r="AH12" s="429">
        <v>87174.54</v>
      </c>
      <c r="AI12" s="429">
        <v>1927525.94</v>
      </c>
      <c r="AJ12" s="429">
        <v>745826.62</v>
      </c>
      <c r="AK12" s="429">
        <v>145290.9</v>
      </c>
      <c r="AL12" s="429">
        <v>77488.479999999996</v>
      </c>
      <c r="AM12" s="429">
        <v>3729133.0999999996</v>
      </c>
      <c r="AN12" s="429">
        <v>1104210.8399999999</v>
      </c>
      <c r="AO12" s="429">
        <v>5550112.3799999999</v>
      </c>
      <c r="AP12" s="429">
        <v>978292.05999999994</v>
      </c>
      <c r="AQ12" s="429">
        <v>1230129.6199999999</v>
      </c>
      <c r="AR12" s="429">
        <v>1559455.66</v>
      </c>
      <c r="AS12" s="429">
        <v>397128.45999999996</v>
      </c>
      <c r="AT12" s="429">
        <v>435872.69999999995</v>
      </c>
      <c r="AU12" s="429">
        <v>1530397.48</v>
      </c>
      <c r="AV12" s="429">
        <v>184035.13999999998</v>
      </c>
      <c r="AW12" s="429">
        <v>474616.94</v>
      </c>
      <c r="AX12" s="429">
        <v>493989.06</v>
      </c>
      <c r="AY12" s="429">
        <v>135604.84</v>
      </c>
      <c r="AZ12" s="429">
        <v>319639.98</v>
      </c>
      <c r="BA12" s="429">
        <v>1297932.04</v>
      </c>
      <c r="BB12" s="429">
        <v>1365734.46</v>
      </c>
      <c r="BC12" s="429">
        <v>5298274.8199999994</v>
      </c>
      <c r="BD12" s="429">
        <v>300267.86</v>
      </c>
      <c r="BE12" s="429">
        <v>271209.68</v>
      </c>
      <c r="BF12" s="429">
        <v>251837.56</v>
      </c>
      <c r="BG12" s="429">
        <v>164663.01999999999</v>
      </c>
      <c r="BH12" s="429">
        <v>77488.479999999996</v>
      </c>
      <c r="BI12" s="429">
        <v>251837.56</v>
      </c>
      <c r="BJ12" s="429">
        <v>11448922.92</v>
      </c>
      <c r="BK12" s="429">
        <v>135604.84</v>
      </c>
      <c r="BL12" s="429">
        <v>833001.15999999992</v>
      </c>
      <c r="BM12" s="429">
        <v>4194063.98</v>
      </c>
      <c r="BN12" s="429">
        <v>4252180.34</v>
      </c>
      <c r="BO12" s="429">
        <v>154976.95999999999</v>
      </c>
      <c r="BP12" s="429">
        <v>2944562.2399999998</v>
      </c>
      <c r="BQ12" s="429">
        <v>1094524.78</v>
      </c>
      <c r="BR12" s="429">
        <v>3545097.96</v>
      </c>
      <c r="BS12" s="429">
        <v>213093.31999999998</v>
      </c>
      <c r="BT12" s="429">
        <v>958919.94</v>
      </c>
      <c r="BU12" s="429">
        <v>67802.42</v>
      </c>
      <c r="BV12" s="429">
        <v>464930.88</v>
      </c>
      <c r="BW12" s="429">
        <v>77488.479999999996</v>
      </c>
      <c r="BX12" s="429">
        <v>532733.29999999993</v>
      </c>
      <c r="BY12" s="429">
        <v>280895.74</v>
      </c>
      <c r="BZ12" s="429">
        <v>174349.08</v>
      </c>
      <c r="CA12" s="429">
        <v>29058.18</v>
      </c>
      <c r="CB12" s="429">
        <v>1007350.24</v>
      </c>
      <c r="CC12" s="429">
        <v>1036408.4199999999</v>
      </c>
      <c r="CD12" s="429">
        <v>1181699.3199999998</v>
      </c>
      <c r="CE12" s="429">
        <v>368070.27999999997</v>
      </c>
      <c r="CF12" s="429">
        <v>125918.78</v>
      </c>
      <c r="CG12" s="429">
        <v>1317304.1599999999</v>
      </c>
      <c r="CH12" s="429">
        <v>610221.77999999991</v>
      </c>
      <c r="CI12" s="429">
        <v>2276224.1</v>
      </c>
      <c r="CJ12" s="429">
        <v>3322318.5799999996</v>
      </c>
      <c r="CK12" s="429">
        <v>445558.75999999995</v>
      </c>
      <c r="CL12" s="429">
        <v>77488.479999999996</v>
      </c>
      <c r="CM12" s="429">
        <v>174349.08</v>
      </c>
      <c r="CN12" s="429">
        <v>3971284.5999999996</v>
      </c>
      <c r="CO12" s="429">
        <v>426186.63999999996</v>
      </c>
      <c r="CP12" s="429">
        <v>600535.72</v>
      </c>
      <c r="CQ12" s="429">
        <v>542419.36</v>
      </c>
      <c r="CR12" s="429">
        <v>77488.479999999996</v>
      </c>
      <c r="CS12" s="429">
        <v>377756.33999999997</v>
      </c>
      <c r="CT12" s="429">
        <v>5152983.92</v>
      </c>
      <c r="CU12" s="429">
        <v>309953.91999999998</v>
      </c>
      <c r="CV12" s="429">
        <v>125918.78</v>
      </c>
      <c r="CW12" s="429">
        <v>1762862.92</v>
      </c>
      <c r="CX12" s="429">
        <v>164663.01999999999</v>
      </c>
      <c r="CY12" s="429">
        <v>125918.78</v>
      </c>
      <c r="CZ12" s="429">
        <v>3302946.46</v>
      </c>
      <c r="DA12" s="429">
        <v>5559798.4399999995</v>
      </c>
      <c r="DB12" s="429">
        <v>455244.81999999995</v>
      </c>
      <c r="DC12" s="429">
        <v>552105.41999999993</v>
      </c>
      <c r="DD12" s="429">
        <v>329326.03999999998</v>
      </c>
      <c r="DE12" s="429">
        <v>58116.36</v>
      </c>
      <c r="DF12" s="429">
        <v>10044444.219999999</v>
      </c>
      <c r="DG12" s="429">
        <v>280895.74</v>
      </c>
      <c r="DH12" s="429">
        <v>1520711.42</v>
      </c>
      <c r="DI12" s="429">
        <v>48430.299999999996</v>
      </c>
      <c r="DJ12" s="429">
        <v>1026722.36</v>
      </c>
      <c r="DK12" s="429">
        <v>435872.69999999995</v>
      </c>
      <c r="DL12" s="429">
        <v>96860.599999999991</v>
      </c>
      <c r="DM12" s="429">
        <v>184035.13999999998</v>
      </c>
      <c r="DN12" s="429">
        <v>154976.95999999999</v>
      </c>
      <c r="DO12" s="429">
        <v>503675.12</v>
      </c>
      <c r="DP12" s="429">
        <v>474616.94</v>
      </c>
      <c r="DQ12" s="429">
        <v>9298617.5999999996</v>
      </c>
      <c r="DR12" s="429">
        <v>726454.5</v>
      </c>
      <c r="DS12" s="429">
        <v>619907.83999999997</v>
      </c>
      <c r="DT12" s="429">
        <v>707082.38</v>
      </c>
      <c r="DU12" s="429">
        <v>125918.78</v>
      </c>
      <c r="DV12" s="429">
        <v>5172356.04</v>
      </c>
      <c r="DW12" s="429">
        <v>145290.9</v>
      </c>
      <c r="DX12" s="429">
        <v>1259187.8</v>
      </c>
      <c r="DY12" s="429">
        <v>2305282.2799999998</v>
      </c>
      <c r="DZ12" s="429">
        <v>251837.56</v>
      </c>
      <c r="EA12" s="429">
        <v>2925190.1199999996</v>
      </c>
      <c r="EB12" s="429">
        <v>707082.38</v>
      </c>
      <c r="EC12" s="429">
        <v>87174.54</v>
      </c>
      <c r="ED12" s="429">
        <v>513361.18</v>
      </c>
      <c r="EE12" s="429">
        <v>2198735.62</v>
      </c>
      <c r="EF12" s="429">
        <v>1598199.9</v>
      </c>
      <c r="EG12" s="429">
        <v>1210757.5</v>
      </c>
      <c r="EH12" s="429">
        <v>1065466.5999999999</v>
      </c>
      <c r="EI12" s="429">
        <v>648966.02</v>
      </c>
      <c r="EJ12" s="429">
        <v>1017036.2999999999</v>
      </c>
      <c r="EK12" s="429">
        <v>9686.06</v>
      </c>
      <c r="EL12" s="429">
        <v>300267.86</v>
      </c>
      <c r="EM12" s="429">
        <v>1133269.02</v>
      </c>
      <c r="EN12" s="429">
        <v>300267.86</v>
      </c>
      <c r="EO12" s="429">
        <v>3438551.3</v>
      </c>
      <c r="EP12" s="429">
        <v>1201071.44</v>
      </c>
      <c r="EQ12" s="429">
        <v>629593.9</v>
      </c>
      <c r="ER12" s="429">
        <v>164663.01999999999</v>
      </c>
      <c r="ES12" s="429">
        <v>1046094.48</v>
      </c>
      <c r="ET12" s="429">
        <v>164663.01999999999</v>
      </c>
      <c r="EU12" s="429">
        <v>222779.37999999998</v>
      </c>
      <c r="EV12" s="429">
        <v>48430.299999999996</v>
      </c>
      <c r="EW12" s="429">
        <v>3893796.1199999996</v>
      </c>
      <c r="EX12" s="429">
        <v>920175.7</v>
      </c>
      <c r="EY12" s="429">
        <v>87174.54</v>
      </c>
      <c r="EZ12" s="429">
        <v>203407.25999999998</v>
      </c>
      <c r="FA12" s="429">
        <v>2159991.38</v>
      </c>
      <c r="FB12" s="429">
        <v>1249501.74</v>
      </c>
      <c r="FC12" s="429">
        <v>493989.06</v>
      </c>
      <c r="FD12" s="429">
        <v>106546.65999999999</v>
      </c>
      <c r="FE12" s="429">
        <v>2005014.42</v>
      </c>
      <c r="FF12" s="429">
        <v>455244.81999999995</v>
      </c>
      <c r="FG12" s="429">
        <v>523047.24</v>
      </c>
      <c r="FH12" s="429">
        <v>1598199.9</v>
      </c>
      <c r="FI12" s="429">
        <v>397128.45999999996</v>
      </c>
      <c r="FJ12" s="429">
        <v>1268873.8599999999</v>
      </c>
      <c r="FK12" s="429">
        <v>3361062.82</v>
      </c>
      <c r="FL12" s="429">
        <v>503675.12</v>
      </c>
      <c r="FM12" s="429">
        <v>435872.69999999995</v>
      </c>
      <c r="FN12" s="429">
        <v>5114239.68</v>
      </c>
      <c r="FO12" s="429">
        <v>881431.46</v>
      </c>
      <c r="FP12" s="429">
        <v>1356048.4</v>
      </c>
      <c r="FQ12" s="429">
        <v>87174.54</v>
      </c>
      <c r="FR12" s="429">
        <v>639279.96</v>
      </c>
      <c r="FS12" s="429">
        <v>503675.12</v>
      </c>
      <c r="FT12" s="429">
        <v>18820014.579999998</v>
      </c>
      <c r="FU12" s="429">
        <v>125918.78</v>
      </c>
      <c r="FV12" s="429">
        <v>1094524.78</v>
      </c>
      <c r="FW12" s="429">
        <v>184035.13999999998</v>
      </c>
      <c r="FX12" s="429">
        <v>193721.19999999998</v>
      </c>
      <c r="FY12" s="429">
        <v>426186.63999999996</v>
      </c>
      <c r="FZ12" s="429">
        <v>48430.299999999996</v>
      </c>
      <c r="GA12" s="429">
        <v>319639.98</v>
      </c>
      <c r="GB12" s="429">
        <v>339012.1</v>
      </c>
      <c r="GC12" s="429">
        <v>1230129.6199999999</v>
      </c>
      <c r="GD12" s="429">
        <v>251837.56</v>
      </c>
      <c r="GE12" s="429">
        <v>1666002.3199999998</v>
      </c>
      <c r="GF12" s="429">
        <v>1675688.38</v>
      </c>
      <c r="GG12" s="429">
        <v>271209.68</v>
      </c>
      <c r="GH12" s="429">
        <v>2256851.98</v>
      </c>
      <c r="GI12" s="429">
        <v>251837.56</v>
      </c>
      <c r="GJ12" s="429">
        <v>125918.78</v>
      </c>
      <c r="GK12" s="429">
        <v>6034415.3799999999</v>
      </c>
      <c r="GL12" s="429">
        <v>513361.18</v>
      </c>
      <c r="GM12" s="429">
        <v>145290.9</v>
      </c>
      <c r="GN12" s="429">
        <v>532733.29999999993</v>
      </c>
      <c r="GO12" s="429">
        <v>125918.78</v>
      </c>
      <c r="GP12" s="429">
        <v>106546.65999999999</v>
      </c>
      <c r="GQ12" s="429">
        <v>96860.599999999991</v>
      </c>
      <c r="GR12" s="429">
        <v>87174.54</v>
      </c>
      <c r="GS12" s="429">
        <v>368070.27999999997</v>
      </c>
      <c r="GT12" s="429">
        <v>261523.62</v>
      </c>
      <c r="GU12" s="429">
        <v>397128.45999999996</v>
      </c>
      <c r="GV12" s="429">
        <v>193721.19999999998</v>
      </c>
      <c r="GW12" s="429">
        <v>213093.31999999998</v>
      </c>
      <c r="GX12" s="429">
        <v>406814.51999999996</v>
      </c>
      <c r="GY12" s="429">
        <v>726454.5</v>
      </c>
      <c r="GZ12" s="429">
        <v>4852716.0599999996</v>
      </c>
      <c r="HA12" s="429">
        <v>2072816.8399999999</v>
      </c>
      <c r="HB12" s="429">
        <v>2276224.1</v>
      </c>
      <c r="HC12" s="429">
        <v>213093.31999999998</v>
      </c>
      <c r="HD12" s="429">
        <v>213093.31999999998</v>
      </c>
      <c r="HE12" s="429">
        <v>2983306.48</v>
      </c>
      <c r="HF12" s="429">
        <v>145290.9</v>
      </c>
      <c r="HG12" s="429">
        <v>87174.54</v>
      </c>
      <c r="HH12" s="429">
        <v>116232.72</v>
      </c>
      <c r="HI12" s="429">
        <v>154976.95999999999</v>
      </c>
      <c r="HJ12" s="429">
        <v>2169677.44</v>
      </c>
      <c r="HK12" s="429">
        <v>67802.42</v>
      </c>
      <c r="HL12" s="429">
        <v>5869752.3599999994</v>
      </c>
      <c r="HM12" s="429">
        <v>232465.44</v>
      </c>
      <c r="HN12" s="429">
        <v>242151.5</v>
      </c>
      <c r="HO12" s="429">
        <v>939547.82</v>
      </c>
      <c r="HP12" s="429">
        <v>48430.299999999996</v>
      </c>
      <c r="HQ12" s="429">
        <v>2072816.8399999999</v>
      </c>
      <c r="HR12" s="429">
        <v>493989.06</v>
      </c>
      <c r="HS12" s="429">
        <v>106546.65999999999</v>
      </c>
      <c r="HT12" s="429">
        <v>3244830.0999999996</v>
      </c>
      <c r="HU12" s="429">
        <v>203407.25999999998</v>
      </c>
      <c r="HV12" s="429">
        <v>193721.19999999998</v>
      </c>
      <c r="HW12" s="429">
        <v>1520711.42</v>
      </c>
      <c r="HX12" s="429">
        <v>58116.36</v>
      </c>
      <c r="HY12" s="429">
        <v>6557462.6200000001</v>
      </c>
      <c r="HZ12" s="429">
        <v>523047.24</v>
      </c>
      <c r="IA12" s="429">
        <v>96860.599999999991</v>
      </c>
      <c r="IB12" s="429">
        <v>387442.39999999997</v>
      </c>
      <c r="IC12" s="429">
        <v>2256851.98</v>
      </c>
      <c r="ID12" s="429">
        <v>106546.65999999999</v>
      </c>
      <c r="IE12" s="429">
        <v>2179363.5</v>
      </c>
      <c r="IF12" s="429">
        <v>513361.18</v>
      </c>
      <c r="IG12" s="429">
        <v>629593.9</v>
      </c>
      <c r="IH12" s="429">
        <v>145290.9</v>
      </c>
      <c r="II12" s="429">
        <v>658652.07999999996</v>
      </c>
      <c r="IJ12" s="429">
        <v>203407.25999999998</v>
      </c>
      <c r="IK12" s="429">
        <v>774884.79999999993</v>
      </c>
      <c r="IL12" s="429">
        <v>96860.599999999991</v>
      </c>
      <c r="IM12" s="429">
        <v>309953.91999999998</v>
      </c>
      <c r="IN12" s="429">
        <v>416500.57999999996</v>
      </c>
      <c r="IO12" s="429">
        <v>125918.78</v>
      </c>
      <c r="IP12" s="429">
        <v>503675.12</v>
      </c>
      <c r="IQ12" s="429">
        <v>174349.08</v>
      </c>
      <c r="IR12" s="429">
        <v>1598199.9</v>
      </c>
      <c r="IS12" s="429">
        <v>339012.1</v>
      </c>
      <c r="IT12" s="429">
        <v>309953.91999999998</v>
      </c>
      <c r="IU12" s="429">
        <v>290581.8</v>
      </c>
      <c r="IV12" s="429">
        <v>116232.72</v>
      </c>
      <c r="IW12" s="429">
        <v>358384.22</v>
      </c>
      <c r="IX12" s="429">
        <v>18800642.459999997</v>
      </c>
      <c r="IY12" s="429">
        <v>58116.36</v>
      </c>
      <c r="IZ12" s="429">
        <v>203407.25999999998</v>
      </c>
      <c r="JA12" s="429">
        <v>261523.62</v>
      </c>
      <c r="JB12" s="429">
        <v>280895.74</v>
      </c>
      <c r="JC12" s="429">
        <v>222779.37999999998</v>
      </c>
      <c r="JD12" s="429">
        <v>203407.25999999998</v>
      </c>
      <c r="JE12" s="429">
        <v>1966270.18</v>
      </c>
      <c r="JF12" s="429">
        <v>15158683.899999999</v>
      </c>
      <c r="JG12" s="429">
        <v>203407.25999999998</v>
      </c>
      <c r="JH12" s="429">
        <v>116232.72</v>
      </c>
      <c r="JI12" s="429">
        <v>3961598.5399999996</v>
      </c>
      <c r="JJ12" s="429">
        <v>1142955.0799999998</v>
      </c>
      <c r="JK12" s="429">
        <v>1017036.2999999999</v>
      </c>
      <c r="JL12" s="429">
        <v>193721.19999999998</v>
      </c>
      <c r="JM12" s="429">
        <v>184035.13999999998</v>
      </c>
      <c r="JN12" s="429">
        <v>106546.65999999999</v>
      </c>
      <c r="JO12" s="429">
        <v>474616.94</v>
      </c>
      <c r="JP12" s="429">
        <v>813629.03999999992</v>
      </c>
      <c r="JQ12" s="429">
        <v>958919.94</v>
      </c>
      <c r="JR12" s="429">
        <v>5801949.9399999995</v>
      </c>
      <c r="JS12" s="429">
        <v>1646630.2</v>
      </c>
      <c r="JT12" s="429">
        <v>1268873.8599999999</v>
      </c>
      <c r="JU12" s="429">
        <v>213093.31999999998</v>
      </c>
      <c r="JV12" s="429">
        <v>67802.42</v>
      </c>
      <c r="JW12" s="429">
        <v>474616.94</v>
      </c>
      <c r="JX12" s="429">
        <v>193721.19999999998</v>
      </c>
      <c r="JY12" s="429">
        <v>164663.01999999999</v>
      </c>
      <c r="JZ12" s="429">
        <v>2760527.0999999996</v>
      </c>
      <c r="KA12" s="429">
        <v>416500.57999999996</v>
      </c>
      <c r="KB12" s="429">
        <v>96860.599999999991</v>
      </c>
      <c r="KC12" s="429">
        <v>135604.84</v>
      </c>
      <c r="KD12" s="429">
        <v>397128.45999999996</v>
      </c>
      <c r="KE12" s="429">
        <v>668338.14</v>
      </c>
      <c r="KF12" s="429">
        <v>184035.13999999998</v>
      </c>
      <c r="KG12" s="429">
        <v>1511025.3599999999</v>
      </c>
      <c r="KH12" s="429">
        <v>3525725.84</v>
      </c>
      <c r="KI12" s="429">
        <v>116232.72</v>
      </c>
      <c r="KJ12" s="429">
        <v>416500.57999999996</v>
      </c>
      <c r="KK12" s="429">
        <v>1423850.8199999998</v>
      </c>
    </row>
    <row r="13" spans="1:297">
      <c r="A13" s="766">
        <v>8303.52</v>
      </c>
      <c r="B13" s="767" t="s">
        <v>354</v>
      </c>
      <c r="C13" s="781">
        <v>2864664578.8800011</v>
      </c>
      <c r="D13" s="587">
        <v>207588</v>
      </c>
      <c r="E13" s="587">
        <v>327906004.80000001</v>
      </c>
      <c r="F13" s="429">
        <v>5173092.96</v>
      </c>
      <c r="G13" s="429">
        <v>1585972.32</v>
      </c>
      <c r="H13" s="429">
        <v>5995141.4400000004</v>
      </c>
      <c r="I13" s="429">
        <v>3612031.2</v>
      </c>
      <c r="J13" s="429">
        <v>2922839.04</v>
      </c>
      <c r="K13" s="429">
        <v>2291771.52</v>
      </c>
      <c r="L13" s="429">
        <v>8353341.1200000001</v>
      </c>
      <c r="M13" s="429">
        <v>498211.2</v>
      </c>
      <c r="N13" s="429">
        <v>564639.36</v>
      </c>
      <c r="O13" s="429">
        <v>193247820.96000001</v>
      </c>
      <c r="P13" s="429">
        <v>5687911.2000000002</v>
      </c>
      <c r="Q13" s="429">
        <v>5173092.96</v>
      </c>
      <c r="R13" s="429">
        <v>1253831.52</v>
      </c>
      <c r="S13" s="429">
        <v>6609601.9199999999</v>
      </c>
      <c r="T13" s="429">
        <v>3902654.4000000004</v>
      </c>
      <c r="U13" s="429">
        <v>4375955.04</v>
      </c>
      <c r="V13" s="429">
        <v>473300.64</v>
      </c>
      <c r="W13" s="429">
        <v>464997.12</v>
      </c>
      <c r="X13" s="429">
        <v>8286912.9600000009</v>
      </c>
      <c r="Y13" s="429">
        <v>2059272.9600000002</v>
      </c>
      <c r="Z13" s="429">
        <v>2906232</v>
      </c>
      <c r="AA13" s="429">
        <v>3163641.12</v>
      </c>
      <c r="AB13" s="429">
        <v>813744.96000000008</v>
      </c>
      <c r="AC13" s="429">
        <v>5364073.92</v>
      </c>
      <c r="AD13" s="429">
        <v>4234795.2</v>
      </c>
      <c r="AE13" s="429">
        <v>896780.16</v>
      </c>
      <c r="AF13" s="429">
        <v>327906004.80000001</v>
      </c>
      <c r="AG13" s="429">
        <v>139731634.56</v>
      </c>
      <c r="AH13" s="429">
        <v>722406.24</v>
      </c>
      <c r="AI13" s="429">
        <v>12953491.200000001</v>
      </c>
      <c r="AJ13" s="429">
        <v>4475597.28</v>
      </c>
      <c r="AK13" s="429">
        <v>755620.32000000007</v>
      </c>
      <c r="AL13" s="429">
        <v>639371.04</v>
      </c>
      <c r="AM13" s="429">
        <v>23548782.720000003</v>
      </c>
      <c r="AN13" s="429">
        <v>6078176.6400000006</v>
      </c>
      <c r="AO13" s="429">
        <v>33247294.080000002</v>
      </c>
      <c r="AP13" s="429">
        <v>6526566.7200000007</v>
      </c>
      <c r="AQ13" s="429">
        <v>7240669.4400000004</v>
      </c>
      <c r="AR13" s="429">
        <v>10495649.280000001</v>
      </c>
      <c r="AS13" s="429">
        <v>3072302.4000000004</v>
      </c>
      <c r="AT13" s="429">
        <v>3412746.72</v>
      </c>
      <c r="AU13" s="429">
        <v>7788701.7600000007</v>
      </c>
      <c r="AV13" s="429">
        <v>1295349.1200000001</v>
      </c>
      <c r="AW13" s="429">
        <v>2706947.52</v>
      </c>
      <c r="AX13" s="429">
        <v>2416324.3200000003</v>
      </c>
      <c r="AY13" s="429">
        <v>664281.60000000009</v>
      </c>
      <c r="AZ13" s="429">
        <v>2275164.48</v>
      </c>
      <c r="BA13" s="429">
        <v>10188419.040000001</v>
      </c>
      <c r="BB13" s="429">
        <v>8743606.5600000005</v>
      </c>
      <c r="BC13" s="429">
        <v>35098979.039999999</v>
      </c>
      <c r="BD13" s="429">
        <v>2333289.12</v>
      </c>
      <c r="BE13" s="429">
        <v>2042665.9200000002</v>
      </c>
      <c r="BF13" s="429">
        <v>1453116</v>
      </c>
      <c r="BG13" s="429">
        <v>1204010.4000000001</v>
      </c>
      <c r="BH13" s="429">
        <v>722406.24</v>
      </c>
      <c r="BI13" s="429">
        <v>2316682.08</v>
      </c>
      <c r="BJ13" s="429">
        <v>71451789.600000009</v>
      </c>
      <c r="BK13" s="429">
        <v>913387.20000000007</v>
      </c>
      <c r="BL13" s="429">
        <v>7738880.6400000006</v>
      </c>
      <c r="BM13" s="429">
        <v>25865464.800000001</v>
      </c>
      <c r="BN13" s="429">
        <v>22552360.32</v>
      </c>
      <c r="BO13" s="429">
        <v>938297.76</v>
      </c>
      <c r="BP13" s="429">
        <v>19139613.600000001</v>
      </c>
      <c r="BQ13" s="429">
        <v>7340311.6800000006</v>
      </c>
      <c r="BR13" s="429">
        <v>20866745.760000002</v>
      </c>
      <c r="BS13" s="429">
        <v>1951327.2000000002</v>
      </c>
      <c r="BT13" s="429">
        <v>6260854.0800000001</v>
      </c>
      <c r="BU13" s="429">
        <v>365354.88</v>
      </c>
      <c r="BV13" s="429">
        <v>3412746.72</v>
      </c>
      <c r="BW13" s="429">
        <v>489907.68000000005</v>
      </c>
      <c r="BX13" s="429">
        <v>3902654.4000000004</v>
      </c>
      <c r="BY13" s="429">
        <v>1303652.6400000001</v>
      </c>
      <c r="BZ13" s="429">
        <v>1021332.9600000001</v>
      </c>
      <c r="CA13" s="429">
        <v>647674.56000000006</v>
      </c>
      <c r="CB13" s="429">
        <v>6451835.04</v>
      </c>
      <c r="CC13" s="429">
        <v>7448257.4400000004</v>
      </c>
      <c r="CD13" s="429">
        <v>6509959.6800000006</v>
      </c>
      <c r="CE13" s="429">
        <v>2623912.3200000003</v>
      </c>
      <c r="CF13" s="429">
        <v>763923.84000000008</v>
      </c>
      <c r="CG13" s="429">
        <v>9009319.2000000011</v>
      </c>
      <c r="CH13" s="429">
        <v>4342740.96</v>
      </c>
      <c r="CI13" s="429">
        <v>15236959.200000001</v>
      </c>
      <c r="CJ13" s="429">
        <v>20858442.240000002</v>
      </c>
      <c r="CK13" s="429">
        <v>4193277.6</v>
      </c>
      <c r="CL13" s="429">
        <v>655978.08000000007</v>
      </c>
      <c r="CM13" s="429">
        <v>963208.32000000007</v>
      </c>
      <c r="CN13" s="429">
        <v>24478776.960000001</v>
      </c>
      <c r="CO13" s="429">
        <v>3811315.68</v>
      </c>
      <c r="CP13" s="429">
        <v>3462567.8400000003</v>
      </c>
      <c r="CQ13" s="429">
        <v>3628638.24</v>
      </c>
      <c r="CR13" s="429">
        <v>456693.60000000003</v>
      </c>
      <c r="CS13" s="429">
        <v>2889624.96</v>
      </c>
      <c r="CT13" s="429">
        <v>30150081.120000001</v>
      </c>
      <c r="CU13" s="429">
        <v>2241950.4</v>
      </c>
      <c r="CV13" s="429">
        <v>1120975.2</v>
      </c>
      <c r="CW13" s="429">
        <v>10562077.440000001</v>
      </c>
      <c r="CX13" s="429">
        <v>1046243.52</v>
      </c>
      <c r="CY13" s="429">
        <v>979815.3600000001</v>
      </c>
      <c r="CZ13" s="429">
        <v>21472902.720000003</v>
      </c>
      <c r="DA13" s="429">
        <v>34517732.640000001</v>
      </c>
      <c r="DB13" s="429">
        <v>2706947.52</v>
      </c>
      <c r="DC13" s="429">
        <v>3504085.4400000004</v>
      </c>
      <c r="DD13" s="429">
        <v>2341592.64</v>
      </c>
      <c r="DE13" s="429">
        <v>606156.96000000008</v>
      </c>
      <c r="DF13" s="429">
        <v>60682124.160000004</v>
      </c>
      <c r="DG13" s="429">
        <v>1403294.8800000001</v>
      </c>
      <c r="DH13" s="429">
        <v>9939313.4400000013</v>
      </c>
      <c r="DI13" s="429">
        <v>298926.72000000003</v>
      </c>
      <c r="DJ13" s="429">
        <v>7415043.3600000003</v>
      </c>
      <c r="DK13" s="429">
        <v>3022481.2800000003</v>
      </c>
      <c r="DL13" s="429">
        <v>647674.56000000006</v>
      </c>
      <c r="DM13" s="429">
        <v>1851684.9600000002</v>
      </c>
      <c r="DN13" s="429">
        <v>1353473.76</v>
      </c>
      <c r="DO13" s="429">
        <v>2341592.64</v>
      </c>
      <c r="DP13" s="429">
        <v>2632215.8400000003</v>
      </c>
      <c r="DQ13" s="429">
        <v>56904022.560000002</v>
      </c>
      <c r="DR13" s="429">
        <v>4932290.88</v>
      </c>
      <c r="DS13" s="429">
        <v>4857559.2</v>
      </c>
      <c r="DT13" s="429">
        <v>3969082.56</v>
      </c>
      <c r="DU13" s="429">
        <v>1419901.9200000002</v>
      </c>
      <c r="DV13" s="429">
        <v>33363543.360000003</v>
      </c>
      <c r="DW13" s="429">
        <v>1253831.52</v>
      </c>
      <c r="DX13" s="429">
        <v>8436376.3200000003</v>
      </c>
      <c r="DY13" s="429">
        <v>14381696.640000001</v>
      </c>
      <c r="DZ13" s="429">
        <v>1669007.52</v>
      </c>
      <c r="EA13" s="429">
        <v>17287928.640000001</v>
      </c>
      <c r="EB13" s="429">
        <v>3902654.4000000004</v>
      </c>
      <c r="EC13" s="429">
        <v>373658.4</v>
      </c>
      <c r="ED13" s="429">
        <v>3396139.68</v>
      </c>
      <c r="EE13" s="429">
        <v>13327149.600000001</v>
      </c>
      <c r="EF13" s="429">
        <v>10304668.32</v>
      </c>
      <c r="EG13" s="429">
        <v>7224062.4000000004</v>
      </c>
      <c r="EH13" s="429">
        <v>6750761.7600000007</v>
      </c>
      <c r="EI13" s="429">
        <v>3827922.72</v>
      </c>
      <c r="EJ13" s="429">
        <v>6235943.5200000005</v>
      </c>
      <c r="EK13" s="429">
        <v>207588</v>
      </c>
      <c r="EL13" s="429">
        <v>1627489.9200000002</v>
      </c>
      <c r="EM13" s="429">
        <v>5629786.5600000005</v>
      </c>
      <c r="EN13" s="429">
        <v>1644096.9600000002</v>
      </c>
      <c r="EO13" s="429">
        <v>23100392.640000001</v>
      </c>
      <c r="EP13" s="429">
        <v>7315401.1200000001</v>
      </c>
      <c r="EQ13" s="429">
        <v>2673733.44</v>
      </c>
      <c r="ER13" s="429">
        <v>971511.84000000008</v>
      </c>
      <c r="ES13" s="429">
        <v>6310675.2000000002</v>
      </c>
      <c r="ET13" s="429">
        <v>1054547.04</v>
      </c>
      <c r="EU13" s="429">
        <v>1635793.4400000002</v>
      </c>
      <c r="EV13" s="429">
        <v>514818.24000000005</v>
      </c>
      <c r="EW13" s="429">
        <v>24495384</v>
      </c>
      <c r="EX13" s="429">
        <v>6875314.5600000005</v>
      </c>
      <c r="EY13" s="429">
        <v>614460.48</v>
      </c>
      <c r="EZ13" s="429">
        <v>1087761.1200000001</v>
      </c>
      <c r="FA13" s="429">
        <v>13069740.48</v>
      </c>
      <c r="FB13" s="429">
        <v>7830219.3600000003</v>
      </c>
      <c r="FC13" s="429">
        <v>3827922.72</v>
      </c>
      <c r="FD13" s="429">
        <v>797137.92000000004</v>
      </c>
      <c r="FE13" s="429">
        <v>12911973.600000001</v>
      </c>
      <c r="FF13" s="429">
        <v>2881321.44</v>
      </c>
      <c r="FG13" s="429">
        <v>3528996</v>
      </c>
      <c r="FH13" s="429">
        <v>10155204.960000001</v>
      </c>
      <c r="FI13" s="429">
        <v>2200432.8000000003</v>
      </c>
      <c r="FJ13" s="429">
        <v>7664148.96</v>
      </c>
      <c r="FK13" s="429">
        <v>20717282.400000002</v>
      </c>
      <c r="FL13" s="429">
        <v>2881321.44</v>
      </c>
      <c r="FM13" s="429">
        <v>3628638.24</v>
      </c>
      <c r="FN13" s="429">
        <v>29103837.600000001</v>
      </c>
      <c r="FO13" s="429">
        <v>5638090.0800000001</v>
      </c>
      <c r="FP13" s="429">
        <v>8760213.5999999996</v>
      </c>
      <c r="FQ13" s="429">
        <v>655978.08000000007</v>
      </c>
      <c r="FR13" s="429">
        <v>4334437.4400000004</v>
      </c>
      <c r="FS13" s="429">
        <v>3861136.8000000003</v>
      </c>
      <c r="FT13" s="429">
        <v>114937323.84</v>
      </c>
      <c r="FU13" s="429">
        <v>755620.32000000007</v>
      </c>
      <c r="FV13" s="429">
        <v>7431650.4000000004</v>
      </c>
      <c r="FW13" s="429">
        <v>1245528</v>
      </c>
      <c r="FX13" s="429">
        <v>1585972.32</v>
      </c>
      <c r="FY13" s="429">
        <v>2765072.16</v>
      </c>
      <c r="FZ13" s="429">
        <v>390265.44</v>
      </c>
      <c r="GA13" s="429">
        <v>2192129.2800000003</v>
      </c>
      <c r="GB13" s="429">
        <v>2059272.9600000002</v>
      </c>
      <c r="GC13" s="429">
        <v>7224062.4000000004</v>
      </c>
      <c r="GD13" s="429">
        <v>1594275.8400000001</v>
      </c>
      <c r="GE13" s="429">
        <v>9856278.2400000002</v>
      </c>
      <c r="GF13" s="429">
        <v>8336734.0800000001</v>
      </c>
      <c r="GG13" s="429">
        <v>1644096.9600000002</v>
      </c>
      <c r="GH13" s="429">
        <v>13742325.600000001</v>
      </c>
      <c r="GI13" s="429">
        <v>1901506.08</v>
      </c>
      <c r="GJ13" s="429">
        <v>913387.20000000007</v>
      </c>
      <c r="GK13" s="429">
        <v>39043151.039999999</v>
      </c>
      <c r="GL13" s="429">
        <v>2922839.04</v>
      </c>
      <c r="GM13" s="429">
        <v>755620.32000000007</v>
      </c>
      <c r="GN13" s="429">
        <v>3728280.48</v>
      </c>
      <c r="GO13" s="429">
        <v>871869.60000000009</v>
      </c>
      <c r="GP13" s="429">
        <v>1046243.52</v>
      </c>
      <c r="GQ13" s="429">
        <v>763923.84000000008</v>
      </c>
      <c r="GR13" s="429">
        <v>373658.4</v>
      </c>
      <c r="GS13" s="429">
        <v>2524270.08</v>
      </c>
      <c r="GT13" s="429">
        <v>1635793.4400000002</v>
      </c>
      <c r="GU13" s="429">
        <v>2233646.88</v>
      </c>
      <c r="GV13" s="429">
        <v>1179099.8400000001</v>
      </c>
      <c r="GW13" s="429">
        <v>846959.04</v>
      </c>
      <c r="GX13" s="429">
        <v>2798286.24</v>
      </c>
      <c r="GY13" s="429">
        <v>4517114.88</v>
      </c>
      <c r="GZ13" s="429">
        <v>28887946.080000002</v>
      </c>
      <c r="HA13" s="429">
        <v>13626076.32</v>
      </c>
      <c r="HB13" s="429">
        <v>13493220</v>
      </c>
      <c r="HC13" s="429">
        <v>1262135.04</v>
      </c>
      <c r="HD13" s="429">
        <v>2034362.4000000001</v>
      </c>
      <c r="HE13" s="429">
        <v>17985424.32</v>
      </c>
      <c r="HF13" s="429">
        <v>1145885.76</v>
      </c>
      <c r="HG13" s="429">
        <v>448390.08</v>
      </c>
      <c r="HH13" s="429">
        <v>905083.68</v>
      </c>
      <c r="HI13" s="429">
        <v>1652400.48</v>
      </c>
      <c r="HJ13" s="429">
        <v>14215626.24</v>
      </c>
      <c r="HK13" s="429">
        <v>523121.76</v>
      </c>
      <c r="HL13" s="429">
        <v>34335055.200000003</v>
      </c>
      <c r="HM13" s="429">
        <v>1893202.56</v>
      </c>
      <c r="HN13" s="429">
        <v>1552758.24</v>
      </c>
      <c r="HO13" s="429">
        <v>4542025.4400000004</v>
      </c>
      <c r="HP13" s="429">
        <v>448390.08</v>
      </c>
      <c r="HQ13" s="429">
        <v>12662868</v>
      </c>
      <c r="HR13" s="429">
        <v>4135152.9600000004</v>
      </c>
      <c r="HS13" s="429">
        <v>954904.8</v>
      </c>
      <c r="HT13" s="429">
        <v>22353075.84</v>
      </c>
      <c r="HU13" s="429">
        <v>1519544.1600000001</v>
      </c>
      <c r="HV13" s="429">
        <v>1096064.6400000001</v>
      </c>
      <c r="HW13" s="429">
        <v>12031800.48</v>
      </c>
      <c r="HX13" s="429">
        <v>332140.80000000005</v>
      </c>
      <c r="HY13" s="429">
        <v>38121460.32</v>
      </c>
      <c r="HZ13" s="429">
        <v>3528996</v>
      </c>
      <c r="IA13" s="429">
        <v>464997.12</v>
      </c>
      <c r="IB13" s="429">
        <v>3404443.2</v>
      </c>
      <c r="IC13" s="429">
        <v>14323572</v>
      </c>
      <c r="ID13" s="429">
        <v>1096064.6400000001</v>
      </c>
      <c r="IE13" s="429">
        <v>13335453.120000001</v>
      </c>
      <c r="IF13" s="429">
        <v>3387836.16</v>
      </c>
      <c r="IG13" s="429">
        <v>3628638.24</v>
      </c>
      <c r="IH13" s="429">
        <v>1021332.9600000001</v>
      </c>
      <c r="II13" s="429">
        <v>4018903.68</v>
      </c>
      <c r="IJ13" s="429">
        <v>1444812.48</v>
      </c>
      <c r="IK13" s="429">
        <v>5447109.1200000001</v>
      </c>
      <c r="IL13" s="429">
        <v>830352</v>
      </c>
      <c r="IM13" s="429">
        <v>2574091.2000000002</v>
      </c>
      <c r="IN13" s="429">
        <v>3147034.08</v>
      </c>
      <c r="IO13" s="429">
        <v>946601.28</v>
      </c>
      <c r="IP13" s="429">
        <v>2814893.2800000003</v>
      </c>
      <c r="IQ13" s="429">
        <v>1029636.4800000001</v>
      </c>
      <c r="IR13" s="429">
        <v>10919128.800000001</v>
      </c>
      <c r="IS13" s="429">
        <v>2374806.7200000002</v>
      </c>
      <c r="IT13" s="429">
        <v>2233646.88</v>
      </c>
      <c r="IU13" s="429">
        <v>1619186.4000000001</v>
      </c>
      <c r="IV13" s="429">
        <v>739013.28</v>
      </c>
      <c r="IW13" s="429">
        <v>2623912.3200000003</v>
      </c>
      <c r="IX13" s="429">
        <v>110378691.36</v>
      </c>
      <c r="IY13" s="429">
        <v>531425.28000000003</v>
      </c>
      <c r="IZ13" s="429">
        <v>1594275.8400000001</v>
      </c>
      <c r="JA13" s="429">
        <v>2275164.48</v>
      </c>
      <c r="JB13" s="429">
        <v>1843381.4400000002</v>
      </c>
      <c r="JC13" s="429">
        <v>1735435.6800000002</v>
      </c>
      <c r="JD13" s="429">
        <v>1287045.6000000001</v>
      </c>
      <c r="JE13" s="429">
        <v>11433947.040000001</v>
      </c>
      <c r="JF13" s="429">
        <v>86182234.079999998</v>
      </c>
      <c r="JG13" s="429">
        <v>1104368.1600000001</v>
      </c>
      <c r="JH13" s="429">
        <v>730709.76</v>
      </c>
      <c r="JI13" s="429">
        <v>24503687.52</v>
      </c>
      <c r="JJ13" s="429">
        <v>6343889.2800000003</v>
      </c>
      <c r="JK13" s="429">
        <v>7008170.8800000008</v>
      </c>
      <c r="JL13" s="429">
        <v>2034362.4000000001</v>
      </c>
      <c r="JM13" s="429">
        <v>1195706.8800000001</v>
      </c>
      <c r="JN13" s="429">
        <v>456693.60000000003</v>
      </c>
      <c r="JO13" s="429">
        <v>3030784.8000000003</v>
      </c>
      <c r="JP13" s="429">
        <v>4334437.4400000004</v>
      </c>
      <c r="JQ13" s="429">
        <v>6842100.4800000004</v>
      </c>
      <c r="JR13" s="429">
        <v>34783445.280000001</v>
      </c>
      <c r="JS13" s="429">
        <v>10653416.16</v>
      </c>
      <c r="JT13" s="429">
        <v>7705666.5600000005</v>
      </c>
      <c r="JU13" s="429">
        <v>1228920.96</v>
      </c>
      <c r="JV13" s="429">
        <v>498211.2</v>
      </c>
      <c r="JW13" s="429">
        <v>2906232</v>
      </c>
      <c r="JX13" s="429">
        <v>1345170.24</v>
      </c>
      <c r="JY13" s="429">
        <v>1702221.6</v>
      </c>
      <c r="JZ13" s="429">
        <v>16166953.440000001</v>
      </c>
      <c r="KA13" s="429">
        <v>2349896.16</v>
      </c>
      <c r="KB13" s="429">
        <v>1162492.8</v>
      </c>
      <c r="KC13" s="429">
        <v>954904.8</v>
      </c>
      <c r="KD13" s="429">
        <v>2457841.92</v>
      </c>
      <c r="KE13" s="429">
        <v>3587120.64</v>
      </c>
      <c r="KF13" s="429">
        <v>1220617.4400000002</v>
      </c>
      <c r="KG13" s="429">
        <v>11051985.120000001</v>
      </c>
      <c r="KH13" s="429">
        <v>22270040.640000001</v>
      </c>
      <c r="KI13" s="429">
        <v>813744.96000000008</v>
      </c>
      <c r="KJ13" s="429">
        <v>2324985.6</v>
      </c>
      <c r="KK13" s="429">
        <v>8926284</v>
      </c>
    </row>
    <row r="14" spans="1:297">
      <c r="A14" s="766">
        <v>14067.67</v>
      </c>
      <c r="B14" s="767" t="s">
        <v>355</v>
      </c>
      <c r="C14" s="781">
        <v>2731083386.1300015</v>
      </c>
      <c r="D14" s="587">
        <v>182879.71</v>
      </c>
      <c r="E14" s="587">
        <v>284279475.36000001</v>
      </c>
      <c r="F14" s="429">
        <v>5401985.2800000003</v>
      </c>
      <c r="G14" s="429">
        <v>1603714.3800000001</v>
      </c>
      <c r="H14" s="429">
        <v>5739609.3600000003</v>
      </c>
      <c r="I14" s="429">
        <v>3334037.79</v>
      </c>
      <c r="J14" s="429">
        <v>2897940.02</v>
      </c>
      <c r="K14" s="429">
        <v>2461842.25</v>
      </c>
      <c r="L14" s="429">
        <v>9369068.2200000007</v>
      </c>
      <c r="M14" s="429">
        <v>661180.49</v>
      </c>
      <c r="N14" s="429">
        <v>900330.88</v>
      </c>
      <c r="O14" s="429">
        <v>176675867.53</v>
      </c>
      <c r="P14" s="429">
        <v>5472323.6299999999</v>
      </c>
      <c r="Q14" s="429">
        <v>4811143.1399999997</v>
      </c>
      <c r="R14" s="429">
        <v>1406767</v>
      </c>
      <c r="S14" s="429">
        <v>6091301.1100000003</v>
      </c>
      <c r="T14" s="429">
        <v>3657594.2</v>
      </c>
      <c r="U14" s="429">
        <v>4220301</v>
      </c>
      <c r="V14" s="429">
        <v>379827.09</v>
      </c>
      <c r="W14" s="429">
        <v>534571.46</v>
      </c>
      <c r="X14" s="429">
        <v>8750090.7400000002</v>
      </c>
      <c r="Y14" s="429">
        <v>2194556.52</v>
      </c>
      <c r="Z14" s="429">
        <v>3305902.45</v>
      </c>
      <c r="AA14" s="429">
        <v>2996413.71</v>
      </c>
      <c r="AB14" s="429">
        <v>689315.83</v>
      </c>
      <c r="AC14" s="429">
        <v>5416052.9500000002</v>
      </c>
      <c r="AD14" s="429">
        <v>4417248.38</v>
      </c>
      <c r="AE14" s="429">
        <v>1083210.5900000001</v>
      </c>
      <c r="AF14" s="429">
        <v>284279475.36000001</v>
      </c>
      <c r="AG14" s="429">
        <v>124203458.43000001</v>
      </c>
      <c r="AH14" s="429">
        <v>661180.49</v>
      </c>
      <c r="AI14" s="429">
        <v>13012594.75</v>
      </c>
      <c r="AJ14" s="429">
        <v>4515722.07</v>
      </c>
      <c r="AK14" s="429">
        <v>900330.88</v>
      </c>
      <c r="AL14" s="429">
        <v>464233.11</v>
      </c>
      <c r="AM14" s="429">
        <v>22269121.609999999</v>
      </c>
      <c r="AN14" s="429">
        <v>5486391.2999999998</v>
      </c>
      <c r="AO14" s="429">
        <v>31173956.719999999</v>
      </c>
      <c r="AP14" s="429">
        <v>6541466.5499999998</v>
      </c>
      <c r="AQ14" s="429">
        <v>6527398.8799999999</v>
      </c>
      <c r="AR14" s="429">
        <v>9748895.3100000005</v>
      </c>
      <c r="AS14" s="429">
        <v>2658789.63</v>
      </c>
      <c r="AT14" s="429">
        <v>3390308.47</v>
      </c>
      <c r="AU14" s="429">
        <v>7272985.3899999997</v>
      </c>
      <c r="AV14" s="429">
        <v>1209819.6200000001</v>
      </c>
      <c r="AW14" s="429">
        <v>2771330.99</v>
      </c>
      <c r="AX14" s="429">
        <v>2729127.98</v>
      </c>
      <c r="AY14" s="429">
        <v>829992.53</v>
      </c>
      <c r="AZ14" s="429">
        <v>2461842.25</v>
      </c>
      <c r="BA14" s="429">
        <v>10325669.779999999</v>
      </c>
      <c r="BB14" s="429">
        <v>7906030.54</v>
      </c>
      <c r="BC14" s="429">
        <v>34254776.450000003</v>
      </c>
      <c r="BD14" s="429">
        <v>2616586.62</v>
      </c>
      <c r="BE14" s="429">
        <v>2124218.17</v>
      </c>
      <c r="BF14" s="429">
        <v>1448970.01</v>
      </c>
      <c r="BG14" s="429">
        <v>1308293.31</v>
      </c>
      <c r="BH14" s="429">
        <v>886263.21</v>
      </c>
      <c r="BI14" s="429">
        <v>2025744.48</v>
      </c>
      <c r="BJ14" s="429">
        <v>68340740.859999999</v>
      </c>
      <c r="BK14" s="429">
        <v>900330.88</v>
      </c>
      <c r="BL14" s="429">
        <v>9073647.1500000004</v>
      </c>
      <c r="BM14" s="429">
        <v>23718091.620000001</v>
      </c>
      <c r="BN14" s="429">
        <v>20552865.870000001</v>
      </c>
      <c r="BO14" s="429">
        <v>956601.56</v>
      </c>
      <c r="BP14" s="429">
        <v>18414580.030000001</v>
      </c>
      <c r="BQ14" s="429">
        <v>7061970.3399999999</v>
      </c>
      <c r="BR14" s="429">
        <v>18822542.460000001</v>
      </c>
      <c r="BS14" s="429">
        <v>2096082.83</v>
      </c>
      <c r="BT14" s="429">
        <v>5964692.0800000001</v>
      </c>
      <c r="BU14" s="429">
        <v>464233.11</v>
      </c>
      <c r="BV14" s="429">
        <v>3249631.77</v>
      </c>
      <c r="BW14" s="429">
        <v>450165.44</v>
      </c>
      <c r="BX14" s="429">
        <v>4192165.66</v>
      </c>
      <c r="BY14" s="429">
        <v>1463037.68</v>
      </c>
      <c r="BZ14" s="429">
        <v>858127.87</v>
      </c>
      <c r="CA14" s="429">
        <v>562706.80000000005</v>
      </c>
      <c r="CB14" s="429">
        <v>6358586.8399999999</v>
      </c>
      <c r="CC14" s="429">
        <v>7666880.1500000004</v>
      </c>
      <c r="CD14" s="429">
        <v>6203842.4699999997</v>
      </c>
      <c r="CE14" s="429">
        <v>2560315.94</v>
      </c>
      <c r="CF14" s="429">
        <v>745586.51</v>
      </c>
      <c r="CG14" s="429">
        <v>9537880.2599999998</v>
      </c>
      <c r="CH14" s="429">
        <v>4093691.97</v>
      </c>
      <c r="CI14" s="429">
        <v>14588173.790000001</v>
      </c>
      <c r="CJ14" s="429">
        <v>18583392.07</v>
      </c>
      <c r="CK14" s="429">
        <v>4389113.04</v>
      </c>
      <c r="CL14" s="429">
        <v>844060.2</v>
      </c>
      <c r="CM14" s="429">
        <v>801857.19000000006</v>
      </c>
      <c r="CN14" s="429">
        <v>24927911.239999998</v>
      </c>
      <c r="CO14" s="429">
        <v>3882676.92</v>
      </c>
      <c r="CP14" s="429">
        <v>3038616.72</v>
      </c>
      <c r="CQ14" s="429">
        <v>3502849.83</v>
      </c>
      <c r="CR14" s="429">
        <v>351691.75</v>
      </c>
      <c r="CS14" s="429">
        <v>2729127.98</v>
      </c>
      <c r="CT14" s="429">
        <v>27811783.59</v>
      </c>
      <c r="CU14" s="429">
        <v>1885067.78</v>
      </c>
      <c r="CV14" s="429">
        <v>1111345.93</v>
      </c>
      <c r="CW14" s="429">
        <v>9945842.6899999995</v>
      </c>
      <c r="CX14" s="429">
        <v>984736.9</v>
      </c>
      <c r="CY14" s="429">
        <v>844060.2</v>
      </c>
      <c r="CZ14" s="429">
        <v>22001835.879999999</v>
      </c>
      <c r="DA14" s="429">
        <v>33607663.630000003</v>
      </c>
      <c r="DB14" s="429">
        <v>2602518.9500000002</v>
      </c>
      <c r="DC14" s="429">
        <v>3530985.17</v>
      </c>
      <c r="DD14" s="429">
        <v>2771330.99</v>
      </c>
      <c r="DE14" s="429">
        <v>647112.81999999995</v>
      </c>
      <c r="DF14" s="429">
        <v>55553228.829999998</v>
      </c>
      <c r="DG14" s="429">
        <v>1519308.36</v>
      </c>
      <c r="DH14" s="429">
        <v>10199060.75</v>
      </c>
      <c r="DI14" s="429">
        <v>253218.06</v>
      </c>
      <c r="DJ14" s="429">
        <v>7835692.1900000004</v>
      </c>
      <c r="DK14" s="429">
        <v>3221496.43</v>
      </c>
      <c r="DL14" s="429">
        <v>745586.51</v>
      </c>
      <c r="DM14" s="429">
        <v>1856932.44</v>
      </c>
      <c r="DN14" s="429">
        <v>1463037.68</v>
      </c>
      <c r="DO14" s="429">
        <v>2419639.2400000002</v>
      </c>
      <c r="DP14" s="429">
        <v>2715060.31</v>
      </c>
      <c r="DQ14" s="429">
        <v>56087800.289999999</v>
      </c>
      <c r="DR14" s="429">
        <v>5416052.9500000002</v>
      </c>
      <c r="DS14" s="429">
        <v>4951819.84</v>
      </c>
      <c r="DT14" s="429">
        <v>4642331.0999999996</v>
      </c>
      <c r="DU14" s="429">
        <v>1223887.29</v>
      </c>
      <c r="DV14" s="429">
        <v>32636994.399999999</v>
      </c>
      <c r="DW14" s="429">
        <v>984736.9</v>
      </c>
      <c r="DX14" s="429">
        <v>8088910.25</v>
      </c>
      <c r="DY14" s="429">
        <v>13955128.640000001</v>
      </c>
      <c r="DZ14" s="429">
        <v>1786594.09</v>
      </c>
      <c r="EA14" s="429">
        <v>16881204</v>
      </c>
      <c r="EB14" s="429">
        <v>4079624.3</v>
      </c>
      <c r="EC14" s="429">
        <v>196947.38</v>
      </c>
      <c r="ED14" s="429">
        <v>3530985.17</v>
      </c>
      <c r="EE14" s="429">
        <v>13040730.09</v>
      </c>
      <c r="EF14" s="429">
        <v>10227196.09</v>
      </c>
      <c r="EG14" s="429">
        <v>7272985.3899999997</v>
      </c>
      <c r="EH14" s="429">
        <v>7005699.6600000001</v>
      </c>
      <c r="EI14" s="429">
        <v>4009285.95</v>
      </c>
      <c r="EJ14" s="429">
        <v>6836887.6200000001</v>
      </c>
      <c r="EK14" s="429">
        <v>267285.73</v>
      </c>
      <c r="EL14" s="429">
        <v>1758458.75</v>
      </c>
      <c r="EM14" s="429">
        <v>4600128.09</v>
      </c>
      <c r="EN14" s="429">
        <v>1969473.8</v>
      </c>
      <c r="EO14" s="429">
        <v>24590287.16</v>
      </c>
      <c r="EP14" s="429">
        <v>7751286.1699999999</v>
      </c>
      <c r="EQ14" s="429">
        <v>2405571.5699999998</v>
      </c>
      <c r="ER14" s="429">
        <v>998804.57</v>
      </c>
      <c r="ES14" s="429">
        <v>5964692.0800000001</v>
      </c>
      <c r="ET14" s="429">
        <v>647112.81999999995</v>
      </c>
      <c r="EU14" s="429">
        <v>1322360.98</v>
      </c>
      <c r="EV14" s="429">
        <v>604909.81000000006</v>
      </c>
      <c r="EW14" s="429">
        <v>23127249.48</v>
      </c>
      <c r="EX14" s="429">
        <v>6597737.2300000004</v>
      </c>
      <c r="EY14" s="429">
        <v>590842.14</v>
      </c>
      <c r="EZ14" s="429">
        <v>1336428.6499999999</v>
      </c>
      <c r="FA14" s="429">
        <v>12070060.859999999</v>
      </c>
      <c r="FB14" s="429">
        <v>7554338.79</v>
      </c>
      <c r="FC14" s="429">
        <v>3404376.14</v>
      </c>
      <c r="FD14" s="429">
        <v>759654.18</v>
      </c>
      <c r="FE14" s="429">
        <v>12801579.699999999</v>
      </c>
      <c r="FF14" s="429">
        <v>2504045.2600000002</v>
      </c>
      <c r="FG14" s="429">
        <v>3727932.55</v>
      </c>
      <c r="FH14" s="429">
        <v>9467541.9100000001</v>
      </c>
      <c r="FI14" s="429">
        <v>2489977.59</v>
      </c>
      <c r="FJ14" s="429">
        <v>7863827.5300000003</v>
      </c>
      <c r="FK14" s="429">
        <v>20440324.510000002</v>
      </c>
      <c r="FL14" s="429">
        <v>2799466.33</v>
      </c>
      <c r="FM14" s="429">
        <v>3559120.5100000002</v>
      </c>
      <c r="FN14" s="429">
        <v>27446024.170000002</v>
      </c>
      <c r="FO14" s="429">
        <v>4867413.82</v>
      </c>
      <c r="FP14" s="429">
        <v>8553143.3599999994</v>
      </c>
      <c r="FQ14" s="429">
        <v>717451.17</v>
      </c>
      <c r="FR14" s="429">
        <v>4009285.95</v>
      </c>
      <c r="FS14" s="429">
        <v>3967082.94</v>
      </c>
      <c r="FT14" s="429">
        <v>114088803.7</v>
      </c>
      <c r="FU14" s="429">
        <v>914398.55</v>
      </c>
      <c r="FV14" s="429">
        <v>6597737.2300000004</v>
      </c>
      <c r="FW14" s="429">
        <v>1448970.01</v>
      </c>
      <c r="FX14" s="429">
        <v>1603714.3800000001</v>
      </c>
      <c r="FY14" s="429">
        <v>2461842.25</v>
      </c>
      <c r="FZ14" s="429">
        <v>182879.71</v>
      </c>
      <c r="GA14" s="429">
        <v>2152353.5100000002</v>
      </c>
      <c r="GB14" s="429">
        <v>1983541.47</v>
      </c>
      <c r="GC14" s="429">
        <v>6879090.6299999999</v>
      </c>
      <c r="GD14" s="429">
        <v>1814729.43</v>
      </c>
      <c r="GE14" s="429">
        <v>9678556.9600000009</v>
      </c>
      <c r="GF14" s="429">
        <v>7582474.1299999999</v>
      </c>
      <c r="GG14" s="429">
        <v>1856932.44</v>
      </c>
      <c r="GH14" s="429">
        <v>13139203.779999999</v>
      </c>
      <c r="GI14" s="429">
        <v>1772526.42</v>
      </c>
      <c r="GJ14" s="429">
        <v>717451.17</v>
      </c>
      <c r="GK14" s="429">
        <v>37293393.170000002</v>
      </c>
      <c r="GL14" s="429">
        <v>2813534</v>
      </c>
      <c r="GM14" s="429">
        <v>787789.52</v>
      </c>
      <c r="GN14" s="429">
        <v>3882676.92</v>
      </c>
      <c r="GO14" s="429">
        <v>914398.55</v>
      </c>
      <c r="GP14" s="429">
        <v>1111345.93</v>
      </c>
      <c r="GQ14" s="429">
        <v>801857.19000000006</v>
      </c>
      <c r="GR14" s="429">
        <v>478300.78</v>
      </c>
      <c r="GS14" s="429">
        <v>2968278.37</v>
      </c>
      <c r="GT14" s="429">
        <v>1772526.42</v>
      </c>
      <c r="GU14" s="429">
        <v>2433706.91</v>
      </c>
      <c r="GV14" s="429">
        <v>1139481.27</v>
      </c>
      <c r="GW14" s="429">
        <v>1055075.25</v>
      </c>
      <c r="GX14" s="429">
        <v>2996413.71</v>
      </c>
      <c r="GY14" s="429">
        <v>4797075.47</v>
      </c>
      <c r="GZ14" s="429">
        <v>28149407.670000002</v>
      </c>
      <c r="HA14" s="429">
        <v>14756985.83</v>
      </c>
      <c r="HB14" s="429">
        <v>12070060.859999999</v>
      </c>
      <c r="HC14" s="429">
        <v>1561511.37</v>
      </c>
      <c r="HD14" s="429">
        <v>2405571.5699999998</v>
      </c>
      <c r="HE14" s="429">
        <v>18217632.649999999</v>
      </c>
      <c r="HF14" s="429">
        <v>1266090.3</v>
      </c>
      <c r="HG14" s="429">
        <v>506436.12</v>
      </c>
      <c r="HH14" s="429">
        <v>858127.87</v>
      </c>
      <c r="HI14" s="429">
        <v>1350496.32</v>
      </c>
      <c r="HJ14" s="429">
        <v>15080542.24</v>
      </c>
      <c r="HK14" s="429">
        <v>393894.76</v>
      </c>
      <c r="HL14" s="429">
        <v>33706137.32</v>
      </c>
      <c r="HM14" s="429">
        <v>2208624.19</v>
      </c>
      <c r="HN14" s="429">
        <v>1463037.68</v>
      </c>
      <c r="HO14" s="429">
        <v>4079624.3</v>
      </c>
      <c r="HP14" s="429">
        <v>633045.15</v>
      </c>
      <c r="HQ14" s="429">
        <v>12548361.640000001</v>
      </c>
      <c r="HR14" s="429">
        <v>3812338.57</v>
      </c>
      <c r="HS14" s="429">
        <v>872195.54</v>
      </c>
      <c r="HT14" s="429">
        <v>24590287.16</v>
      </c>
      <c r="HU14" s="429">
        <v>1674052.73</v>
      </c>
      <c r="HV14" s="429">
        <v>1308293.31</v>
      </c>
      <c r="HW14" s="429">
        <v>12435820.279999999</v>
      </c>
      <c r="HX14" s="429">
        <v>337624.08</v>
      </c>
      <c r="HY14" s="429">
        <v>35703746.460000001</v>
      </c>
      <c r="HZ14" s="429">
        <v>3756067.89</v>
      </c>
      <c r="IA14" s="429">
        <v>576774.47</v>
      </c>
      <c r="IB14" s="429">
        <v>3432511.48</v>
      </c>
      <c r="IC14" s="429">
        <v>13068865.43</v>
      </c>
      <c r="ID14" s="429">
        <v>1505240.69</v>
      </c>
      <c r="IE14" s="429">
        <v>12984459.41</v>
      </c>
      <c r="IF14" s="429">
        <v>3319970.12</v>
      </c>
      <c r="IG14" s="429">
        <v>3699797.21</v>
      </c>
      <c r="IH14" s="429">
        <v>998804.57</v>
      </c>
      <c r="II14" s="429">
        <v>3770135.56</v>
      </c>
      <c r="IJ14" s="429">
        <v>1533376.03</v>
      </c>
      <c r="IK14" s="429">
        <v>5064361.2</v>
      </c>
      <c r="IL14" s="429">
        <v>675248.16</v>
      </c>
      <c r="IM14" s="429">
        <v>2391503.9</v>
      </c>
      <c r="IN14" s="429">
        <v>2897940.02</v>
      </c>
      <c r="IO14" s="429">
        <v>886263.21</v>
      </c>
      <c r="IP14" s="429">
        <v>2799466.33</v>
      </c>
      <c r="IQ14" s="429">
        <v>900330.88</v>
      </c>
      <c r="IR14" s="429">
        <v>10761767.550000001</v>
      </c>
      <c r="IS14" s="429">
        <v>2419639.2400000002</v>
      </c>
      <c r="IT14" s="429">
        <v>2405571.5699999998</v>
      </c>
      <c r="IU14" s="429">
        <v>1814729.43</v>
      </c>
      <c r="IV14" s="429">
        <v>689315.83</v>
      </c>
      <c r="IW14" s="429">
        <v>2574383.61</v>
      </c>
      <c r="IX14" s="429">
        <v>100724517.2</v>
      </c>
      <c r="IY14" s="429">
        <v>576774.47</v>
      </c>
      <c r="IZ14" s="429">
        <v>1237954.96</v>
      </c>
      <c r="JA14" s="429">
        <v>2321165.5499999998</v>
      </c>
      <c r="JB14" s="429">
        <v>1899135.45</v>
      </c>
      <c r="JC14" s="429">
        <v>1786594.09</v>
      </c>
      <c r="JD14" s="429">
        <v>1674052.73</v>
      </c>
      <c r="JE14" s="429">
        <v>11957519.5</v>
      </c>
      <c r="JF14" s="429">
        <v>75937282.659999996</v>
      </c>
      <c r="JG14" s="429">
        <v>984736.9</v>
      </c>
      <c r="JH14" s="429">
        <v>900330.88</v>
      </c>
      <c r="JI14" s="429">
        <v>24477745.800000001</v>
      </c>
      <c r="JJ14" s="429">
        <v>6428925.1900000004</v>
      </c>
      <c r="JK14" s="429">
        <v>6794684.6100000003</v>
      </c>
      <c r="JL14" s="429">
        <v>1828797.1</v>
      </c>
      <c r="JM14" s="429">
        <v>1448970.01</v>
      </c>
      <c r="JN14" s="429">
        <v>422030.1</v>
      </c>
      <c r="JO14" s="429">
        <v>2912007.69</v>
      </c>
      <c r="JP14" s="429">
        <v>4332842.3600000003</v>
      </c>
      <c r="JQ14" s="429">
        <v>6780616.9400000004</v>
      </c>
      <c r="JR14" s="429">
        <v>32763603.43</v>
      </c>
      <c r="JS14" s="429">
        <v>11029053.279999999</v>
      </c>
      <c r="JT14" s="429">
        <v>7427729.7599999998</v>
      </c>
      <c r="JU14" s="429">
        <v>900330.88</v>
      </c>
      <c r="JV14" s="429">
        <v>604909.81000000006</v>
      </c>
      <c r="JW14" s="429">
        <v>3108955.07</v>
      </c>
      <c r="JX14" s="429">
        <v>1505240.69</v>
      </c>
      <c r="JY14" s="429">
        <v>2124218.17</v>
      </c>
      <c r="JZ14" s="429">
        <v>17612722.84</v>
      </c>
      <c r="KA14" s="429">
        <v>2152353.5100000002</v>
      </c>
      <c r="KB14" s="429">
        <v>1463037.68</v>
      </c>
      <c r="KC14" s="429">
        <v>1209819.6200000001</v>
      </c>
      <c r="KD14" s="429">
        <v>2532180.6</v>
      </c>
      <c r="KE14" s="429">
        <v>3488782.16</v>
      </c>
      <c r="KF14" s="429">
        <v>1491173.02</v>
      </c>
      <c r="KG14" s="429">
        <v>10184993.08</v>
      </c>
      <c r="KH14" s="429">
        <v>22212850.93</v>
      </c>
      <c r="KI14" s="429">
        <v>998804.57</v>
      </c>
      <c r="KJ14" s="429">
        <v>2152353.5100000002</v>
      </c>
      <c r="KK14" s="429">
        <v>9312797.540000001</v>
      </c>
    </row>
    <row r="15" spans="1:297">
      <c r="A15" s="766">
        <v>71.3</v>
      </c>
      <c r="B15" s="767" t="s">
        <v>356</v>
      </c>
      <c r="C15" s="781">
        <v>338934246.80000025</v>
      </c>
      <c r="D15" s="587">
        <v>39571.5</v>
      </c>
      <c r="E15" s="587">
        <v>42131312.600000001</v>
      </c>
      <c r="F15" s="429">
        <v>532753.6</v>
      </c>
      <c r="G15" s="429">
        <v>137109.9</v>
      </c>
      <c r="H15" s="429">
        <v>633144</v>
      </c>
      <c r="I15" s="429">
        <v>487478.1</v>
      </c>
      <c r="J15" s="429">
        <v>274576.3</v>
      </c>
      <c r="K15" s="429">
        <v>228373.9</v>
      </c>
      <c r="L15" s="429">
        <v>982941.79999999993</v>
      </c>
      <c r="M15" s="429">
        <v>78715.199999999997</v>
      </c>
      <c r="N15" s="429">
        <v>111727.09999999999</v>
      </c>
      <c r="O15" s="429">
        <v>18927797.099999998</v>
      </c>
      <c r="P15" s="429">
        <v>668294.9</v>
      </c>
      <c r="Q15" s="429">
        <v>534607.4</v>
      </c>
      <c r="R15" s="429">
        <v>136040.4</v>
      </c>
      <c r="S15" s="429">
        <v>1027147.7999999999</v>
      </c>
      <c r="T15" s="429">
        <v>377961.3</v>
      </c>
      <c r="U15" s="429">
        <v>362346.6</v>
      </c>
      <c r="V15" s="429">
        <v>57610.399999999994</v>
      </c>
      <c r="W15" s="429">
        <v>59606.799999999996</v>
      </c>
      <c r="X15" s="429">
        <v>1191922.0999999999</v>
      </c>
      <c r="Y15" s="429">
        <v>274148.5</v>
      </c>
      <c r="Z15" s="429">
        <v>482843.6</v>
      </c>
      <c r="AA15" s="429">
        <v>403629.3</v>
      </c>
      <c r="AB15" s="429">
        <v>154221.9</v>
      </c>
      <c r="AC15" s="429">
        <v>554642.69999999995</v>
      </c>
      <c r="AD15" s="429">
        <v>470793.89999999997</v>
      </c>
      <c r="AE15" s="429">
        <v>187447.69999999998</v>
      </c>
      <c r="AF15" s="429">
        <v>42131312.600000001</v>
      </c>
      <c r="AG15" s="429">
        <v>14930006.1</v>
      </c>
      <c r="AH15" s="429">
        <v>129053</v>
      </c>
      <c r="AI15" s="429">
        <v>1350992.4</v>
      </c>
      <c r="AJ15" s="429">
        <v>586157.29999999993</v>
      </c>
      <c r="AK15" s="429">
        <v>129623.4</v>
      </c>
      <c r="AL15" s="429">
        <v>128482.59999999999</v>
      </c>
      <c r="AM15" s="429">
        <v>2853925.1</v>
      </c>
      <c r="AN15" s="429">
        <v>606763</v>
      </c>
      <c r="AO15" s="429">
        <v>4190301</v>
      </c>
      <c r="AP15" s="429">
        <v>1128821.5999999999</v>
      </c>
      <c r="AQ15" s="429">
        <v>544732</v>
      </c>
      <c r="AR15" s="429">
        <v>1232420.5</v>
      </c>
      <c r="AS15" s="429">
        <v>389084.1</v>
      </c>
      <c r="AT15" s="429">
        <v>413254.8</v>
      </c>
      <c r="AU15" s="429">
        <v>708650.7</v>
      </c>
      <c r="AV15" s="429">
        <v>280708.09999999998</v>
      </c>
      <c r="AW15" s="429">
        <v>453325.39999999997</v>
      </c>
      <c r="AX15" s="429">
        <v>326839.2</v>
      </c>
      <c r="AY15" s="429">
        <v>110657.59999999999</v>
      </c>
      <c r="AZ15" s="429">
        <v>257535.59999999998</v>
      </c>
      <c r="BA15" s="429">
        <v>1530169.3</v>
      </c>
      <c r="BB15" s="429">
        <v>950357.7</v>
      </c>
      <c r="BC15" s="429">
        <v>4886402.8999999994</v>
      </c>
      <c r="BD15" s="429">
        <v>291117.89999999997</v>
      </c>
      <c r="BE15" s="429">
        <v>278640.39999999997</v>
      </c>
      <c r="BF15" s="429">
        <v>260173.69999999998</v>
      </c>
      <c r="BG15" s="429">
        <v>264451.7</v>
      </c>
      <c r="BH15" s="429">
        <v>102885.9</v>
      </c>
      <c r="BI15" s="429">
        <v>352293.3</v>
      </c>
      <c r="BJ15" s="429">
        <v>9112353.9000000004</v>
      </c>
      <c r="BK15" s="429">
        <v>100461.7</v>
      </c>
      <c r="BL15" s="429">
        <v>1195201.8999999999</v>
      </c>
      <c r="BM15" s="429">
        <v>2783052.9</v>
      </c>
      <c r="BN15" s="429">
        <v>2117538.6999999997</v>
      </c>
      <c r="BO15" s="429">
        <v>161280.6</v>
      </c>
      <c r="BP15" s="429">
        <v>2195327</v>
      </c>
      <c r="BQ15" s="429">
        <v>713356.5</v>
      </c>
      <c r="BR15" s="429">
        <v>1994546.2</v>
      </c>
      <c r="BS15" s="429">
        <v>312650.5</v>
      </c>
      <c r="BT15" s="429">
        <v>763551.7</v>
      </c>
      <c r="BU15" s="429">
        <v>71870.399999999994</v>
      </c>
      <c r="BV15" s="429">
        <v>304878.8</v>
      </c>
      <c r="BW15" s="429">
        <v>71727.8</v>
      </c>
      <c r="BX15" s="429">
        <v>511506.19999999995</v>
      </c>
      <c r="BY15" s="429">
        <v>222527.3</v>
      </c>
      <c r="BZ15" s="429">
        <v>132475.4</v>
      </c>
      <c r="CA15" s="429">
        <v>76433.599999999991</v>
      </c>
      <c r="CB15" s="429">
        <v>756279.1</v>
      </c>
      <c r="CC15" s="429">
        <v>909217.6</v>
      </c>
      <c r="CD15" s="429">
        <v>598207</v>
      </c>
      <c r="CE15" s="429">
        <v>238997.59999999998</v>
      </c>
      <c r="CF15" s="429">
        <v>121923</v>
      </c>
      <c r="CG15" s="429">
        <v>1190567.3999999999</v>
      </c>
      <c r="CH15" s="429">
        <v>452113.3</v>
      </c>
      <c r="CI15" s="429">
        <v>1074633.5999999999</v>
      </c>
      <c r="CJ15" s="429">
        <v>2313756.2999999998</v>
      </c>
      <c r="CK15" s="429">
        <v>560275.4</v>
      </c>
      <c r="CL15" s="429">
        <v>104668.4</v>
      </c>
      <c r="CM15" s="429">
        <v>85346.099999999991</v>
      </c>
      <c r="CN15" s="429">
        <v>2438317.4</v>
      </c>
      <c r="CO15" s="429">
        <v>596638.4</v>
      </c>
      <c r="CP15" s="429">
        <v>421383</v>
      </c>
      <c r="CQ15" s="429">
        <v>440491.39999999997</v>
      </c>
      <c r="CR15" s="429">
        <v>62244.899999999994</v>
      </c>
      <c r="CS15" s="429">
        <v>410117.6</v>
      </c>
      <c r="CT15" s="429">
        <v>2808934.8</v>
      </c>
      <c r="CU15" s="429">
        <v>240209.69999999998</v>
      </c>
      <c r="CV15" s="429">
        <v>148517.9</v>
      </c>
      <c r="CW15" s="429">
        <v>849111.7</v>
      </c>
      <c r="CX15" s="429">
        <v>121210</v>
      </c>
      <c r="CY15" s="429">
        <v>132974.5</v>
      </c>
      <c r="CZ15" s="429">
        <v>3119375</v>
      </c>
      <c r="DA15" s="429">
        <v>4826368.3</v>
      </c>
      <c r="DB15" s="429">
        <v>377604.8</v>
      </c>
      <c r="DC15" s="429">
        <v>370332.2</v>
      </c>
      <c r="DD15" s="429">
        <v>468797.5</v>
      </c>
      <c r="DE15" s="429">
        <v>128910.39999999999</v>
      </c>
      <c r="DF15" s="429">
        <v>7691772.6999999993</v>
      </c>
      <c r="DG15" s="429">
        <v>206199.6</v>
      </c>
      <c r="DH15" s="429">
        <v>1181013.2</v>
      </c>
      <c r="DI15" s="429">
        <v>63171.799999999996</v>
      </c>
      <c r="DJ15" s="429">
        <v>901445.89999999991</v>
      </c>
      <c r="DK15" s="429">
        <v>394574.2</v>
      </c>
      <c r="DL15" s="429">
        <v>67521.099999999991</v>
      </c>
      <c r="DM15" s="429">
        <v>252045.5</v>
      </c>
      <c r="DN15" s="429">
        <v>136967.29999999999</v>
      </c>
      <c r="DO15" s="429">
        <v>443200.8</v>
      </c>
      <c r="DP15" s="429">
        <v>396713.2</v>
      </c>
      <c r="DQ15" s="429">
        <v>7454914.0999999996</v>
      </c>
      <c r="DR15" s="429">
        <v>439208</v>
      </c>
      <c r="DS15" s="429">
        <v>501239</v>
      </c>
      <c r="DT15" s="429">
        <v>539527.1</v>
      </c>
      <c r="DU15" s="429">
        <v>166200.29999999999</v>
      </c>
      <c r="DV15" s="429">
        <v>4519279.2</v>
      </c>
      <c r="DW15" s="429">
        <v>150300.4</v>
      </c>
      <c r="DX15" s="429">
        <v>823158.5</v>
      </c>
      <c r="DY15" s="429">
        <v>1047111.7999999999</v>
      </c>
      <c r="DZ15" s="429">
        <v>170050.5</v>
      </c>
      <c r="EA15" s="429">
        <v>1407675.9</v>
      </c>
      <c r="EB15" s="429">
        <v>550150.79999999993</v>
      </c>
      <c r="EC15" s="429">
        <v>39571.5</v>
      </c>
      <c r="ED15" s="429">
        <v>633999.6</v>
      </c>
      <c r="EE15" s="429">
        <v>1192278.5999999999</v>
      </c>
      <c r="EF15" s="429">
        <v>503877.1</v>
      </c>
      <c r="EG15" s="429">
        <v>703089.29999999993</v>
      </c>
      <c r="EH15" s="429">
        <v>931320.6</v>
      </c>
      <c r="EI15" s="429">
        <v>458459</v>
      </c>
      <c r="EJ15" s="429">
        <v>876990</v>
      </c>
      <c r="EK15" s="429">
        <v>44776.4</v>
      </c>
      <c r="EL15" s="429">
        <v>107734.3</v>
      </c>
      <c r="EM15" s="429">
        <v>291046.59999999998</v>
      </c>
      <c r="EN15" s="429">
        <v>270013.09999999998</v>
      </c>
      <c r="EO15" s="429">
        <v>2753392.1</v>
      </c>
      <c r="EP15" s="429">
        <v>895171.5</v>
      </c>
      <c r="EQ15" s="429">
        <v>324058.5</v>
      </c>
      <c r="ER15" s="429">
        <v>114222.59999999999</v>
      </c>
      <c r="ES15" s="429">
        <v>552717.6</v>
      </c>
      <c r="ET15" s="429">
        <v>54401.9</v>
      </c>
      <c r="EU15" s="429">
        <v>171048.69999999998</v>
      </c>
      <c r="EV15" s="429">
        <v>107449.09999999999</v>
      </c>
      <c r="EW15" s="429">
        <v>3167288.6</v>
      </c>
      <c r="EX15" s="429">
        <v>481417.6</v>
      </c>
      <c r="EY15" s="429">
        <v>86629.5</v>
      </c>
      <c r="EZ15" s="429">
        <v>140389.69999999998</v>
      </c>
      <c r="FA15" s="429">
        <v>1135381.2</v>
      </c>
      <c r="FB15" s="429">
        <v>597494</v>
      </c>
      <c r="FC15" s="429">
        <v>450402.1</v>
      </c>
      <c r="FD15" s="429">
        <v>104169.3</v>
      </c>
      <c r="FE15" s="429">
        <v>1216877.0999999999</v>
      </c>
      <c r="FF15" s="429">
        <v>445411.1</v>
      </c>
      <c r="FG15" s="429">
        <v>575319.69999999995</v>
      </c>
      <c r="FH15" s="429">
        <v>1230566.7</v>
      </c>
      <c r="FI15" s="429">
        <v>300814.7</v>
      </c>
      <c r="FJ15" s="429">
        <v>572752.9</v>
      </c>
      <c r="FK15" s="429">
        <v>2154543.4</v>
      </c>
      <c r="FL15" s="429">
        <v>270940</v>
      </c>
      <c r="FM15" s="429">
        <v>550792.5</v>
      </c>
      <c r="FN15" s="429">
        <v>2600097.1</v>
      </c>
      <c r="FO15" s="429">
        <v>566264.6</v>
      </c>
      <c r="FP15" s="429">
        <v>929538.1</v>
      </c>
      <c r="FQ15" s="429">
        <v>75506.7</v>
      </c>
      <c r="FR15" s="429">
        <v>540953.1</v>
      </c>
      <c r="FS15" s="429">
        <v>405697</v>
      </c>
      <c r="FT15" s="429">
        <v>12956065.6</v>
      </c>
      <c r="FU15" s="429">
        <v>171690.4</v>
      </c>
      <c r="FV15" s="429">
        <v>651468.1</v>
      </c>
      <c r="FW15" s="429">
        <v>184524.4</v>
      </c>
      <c r="FX15" s="429">
        <v>271367.8</v>
      </c>
      <c r="FY15" s="429">
        <v>370902.6</v>
      </c>
      <c r="FZ15" s="429">
        <v>59749.399999999994</v>
      </c>
      <c r="GA15" s="429">
        <v>137038.6</v>
      </c>
      <c r="GB15" s="429">
        <v>208766.4</v>
      </c>
      <c r="GC15" s="429">
        <v>1072565.8999999999</v>
      </c>
      <c r="GD15" s="429">
        <v>242990.4</v>
      </c>
      <c r="GE15" s="429">
        <v>1182082.7</v>
      </c>
      <c r="GF15" s="429">
        <v>612609.6</v>
      </c>
      <c r="GG15" s="429">
        <v>226805.3</v>
      </c>
      <c r="GH15" s="429">
        <v>1230780.5999999999</v>
      </c>
      <c r="GI15" s="429">
        <v>242633.9</v>
      </c>
      <c r="GJ15" s="429">
        <v>116290.29999999999</v>
      </c>
      <c r="GK15" s="429">
        <v>5085829</v>
      </c>
      <c r="GL15" s="429">
        <v>288123.3</v>
      </c>
      <c r="GM15" s="429">
        <v>185237.4</v>
      </c>
      <c r="GN15" s="429">
        <v>433432.7</v>
      </c>
      <c r="GO15" s="429">
        <v>104739.7</v>
      </c>
      <c r="GP15" s="429">
        <v>160139.79999999999</v>
      </c>
      <c r="GQ15" s="429">
        <v>150371.69999999998</v>
      </c>
      <c r="GR15" s="429">
        <v>137751.6</v>
      </c>
      <c r="GS15" s="429">
        <v>301099.89999999997</v>
      </c>
      <c r="GT15" s="429">
        <v>173686.8</v>
      </c>
      <c r="GU15" s="429">
        <v>279638.59999999998</v>
      </c>
      <c r="GV15" s="429">
        <v>92476.099999999991</v>
      </c>
      <c r="GW15" s="429">
        <v>114436.5</v>
      </c>
      <c r="GX15" s="429">
        <v>379102.1</v>
      </c>
      <c r="GY15" s="429">
        <v>467941.89999999997</v>
      </c>
      <c r="GZ15" s="429">
        <v>3078947.9</v>
      </c>
      <c r="HA15" s="429">
        <v>1386856.3</v>
      </c>
      <c r="HB15" s="429">
        <v>1560828.3</v>
      </c>
      <c r="HC15" s="429">
        <v>202420.69999999998</v>
      </c>
      <c r="HD15" s="429">
        <v>207982.1</v>
      </c>
      <c r="HE15" s="429">
        <v>2376215.1</v>
      </c>
      <c r="HF15" s="429">
        <v>185451.3</v>
      </c>
      <c r="HG15" s="429">
        <v>90622.3</v>
      </c>
      <c r="HH15" s="429">
        <v>188303.3</v>
      </c>
      <c r="HI15" s="429">
        <v>143384.29999999999</v>
      </c>
      <c r="HJ15" s="429">
        <v>1739007</v>
      </c>
      <c r="HK15" s="429">
        <v>73082.5</v>
      </c>
      <c r="HL15" s="429">
        <v>3955153.5999999996</v>
      </c>
      <c r="HM15" s="429">
        <v>294682.89999999997</v>
      </c>
      <c r="HN15" s="429">
        <v>253257.59999999998</v>
      </c>
      <c r="HO15" s="429">
        <v>359637.2</v>
      </c>
      <c r="HP15" s="429">
        <v>121352.59999999999</v>
      </c>
      <c r="HQ15" s="429">
        <v>1638188.8</v>
      </c>
      <c r="HR15" s="429">
        <v>544803.29999999993</v>
      </c>
      <c r="HS15" s="429">
        <v>211547.1</v>
      </c>
      <c r="HT15" s="429">
        <v>3111032.9</v>
      </c>
      <c r="HU15" s="429">
        <v>178107.4</v>
      </c>
      <c r="HV15" s="429">
        <v>195789.8</v>
      </c>
      <c r="HW15" s="429">
        <v>1968949.5</v>
      </c>
      <c r="HX15" s="429">
        <v>61745.799999999996</v>
      </c>
      <c r="HY15" s="429">
        <v>3970839.5999999996</v>
      </c>
      <c r="HZ15" s="429">
        <v>252544.59999999998</v>
      </c>
      <c r="IA15" s="429">
        <v>77788.3</v>
      </c>
      <c r="IB15" s="429">
        <v>266448.09999999998</v>
      </c>
      <c r="IC15" s="429">
        <v>1233133.5</v>
      </c>
      <c r="ID15" s="429">
        <v>168410.6</v>
      </c>
      <c r="IE15" s="429">
        <v>1349922.9</v>
      </c>
      <c r="IF15" s="429">
        <v>369761.8</v>
      </c>
      <c r="IG15" s="429">
        <v>499456.5</v>
      </c>
      <c r="IH15" s="429">
        <v>106736.09999999999</v>
      </c>
      <c r="II15" s="429">
        <v>515784.19999999995</v>
      </c>
      <c r="IJ15" s="429">
        <v>221315.19999999998</v>
      </c>
      <c r="IK15" s="429">
        <v>615746.79999999993</v>
      </c>
      <c r="IL15" s="429">
        <v>148232.69999999998</v>
      </c>
      <c r="IM15" s="429">
        <v>446979.69999999995</v>
      </c>
      <c r="IN15" s="429">
        <v>406267.39999999997</v>
      </c>
      <c r="IO15" s="429">
        <v>221600.4</v>
      </c>
      <c r="IP15" s="429">
        <v>387658.1</v>
      </c>
      <c r="IQ15" s="429">
        <v>160496.29999999999</v>
      </c>
      <c r="IR15" s="429">
        <v>1436409.8</v>
      </c>
      <c r="IS15" s="429">
        <v>294255.09999999998</v>
      </c>
      <c r="IT15" s="429">
        <v>277071.8</v>
      </c>
      <c r="IU15" s="429">
        <v>217964.1</v>
      </c>
      <c r="IV15" s="429">
        <v>105951.8</v>
      </c>
      <c r="IW15" s="429">
        <v>354574.89999999997</v>
      </c>
      <c r="IX15" s="429">
        <v>16305383.1</v>
      </c>
      <c r="IY15" s="429">
        <v>88625.9</v>
      </c>
      <c r="IZ15" s="429">
        <v>169480.1</v>
      </c>
      <c r="JA15" s="429">
        <v>280850.7</v>
      </c>
      <c r="JB15" s="429">
        <v>239639.3</v>
      </c>
      <c r="JC15" s="429">
        <v>161423.19999999998</v>
      </c>
      <c r="JD15" s="429">
        <v>135755.19999999998</v>
      </c>
      <c r="JE15" s="429">
        <v>1239265.3</v>
      </c>
      <c r="JF15" s="429">
        <v>13016670.6</v>
      </c>
      <c r="JG15" s="429">
        <v>201137.3</v>
      </c>
      <c r="JH15" s="429">
        <v>146521.5</v>
      </c>
      <c r="JI15" s="429">
        <v>2487585.6999999997</v>
      </c>
      <c r="JJ15" s="429">
        <v>327338.3</v>
      </c>
      <c r="JK15" s="429">
        <v>732179.7</v>
      </c>
      <c r="JL15" s="429">
        <v>276644</v>
      </c>
      <c r="JM15" s="429">
        <v>145879.79999999999</v>
      </c>
      <c r="JN15" s="429">
        <v>69588.800000000003</v>
      </c>
      <c r="JO15" s="429">
        <v>195433.3</v>
      </c>
      <c r="JP15" s="429">
        <v>430580.7</v>
      </c>
      <c r="JQ15" s="429">
        <v>911071.39999999991</v>
      </c>
      <c r="JR15" s="429">
        <v>4326769.2</v>
      </c>
      <c r="JS15" s="429">
        <v>1256306</v>
      </c>
      <c r="JT15" s="429">
        <v>1225361.8</v>
      </c>
      <c r="JU15" s="429">
        <v>137323.79999999999</v>
      </c>
      <c r="JV15" s="429">
        <v>116932</v>
      </c>
      <c r="JW15" s="429">
        <v>259603.3</v>
      </c>
      <c r="JX15" s="429">
        <v>178677.8</v>
      </c>
      <c r="JY15" s="429">
        <v>199925.19999999998</v>
      </c>
      <c r="JZ15" s="429">
        <v>1706209</v>
      </c>
      <c r="KA15" s="429">
        <v>356286.1</v>
      </c>
      <c r="KB15" s="429">
        <v>158571.19999999998</v>
      </c>
      <c r="KC15" s="429">
        <v>176396.19999999998</v>
      </c>
      <c r="KD15" s="429">
        <v>384806.1</v>
      </c>
      <c r="KE15" s="429">
        <v>363202.2</v>
      </c>
      <c r="KF15" s="429">
        <v>233935.3</v>
      </c>
      <c r="KG15" s="429">
        <v>866009.79999999993</v>
      </c>
      <c r="KH15" s="429">
        <v>1910055.7</v>
      </c>
      <c r="KI15" s="429">
        <v>137680.29999999999</v>
      </c>
      <c r="KJ15" s="429">
        <v>318354.5</v>
      </c>
      <c r="KK15" s="429">
        <v>1062156.0999999999</v>
      </c>
    </row>
    <row r="16" spans="1:297">
      <c r="A16" s="766">
        <v>89.14</v>
      </c>
      <c r="B16" s="767" t="s">
        <v>357</v>
      </c>
      <c r="C16" s="781">
        <v>292739860.44000006</v>
      </c>
      <c r="D16" s="587">
        <v>26474.58</v>
      </c>
      <c r="E16" s="587">
        <v>40532938.539999999</v>
      </c>
      <c r="F16" s="429">
        <v>384015.12</v>
      </c>
      <c r="G16" s="429">
        <v>106789.72</v>
      </c>
      <c r="H16" s="429">
        <v>474403.08</v>
      </c>
      <c r="I16" s="429">
        <v>338464.58</v>
      </c>
      <c r="J16" s="429">
        <v>233903.36000000002</v>
      </c>
      <c r="K16" s="429">
        <v>195573.16</v>
      </c>
      <c r="L16" s="429">
        <v>809123.78</v>
      </c>
      <c r="M16" s="429">
        <v>51077.22</v>
      </c>
      <c r="N16" s="429">
        <v>86644.08</v>
      </c>
      <c r="O16" s="429">
        <v>18489062.239999998</v>
      </c>
      <c r="P16" s="429">
        <v>511752.74</v>
      </c>
      <c r="Q16" s="429">
        <v>420562.52</v>
      </c>
      <c r="R16" s="429">
        <v>102332.72</v>
      </c>
      <c r="S16" s="429">
        <v>757422.58</v>
      </c>
      <c r="T16" s="429">
        <v>289437.58</v>
      </c>
      <c r="U16" s="429">
        <v>284089.18</v>
      </c>
      <c r="V16" s="429">
        <v>35745.14</v>
      </c>
      <c r="W16" s="429">
        <v>39756.44</v>
      </c>
      <c r="X16" s="429">
        <v>898798.62</v>
      </c>
      <c r="Y16" s="429">
        <v>192809.82</v>
      </c>
      <c r="Z16" s="429">
        <v>345952.34</v>
      </c>
      <c r="AA16" s="429">
        <v>294964.26</v>
      </c>
      <c r="AB16" s="429">
        <v>93686.14</v>
      </c>
      <c r="AC16" s="429">
        <v>456575.08</v>
      </c>
      <c r="AD16" s="429">
        <v>388917.82</v>
      </c>
      <c r="AE16" s="429">
        <v>115525.44</v>
      </c>
      <c r="AF16" s="429">
        <v>40532938.539999999</v>
      </c>
      <c r="AG16" s="429">
        <v>14521440.84</v>
      </c>
      <c r="AH16" s="429">
        <v>83345.899999999994</v>
      </c>
      <c r="AI16" s="429">
        <v>1074226.1399999999</v>
      </c>
      <c r="AJ16" s="429">
        <v>441956.12</v>
      </c>
      <c r="AK16" s="429">
        <v>95825.5</v>
      </c>
      <c r="AL16" s="429">
        <v>74788.460000000006</v>
      </c>
      <c r="AM16" s="429">
        <v>2419972.7200000002</v>
      </c>
      <c r="AN16" s="429">
        <v>491517.96</v>
      </c>
      <c r="AO16" s="429">
        <v>3405237.14</v>
      </c>
      <c r="AP16" s="429">
        <v>767851.96</v>
      </c>
      <c r="AQ16" s="429">
        <v>447037.1</v>
      </c>
      <c r="AR16" s="429">
        <v>945240.56</v>
      </c>
      <c r="AS16" s="429">
        <v>280167.02</v>
      </c>
      <c r="AT16" s="429">
        <v>300936.64</v>
      </c>
      <c r="AU16" s="429">
        <v>599733.92000000004</v>
      </c>
      <c r="AV16" s="429">
        <v>161075.98000000001</v>
      </c>
      <c r="AW16" s="429">
        <v>372783.48</v>
      </c>
      <c r="AX16" s="429">
        <v>263676.12</v>
      </c>
      <c r="AY16" s="429">
        <v>77195.240000000005</v>
      </c>
      <c r="AZ16" s="429">
        <v>194057.78</v>
      </c>
      <c r="BA16" s="429">
        <v>1137872.1000000001</v>
      </c>
      <c r="BB16" s="429">
        <v>774270.04</v>
      </c>
      <c r="BC16" s="429">
        <v>4275154.4000000004</v>
      </c>
      <c r="BD16" s="429">
        <v>221334.62</v>
      </c>
      <c r="BE16" s="429">
        <v>203060.92</v>
      </c>
      <c r="BF16" s="429">
        <v>164998.14000000001</v>
      </c>
      <c r="BG16" s="429">
        <v>166335.24</v>
      </c>
      <c r="BH16" s="429">
        <v>72827.38</v>
      </c>
      <c r="BI16" s="429">
        <v>231674.86000000002</v>
      </c>
      <c r="BJ16" s="429">
        <v>8434694.2200000007</v>
      </c>
      <c r="BK16" s="429">
        <v>73986.2</v>
      </c>
      <c r="BL16" s="429">
        <v>848791.08</v>
      </c>
      <c r="BM16" s="429">
        <v>2494761.1800000002</v>
      </c>
      <c r="BN16" s="429">
        <v>1837799.3800000001</v>
      </c>
      <c r="BO16" s="429">
        <v>109463.92</v>
      </c>
      <c r="BP16" s="429">
        <v>1831559.58</v>
      </c>
      <c r="BQ16" s="429">
        <v>549548.1</v>
      </c>
      <c r="BR16" s="429">
        <v>1753829.5</v>
      </c>
      <c r="BS16" s="429">
        <v>206180.82</v>
      </c>
      <c r="BT16" s="429">
        <v>574507.30000000005</v>
      </c>
      <c r="BU16" s="429">
        <v>47155.06</v>
      </c>
      <c r="BV16" s="429">
        <v>240054.02</v>
      </c>
      <c r="BW16" s="429">
        <v>49116.14</v>
      </c>
      <c r="BX16" s="429">
        <v>398544.94</v>
      </c>
      <c r="BY16" s="429">
        <v>147437.56</v>
      </c>
      <c r="BZ16" s="429">
        <v>92081.62</v>
      </c>
      <c r="CA16" s="429">
        <v>49027</v>
      </c>
      <c r="CB16" s="429">
        <v>568980.62</v>
      </c>
      <c r="CC16" s="429">
        <v>680673.04</v>
      </c>
      <c r="CD16" s="429">
        <v>500699.38</v>
      </c>
      <c r="CE16" s="429">
        <v>190046.48</v>
      </c>
      <c r="CF16" s="429">
        <v>75323.3</v>
      </c>
      <c r="CG16" s="429">
        <v>910386.82</v>
      </c>
      <c r="CH16" s="429">
        <v>351479.02</v>
      </c>
      <c r="CI16" s="429">
        <v>978668.06</v>
      </c>
      <c r="CJ16" s="429">
        <v>2070187.36</v>
      </c>
      <c r="CK16" s="429">
        <v>380271.24</v>
      </c>
      <c r="CL16" s="429">
        <v>70420.600000000006</v>
      </c>
      <c r="CM16" s="429">
        <v>55266.8</v>
      </c>
      <c r="CN16" s="429">
        <v>2249180.48</v>
      </c>
      <c r="CO16" s="429">
        <v>375457.68</v>
      </c>
      <c r="CP16" s="429">
        <v>377151.34</v>
      </c>
      <c r="CQ16" s="429">
        <v>312168.28000000003</v>
      </c>
      <c r="CR16" s="429">
        <v>40202.14</v>
      </c>
      <c r="CS16" s="429">
        <v>304234.82</v>
      </c>
      <c r="CT16" s="429">
        <v>2378255.2000000002</v>
      </c>
      <c r="CU16" s="429">
        <v>192274.98</v>
      </c>
      <c r="CV16" s="429">
        <v>100728.2</v>
      </c>
      <c r="CW16" s="429">
        <v>754926.66</v>
      </c>
      <c r="CX16" s="429">
        <v>91635.92</v>
      </c>
      <c r="CY16" s="429">
        <v>95201.52</v>
      </c>
      <c r="CZ16" s="429">
        <v>2476933.1800000002</v>
      </c>
      <c r="DA16" s="429">
        <v>3731400.4</v>
      </c>
      <c r="DB16" s="429">
        <v>251820.5</v>
      </c>
      <c r="DC16" s="429">
        <v>292824.90000000002</v>
      </c>
      <c r="DD16" s="429">
        <v>300847.5</v>
      </c>
      <c r="DE16" s="429">
        <v>74431.899999999994</v>
      </c>
      <c r="DF16" s="429">
        <v>6799420.9199999999</v>
      </c>
      <c r="DG16" s="429">
        <v>149042.07999999999</v>
      </c>
      <c r="DH16" s="429">
        <v>863944.88</v>
      </c>
      <c r="DI16" s="429">
        <v>41628.379999999997</v>
      </c>
      <c r="DJ16" s="429">
        <v>676305.18</v>
      </c>
      <c r="DK16" s="429">
        <v>278027.65999999997</v>
      </c>
      <c r="DL16" s="429">
        <v>41004.400000000001</v>
      </c>
      <c r="DM16" s="429">
        <v>197088.54</v>
      </c>
      <c r="DN16" s="429">
        <v>98945.4</v>
      </c>
      <c r="DO16" s="429">
        <v>281949.82</v>
      </c>
      <c r="DP16" s="429">
        <v>275710.02</v>
      </c>
      <c r="DQ16" s="429">
        <v>6262441.5599999996</v>
      </c>
      <c r="DR16" s="429">
        <v>354509.78</v>
      </c>
      <c r="DS16" s="429">
        <v>407904.64</v>
      </c>
      <c r="DT16" s="429">
        <v>408617.76</v>
      </c>
      <c r="DU16" s="429">
        <v>106076.6</v>
      </c>
      <c r="DV16" s="429">
        <v>3838903.24</v>
      </c>
      <c r="DW16" s="429">
        <v>114901.46</v>
      </c>
      <c r="DX16" s="429">
        <v>664182.14</v>
      </c>
      <c r="DY16" s="429">
        <v>875711.36</v>
      </c>
      <c r="DZ16" s="429">
        <v>135671.07999999999</v>
      </c>
      <c r="EA16" s="429">
        <v>1283972.56</v>
      </c>
      <c r="EB16" s="429">
        <v>397920.96</v>
      </c>
      <c r="EC16" s="429">
        <v>26474.58</v>
      </c>
      <c r="ED16" s="429">
        <v>397831.82</v>
      </c>
      <c r="EE16" s="429">
        <v>1045790.48</v>
      </c>
      <c r="EF16" s="429">
        <v>484832.46</v>
      </c>
      <c r="EG16" s="429">
        <v>579766.56000000006</v>
      </c>
      <c r="EH16" s="429">
        <v>682188.42</v>
      </c>
      <c r="EI16" s="429">
        <v>366632.82</v>
      </c>
      <c r="EJ16" s="429">
        <v>666054.07999999996</v>
      </c>
      <c r="EK16" s="429">
        <v>28346.52</v>
      </c>
      <c r="EL16" s="429">
        <v>91903.34</v>
      </c>
      <c r="EM16" s="429">
        <v>268935.38</v>
      </c>
      <c r="EN16" s="429">
        <v>186570.02</v>
      </c>
      <c r="EO16" s="429">
        <v>2234472.38</v>
      </c>
      <c r="EP16" s="429">
        <v>687982.52</v>
      </c>
      <c r="EQ16" s="429">
        <v>247541.78</v>
      </c>
      <c r="ER16" s="429">
        <v>88248.6</v>
      </c>
      <c r="ES16" s="429">
        <v>492498.5</v>
      </c>
      <c r="ET16" s="429">
        <v>41806.660000000003</v>
      </c>
      <c r="EU16" s="429">
        <v>113742.64</v>
      </c>
      <c r="EV16" s="429">
        <v>72470.820000000007</v>
      </c>
      <c r="EW16" s="429">
        <v>2508399.6</v>
      </c>
      <c r="EX16" s="429">
        <v>411648.52</v>
      </c>
      <c r="EY16" s="429">
        <v>54375.4</v>
      </c>
      <c r="EZ16" s="429">
        <v>112583.82</v>
      </c>
      <c r="FA16" s="429">
        <v>955580.8</v>
      </c>
      <c r="FB16" s="429">
        <v>519062.22000000003</v>
      </c>
      <c r="FC16" s="429">
        <v>349874.5</v>
      </c>
      <c r="FD16" s="429">
        <v>78175.78</v>
      </c>
      <c r="FE16" s="429">
        <v>1058091.8</v>
      </c>
      <c r="FF16" s="429">
        <v>290774.68</v>
      </c>
      <c r="FG16" s="429">
        <v>384015.12</v>
      </c>
      <c r="FH16" s="429">
        <v>972339.12</v>
      </c>
      <c r="FI16" s="429">
        <v>229535.5</v>
      </c>
      <c r="FJ16" s="429">
        <v>458625.3</v>
      </c>
      <c r="FK16" s="429">
        <v>1895918.66</v>
      </c>
      <c r="FL16" s="429">
        <v>234973.04</v>
      </c>
      <c r="FM16" s="429">
        <v>366543.68</v>
      </c>
      <c r="FN16" s="429">
        <v>2374154.7600000002</v>
      </c>
      <c r="FO16" s="429">
        <v>450780.98</v>
      </c>
      <c r="FP16" s="429">
        <v>741020.82</v>
      </c>
      <c r="FQ16" s="429">
        <v>59010.68</v>
      </c>
      <c r="FR16" s="429">
        <v>402110.54</v>
      </c>
      <c r="FS16" s="429">
        <v>301382.34000000003</v>
      </c>
      <c r="FT16" s="429">
        <v>12220291.74</v>
      </c>
      <c r="FU16" s="429">
        <v>104472.08</v>
      </c>
      <c r="FV16" s="429">
        <v>550706.92000000004</v>
      </c>
      <c r="FW16" s="429">
        <v>125776.54</v>
      </c>
      <c r="FX16" s="429">
        <v>165622.12</v>
      </c>
      <c r="FY16" s="429">
        <v>258416.86000000002</v>
      </c>
      <c r="FZ16" s="429">
        <v>41450.1</v>
      </c>
      <c r="GA16" s="429">
        <v>102600.14</v>
      </c>
      <c r="GB16" s="429">
        <v>165711.26</v>
      </c>
      <c r="GC16" s="429">
        <v>761701.3</v>
      </c>
      <c r="GD16" s="429">
        <v>152251.12</v>
      </c>
      <c r="GE16" s="429">
        <v>981431.4</v>
      </c>
      <c r="GF16" s="429">
        <v>534305.16</v>
      </c>
      <c r="GG16" s="429">
        <v>156708.12</v>
      </c>
      <c r="GH16" s="429">
        <v>1127799.28</v>
      </c>
      <c r="GI16" s="429">
        <v>161967.38</v>
      </c>
      <c r="GJ16" s="429">
        <v>80760.84</v>
      </c>
      <c r="GK16" s="429">
        <v>4182805.36</v>
      </c>
      <c r="GL16" s="429">
        <v>258595.14</v>
      </c>
      <c r="GM16" s="429">
        <v>112227.26</v>
      </c>
      <c r="GN16" s="429">
        <v>287298.22000000003</v>
      </c>
      <c r="GO16" s="429">
        <v>87624.62</v>
      </c>
      <c r="GP16" s="429">
        <v>106789.72</v>
      </c>
      <c r="GQ16" s="429">
        <v>91903.34</v>
      </c>
      <c r="GR16" s="429">
        <v>80671.7</v>
      </c>
      <c r="GS16" s="429">
        <v>237647.24</v>
      </c>
      <c r="GT16" s="429">
        <v>130055.26</v>
      </c>
      <c r="GU16" s="429">
        <v>181845.6</v>
      </c>
      <c r="GV16" s="429">
        <v>73897.06</v>
      </c>
      <c r="GW16" s="429">
        <v>86287.52</v>
      </c>
      <c r="GX16" s="429">
        <v>283376.06</v>
      </c>
      <c r="GY16" s="429">
        <v>368683.04</v>
      </c>
      <c r="GZ16" s="429">
        <v>2637920.02</v>
      </c>
      <c r="HA16" s="429">
        <v>1074760.98</v>
      </c>
      <c r="HB16" s="429">
        <v>1339774.2</v>
      </c>
      <c r="HC16" s="429">
        <v>137275.6</v>
      </c>
      <c r="HD16" s="429">
        <v>143426.26</v>
      </c>
      <c r="HE16" s="429">
        <v>1942271.46</v>
      </c>
      <c r="HF16" s="429">
        <v>124261.16</v>
      </c>
      <c r="HG16" s="429">
        <v>56693.04</v>
      </c>
      <c r="HH16" s="429">
        <v>118021.36</v>
      </c>
      <c r="HI16" s="429">
        <v>106076.6</v>
      </c>
      <c r="HJ16" s="429">
        <v>1461985.14</v>
      </c>
      <c r="HK16" s="429">
        <v>44302.58</v>
      </c>
      <c r="HL16" s="429">
        <v>3514611.92</v>
      </c>
      <c r="HM16" s="429">
        <v>200297.58</v>
      </c>
      <c r="HN16" s="429">
        <v>163393.62</v>
      </c>
      <c r="HO16" s="429">
        <v>314485.92</v>
      </c>
      <c r="HP16" s="429">
        <v>69529.2</v>
      </c>
      <c r="HQ16" s="429">
        <v>1290034.08</v>
      </c>
      <c r="HR16" s="429">
        <v>371802.94</v>
      </c>
      <c r="HS16" s="429">
        <v>135403.66</v>
      </c>
      <c r="HT16" s="429">
        <v>2423092.62</v>
      </c>
      <c r="HU16" s="429">
        <v>140217.22</v>
      </c>
      <c r="HV16" s="429">
        <v>124439.44</v>
      </c>
      <c r="HW16" s="429">
        <v>1403687.58</v>
      </c>
      <c r="HX16" s="429">
        <v>43232.9</v>
      </c>
      <c r="HY16" s="429">
        <v>3542691.02</v>
      </c>
      <c r="HZ16" s="429">
        <v>210905.24</v>
      </c>
      <c r="IA16" s="429">
        <v>50364.1</v>
      </c>
      <c r="IB16" s="429">
        <v>200654.14</v>
      </c>
      <c r="IC16" s="429">
        <v>1036252.5</v>
      </c>
      <c r="ID16" s="429">
        <v>112672.96000000001</v>
      </c>
      <c r="IE16" s="429">
        <v>1240561.3800000001</v>
      </c>
      <c r="IF16" s="429">
        <v>324380.46000000002</v>
      </c>
      <c r="IG16" s="429">
        <v>387224.16</v>
      </c>
      <c r="IH16" s="429">
        <v>73807.92</v>
      </c>
      <c r="II16" s="429">
        <v>368237.34</v>
      </c>
      <c r="IJ16" s="429">
        <v>146189.6</v>
      </c>
      <c r="IK16" s="429">
        <v>477433.84</v>
      </c>
      <c r="IL16" s="429">
        <v>92438.180000000008</v>
      </c>
      <c r="IM16" s="429">
        <v>280791</v>
      </c>
      <c r="IN16" s="429">
        <v>291309.52</v>
      </c>
      <c r="IO16" s="429">
        <v>131659.78</v>
      </c>
      <c r="IP16" s="429">
        <v>282930.36</v>
      </c>
      <c r="IQ16" s="429">
        <v>102600.14</v>
      </c>
      <c r="IR16" s="429">
        <v>1072354.2</v>
      </c>
      <c r="IS16" s="429">
        <v>211083.51999999999</v>
      </c>
      <c r="IT16" s="429">
        <v>212688.04</v>
      </c>
      <c r="IU16" s="429">
        <v>150557.46</v>
      </c>
      <c r="IV16" s="429">
        <v>72649.100000000006</v>
      </c>
      <c r="IW16" s="429">
        <v>269470.22000000003</v>
      </c>
      <c r="IX16" s="429">
        <v>15491016.619999999</v>
      </c>
      <c r="IY16" s="429">
        <v>53038.3</v>
      </c>
      <c r="IZ16" s="429">
        <v>125330.84</v>
      </c>
      <c r="JA16" s="429">
        <v>192007.56</v>
      </c>
      <c r="JB16" s="429">
        <v>161610.82</v>
      </c>
      <c r="JC16" s="429">
        <v>115882</v>
      </c>
      <c r="JD16" s="429">
        <v>102778.42</v>
      </c>
      <c r="JE16" s="429">
        <v>1001487.9</v>
      </c>
      <c r="JF16" s="429">
        <v>12169125.380000001</v>
      </c>
      <c r="JG16" s="429">
        <v>121765.24</v>
      </c>
      <c r="JH16" s="429">
        <v>93864.42</v>
      </c>
      <c r="JI16" s="429">
        <v>2266562.7799999998</v>
      </c>
      <c r="JJ16" s="429">
        <v>291131.24</v>
      </c>
      <c r="JK16" s="429">
        <v>576022.68000000005</v>
      </c>
      <c r="JL16" s="429">
        <v>197266.82</v>
      </c>
      <c r="JM16" s="429">
        <v>103580.68000000001</v>
      </c>
      <c r="JN16" s="429">
        <v>52325.18</v>
      </c>
      <c r="JO16" s="429">
        <v>163393.62</v>
      </c>
      <c r="JP16" s="429">
        <v>344526.1</v>
      </c>
      <c r="JQ16" s="429">
        <v>690835</v>
      </c>
      <c r="JR16" s="429">
        <v>3972434.96</v>
      </c>
      <c r="JS16" s="429">
        <v>994891.54</v>
      </c>
      <c r="JT16" s="429">
        <v>889795.48</v>
      </c>
      <c r="JU16" s="429">
        <v>104828.64</v>
      </c>
      <c r="JV16" s="429">
        <v>71757.7</v>
      </c>
      <c r="JW16" s="429">
        <v>228020.12</v>
      </c>
      <c r="JX16" s="429">
        <v>127559.34</v>
      </c>
      <c r="JY16" s="429">
        <v>155727.57999999999</v>
      </c>
      <c r="JZ16" s="429">
        <v>1483289.6000000001</v>
      </c>
      <c r="KA16" s="429">
        <v>231585.72</v>
      </c>
      <c r="KB16" s="429">
        <v>110801.02</v>
      </c>
      <c r="KC16" s="429">
        <v>123102.34</v>
      </c>
      <c r="KD16" s="429">
        <v>258327.72</v>
      </c>
      <c r="KE16" s="429">
        <v>278829.92</v>
      </c>
      <c r="KF16" s="429">
        <v>150914.01999999999</v>
      </c>
      <c r="KG16" s="429">
        <v>731393.7</v>
      </c>
      <c r="KH16" s="429">
        <v>1668433.3800000001</v>
      </c>
      <c r="KI16" s="429">
        <v>106344.02</v>
      </c>
      <c r="KJ16" s="429">
        <v>217145.04</v>
      </c>
      <c r="KK16" s="429">
        <v>803062.26</v>
      </c>
    </row>
    <row r="17" spans="1:297" ht="14">
      <c r="A17" s="766"/>
      <c r="B17" s="768" t="s">
        <v>453</v>
      </c>
      <c r="C17" s="430">
        <v>9254789912.909996</v>
      </c>
      <c r="D17" s="802">
        <v>758083.57</v>
      </c>
      <c r="E17" s="802">
        <v>1097231024.72</v>
      </c>
      <c r="F17" s="432">
        <v>16125086.120000001</v>
      </c>
      <c r="G17" s="432">
        <v>4867879.99</v>
      </c>
      <c r="H17" s="432">
        <v>18586972.649999999</v>
      </c>
      <c r="I17" s="432">
        <v>10822781.609999999</v>
      </c>
      <c r="J17" s="432">
        <v>8794159.6899999995</v>
      </c>
      <c r="K17" s="432">
        <v>7781983.4000000004</v>
      </c>
      <c r="L17" s="432">
        <v>28446556.580000002</v>
      </c>
      <c r="M17" s="432">
        <v>1858565.6099999999</v>
      </c>
      <c r="N17" s="432">
        <v>2306172.89</v>
      </c>
      <c r="O17" s="432">
        <v>631746852.75</v>
      </c>
      <c r="P17" s="432">
        <v>17469908.339999996</v>
      </c>
      <c r="Q17" s="432">
        <v>15145548.180000002</v>
      </c>
      <c r="R17" s="432">
        <v>3893719.35</v>
      </c>
      <c r="S17" s="432">
        <v>20671424.93</v>
      </c>
      <c r="T17" s="432">
        <v>12004506.67</v>
      </c>
      <c r="U17" s="432">
        <v>12821913.049999999</v>
      </c>
      <c r="V17" s="432">
        <v>1131550.5199999998</v>
      </c>
      <c r="W17" s="432">
        <v>1515188.9</v>
      </c>
      <c r="X17" s="432">
        <v>26270256.34</v>
      </c>
      <c r="Y17" s="432">
        <v>6440926.0800000001</v>
      </c>
      <c r="Z17" s="432">
        <v>9461439.5699999984</v>
      </c>
      <c r="AA17" s="432">
        <v>9711325.1899999995</v>
      </c>
      <c r="AB17" s="432">
        <v>2587399.75</v>
      </c>
      <c r="AC17" s="432">
        <v>16722877.379999997</v>
      </c>
      <c r="AD17" s="432">
        <v>13513458.090000002</v>
      </c>
      <c r="AE17" s="432">
        <v>2963962.6700000004</v>
      </c>
      <c r="AF17" s="432">
        <v>1097231024.72</v>
      </c>
      <c r="AG17" s="432">
        <v>457928779.75999999</v>
      </c>
      <c r="AH17" s="432">
        <v>2320799.27</v>
      </c>
      <c r="AI17" s="432">
        <v>40730566.020000003</v>
      </c>
      <c r="AJ17" s="432">
        <v>14299601.83</v>
      </c>
      <c r="AK17" s="432">
        <v>2810076.1799999997</v>
      </c>
      <c r="AL17" s="432">
        <v>1967348.0099999998</v>
      </c>
      <c r="AM17" s="432">
        <v>74715275.169999987</v>
      </c>
      <c r="AN17" s="432">
        <v>18348952.130000003</v>
      </c>
      <c r="AO17" s="432">
        <v>105358856.95</v>
      </c>
      <c r="AP17" s="432">
        <v>20588655.190000001</v>
      </c>
      <c r="AQ17" s="432">
        <v>21929119.800000001</v>
      </c>
      <c r="AR17" s="432">
        <v>31287183.570000004</v>
      </c>
      <c r="AS17" s="432">
        <v>9275154.9700000007</v>
      </c>
      <c r="AT17" s="432">
        <v>9875145.7600000016</v>
      </c>
      <c r="AU17" s="432">
        <v>25670557.140000001</v>
      </c>
      <c r="AV17" s="432">
        <v>3996355.3100000005</v>
      </c>
      <c r="AW17" s="432">
        <v>9639271.1500000004</v>
      </c>
      <c r="AX17" s="432">
        <v>8698530.9099999983</v>
      </c>
      <c r="AY17" s="432">
        <v>2418934.39</v>
      </c>
      <c r="AZ17" s="432">
        <v>7029464.7999999998</v>
      </c>
      <c r="BA17" s="432">
        <v>31667165.830000002</v>
      </c>
      <c r="BB17" s="432">
        <v>26863338.959999997</v>
      </c>
      <c r="BC17" s="432">
        <v>114666210.92</v>
      </c>
      <c r="BD17" s="432">
        <v>7711949.9400000004</v>
      </c>
      <c r="BE17" s="432">
        <v>6386365.0200000005</v>
      </c>
      <c r="BF17" s="432">
        <v>4726845.79</v>
      </c>
      <c r="BG17" s="432">
        <v>3973121.0200000005</v>
      </c>
      <c r="BH17" s="432">
        <v>2426637.2699999996</v>
      </c>
      <c r="BI17" s="432">
        <v>6808766.5500000007</v>
      </c>
      <c r="BJ17" s="432">
        <v>236624192.61000001</v>
      </c>
      <c r="BK17" s="432">
        <v>2724973.4000000004</v>
      </c>
      <c r="BL17" s="432">
        <v>25100345.149999999</v>
      </c>
      <c r="BM17" s="432">
        <v>83440575.49000001</v>
      </c>
      <c r="BN17" s="432">
        <v>72810291.409999996</v>
      </c>
      <c r="BO17" s="432">
        <v>3122224.2399999998</v>
      </c>
      <c r="BP17" s="432">
        <v>59665016.509999998</v>
      </c>
      <c r="BQ17" s="432">
        <v>22689755.030000001</v>
      </c>
      <c r="BR17" s="432">
        <v>66913538.32</v>
      </c>
      <c r="BS17" s="432">
        <v>6245904.6000000006</v>
      </c>
      <c r="BT17" s="432">
        <v>19277490.960000001</v>
      </c>
      <c r="BU17" s="432">
        <v>1426326.7199999997</v>
      </c>
      <c r="BV17" s="432">
        <v>10222798.59</v>
      </c>
      <c r="BW17" s="432">
        <v>1402570.3099999998</v>
      </c>
      <c r="BX17" s="432">
        <v>12060833.51</v>
      </c>
      <c r="BY17" s="432">
        <v>4355791.3099999996</v>
      </c>
      <c r="BZ17" s="432">
        <v>2943333.42</v>
      </c>
      <c r="CA17" s="432">
        <v>1865902.2900000003</v>
      </c>
      <c r="CB17" s="432">
        <v>19597396.41</v>
      </c>
      <c r="CC17" s="432">
        <v>23279787.689999998</v>
      </c>
      <c r="CD17" s="432">
        <v>20286812.379999999</v>
      </c>
      <c r="CE17" s="432">
        <v>7675640.8000000007</v>
      </c>
      <c r="CF17" s="432">
        <v>2324568.4500000002</v>
      </c>
      <c r="CG17" s="432">
        <v>28724432.299999997</v>
      </c>
      <c r="CH17" s="432">
        <v>13111315.57</v>
      </c>
      <c r="CI17" s="432">
        <v>48027863.740000002</v>
      </c>
      <c r="CJ17" s="432">
        <v>66641634.749999993</v>
      </c>
      <c r="CK17" s="432">
        <v>12637471.129999999</v>
      </c>
      <c r="CL17" s="432">
        <v>2253617.91</v>
      </c>
      <c r="CM17" s="432">
        <v>2845194.4099999997</v>
      </c>
      <c r="CN17" s="432">
        <v>79900055.290000007</v>
      </c>
      <c r="CO17" s="432">
        <v>11369557.82</v>
      </c>
      <c r="CP17" s="432">
        <v>11252414.460000001</v>
      </c>
      <c r="CQ17" s="432">
        <v>11478125.66</v>
      </c>
      <c r="CR17" s="432">
        <v>1352686.0699999998</v>
      </c>
      <c r="CS17" s="432">
        <v>8988144.1999999993</v>
      </c>
      <c r="CT17" s="432">
        <v>93825820.890000001</v>
      </c>
      <c r="CU17" s="432">
        <v>6654846.2600000007</v>
      </c>
      <c r="CV17" s="432">
        <v>3463744.23</v>
      </c>
      <c r="CW17" s="432">
        <v>32892860.109999999</v>
      </c>
      <c r="CX17" s="432">
        <v>3055237.59</v>
      </c>
      <c r="CY17" s="432">
        <v>2979573.8000000003</v>
      </c>
      <c r="CZ17" s="432">
        <v>68661117.680000007</v>
      </c>
      <c r="DA17" s="432">
        <v>107876055.23</v>
      </c>
      <c r="DB17" s="432">
        <v>8753401.2599999998</v>
      </c>
      <c r="DC17" s="432">
        <v>11383873.85</v>
      </c>
      <c r="DD17" s="432">
        <v>8143030.2300000004</v>
      </c>
      <c r="DE17" s="432">
        <v>1933748.42</v>
      </c>
      <c r="DF17" s="432">
        <v>199060313.69999996</v>
      </c>
      <c r="DG17" s="432">
        <v>4542526.7</v>
      </c>
      <c r="DH17" s="432">
        <v>30973129.43</v>
      </c>
      <c r="DI17" s="432">
        <v>951321.77000000014</v>
      </c>
      <c r="DJ17" s="432">
        <v>23329796.120000001</v>
      </c>
      <c r="DK17" s="432">
        <v>9110514.3599999994</v>
      </c>
      <c r="DL17" s="432">
        <v>1972121.5</v>
      </c>
      <c r="DM17" s="432">
        <v>5644392.1699999999</v>
      </c>
      <c r="DN17" s="432">
        <v>4300496.7</v>
      </c>
      <c r="DO17" s="432">
        <v>7784556.2300000004</v>
      </c>
      <c r="DP17" s="432">
        <v>8470997.5200000014</v>
      </c>
      <c r="DQ17" s="432">
        <v>185880282.85999998</v>
      </c>
      <c r="DR17" s="432">
        <v>14783437.709999999</v>
      </c>
      <c r="DS17" s="432">
        <v>14699699.49</v>
      </c>
      <c r="DT17" s="432">
        <v>13500382.049999999</v>
      </c>
      <c r="DU17" s="432">
        <v>3971116.15</v>
      </c>
      <c r="DV17" s="432">
        <v>106721829.28999999</v>
      </c>
      <c r="DW17" s="432">
        <v>3432446.36</v>
      </c>
      <c r="DX17" s="432">
        <v>25292949.940000001</v>
      </c>
      <c r="DY17" s="432">
        <v>43131521.519999996</v>
      </c>
      <c r="DZ17" s="432">
        <v>5279329.82</v>
      </c>
      <c r="EA17" s="432">
        <v>55399020.039999999</v>
      </c>
      <c r="EB17" s="432">
        <v>13053356.59</v>
      </c>
      <c r="EC17" s="432">
        <v>1024427.69</v>
      </c>
      <c r="ED17" s="432">
        <v>10667617.779999999</v>
      </c>
      <c r="EE17" s="432">
        <v>42200206.019999996</v>
      </c>
      <c r="EF17" s="432">
        <v>31462736.949999999</v>
      </c>
      <c r="EG17" s="432">
        <v>22519903.059999999</v>
      </c>
      <c r="EH17" s="432">
        <v>22274389.370000005</v>
      </c>
      <c r="EI17" s="432">
        <v>12326388.539999999</v>
      </c>
      <c r="EJ17" s="432">
        <v>20679369.539999999</v>
      </c>
      <c r="EK17" s="432">
        <v>758083.57</v>
      </c>
      <c r="EL17" s="432">
        <v>5297769.3199999994</v>
      </c>
      <c r="EM17" s="432">
        <v>18764122.279999997</v>
      </c>
      <c r="EN17" s="432">
        <v>5718572.9799999995</v>
      </c>
      <c r="EO17" s="432">
        <v>73725043.86999999</v>
      </c>
      <c r="EP17" s="432">
        <v>23325499.879999999</v>
      </c>
      <c r="EQ17" s="432">
        <v>8913037.7599999998</v>
      </c>
      <c r="ER17" s="432">
        <v>3093508.42</v>
      </c>
      <c r="ES17" s="432">
        <v>19540663.700000003</v>
      </c>
      <c r="ET17" s="432">
        <v>2673043.58</v>
      </c>
      <c r="EU17" s="432">
        <v>4567929.8699999992</v>
      </c>
      <c r="EV17" s="432">
        <v>1776207.3800000001</v>
      </c>
      <c r="EW17" s="432">
        <v>76621892.089999989</v>
      </c>
      <c r="EX17" s="432">
        <v>20961281.600000001</v>
      </c>
      <c r="EY17" s="432">
        <v>1852502.04</v>
      </c>
      <c r="EZ17" s="432">
        <v>3855247.46</v>
      </c>
      <c r="FA17" s="432">
        <v>40440129.409999996</v>
      </c>
      <c r="FB17" s="432">
        <v>23735314.52</v>
      </c>
      <c r="FC17" s="432">
        <v>11742087.41</v>
      </c>
      <c r="FD17" s="432">
        <v>2483322.94</v>
      </c>
      <c r="FE17" s="432">
        <v>40213980.479999997</v>
      </c>
      <c r="FF17" s="432">
        <v>8535260.2499999981</v>
      </c>
      <c r="FG17" s="432">
        <v>11435613.089999998</v>
      </c>
      <c r="FH17" s="432">
        <v>33170621.690000001</v>
      </c>
      <c r="FI17" s="432">
        <v>7330405.4900000002</v>
      </c>
      <c r="FJ17" s="432">
        <v>23785599.57</v>
      </c>
      <c r="FK17" s="432">
        <v>67315721.330000013</v>
      </c>
      <c r="FL17" s="432">
        <v>9140731.8999999985</v>
      </c>
      <c r="FM17" s="432">
        <v>11273706.629999999</v>
      </c>
      <c r="FN17" s="432">
        <v>92890865.969999999</v>
      </c>
      <c r="FO17" s="432">
        <v>16776363.34</v>
      </c>
      <c r="FP17" s="432">
        <v>27035174.829999998</v>
      </c>
      <c r="FQ17" s="432">
        <v>2196323.7500000005</v>
      </c>
      <c r="FR17" s="432">
        <v>13551500.729999999</v>
      </c>
      <c r="FS17" s="432">
        <v>12163405.789999999</v>
      </c>
      <c r="FT17" s="432">
        <v>381074999.52000004</v>
      </c>
      <c r="FU17" s="432">
        <v>2791721.4</v>
      </c>
      <c r="FV17" s="432">
        <v>22429204.530000005</v>
      </c>
      <c r="FW17" s="432">
        <v>3926673.6199999996</v>
      </c>
      <c r="FX17" s="432">
        <v>4767747.34</v>
      </c>
      <c r="FY17" s="432">
        <v>8623466.9199999999</v>
      </c>
      <c r="FZ17" s="432">
        <v>986939.72</v>
      </c>
      <c r="GA17" s="432">
        <v>6497859.2599999988</v>
      </c>
      <c r="GB17" s="432">
        <v>6204655.8600000003</v>
      </c>
      <c r="GC17" s="432">
        <v>22587482.199999999</v>
      </c>
      <c r="GD17" s="432">
        <v>5130961.6900000004</v>
      </c>
      <c r="GE17" s="432">
        <v>32755864.649999999</v>
      </c>
      <c r="GF17" s="432">
        <v>27677867.880000003</v>
      </c>
      <c r="GG17" s="432">
        <v>5403703.3100000005</v>
      </c>
      <c r="GH17" s="432">
        <v>43238629.810000002</v>
      </c>
      <c r="GI17" s="432">
        <v>5769713.8799999999</v>
      </c>
      <c r="GJ17" s="432">
        <v>2755411.7299999995</v>
      </c>
      <c r="GK17" s="432">
        <v>125379811.47</v>
      </c>
      <c r="GL17" s="432">
        <v>9283245.1500000022</v>
      </c>
      <c r="GM17" s="432">
        <v>2587367.98</v>
      </c>
      <c r="GN17" s="432">
        <v>11679142.789999999</v>
      </c>
      <c r="GO17" s="432">
        <v>2723972.0900000008</v>
      </c>
      <c r="GP17" s="432">
        <v>3296232.5500000003</v>
      </c>
      <c r="GQ17" s="432">
        <v>2396809.69</v>
      </c>
      <c r="GR17" s="432">
        <v>1713213.95</v>
      </c>
      <c r="GS17" s="432">
        <v>8585557.0700000003</v>
      </c>
      <c r="GT17" s="432">
        <v>5358173.3</v>
      </c>
      <c r="GU17" s="432">
        <v>6855899.4299999997</v>
      </c>
      <c r="GV17" s="432">
        <v>3935735.41</v>
      </c>
      <c r="GW17" s="432">
        <v>3117455.07</v>
      </c>
      <c r="GX17" s="432">
        <v>9022856.4400000013</v>
      </c>
      <c r="GY17" s="432">
        <v>14338739.189999999</v>
      </c>
      <c r="GZ17" s="432">
        <v>92192479.600000009</v>
      </c>
      <c r="HA17" s="432">
        <v>42554955.809999995</v>
      </c>
      <c r="HB17" s="432">
        <v>43738835.969999999</v>
      </c>
      <c r="HC17" s="432">
        <v>4241803.38</v>
      </c>
      <c r="HD17" s="432">
        <v>6598533.3999999985</v>
      </c>
      <c r="HE17" s="432">
        <v>58780861.020000003</v>
      </c>
      <c r="HF17" s="432">
        <v>3632146.34</v>
      </c>
      <c r="HG17" s="432">
        <v>1444371.72</v>
      </c>
      <c r="HH17" s="432">
        <v>2777862.38</v>
      </c>
      <c r="HI17" s="432">
        <v>4810140.68</v>
      </c>
      <c r="HJ17" s="432">
        <v>45206101.469999999</v>
      </c>
      <c r="HK17" s="432">
        <v>1421023.57</v>
      </c>
      <c r="HL17" s="432">
        <v>114009614.05999999</v>
      </c>
      <c r="HM17" s="432">
        <v>6077223.4800000004</v>
      </c>
      <c r="HN17" s="432">
        <v>4831458.1499999994</v>
      </c>
      <c r="HO17" s="432">
        <v>13906300.069999998</v>
      </c>
      <c r="HP17" s="432">
        <v>1539366.45</v>
      </c>
      <c r="HQ17" s="432">
        <v>41589572.729999997</v>
      </c>
      <c r="HR17" s="432">
        <v>12109044.09</v>
      </c>
      <c r="HS17" s="432">
        <v>2972891.64</v>
      </c>
      <c r="HT17" s="432">
        <v>73312048.650000006</v>
      </c>
      <c r="HU17" s="432">
        <v>4954170.45</v>
      </c>
      <c r="HV17" s="432">
        <v>3856548.78</v>
      </c>
      <c r="HW17" s="432">
        <v>37586513.649999999</v>
      </c>
      <c r="HX17" s="432">
        <v>1179006.8799999999</v>
      </c>
      <c r="HY17" s="432">
        <v>122374257.06999998</v>
      </c>
      <c r="HZ17" s="432">
        <v>10976972.58</v>
      </c>
      <c r="IA17" s="432">
        <v>1549167.62</v>
      </c>
      <c r="IB17" s="432">
        <v>10351365.280000001</v>
      </c>
      <c r="IC17" s="432">
        <v>42539920.989999995</v>
      </c>
      <c r="ID17" s="432">
        <v>3799648.12</v>
      </c>
      <c r="IE17" s="432">
        <v>43104702.780000001</v>
      </c>
      <c r="IF17" s="432">
        <v>10730030.890000001</v>
      </c>
      <c r="IG17" s="432">
        <v>11805177.26</v>
      </c>
      <c r="IH17" s="432">
        <v>2947175.03</v>
      </c>
      <c r="II17" s="432">
        <v>11927814.91</v>
      </c>
      <c r="IJ17" s="432">
        <v>4578432.26</v>
      </c>
      <c r="IK17" s="432">
        <v>16287352.530000001</v>
      </c>
      <c r="IL17" s="432">
        <v>2508098.1300000004</v>
      </c>
      <c r="IM17" s="432">
        <v>7606526.6000000006</v>
      </c>
      <c r="IN17" s="432">
        <v>9190387.5899999999</v>
      </c>
      <c r="IO17" s="432">
        <v>2940573.42</v>
      </c>
      <c r="IP17" s="432">
        <v>8555794.4100000001</v>
      </c>
      <c r="IQ17" s="432">
        <v>3159907.19</v>
      </c>
      <c r="IR17" s="432">
        <v>34359551.580000006</v>
      </c>
      <c r="IS17" s="432">
        <v>7834097.0099999998</v>
      </c>
      <c r="IT17" s="432">
        <v>7406504.2899999991</v>
      </c>
      <c r="IU17" s="432">
        <v>5404733.9099999992</v>
      </c>
      <c r="IV17" s="432">
        <v>2369910.96</v>
      </c>
      <c r="IW17" s="432">
        <v>8621972.1100000013</v>
      </c>
      <c r="IX17" s="432">
        <v>373341748.01999998</v>
      </c>
      <c r="IY17" s="432">
        <v>1617690.73</v>
      </c>
      <c r="IZ17" s="432">
        <v>4778800.67</v>
      </c>
      <c r="JA17" s="432">
        <v>6870154.879999999</v>
      </c>
      <c r="JB17" s="432">
        <v>5535976.6100000003</v>
      </c>
      <c r="JC17" s="432">
        <v>5178973.8600000003</v>
      </c>
      <c r="JD17" s="432">
        <v>4386825.25</v>
      </c>
      <c r="JE17" s="432">
        <v>36816929.479999997</v>
      </c>
      <c r="JF17" s="432">
        <v>291086722.38999999</v>
      </c>
      <c r="JG17" s="432">
        <v>3535436.9899999998</v>
      </c>
      <c r="JH17" s="432">
        <v>2452224.9099999997</v>
      </c>
      <c r="JI17" s="432">
        <v>80378914.040000007</v>
      </c>
      <c r="JJ17" s="432">
        <v>19453169.289999999</v>
      </c>
      <c r="JK17" s="432">
        <v>21939719.109999999</v>
      </c>
      <c r="JL17" s="432">
        <v>6033797.9700000007</v>
      </c>
      <c r="JM17" s="432">
        <v>3870666.82</v>
      </c>
      <c r="JN17" s="432">
        <v>1471549.54</v>
      </c>
      <c r="JO17" s="432">
        <v>9408774.9199999999</v>
      </c>
      <c r="JP17" s="432">
        <v>14245814.58</v>
      </c>
      <c r="JQ17" s="432">
        <v>21649021.759999998</v>
      </c>
      <c r="JR17" s="432">
        <v>112692117.84999999</v>
      </c>
      <c r="JS17" s="432">
        <v>33824059.829999998</v>
      </c>
      <c r="JT17" s="432">
        <v>24529453.260000002</v>
      </c>
      <c r="JU17" s="432">
        <v>3522737.9899999998</v>
      </c>
      <c r="JV17" s="432">
        <v>1696650.94</v>
      </c>
      <c r="JW17" s="432">
        <v>9446001.6600000001</v>
      </c>
      <c r="JX17" s="432">
        <v>4416137.4799999995</v>
      </c>
      <c r="JY17" s="432">
        <v>5421632.9100000001</v>
      </c>
      <c r="JZ17" s="432">
        <v>52828630.920000002</v>
      </c>
      <c r="KA17" s="432">
        <v>7501521.54</v>
      </c>
      <c r="KB17" s="432">
        <v>3684057.18</v>
      </c>
      <c r="KC17" s="432">
        <v>3164593.8600000003</v>
      </c>
      <c r="KD17" s="432">
        <v>7961420.3599999985</v>
      </c>
      <c r="KE17" s="432">
        <v>11501595.52</v>
      </c>
      <c r="KF17" s="432">
        <v>4373770.5199999996</v>
      </c>
      <c r="KG17" s="432">
        <v>32698479.269999996</v>
      </c>
      <c r="KH17" s="432">
        <v>72027994.209999993</v>
      </c>
      <c r="KI17" s="432">
        <v>2846882.19</v>
      </c>
      <c r="KJ17" s="432">
        <v>7068982.6299999999</v>
      </c>
      <c r="KK17" s="432">
        <v>28004742.150000002</v>
      </c>
    </row>
    <row r="18" spans="1:297">
      <c r="A18" s="766"/>
      <c r="B18" s="186"/>
      <c r="C18" s="290"/>
      <c r="D18" s="587"/>
      <c r="E18" s="587"/>
      <c r="F18" s="186"/>
      <c r="G18" s="186"/>
      <c r="H18" s="186"/>
      <c r="I18" s="186"/>
      <c r="J18" s="186"/>
      <c r="K18" s="186"/>
      <c r="L18" s="186"/>
      <c r="M18" s="186"/>
      <c r="N18" s="186"/>
      <c r="O18" s="186"/>
      <c r="P18" s="186"/>
      <c r="Q18" s="186"/>
      <c r="R18" s="186"/>
      <c r="S18" s="186"/>
      <c r="T18" s="186"/>
      <c r="U18" s="186"/>
      <c r="V18" s="186"/>
      <c r="W18" s="186"/>
      <c r="X18" s="186"/>
      <c r="Y18" s="186"/>
      <c r="Z18" s="186"/>
      <c r="AA18" s="186"/>
      <c r="AB18" s="186"/>
      <c r="AC18" s="186"/>
      <c r="AD18" s="186"/>
      <c r="AE18" s="186"/>
      <c r="AF18" s="186"/>
      <c r="AG18" s="186"/>
      <c r="AH18" s="186"/>
      <c r="AI18" s="186"/>
      <c r="AJ18" s="186"/>
      <c r="AK18" s="186"/>
      <c r="AL18" s="186"/>
      <c r="AM18" s="186"/>
      <c r="AN18" s="186"/>
      <c r="AO18" s="186"/>
      <c r="AP18" s="186"/>
      <c r="AQ18" s="186"/>
      <c r="AR18" s="186"/>
      <c r="AS18" s="186"/>
      <c r="AT18" s="186"/>
      <c r="AU18" s="186"/>
      <c r="AV18" s="186"/>
      <c r="AW18" s="186"/>
      <c r="AX18" s="186"/>
      <c r="AY18" s="186"/>
      <c r="AZ18" s="186"/>
      <c r="BA18" s="186"/>
      <c r="BB18" s="186"/>
      <c r="BC18" s="186"/>
      <c r="BD18" s="186"/>
      <c r="BE18" s="186"/>
      <c r="BF18" s="186"/>
      <c r="BG18" s="186"/>
      <c r="BH18" s="186"/>
      <c r="BI18" s="186"/>
      <c r="BJ18" s="186"/>
      <c r="BK18" s="186"/>
      <c r="BL18" s="186"/>
      <c r="BM18" s="186"/>
      <c r="BN18" s="186"/>
      <c r="BO18" s="186"/>
      <c r="BP18" s="186"/>
      <c r="BQ18" s="186"/>
      <c r="BR18" s="186"/>
      <c r="BS18" s="186"/>
      <c r="BT18" s="186"/>
      <c r="BU18" s="186"/>
      <c r="BV18" s="186"/>
      <c r="BW18" s="186"/>
      <c r="BX18" s="186"/>
      <c r="BY18" s="186"/>
      <c r="BZ18" s="186"/>
      <c r="CA18" s="186"/>
      <c r="CB18" s="186"/>
      <c r="CC18" s="186"/>
      <c r="CD18" s="186"/>
      <c r="CE18" s="186"/>
      <c r="CF18" s="186"/>
      <c r="CG18" s="186"/>
      <c r="CH18" s="186"/>
      <c r="CI18" s="186"/>
      <c r="CJ18" s="186"/>
      <c r="CK18" s="186"/>
      <c r="CL18" s="186"/>
      <c r="CM18" s="186"/>
      <c r="CN18" s="186"/>
      <c r="CO18" s="186"/>
      <c r="CP18" s="186"/>
      <c r="CQ18" s="186"/>
      <c r="CR18" s="186"/>
      <c r="CS18" s="186"/>
      <c r="CT18" s="186"/>
      <c r="CU18" s="186"/>
      <c r="CV18" s="186"/>
      <c r="CW18" s="186"/>
      <c r="CX18" s="186"/>
      <c r="CY18" s="186"/>
      <c r="CZ18" s="186"/>
      <c r="DA18" s="186"/>
      <c r="DB18" s="186"/>
      <c r="DC18" s="186"/>
      <c r="DD18" s="186"/>
      <c r="DE18" s="186"/>
      <c r="DF18" s="186"/>
      <c r="DG18" s="186"/>
      <c r="DH18" s="186"/>
      <c r="DI18" s="186"/>
      <c r="DJ18" s="186"/>
      <c r="DK18" s="186"/>
      <c r="DL18" s="186"/>
      <c r="DM18" s="186"/>
      <c r="DN18" s="186"/>
      <c r="DO18" s="186"/>
      <c r="DP18" s="186"/>
      <c r="DQ18" s="186"/>
      <c r="DR18" s="186"/>
      <c r="DS18" s="186"/>
      <c r="DT18" s="186"/>
      <c r="DU18" s="186"/>
      <c r="DV18" s="186"/>
      <c r="DW18" s="186"/>
      <c r="DX18" s="186"/>
      <c r="DY18" s="186"/>
      <c r="DZ18" s="186"/>
      <c r="EA18" s="186"/>
      <c r="EB18" s="186"/>
      <c r="EC18" s="186"/>
      <c r="ED18" s="186"/>
      <c r="EE18" s="186"/>
      <c r="EF18" s="186"/>
      <c r="EG18" s="186"/>
      <c r="EH18" s="186"/>
      <c r="EI18" s="186"/>
      <c r="EJ18" s="186"/>
      <c r="EK18" s="186"/>
      <c r="EL18" s="186"/>
      <c r="EM18" s="186"/>
      <c r="EN18" s="186"/>
      <c r="EO18" s="186"/>
      <c r="EP18" s="186"/>
      <c r="EQ18" s="186"/>
      <c r="ER18" s="186"/>
      <c r="ES18" s="186"/>
      <c r="ET18" s="186"/>
      <c r="EU18" s="186"/>
      <c r="EV18" s="186"/>
      <c r="EW18" s="186"/>
      <c r="EX18" s="186"/>
      <c r="EY18" s="186"/>
      <c r="EZ18" s="186"/>
      <c r="FA18" s="186"/>
      <c r="FB18" s="186"/>
      <c r="FC18" s="186"/>
      <c r="FD18" s="186"/>
      <c r="FE18" s="186"/>
      <c r="FF18" s="186"/>
      <c r="FG18" s="186"/>
      <c r="FH18" s="186"/>
      <c r="FI18" s="186"/>
      <c r="FJ18" s="186"/>
      <c r="FK18" s="186"/>
      <c r="FL18" s="186"/>
      <c r="FM18" s="186"/>
      <c r="FN18" s="186"/>
      <c r="FO18" s="186"/>
      <c r="FP18" s="186"/>
      <c r="FQ18" s="186"/>
      <c r="FR18" s="186"/>
      <c r="FS18" s="186"/>
      <c r="FT18" s="186"/>
      <c r="FU18" s="186"/>
      <c r="FV18" s="186"/>
      <c r="FW18" s="186"/>
      <c r="FX18" s="186"/>
      <c r="FY18" s="186"/>
      <c r="FZ18" s="186"/>
      <c r="GA18" s="186"/>
      <c r="GB18" s="186"/>
      <c r="GC18" s="186"/>
      <c r="GD18" s="186"/>
      <c r="GE18" s="186"/>
      <c r="GF18" s="186"/>
      <c r="GG18" s="186"/>
      <c r="GH18" s="186"/>
      <c r="GI18" s="186"/>
      <c r="GJ18" s="186"/>
      <c r="GK18" s="186"/>
      <c r="GL18" s="186"/>
      <c r="GM18" s="186"/>
      <c r="GN18" s="186"/>
      <c r="GO18" s="186"/>
      <c r="GP18" s="186"/>
      <c r="GQ18" s="186"/>
      <c r="GR18" s="186"/>
      <c r="GS18" s="186"/>
      <c r="GT18" s="186"/>
      <c r="GU18" s="186"/>
      <c r="GV18" s="186"/>
      <c r="GW18" s="186"/>
      <c r="GX18" s="186"/>
      <c r="GY18" s="186"/>
      <c r="GZ18" s="186"/>
      <c r="HA18" s="186"/>
      <c r="HB18" s="186"/>
      <c r="HC18" s="186"/>
      <c r="HD18" s="186"/>
      <c r="HE18" s="186"/>
      <c r="HF18" s="186"/>
      <c r="HG18" s="186"/>
      <c r="HH18" s="186"/>
      <c r="HI18" s="186"/>
      <c r="HJ18" s="186"/>
      <c r="HK18" s="186"/>
      <c r="HL18" s="186"/>
      <c r="HM18" s="186"/>
      <c r="HN18" s="186"/>
      <c r="HO18" s="186"/>
      <c r="HP18" s="186"/>
      <c r="HQ18" s="186"/>
      <c r="HR18" s="186"/>
      <c r="HS18" s="186"/>
      <c r="HT18" s="186"/>
      <c r="HU18" s="186"/>
      <c r="HV18" s="186"/>
      <c r="HW18" s="186"/>
      <c r="HX18" s="186"/>
      <c r="HY18" s="186"/>
      <c r="HZ18" s="186"/>
      <c r="IA18" s="186"/>
      <c r="IB18" s="186"/>
      <c r="IC18" s="186"/>
      <c r="ID18" s="186"/>
      <c r="IE18" s="186"/>
      <c r="IF18" s="186"/>
      <c r="IG18" s="186"/>
      <c r="IH18" s="186"/>
      <c r="II18" s="186"/>
      <c r="IJ18" s="186"/>
      <c r="IK18" s="186"/>
      <c r="IL18" s="186"/>
      <c r="IM18" s="186"/>
      <c r="IN18" s="186"/>
      <c r="IO18" s="186"/>
      <c r="IP18" s="186"/>
      <c r="IQ18" s="186"/>
      <c r="IR18" s="186"/>
      <c r="IS18" s="186"/>
      <c r="IT18" s="186"/>
      <c r="IU18" s="186"/>
      <c r="IV18" s="186"/>
      <c r="IW18" s="186"/>
      <c r="IX18" s="186"/>
      <c r="IY18" s="186"/>
      <c r="IZ18" s="186"/>
      <c r="JA18" s="186"/>
      <c r="JB18" s="186"/>
      <c r="JC18" s="186"/>
      <c r="JD18" s="186"/>
      <c r="JE18" s="186"/>
      <c r="JF18" s="186"/>
      <c r="JG18" s="186"/>
      <c r="JH18" s="186"/>
      <c r="JI18" s="186"/>
      <c r="JJ18" s="186"/>
      <c r="JK18" s="186"/>
      <c r="JL18" s="186"/>
      <c r="JM18" s="186"/>
      <c r="JN18" s="186"/>
      <c r="JO18" s="186"/>
      <c r="JP18" s="186"/>
      <c r="JQ18" s="186"/>
      <c r="JR18" s="186"/>
      <c r="JS18" s="186"/>
      <c r="JT18" s="186"/>
      <c r="JU18" s="186"/>
      <c r="JV18" s="186"/>
      <c r="JW18" s="186"/>
      <c r="JX18" s="186"/>
      <c r="JY18" s="186"/>
      <c r="JZ18" s="186"/>
      <c r="KA18" s="186"/>
      <c r="KB18" s="186"/>
      <c r="KC18" s="186"/>
      <c r="KD18" s="186"/>
      <c r="KE18" s="186"/>
      <c r="KF18" s="186"/>
      <c r="KG18" s="186"/>
      <c r="KH18" s="186"/>
      <c r="KI18" s="186"/>
      <c r="KJ18" s="186"/>
      <c r="KK18" s="186"/>
    </row>
    <row r="19" spans="1:297">
      <c r="A19" s="766">
        <v>77.099999999999994</v>
      </c>
      <c r="B19" s="767" t="s">
        <v>454</v>
      </c>
      <c r="C19" s="781">
        <v>432788252.73485392</v>
      </c>
      <c r="D19" s="587">
        <v>25043.088106022249</v>
      </c>
      <c r="E19" s="587">
        <v>59787158.611694016</v>
      </c>
      <c r="F19" s="429">
        <v>510801.8195496499</v>
      </c>
      <c r="G19" s="429">
        <v>140919.34128421606</v>
      </c>
      <c r="H19" s="429">
        <v>723117.3992347552</v>
      </c>
      <c r="I19" s="429">
        <v>539429.5805812265</v>
      </c>
      <c r="J19" s="429">
        <v>232221.71754754346</v>
      </c>
      <c r="K19" s="429">
        <v>191572.39135614247</v>
      </c>
      <c r="L19" s="429">
        <v>1166558.67157117</v>
      </c>
      <c r="M19" s="429">
        <v>99740.531088951568</v>
      </c>
      <c r="N19" s="429">
        <v>114212.17018116958</v>
      </c>
      <c r="O19" s="429">
        <v>23271512.305145115</v>
      </c>
      <c r="P19" s="429">
        <v>517526.11691025761</v>
      </c>
      <c r="Q19" s="429">
        <v>408671.14752081345</v>
      </c>
      <c r="R19" s="429">
        <v>80973.264173269577</v>
      </c>
      <c r="S19" s="429">
        <v>1491442.0138056416</v>
      </c>
      <c r="T19" s="429">
        <v>445138.46519499336</v>
      </c>
      <c r="U19" s="429">
        <v>380598.35980814171</v>
      </c>
      <c r="V19" s="429">
        <v>62918.069584430144</v>
      </c>
      <c r="W19" s="429">
        <v>58456.307522911527</v>
      </c>
      <c r="X19" s="429">
        <v>1625459.1981629627</v>
      </c>
      <c r="Y19" s="429">
        <v>372182.5605032607</v>
      </c>
      <c r="Z19" s="429">
        <v>523462.61914134765</v>
      </c>
      <c r="AA19" s="429">
        <v>507884.08484393434</v>
      </c>
      <c r="AB19" s="429">
        <v>179377.25002475252</v>
      </c>
      <c r="AC19" s="429">
        <v>438202.87009480037</v>
      </c>
      <c r="AD19" s="429">
        <v>433614.7712541775</v>
      </c>
      <c r="AE19" s="429">
        <v>257668.90574391387</v>
      </c>
      <c r="AF19" s="429">
        <v>59787158.611694016</v>
      </c>
      <c r="AG19" s="429">
        <v>22790052.857894674</v>
      </c>
      <c r="AH19" s="429">
        <v>130605.16579809801</v>
      </c>
      <c r="AI19" s="429">
        <v>1392896.4453725847</v>
      </c>
      <c r="AJ19" s="429">
        <v>551595.69637261692</v>
      </c>
      <c r="AK19" s="429">
        <v>143849.56268196661</v>
      </c>
      <c r="AL19" s="429">
        <v>151732.82914836402</v>
      </c>
      <c r="AM19" s="429">
        <v>3778895.3789144848</v>
      </c>
      <c r="AN19" s="429">
        <v>665762.96592510049</v>
      </c>
      <c r="AO19" s="429">
        <v>5171540.6676713899</v>
      </c>
      <c r="AP19" s="429">
        <v>1841477.2588138592</v>
      </c>
      <c r="AQ19" s="429">
        <v>870403.4180397375</v>
      </c>
      <c r="AR19" s="429">
        <v>1632595.9917067494</v>
      </c>
      <c r="AS19" s="429">
        <v>478680.62454636447</v>
      </c>
      <c r="AT19" s="429">
        <v>481081.8637017156</v>
      </c>
      <c r="AU19" s="429">
        <v>526500.86587569537</v>
      </c>
      <c r="AV19" s="429">
        <v>479779.55233126483</v>
      </c>
      <c r="AW19" s="429">
        <v>419254.16956754588</v>
      </c>
      <c r="AX19" s="429">
        <v>210065.7029175905</v>
      </c>
      <c r="AY19" s="429">
        <v>82401.372844131358</v>
      </c>
      <c r="AZ19" s="429">
        <v>189105.39017085344</v>
      </c>
      <c r="BA19" s="429">
        <v>2561568.8553646528</v>
      </c>
      <c r="BB19" s="429">
        <v>902912.52858832432</v>
      </c>
      <c r="BC19" s="429">
        <v>7661663.2708268166</v>
      </c>
      <c r="BD19" s="429">
        <v>273893.85637190082</v>
      </c>
      <c r="BE19" s="429">
        <v>285407.16052966187</v>
      </c>
      <c r="BF19" s="429">
        <v>337487.85126172542</v>
      </c>
      <c r="BG19" s="429">
        <v>493070.08924178605</v>
      </c>
      <c r="BH19" s="429">
        <v>82176.845430689456</v>
      </c>
      <c r="BI19" s="429">
        <v>303400.85651082237</v>
      </c>
      <c r="BJ19" s="429">
        <v>14328962.563537277</v>
      </c>
      <c r="BK19" s="429">
        <v>90520.252546739997</v>
      </c>
      <c r="BL19" s="429">
        <v>1773634.1367550488</v>
      </c>
      <c r="BM19" s="429">
        <v>3720232.0061417846</v>
      </c>
      <c r="BN19" s="429">
        <v>1796811.7020807397</v>
      </c>
      <c r="BO19" s="429">
        <v>239870.29571878142</v>
      </c>
      <c r="BP19" s="429">
        <v>2628800.1859843223</v>
      </c>
      <c r="BQ19" s="429">
        <v>660145.92414621566</v>
      </c>
      <c r="BR19" s="429">
        <v>2078344.2289766644</v>
      </c>
      <c r="BS19" s="429">
        <v>345188.88782144111</v>
      </c>
      <c r="BT19" s="429">
        <v>949342.39607603161</v>
      </c>
      <c r="BU19" s="429">
        <v>104921.95084068662</v>
      </c>
      <c r="BV19" s="429">
        <v>288384.42559606442</v>
      </c>
      <c r="BW19" s="429">
        <v>71443.311066716255</v>
      </c>
      <c r="BX19" s="429">
        <v>683445.22487256478</v>
      </c>
      <c r="BY19" s="429">
        <v>265515.00694731448</v>
      </c>
      <c r="BZ19" s="429">
        <v>93854.293036285919</v>
      </c>
      <c r="CA19" s="429">
        <v>101060.93756876048</v>
      </c>
      <c r="CB19" s="429">
        <v>852001.53795641498</v>
      </c>
      <c r="CC19" s="429">
        <v>745348.54837028461</v>
      </c>
      <c r="CD19" s="429">
        <v>533223.37904355454</v>
      </c>
      <c r="CE19" s="429">
        <v>186836.97898660353</v>
      </c>
      <c r="CF19" s="429">
        <v>113996.97533729303</v>
      </c>
      <c r="CG19" s="429">
        <v>1971565.3153018958</v>
      </c>
      <c r="CH19" s="429">
        <v>402912.64505698584</v>
      </c>
      <c r="CI19" s="429">
        <v>1155928.9211863971</v>
      </c>
      <c r="CJ19" s="429">
        <v>3100332.436917292</v>
      </c>
      <c r="CK19" s="429">
        <v>767830.27410133928</v>
      </c>
      <c r="CL19" s="429">
        <v>78424.980876346031</v>
      </c>
      <c r="CM19" s="429">
        <v>130795.6103383055</v>
      </c>
      <c r="CN19" s="429">
        <v>2698080.1585304053</v>
      </c>
      <c r="CO19" s="429">
        <v>1018077.0490126007</v>
      </c>
      <c r="CP19" s="429">
        <v>350280.82048548368</v>
      </c>
      <c r="CQ19" s="429">
        <v>523908.89522217406</v>
      </c>
      <c r="CR19" s="429">
        <v>91928.376170900956</v>
      </c>
      <c r="CS19" s="429">
        <v>469856.1843723018</v>
      </c>
      <c r="CT19" s="429">
        <v>3003878.683041404</v>
      </c>
      <c r="CU19" s="429">
        <v>232909.94047525898</v>
      </c>
      <c r="CV19" s="429">
        <v>182016.39390357377</v>
      </c>
      <c r="CW19" s="429">
        <v>890022.60701892327</v>
      </c>
      <c r="CX19" s="429">
        <v>79811.223236199716</v>
      </c>
      <c r="CY19" s="429">
        <v>123832.25507263387</v>
      </c>
      <c r="CZ19" s="429">
        <v>4923929.4952024575</v>
      </c>
      <c r="DA19" s="429">
        <v>6679219.4105104106</v>
      </c>
      <c r="DB19" s="429">
        <v>248270.24325018996</v>
      </c>
      <c r="DC19" s="429">
        <v>210614.80224202384</v>
      </c>
      <c r="DD19" s="429">
        <v>552032.77109653293</v>
      </c>
      <c r="DE19" s="429">
        <v>129744.68064773428</v>
      </c>
      <c r="DF19" s="429">
        <v>10316739.28891906</v>
      </c>
      <c r="DG19" s="429">
        <v>118728.22726164531</v>
      </c>
      <c r="DH19" s="429">
        <v>1043255.7345232141</v>
      </c>
      <c r="DI19" s="429">
        <v>55697.279973400109</v>
      </c>
      <c r="DJ19" s="429">
        <v>1099981.181550788</v>
      </c>
      <c r="DK19" s="429">
        <v>743243.38882448315</v>
      </c>
      <c r="DL19" s="429">
        <v>75633.198036151312</v>
      </c>
      <c r="DM19" s="429">
        <v>343891.32191748783</v>
      </c>
      <c r="DN19" s="429">
        <v>151186.72111643723</v>
      </c>
      <c r="DO19" s="429">
        <v>606253.40239175712</v>
      </c>
      <c r="DP19" s="429">
        <v>301273.09756438591</v>
      </c>
      <c r="DQ19" s="429">
        <v>12760339.037434181</v>
      </c>
      <c r="DR19" s="429">
        <v>330637.02188471163</v>
      </c>
      <c r="DS19" s="429">
        <v>364126.42053612415</v>
      </c>
      <c r="DT19" s="429">
        <v>643480.20292681071</v>
      </c>
      <c r="DU19" s="429">
        <v>126783.44167043526</v>
      </c>
      <c r="DV19" s="429">
        <v>6193371.4998392537</v>
      </c>
      <c r="DW19" s="429">
        <v>144432.49354581247</v>
      </c>
      <c r="DX19" s="429">
        <v>683061.35594858276</v>
      </c>
      <c r="DY19" s="429">
        <v>1384126.9447418342</v>
      </c>
      <c r="DZ19" s="429">
        <v>187480.94201553421</v>
      </c>
      <c r="EA19" s="429">
        <v>1322589.1852907296</v>
      </c>
      <c r="EB19" s="429">
        <v>632851.17099178897</v>
      </c>
      <c r="EC19" s="429">
        <v>25043.088106022249</v>
      </c>
      <c r="ED19" s="429">
        <v>1136643.1250423361</v>
      </c>
      <c r="EE19" s="429">
        <v>861401.02361554245</v>
      </c>
      <c r="EF19" s="429">
        <v>439576.2994757382</v>
      </c>
      <c r="EG19" s="429">
        <v>1008521.735501275</v>
      </c>
      <c r="EH19" s="429">
        <v>1063314.6581887936</v>
      </c>
      <c r="EI19" s="429">
        <v>394567.1186192506</v>
      </c>
      <c r="EJ19" s="429">
        <v>1088518.2895691458</v>
      </c>
      <c r="EK19" s="429">
        <v>44092.874576271752</v>
      </c>
      <c r="EL19" s="429">
        <v>101449.29773186332</v>
      </c>
      <c r="EM19" s="429">
        <v>101598.35112529548</v>
      </c>
      <c r="EN19" s="429">
        <v>297747.63034862455</v>
      </c>
      <c r="EO19" s="429">
        <v>3218842.7079726984</v>
      </c>
      <c r="EP19" s="429">
        <v>567071.57407471386</v>
      </c>
      <c r="EQ19" s="429">
        <v>130868.46834950575</v>
      </c>
      <c r="ER19" s="429">
        <v>119748.71564552611</v>
      </c>
      <c r="ES19" s="429">
        <v>385672.05096330476</v>
      </c>
      <c r="ET19" s="429">
        <v>53780.890743766897</v>
      </c>
      <c r="EU19" s="429">
        <v>224767.43256632279</v>
      </c>
      <c r="EV19" s="429">
        <v>135774.67781035384</v>
      </c>
      <c r="EW19" s="429">
        <v>3894833.7244975027</v>
      </c>
      <c r="EX19" s="429">
        <v>549587.38323536469</v>
      </c>
      <c r="EY19" s="429">
        <v>95251.756564584299</v>
      </c>
      <c r="EZ19" s="429">
        <v>132267.90775518984</v>
      </c>
      <c r="FA19" s="429">
        <v>534122.07702928677</v>
      </c>
      <c r="FB19" s="429">
        <v>648388.52032431588</v>
      </c>
      <c r="FC19" s="429">
        <v>426364.15061487391</v>
      </c>
      <c r="FD19" s="429">
        <v>145845.22081222117</v>
      </c>
      <c r="FE19" s="429">
        <v>1220287.5722806877</v>
      </c>
      <c r="FF19" s="429">
        <v>469063.64473711071</v>
      </c>
      <c r="FG19" s="429">
        <v>744056.12297243555</v>
      </c>
      <c r="FH19" s="429">
        <v>1120694.6018768472</v>
      </c>
      <c r="FI19" s="429">
        <v>318186.89274594613</v>
      </c>
      <c r="FJ19" s="429">
        <v>610075.4779424608</v>
      </c>
      <c r="FK19" s="429">
        <v>2523548.7425665958</v>
      </c>
      <c r="FL19" s="429">
        <v>201289.32713988345</v>
      </c>
      <c r="FM19" s="429">
        <v>816234.22135165171</v>
      </c>
      <c r="FN19" s="429">
        <v>2647092.9565569321</v>
      </c>
      <c r="FO19" s="429">
        <v>251301.20150588546</v>
      </c>
      <c r="FP19" s="429">
        <v>1223516.7063711074</v>
      </c>
      <c r="FQ19" s="429">
        <v>72167.005569432251</v>
      </c>
      <c r="FR19" s="429">
        <v>600712.89263836597</v>
      </c>
      <c r="FS19" s="429">
        <v>422233.76644053729</v>
      </c>
      <c r="FT19" s="429">
        <v>19548264.052401323</v>
      </c>
      <c r="FU19" s="429">
        <v>233523.54968581404</v>
      </c>
      <c r="FV19" s="429">
        <v>500706.97741405584</v>
      </c>
      <c r="FW19" s="429">
        <v>197003.25053278936</v>
      </c>
      <c r="FX19" s="429">
        <v>305620.41071423976</v>
      </c>
      <c r="FY19" s="429">
        <v>403528.26155208022</v>
      </c>
      <c r="FZ19" s="429">
        <v>58280.018235626958</v>
      </c>
      <c r="GA19" s="429">
        <v>171091.9914206219</v>
      </c>
      <c r="GB19" s="429">
        <v>274195.57869305223</v>
      </c>
      <c r="GC19" s="429">
        <v>1294916.3813433044</v>
      </c>
      <c r="GD19" s="429">
        <v>259704.57109419821</v>
      </c>
      <c r="GE19" s="429">
        <v>1239523.2115278933</v>
      </c>
      <c r="GF19" s="429">
        <v>289724.31853021943</v>
      </c>
      <c r="GG19" s="429">
        <v>303631.74863163929</v>
      </c>
      <c r="GH19" s="429">
        <v>1168493.2762168695</v>
      </c>
      <c r="GI19" s="429">
        <v>340662.6542423775</v>
      </c>
      <c r="GJ19" s="429">
        <v>144172.81665296541</v>
      </c>
      <c r="GK19" s="429">
        <v>7389903.949819156</v>
      </c>
      <c r="GL19" s="429">
        <v>255198.63752385875</v>
      </c>
      <c r="GM19" s="429">
        <v>229341.54106260397</v>
      </c>
      <c r="GN19" s="429">
        <v>780149.54214963841</v>
      </c>
      <c r="GO19" s="429">
        <v>121336.24158804618</v>
      </c>
      <c r="GP19" s="429">
        <v>134281.36186117929</v>
      </c>
      <c r="GQ19" s="429">
        <v>250344.46193415314</v>
      </c>
      <c r="GR19" s="429">
        <v>124645.13955521403</v>
      </c>
      <c r="GS19" s="429">
        <v>335344.14619789016</v>
      </c>
      <c r="GT19" s="429">
        <v>216756.27423600119</v>
      </c>
      <c r="GU19" s="429">
        <v>390630.96120006451</v>
      </c>
      <c r="GV19" s="429">
        <v>81056.271027156996</v>
      </c>
      <c r="GW19" s="429">
        <v>102340.68086576721</v>
      </c>
      <c r="GX19" s="429">
        <v>300319.10388450767</v>
      </c>
      <c r="GY19" s="429">
        <v>466033.51215788745</v>
      </c>
      <c r="GZ19" s="429">
        <v>3413334.316483207</v>
      </c>
      <c r="HA19" s="429">
        <v>1913056.6014631595</v>
      </c>
      <c r="HB19" s="429">
        <v>1700775.9549217694</v>
      </c>
      <c r="HC19" s="429">
        <v>242121.63258581268</v>
      </c>
      <c r="HD19" s="429">
        <v>208666.91775414848</v>
      </c>
      <c r="HE19" s="429">
        <v>2512413.862688039</v>
      </c>
      <c r="HF19" s="429">
        <v>200440.31255670486</v>
      </c>
      <c r="HG19" s="429">
        <v>137725.38473511644</v>
      </c>
      <c r="HH19" s="429">
        <v>279442.61733457434</v>
      </c>
      <c r="HI19" s="429">
        <v>122372.36133370051</v>
      </c>
      <c r="HJ19" s="429">
        <v>2332897.0372620588</v>
      </c>
      <c r="HK19" s="429">
        <v>62424.394254898645</v>
      </c>
      <c r="HL19" s="429">
        <v>4147270.2047859924</v>
      </c>
      <c r="HM19" s="429">
        <v>369947.85633036104</v>
      </c>
      <c r="HN19" s="429">
        <v>311222.95987255842</v>
      </c>
      <c r="HO19" s="429">
        <v>230567.78496074976</v>
      </c>
      <c r="HP19" s="429">
        <v>206037.46589342598</v>
      </c>
      <c r="HQ19" s="429">
        <v>1544366.2367830859</v>
      </c>
      <c r="HR19" s="429">
        <v>884140.97614621732</v>
      </c>
      <c r="HS19" s="429">
        <v>262659.12033863761</v>
      </c>
      <c r="HT19" s="429">
        <v>3793783.2691989723</v>
      </c>
      <c r="HU19" s="429">
        <v>121439.01870585515</v>
      </c>
      <c r="HV19" s="429">
        <v>231796.06529445591</v>
      </c>
      <c r="HW19" s="429">
        <v>2659936.0222396841</v>
      </c>
      <c r="HX19" s="429">
        <v>87871.260562423282</v>
      </c>
      <c r="HY19" s="429">
        <v>3870531.673132102</v>
      </c>
      <c r="HZ19" s="429">
        <v>308986.3443680699</v>
      </c>
      <c r="IA19" s="429">
        <v>101657.61512723839</v>
      </c>
      <c r="IB19" s="429">
        <v>316313.32862549141</v>
      </c>
      <c r="IC19" s="429">
        <v>1285506.7091490508</v>
      </c>
      <c r="ID19" s="429">
        <v>172242.48784899956</v>
      </c>
      <c r="IE19" s="429">
        <v>1118166.7066669578</v>
      </c>
      <c r="IF19" s="429">
        <v>297672.873894652</v>
      </c>
      <c r="IG19" s="429">
        <v>337211.32811839547</v>
      </c>
      <c r="IH19" s="429">
        <v>82890.022954153916</v>
      </c>
      <c r="II19" s="429">
        <v>575307.31753384846</v>
      </c>
      <c r="IJ19" s="429">
        <v>261816.27334291165</v>
      </c>
      <c r="IK19" s="429">
        <v>442035.49301904824</v>
      </c>
      <c r="IL19" s="429">
        <v>152357.04782001628</v>
      </c>
      <c r="IM19" s="429">
        <v>590726.84286419081</v>
      </c>
      <c r="IN19" s="429">
        <v>449660.9352436281</v>
      </c>
      <c r="IO19" s="429">
        <v>247363.50715528624</v>
      </c>
      <c r="IP19" s="429">
        <v>321704.905601195</v>
      </c>
      <c r="IQ19" s="429">
        <v>245598.23119555967</v>
      </c>
      <c r="IR19" s="429">
        <v>1370687.267727992</v>
      </c>
      <c r="IS19" s="429">
        <v>299018.3786444224</v>
      </c>
      <c r="IT19" s="429">
        <v>307226.7065632306</v>
      </c>
      <c r="IU19" s="429">
        <v>328192.60915692156</v>
      </c>
      <c r="IV19" s="429">
        <v>124543.46998331381</v>
      </c>
      <c r="IW19" s="429">
        <v>317358.55503828957</v>
      </c>
      <c r="IX19" s="429">
        <v>24170116.865593217</v>
      </c>
      <c r="IY19" s="429">
        <v>108321.76915142471</v>
      </c>
      <c r="IZ19" s="429">
        <v>182936.46378810544</v>
      </c>
      <c r="JA19" s="429">
        <v>262831.18490149576</v>
      </c>
      <c r="JB19" s="429">
        <v>430641.8014593625</v>
      </c>
      <c r="JC19" s="429">
        <v>157170.17312163362</v>
      </c>
      <c r="JD19" s="429">
        <v>136725.06945998676</v>
      </c>
      <c r="JE19" s="429">
        <v>1239114.3812497321</v>
      </c>
      <c r="JF19" s="429">
        <v>19893152.42097545</v>
      </c>
      <c r="JG19" s="429">
        <v>200738.23486293299</v>
      </c>
      <c r="JH19" s="429">
        <v>215798.50366489877</v>
      </c>
      <c r="JI19" s="429">
        <v>2506531.1969062653</v>
      </c>
      <c r="JJ19" s="429">
        <v>378289.87613574095</v>
      </c>
      <c r="JK19" s="429">
        <v>716470.03363374295</v>
      </c>
      <c r="JL19" s="429">
        <v>394047.57905120531</v>
      </c>
      <c r="JM19" s="429">
        <v>207849.91346706622</v>
      </c>
      <c r="JN19" s="429">
        <v>62147.664312403736</v>
      </c>
      <c r="JO19" s="429">
        <v>256845.10155588193</v>
      </c>
      <c r="JP19" s="429">
        <v>299141.61827833875</v>
      </c>
      <c r="JQ19" s="429">
        <v>1076569.4210429571</v>
      </c>
      <c r="JR19" s="429">
        <v>4307538.918785085</v>
      </c>
      <c r="JS19" s="429">
        <v>1655060.8816900351</v>
      </c>
      <c r="JT19" s="429">
        <v>2007558.1940595978</v>
      </c>
      <c r="JU19" s="429">
        <v>142023.78441403003</v>
      </c>
      <c r="JV19" s="429">
        <v>152455.77413154391</v>
      </c>
      <c r="JW19" s="429">
        <v>231932.74288908252</v>
      </c>
      <c r="JX19" s="429">
        <v>131145.68090594301</v>
      </c>
      <c r="JY19" s="429">
        <v>181591.16364281735</v>
      </c>
      <c r="JZ19" s="429">
        <v>1746797.7439971906</v>
      </c>
      <c r="KA19" s="429">
        <v>469414.12497493176</v>
      </c>
      <c r="KB19" s="429">
        <v>114546.67643535444</v>
      </c>
      <c r="KC19" s="429">
        <v>241119.93543189365</v>
      </c>
      <c r="KD19" s="429">
        <v>390059.88454918511</v>
      </c>
      <c r="KE19" s="429">
        <v>284799.51074830716</v>
      </c>
      <c r="KF19" s="429">
        <v>270686.19270053861</v>
      </c>
      <c r="KG19" s="429">
        <v>981538.77510854416</v>
      </c>
      <c r="KH19" s="429">
        <v>1727623.7519834731</v>
      </c>
      <c r="KI19" s="429">
        <v>137061.51513135107</v>
      </c>
      <c r="KJ19" s="429">
        <v>325069.39092563343</v>
      </c>
      <c r="KK19" s="435">
        <v>1768524.2574423803</v>
      </c>
    </row>
    <row r="20" spans="1:297">
      <c r="A20" s="766">
        <v>327.24</v>
      </c>
      <c r="B20" s="767" t="s">
        <v>455</v>
      </c>
      <c r="C20" s="781">
        <v>45031286.966400005</v>
      </c>
      <c r="D20" s="587">
        <v>0</v>
      </c>
      <c r="E20" s="587">
        <v>15906298.665600004</v>
      </c>
      <c r="F20" s="429">
        <v>0</v>
      </c>
      <c r="G20" s="429">
        <v>0</v>
      </c>
      <c r="H20" s="429">
        <v>0</v>
      </c>
      <c r="I20" s="429">
        <v>0</v>
      </c>
      <c r="J20" s="429">
        <v>0</v>
      </c>
      <c r="K20" s="429">
        <v>0</v>
      </c>
      <c r="L20" s="429">
        <v>0</v>
      </c>
      <c r="M20" s="429">
        <v>0</v>
      </c>
      <c r="N20" s="429">
        <v>0</v>
      </c>
      <c r="O20" s="429">
        <v>7461111.2688000016</v>
      </c>
      <c r="P20" s="429">
        <v>0</v>
      </c>
      <c r="Q20" s="429">
        <v>0</v>
      </c>
      <c r="R20" s="429">
        <v>0</v>
      </c>
      <c r="S20" s="429">
        <v>0</v>
      </c>
      <c r="T20" s="429">
        <v>0</v>
      </c>
      <c r="U20" s="429">
        <v>0</v>
      </c>
      <c r="V20" s="429">
        <v>0</v>
      </c>
      <c r="W20" s="429">
        <v>0</v>
      </c>
      <c r="X20" s="429">
        <v>0</v>
      </c>
      <c r="Y20" s="429">
        <v>0</v>
      </c>
      <c r="Z20" s="429">
        <v>174549.81600000002</v>
      </c>
      <c r="AA20" s="429">
        <v>0</v>
      </c>
      <c r="AB20" s="429">
        <v>0</v>
      </c>
      <c r="AC20" s="429">
        <v>0</v>
      </c>
      <c r="AD20" s="429">
        <v>0</v>
      </c>
      <c r="AE20" s="429">
        <v>0</v>
      </c>
      <c r="AF20" s="429">
        <v>15906298.665600004</v>
      </c>
      <c r="AG20" s="429">
        <v>5794412.5008000014</v>
      </c>
      <c r="AH20" s="429">
        <v>0</v>
      </c>
      <c r="AI20" s="429">
        <v>0</v>
      </c>
      <c r="AJ20" s="429">
        <v>0</v>
      </c>
      <c r="AK20" s="429">
        <v>0</v>
      </c>
      <c r="AL20" s="429">
        <v>0</v>
      </c>
      <c r="AM20" s="429">
        <v>0</v>
      </c>
      <c r="AN20" s="429">
        <v>0</v>
      </c>
      <c r="AO20" s="429">
        <v>0</v>
      </c>
      <c r="AP20" s="429">
        <v>0</v>
      </c>
      <c r="AQ20" s="429">
        <v>0</v>
      </c>
      <c r="AR20" s="429">
        <v>0</v>
      </c>
      <c r="AS20" s="429">
        <v>0</v>
      </c>
      <c r="AT20" s="429">
        <v>0</v>
      </c>
      <c r="AU20" s="429">
        <v>0</v>
      </c>
      <c r="AV20" s="429">
        <v>0</v>
      </c>
      <c r="AW20" s="429">
        <v>0</v>
      </c>
      <c r="AX20" s="429">
        <v>123490.55880000003</v>
      </c>
      <c r="AY20" s="429">
        <v>0</v>
      </c>
      <c r="AZ20" s="429">
        <v>0</v>
      </c>
      <c r="BA20" s="429">
        <v>0</v>
      </c>
      <c r="BB20" s="429">
        <v>0</v>
      </c>
      <c r="BC20" s="429">
        <v>0</v>
      </c>
      <c r="BD20" s="429">
        <v>0</v>
      </c>
      <c r="BE20" s="429">
        <v>0</v>
      </c>
      <c r="BF20" s="429">
        <v>0</v>
      </c>
      <c r="BG20" s="429">
        <v>0</v>
      </c>
      <c r="BH20" s="429">
        <v>0</v>
      </c>
      <c r="BI20" s="429">
        <v>0</v>
      </c>
      <c r="BJ20" s="429">
        <v>0</v>
      </c>
      <c r="BK20" s="429">
        <v>0</v>
      </c>
      <c r="BL20" s="429">
        <v>0</v>
      </c>
      <c r="BM20" s="429">
        <v>0</v>
      </c>
      <c r="BN20" s="429">
        <v>0</v>
      </c>
      <c r="BO20" s="429">
        <v>0</v>
      </c>
      <c r="BP20" s="429">
        <v>0</v>
      </c>
      <c r="BQ20" s="429">
        <v>0</v>
      </c>
      <c r="BR20" s="429">
        <v>0</v>
      </c>
      <c r="BS20" s="429">
        <v>0</v>
      </c>
      <c r="BT20" s="429">
        <v>0</v>
      </c>
      <c r="BU20" s="429">
        <v>0</v>
      </c>
      <c r="BV20" s="429">
        <v>0</v>
      </c>
      <c r="BW20" s="429">
        <v>0</v>
      </c>
      <c r="BX20" s="429">
        <v>0</v>
      </c>
      <c r="BY20" s="429">
        <v>0</v>
      </c>
      <c r="BZ20" s="429">
        <v>0</v>
      </c>
      <c r="CA20" s="429">
        <v>28587.686400000006</v>
      </c>
      <c r="CB20" s="429">
        <v>0</v>
      </c>
      <c r="CC20" s="429">
        <v>0</v>
      </c>
      <c r="CD20" s="429">
        <v>236352.36240000004</v>
      </c>
      <c r="CE20" s="429">
        <v>0</v>
      </c>
      <c r="CF20" s="429">
        <v>0</v>
      </c>
      <c r="CG20" s="429">
        <v>0</v>
      </c>
      <c r="CH20" s="429">
        <v>0</v>
      </c>
      <c r="CI20" s="429">
        <v>0</v>
      </c>
      <c r="CJ20" s="429">
        <v>0</v>
      </c>
      <c r="CK20" s="429">
        <v>0</v>
      </c>
      <c r="CL20" s="429">
        <v>0</v>
      </c>
      <c r="CM20" s="429">
        <v>0</v>
      </c>
      <c r="CN20" s="429">
        <v>955786.23000000021</v>
      </c>
      <c r="CO20" s="429">
        <v>0</v>
      </c>
      <c r="CP20" s="429">
        <v>0</v>
      </c>
      <c r="CQ20" s="429">
        <v>0</v>
      </c>
      <c r="CR20" s="429">
        <v>0</v>
      </c>
      <c r="CS20" s="429">
        <v>0</v>
      </c>
      <c r="CT20" s="429">
        <v>1107268.8984000003</v>
      </c>
      <c r="CU20" s="429">
        <v>0</v>
      </c>
      <c r="CV20" s="429">
        <v>0</v>
      </c>
      <c r="CW20" s="429">
        <v>0</v>
      </c>
      <c r="CX20" s="429">
        <v>45447.09120000001</v>
      </c>
      <c r="CY20" s="429">
        <v>0</v>
      </c>
      <c r="CZ20" s="429">
        <v>0</v>
      </c>
      <c r="DA20" s="429">
        <v>0</v>
      </c>
      <c r="DB20" s="429">
        <v>140029.26840000003</v>
      </c>
      <c r="DC20" s="429">
        <v>143579.82240000003</v>
      </c>
      <c r="DD20" s="429">
        <v>0</v>
      </c>
      <c r="DE20" s="429">
        <v>0</v>
      </c>
      <c r="DF20" s="429">
        <v>0</v>
      </c>
      <c r="DG20" s="429">
        <v>0</v>
      </c>
      <c r="DH20" s="429">
        <v>0</v>
      </c>
      <c r="DI20" s="429">
        <v>0</v>
      </c>
      <c r="DJ20" s="429">
        <v>0</v>
      </c>
      <c r="DK20" s="429">
        <v>0</v>
      </c>
      <c r="DL20" s="429">
        <v>0</v>
      </c>
      <c r="DM20" s="429">
        <v>0</v>
      </c>
      <c r="DN20" s="429">
        <v>0</v>
      </c>
      <c r="DO20" s="429">
        <v>0</v>
      </c>
      <c r="DP20" s="429">
        <v>145229.11200000002</v>
      </c>
      <c r="DQ20" s="429">
        <v>0</v>
      </c>
      <c r="DR20" s="429">
        <v>0</v>
      </c>
      <c r="DS20" s="429">
        <v>0</v>
      </c>
      <c r="DT20" s="429">
        <v>0</v>
      </c>
      <c r="DU20" s="429">
        <v>0</v>
      </c>
      <c r="DV20" s="429">
        <v>0</v>
      </c>
      <c r="DW20" s="429">
        <v>55663.524000000012</v>
      </c>
      <c r="DX20" s="429">
        <v>0</v>
      </c>
      <c r="DY20" s="429">
        <v>0</v>
      </c>
      <c r="DZ20" s="429">
        <v>0</v>
      </c>
      <c r="EA20" s="429">
        <v>0</v>
      </c>
      <c r="EB20" s="429">
        <v>0</v>
      </c>
      <c r="EC20" s="429">
        <v>0</v>
      </c>
      <c r="ED20" s="429">
        <v>0</v>
      </c>
      <c r="EE20" s="429">
        <v>0</v>
      </c>
      <c r="EF20" s="429">
        <v>0</v>
      </c>
      <c r="EG20" s="429">
        <v>0</v>
      </c>
      <c r="EH20" s="429">
        <v>0</v>
      </c>
      <c r="EI20" s="429">
        <v>0</v>
      </c>
      <c r="EJ20" s="429">
        <v>325184.93280000007</v>
      </c>
      <c r="EK20" s="429">
        <v>0</v>
      </c>
      <c r="EL20" s="429">
        <v>0</v>
      </c>
      <c r="EM20" s="429">
        <v>136409.99400000004</v>
      </c>
      <c r="EN20" s="429">
        <v>0</v>
      </c>
      <c r="EO20" s="429">
        <v>1040770.4580000002</v>
      </c>
      <c r="EP20" s="429">
        <v>337004.84160000004</v>
      </c>
      <c r="EQ20" s="429">
        <v>123513.46560000003</v>
      </c>
      <c r="ER20" s="429">
        <v>0</v>
      </c>
      <c r="ES20" s="429">
        <v>0</v>
      </c>
      <c r="ET20" s="429">
        <v>0</v>
      </c>
      <c r="EU20" s="429">
        <v>0</v>
      </c>
      <c r="EV20" s="429">
        <v>0</v>
      </c>
      <c r="EW20" s="429">
        <v>0</v>
      </c>
      <c r="EX20" s="429">
        <v>0</v>
      </c>
      <c r="EY20" s="429">
        <v>0</v>
      </c>
      <c r="EZ20" s="429">
        <v>0</v>
      </c>
      <c r="FA20" s="429">
        <v>453371.3856000001</v>
      </c>
      <c r="FB20" s="429">
        <v>0</v>
      </c>
      <c r="FC20" s="429">
        <v>0</v>
      </c>
      <c r="FD20" s="429">
        <v>38758.305600000007</v>
      </c>
      <c r="FE20" s="429">
        <v>0</v>
      </c>
      <c r="FF20" s="429">
        <v>0</v>
      </c>
      <c r="FG20" s="429">
        <v>0</v>
      </c>
      <c r="FH20" s="429">
        <v>0</v>
      </c>
      <c r="FI20" s="429">
        <v>0</v>
      </c>
      <c r="FJ20" s="429">
        <v>0</v>
      </c>
      <c r="FK20" s="429">
        <v>0</v>
      </c>
      <c r="FL20" s="429">
        <v>0</v>
      </c>
      <c r="FM20" s="429">
        <v>0</v>
      </c>
      <c r="FN20" s="429">
        <v>0</v>
      </c>
      <c r="FO20" s="429">
        <v>218485.05840000004</v>
      </c>
      <c r="FP20" s="429">
        <v>0</v>
      </c>
      <c r="FQ20" s="429">
        <v>0</v>
      </c>
      <c r="FR20" s="429">
        <v>0</v>
      </c>
      <c r="FS20" s="429">
        <v>0</v>
      </c>
      <c r="FT20" s="429">
        <v>0</v>
      </c>
      <c r="FU20" s="429">
        <v>0</v>
      </c>
      <c r="FV20" s="429">
        <v>0</v>
      </c>
      <c r="FW20" s="429">
        <v>0</v>
      </c>
      <c r="FX20" s="429">
        <v>0</v>
      </c>
      <c r="FY20" s="429">
        <v>0</v>
      </c>
      <c r="FZ20" s="429">
        <v>0</v>
      </c>
      <c r="GA20" s="429">
        <v>0</v>
      </c>
      <c r="GB20" s="429">
        <v>0</v>
      </c>
      <c r="GC20" s="429">
        <v>0</v>
      </c>
      <c r="GD20" s="429">
        <v>0</v>
      </c>
      <c r="GE20" s="429">
        <v>450278.96760000009</v>
      </c>
      <c r="GF20" s="429">
        <v>258594.86520000006</v>
      </c>
      <c r="GG20" s="429">
        <v>0</v>
      </c>
      <c r="GH20" s="429">
        <v>0</v>
      </c>
      <c r="GI20" s="429">
        <v>0</v>
      </c>
      <c r="GJ20" s="429">
        <v>0</v>
      </c>
      <c r="GK20" s="429">
        <v>0</v>
      </c>
      <c r="GL20" s="429">
        <v>0</v>
      </c>
      <c r="GM20" s="429">
        <v>0</v>
      </c>
      <c r="GN20" s="429">
        <v>0</v>
      </c>
      <c r="GO20" s="429">
        <v>0</v>
      </c>
      <c r="GP20" s="429">
        <v>0</v>
      </c>
      <c r="GQ20" s="429">
        <v>0</v>
      </c>
      <c r="GR20" s="429">
        <v>0</v>
      </c>
      <c r="GS20" s="429">
        <v>114900.50880000003</v>
      </c>
      <c r="GT20" s="429">
        <v>0</v>
      </c>
      <c r="GU20" s="429">
        <v>0</v>
      </c>
      <c r="GV20" s="429">
        <v>0</v>
      </c>
      <c r="GW20" s="429">
        <v>0</v>
      </c>
      <c r="GX20" s="429">
        <v>0</v>
      </c>
      <c r="GY20" s="429">
        <v>0</v>
      </c>
      <c r="GZ20" s="429">
        <v>1188015.3684000003</v>
      </c>
      <c r="HA20" s="429">
        <v>0</v>
      </c>
      <c r="HB20" s="429">
        <v>0</v>
      </c>
      <c r="HC20" s="429">
        <v>0</v>
      </c>
      <c r="HD20" s="429">
        <v>0</v>
      </c>
      <c r="HE20" s="429">
        <v>0</v>
      </c>
      <c r="HF20" s="429">
        <v>0</v>
      </c>
      <c r="HG20" s="429">
        <v>0</v>
      </c>
      <c r="HH20" s="429">
        <v>0</v>
      </c>
      <c r="HI20" s="429">
        <v>0</v>
      </c>
      <c r="HJ20" s="429">
        <v>0</v>
      </c>
      <c r="HK20" s="429">
        <v>0</v>
      </c>
      <c r="HL20" s="429">
        <v>0</v>
      </c>
      <c r="HM20" s="429">
        <v>0</v>
      </c>
      <c r="HN20" s="429">
        <v>0</v>
      </c>
      <c r="HO20" s="429">
        <v>0</v>
      </c>
      <c r="HP20" s="429">
        <v>0</v>
      </c>
      <c r="HQ20" s="429">
        <v>615185.02080000006</v>
      </c>
      <c r="HR20" s="429">
        <v>0</v>
      </c>
      <c r="HS20" s="429">
        <v>0</v>
      </c>
      <c r="HT20" s="429">
        <v>0</v>
      </c>
      <c r="HU20" s="429">
        <v>0</v>
      </c>
      <c r="HV20" s="429">
        <v>0</v>
      </c>
      <c r="HW20" s="429">
        <v>0</v>
      </c>
      <c r="HX20" s="429">
        <v>0</v>
      </c>
      <c r="HY20" s="429">
        <v>0</v>
      </c>
      <c r="HZ20" s="429">
        <v>0</v>
      </c>
      <c r="IA20" s="429">
        <v>0</v>
      </c>
      <c r="IB20" s="429">
        <v>0</v>
      </c>
      <c r="IC20" s="429">
        <v>0</v>
      </c>
      <c r="ID20" s="429">
        <v>0</v>
      </c>
      <c r="IE20" s="429">
        <v>526993.84080000012</v>
      </c>
      <c r="IF20" s="429">
        <v>141838.90560000003</v>
      </c>
      <c r="IG20" s="429">
        <v>0</v>
      </c>
      <c r="IH20" s="429">
        <v>0</v>
      </c>
      <c r="II20" s="429">
        <v>0</v>
      </c>
      <c r="IJ20" s="429">
        <v>0</v>
      </c>
      <c r="IK20" s="429">
        <v>0</v>
      </c>
      <c r="IL20" s="429">
        <v>0</v>
      </c>
      <c r="IM20" s="429">
        <v>0</v>
      </c>
      <c r="IN20" s="429">
        <v>0</v>
      </c>
      <c r="IO20" s="429">
        <v>0</v>
      </c>
      <c r="IP20" s="429">
        <v>0</v>
      </c>
      <c r="IQ20" s="429">
        <v>0</v>
      </c>
      <c r="IR20" s="429">
        <v>0</v>
      </c>
      <c r="IS20" s="429">
        <v>0</v>
      </c>
      <c r="IT20" s="429">
        <v>0</v>
      </c>
      <c r="IU20" s="429">
        <v>0</v>
      </c>
      <c r="IV20" s="429">
        <v>0</v>
      </c>
      <c r="IW20" s="429">
        <v>0</v>
      </c>
      <c r="IX20" s="429">
        <v>0</v>
      </c>
      <c r="IY20" s="429">
        <v>0</v>
      </c>
      <c r="IZ20" s="429">
        <v>0</v>
      </c>
      <c r="JA20" s="429">
        <v>0</v>
      </c>
      <c r="JB20" s="429">
        <v>0</v>
      </c>
      <c r="JC20" s="429">
        <v>0</v>
      </c>
      <c r="JD20" s="429">
        <v>0</v>
      </c>
      <c r="JE20" s="429">
        <v>0</v>
      </c>
      <c r="JF20" s="429">
        <v>4802021.2044000011</v>
      </c>
      <c r="JG20" s="429">
        <v>0</v>
      </c>
      <c r="JH20" s="429">
        <v>0</v>
      </c>
      <c r="JI20" s="429">
        <v>0</v>
      </c>
      <c r="JJ20" s="429">
        <v>0</v>
      </c>
      <c r="JK20" s="429">
        <v>0</v>
      </c>
      <c r="JL20" s="429">
        <v>0</v>
      </c>
      <c r="JM20" s="429">
        <v>0</v>
      </c>
      <c r="JN20" s="429">
        <v>0</v>
      </c>
      <c r="JO20" s="429">
        <v>0</v>
      </c>
      <c r="JP20" s="429">
        <v>169304.15880000003</v>
      </c>
      <c r="JQ20" s="429">
        <v>0</v>
      </c>
      <c r="JR20" s="429">
        <v>1631170.3212000004</v>
      </c>
      <c r="JS20" s="429">
        <v>0</v>
      </c>
      <c r="JT20" s="429">
        <v>0</v>
      </c>
      <c r="JU20" s="429">
        <v>0</v>
      </c>
      <c r="JV20" s="429">
        <v>0</v>
      </c>
      <c r="JW20" s="429">
        <v>0</v>
      </c>
      <c r="JX20" s="429">
        <v>0</v>
      </c>
      <c r="JY20" s="429">
        <v>0</v>
      </c>
      <c r="JZ20" s="429">
        <v>0</v>
      </c>
      <c r="KA20" s="429">
        <v>0</v>
      </c>
      <c r="KB20" s="429">
        <v>0</v>
      </c>
      <c r="KC20" s="429">
        <v>0</v>
      </c>
      <c r="KD20" s="429">
        <v>0</v>
      </c>
      <c r="KE20" s="429">
        <v>141678.55800000002</v>
      </c>
      <c r="KF20" s="429">
        <v>0</v>
      </c>
      <c r="KG20" s="429">
        <v>0</v>
      </c>
      <c r="KH20" s="429">
        <v>0</v>
      </c>
      <c r="KI20" s="429">
        <v>0</v>
      </c>
      <c r="KJ20" s="429">
        <v>0</v>
      </c>
      <c r="KK20" s="435">
        <v>0</v>
      </c>
    </row>
    <row r="21" spans="1:297">
      <c r="A21" s="766">
        <v>327.24</v>
      </c>
      <c r="B21" s="767" t="s">
        <v>456</v>
      </c>
      <c r="C21" s="781">
        <v>73642547.736000016</v>
      </c>
      <c r="D21" s="587">
        <v>0</v>
      </c>
      <c r="E21" s="587">
        <v>11366540.686800001</v>
      </c>
      <c r="F21" s="429">
        <v>0</v>
      </c>
      <c r="G21" s="429">
        <v>0</v>
      </c>
      <c r="H21" s="429">
        <v>0</v>
      </c>
      <c r="I21" s="429">
        <v>0</v>
      </c>
      <c r="J21" s="429">
        <v>0</v>
      </c>
      <c r="K21" s="429">
        <v>0</v>
      </c>
      <c r="L21" s="429">
        <v>0</v>
      </c>
      <c r="M21" s="429">
        <v>0</v>
      </c>
      <c r="N21" s="429">
        <v>0</v>
      </c>
      <c r="O21" s="429">
        <v>6131096.6472000005</v>
      </c>
      <c r="P21" s="429">
        <v>0</v>
      </c>
      <c r="Q21" s="429">
        <v>0</v>
      </c>
      <c r="R21" s="429">
        <v>0</v>
      </c>
      <c r="S21" s="429">
        <v>0</v>
      </c>
      <c r="T21" s="429">
        <v>0</v>
      </c>
      <c r="U21" s="429">
        <v>0</v>
      </c>
      <c r="V21" s="429">
        <v>0</v>
      </c>
      <c r="W21" s="429">
        <v>0</v>
      </c>
      <c r="X21" s="429">
        <v>0</v>
      </c>
      <c r="Y21" s="429">
        <v>0</v>
      </c>
      <c r="Z21" s="429">
        <v>955910.58120000013</v>
      </c>
      <c r="AA21" s="429">
        <v>0</v>
      </c>
      <c r="AB21" s="429">
        <v>0</v>
      </c>
      <c r="AC21" s="429">
        <v>0</v>
      </c>
      <c r="AD21" s="429">
        <v>0</v>
      </c>
      <c r="AE21" s="429">
        <v>0</v>
      </c>
      <c r="AF21" s="429">
        <v>11366540.686800001</v>
      </c>
      <c r="AG21" s="429">
        <v>1604444.6304000001</v>
      </c>
      <c r="AH21" s="429">
        <v>0</v>
      </c>
      <c r="AI21" s="429">
        <v>0</v>
      </c>
      <c r="AJ21" s="429">
        <v>0</v>
      </c>
      <c r="AK21" s="429">
        <v>0</v>
      </c>
      <c r="AL21" s="429">
        <v>0</v>
      </c>
      <c r="AM21" s="429">
        <v>0</v>
      </c>
      <c r="AN21" s="429">
        <v>0</v>
      </c>
      <c r="AO21" s="429">
        <v>0</v>
      </c>
      <c r="AP21" s="429">
        <v>0</v>
      </c>
      <c r="AQ21" s="429">
        <v>0</v>
      </c>
      <c r="AR21" s="429">
        <v>0</v>
      </c>
      <c r="AS21" s="429">
        <v>0</v>
      </c>
      <c r="AT21" s="429">
        <v>0</v>
      </c>
      <c r="AU21" s="429">
        <v>0</v>
      </c>
      <c r="AV21" s="429">
        <v>0</v>
      </c>
      <c r="AW21" s="429">
        <v>0</v>
      </c>
      <c r="AX21" s="429">
        <v>832959.96840000013</v>
      </c>
      <c r="AY21" s="429">
        <v>0</v>
      </c>
      <c r="AZ21" s="429">
        <v>0</v>
      </c>
      <c r="BA21" s="429">
        <v>0</v>
      </c>
      <c r="BB21" s="429">
        <v>0</v>
      </c>
      <c r="BC21" s="429">
        <v>0</v>
      </c>
      <c r="BD21" s="429">
        <v>0</v>
      </c>
      <c r="BE21" s="429">
        <v>0</v>
      </c>
      <c r="BF21" s="429">
        <v>0</v>
      </c>
      <c r="BG21" s="429">
        <v>0</v>
      </c>
      <c r="BH21" s="429">
        <v>0</v>
      </c>
      <c r="BI21" s="429">
        <v>0</v>
      </c>
      <c r="BJ21" s="429">
        <v>0</v>
      </c>
      <c r="BK21" s="429">
        <v>0</v>
      </c>
      <c r="BL21" s="429">
        <v>0</v>
      </c>
      <c r="BM21" s="429">
        <v>0</v>
      </c>
      <c r="BN21" s="429">
        <v>0</v>
      </c>
      <c r="BO21" s="429">
        <v>0</v>
      </c>
      <c r="BP21" s="429">
        <v>0</v>
      </c>
      <c r="BQ21" s="429">
        <v>0</v>
      </c>
      <c r="BR21" s="429">
        <v>0</v>
      </c>
      <c r="BS21" s="429">
        <v>0</v>
      </c>
      <c r="BT21" s="429">
        <v>0</v>
      </c>
      <c r="BU21" s="429">
        <v>0</v>
      </c>
      <c r="BV21" s="429">
        <v>0</v>
      </c>
      <c r="BW21" s="429">
        <v>0</v>
      </c>
      <c r="BX21" s="429">
        <v>0</v>
      </c>
      <c r="BY21" s="429">
        <v>0</v>
      </c>
      <c r="BZ21" s="429">
        <v>0</v>
      </c>
      <c r="CA21" s="429">
        <v>102560.2884</v>
      </c>
      <c r="CB21" s="429">
        <v>0</v>
      </c>
      <c r="CC21" s="429">
        <v>0</v>
      </c>
      <c r="CD21" s="429">
        <v>949519.58400000015</v>
      </c>
      <c r="CE21" s="429">
        <v>0</v>
      </c>
      <c r="CF21" s="429">
        <v>0</v>
      </c>
      <c r="CG21" s="429">
        <v>0</v>
      </c>
      <c r="CH21" s="429">
        <v>0</v>
      </c>
      <c r="CI21" s="429">
        <v>0</v>
      </c>
      <c r="CJ21" s="429">
        <v>0</v>
      </c>
      <c r="CK21" s="429">
        <v>0</v>
      </c>
      <c r="CL21" s="429">
        <v>0</v>
      </c>
      <c r="CM21" s="429">
        <v>0</v>
      </c>
      <c r="CN21" s="429">
        <v>1834520.5296000002</v>
      </c>
      <c r="CO21" s="429">
        <v>0</v>
      </c>
      <c r="CP21" s="429">
        <v>0</v>
      </c>
      <c r="CQ21" s="429">
        <v>0</v>
      </c>
      <c r="CR21" s="429">
        <v>0</v>
      </c>
      <c r="CS21" s="429">
        <v>0</v>
      </c>
      <c r="CT21" s="429">
        <v>1716743.5812000001</v>
      </c>
      <c r="CU21" s="429">
        <v>0</v>
      </c>
      <c r="CV21" s="429">
        <v>0</v>
      </c>
      <c r="CW21" s="429">
        <v>0</v>
      </c>
      <c r="CX21" s="429">
        <v>500932.44720000005</v>
      </c>
      <c r="CY21" s="429">
        <v>0</v>
      </c>
      <c r="CZ21" s="429">
        <v>0</v>
      </c>
      <c r="DA21" s="429">
        <v>0</v>
      </c>
      <c r="DB21" s="429">
        <v>965649.24360000016</v>
      </c>
      <c r="DC21" s="429">
        <v>1438887.3696000001</v>
      </c>
      <c r="DD21" s="429">
        <v>0</v>
      </c>
      <c r="DE21" s="429">
        <v>0</v>
      </c>
      <c r="DF21" s="429">
        <v>0</v>
      </c>
      <c r="DG21" s="429">
        <v>0</v>
      </c>
      <c r="DH21" s="429">
        <v>0</v>
      </c>
      <c r="DI21" s="429">
        <v>0</v>
      </c>
      <c r="DJ21" s="429">
        <v>0</v>
      </c>
      <c r="DK21" s="429">
        <v>0</v>
      </c>
      <c r="DL21" s="429">
        <v>0</v>
      </c>
      <c r="DM21" s="429">
        <v>0</v>
      </c>
      <c r="DN21" s="429">
        <v>0</v>
      </c>
      <c r="DO21" s="429">
        <v>0</v>
      </c>
      <c r="DP21" s="429">
        <v>1259026.4484000001</v>
      </c>
      <c r="DQ21" s="429">
        <v>0</v>
      </c>
      <c r="DR21" s="429">
        <v>0</v>
      </c>
      <c r="DS21" s="429">
        <v>0</v>
      </c>
      <c r="DT21" s="429">
        <v>0</v>
      </c>
      <c r="DU21" s="429">
        <v>0</v>
      </c>
      <c r="DV21" s="429">
        <v>0</v>
      </c>
      <c r="DW21" s="429">
        <v>211207.24080000003</v>
      </c>
      <c r="DX21" s="429">
        <v>0</v>
      </c>
      <c r="DY21" s="429">
        <v>0</v>
      </c>
      <c r="DZ21" s="429">
        <v>0</v>
      </c>
      <c r="EA21" s="429">
        <v>0</v>
      </c>
      <c r="EB21" s="429">
        <v>0</v>
      </c>
      <c r="EC21" s="429">
        <v>0</v>
      </c>
      <c r="ED21" s="429">
        <v>0</v>
      </c>
      <c r="EE21" s="429">
        <v>0</v>
      </c>
      <c r="EF21" s="429">
        <v>0</v>
      </c>
      <c r="EG21" s="429">
        <v>0</v>
      </c>
      <c r="EH21" s="429">
        <v>0</v>
      </c>
      <c r="EI21" s="429">
        <v>0</v>
      </c>
      <c r="EJ21" s="429">
        <v>1670484.9348000002</v>
      </c>
      <c r="EK21" s="429">
        <v>0</v>
      </c>
      <c r="EL21" s="429">
        <v>0</v>
      </c>
      <c r="EM21" s="429">
        <v>1660746.2724000001</v>
      </c>
      <c r="EN21" s="429">
        <v>0</v>
      </c>
      <c r="EO21" s="429">
        <v>473238.12600000005</v>
      </c>
      <c r="EP21" s="429">
        <v>2394797.9508000002</v>
      </c>
      <c r="EQ21" s="429">
        <v>1385324.7264</v>
      </c>
      <c r="ER21" s="429">
        <v>0</v>
      </c>
      <c r="ES21" s="429">
        <v>0</v>
      </c>
      <c r="ET21" s="429">
        <v>0</v>
      </c>
      <c r="EU21" s="429">
        <v>0</v>
      </c>
      <c r="EV21" s="429">
        <v>0</v>
      </c>
      <c r="EW21" s="429">
        <v>0</v>
      </c>
      <c r="EX21" s="429">
        <v>0</v>
      </c>
      <c r="EY21" s="429">
        <v>0</v>
      </c>
      <c r="EZ21" s="429">
        <v>0</v>
      </c>
      <c r="FA21" s="429">
        <v>4090542.5412000003</v>
      </c>
      <c r="FB21" s="429">
        <v>0</v>
      </c>
      <c r="FC21" s="429">
        <v>0</v>
      </c>
      <c r="FD21" s="429">
        <v>47171.646000000008</v>
      </c>
      <c r="FE21" s="429">
        <v>0</v>
      </c>
      <c r="FF21" s="429">
        <v>0</v>
      </c>
      <c r="FG21" s="429">
        <v>0</v>
      </c>
      <c r="FH21" s="429">
        <v>0</v>
      </c>
      <c r="FI21" s="429">
        <v>0</v>
      </c>
      <c r="FJ21" s="429">
        <v>0</v>
      </c>
      <c r="FK21" s="429">
        <v>0</v>
      </c>
      <c r="FL21" s="429">
        <v>0</v>
      </c>
      <c r="FM21" s="429">
        <v>0</v>
      </c>
      <c r="FN21" s="429">
        <v>0</v>
      </c>
      <c r="FO21" s="429">
        <v>2108116.0764000001</v>
      </c>
      <c r="FP21" s="429">
        <v>0</v>
      </c>
      <c r="FQ21" s="429">
        <v>0</v>
      </c>
      <c r="FR21" s="429">
        <v>0</v>
      </c>
      <c r="FS21" s="429">
        <v>0</v>
      </c>
      <c r="FT21" s="429">
        <v>0</v>
      </c>
      <c r="FU21" s="429">
        <v>0</v>
      </c>
      <c r="FV21" s="429">
        <v>0</v>
      </c>
      <c r="FW21" s="429">
        <v>0</v>
      </c>
      <c r="FX21" s="429">
        <v>0</v>
      </c>
      <c r="FY21" s="429">
        <v>0</v>
      </c>
      <c r="FZ21" s="429">
        <v>0</v>
      </c>
      <c r="GA21" s="429">
        <v>0</v>
      </c>
      <c r="GB21" s="429">
        <v>0</v>
      </c>
      <c r="GC21" s="429">
        <v>0</v>
      </c>
      <c r="GD21" s="429">
        <v>0</v>
      </c>
      <c r="GE21" s="429">
        <v>3175412.6088000005</v>
      </c>
      <c r="GF21" s="429">
        <v>3036332.3364000004</v>
      </c>
      <c r="GG21" s="429">
        <v>0</v>
      </c>
      <c r="GH21" s="429">
        <v>0</v>
      </c>
      <c r="GI21" s="429">
        <v>0</v>
      </c>
      <c r="GJ21" s="429">
        <v>0</v>
      </c>
      <c r="GK21" s="429">
        <v>0</v>
      </c>
      <c r="GL21" s="429">
        <v>0</v>
      </c>
      <c r="GM21" s="429">
        <v>0</v>
      </c>
      <c r="GN21" s="429">
        <v>0</v>
      </c>
      <c r="GO21" s="429">
        <v>0</v>
      </c>
      <c r="GP21" s="429">
        <v>0</v>
      </c>
      <c r="GQ21" s="429">
        <v>0</v>
      </c>
      <c r="GR21" s="429">
        <v>0</v>
      </c>
      <c r="GS21" s="429">
        <v>98603.956800000014</v>
      </c>
      <c r="GT21" s="429">
        <v>0</v>
      </c>
      <c r="GU21" s="429">
        <v>0</v>
      </c>
      <c r="GV21" s="429">
        <v>0</v>
      </c>
      <c r="GW21" s="429">
        <v>0</v>
      </c>
      <c r="GX21" s="429">
        <v>0</v>
      </c>
      <c r="GY21" s="429">
        <v>0</v>
      </c>
      <c r="GZ21" s="429">
        <v>4288359.1212000009</v>
      </c>
      <c r="HA21" s="429">
        <v>0</v>
      </c>
      <c r="HB21" s="429">
        <v>0</v>
      </c>
      <c r="HC21" s="429">
        <v>0</v>
      </c>
      <c r="HD21" s="429">
        <v>0</v>
      </c>
      <c r="HE21" s="429">
        <v>0</v>
      </c>
      <c r="HF21" s="429">
        <v>0</v>
      </c>
      <c r="HG21" s="429">
        <v>0</v>
      </c>
      <c r="HH21" s="429">
        <v>0</v>
      </c>
      <c r="HI21" s="429">
        <v>0</v>
      </c>
      <c r="HJ21" s="429">
        <v>0</v>
      </c>
      <c r="HK21" s="429">
        <v>0</v>
      </c>
      <c r="HL21" s="429">
        <v>0</v>
      </c>
      <c r="HM21" s="429">
        <v>0</v>
      </c>
      <c r="HN21" s="429">
        <v>0</v>
      </c>
      <c r="HO21" s="429">
        <v>0</v>
      </c>
      <c r="HP21" s="429">
        <v>0</v>
      </c>
      <c r="HQ21" s="429">
        <v>5172751.4004000006</v>
      </c>
      <c r="HR21" s="429">
        <v>0</v>
      </c>
      <c r="HS21" s="429">
        <v>0</v>
      </c>
      <c r="HT21" s="429">
        <v>0</v>
      </c>
      <c r="HU21" s="429">
        <v>0</v>
      </c>
      <c r="HV21" s="429">
        <v>0</v>
      </c>
      <c r="HW21" s="429">
        <v>0</v>
      </c>
      <c r="HX21" s="429">
        <v>0</v>
      </c>
      <c r="HY21" s="429">
        <v>0</v>
      </c>
      <c r="HZ21" s="429">
        <v>0</v>
      </c>
      <c r="IA21" s="429">
        <v>0</v>
      </c>
      <c r="IB21" s="429">
        <v>0</v>
      </c>
      <c r="IC21" s="429">
        <v>0</v>
      </c>
      <c r="ID21" s="429">
        <v>0</v>
      </c>
      <c r="IE21" s="429">
        <v>1879257.5100000002</v>
      </c>
      <c r="IF21" s="429">
        <v>489672.11880000005</v>
      </c>
      <c r="IG21" s="429">
        <v>0</v>
      </c>
      <c r="IH21" s="429">
        <v>0</v>
      </c>
      <c r="II21" s="429">
        <v>0</v>
      </c>
      <c r="IJ21" s="429">
        <v>0</v>
      </c>
      <c r="IK21" s="429">
        <v>0</v>
      </c>
      <c r="IL21" s="429">
        <v>0</v>
      </c>
      <c r="IM21" s="429">
        <v>0</v>
      </c>
      <c r="IN21" s="429">
        <v>0</v>
      </c>
      <c r="IO21" s="429">
        <v>0</v>
      </c>
      <c r="IP21" s="429">
        <v>0</v>
      </c>
      <c r="IQ21" s="429">
        <v>0</v>
      </c>
      <c r="IR21" s="429">
        <v>0</v>
      </c>
      <c r="IS21" s="429">
        <v>0</v>
      </c>
      <c r="IT21" s="429">
        <v>0</v>
      </c>
      <c r="IU21" s="429">
        <v>0</v>
      </c>
      <c r="IV21" s="429">
        <v>0</v>
      </c>
      <c r="IW21" s="429">
        <v>0</v>
      </c>
      <c r="IX21" s="429">
        <v>0</v>
      </c>
      <c r="IY21" s="429">
        <v>0</v>
      </c>
      <c r="IZ21" s="429">
        <v>0</v>
      </c>
      <c r="JA21" s="429">
        <v>0</v>
      </c>
      <c r="JB21" s="429">
        <v>0</v>
      </c>
      <c r="JC21" s="429">
        <v>0</v>
      </c>
      <c r="JD21" s="429">
        <v>0</v>
      </c>
      <c r="JE21" s="429">
        <v>0</v>
      </c>
      <c r="JF21" s="429">
        <v>3440791.1592000006</v>
      </c>
      <c r="JG21" s="429">
        <v>0</v>
      </c>
      <c r="JH21" s="429">
        <v>0</v>
      </c>
      <c r="JI21" s="429">
        <v>0</v>
      </c>
      <c r="JJ21" s="429">
        <v>0</v>
      </c>
      <c r="JK21" s="429">
        <v>0</v>
      </c>
      <c r="JL21" s="429">
        <v>0</v>
      </c>
      <c r="JM21" s="429">
        <v>0</v>
      </c>
      <c r="JN21" s="429">
        <v>0</v>
      </c>
      <c r="JO21" s="429">
        <v>0</v>
      </c>
      <c r="JP21" s="429">
        <v>1883518.1748000002</v>
      </c>
      <c r="JQ21" s="429">
        <v>0</v>
      </c>
      <c r="JR21" s="429">
        <v>4947849.1656000009</v>
      </c>
      <c r="JS21" s="429">
        <v>0</v>
      </c>
      <c r="JT21" s="429">
        <v>0</v>
      </c>
      <c r="JU21" s="429">
        <v>0</v>
      </c>
      <c r="JV21" s="429">
        <v>0</v>
      </c>
      <c r="JW21" s="429">
        <v>0</v>
      </c>
      <c r="JX21" s="429">
        <v>0</v>
      </c>
      <c r="JY21" s="429">
        <v>0</v>
      </c>
      <c r="JZ21" s="429">
        <v>0</v>
      </c>
      <c r="KA21" s="429">
        <v>0</v>
      </c>
      <c r="KB21" s="429">
        <v>0</v>
      </c>
      <c r="KC21" s="429">
        <v>0</v>
      </c>
      <c r="KD21" s="429">
        <v>0</v>
      </c>
      <c r="KE21" s="429">
        <v>1529578.6632000001</v>
      </c>
      <c r="KF21" s="429">
        <v>0</v>
      </c>
      <c r="KG21" s="429">
        <v>0</v>
      </c>
      <c r="KH21" s="429">
        <v>0</v>
      </c>
      <c r="KI21" s="429">
        <v>0</v>
      </c>
      <c r="KJ21" s="429">
        <v>0</v>
      </c>
      <c r="KK21" s="435">
        <v>0</v>
      </c>
    </row>
    <row r="22" spans="1:297">
      <c r="A22" s="766">
        <v>2079.46</v>
      </c>
      <c r="B22" s="767" t="s">
        <v>418</v>
      </c>
      <c r="C22" s="781">
        <v>1336999204.3</v>
      </c>
      <c r="D22" s="587">
        <v>6238.38</v>
      </c>
      <c r="E22" s="587">
        <v>306682919.72000003</v>
      </c>
      <c r="F22" s="429">
        <v>969028.36</v>
      </c>
      <c r="G22" s="429">
        <v>101893.54000000001</v>
      </c>
      <c r="H22" s="429">
        <v>573930.96</v>
      </c>
      <c r="I22" s="429">
        <v>619679.07999999996</v>
      </c>
      <c r="J22" s="429">
        <v>370143.88</v>
      </c>
      <c r="K22" s="429">
        <v>262011.96</v>
      </c>
      <c r="L22" s="429">
        <v>1102113.8</v>
      </c>
      <c r="M22" s="429">
        <v>97734.62</v>
      </c>
      <c r="N22" s="429">
        <v>145562.20000000001</v>
      </c>
      <c r="O22" s="429">
        <v>175142518.5</v>
      </c>
      <c r="P22" s="429">
        <v>1152020.8400000001</v>
      </c>
      <c r="Q22" s="429">
        <v>640473.68000000005</v>
      </c>
      <c r="R22" s="429">
        <v>247455.74</v>
      </c>
      <c r="S22" s="429">
        <v>3468539.2800000003</v>
      </c>
      <c r="T22" s="429">
        <v>286965.48</v>
      </c>
      <c r="U22" s="429">
        <v>496990.94</v>
      </c>
      <c r="V22" s="429">
        <v>31191.9</v>
      </c>
      <c r="W22" s="429">
        <v>91496.24</v>
      </c>
      <c r="X22" s="429">
        <v>3566273.9</v>
      </c>
      <c r="Y22" s="429">
        <v>243296.82</v>
      </c>
      <c r="Z22" s="429">
        <v>1077160.28</v>
      </c>
      <c r="AA22" s="429">
        <v>746526.14</v>
      </c>
      <c r="AB22" s="429">
        <v>197548.7</v>
      </c>
      <c r="AC22" s="429">
        <v>505308.78</v>
      </c>
      <c r="AD22" s="429">
        <v>603043.4</v>
      </c>
      <c r="AE22" s="429">
        <v>316077.92</v>
      </c>
      <c r="AF22" s="429">
        <v>306682919.72000003</v>
      </c>
      <c r="AG22" s="429">
        <v>157379771.18000001</v>
      </c>
      <c r="AH22" s="429">
        <v>139323.82</v>
      </c>
      <c r="AI22" s="429">
        <v>1742587.48</v>
      </c>
      <c r="AJ22" s="429">
        <v>1216484.1000000001</v>
      </c>
      <c r="AK22" s="429">
        <v>122688.14</v>
      </c>
      <c r="AL22" s="429">
        <v>93575.7</v>
      </c>
      <c r="AM22" s="429">
        <v>8829387.1600000001</v>
      </c>
      <c r="AN22" s="429">
        <v>465799.04000000004</v>
      </c>
      <c r="AO22" s="429">
        <v>11803014.960000001</v>
      </c>
      <c r="AP22" s="429">
        <v>2146002.7200000002</v>
      </c>
      <c r="AQ22" s="429">
        <v>222502.22</v>
      </c>
      <c r="AR22" s="429">
        <v>2083618.92</v>
      </c>
      <c r="AS22" s="429">
        <v>349349.28</v>
      </c>
      <c r="AT22" s="429">
        <v>679983.42</v>
      </c>
      <c r="AU22" s="429">
        <v>509467.7</v>
      </c>
      <c r="AV22" s="429">
        <v>476196.34</v>
      </c>
      <c r="AW22" s="429">
        <v>919121.32000000007</v>
      </c>
      <c r="AX22" s="429">
        <v>594725.56000000006</v>
      </c>
      <c r="AY22" s="429">
        <v>187151.4</v>
      </c>
      <c r="AZ22" s="429">
        <v>195469.24</v>
      </c>
      <c r="BA22" s="429">
        <v>5069723.4800000004</v>
      </c>
      <c r="BB22" s="429">
        <v>1389079.28</v>
      </c>
      <c r="BC22" s="429">
        <v>15415036.98</v>
      </c>
      <c r="BD22" s="429">
        <v>355587.66000000003</v>
      </c>
      <c r="BE22" s="429">
        <v>723652.08</v>
      </c>
      <c r="BF22" s="429">
        <v>551056.9</v>
      </c>
      <c r="BG22" s="429">
        <v>309839.53999999998</v>
      </c>
      <c r="BH22" s="429">
        <v>72781.100000000006</v>
      </c>
      <c r="BI22" s="429">
        <v>530262.30000000005</v>
      </c>
      <c r="BJ22" s="429">
        <v>24986791.359999999</v>
      </c>
      <c r="BK22" s="429">
        <v>114370.3</v>
      </c>
      <c r="BL22" s="429">
        <v>1950533.48</v>
      </c>
      <c r="BM22" s="429">
        <v>9692363.0600000005</v>
      </c>
      <c r="BN22" s="429">
        <v>5267272.18</v>
      </c>
      <c r="BO22" s="429">
        <v>126847.06</v>
      </c>
      <c r="BP22" s="429">
        <v>6681304.9800000004</v>
      </c>
      <c r="BQ22" s="429">
        <v>941995.38</v>
      </c>
      <c r="BR22" s="429">
        <v>2773999.64</v>
      </c>
      <c r="BS22" s="429">
        <v>397176.86</v>
      </c>
      <c r="BT22" s="429">
        <v>2146002.7200000002</v>
      </c>
      <c r="BU22" s="429">
        <v>39509.74</v>
      </c>
      <c r="BV22" s="429">
        <v>316077.92</v>
      </c>
      <c r="BW22" s="429">
        <v>64463.26</v>
      </c>
      <c r="BX22" s="429">
        <v>1480575.52</v>
      </c>
      <c r="BY22" s="429">
        <v>205866.54</v>
      </c>
      <c r="BZ22" s="429">
        <v>251614.66</v>
      </c>
      <c r="CA22" s="429">
        <v>501149.86</v>
      </c>
      <c r="CB22" s="429">
        <v>1127067.32</v>
      </c>
      <c r="CC22" s="429">
        <v>2062824.32</v>
      </c>
      <c r="CD22" s="429">
        <v>2374743.3199999998</v>
      </c>
      <c r="CE22" s="429">
        <v>259932.5</v>
      </c>
      <c r="CF22" s="429">
        <v>139323.82</v>
      </c>
      <c r="CG22" s="429">
        <v>3008978.62</v>
      </c>
      <c r="CH22" s="429">
        <v>237058.44</v>
      </c>
      <c r="CI22" s="429">
        <v>636314.76</v>
      </c>
      <c r="CJ22" s="429">
        <v>14616524.34</v>
      </c>
      <c r="CK22" s="429">
        <v>871293.74</v>
      </c>
      <c r="CL22" s="429">
        <v>72781.100000000006</v>
      </c>
      <c r="CM22" s="429">
        <v>49907.040000000001</v>
      </c>
      <c r="CN22" s="429">
        <v>11572194.9</v>
      </c>
      <c r="CO22" s="429">
        <v>1719713.42</v>
      </c>
      <c r="CP22" s="429">
        <v>869214.28</v>
      </c>
      <c r="CQ22" s="429">
        <v>299442.24</v>
      </c>
      <c r="CR22" s="429">
        <v>31191.9</v>
      </c>
      <c r="CS22" s="429">
        <v>571851.5</v>
      </c>
      <c r="CT22" s="429">
        <v>6267492.4400000004</v>
      </c>
      <c r="CU22" s="429">
        <v>257853.04</v>
      </c>
      <c r="CV22" s="429">
        <v>120608.68000000001</v>
      </c>
      <c r="CW22" s="429">
        <v>723652.08</v>
      </c>
      <c r="CX22" s="429">
        <v>551056.9</v>
      </c>
      <c r="CY22" s="429">
        <v>182992.48</v>
      </c>
      <c r="CZ22" s="429">
        <v>12225145.34</v>
      </c>
      <c r="DA22" s="429">
        <v>10064586.4</v>
      </c>
      <c r="DB22" s="429">
        <v>1097954.8800000001</v>
      </c>
      <c r="DC22" s="429">
        <v>688301.26</v>
      </c>
      <c r="DD22" s="429">
        <v>542739.06000000006</v>
      </c>
      <c r="DE22" s="429">
        <v>101893.54000000001</v>
      </c>
      <c r="DF22" s="429">
        <v>19147667.68</v>
      </c>
      <c r="DG22" s="429">
        <v>197548.7</v>
      </c>
      <c r="DH22" s="429">
        <v>1459780.92</v>
      </c>
      <c r="DI22" s="429">
        <v>97734.62</v>
      </c>
      <c r="DJ22" s="429">
        <v>1538800.4000000001</v>
      </c>
      <c r="DK22" s="429">
        <v>1089637.04</v>
      </c>
      <c r="DL22" s="429">
        <v>62383.8</v>
      </c>
      <c r="DM22" s="429">
        <v>513626.62</v>
      </c>
      <c r="DN22" s="429">
        <v>74860.56</v>
      </c>
      <c r="DO22" s="429">
        <v>821386.70000000007</v>
      </c>
      <c r="DP22" s="429">
        <v>623838</v>
      </c>
      <c r="DQ22" s="429">
        <v>27993690.52</v>
      </c>
      <c r="DR22" s="429">
        <v>338951.98</v>
      </c>
      <c r="DS22" s="429">
        <v>2457921.7200000002</v>
      </c>
      <c r="DT22" s="429">
        <v>596805.02</v>
      </c>
      <c r="DU22" s="429">
        <v>399256.32000000001</v>
      </c>
      <c r="DV22" s="429">
        <v>18162003.640000001</v>
      </c>
      <c r="DW22" s="429">
        <v>397176.86</v>
      </c>
      <c r="DX22" s="429">
        <v>1447304.16</v>
      </c>
      <c r="DY22" s="429">
        <v>929518.62</v>
      </c>
      <c r="DZ22" s="429">
        <v>147641.66</v>
      </c>
      <c r="EA22" s="429">
        <v>1730110.72</v>
      </c>
      <c r="EB22" s="429">
        <v>569772.04</v>
      </c>
      <c r="EC22" s="429">
        <v>27032.98</v>
      </c>
      <c r="ED22" s="429">
        <v>1393238.2</v>
      </c>
      <c r="EE22" s="429">
        <v>2037870.8</v>
      </c>
      <c r="EF22" s="429">
        <v>224581.68</v>
      </c>
      <c r="EG22" s="429">
        <v>819307.24</v>
      </c>
      <c r="EH22" s="429">
        <v>1952612.94</v>
      </c>
      <c r="EI22" s="429">
        <v>640473.68000000005</v>
      </c>
      <c r="EJ22" s="429">
        <v>1790415.06</v>
      </c>
      <c r="EK22" s="429">
        <v>12476.76</v>
      </c>
      <c r="EL22" s="429">
        <v>170515.72</v>
      </c>
      <c r="EM22" s="429">
        <v>434607.14</v>
      </c>
      <c r="EN22" s="429">
        <v>544818.52</v>
      </c>
      <c r="EO22" s="429">
        <v>6808152.04</v>
      </c>
      <c r="EP22" s="429">
        <v>1438986.32</v>
      </c>
      <c r="EQ22" s="429">
        <v>713254.78</v>
      </c>
      <c r="ER22" s="429">
        <v>128926.52</v>
      </c>
      <c r="ES22" s="429">
        <v>596805.02</v>
      </c>
      <c r="ET22" s="429">
        <v>6238.38</v>
      </c>
      <c r="EU22" s="429">
        <v>243296.82</v>
      </c>
      <c r="EV22" s="429">
        <v>230820.06</v>
      </c>
      <c r="EW22" s="429">
        <v>7348811.6399999997</v>
      </c>
      <c r="EX22" s="429">
        <v>295283.32</v>
      </c>
      <c r="EY22" s="429">
        <v>66542.720000000001</v>
      </c>
      <c r="EZ22" s="429">
        <v>185071.94</v>
      </c>
      <c r="FA22" s="429">
        <v>1486813.9000000001</v>
      </c>
      <c r="FB22" s="429">
        <v>513626.62</v>
      </c>
      <c r="FC22" s="429">
        <v>677903.96</v>
      </c>
      <c r="FD22" s="429">
        <v>145562.20000000001</v>
      </c>
      <c r="FE22" s="429">
        <v>2638834.7400000002</v>
      </c>
      <c r="FF22" s="429">
        <v>823466.16</v>
      </c>
      <c r="FG22" s="429">
        <v>993981.88</v>
      </c>
      <c r="FH22" s="429">
        <v>1950533.48</v>
      </c>
      <c r="FI22" s="429">
        <v>239137.9</v>
      </c>
      <c r="FJ22" s="429">
        <v>409653.62</v>
      </c>
      <c r="FK22" s="429">
        <v>3208606.7800000003</v>
      </c>
      <c r="FL22" s="429">
        <v>353508.2</v>
      </c>
      <c r="FM22" s="429">
        <v>746526.14</v>
      </c>
      <c r="FN22" s="429">
        <v>7893630.1600000001</v>
      </c>
      <c r="FO22" s="429">
        <v>4468759.54</v>
      </c>
      <c r="FP22" s="429">
        <v>1632376.1</v>
      </c>
      <c r="FQ22" s="429">
        <v>255773.58000000002</v>
      </c>
      <c r="FR22" s="429">
        <v>526103.38</v>
      </c>
      <c r="FS22" s="429">
        <v>384700.10000000003</v>
      </c>
      <c r="FT22" s="429">
        <v>31031781.580000002</v>
      </c>
      <c r="FU22" s="429">
        <v>191310.32</v>
      </c>
      <c r="FV22" s="429">
        <v>1262232.22</v>
      </c>
      <c r="FW22" s="429">
        <v>124767.6</v>
      </c>
      <c r="FX22" s="429">
        <v>276568.18</v>
      </c>
      <c r="FY22" s="429">
        <v>453322.28</v>
      </c>
      <c r="FZ22" s="429">
        <v>47827.58</v>
      </c>
      <c r="GA22" s="429">
        <v>54065.96</v>
      </c>
      <c r="GB22" s="429">
        <v>137244.36000000002</v>
      </c>
      <c r="GC22" s="429">
        <v>2857178.04</v>
      </c>
      <c r="GD22" s="429">
        <v>191310.32</v>
      </c>
      <c r="GE22" s="429">
        <v>7024415.8799999999</v>
      </c>
      <c r="GF22" s="429">
        <v>873373.20000000007</v>
      </c>
      <c r="GG22" s="429">
        <v>155959.5</v>
      </c>
      <c r="GH22" s="429">
        <v>2146002.7200000002</v>
      </c>
      <c r="GI22" s="429">
        <v>137244.36000000002</v>
      </c>
      <c r="GJ22" s="429">
        <v>70701.64</v>
      </c>
      <c r="GK22" s="429">
        <v>10796556.32</v>
      </c>
      <c r="GL22" s="429">
        <v>403415.24</v>
      </c>
      <c r="GM22" s="429">
        <v>145562.20000000001</v>
      </c>
      <c r="GN22" s="429">
        <v>282806.56</v>
      </c>
      <c r="GO22" s="429">
        <v>164277.34</v>
      </c>
      <c r="GP22" s="429">
        <v>199628.16</v>
      </c>
      <c r="GQ22" s="429">
        <v>191310.32</v>
      </c>
      <c r="GR22" s="429">
        <v>164277.34</v>
      </c>
      <c r="GS22" s="429">
        <v>532341.76000000001</v>
      </c>
      <c r="GT22" s="429">
        <v>230820.06</v>
      </c>
      <c r="GU22" s="429">
        <v>282806.56</v>
      </c>
      <c r="GV22" s="429">
        <v>388859.02</v>
      </c>
      <c r="GW22" s="429">
        <v>114370.3</v>
      </c>
      <c r="GX22" s="429">
        <v>519865</v>
      </c>
      <c r="GY22" s="429">
        <v>879611.58</v>
      </c>
      <c r="GZ22" s="429">
        <v>10486716.779999999</v>
      </c>
      <c r="HA22" s="429">
        <v>2353948.7200000002</v>
      </c>
      <c r="HB22" s="429">
        <v>8008000.46</v>
      </c>
      <c r="HC22" s="429">
        <v>457481.2</v>
      </c>
      <c r="HD22" s="429">
        <v>166356.79999999999</v>
      </c>
      <c r="HE22" s="429">
        <v>7795895.54</v>
      </c>
      <c r="HF22" s="429">
        <v>309839.53999999998</v>
      </c>
      <c r="HG22" s="429">
        <v>97734.62</v>
      </c>
      <c r="HH22" s="429">
        <v>291124.40000000002</v>
      </c>
      <c r="HI22" s="429">
        <v>27032.98</v>
      </c>
      <c r="HJ22" s="429">
        <v>4986545.08</v>
      </c>
      <c r="HK22" s="429">
        <v>91496.24</v>
      </c>
      <c r="HL22" s="429">
        <v>8552818.9800000004</v>
      </c>
      <c r="HM22" s="429">
        <v>430448.22000000003</v>
      </c>
      <c r="HN22" s="429">
        <v>318157.38</v>
      </c>
      <c r="HO22" s="429">
        <v>447083.9</v>
      </c>
      <c r="HP22" s="429">
        <v>197548.7</v>
      </c>
      <c r="HQ22" s="429">
        <v>3601624.72</v>
      </c>
      <c r="HR22" s="429">
        <v>517785.54000000004</v>
      </c>
      <c r="HS22" s="429">
        <v>278647.64</v>
      </c>
      <c r="HT22" s="429">
        <v>9943977.7200000007</v>
      </c>
      <c r="HU22" s="429">
        <v>436686.60000000003</v>
      </c>
      <c r="HV22" s="429">
        <v>195469.24</v>
      </c>
      <c r="HW22" s="429">
        <v>4007119.42</v>
      </c>
      <c r="HX22" s="429">
        <v>56145.42</v>
      </c>
      <c r="HY22" s="429">
        <v>8584010.8800000008</v>
      </c>
      <c r="HZ22" s="429">
        <v>536500.68000000005</v>
      </c>
      <c r="IA22" s="429">
        <v>39509.74</v>
      </c>
      <c r="IB22" s="429">
        <v>178833.56</v>
      </c>
      <c r="IC22" s="429">
        <v>1106272.72</v>
      </c>
      <c r="ID22" s="429">
        <v>56145.42</v>
      </c>
      <c r="IE22" s="429">
        <v>3776299.36</v>
      </c>
      <c r="IF22" s="429">
        <v>1129146.78</v>
      </c>
      <c r="IG22" s="429">
        <v>532341.76000000001</v>
      </c>
      <c r="IH22" s="429">
        <v>66542.720000000001</v>
      </c>
      <c r="II22" s="429">
        <v>1204007.3400000001</v>
      </c>
      <c r="IJ22" s="429">
        <v>149721.12</v>
      </c>
      <c r="IK22" s="429">
        <v>1124987.8600000001</v>
      </c>
      <c r="IL22" s="429">
        <v>259932.5</v>
      </c>
      <c r="IM22" s="429">
        <v>551056.9</v>
      </c>
      <c r="IN22" s="429">
        <v>615520.16</v>
      </c>
      <c r="IO22" s="429">
        <v>272409.26</v>
      </c>
      <c r="IP22" s="429">
        <v>742367.22</v>
      </c>
      <c r="IQ22" s="429">
        <v>101893.54000000001</v>
      </c>
      <c r="IR22" s="429">
        <v>1915182.6600000001</v>
      </c>
      <c r="IS22" s="429">
        <v>201707.62</v>
      </c>
      <c r="IT22" s="429">
        <v>625917.46</v>
      </c>
      <c r="IU22" s="429">
        <v>185071.94</v>
      </c>
      <c r="IV22" s="429">
        <v>299442.24</v>
      </c>
      <c r="IW22" s="429">
        <v>334793.06</v>
      </c>
      <c r="IX22" s="429">
        <v>65475957.020000003</v>
      </c>
      <c r="IY22" s="429">
        <v>74860.56</v>
      </c>
      <c r="IZ22" s="429">
        <v>191310.32</v>
      </c>
      <c r="JA22" s="429">
        <v>270329.8</v>
      </c>
      <c r="JB22" s="429">
        <v>515706.08</v>
      </c>
      <c r="JC22" s="429">
        <v>155959.5</v>
      </c>
      <c r="JD22" s="429">
        <v>114370.3</v>
      </c>
      <c r="JE22" s="429">
        <v>1929738.8800000001</v>
      </c>
      <c r="JF22" s="429">
        <v>77979750</v>
      </c>
      <c r="JG22" s="429">
        <v>220422.76</v>
      </c>
      <c r="JH22" s="429">
        <v>124767.6</v>
      </c>
      <c r="JI22" s="429">
        <v>7768862.5600000005</v>
      </c>
      <c r="JJ22" s="429">
        <v>145562.20000000001</v>
      </c>
      <c r="JK22" s="429">
        <v>856737.52</v>
      </c>
      <c r="JL22" s="429">
        <v>316077.92</v>
      </c>
      <c r="JM22" s="429">
        <v>99814.080000000002</v>
      </c>
      <c r="JN22" s="429">
        <v>103973</v>
      </c>
      <c r="JO22" s="429">
        <v>116449.76000000001</v>
      </c>
      <c r="JP22" s="429">
        <v>1540879.86</v>
      </c>
      <c r="JQ22" s="429">
        <v>3106713.24</v>
      </c>
      <c r="JR22" s="429">
        <v>22129613.32</v>
      </c>
      <c r="JS22" s="429">
        <v>2694980.16</v>
      </c>
      <c r="JT22" s="429">
        <v>2688741.7800000003</v>
      </c>
      <c r="JU22" s="429">
        <v>336872.52</v>
      </c>
      <c r="JV22" s="429">
        <v>135164.9</v>
      </c>
      <c r="JW22" s="429">
        <v>224581.68</v>
      </c>
      <c r="JX22" s="429">
        <v>293203.86</v>
      </c>
      <c r="JY22" s="429">
        <v>324395.76</v>
      </c>
      <c r="JZ22" s="429">
        <v>4597686.0600000005</v>
      </c>
      <c r="KA22" s="429">
        <v>299442.24</v>
      </c>
      <c r="KB22" s="429">
        <v>147641.66</v>
      </c>
      <c r="KC22" s="429">
        <v>399256.32000000001</v>
      </c>
      <c r="KD22" s="429">
        <v>615520.16</v>
      </c>
      <c r="KE22" s="429">
        <v>906644.56</v>
      </c>
      <c r="KF22" s="429">
        <v>330634.14</v>
      </c>
      <c r="KG22" s="429">
        <v>815148.32000000007</v>
      </c>
      <c r="KH22" s="429">
        <v>2401776.2999999998</v>
      </c>
      <c r="KI22" s="429">
        <v>116449.76000000001</v>
      </c>
      <c r="KJ22" s="429">
        <v>374302.8</v>
      </c>
      <c r="KK22" s="435">
        <v>1231040.32</v>
      </c>
    </row>
    <row r="23" spans="1:297">
      <c r="A23" s="766">
        <v>46.22</v>
      </c>
      <c r="B23" s="767" t="s">
        <v>419</v>
      </c>
      <c r="C23" s="781">
        <v>234610249.22537628</v>
      </c>
      <c r="D23" s="587">
        <v>5059.3696985382758</v>
      </c>
      <c r="E23" s="587">
        <v>7483018</v>
      </c>
      <c r="F23" s="429">
        <v>866535.17009939102</v>
      </c>
      <c r="G23" s="429">
        <v>216625.20276305053</v>
      </c>
      <c r="H23" s="429">
        <v>933870.31282747502</v>
      </c>
      <c r="I23" s="429">
        <v>484067.4363182105</v>
      </c>
      <c r="J23" s="429">
        <v>182644.10509341149</v>
      </c>
      <c r="K23" s="429">
        <v>81611.326834995183</v>
      </c>
      <c r="L23" s="429">
        <v>251929.12374945518</v>
      </c>
      <c r="M23" s="429">
        <v>275198.78845801239</v>
      </c>
      <c r="N23" s="429">
        <v>1635263.5999999999</v>
      </c>
      <c r="O23" s="429">
        <v>268756.46711012832</v>
      </c>
      <c r="P23" s="429">
        <v>497295.66948586574</v>
      </c>
      <c r="Q23" s="429">
        <v>442398.50184009637</v>
      </c>
      <c r="R23" s="429">
        <v>304249.36285607086</v>
      </c>
      <c r="S23" s="429">
        <v>213773.40184638722</v>
      </c>
      <c r="T23" s="429">
        <v>658370.88270656148</v>
      </c>
      <c r="U23" s="429">
        <v>902689.47750371636</v>
      </c>
      <c r="V23" s="429">
        <v>176614.09231179202</v>
      </c>
      <c r="W23" s="429">
        <v>354748.57246168458</v>
      </c>
      <c r="X23" s="429">
        <v>524525.21438292228</v>
      </c>
      <c r="Y23" s="429">
        <v>491076.68194470834</v>
      </c>
      <c r="Z23" s="429">
        <v>101015.59873482195</v>
      </c>
      <c r="AA23" s="429">
        <v>106066.37867156303</v>
      </c>
      <c r="AB23" s="429">
        <v>466363.93725422519</v>
      </c>
      <c r="AC23" s="429">
        <v>307341.67710305523</v>
      </c>
      <c r="AD23" s="429">
        <v>334588.4015237061</v>
      </c>
      <c r="AE23" s="429">
        <v>884745.46510940988</v>
      </c>
      <c r="AF23" s="429">
        <v>184319.10864386134</v>
      </c>
      <c r="AG23" s="429">
        <v>204771.33148294388</v>
      </c>
      <c r="AH23" s="429">
        <v>399587.12904295762</v>
      </c>
      <c r="AI23" s="429">
        <v>560018.110128865</v>
      </c>
      <c r="AJ23" s="429">
        <v>457533.66212672542</v>
      </c>
      <c r="AK23" s="429">
        <v>127094.11555105659</v>
      </c>
      <c r="AL23" s="429">
        <v>1221034.6394689572</v>
      </c>
      <c r="AM23" s="429">
        <v>277200.20295675501</v>
      </c>
      <c r="AN23" s="429">
        <v>398599.30643628218</v>
      </c>
      <c r="AO23" s="429">
        <v>1533925.3026929903</v>
      </c>
      <c r="AP23" s="429">
        <v>580624.94868029666</v>
      </c>
      <c r="AQ23" s="429">
        <v>1387890.7623791546</v>
      </c>
      <c r="AR23" s="429">
        <v>655407.41488653468</v>
      </c>
      <c r="AS23" s="429">
        <v>506675.68936838489</v>
      </c>
      <c r="AT23" s="429">
        <v>644644.44335466973</v>
      </c>
      <c r="AU23" s="429">
        <v>495388.74236689211</v>
      </c>
      <c r="AV23" s="429">
        <v>2373677.5955087775</v>
      </c>
      <c r="AW23" s="429">
        <v>6696353.5999999996</v>
      </c>
      <c r="AX23" s="429">
        <v>301500.63908097363</v>
      </c>
      <c r="AY23" s="429">
        <v>551780.52856537048</v>
      </c>
      <c r="AZ23" s="429">
        <v>304206.41404708492</v>
      </c>
      <c r="BA23" s="429">
        <v>133175.66690345912</v>
      </c>
      <c r="BB23" s="429">
        <v>470289.45839553582</v>
      </c>
      <c r="BC23" s="429">
        <v>2045995.3624700033</v>
      </c>
      <c r="BD23" s="429">
        <v>154985.07210649597</v>
      </c>
      <c r="BE23" s="429">
        <v>493825.40571980557</v>
      </c>
      <c r="BF23" s="429">
        <v>744801.06590977381</v>
      </c>
      <c r="BG23" s="429">
        <v>1289830.0417025618</v>
      </c>
      <c r="BH23" s="429">
        <v>222036.75269527314</v>
      </c>
      <c r="BI23" s="429">
        <v>999435.96462534042</v>
      </c>
      <c r="BJ23" s="429">
        <v>1005886.8757350217</v>
      </c>
      <c r="BK23" s="429">
        <v>184740.00697192305</v>
      </c>
      <c r="BL23" s="429">
        <v>1349829.5278558554</v>
      </c>
      <c r="BM23" s="429">
        <v>32245.965786608976</v>
      </c>
      <c r="BN23" s="429">
        <v>129404.76147449766</v>
      </c>
      <c r="BO23" s="429">
        <v>579035.84274781868</v>
      </c>
      <c r="BP23" s="429">
        <v>1576298.5976384727</v>
      </c>
      <c r="BQ23" s="429">
        <v>793221.55316047044</v>
      </c>
      <c r="BR23" s="429">
        <v>565232.09553975239</v>
      </c>
      <c r="BS23" s="429">
        <v>918176.81802402949</v>
      </c>
      <c r="BT23" s="429">
        <v>877246.60306047264</v>
      </c>
      <c r="BU23" s="429">
        <v>382252.98973625095</v>
      </c>
      <c r="BV23" s="429">
        <v>402018.03163155919</v>
      </c>
      <c r="BW23" s="429">
        <v>159408.79943204302</v>
      </c>
      <c r="BX23" s="429">
        <v>208250.1850108013</v>
      </c>
      <c r="BY23" s="429">
        <v>761980.58950413147</v>
      </c>
      <c r="BZ23" s="429">
        <v>431395.01697791059</v>
      </c>
      <c r="CA23" s="429">
        <v>9139.506552198176</v>
      </c>
      <c r="CB23" s="429">
        <v>1115818.6472153149</v>
      </c>
      <c r="CC23" s="429">
        <v>1128600.212769517</v>
      </c>
      <c r="CD23" s="429">
        <v>5059.3696985382758</v>
      </c>
      <c r="CE23" s="429">
        <v>304008.84952574986</v>
      </c>
      <c r="CF23" s="429">
        <v>414799.5971857612</v>
      </c>
      <c r="CG23" s="429">
        <v>82221.199922594868</v>
      </c>
      <c r="CH23" s="429">
        <v>538818.57801342767</v>
      </c>
      <c r="CI23" s="429">
        <v>94607.636434126616</v>
      </c>
      <c r="CJ23" s="429">
        <v>26319.030146555651</v>
      </c>
      <c r="CK23" s="429">
        <v>1080592.0340850849</v>
      </c>
      <c r="CL23" s="429">
        <v>306817.70163342729</v>
      </c>
      <c r="CM23" s="429">
        <v>395309.42766796262</v>
      </c>
      <c r="CN23" s="429">
        <v>315441.82247779472</v>
      </c>
      <c r="CO23" s="429">
        <v>1077035.872701053</v>
      </c>
      <c r="CP23" s="429">
        <v>6445841.2000000002</v>
      </c>
      <c r="CQ23" s="429">
        <v>1140995.239042846</v>
      </c>
      <c r="CR23" s="429">
        <v>415701.522174465</v>
      </c>
      <c r="CS23" s="429">
        <v>412935.61887577333</v>
      </c>
      <c r="CT23" s="429">
        <v>1242474.6849147154</v>
      </c>
      <c r="CU23" s="429">
        <v>2198455.0446081287</v>
      </c>
      <c r="CV23" s="429">
        <v>440603.24162448617</v>
      </c>
      <c r="CW23" s="429">
        <v>687009.14853835537</v>
      </c>
      <c r="CX23" s="429">
        <v>202933.12245834764</v>
      </c>
      <c r="CY23" s="429">
        <v>164493.93841597278</v>
      </c>
      <c r="CZ23" s="429">
        <v>233761.77754842211</v>
      </c>
      <c r="DA23" s="429">
        <v>2197819.4022351378</v>
      </c>
      <c r="DB23" s="429">
        <v>586861.11574504839</v>
      </c>
      <c r="DC23" s="429">
        <v>612441.42637704674</v>
      </c>
      <c r="DD23" s="429">
        <v>4129966.0618453333</v>
      </c>
      <c r="DE23" s="429">
        <v>567731.7162227314</v>
      </c>
      <c r="DF23" s="429">
        <v>2784706.2872655774</v>
      </c>
      <c r="DG23" s="429">
        <v>397164.81621615327</v>
      </c>
      <c r="DH23" s="429">
        <v>1481553.5250155912</v>
      </c>
      <c r="DI23" s="429">
        <v>143242.86772975259</v>
      </c>
      <c r="DJ23" s="429">
        <v>4277194.5790489772</v>
      </c>
      <c r="DK23" s="429">
        <v>383318.12019910105</v>
      </c>
      <c r="DL23" s="429">
        <v>385010.30327314534</v>
      </c>
      <c r="DM23" s="429">
        <v>220482.00580998382</v>
      </c>
      <c r="DN23" s="429">
        <v>599797.29701159953</v>
      </c>
      <c r="DO23" s="429">
        <v>3009800.9951606463</v>
      </c>
      <c r="DP23" s="429">
        <v>590262.66141673119</v>
      </c>
      <c r="DQ23" s="429">
        <v>394768.27267474035</v>
      </c>
      <c r="DR23" s="429">
        <v>433937.58646987542</v>
      </c>
      <c r="DS23" s="429">
        <v>457018.27641889465</v>
      </c>
      <c r="DT23" s="429">
        <v>942219.56129433285</v>
      </c>
      <c r="DU23" s="429">
        <v>361517.30475786154</v>
      </c>
      <c r="DV23" s="429">
        <v>1231883.5086187944</v>
      </c>
      <c r="DW23" s="429">
        <v>283367.65192712937</v>
      </c>
      <c r="DX23" s="429">
        <v>633245.8294498137</v>
      </c>
      <c r="DY23" s="429">
        <v>557037.46278524387</v>
      </c>
      <c r="DZ23" s="429">
        <v>187265.39694029363</v>
      </c>
      <c r="EA23" s="429">
        <v>230609.33496885755</v>
      </c>
      <c r="EB23" s="429">
        <v>976020.27396623115</v>
      </c>
      <c r="EC23" s="429">
        <v>412368.69459715957</v>
      </c>
      <c r="ED23" s="429">
        <v>2935757.2484689658</v>
      </c>
      <c r="EE23" s="429">
        <v>258148.11129061255</v>
      </c>
      <c r="EF23" s="429">
        <v>547477.05790498387</v>
      </c>
      <c r="EG23" s="429">
        <v>624948.11955373897</v>
      </c>
      <c r="EH23" s="429">
        <v>728497.69801872864</v>
      </c>
      <c r="EI23" s="429">
        <v>513607.62713870814</v>
      </c>
      <c r="EJ23" s="429">
        <v>704686.87831694912</v>
      </c>
      <c r="EK23" s="429">
        <v>184250.39054948388</v>
      </c>
      <c r="EL23" s="429">
        <v>183941.15912478545</v>
      </c>
      <c r="EM23" s="429">
        <v>122773.46536707567</v>
      </c>
      <c r="EN23" s="429">
        <v>644403.93002434878</v>
      </c>
      <c r="EO23" s="429">
        <v>807652.35297973058</v>
      </c>
      <c r="EP23" s="429">
        <v>759919.04667280836</v>
      </c>
      <c r="EQ23" s="429">
        <v>448505.82247789053</v>
      </c>
      <c r="ER23" s="429">
        <v>167766.63766069792</v>
      </c>
      <c r="ES23" s="429">
        <v>150535.57549555734</v>
      </c>
      <c r="ET23" s="429">
        <v>197272.46943400687</v>
      </c>
      <c r="EU23" s="429">
        <v>383395.4280552757</v>
      </c>
      <c r="EV23" s="429">
        <v>363046.28235775925</v>
      </c>
      <c r="EW23" s="429">
        <v>2188997.7168694348</v>
      </c>
      <c r="EX23" s="429">
        <v>673961.30036844092</v>
      </c>
      <c r="EY23" s="429">
        <v>629818.51449273934</v>
      </c>
      <c r="EZ23" s="429">
        <v>1635860.00594011</v>
      </c>
      <c r="FA23" s="429">
        <v>729708.85443213081</v>
      </c>
      <c r="FB23" s="429">
        <v>123752.69821195406</v>
      </c>
      <c r="FC23" s="429">
        <v>446779.28035665769</v>
      </c>
      <c r="FD23" s="429">
        <v>172207.5445098393</v>
      </c>
      <c r="FE23" s="429">
        <v>499468.87922055199</v>
      </c>
      <c r="FF23" s="429">
        <v>1164909.1358861916</v>
      </c>
      <c r="FG23" s="429">
        <v>459363.28138952452</v>
      </c>
      <c r="FH23" s="429">
        <v>268773.64663372259</v>
      </c>
      <c r="FI23" s="429">
        <v>157132.51255579063</v>
      </c>
      <c r="FJ23" s="429">
        <v>452981.08837422065</v>
      </c>
      <c r="FK23" s="429">
        <v>247677.19165985167</v>
      </c>
      <c r="FL23" s="429">
        <v>170910.4904784653</v>
      </c>
      <c r="FM23" s="429">
        <v>2062908.6034486482</v>
      </c>
      <c r="FN23" s="429">
        <v>310880.65896349284</v>
      </c>
      <c r="FO23" s="429">
        <v>839958.44709892001</v>
      </c>
      <c r="FP23" s="429">
        <v>674639.89155041787</v>
      </c>
      <c r="FQ23" s="429">
        <v>101170.21444717115</v>
      </c>
      <c r="FR23" s="429">
        <v>686966.19972936937</v>
      </c>
      <c r="FS23" s="429">
        <v>503901.19630789623</v>
      </c>
      <c r="FT23" s="429">
        <v>2553203.6170698134</v>
      </c>
      <c r="FU23" s="429">
        <v>449296.08056323091</v>
      </c>
      <c r="FV23" s="429">
        <v>205020.43457506207</v>
      </c>
      <c r="FW23" s="429">
        <v>789227.31392478233</v>
      </c>
      <c r="FX23" s="429">
        <v>508651.33458173601</v>
      </c>
      <c r="FY23" s="429">
        <v>732629.3734431715</v>
      </c>
      <c r="FZ23" s="429">
        <v>861540.79999999993</v>
      </c>
      <c r="GA23" s="429">
        <v>642402.51552560623</v>
      </c>
      <c r="GB23" s="429">
        <v>392062.49770862912</v>
      </c>
      <c r="GC23" s="429">
        <v>1347733.6259773436</v>
      </c>
      <c r="GD23" s="429">
        <v>990588.50997424626</v>
      </c>
      <c r="GE23" s="429">
        <v>75916.314763465663</v>
      </c>
      <c r="GF23" s="429">
        <v>682224.65121732675</v>
      </c>
      <c r="GG23" s="429">
        <v>923390.80343491712</v>
      </c>
      <c r="GH23" s="429">
        <v>69937.840552629277</v>
      </c>
      <c r="GI23" s="429">
        <v>691200.95229537843</v>
      </c>
      <c r="GJ23" s="429">
        <v>259015.67723212764</v>
      </c>
      <c r="GK23" s="429">
        <v>993560.56755607016</v>
      </c>
      <c r="GL23" s="429">
        <v>125874.3693758572</v>
      </c>
      <c r="GM23" s="429">
        <v>2610789.3801580998</v>
      </c>
      <c r="GN23" s="429">
        <v>4843732.3183819009</v>
      </c>
      <c r="GO23" s="429">
        <v>124628.85391526629</v>
      </c>
      <c r="GP23" s="429">
        <v>310176.29849612422</v>
      </c>
      <c r="GQ23" s="429">
        <v>2114112.1735216305</v>
      </c>
      <c r="GR23" s="429">
        <v>682130.16383755777</v>
      </c>
      <c r="GS23" s="429">
        <v>278849.43722181331</v>
      </c>
      <c r="GT23" s="429">
        <v>467849.96604513697</v>
      </c>
      <c r="GU23" s="429">
        <v>1125739.8220910565</v>
      </c>
      <c r="GV23" s="429">
        <v>695925.32128382672</v>
      </c>
      <c r="GW23" s="429">
        <v>123417.6975018641</v>
      </c>
      <c r="GX23" s="429">
        <v>481619.35420601466</v>
      </c>
      <c r="GY23" s="429">
        <v>644223.54502660816</v>
      </c>
      <c r="GZ23" s="429">
        <v>563067.47556686332</v>
      </c>
      <c r="HA23" s="429">
        <v>870761.33290360286</v>
      </c>
      <c r="HB23" s="429">
        <v>41918.037570232227</v>
      </c>
      <c r="HC23" s="429">
        <v>480734.60874090513</v>
      </c>
      <c r="HD23" s="429">
        <v>2966826.4168893611</v>
      </c>
      <c r="HE23" s="429">
        <v>426318.46775577794</v>
      </c>
      <c r="HF23" s="429">
        <v>462945.21205894806</v>
      </c>
      <c r="HG23" s="429">
        <v>988518.37738112616</v>
      </c>
      <c r="HH23" s="429">
        <v>301912.94764723827</v>
      </c>
      <c r="HI23" s="429">
        <v>407429.58156378183</v>
      </c>
      <c r="HJ23" s="429">
        <v>103944.7075076599</v>
      </c>
      <c r="HK23" s="429">
        <v>718052.54767335928</v>
      </c>
      <c r="HL23" s="429">
        <v>6512568.4198613809</v>
      </c>
      <c r="HM23" s="429">
        <v>809344.53605377488</v>
      </c>
      <c r="HN23" s="429">
        <v>667364.36330820748</v>
      </c>
      <c r="HO23" s="429">
        <v>109227.4110129248</v>
      </c>
      <c r="HP23" s="429">
        <v>367856.54896417947</v>
      </c>
      <c r="HQ23" s="429">
        <v>990055.94474282104</v>
      </c>
      <c r="HR23" s="429">
        <v>1075240.6124854425</v>
      </c>
      <c r="HS23" s="429">
        <v>2986736.4</v>
      </c>
      <c r="HT23" s="429">
        <v>1709293.8795441911</v>
      </c>
      <c r="HU23" s="429">
        <v>217226.48608885307</v>
      </c>
      <c r="HV23" s="429">
        <v>463537.90562295332</v>
      </c>
      <c r="HW23" s="429">
        <v>1909624.3041779934</v>
      </c>
      <c r="HX23" s="429">
        <v>900365.6</v>
      </c>
      <c r="HY23" s="429">
        <v>1229701.7091223106</v>
      </c>
      <c r="HZ23" s="429">
        <v>675490.27796833869</v>
      </c>
      <c r="IA23" s="429">
        <v>397955.0743014937</v>
      </c>
      <c r="IB23" s="429">
        <v>906683.71673940425</v>
      </c>
      <c r="IC23" s="429">
        <v>344466.62759046169</v>
      </c>
      <c r="ID23" s="429">
        <v>1241821.86301813</v>
      </c>
      <c r="IE23" s="429">
        <v>291768.43896477018</v>
      </c>
      <c r="IF23" s="429">
        <v>207477.10644905519</v>
      </c>
      <c r="IG23" s="429">
        <v>7483018</v>
      </c>
      <c r="IH23" s="429">
        <v>474111.90239528037</v>
      </c>
      <c r="II23" s="429">
        <v>573856.21638411994</v>
      </c>
      <c r="IJ23" s="429">
        <v>1259310.6180371856</v>
      </c>
      <c r="IK23" s="429">
        <v>2275316.2331692842</v>
      </c>
      <c r="IL23" s="429">
        <v>502045.80775970564</v>
      </c>
      <c r="IM23" s="429">
        <v>4527010.6213963265</v>
      </c>
      <c r="IN23" s="429">
        <v>612931.04279948573</v>
      </c>
      <c r="IO23" s="429">
        <v>572670.82925610931</v>
      </c>
      <c r="IP23" s="429">
        <v>349491.63824181125</v>
      </c>
      <c r="IQ23" s="429">
        <v>1118653.2686083838</v>
      </c>
      <c r="IR23" s="429">
        <v>1227665.9355763793</v>
      </c>
      <c r="IS23" s="429">
        <v>1866950.3675696098</v>
      </c>
      <c r="IT23" s="429">
        <v>296355.37176446361</v>
      </c>
      <c r="IU23" s="429">
        <v>2094338.5418645248</v>
      </c>
      <c r="IV23" s="429">
        <v>121716.92466602266</v>
      </c>
      <c r="IW23" s="429">
        <v>550234.37144187838</v>
      </c>
      <c r="IX23" s="429">
        <v>451958.90672035638</v>
      </c>
      <c r="IY23" s="429">
        <v>298708.96649689059</v>
      </c>
      <c r="IZ23" s="429">
        <v>1339951.3017891</v>
      </c>
      <c r="JA23" s="429">
        <v>476499.85617489606</v>
      </c>
      <c r="JB23" s="429">
        <v>719633.06384404015</v>
      </c>
      <c r="JC23" s="429">
        <v>523236.75011334551</v>
      </c>
      <c r="JD23" s="429">
        <v>310502.70944441704</v>
      </c>
      <c r="JE23" s="429">
        <v>1021107.9336396224</v>
      </c>
      <c r="JF23" s="429">
        <v>211179.29378363924</v>
      </c>
      <c r="JG23" s="429">
        <v>1492995.0877294333</v>
      </c>
      <c r="JH23" s="429">
        <v>466552.91201376304</v>
      </c>
      <c r="JI23" s="429">
        <v>188579.63049526198</v>
      </c>
      <c r="JJ23" s="429">
        <v>422444.48518525029</v>
      </c>
      <c r="JK23" s="429">
        <v>344312.01187811251</v>
      </c>
      <c r="JL23" s="429">
        <v>408443.17345584882</v>
      </c>
      <c r="JM23" s="429">
        <v>1434000.6037064099</v>
      </c>
      <c r="JN23" s="429">
        <v>1027932.7999999999</v>
      </c>
      <c r="JO23" s="429">
        <v>298915.12078002281</v>
      </c>
      <c r="JP23" s="429">
        <v>629509.28306804085</v>
      </c>
      <c r="JQ23" s="429">
        <v>433216.04647891235</v>
      </c>
      <c r="JR23" s="429">
        <v>313423.22845545772</v>
      </c>
      <c r="JS23" s="429">
        <v>233710.23897763903</v>
      </c>
      <c r="JT23" s="429">
        <v>331195.44561382051</v>
      </c>
      <c r="JU23" s="429">
        <v>162535.47272621607</v>
      </c>
      <c r="JV23" s="429">
        <v>363029.10283416486</v>
      </c>
      <c r="JW23" s="429">
        <v>258620.54818945739</v>
      </c>
      <c r="JX23" s="429">
        <v>431987.71054191591</v>
      </c>
      <c r="JY23" s="429">
        <v>794810.65909294842</v>
      </c>
      <c r="JZ23" s="429">
        <v>448583.13033406518</v>
      </c>
      <c r="KA23" s="429">
        <v>1072457.5296631567</v>
      </c>
      <c r="KB23" s="429">
        <v>246732.31786216205</v>
      </c>
      <c r="KC23" s="429">
        <v>320020.16551569098</v>
      </c>
      <c r="KD23" s="429">
        <v>998594.16796921683</v>
      </c>
      <c r="KE23" s="429">
        <v>671839.6292045376</v>
      </c>
      <c r="KF23" s="429">
        <v>1744331.5179148833</v>
      </c>
      <c r="KG23" s="429">
        <v>489478.9862504332</v>
      </c>
      <c r="KH23" s="429">
        <v>958402.67252021749</v>
      </c>
      <c r="KI23" s="429">
        <v>156986.48660523858</v>
      </c>
      <c r="KJ23" s="429">
        <v>692068.51823689369</v>
      </c>
      <c r="KK23" s="435">
        <v>759858.91834022815</v>
      </c>
    </row>
    <row r="24" spans="1:297">
      <c r="A24" s="766">
        <v>450.42</v>
      </c>
      <c r="B24" s="767" t="s">
        <v>457</v>
      </c>
      <c r="C24" s="781">
        <v>16132244.136822052</v>
      </c>
      <c r="D24" s="587">
        <v>0</v>
      </c>
      <c r="E24" s="587">
        <v>6626579.04</v>
      </c>
      <c r="F24" s="429">
        <v>0</v>
      </c>
      <c r="G24" s="429">
        <v>0</v>
      </c>
      <c r="H24" s="429">
        <v>0</v>
      </c>
      <c r="I24" s="429">
        <v>0</v>
      </c>
      <c r="J24" s="429">
        <v>0</v>
      </c>
      <c r="K24" s="429">
        <v>0</v>
      </c>
      <c r="L24" s="429">
        <v>0</v>
      </c>
      <c r="M24" s="429">
        <v>573384.66</v>
      </c>
      <c r="N24" s="429">
        <v>0</v>
      </c>
      <c r="O24" s="429">
        <v>0</v>
      </c>
      <c r="P24" s="429">
        <v>0</v>
      </c>
      <c r="Q24" s="429">
        <v>0</v>
      </c>
      <c r="R24" s="429">
        <v>0</v>
      </c>
      <c r="S24" s="429">
        <v>0</v>
      </c>
      <c r="T24" s="429">
        <v>0</v>
      </c>
      <c r="U24" s="429">
        <v>0</v>
      </c>
      <c r="V24" s="429">
        <v>1232350.5368220534</v>
      </c>
      <c r="W24" s="429">
        <v>0</v>
      </c>
      <c r="X24" s="429">
        <v>0</v>
      </c>
      <c r="Y24" s="429">
        <v>0</v>
      </c>
      <c r="Z24" s="429">
        <v>0</v>
      </c>
      <c r="AA24" s="429">
        <v>0</v>
      </c>
      <c r="AB24" s="429">
        <v>0</v>
      </c>
      <c r="AC24" s="429">
        <v>0</v>
      </c>
      <c r="AD24" s="429">
        <v>0</v>
      </c>
      <c r="AE24" s="429">
        <v>0</v>
      </c>
      <c r="AF24" s="429">
        <v>0</v>
      </c>
      <c r="AG24" s="429">
        <v>0</v>
      </c>
      <c r="AH24" s="429">
        <v>0</v>
      </c>
      <c r="AI24" s="429">
        <v>0</v>
      </c>
      <c r="AJ24" s="429">
        <v>0</v>
      </c>
      <c r="AK24" s="429">
        <v>0</v>
      </c>
      <c r="AL24" s="429">
        <v>0</v>
      </c>
      <c r="AM24" s="429">
        <v>0</v>
      </c>
      <c r="AN24" s="429">
        <v>0</v>
      </c>
      <c r="AO24" s="429">
        <v>0</v>
      </c>
      <c r="AP24" s="429">
        <v>0</v>
      </c>
      <c r="AQ24" s="429">
        <v>0</v>
      </c>
      <c r="AR24" s="429">
        <v>0</v>
      </c>
      <c r="AS24" s="429">
        <v>0</v>
      </c>
      <c r="AT24" s="429">
        <v>0</v>
      </c>
      <c r="AU24" s="429">
        <v>0</v>
      </c>
      <c r="AV24" s="429">
        <v>0</v>
      </c>
      <c r="AW24" s="429">
        <v>0</v>
      </c>
      <c r="AX24" s="429">
        <v>0</v>
      </c>
      <c r="AY24" s="429">
        <v>0</v>
      </c>
      <c r="AZ24" s="429">
        <v>0</v>
      </c>
      <c r="BA24" s="429">
        <v>0</v>
      </c>
      <c r="BB24" s="429">
        <v>0</v>
      </c>
      <c r="BC24" s="429">
        <v>0</v>
      </c>
      <c r="BD24" s="429">
        <v>0</v>
      </c>
      <c r="BE24" s="429">
        <v>0</v>
      </c>
      <c r="BF24" s="429">
        <v>0</v>
      </c>
      <c r="BG24" s="429">
        <v>0</v>
      </c>
      <c r="BH24" s="429">
        <v>0</v>
      </c>
      <c r="BI24" s="429">
        <v>0</v>
      </c>
      <c r="BJ24" s="429">
        <v>0</v>
      </c>
      <c r="BK24" s="429">
        <v>0</v>
      </c>
      <c r="BL24" s="429">
        <v>0</v>
      </c>
      <c r="BM24" s="429">
        <v>0</v>
      </c>
      <c r="BN24" s="429">
        <v>0</v>
      </c>
      <c r="BO24" s="429">
        <v>0</v>
      </c>
      <c r="BP24" s="429">
        <v>0</v>
      </c>
      <c r="BQ24" s="429">
        <v>0</v>
      </c>
      <c r="BR24" s="429">
        <v>0</v>
      </c>
      <c r="BS24" s="429">
        <v>0</v>
      </c>
      <c r="BT24" s="429">
        <v>0</v>
      </c>
      <c r="BU24" s="429">
        <v>0</v>
      </c>
      <c r="BV24" s="429">
        <v>0</v>
      </c>
      <c r="BW24" s="429">
        <v>0</v>
      </c>
      <c r="BX24" s="429">
        <v>0</v>
      </c>
      <c r="BY24" s="429">
        <v>0</v>
      </c>
      <c r="BZ24" s="429">
        <v>0</v>
      </c>
      <c r="CA24" s="429">
        <v>0</v>
      </c>
      <c r="CB24" s="429">
        <v>0</v>
      </c>
      <c r="CC24" s="429">
        <v>0</v>
      </c>
      <c r="CD24" s="429">
        <v>0</v>
      </c>
      <c r="CE24" s="429">
        <v>0</v>
      </c>
      <c r="CF24" s="429">
        <v>0</v>
      </c>
      <c r="CG24" s="429">
        <v>0</v>
      </c>
      <c r="CH24" s="429">
        <v>0</v>
      </c>
      <c r="CI24" s="429">
        <v>0</v>
      </c>
      <c r="CJ24" s="429">
        <v>0</v>
      </c>
      <c r="CK24" s="429">
        <v>0</v>
      </c>
      <c r="CL24" s="429">
        <v>0</v>
      </c>
      <c r="CM24" s="429">
        <v>0</v>
      </c>
      <c r="CN24" s="429">
        <v>0</v>
      </c>
      <c r="CO24" s="429">
        <v>0</v>
      </c>
      <c r="CP24" s="429">
        <v>0</v>
      </c>
      <c r="CQ24" s="429">
        <v>0</v>
      </c>
      <c r="CR24" s="429">
        <v>0</v>
      </c>
      <c r="CS24" s="429">
        <v>0</v>
      </c>
      <c r="CT24" s="429">
        <v>0</v>
      </c>
      <c r="CU24" s="429">
        <v>0</v>
      </c>
      <c r="CV24" s="429">
        <v>0</v>
      </c>
      <c r="CW24" s="429">
        <v>0</v>
      </c>
      <c r="CX24" s="429">
        <v>0</v>
      </c>
      <c r="CY24" s="429">
        <v>0</v>
      </c>
      <c r="CZ24" s="429">
        <v>0</v>
      </c>
      <c r="DA24" s="429">
        <v>0</v>
      </c>
      <c r="DB24" s="429">
        <v>0</v>
      </c>
      <c r="DC24" s="429">
        <v>0</v>
      </c>
      <c r="DD24" s="429">
        <v>0</v>
      </c>
      <c r="DE24" s="429">
        <v>0</v>
      </c>
      <c r="DF24" s="429">
        <v>0</v>
      </c>
      <c r="DG24" s="429">
        <v>0</v>
      </c>
      <c r="DH24" s="429">
        <v>0</v>
      </c>
      <c r="DI24" s="429">
        <v>437808.24</v>
      </c>
      <c r="DJ24" s="429">
        <v>0</v>
      </c>
      <c r="DK24" s="429">
        <v>0</v>
      </c>
      <c r="DL24" s="429">
        <v>0</v>
      </c>
      <c r="DM24" s="429">
        <v>0</v>
      </c>
      <c r="DN24" s="429">
        <v>0</v>
      </c>
      <c r="DO24" s="429">
        <v>0</v>
      </c>
      <c r="DP24" s="429">
        <v>2855662.8000000003</v>
      </c>
      <c r="DQ24" s="429">
        <v>0</v>
      </c>
      <c r="DR24" s="429">
        <v>0</v>
      </c>
      <c r="DS24" s="429">
        <v>0</v>
      </c>
      <c r="DT24" s="429">
        <v>0</v>
      </c>
      <c r="DU24" s="429">
        <v>0</v>
      </c>
      <c r="DV24" s="429">
        <v>0</v>
      </c>
      <c r="DW24" s="429">
        <v>0</v>
      </c>
      <c r="DX24" s="429">
        <v>0</v>
      </c>
      <c r="DY24" s="429">
        <v>0</v>
      </c>
      <c r="DZ24" s="429">
        <v>0</v>
      </c>
      <c r="EA24" s="429">
        <v>0</v>
      </c>
      <c r="EB24" s="429">
        <v>0</v>
      </c>
      <c r="EC24" s="429">
        <v>0</v>
      </c>
      <c r="ED24" s="429">
        <v>0</v>
      </c>
      <c r="EE24" s="429">
        <v>0</v>
      </c>
      <c r="EF24" s="429">
        <v>0</v>
      </c>
      <c r="EG24" s="429">
        <v>0</v>
      </c>
      <c r="EH24" s="429">
        <v>0</v>
      </c>
      <c r="EI24" s="429">
        <v>0</v>
      </c>
      <c r="EJ24" s="429">
        <v>0</v>
      </c>
      <c r="EK24" s="429">
        <v>0</v>
      </c>
      <c r="EL24" s="429">
        <v>0</v>
      </c>
      <c r="EM24" s="429">
        <v>0</v>
      </c>
      <c r="EN24" s="429">
        <v>0</v>
      </c>
      <c r="EO24" s="429">
        <v>0</v>
      </c>
      <c r="EP24" s="429">
        <v>6626579.04</v>
      </c>
      <c r="EQ24" s="429">
        <v>2428664.64</v>
      </c>
      <c r="ER24" s="429">
        <v>0</v>
      </c>
      <c r="ES24" s="429">
        <v>0</v>
      </c>
      <c r="ET24" s="429">
        <v>0</v>
      </c>
      <c r="EU24" s="429">
        <v>0</v>
      </c>
      <c r="EV24" s="429">
        <v>0</v>
      </c>
      <c r="EW24" s="429">
        <v>0</v>
      </c>
      <c r="EX24" s="429">
        <v>0</v>
      </c>
      <c r="EY24" s="429">
        <v>0</v>
      </c>
      <c r="EZ24" s="429">
        <v>0</v>
      </c>
      <c r="FA24" s="429">
        <v>0</v>
      </c>
      <c r="FB24" s="429">
        <v>0</v>
      </c>
      <c r="FC24" s="429">
        <v>0</v>
      </c>
      <c r="FD24" s="429">
        <v>0</v>
      </c>
      <c r="FE24" s="429">
        <v>0</v>
      </c>
      <c r="FF24" s="429">
        <v>0</v>
      </c>
      <c r="FG24" s="429">
        <v>0</v>
      </c>
      <c r="FH24" s="429">
        <v>0</v>
      </c>
      <c r="FI24" s="429">
        <v>0</v>
      </c>
      <c r="FJ24" s="429">
        <v>0</v>
      </c>
      <c r="FK24" s="429">
        <v>0</v>
      </c>
      <c r="FL24" s="429">
        <v>0</v>
      </c>
      <c r="FM24" s="429">
        <v>0</v>
      </c>
      <c r="FN24" s="429">
        <v>0</v>
      </c>
      <c r="FO24" s="429">
        <v>0</v>
      </c>
      <c r="FP24" s="429">
        <v>0</v>
      </c>
      <c r="FQ24" s="429">
        <v>0</v>
      </c>
      <c r="FR24" s="429">
        <v>0</v>
      </c>
      <c r="FS24" s="429">
        <v>0</v>
      </c>
      <c r="FT24" s="429">
        <v>0</v>
      </c>
      <c r="FU24" s="429">
        <v>0</v>
      </c>
      <c r="FV24" s="429">
        <v>0</v>
      </c>
      <c r="FW24" s="429">
        <v>0</v>
      </c>
      <c r="FX24" s="429">
        <v>0</v>
      </c>
      <c r="FY24" s="429">
        <v>0</v>
      </c>
      <c r="FZ24" s="429">
        <v>0</v>
      </c>
      <c r="GA24" s="429">
        <v>0</v>
      </c>
      <c r="GB24" s="429">
        <v>0</v>
      </c>
      <c r="GC24" s="429">
        <v>0</v>
      </c>
      <c r="GD24" s="429">
        <v>0</v>
      </c>
      <c r="GE24" s="429">
        <v>0</v>
      </c>
      <c r="GF24" s="429">
        <v>0</v>
      </c>
      <c r="GG24" s="429">
        <v>0</v>
      </c>
      <c r="GH24" s="429">
        <v>0</v>
      </c>
      <c r="GI24" s="429">
        <v>0</v>
      </c>
      <c r="GJ24" s="429">
        <v>0</v>
      </c>
      <c r="GK24" s="429">
        <v>0</v>
      </c>
      <c r="GL24" s="429">
        <v>0</v>
      </c>
      <c r="GM24" s="429">
        <v>0</v>
      </c>
      <c r="GN24" s="429">
        <v>0</v>
      </c>
      <c r="GO24" s="429">
        <v>0</v>
      </c>
      <c r="GP24" s="429">
        <v>0</v>
      </c>
      <c r="GQ24" s="429">
        <v>0</v>
      </c>
      <c r="GR24" s="429">
        <v>937324.02</v>
      </c>
      <c r="GS24" s="429">
        <v>0</v>
      </c>
      <c r="GT24" s="429">
        <v>0</v>
      </c>
      <c r="GU24" s="429">
        <v>0</v>
      </c>
      <c r="GV24" s="429">
        <v>0</v>
      </c>
      <c r="GW24" s="429">
        <v>0</v>
      </c>
      <c r="GX24" s="429">
        <v>0</v>
      </c>
      <c r="GY24" s="429">
        <v>0</v>
      </c>
      <c r="GZ24" s="429">
        <v>0</v>
      </c>
      <c r="HA24" s="429">
        <v>0</v>
      </c>
      <c r="HB24" s="429">
        <v>0</v>
      </c>
      <c r="HC24" s="429">
        <v>0</v>
      </c>
      <c r="HD24" s="429">
        <v>0</v>
      </c>
      <c r="HE24" s="429">
        <v>0</v>
      </c>
      <c r="HF24" s="429">
        <v>0</v>
      </c>
      <c r="HG24" s="429">
        <v>0</v>
      </c>
      <c r="HH24" s="429">
        <v>0</v>
      </c>
      <c r="HI24" s="429">
        <v>0</v>
      </c>
      <c r="HJ24" s="429">
        <v>0</v>
      </c>
      <c r="HK24" s="429">
        <v>0</v>
      </c>
      <c r="HL24" s="429">
        <v>0</v>
      </c>
      <c r="HM24" s="429">
        <v>0</v>
      </c>
      <c r="HN24" s="429">
        <v>0</v>
      </c>
      <c r="HO24" s="429">
        <v>0</v>
      </c>
      <c r="HP24" s="429">
        <v>0</v>
      </c>
      <c r="HQ24" s="429">
        <v>0</v>
      </c>
      <c r="HR24" s="429">
        <v>0</v>
      </c>
      <c r="HS24" s="429">
        <v>0</v>
      </c>
      <c r="HT24" s="429">
        <v>0</v>
      </c>
      <c r="HU24" s="429">
        <v>0</v>
      </c>
      <c r="HV24" s="429">
        <v>0</v>
      </c>
      <c r="HW24" s="429">
        <v>0</v>
      </c>
      <c r="HX24" s="429">
        <v>0</v>
      </c>
      <c r="HY24" s="429">
        <v>0</v>
      </c>
      <c r="HZ24" s="429">
        <v>0</v>
      </c>
      <c r="IA24" s="429">
        <v>0</v>
      </c>
      <c r="IB24" s="429">
        <v>0</v>
      </c>
      <c r="IC24" s="429">
        <v>0</v>
      </c>
      <c r="ID24" s="429">
        <v>0</v>
      </c>
      <c r="IE24" s="429">
        <v>0</v>
      </c>
      <c r="IF24" s="429">
        <v>0</v>
      </c>
      <c r="IG24" s="429">
        <v>0</v>
      </c>
      <c r="IH24" s="429">
        <v>0</v>
      </c>
      <c r="II24" s="429">
        <v>0</v>
      </c>
      <c r="IJ24" s="429">
        <v>0</v>
      </c>
      <c r="IK24" s="429">
        <v>0</v>
      </c>
      <c r="IL24" s="429">
        <v>1040470.2000000001</v>
      </c>
      <c r="IM24" s="429">
        <v>0</v>
      </c>
      <c r="IN24" s="429">
        <v>0</v>
      </c>
      <c r="IO24" s="429">
        <v>0</v>
      </c>
      <c r="IP24" s="429">
        <v>0</v>
      </c>
      <c r="IQ24" s="429">
        <v>0</v>
      </c>
      <c r="IR24" s="429">
        <v>0</v>
      </c>
      <c r="IS24" s="429">
        <v>0</v>
      </c>
      <c r="IT24" s="429">
        <v>0</v>
      </c>
      <c r="IU24" s="429">
        <v>0</v>
      </c>
      <c r="IV24" s="429">
        <v>0</v>
      </c>
      <c r="IW24" s="429">
        <v>0</v>
      </c>
      <c r="IX24" s="429">
        <v>0</v>
      </c>
      <c r="IY24" s="429">
        <v>0</v>
      </c>
      <c r="IZ24" s="429">
        <v>0</v>
      </c>
      <c r="JA24" s="429">
        <v>0</v>
      </c>
      <c r="JB24" s="429">
        <v>0</v>
      </c>
      <c r="JC24" s="429">
        <v>0</v>
      </c>
      <c r="JD24" s="429">
        <v>0</v>
      </c>
      <c r="JE24" s="429">
        <v>0</v>
      </c>
      <c r="JF24" s="429">
        <v>0</v>
      </c>
      <c r="JG24" s="429">
        <v>0</v>
      </c>
      <c r="JH24" s="429">
        <v>0</v>
      </c>
      <c r="JI24" s="429">
        <v>0</v>
      </c>
      <c r="JJ24" s="429">
        <v>0</v>
      </c>
      <c r="JK24" s="429">
        <v>0</v>
      </c>
      <c r="JL24" s="429">
        <v>0</v>
      </c>
      <c r="JM24" s="429">
        <v>0</v>
      </c>
      <c r="JN24" s="429">
        <v>0</v>
      </c>
      <c r="JO24" s="429">
        <v>0</v>
      </c>
      <c r="JP24" s="429">
        <v>0</v>
      </c>
      <c r="JQ24" s="429">
        <v>0</v>
      </c>
      <c r="JR24" s="429">
        <v>0</v>
      </c>
      <c r="JS24" s="429">
        <v>0</v>
      </c>
      <c r="JT24" s="429">
        <v>0</v>
      </c>
      <c r="JU24" s="429">
        <v>0</v>
      </c>
      <c r="JV24" s="429">
        <v>0</v>
      </c>
      <c r="JW24" s="429">
        <v>0</v>
      </c>
      <c r="JX24" s="429">
        <v>0</v>
      </c>
      <c r="JY24" s="429">
        <v>0</v>
      </c>
      <c r="JZ24" s="429">
        <v>0</v>
      </c>
      <c r="KA24" s="429">
        <v>0</v>
      </c>
      <c r="KB24" s="429">
        <v>0</v>
      </c>
      <c r="KC24" s="429">
        <v>0</v>
      </c>
      <c r="KD24" s="429">
        <v>0</v>
      </c>
      <c r="KE24" s="429">
        <v>0</v>
      </c>
      <c r="KF24" s="429">
        <v>0</v>
      </c>
      <c r="KG24" s="429">
        <v>0</v>
      </c>
      <c r="KH24" s="429">
        <v>0</v>
      </c>
      <c r="KI24" s="429">
        <v>0</v>
      </c>
      <c r="KJ24" s="429">
        <v>0</v>
      </c>
      <c r="KK24" s="435">
        <v>0</v>
      </c>
    </row>
    <row r="25" spans="1:297">
      <c r="A25" s="766">
        <v>329.48</v>
      </c>
      <c r="B25" s="767" t="s">
        <v>458</v>
      </c>
      <c r="C25" s="781">
        <v>10548961.16</v>
      </c>
      <c r="D25" s="587">
        <v>0</v>
      </c>
      <c r="E25" s="587">
        <v>1468162.8800000001</v>
      </c>
      <c r="F25" s="433">
        <v>0</v>
      </c>
      <c r="G25" s="433">
        <v>0</v>
      </c>
      <c r="H25" s="433">
        <v>0</v>
      </c>
      <c r="I25" s="433">
        <v>145630.16</v>
      </c>
      <c r="J25" s="433">
        <v>0</v>
      </c>
      <c r="K25" s="433">
        <v>0</v>
      </c>
      <c r="L25" s="433">
        <v>0</v>
      </c>
      <c r="M25" s="433">
        <v>0</v>
      </c>
      <c r="N25" s="433">
        <v>0</v>
      </c>
      <c r="O25" s="433">
        <v>202300.72</v>
      </c>
      <c r="P25" s="433">
        <v>0</v>
      </c>
      <c r="Q25" s="433">
        <v>0</v>
      </c>
      <c r="R25" s="433">
        <v>0</v>
      </c>
      <c r="S25" s="433">
        <v>0</v>
      </c>
      <c r="T25" s="433">
        <v>0</v>
      </c>
      <c r="U25" s="433">
        <v>0</v>
      </c>
      <c r="V25" s="433">
        <v>0</v>
      </c>
      <c r="W25" s="433">
        <v>0</v>
      </c>
      <c r="X25" s="433">
        <v>0</v>
      </c>
      <c r="Y25" s="433">
        <v>0</v>
      </c>
      <c r="Z25" s="433">
        <v>0</v>
      </c>
      <c r="AA25" s="433">
        <v>0</v>
      </c>
      <c r="AB25" s="433">
        <v>0</v>
      </c>
      <c r="AC25" s="433">
        <v>0</v>
      </c>
      <c r="AD25" s="433">
        <v>0</v>
      </c>
      <c r="AE25" s="433">
        <v>0</v>
      </c>
      <c r="AF25" s="433">
        <v>326185.2</v>
      </c>
      <c r="AG25" s="433">
        <v>0</v>
      </c>
      <c r="AH25" s="433">
        <v>516954.12000000005</v>
      </c>
      <c r="AI25" s="433">
        <v>0</v>
      </c>
      <c r="AJ25" s="433">
        <v>0</v>
      </c>
      <c r="AK25" s="433">
        <v>0</v>
      </c>
      <c r="AL25" s="433">
        <v>0</v>
      </c>
      <c r="AM25" s="433">
        <v>0</v>
      </c>
      <c r="AN25" s="433">
        <v>0</v>
      </c>
      <c r="AO25" s="433">
        <v>0</v>
      </c>
      <c r="AP25" s="433">
        <v>0</v>
      </c>
      <c r="AQ25" s="433">
        <v>0</v>
      </c>
      <c r="AR25" s="433">
        <v>0</v>
      </c>
      <c r="AS25" s="433">
        <v>0</v>
      </c>
      <c r="AT25" s="433">
        <v>0</v>
      </c>
      <c r="AU25" s="433">
        <v>0</v>
      </c>
      <c r="AV25" s="433">
        <v>0</v>
      </c>
      <c r="AW25" s="433">
        <v>0</v>
      </c>
      <c r="AX25" s="433">
        <v>71826.64</v>
      </c>
      <c r="AY25" s="433">
        <v>0</v>
      </c>
      <c r="AZ25" s="433">
        <v>0</v>
      </c>
      <c r="BA25" s="433">
        <v>0</v>
      </c>
      <c r="BB25" s="433">
        <v>0</v>
      </c>
      <c r="BC25" s="433">
        <v>0</v>
      </c>
      <c r="BD25" s="433">
        <v>0</v>
      </c>
      <c r="BE25" s="433">
        <v>0</v>
      </c>
      <c r="BF25" s="433">
        <v>74133</v>
      </c>
      <c r="BG25" s="433">
        <v>57988.480000000003</v>
      </c>
      <c r="BH25" s="433">
        <v>0</v>
      </c>
      <c r="BI25" s="433">
        <v>0</v>
      </c>
      <c r="BJ25" s="433">
        <v>144971.20000000001</v>
      </c>
      <c r="BK25" s="433">
        <v>0</v>
      </c>
      <c r="BL25" s="433">
        <v>0</v>
      </c>
      <c r="BM25" s="433">
        <v>0</v>
      </c>
      <c r="BN25" s="433">
        <v>79734.16</v>
      </c>
      <c r="BO25" s="433">
        <v>0</v>
      </c>
      <c r="BP25" s="433">
        <v>0</v>
      </c>
      <c r="BQ25" s="433">
        <v>0</v>
      </c>
      <c r="BR25" s="433">
        <v>0</v>
      </c>
      <c r="BS25" s="433">
        <v>0</v>
      </c>
      <c r="BT25" s="433">
        <v>0</v>
      </c>
      <c r="BU25" s="433">
        <v>0</v>
      </c>
      <c r="BV25" s="433">
        <v>0</v>
      </c>
      <c r="BW25" s="433">
        <v>0</v>
      </c>
      <c r="BX25" s="433">
        <v>0</v>
      </c>
      <c r="BY25" s="433">
        <v>0</v>
      </c>
      <c r="BZ25" s="433">
        <v>0</v>
      </c>
      <c r="CA25" s="433">
        <v>0</v>
      </c>
      <c r="CB25" s="433">
        <v>0</v>
      </c>
      <c r="CC25" s="433">
        <v>0</v>
      </c>
      <c r="CD25" s="433">
        <v>0</v>
      </c>
      <c r="CE25" s="433">
        <v>0</v>
      </c>
      <c r="CF25" s="433">
        <v>0</v>
      </c>
      <c r="CG25" s="433">
        <v>0</v>
      </c>
      <c r="CH25" s="433">
        <v>0</v>
      </c>
      <c r="CI25" s="433">
        <v>0</v>
      </c>
      <c r="CJ25" s="433">
        <v>0</v>
      </c>
      <c r="CK25" s="433">
        <v>0</v>
      </c>
      <c r="CL25" s="433">
        <v>0</v>
      </c>
      <c r="CM25" s="433">
        <v>0</v>
      </c>
      <c r="CN25" s="433">
        <v>209549.28</v>
      </c>
      <c r="CO25" s="433">
        <v>115976.96000000001</v>
      </c>
      <c r="CP25" s="433">
        <v>0</v>
      </c>
      <c r="CQ25" s="433">
        <v>0</v>
      </c>
      <c r="CR25" s="433">
        <v>27676.32</v>
      </c>
      <c r="CS25" s="433">
        <v>0</v>
      </c>
      <c r="CT25" s="433">
        <v>0</v>
      </c>
      <c r="CU25" s="433">
        <v>0</v>
      </c>
      <c r="CV25" s="433">
        <v>0</v>
      </c>
      <c r="CW25" s="433">
        <v>0</v>
      </c>
      <c r="CX25" s="433">
        <v>0</v>
      </c>
      <c r="CY25" s="433">
        <v>0</v>
      </c>
      <c r="CZ25" s="433">
        <v>142994.32</v>
      </c>
      <c r="DA25" s="433">
        <v>0</v>
      </c>
      <c r="DB25" s="433">
        <v>0</v>
      </c>
      <c r="DC25" s="433">
        <v>0</v>
      </c>
      <c r="DD25" s="433">
        <v>0</v>
      </c>
      <c r="DE25" s="433">
        <v>51069.4</v>
      </c>
      <c r="DF25" s="433">
        <v>255017.52000000002</v>
      </c>
      <c r="DG25" s="433">
        <v>0</v>
      </c>
      <c r="DH25" s="433">
        <v>0</v>
      </c>
      <c r="DI25" s="433">
        <v>0</v>
      </c>
      <c r="DJ25" s="433">
        <v>0</v>
      </c>
      <c r="DK25" s="433">
        <v>0</v>
      </c>
      <c r="DL25" s="433">
        <v>0</v>
      </c>
      <c r="DM25" s="433">
        <v>0</v>
      </c>
      <c r="DN25" s="433">
        <v>0</v>
      </c>
      <c r="DO25" s="433">
        <v>0</v>
      </c>
      <c r="DP25" s="433">
        <v>0</v>
      </c>
      <c r="DQ25" s="433">
        <v>0</v>
      </c>
      <c r="DR25" s="433">
        <v>0</v>
      </c>
      <c r="DS25" s="433">
        <v>0</v>
      </c>
      <c r="DT25" s="433">
        <v>0</v>
      </c>
      <c r="DU25" s="433">
        <v>0</v>
      </c>
      <c r="DV25" s="433">
        <v>0</v>
      </c>
      <c r="DW25" s="433">
        <v>0</v>
      </c>
      <c r="DX25" s="433">
        <v>0</v>
      </c>
      <c r="DY25" s="433">
        <v>0</v>
      </c>
      <c r="DZ25" s="433">
        <v>0</v>
      </c>
      <c r="EA25" s="433">
        <v>0</v>
      </c>
      <c r="EB25" s="433">
        <v>0</v>
      </c>
      <c r="EC25" s="433">
        <v>0</v>
      </c>
      <c r="ED25" s="433">
        <v>81052.08</v>
      </c>
      <c r="EE25" s="433">
        <v>0</v>
      </c>
      <c r="EF25" s="433">
        <v>0</v>
      </c>
      <c r="EG25" s="433">
        <v>151231.32</v>
      </c>
      <c r="EH25" s="433">
        <v>0</v>
      </c>
      <c r="EI25" s="433">
        <v>0</v>
      </c>
      <c r="EJ25" s="433">
        <v>219104.2</v>
      </c>
      <c r="EK25" s="433">
        <v>99832.44</v>
      </c>
      <c r="EL25" s="433">
        <v>0</v>
      </c>
      <c r="EM25" s="433">
        <v>720243.28</v>
      </c>
      <c r="EN25" s="433">
        <v>0</v>
      </c>
      <c r="EO25" s="433">
        <v>0</v>
      </c>
      <c r="EP25" s="433">
        <v>0</v>
      </c>
      <c r="EQ25" s="433">
        <v>0</v>
      </c>
      <c r="ER25" s="433">
        <v>0</v>
      </c>
      <c r="ES25" s="433">
        <v>0</v>
      </c>
      <c r="ET25" s="433">
        <v>0</v>
      </c>
      <c r="EU25" s="433">
        <v>0</v>
      </c>
      <c r="EV25" s="433">
        <v>0</v>
      </c>
      <c r="EW25" s="433">
        <v>85005.840000000011</v>
      </c>
      <c r="EX25" s="433">
        <v>0</v>
      </c>
      <c r="EY25" s="433">
        <v>0</v>
      </c>
      <c r="EZ25" s="433">
        <v>0</v>
      </c>
      <c r="FA25" s="433">
        <v>685977.36</v>
      </c>
      <c r="FB25" s="433">
        <v>0</v>
      </c>
      <c r="FC25" s="433">
        <v>0</v>
      </c>
      <c r="FD25" s="433">
        <v>0</v>
      </c>
      <c r="FE25" s="433">
        <v>0</v>
      </c>
      <c r="FF25" s="433">
        <v>0</v>
      </c>
      <c r="FG25" s="433">
        <v>0</v>
      </c>
      <c r="FH25" s="433">
        <v>1413469.2000000002</v>
      </c>
      <c r="FI25" s="433">
        <v>0</v>
      </c>
      <c r="FJ25" s="433">
        <v>0</v>
      </c>
      <c r="FK25" s="433">
        <v>0</v>
      </c>
      <c r="FL25" s="433">
        <v>0</v>
      </c>
      <c r="FM25" s="433">
        <v>0</v>
      </c>
      <c r="FN25" s="433">
        <v>0</v>
      </c>
      <c r="FO25" s="433">
        <v>33277.480000000003</v>
      </c>
      <c r="FP25" s="433">
        <v>0</v>
      </c>
      <c r="FQ25" s="433">
        <v>0</v>
      </c>
      <c r="FR25" s="433">
        <v>0</v>
      </c>
      <c r="FS25" s="433">
        <v>0</v>
      </c>
      <c r="FT25" s="433">
        <v>0</v>
      </c>
      <c r="FU25" s="433">
        <v>0</v>
      </c>
      <c r="FV25" s="433">
        <v>0</v>
      </c>
      <c r="FW25" s="433">
        <v>0</v>
      </c>
      <c r="FX25" s="433">
        <v>50739.920000000006</v>
      </c>
      <c r="FY25" s="433">
        <v>0</v>
      </c>
      <c r="FZ25" s="433">
        <v>0</v>
      </c>
      <c r="GA25" s="433">
        <v>0</v>
      </c>
      <c r="GB25" s="433">
        <v>0</v>
      </c>
      <c r="GC25" s="433">
        <v>0</v>
      </c>
      <c r="GD25" s="433">
        <v>0</v>
      </c>
      <c r="GE25" s="433">
        <v>0</v>
      </c>
      <c r="GF25" s="433">
        <v>0</v>
      </c>
      <c r="GG25" s="433">
        <v>0</v>
      </c>
      <c r="GH25" s="433">
        <v>0</v>
      </c>
      <c r="GI25" s="433">
        <v>0</v>
      </c>
      <c r="GJ25" s="433">
        <v>0</v>
      </c>
      <c r="GK25" s="433">
        <v>275115.8</v>
      </c>
      <c r="GL25" s="433">
        <v>0</v>
      </c>
      <c r="GM25" s="433">
        <v>0</v>
      </c>
      <c r="GN25" s="433">
        <v>0</v>
      </c>
      <c r="GO25" s="433">
        <v>0</v>
      </c>
      <c r="GP25" s="433">
        <v>0</v>
      </c>
      <c r="GQ25" s="433">
        <v>0</v>
      </c>
      <c r="GR25" s="433">
        <v>0</v>
      </c>
      <c r="GS25" s="433">
        <v>60294.840000000004</v>
      </c>
      <c r="GT25" s="433">
        <v>0</v>
      </c>
      <c r="GU25" s="433">
        <v>0</v>
      </c>
      <c r="GV25" s="433">
        <v>0</v>
      </c>
      <c r="GW25" s="433">
        <v>0</v>
      </c>
      <c r="GX25" s="433">
        <v>0</v>
      </c>
      <c r="GY25" s="433">
        <v>0</v>
      </c>
      <c r="GZ25" s="433">
        <v>570000.4</v>
      </c>
      <c r="HA25" s="433">
        <v>0</v>
      </c>
      <c r="HB25" s="433">
        <v>0</v>
      </c>
      <c r="HC25" s="433">
        <v>0</v>
      </c>
      <c r="HD25" s="433">
        <v>0</v>
      </c>
      <c r="HE25" s="433">
        <v>0</v>
      </c>
      <c r="HF25" s="433">
        <v>0</v>
      </c>
      <c r="HG25" s="433">
        <v>0</v>
      </c>
      <c r="HH25" s="433">
        <v>0</v>
      </c>
      <c r="HI25" s="433">
        <v>0</v>
      </c>
      <c r="HJ25" s="433">
        <v>0</v>
      </c>
      <c r="HK25" s="433">
        <v>0</v>
      </c>
      <c r="HL25" s="433">
        <v>0</v>
      </c>
      <c r="HM25" s="433">
        <v>96208.16</v>
      </c>
      <c r="HN25" s="433">
        <v>0</v>
      </c>
      <c r="HO25" s="433">
        <v>0</v>
      </c>
      <c r="HP25" s="433">
        <v>107739.96</v>
      </c>
      <c r="HQ25" s="433">
        <v>580214.28</v>
      </c>
      <c r="HR25" s="433">
        <v>0</v>
      </c>
      <c r="HS25" s="433">
        <v>0</v>
      </c>
      <c r="HT25" s="433">
        <v>182202.44</v>
      </c>
      <c r="HU25" s="433">
        <v>0</v>
      </c>
      <c r="HV25" s="433">
        <v>0</v>
      </c>
      <c r="HW25" s="433">
        <v>1468162.8800000001</v>
      </c>
      <c r="HX25" s="433">
        <v>0</v>
      </c>
      <c r="HY25" s="433">
        <v>0</v>
      </c>
      <c r="HZ25" s="433">
        <v>0</v>
      </c>
      <c r="IA25" s="433">
        <v>0</v>
      </c>
      <c r="IB25" s="433">
        <v>0</v>
      </c>
      <c r="IC25" s="433">
        <v>0</v>
      </c>
      <c r="ID25" s="433">
        <v>0</v>
      </c>
      <c r="IE25" s="433">
        <v>60294.840000000004</v>
      </c>
      <c r="IF25" s="433">
        <v>0</v>
      </c>
      <c r="IG25" s="433">
        <v>0</v>
      </c>
      <c r="IH25" s="433">
        <v>0</v>
      </c>
      <c r="II25" s="433">
        <v>0</v>
      </c>
      <c r="IJ25" s="433">
        <v>0</v>
      </c>
      <c r="IK25" s="433">
        <v>0</v>
      </c>
      <c r="IL25" s="433">
        <v>0</v>
      </c>
      <c r="IM25" s="433">
        <v>0</v>
      </c>
      <c r="IN25" s="433">
        <v>0</v>
      </c>
      <c r="IO25" s="433">
        <v>0</v>
      </c>
      <c r="IP25" s="433">
        <v>0</v>
      </c>
      <c r="IQ25" s="433">
        <v>22734.120000000003</v>
      </c>
      <c r="IR25" s="433">
        <v>0</v>
      </c>
      <c r="IS25" s="433">
        <v>0</v>
      </c>
      <c r="IT25" s="433">
        <v>676422.44000000006</v>
      </c>
      <c r="IU25" s="433">
        <v>0</v>
      </c>
      <c r="IV25" s="433">
        <v>69520.28</v>
      </c>
      <c r="IW25" s="433">
        <v>0</v>
      </c>
      <c r="IX25" s="433">
        <v>0</v>
      </c>
      <c r="IY25" s="433">
        <v>46786.16</v>
      </c>
      <c r="IZ25" s="433">
        <v>0</v>
      </c>
      <c r="JA25" s="433">
        <v>0</v>
      </c>
      <c r="JB25" s="433">
        <v>0</v>
      </c>
      <c r="JC25" s="433">
        <v>0</v>
      </c>
      <c r="JD25" s="433">
        <v>0</v>
      </c>
      <c r="JE25" s="433">
        <v>0</v>
      </c>
      <c r="JF25" s="433">
        <v>0</v>
      </c>
      <c r="JG25" s="433">
        <v>0</v>
      </c>
      <c r="JH25" s="433">
        <v>0</v>
      </c>
      <c r="JI25" s="433">
        <v>0</v>
      </c>
      <c r="JJ25" s="433">
        <v>0</v>
      </c>
      <c r="JK25" s="433">
        <v>0</v>
      </c>
      <c r="JL25" s="433">
        <v>0</v>
      </c>
      <c r="JM25" s="433">
        <v>0</v>
      </c>
      <c r="JN25" s="433">
        <v>0</v>
      </c>
      <c r="JO25" s="433">
        <v>0</v>
      </c>
      <c r="JP25" s="433">
        <v>0</v>
      </c>
      <c r="JQ25" s="433">
        <v>211855.64</v>
      </c>
      <c r="JR25" s="433">
        <v>0</v>
      </c>
      <c r="JS25" s="433">
        <v>0</v>
      </c>
      <c r="JT25" s="433">
        <v>0</v>
      </c>
      <c r="JU25" s="433">
        <v>0</v>
      </c>
      <c r="JV25" s="433">
        <v>0</v>
      </c>
      <c r="JW25" s="433">
        <v>0</v>
      </c>
      <c r="JX25" s="433">
        <v>0</v>
      </c>
      <c r="JY25" s="433">
        <v>0</v>
      </c>
      <c r="JZ25" s="433">
        <v>0</v>
      </c>
      <c r="KA25" s="433">
        <v>0</v>
      </c>
      <c r="KB25" s="433">
        <v>0</v>
      </c>
      <c r="KC25" s="433">
        <v>0</v>
      </c>
      <c r="KD25" s="433">
        <v>0</v>
      </c>
      <c r="KE25" s="433">
        <v>159468.32</v>
      </c>
      <c r="KF25" s="433">
        <v>0</v>
      </c>
      <c r="KG25" s="433">
        <v>0</v>
      </c>
      <c r="KH25" s="433">
        <v>0</v>
      </c>
      <c r="KI25" s="433">
        <v>0</v>
      </c>
      <c r="KJ25" s="433">
        <v>0</v>
      </c>
      <c r="KK25" s="435">
        <v>0</v>
      </c>
    </row>
    <row r="26" spans="1:297">
      <c r="A26" s="766">
        <v>31.64</v>
      </c>
      <c r="B26" s="767" t="s">
        <v>422</v>
      </c>
      <c r="C26" s="781">
        <v>175985935.268998</v>
      </c>
      <c r="D26" s="587">
        <v>14910.449884187516</v>
      </c>
      <c r="E26" s="587">
        <v>25608460.264092684</v>
      </c>
      <c r="F26" s="429">
        <v>229692.76771455948</v>
      </c>
      <c r="G26" s="429">
        <v>62512.595098656435</v>
      </c>
      <c r="H26" s="429">
        <v>287131.68704000738</v>
      </c>
      <c r="I26" s="429">
        <v>240823.2844676254</v>
      </c>
      <c r="J26" s="429">
        <v>125200.66895718615</v>
      </c>
      <c r="K26" s="429">
        <v>110492.63633706885</v>
      </c>
      <c r="L26" s="429">
        <v>374706.57626983779</v>
      </c>
      <c r="M26" s="429">
        <v>30889.753003850612</v>
      </c>
      <c r="N26" s="429">
        <v>46755.123154614819</v>
      </c>
      <c r="O26" s="429">
        <v>12931942.72667853</v>
      </c>
      <c r="P26" s="429">
        <v>364555.27867047797</v>
      </c>
      <c r="Q26" s="429">
        <v>218595.9703989471</v>
      </c>
      <c r="R26" s="429">
        <v>67514.339417754993</v>
      </c>
      <c r="S26" s="429">
        <v>741462.73986309487</v>
      </c>
      <c r="T26" s="429">
        <v>181546.30315906543</v>
      </c>
      <c r="U26" s="429">
        <v>172231.17364148505</v>
      </c>
      <c r="V26" s="429">
        <v>19070.829071385204</v>
      </c>
      <c r="W26" s="429">
        <v>29623.912117466054</v>
      </c>
      <c r="X26" s="429">
        <v>640768.3044243654</v>
      </c>
      <c r="Y26" s="429">
        <v>118131.76138044544</v>
      </c>
      <c r="Z26" s="429">
        <v>372711.03033214097</v>
      </c>
      <c r="AA26" s="429">
        <v>254393.27253672917</v>
      </c>
      <c r="AB26" s="429">
        <v>87888.035940079979</v>
      </c>
      <c r="AC26" s="429">
        <v>172752.20684509998</v>
      </c>
      <c r="AD26" s="429">
        <v>203571.24559184015</v>
      </c>
      <c r="AE26" s="429">
        <v>124142.15626839365</v>
      </c>
      <c r="AF26" s="429">
        <v>25608460.264092684</v>
      </c>
      <c r="AG26" s="429">
        <v>13718201.602543045</v>
      </c>
      <c r="AH26" s="429">
        <v>58962.071454329998</v>
      </c>
      <c r="AI26" s="429">
        <v>534634.78580059076</v>
      </c>
      <c r="AJ26" s="429">
        <v>308219.92055321805</v>
      </c>
      <c r="AK26" s="429">
        <v>68396.197955508731</v>
      </c>
      <c r="AL26" s="429">
        <v>56716.975999109636</v>
      </c>
      <c r="AM26" s="429">
        <v>1468049.4751453158</v>
      </c>
      <c r="AN26" s="429">
        <v>225778.33631091824</v>
      </c>
      <c r="AO26" s="429">
        <v>2123568.7002664148</v>
      </c>
      <c r="AP26" s="429">
        <v>705375.52632973692</v>
      </c>
      <c r="AQ26" s="429">
        <v>188781.4218019738</v>
      </c>
      <c r="AR26" s="429">
        <v>590217.56922081823</v>
      </c>
      <c r="AS26" s="429">
        <v>170872.64384517807</v>
      </c>
      <c r="AT26" s="429">
        <v>228005.81758395277</v>
      </c>
      <c r="AU26" s="429">
        <v>182094.23975330676</v>
      </c>
      <c r="AV26" s="429">
        <v>169726.32038242079</v>
      </c>
      <c r="AW26" s="429">
        <v>241104.49000808533</v>
      </c>
      <c r="AX26" s="429">
        <v>135701.48757477332</v>
      </c>
      <c r="AY26" s="429">
        <v>57177.420316927841</v>
      </c>
      <c r="AZ26" s="429">
        <v>93263.950132924481</v>
      </c>
      <c r="BA26" s="429">
        <v>879924.9762318501</v>
      </c>
      <c r="BB26" s="429">
        <v>408086.28380287345</v>
      </c>
      <c r="BC26" s="429">
        <v>2058691.4796801019</v>
      </c>
      <c r="BD26" s="429">
        <v>126970.51331065616</v>
      </c>
      <c r="BE26" s="429">
        <v>185495.20991570465</v>
      </c>
      <c r="BF26" s="429">
        <v>178802.21771868056</v>
      </c>
      <c r="BG26" s="429">
        <v>147782.54142946267</v>
      </c>
      <c r="BH26" s="429">
        <v>45021.189380957003</v>
      </c>
      <c r="BI26" s="429">
        <v>164159.30484536829</v>
      </c>
      <c r="BJ26" s="429">
        <v>3426007.1348853423</v>
      </c>
      <c r="BK26" s="429">
        <v>48902.326396556738</v>
      </c>
      <c r="BL26" s="429">
        <v>601320.68908519018</v>
      </c>
      <c r="BM26" s="429">
        <v>1452816.2419298582</v>
      </c>
      <c r="BN26" s="429">
        <v>667194.27201029437</v>
      </c>
      <c r="BO26" s="429">
        <v>96115.457971803029</v>
      </c>
      <c r="BP26" s="429">
        <v>1096363.4855137297</v>
      </c>
      <c r="BQ26" s="429">
        <v>287642.96775699744</v>
      </c>
      <c r="BR26" s="429">
        <v>542659.77012493077</v>
      </c>
      <c r="BS26" s="429">
        <v>149864.93907838259</v>
      </c>
      <c r="BT26" s="429">
        <v>537768.90631419048</v>
      </c>
      <c r="BU26" s="429">
        <v>35223.412368689045</v>
      </c>
      <c r="BV26" s="429">
        <v>139827.71223156125</v>
      </c>
      <c r="BW26" s="429">
        <v>35261.071165053843</v>
      </c>
      <c r="BX26" s="429">
        <v>384483.52762339468</v>
      </c>
      <c r="BY26" s="429">
        <v>91420.325444591756</v>
      </c>
      <c r="BZ26" s="429">
        <v>99553.617418536101</v>
      </c>
      <c r="CA26" s="429">
        <v>90943.826034197409</v>
      </c>
      <c r="CB26" s="429">
        <v>401098.84729903867</v>
      </c>
      <c r="CC26" s="429">
        <v>516396.781793006</v>
      </c>
      <c r="CD26" s="429">
        <v>244417.81882624546</v>
      </c>
      <c r="CE26" s="429">
        <v>77446.728106881317</v>
      </c>
      <c r="CF26" s="429">
        <v>77788.908054334373</v>
      </c>
      <c r="CG26" s="429">
        <v>691111.66094625473</v>
      </c>
      <c r="CH26" s="429">
        <v>127168.44882509914</v>
      </c>
      <c r="CI26" s="429">
        <v>222849.15869296028</v>
      </c>
      <c r="CJ26" s="429">
        <v>1730554.8745732901</v>
      </c>
      <c r="CK26" s="429">
        <v>308261.65240008611</v>
      </c>
      <c r="CL26" s="429">
        <v>59814.931872445311</v>
      </c>
      <c r="CM26" s="429">
        <v>29895.203466692445</v>
      </c>
      <c r="CN26" s="429">
        <v>1331619.2010859011</v>
      </c>
      <c r="CO26" s="429">
        <v>369200.0520209524</v>
      </c>
      <c r="CP26" s="429">
        <v>196216.66032474858</v>
      </c>
      <c r="CQ26" s="429">
        <v>193813.61979645307</v>
      </c>
      <c r="CR26" s="429">
        <v>42059.440877584093</v>
      </c>
      <c r="CS26" s="429">
        <v>215234.37310048135</v>
      </c>
      <c r="CT26" s="429">
        <v>968935.01173615048</v>
      </c>
      <c r="CU26" s="429">
        <v>112791.69457444728</v>
      </c>
      <c r="CV26" s="429">
        <v>50441.022798234277</v>
      </c>
      <c r="CW26" s="429">
        <v>198180.09225198315</v>
      </c>
      <c r="CX26" s="429">
        <v>69639.593877213629</v>
      </c>
      <c r="CY26" s="429">
        <v>68362.645955780492</v>
      </c>
      <c r="CZ26" s="429">
        <v>1817030.6085182014</v>
      </c>
      <c r="DA26" s="429">
        <v>2177886.2489534556</v>
      </c>
      <c r="DB26" s="429">
        <v>252744.855188538</v>
      </c>
      <c r="DC26" s="429">
        <v>156533.94467950723</v>
      </c>
      <c r="DD26" s="429">
        <v>174769.54740120139</v>
      </c>
      <c r="DE26" s="429">
        <v>54984.22309480088</v>
      </c>
      <c r="DF26" s="429">
        <v>2948624.9427801436</v>
      </c>
      <c r="DG26" s="429">
        <v>92175.67384502849</v>
      </c>
      <c r="DH26" s="429">
        <v>508744.11884034553</v>
      </c>
      <c r="DI26" s="429">
        <v>29659.511668508505</v>
      </c>
      <c r="DJ26" s="429">
        <v>383314.85535127571</v>
      </c>
      <c r="DK26" s="429">
        <v>256406.90720977262</v>
      </c>
      <c r="DL26" s="429">
        <v>33726.450535078162</v>
      </c>
      <c r="DM26" s="429">
        <v>177957.82397697883</v>
      </c>
      <c r="DN26" s="429">
        <v>62410.731854242549</v>
      </c>
      <c r="DO26" s="429">
        <v>249297.47095845026</v>
      </c>
      <c r="DP26" s="429">
        <v>254322.23445981849</v>
      </c>
      <c r="DQ26" s="429">
        <v>4202398.2096200828</v>
      </c>
      <c r="DR26" s="429">
        <v>113973.14475482756</v>
      </c>
      <c r="DS26" s="429">
        <v>451566.78464551509</v>
      </c>
      <c r="DT26" s="429">
        <v>245340.2122839049</v>
      </c>
      <c r="DU26" s="429">
        <v>84406.584020433467</v>
      </c>
      <c r="DV26" s="429">
        <v>2229954.6193568953</v>
      </c>
      <c r="DW26" s="429">
        <v>106453.32862454528</v>
      </c>
      <c r="DX26" s="429">
        <v>332070.753859966</v>
      </c>
      <c r="DY26" s="429">
        <v>330013.7290546344</v>
      </c>
      <c r="DZ26" s="429">
        <v>58375.003414386527</v>
      </c>
      <c r="EA26" s="429">
        <v>334750.20692736644</v>
      </c>
      <c r="EB26" s="429">
        <v>221745.45957105543</v>
      </c>
      <c r="EC26" s="429">
        <v>14910.449884187516</v>
      </c>
      <c r="ED26" s="429">
        <v>354071.98644916224</v>
      </c>
      <c r="EE26" s="429">
        <v>352068.90244961507</v>
      </c>
      <c r="EF26" s="429">
        <v>101651.85699594904</v>
      </c>
      <c r="EG26" s="429">
        <v>239839.56316900067</v>
      </c>
      <c r="EH26" s="429">
        <v>542265.688131965</v>
      </c>
      <c r="EI26" s="429">
        <v>209840.86329626036</v>
      </c>
      <c r="EJ26" s="429">
        <v>468033.38406244351</v>
      </c>
      <c r="EK26" s="429">
        <v>23212.658588122296</v>
      </c>
      <c r="EL26" s="429">
        <v>49601.618102218148</v>
      </c>
      <c r="EM26" s="429">
        <v>96560.93818028958</v>
      </c>
      <c r="EN26" s="429">
        <v>122421.5279170172</v>
      </c>
      <c r="EO26" s="429">
        <v>1465359.5451944643</v>
      </c>
      <c r="EP26" s="429">
        <v>364742.09060794377</v>
      </c>
      <c r="EQ26" s="429">
        <v>120731.47369369886</v>
      </c>
      <c r="ER26" s="429">
        <v>51432.458540122774</v>
      </c>
      <c r="ES26" s="429">
        <v>163894.99644434298</v>
      </c>
      <c r="ET26" s="429">
        <v>20575.206093477347</v>
      </c>
      <c r="EU26" s="429">
        <v>104998.32219423485</v>
      </c>
      <c r="EV26" s="429">
        <v>64964.209768006665</v>
      </c>
      <c r="EW26" s="429">
        <v>1369263.8609168318</v>
      </c>
      <c r="EX26" s="429">
        <v>137719.95115377032</v>
      </c>
      <c r="EY26" s="429">
        <v>41148.19479218225</v>
      </c>
      <c r="EZ26" s="429">
        <v>53752.402852061379</v>
      </c>
      <c r="FA26" s="429">
        <v>289370.75651349936</v>
      </c>
      <c r="FB26" s="429">
        <v>117967.72338659021</v>
      </c>
      <c r="FC26" s="429">
        <v>212642.29101052386</v>
      </c>
      <c r="FD26" s="429">
        <v>57297.824399431367</v>
      </c>
      <c r="FE26" s="429">
        <v>607205.72586615803</v>
      </c>
      <c r="FF26" s="429">
        <v>298592.95842280274</v>
      </c>
      <c r="FG26" s="429">
        <v>300051.33321612078</v>
      </c>
      <c r="FH26" s="429">
        <v>478456.8887569647</v>
      </c>
      <c r="FI26" s="429">
        <v>110505.88000421095</v>
      </c>
      <c r="FJ26" s="429">
        <v>224655.98020140495</v>
      </c>
      <c r="FK26" s="429">
        <v>687382.60746930935</v>
      </c>
      <c r="FL26" s="429">
        <v>101041.83087238463</v>
      </c>
      <c r="FM26" s="429">
        <v>244012.92461475026</v>
      </c>
      <c r="FN26" s="429">
        <v>1415259.8223908192</v>
      </c>
      <c r="FO26" s="429">
        <v>533180.72861706908</v>
      </c>
      <c r="FP26" s="429">
        <v>490084.0614068326</v>
      </c>
      <c r="FQ26" s="429">
        <v>56023.287918514317</v>
      </c>
      <c r="FR26" s="429">
        <v>186508.09244696007</v>
      </c>
      <c r="FS26" s="429">
        <v>163025.5431237226</v>
      </c>
      <c r="FT26" s="429">
        <v>4431127.5299190693</v>
      </c>
      <c r="FU26" s="429">
        <v>97620.811766524246</v>
      </c>
      <c r="FV26" s="429">
        <v>251310.68528991242</v>
      </c>
      <c r="FW26" s="429">
        <v>81473.354197933557</v>
      </c>
      <c r="FX26" s="429">
        <v>129741.01470449206</v>
      </c>
      <c r="FY26" s="429">
        <v>206736.84489716156</v>
      </c>
      <c r="FZ26" s="429">
        <v>21416.537370506812</v>
      </c>
      <c r="GA26" s="429">
        <v>87009.415400761995</v>
      </c>
      <c r="GB26" s="429">
        <v>68019.058675941764</v>
      </c>
      <c r="GC26" s="429">
        <v>693679.46499070164</v>
      </c>
      <c r="GD26" s="429">
        <v>114012.64205473791</v>
      </c>
      <c r="GE26" s="429">
        <v>907312.9149670779</v>
      </c>
      <c r="GF26" s="429">
        <v>219759.50526160683</v>
      </c>
      <c r="GG26" s="429">
        <v>111583.77705816855</v>
      </c>
      <c r="GH26" s="429">
        <v>289214.68013753847</v>
      </c>
      <c r="GI26" s="429">
        <v>94443.728893719206</v>
      </c>
      <c r="GJ26" s="429">
        <v>69608.366619902532</v>
      </c>
      <c r="GK26" s="429">
        <v>2331167.1478278651</v>
      </c>
      <c r="GL26" s="429">
        <v>118541.25314375524</v>
      </c>
      <c r="GM26" s="429">
        <v>83970.83754905517</v>
      </c>
      <c r="GN26" s="429">
        <v>207869.87295405293</v>
      </c>
      <c r="GO26" s="429">
        <v>49634.341977894655</v>
      </c>
      <c r="GP26" s="429">
        <v>90309.156244746177</v>
      </c>
      <c r="GQ26" s="429">
        <v>85564.602274271456</v>
      </c>
      <c r="GR26" s="429">
        <v>55919.816295842385</v>
      </c>
      <c r="GS26" s="429">
        <v>132398.20182652317</v>
      </c>
      <c r="GT26" s="429">
        <v>79767.751445833783</v>
      </c>
      <c r="GU26" s="429">
        <v>147107.66521473232</v>
      </c>
      <c r="GV26" s="429">
        <v>80135.947206106081</v>
      </c>
      <c r="GW26" s="429">
        <v>51874.003853921495</v>
      </c>
      <c r="GX26" s="429">
        <v>184469.71931126239</v>
      </c>
      <c r="GY26" s="429">
        <v>309727.33402452694</v>
      </c>
      <c r="GZ26" s="429">
        <v>1529712.214518924</v>
      </c>
      <c r="HA26" s="429">
        <v>603633.26225421787</v>
      </c>
      <c r="HB26" s="429">
        <v>1077432.3976045072</v>
      </c>
      <c r="HC26" s="429">
        <v>143691.22967482207</v>
      </c>
      <c r="HD26" s="429">
        <v>121956.56996737279</v>
      </c>
      <c r="HE26" s="429">
        <v>1509623.7452706555</v>
      </c>
      <c r="HF26" s="429">
        <v>87836.774359433519</v>
      </c>
      <c r="HG26" s="429">
        <v>54872.079728900455</v>
      </c>
      <c r="HH26" s="429">
        <v>88977.274612053225</v>
      </c>
      <c r="HI26" s="429">
        <v>72005.840333140542</v>
      </c>
      <c r="HJ26" s="429">
        <v>956675.15388911613</v>
      </c>
      <c r="HK26" s="429">
        <v>24402.646950278191</v>
      </c>
      <c r="HL26" s="429">
        <v>1564997.2272485448</v>
      </c>
      <c r="HM26" s="429">
        <v>116198.55807677674</v>
      </c>
      <c r="HN26" s="429">
        <v>127045.74476810003</v>
      </c>
      <c r="HO26" s="429">
        <v>96876.064890335503</v>
      </c>
      <c r="HP26" s="429">
        <v>66768.159277987375</v>
      </c>
      <c r="HQ26" s="429">
        <v>920448.60783914372</v>
      </c>
      <c r="HR26" s="429">
        <v>286317.28884414159</v>
      </c>
      <c r="HS26" s="429">
        <v>82306.187240155792</v>
      </c>
      <c r="HT26" s="429">
        <v>1733514.9161373014</v>
      </c>
      <c r="HU26" s="429">
        <v>101401.78788005373</v>
      </c>
      <c r="HV26" s="429">
        <v>94074.816883976164</v>
      </c>
      <c r="HW26" s="429">
        <v>863391.9645341771</v>
      </c>
      <c r="HX26" s="429">
        <v>31879.269191411659</v>
      </c>
      <c r="HY26" s="429">
        <v>1497207.107824571</v>
      </c>
      <c r="HZ26" s="429">
        <v>183454.69939039333</v>
      </c>
      <c r="IA26" s="429">
        <v>36852.278189830839</v>
      </c>
      <c r="IB26" s="429">
        <v>123943.58044235948</v>
      </c>
      <c r="IC26" s="429">
        <v>312196.37917765643</v>
      </c>
      <c r="ID26" s="429">
        <v>59500.005595576913</v>
      </c>
      <c r="IE26" s="429">
        <v>594000.32982404891</v>
      </c>
      <c r="IF26" s="429">
        <v>207020.67001831721</v>
      </c>
      <c r="IG26" s="429">
        <v>194643.82676323762</v>
      </c>
      <c r="IH26" s="429">
        <v>42612.429256215757</v>
      </c>
      <c r="II26" s="429">
        <v>338044.85490293877</v>
      </c>
      <c r="IJ26" s="429">
        <v>94030.45406622297</v>
      </c>
      <c r="IK26" s="429">
        <v>233483.01277239979</v>
      </c>
      <c r="IL26" s="429">
        <v>66527.021520294671</v>
      </c>
      <c r="IM26" s="429">
        <v>188402.49735632609</v>
      </c>
      <c r="IN26" s="429">
        <v>207864.64334709125</v>
      </c>
      <c r="IO26" s="429">
        <v>115723.25502463951</v>
      </c>
      <c r="IP26" s="429">
        <v>246383.35262270895</v>
      </c>
      <c r="IQ26" s="429">
        <v>77850.110971765025</v>
      </c>
      <c r="IR26" s="429">
        <v>670181.78255921428</v>
      </c>
      <c r="IS26" s="429">
        <v>123878.63010844562</v>
      </c>
      <c r="IT26" s="429">
        <v>81962.693151091371</v>
      </c>
      <c r="IU26" s="429">
        <v>84225.992730847138</v>
      </c>
      <c r="IV26" s="429">
        <v>73796.552352814353</v>
      </c>
      <c r="IW26" s="429">
        <v>147857.62857026223</v>
      </c>
      <c r="IX26" s="429">
        <v>7129057.2082161447</v>
      </c>
      <c r="IY26" s="429">
        <v>40336.112476473558</v>
      </c>
      <c r="IZ26" s="429">
        <v>76124.355699332169</v>
      </c>
      <c r="JA26" s="429">
        <v>134956.32573374448</v>
      </c>
      <c r="JB26" s="429">
        <v>119394.88607171073</v>
      </c>
      <c r="JC26" s="429">
        <v>77477.12133574691</v>
      </c>
      <c r="JD26" s="429">
        <v>48743.440300738788</v>
      </c>
      <c r="JE26" s="429">
        <v>514541.2863704919</v>
      </c>
      <c r="JF26" s="429">
        <v>8417636.8940031454</v>
      </c>
      <c r="JG26" s="429">
        <v>121403.17854913126</v>
      </c>
      <c r="JH26" s="429">
        <v>70224.139590551058</v>
      </c>
      <c r="JI26" s="429">
        <v>1304557.1116774094</v>
      </c>
      <c r="JJ26" s="429">
        <v>101330.84523456774</v>
      </c>
      <c r="JK26" s="429">
        <v>243142.92218387677</v>
      </c>
      <c r="JL26" s="429">
        <v>145548.81923293165</v>
      </c>
      <c r="JM26" s="429">
        <v>53273.077482828485</v>
      </c>
      <c r="JN26" s="429">
        <v>39700.292440003868</v>
      </c>
      <c r="JO26" s="429">
        <v>58625.238536473269</v>
      </c>
      <c r="JP26" s="429">
        <v>243850.56857527222</v>
      </c>
      <c r="JQ26" s="429">
        <v>652241.60724033345</v>
      </c>
      <c r="JR26" s="429">
        <v>2418633.8002983993</v>
      </c>
      <c r="JS26" s="429">
        <v>519704.40852850676</v>
      </c>
      <c r="JT26" s="429">
        <v>753308.69593647576</v>
      </c>
      <c r="JU26" s="429">
        <v>96176.418721080583</v>
      </c>
      <c r="JV26" s="429">
        <v>64288.948407027667</v>
      </c>
      <c r="JW26" s="429">
        <v>65915.194024704731</v>
      </c>
      <c r="JX26" s="429">
        <v>75924.300280219788</v>
      </c>
      <c r="JY26" s="429">
        <v>96612.214565904345</v>
      </c>
      <c r="JZ26" s="429">
        <v>878591.07917363604</v>
      </c>
      <c r="KA26" s="429">
        <v>175895.04774373665</v>
      </c>
      <c r="KB26" s="429">
        <v>53896.655393076617</v>
      </c>
      <c r="KC26" s="429">
        <v>88682.881238152811</v>
      </c>
      <c r="KD26" s="429">
        <v>213932.5929251863</v>
      </c>
      <c r="KE26" s="429">
        <v>166224.74324481041</v>
      </c>
      <c r="KF26" s="429">
        <v>123233.65379948562</v>
      </c>
      <c r="KG26" s="429">
        <v>296953.55433884653</v>
      </c>
      <c r="KH26" s="429">
        <v>529161.57085731777</v>
      </c>
      <c r="KI26" s="429">
        <v>62300.851859067574</v>
      </c>
      <c r="KJ26" s="429">
        <v>158400.31737014619</v>
      </c>
      <c r="KK26" s="435">
        <v>443737.34152884758</v>
      </c>
    </row>
    <row r="27" spans="1:297">
      <c r="A27" s="766">
        <v>775.67</v>
      </c>
      <c r="B27" s="767" t="s">
        <v>459</v>
      </c>
      <c r="C27" s="781">
        <v>306311501.24749988</v>
      </c>
      <c r="D27" s="587">
        <v>14867.008333333331</v>
      </c>
      <c r="E27" s="587">
        <v>45656711.869999997</v>
      </c>
      <c r="F27" s="429">
        <v>302769.85666666663</v>
      </c>
      <c r="G27" s="429">
        <v>84548.03</v>
      </c>
      <c r="H27" s="429">
        <v>444264.99249999999</v>
      </c>
      <c r="I27" s="429">
        <v>331792.84249999997</v>
      </c>
      <c r="J27" s="429">
        <v>157202.45333333334</v>
      </c>
      <c r="K27" s="429">
        <v>133996.99249999999</v>
      </c>
      <c r="L27" s="429">
        <v>822404.11749999993</v>
      </c>
      <c r="M27" s="429">
        <v>56042.157499999994</v>
      </c>
      <c r="N27" s="429">
        <v>74076.485000000001</v>
      </c>
      <c r="O27" s="429">
        <v>18085263.163333334</v>
      </c>
      <c r="P27" s="429">
        <v>347758.71666666662</v>
      </c>
      <c r="Q27" s="429">
        <v>269868.52083333331</v>
      </c>
      <c r="R27" s="429">
        <v>56817.827499999999</v>
      </c>
      <c r="S27" s="429">
        <v>977925.9524999999</v>
      </c>
      <c r="T27" s="429">
        <v>276138.51999999996</v>
      </c>
      <c r="U27" s="429">
        <v>230891.1033333333</v>
      </c>
      <c r="V27" s="429">
        <v>34517.314999999995</v>
      </c>
      <c r="W27" s="429">
        <v>35939.376666666663</v>
      </c>
      <c r="X27" s="429">
        <v>1034679.1408333334</v>
      </c>
      <c r="Y27" s="429">
        <v>222035.53749999998</v>
      </c>
      <c r="Z27" s="429">
        <v>318671.09166666667</v>
      </c>
      <c r="AA27" s="429">
        <v>332245.31666666665</v>
      </c>
      <c r="AB27" s="429">
        <v>107171.73833333333</v>
      </c>
      <c r="AC27" s="429">
        <v>302705.21749999997</v>
      </c>
      <c r="AD27" s="429">
        <v>297210.88833333331</v>
      </c>
      <c r="AE27" s="429">
        <v>144921.01166666666</v>
      </c>
      <c r="AF27" s="429">
        <v>45656711.869999997</v>
      </c>
      <c r="AG27" s="429">
        <v>18366766.734166663</v>
      </c>
      <c r="AH27" s="429">
        <v>76403.494999999995</v>
      </c>
      <c r="AI27" s="429">
        <v>912058.6416666666</v>
      </c>
      <c r="AJ27" s="429">
        <v>362625.72499999998</v>
      </c>
      <c r="AK27" s="429">
        <v>93274.31749999999</v>
      </c>
      <c r="AL27" s="429">
        <v>71232.361666666664</v>
      </c>
      <c r="AM27" s="429">
        <v>2734559.9458333333</v>
      </c>
      <c r="AN27" s="429">
        <v>427070.97416666656</v>
      </c>
      <c r="AO27" s="429">
        <v>3500081.5966666662</v>
      </c>
      <c r="AP27" s="429">
        <v>1090656.6591666667</v>
      </c>
      <c r="AQ27" s="429">
        <v>518018.28166666668</v>
      </c>
      <c r="AR27" s="429">
        <v>1080960.7841666667</v>
      </c>
      <c r="AS27" s="429">
        <v>303933.36166666663</v>
      </c>
      <c r="AT27" s="429">
        <v>294237.48666666669</v>
      </c>
      <c r="AU27" s="429">
        <v>402314.17333333328</v>
      </c>
      <c r="AV27" s="429">
        <v>236708.62833333333</v>
      </c>
      <c r="AW27" s="429">
        <v>286868.6216666667</v>
      </c>
      <c r="AX27" s="429">
        <v>146472.35166666665</v>
      </c>
      <c r="AY27" s="429">
        <v>55266.487499999996</v>
      </c>
      <c r="AZ27" s="429">
        <v>132187.09583333333</v>
      </c>
      <c r="BA27" s="429">
        <v>1702660.2891666668</v>
      </c>
      <c r="BB27" s="429">
        <v>648007.64583333326</v>
      </c>
      <c r="BC27" s="429">
        <v>5376168.7699999996</v>
      </c>
      <c r="BD27" s="429">
        <v>190362.34583333333</v>
      </c>
      <c r="BE27" s="429">
        <v>172263.37916666665</v>
      </c>
      <c r="BF27" s="429">
        <v>178791.935</v>
      </c>
      <c r="BG27" s="429">
        <v>281891.40583333332</v>
      </c>
      <c r="BH27" s="429">
        <v>61536.486666666657</v>
      </c>
      <c r="BI27" s="429">
        <v>190362.34583333333</v>
      </c>
      <c r="BJ27" s="429">
        <v>10593777.664166667</v>
      </c>
      <c r="BK27" s="429">
        <v>59274.115833333337</v>
      </c>
      <c r="BL27" s="429">
        <v>1136873.6633333331</v>
      </c>
      <c r="BM27" s="429">
        <v>2663004.3883333332</v>
      </c>
      <c r="BN27" s="429">
        <v>1255357.2558333331</v>
      </c>
      <c r="BO27" s="429">
        <v>127468.43666666666</v>
      </c>
      <c r="BP27" s="429">
        <v>1871950.2666666664</v>
      </c>
      <c r="BQ27" s="429">
        <v>401150.66833333328</v>
      </c>
      <c r="BR27" s="429">
        <v>1375392.1883333332</v>
      </c>
      <c r="BS27" s="429">
        <v>229856.87666666665</v>
      </c>
      <c r="BT27" s="429">
        <v>605927.54833333322</v>
      </c>
      <c r="BU27" s="429">
        <v>58498.445833333324</v>
      </c>
      <c r="BV27" s="429">
        <v>190362.34583333333</v>
      </c>
      <c r="BW27" s="429">
        <v>40722.674999999996</v>
      </c>
      <c r="BX27" s="429">
        <v>449694.6825</v>
      </c>
      <c r="BY27" s="429">
        <v>163343.17416666666</v>
      </c>
      <c r="BZ27" s="429">
        <v>68258.959999999992</v>
      </c>
      <c r="CA27" s="429">
        <v>51129.580833333333</v>
      </c>
      <c r="CB27" s="429">
        <v>561326.52333333332</v>
      </c>
      <c r="CC27" s="429">
        <v>495265.29499999998</v>
      </c>
      <c r="CD27" s="429">
        <v>359781.60166666663</v>
      </c>
      <c r="CE27" s="429">
        <v>136065.44583333333</v>
      </c>
      <c r="CF27" s="429">
        <v>61988.960833333324</v>
      </c>
      <c r="CG27" s="429">
        <v>1210174.4783333333</v>
      </c>
      <c r="CH27" s="429">
        <v>265343.77916666662</v>
      </c>
      <c r="CI27" s="429">
        <v>778708.04083333327</v>
      </c>
      <c r="CJ27" s="429">
        <v>2424615.1416666666</v>
      </c>
      <c r="CK27" s="429">
        <v>483177.77083333326</v>
      </c>
      <c r="CL27" s="429">
        <v>49448.962499999994</v>
      </c>
      <c r="CM27" s="429">
        <v>64574.527499999997</v>
      </c>
      <c r="CN27" s="429">
        <v>1963802.5225</v>
      </c>
      <c r="CO27" s="429">
        <v>584596.62333333341</v>
      </c>
      <c r="CP27" s="429">
        <v>285446.56</v>
      </c>
      <c r="CQ27" s="429">
        <v>317378.30833333329</v>
      </c>
      <c r="CR27" s="429">
        <v>51000.302499999998</v>
      </c>
      <c r="CS27" s="429">
        <v>315956.24666666664</v>
      </c>
      <c r="CT27" s="429">
        <v>2191009.1933333329</v>
      </c>
      <c r="CU27" s="429">
        <v>157719.56666666665</v>
      </c>
      <c r="CV27" s="429">
        <v>118742.14916666667</v>
      </c>
      <c r="CW27" s="429">
        <v>676836.71416666661</v>
      </c>
      <c r="CX27" s="429">
        <v>54167.621666666673</v>
      </c>
      <c r="CY27" s="429">
        <v>82996.69</v>
      </c>
      <c r="CZ27" s="429">
        <v>3269449.05</v>
      </c>
      <c r="DA27" s="429">
        <v>4310979.9424999999</v>
      </c>
      <c r="DB27" s="429">
        <v>156103.58749999999</v>
      </c>
      <c r="DC27" s="429">
        <v>153776.57749999998</v>
      </c>
      <c r="DD27" s="429">
        <v>304256.5575</v>
      </c>
      <c r="DE27" s="429">
        <v>70973.804999999993</v>
      </c>
      <c r="DF27" s="429">
        <v>6985425.4633333329</v>
      </c>
      <c r="DG27" s="429">
        <v>73688.649999999994</v>
      </c>
      <c r="DH27" s="429">
        <v>698749.3916666666</v>
      </c>
      <c r="DI27" s="429">
        <v>31285.356666666663</v>
      </c>
      <c r="DJ27" s="429">
        <v>705148.66916666669</v>
      </c>
      <c r="DK27" s="429">
        <v>479881.17333333328</v>
      </c>
      <c r="DL27" s="429">
        <v>42467.932499999995</v>
      </c>
      <c r="DM27" s="429">
        <v>231989.96916666665</v>
      </c>
      <c r="DN27" s="429">
        <v>85194.421666666662</v>
      </c>
      <c r="DO27" s="429">
        <v>350538.20083333331</v>
      </c>
      <c r="DP27" s="429">
        <v>188358.53166666668</v>
      </c>
      <c r="DQ27" s="429">
        <v>8522544.8466666657</v>
      </c>
      <c r="DR27" s="429">
        <v>230632.54666666663</v>
      </c>
      <c r="DS27" s="429">
        <v>294496.04333333333</v>
      </c>
      <c r="DT27" s="429">
        <v>419896.02666666667</v>
      </c>
      <c r="DU27" s="429">
        <v>64897.723333333335</v>
      </c>
      <c r="DV27" s="429">
        <v>4194952.6383333337</v>
      </c>
      <c r="DW27" s="429">
        <v>91205.864166666652</v>
      </c>
      <c r="DX27" s="429">
        <v>481497.15249999997</v>
      </c>
      <c r="DY27" s="429">
        <v>903914.10666666657</v>
      </c>
      <c r="DZ27" s="429">
        <v>116609.05666666667</v>
      </c>
      <c r="EA27" s="429">
        <v>960150.18166666653</v>
      </c>
      <c r="EB27" s="429">
        <v>375101.08416666661</v>
      </c>
      <c r="EC27" s="429">
        <v>14867.008333333331</v>
      </c>
      <c r="ED27" s="429">
        <v>650205.37749999994</v>
      </c>
      <c r="EE27" s="429">
        <v>622151.97916666663</v>
      </c>
      <c r="EF27" s="429">
        <v>285058.72499999998</v>
      </c>
      <c r="EG27" s="429">
        <v>698361.55666666664</v>
      </c>
      <c r="EH27" s="429">
        <v>722213.40916666656</v>
      </c>
      <c r="EI27" s="429">
        <v>264891.30499999999</v>
      </c>
      <c r="EJ27" s="429">
        <v>678258.77583333326</v>
      </c>
      <c r="EK27" s="429">
        <v>24756.800833333335</v>
      </c>
      <c r="EL27" s="429">
        <v>62182.878333333334</v>
      </c>
      <c r="EM27" s="429">
        <v>69293.186666666676</v>
      </c>
      <c r="EN27" s="429">
        <v>179502.96583333332</v>
      </c>
      <c r="EO27" s="429">
        <v>2106331.8849999998</v>
      </c>
      <c r="EP27" s="429">
        <v>404576.54416666669</v>
      </c>
      <c r="EQ27" s="429">
        <v>108723.07833333332</v>
      </c>
      <c r="ER27" s="429">
        <v>84160.194999999992</v>
      </c>
      <c r="ES27" s="429">
        <v>270385.63416666666</v>
      </c>
      <c r="ET27" s="429">
        <v>31802.469999999998</v>
      </c>
      <c r="EU27" s="429">
        <v>121069.15916666666</v>
      </c>
      <c r="EV27" s="429">
        <v>82738.133333333331</v>
      </c>
      <c r="EW27" s="429">
        <v>2690799.23</v>
      </c>
      <c r="EX27" s="429">
        <v>367344.38416666666</v>
      </c>
      <c r="EY27" s="429">
        <v>56947.105833333335</v>
      </c>
      <c r="EZ27" s="429">
        <v>84871.22583333333</v>
      </c>
      <c r="FA27" s="429">
        <v>413884.58416666661</v>
      </c>
      <c r="FB27" s="429">
        <v>448595.81666666665</v>
      </c>
      <c r="FC27" s="429">
        <v>283701.30249999999</v>
      </c>
      <c r="FD27" s="429">
        <v>89460.606666666674</v>
      </c>
      <c r="FE27" s="429">
        <v>853624.83499999996</v>
      </c>
      <c r="FF27" s="429">
        <v>285899.03416666662</v>
      </c>
      <c r="FG27" s="429">
        <v>449565.40416666667</v>
      </c>
      <c r="FH27" s="429">
        <v>758928.45583333331</v>
      </c>
      <c r="FI27" s="429">
        <v>227206.67083333328</v>
      </c>
      <c r="FJ27" s="429">
        <v>357713.14833333332</v>
      </c>
      <c r="FK27" s="429">
        <v>1784945.9483333335</v>
      </c>
      <c r="FL27" s="429">
        <v>138651.01249999998</v>
      </c>
      <c r="FM27" s="429">
        <v>503086.63416666666</v>
      </c>
      <c r="FN27" s="429">
        <v>1875376.1424999998</v>
      </c>
      <c r="FO27" s="429">
        <v>211757.90999999997</v>
      </c>
      <c r="FP27" s="429">
        <v>791894.4308333334</v>
      </c>
      <c r="FQ27" s="429">
        <v>50353.910833333335</v>
      </c>
      <c r="FR27" s="429">
        <v>385184.79416666663</v>
      </c>
      <c r="FS27" s="429">
        <v>271743.0566666667</v>
      </c>
      <c r="FT27" s="429">
        <v>14174852.136666669</v>
      </c>
      <c r="FU27" s="429">
        <v>119647.09749999999</v>
      </c>
      <c r="FV27" s="429">
        <v>356097.16916666663</v>
      </c>
      <c r="FW27" s="429">
        <v>117901.84</v>
      </c>
      <c r="FX27" s="429">
        <v>159723.38083333333</v>
      </c>
      <c r="FY27" s="429">
        <v>263210.6866666667</v>
      </c>
      <c r="FZ27" s="429">
        <v>33353.81</v>
      </c>
      <c r="GA27" s="429">
        <v>96441.636666666658</v>
      </c>
      <c r="GB27" s="429">
        <v>180925.0275</v>
      </c>
      <c r="GC27" s="429">
        <v>800685.35749999993</v>
      </c>
      <c r="GD27" s="429">
        <v>138974.20833333331</v>
      </c>
      <c r="GE27" s="429">
        <v>958081.72833333339</v>
      </c>
      <c r="GF27" s="429">
        <v>197084.81916666665</v>
      </c>
      <c r="GG27" s="429">
        <v>170905.95666666667</v>
      </c>
      <c r="GH27" s="429">
        <v>851362.46416666661</v>
      </c>
      <c r="GI27" s="429">
        <v>213050.69333333333</v>
      </c>
      <c r="GJ27" s="429">
        <v>83578.44249999999</v>
      </c>
      <c r="GK27" s="429">
        <v>4884911.1033333326</v>
      </c>
      <c r="GL27" s="429">
        <v>183122.75916666666</v>
      </c>
      <c r="GM27" s="429">
        <v>125464.6225</v>
      </c>
      <c r="GN27" s="429">
        <v>417762.93416666659</v>
      </c>
      <c r="GO27" s="429">
        <v>84095.555833333317</v>
      </c>
      <c r="GP27" s="429">
        <v>86810.400833333333</v>
      </c>
      <c r="GQ27" s="429">
        <v>128373.38499999999</v>
      </c>
      <c r="GR27" s="429">
        <v>67612.568333333329</v>
      </c>
      <c r="GS27" s="429">
        <v>213891.0025</v>
      </c>
      <c r="GT27" s="429">
        <v>125787.81833333331</v>
      </c>
      <c r="GU27" s="429">
        <v>221324.50666666668</v>
      </c>
      <c r="GV27" s="429">
        <v>48608.653333333335</v>
      </c>
      <c r="GW27" s="429">
        <v>68582.155833333338</v>
      </c>
      <c r="GX27" s="429">
        <v>226301.72249999997</v>
      </c>
      <c r="GY27" s="429">
        <v>306195.73249999998</v>
      </c>
      <c r="GZ27" s="429">
        <v>2399147.31</v>
      </c>
      <c r="HA27" s="429">
        <v>1209657.365</v>
      </c>
      <c r="HB27" s="429">
        <v>1232410.3516666666</v>
      </c>
      <c r="HC27" s="429">
        <v>144662.45499999999</v>
      </c>
      <c r="HD27" s="429">
        <v>119711.73666666666</v>
      </c>
      <c r="HE27" s="429">
        <v>1744805.0258333334</v>
      </c>
      <c r="HF27" s="429">
        <v>108399.88249999999</v>
      </c>
      <c r="HG27" s="429">
        <v>64703.805833333332</v>
      </c>
      <c r="HH27" s="429">
        <v>160563.69</v>
      </c>
      <c r="HI27" s="429">
        <v>72719.0625</v>
      </c>
      <c r="HJ27" s="429">
        <v>1659933.7999999998</v>
      </c>
      <c r="HK27" s="429">
        <v>36908.964166666665</v>
      </c>
      <c r="HL27" s="429">
        <v>2983291.4591666665</v>
      </c>
      <c r="HM27" s="429">
        <v>210917.6008333333</v>
      </c>
      <c r="HN27" s="429">
        <v>182864.20249999998</v>
      </c>
      <c r="HO27" s="429">
        <v>161210.08166666667</v>
      </c>
      <c r="HP27" s="429">
        <v>116221.22166666665</v>
      </c>
      <c r="HQ27" s="429">
        <v>1049352.2316666665</v>
      </c>
      <c r="HR27" s="429">
        <v>538314.98</v>
      </c>
      <c r="HS27" s="429">
        <v>148864.00083333332</v>
      </c>
      <c r="HT27" s="429">
        <v>2672377.0674999999</v>
      </c>
      <c r="HU27" s="429">
        <v>81703.906666666677</v>
      </c>
      <c r="HV27" s="429">
        <v>124688.9525</v>
      </c>
      <c r="HW27" s="429">
        <v>1703953.0725</v>
      </c>
      <c r="HX27" s="429">
        <v>52099.16833333332</v>
      </c>
      <c r="HY27" s="429">
        <v>2926796.8274999997</v>
      </c>
      <c r="HZ27" s="429">
        <v>176141.72916666666</v>
      </c>
      <c r="IA27" s="429">
        <v>58369.167499999996</v>
      </c>
      <c r="IB27" s="429">
        <v>189974.5108333333</v>
      </c>
      <c r="IC27" s="429">
        <v>846191.33083333331</v>
      </c>
      <c r="ID27" s="429">
        <v>101224.935</v>
      </c>
      <c r="IE27" s="429">
        <v>818525.76749999996</v>
      </c>
      <c r="IF27" s="429">
        <v>214537.39416666664</v>
      </c>
      <c r="IG27" s="429">
        <v>251381.71916666665</v>
      </c>
      <c r="IH27" s="429">
        <v>54167.621666666673</v>
      </c>
      <c r="II27" s="429">
        <v>363142.83833333332</v>
      </c>
      <c r="IJ27" s="429">
        <v>143757.50666666665</v>
      </c>
      <c r="IK27" s="429">
        <v>297598.72333333333</v>
      </c>
      <c r="IL27" s="429">
        <v>82802.772499999992</v>
      </c>
      <c r="IM27" s="429">
        <v>329789.02833333332</v>
      </c>
      <c r="IN27" s="429">
        <v>262758.21249999997</v>
      </c>
      <c r="IO27" s="429">
        <v>136517.91999999998</v>
      </c>
      <c r="IP27" s="429">
        <v>201415.64333333328</v>
      </c>
      <c r="IQ27" s="429">
        <v>137293.59</v>
      </c>
      <c r="IR27" s="429">
        <v>859830.19499999995</v>
      </c>
      <c r="IS27" s="429">
        <v>173039.04916666666</v>
      </c>
      <c r="IT27" s="429">
        <v>200446.05583333335</v>
      </c>
      <c r="IU27" s="429">
        <v>188681.72749999998</v>
      </c>
      <c r="IV27" s="429">
        <v>65802.671666666662</v>
      </c>
      <c r="IW27" s="429">
        <v>217640.07416666663</v>
      </c>
      <c r="IX27" s="429">
        <v>18264766.129166666</v>
      </c>
      <c r="IY27" s="429">
        <v>58369.167499999996</v>
      </c>
      <c r="IZ27" s="429">
        <v>112859.985</v>
      </c>
      <c r="JA27" s="429">
        <v>166833.68916666665</v>
      </c>
      <c r="JB27" s="429">
        <v>263857.07833333331</v>
      </c>
      <c r="JC27" s="429">
        <v>92175.45166666666</v>
      </c>
      <c r="JD27" s="429">
        <v>84354.112499999988</v>
      </c>
      <c r="JE27" s="429">
        <v>886914.00583333336</v>
      </c>
      <c r="JF27" s="429">
        <v>14313244.592499999</v>
      </c>
      <c r="JG27" s="429">
        <v>117255.44833333332</v>
      </c>
      <c r="JH27" s="429">
        <v>108335.24333333335</v>
      </c>
      <c r="JI27" s="429">
        <v>1779968.7324999999</v>
      </c>
      <c r="JJ27" s="429">
        <v>242396.875</v>
      </c>
      <c r="JK27" s="429">
        <v>460554.0625</v>
      </c>
      <c r="JL27" s="429">
        <v>250024.29666666663</v>
      </c>
      <c r="JM27" s="429">
        <v>118031.11833333332</v>
      </c>
      <c r="JN27" s="429">
        <v>38912.778333333328</v>
      </c>
      <c r="JO27" s="429">
        <v>166445.85416666666</v>
      </c>
      <c r="JP27" s="429">
        <v>226431.0008333333</v>
      </c>
      <c r="JQ27" s="429">
        <v>742962.58166666655</v>
      </c>
      <c r="JR27" s="429">
        <v>3261110.5974999997</v>
      </c>
      <c r="JS27" s="429">
        <v>1043405.4283333333</v>
      </c>
      <c r="JT27" s="429">
        <v>1211596.54</v>
      </c>
      <c r="JU27" s="429">
        <v>94696.379166666666</v>
      </c>
      <c r="JV27" s="429">
        <v>77890.195833333331</v>
      </c>
      <c r="JW27" s="429">
        <v>165411.6275</v>
      </c>
      <c r="JX27" s="429">
        <v>89137.410833333328</v>
      </c>
      <c r="JY27" s="429">
        <v>122491.22083333333</v>
      </c>
      <c r="JZ27" s="429">
        <v>1229695.5066666668</v>
      </c>
      <c r="KA27" s="429">
        <v>258233.47083333333</v>
      </c>
      <c r="KB27" s="429">
        <v>77308.443333333329</v>
      </c>
      <c r="KC27" s="429">
        <v>148088.33083333334</v>
      </c>
      <c r="KD27" s="429">
        <v>241815.1225</v>
      </c>
      <c r="KE27" s="429">
        <v>188746.36666666667</v>
      </c>
      <c r="KF27" s="429">
        <v>162373.58666666667</v>
      </c>
      <c r="KG27" s="429">
        <v>651821.35666666669</v>
      </c>
      <c r="KH27" s="429">
        <v>1253611.9983333331</v>
      </c>
      <c r="KI27" s="429">
        <v>98639.368333333317</v>
      </c>
      <c r="KJ27" s="429">
        <v>201674.19999999998</v>
      </c>
      <c r="KK27" s="435">
        <v>1135322.3233333332</v>
      </c>
    </row>
    <row r="28" spans="1:297" ht="14">
      <c r="A28" s="766"/>
      <c r="B28" s="768" t="s">
        <v>460</v>
      </c>
      <c r="C28" s="430">
        <v>2632050182.7759514</v>
      </c>
      <c r="D28" s="802">
        <v>309669.41627125104</v>
      </c>
      <c r="E28" s="802">
        <v>465518594.12683064</v>
      </c>
      <c r="F28" s="434">
        <v>2878827.974030267</v>
      </c>
      <c r="G28" s="434">
        <v>606498.70914592303</v>
      </c>
      <c r="H28" s="434">
        <v>2962315.3516022377</v>
      </c>
      <c r="I28" s="434">
        <v>2361422.3838670622</v>
      </c>
      <c r="J28" s="434">
        <v>1067412.8249314744</v>
      </c>
      <c r="K28" s="434">
        <v>779685.30702820653</v>
      </c>
      <c r="L28" s="434">
        <v>3717712.289090462</v>
      </c>
      <c r="M28" s="434">
        <v>1132990.5100508146</v>
      </c>
      <c r="N28" s="434">
        <v>2015869.5783357844</v>
      </c>
      <c r="O28" s="434">
        <v>243494501.7982671</v>
      </c>
      <c r="P28" s="434">
        <v>2879156.6217332683</v>
      </c>
      <c r="Q28" s="434">
        <v>1980007.8205931904</v>
      </c>
      <c r="R28" s="434">
        <v>757010.53394709551</v>
      </c>
      <c r="S28" s="434">
        <v>6893143.388015124</v>
      </c>
      <c r="T28" s="434">
        <v>1848159.6510606203</v>
      </c>
      <c r="U28" s="434">
        <v>2183401.0542866769</v>
      </c>
      <c r="V28" s="434">
        <v>1556662.7427896606</v>
      </c>
      <c r="W28" s="434">
        <v>570264.40876872896</v>
      </c>
      <c r="X28" s="434">
        <v>7391705.7578035826</v>
      </c>
      <c r="Y28" s="434">
        <v>1446723.3613284146</v>
      </c>
      <c r="Z28" s="434">
        <v>3523481.0170749775</v>
      </c>
      <c r="AA28" s="434">
        <v>1947115.1927188933</v>
      </c>
      <c r="AB28" s="434">
        <v>1038349.661552391</v>
      </c>
      <c r="AC28" s="434">
        <v>1726310.7515429556</v>
      </c>
      <c r="AD28" s="434">
        <v>1872028.706703057</v>
      </c>
      <c r="AE28" s="434">
        <v>1727555.4587883842</v>
      </c>
      <c r="AF28" s="434">
        <v>465518594.12683064</v>
      </c>
      <c r="AG28" s="434">
        <v>219858420.83728734</v>
      </c>
      <c r="AH28" s="434">
        <v>1321835.8012953857</v>
      </c>
      <c r="AI28" s="434">
        <v>5142195.4629687071</v>
      </c>
      <c r="AJ28" s="434">
        <v>2896459.1040525609</v>
      </c>
      <c r="AK28" s="434">
        <v>555302.33368853189</v>
      </c>
      <c r="AL28" s="434">
        <v>1594292.5062830974</v>
      </c>
      <c r="AM28" s="434">
        <v>17088092.162849888</v>
      </c>
      <c r="AN28" s="434">
        <v>2183010.6228389675</v>
      </c>
      <c r="AO28" s="434">
        <v>24132131.227297463</v>
      </c>
      <c r="AP28" s="434">
        <v>6364137.11299056</v>
      </c>
      <c r="AQ28" s="434">
        <v>3187596.1038875324</v>
      </c>
      <c r="AR28" s="434">
        <v>6042800.6799807688</v>
      </c>
      <c r="AS28" s="434">
        <v>1809511.5994265939</v>
      </c>
      <c r="AT28" s="434">
        <v>2327953.0313070049</v>
      </c>
      <c r="AU28" s="434">
        <v>2115765.7213292276</v>
      </c>
      <c r="AV28" s="434">
        <v>3736088.4365557968</v>
      </c>
      <c r="AW28" s="434">
        <v>8562702.2012422979</v>
      </c>
      <c r="AX28" s="434">
        <v>2416742.9084400041</v>
      </c>
      <c r="AY28" s="434">
        <v>933777.2092264297</v>
      </c>
      <c r="AZ28" s="434">
        <v>914232.09018419613</v>
      </c>
      <c r="BA28" s="434">
        <v>10347053.267666629</v>
      </c>
      <c r="BB28" s="434">
        <v>3818375.1966200667</v>
      </c>
      <c r="BC28" s="434">
        <v>32557555.862976924</v>
      </c>
      <c r="BD28" s="434">
        <v>1101799.4476223863</v>
      </c>
      <c r="BE28" s="434">
        <v>1860643.2353318385</v>
      </c>
      <c r="BF28" s="434">
        <v>2065072.9698901798</v>
      </c>
      <c r="BG28" s="434">
        <v>2580402.0982071441</v>
      </c>
      <c r="BH28" s="434">
        <v>483552.37417358626</v>
      </c>
      <c r="BI28" s="434">
        <v>2187620.7718148646</v>
      </c>
      <c r="BJ28" s="434">
        <v>54486396.798324309</v>
      </c>
      <c r="BK28" s="434">
        <v>497807.00174855313</v>
      </c>
      <c r="BL28" s="434">
        <v>6812191.4970294274</v>
      </c>
      <c r="BM28" s="434">
        <v>17560661.662191585</v>
      </c>
      <c r="BN28" s="434">
        <v>9195774.3313988652</v>
      </c>
      <c r="BO28" s="434">
        <v>1169337.0931050698</v>
      </c>
      <c r="BP28" s="434">
        <v>13854717.515803192</v>
      </c>
      <c r="BQ28" s="434">
        <v>3084156.493397017</v>
      </c>
      <c r="BR28" s="434">
        <v>7335627.9229746815</v>
      </c>
      <c r="BS28" s="434">
        <v>2040264.38159052</v>
      </c>
      <c r="BT28" s="434">
        <v>5116288.1737840278</v>
      </c>
      <c r="BU28" s="434">
        <v>620406.53877895989</v>
      </c>
      <c r="BV28" s="434">
        <v>1336670.4352925182</v>
      </c>
      <c r="BW28" s="434">
        <v>371299.11666381307</v>
      </c>
      <c r="BX28" s="434">
        <v>3206449.1400067611</v>
      </c>
      <c r="BY28" s="434">
        <v>1488125.6360627043</v>
      </c>
      <c r="BZ28" s="434">
        <v>944676.54743273265</v>
      </c>
      <c r="CA28" s="434">
        <v>884571.68578848941</v>
      </c>
      <c r="CB28" s="434">
        <v>4057312.875804102</v>
      </c>
      <c r="CC28" s="434">
        <v>4948435.1579328077</v>
      </c>
      <c r="CD28" s="434">
        <v>4703097.4356350051</v>
      </c>
      <c r="CE28" s="434">
        <v>964290.50245256792</v>
      </c>
      <c r="CF28" s="434">
        <v>807898.26141072193</v>
      </c>
      <c r="CG28" s="434">
        <v>6964051.2745040795</v>
      </c>
      <c r="CH28" s="434">
        <v>1571301.8910621791</v>
      </c>
      <c r="CI28" s="434">
        <v>2888408.5171468174</v>
      </c>
      <c r="CJ28" s="434">
        <v>21898345.823303804</v>
      </c>
      <c r="CK28" s="434">
        <v>3511155.4714198438</v>
      </c>
      <c r="CL28" s="434">
        <v>567287.67688221869</v>
      </c>
      <c r="CM28" s="434">
        <v>670481.80897296057</v>
      </c>
      <c r="CN28" s="434">
        <v>20880994.644194104</v>
      </c>
      <c r="CO28" s="434">
        <v>4884599.977067939</v>
      </c>
      <c r="CP28" s="434">
        <v>8146999.5208102325</v>
      </c>
      <c r="CQ28" s="434">
        <v>2475538.3023948064</v>
      </c>
      <c r="CR28" s="434">
        <v>659557.86172295001</v>
      </c>
      <c r="CS28" s="434">
        <v>1985833.9230152229</v>
      </c>
      <c r="CT28" s="434">
        <v>16497802.492625603</v>
      </c>
      <c r="CU28" s="434">
        <v>2959729.286324502</v>
      </c>
      <c r="CV28" s="434">
        <v>912411.48749296088</v>
      </c>
      <c r="CW28" s="434">
        <v>3175700.6419759281</v>
      </c>
      <c r="CX28" s="434">
        <v>1503987.9996384275</v>
      </c>
      <c r="CY28" s="434">
        <v>622678.00944438716</v>
      </c>
      <c r="CZ28" s="434">
        <v>22612310.59126908</v>
      </c>
      <c r="DA28" s="434">
        <v>25430491.404199004</v>
      </c>
      <c r="DB28" s="434">
        <v>3447613.1936837765</v>
      </c>
      <c r="DC28" s="434">
        <v>3404135.202798578</v>
      </c>
      <c r="DD28" s="434">
        <v>5703763.9978430672</v>
      </c>
      <c r="DE28" s="434">
        <v>976397.36496526655</v>
      </c>
      <c r="DF28" s="434">
        <v>42438181.182298109</v>
      </c>
      <c r="DG28" s="434">
        <v>879306.06732282706</v>
      </c>
      <c r="DH28" s="434">
        <v>5192083.6900458168</v>
      </c>
      <c r="DI28" s="434">
        <v>795427.87603832793</v>
      </c>
      <c r="DJ28" s="434">
        <v>8004439.6851177076</v>
      </c>
      <c r="DK28" s="434">
        <v>2952486.6295666904</v>
      </c>
      <c r="DL28" s="434">
        <v>599221.68434437481</v>
      </c>
      <c r="DM28" s="434">
        <v>1487947.7408711172</v>
      </c>
      <c r="DN28" s="434">
        <v>973449.73164894595</v>
      </c>
      <c r="DO28" s="434">
        <v>5037276.7693441873</v>
      </c>
      <c r="DP28" s="434">
        <v>6217972.8855076022</v>
      </c>
      <c r="DQ28" s="434">
        <v>53873740.886395663</v>
      </c>
      <c r="DR28" s="434">
        <v>1448132.2797760812</v>
      </c>
      <c r="DS28" s="434">
        <v>4025129.2449338674</v>
      </c>
      <c r="DT28" s="434">
        <v>2847741.023171715</v>
      </c>
      <c r="DU28" s="434">
        <v>1036861.3737820637</v>
      </c>
      <c r="DV28" s="434">
        <v>32012165.906148277</v>
      </c>
      <c r="DW28" s="434">
        <v>1289506.9630641539</v>
      </c>
      <c r="DX28" s="434">
        <v>3577179.2517583622</v>
      </c>
      <c r="DY28" s="434">
        <v>4104610.863248379</v>
      </c>
      <c r="DZ28" s="434">
        <v>697372.05903688096</v>
      </c>
      <c r="EA28" s="434">
        <v>4578209.62885362</v>
      </c>
      <c r="EB28" s="434">
        <v>2775490.0286957421</v>
      </c>
      <c r="EC28" s="434">
        <v>494222.22092070268</v>
      </c>
      <c r="ED28" s="434">
        <v>6550968.0174604654</v>
      </c>
      <c r="EE28" s="434">
        <v>4131640.8165224367</v>
      </c>
      <c r="EF28" s="434">
        <v>1598345.619376671</v>
      </c>
      <c r="EG28" s="434">
        <v>3542209.534890681</v>
      </c>
      <c r="EH28" s="434">
        <v>5008904.3935061535</v>
      </c>
      <c r="EI28" s="434">
        <v>2023380.5940542191</v>
      </c>
      <c r="EJ28" s="434">
        <v>6944686.4553818721</v>
      </c>
      <c r="EK28" s="434">
        <v>388621.92454721127</v>
      </c>
      <c r="EL28" s="434">
        <v>567690.6732922002</v>
      </c>
      <c r="EM28" s="434">
        <v>3342232.6277393275</v>
      </c>
      <c r="EN28" s="434">
        <v>1788894.5741233239</v>
      </c>
      <c r="EO28" s="434">
        <v>15920347.115146894</v>
      </c>
      <c r="EP28" s="434">
        <v>12893677.407922134</v>
      </c>
      <c r="EQ28" s="434">
        <v>5459586.4548544288</v>
      </c>
      <c r="ER28" s="434">
        <v>552034.52684634679</v>
      </c>
      <c r="ES28" s="434">
        <v>1567293.2770698718</v>
      </c>
      <c r="ET28" s="434">
        <v>309669.41627125104</v>
      </c>
      <c r="EU28" s="434">
        <v>1077527.1619825</v>
      </c>
      <c r="EV28" s="434">
        <v>877343.36326945305</v>
      </c>
      <c r="EW28" s="434">
        <v>17577712.012283769</v>
      </c>
      <c r="EX28" s="434">
        <v>2023896.3389242426</v>
      </c>
      <c r="EY28" s="434">
        <v>889708.29168283928</v>
      </c>
      <c r="EZ28" s="434">
        <v>2091823.4823806947</v>
      </c>
      <c r="FA28" s="434">
        <v>8683791.4589415863</v>
      </c>
      <c r="FB28" s="434">
        <v>1852331.3785895268</v>
      </c>
      <c r="FC28" s="434">
        <v>2047390.9844820555</v>
      </c>
      <c r="FD28" s="434">
        <v>696303.34798815858</v>
      </c>
      <c r="FE28" s="434">
        <v>5819421.7523673987</v>
      </c>
      <c r="FF28" s="434">
        <v>3041930.9332127715</v>
      </c>
      <c r="FG28" s="434">
        <v>2947018.0217447481</v>
      </c>
      <c r="FH28" s="434">
        <v>5990856.2731008679</v>
      </c>
      <c r="FI28" s="434">
        <v>1052169.8561392808</v>
      </c>
      <c r="FJ28" s="434">
        <v>2055079.31485142</v>
      </c>
      <c r="FK28" s="434">
        <v>8452161.2700290903</v>
      </c>
      <c r="FL28" s="434">
        <v>965400.86099073337</v>
      </c>
      <c r="FM28" s="434">
        <v>4372768.5235817172</v>
      </c>
      <c r="FN28" s="434">
        <v>14142239.740411242</v>
      </c>
      <c r="FO28" s="434">
        <v>8664836.4420218747</v>
      </c>
      <c r="FP28" s="434">
        <v>4812511.190161692</v>
      </c>
      <c r="FQ28" s="434">
        <v>535487.99876845104</v>
      </c>
      <c r="FR28" s="434">
        <v>2385475.3589813621</v>
      </c>
      <c r="FS28" s="434">
        <v>1745603.6625388227</v>
      </c>
      <c r="FT28" s="434">
        <v>71739228.916056871</v>
      </c>
      <c r="FU28" s="434">
        <v>1091397.8595155692</v>
      </c>
      <c r="FV28" s="434">
        <v>2575367.486445697</v>
      </c>
      <c r="FW28" s="434">
        <v>1310373.3586555053</v>
      </c>
      <c r="FX28" s="434">
        <v>1431044.2408338012</v>
      </c>
      <c r="FY28" s="434">
        <v>2059427.4465590799</v>
      </c>
      <c r="FZ28" s="434">
        <v>1022418.7456061337</v>
      </c>
      <c r="GA28" s="434">
        <v>1051011.5190136568</v>
      </c>
      <c r="GB28" s="434">
        <v>1052446.5225776231</v>
      </c>
      <c r="GC28" s="434">
        <v>6994192.8698113495</v>
      </c>
      <c r="GD28" s="434">
        <v>1694590.2514565156</v>
      </c>
      <c r="GE28" s="434">
        <v>13830941.625991773</v>
      </c>
      <c r="GF28" s="434">
        <v>5557093.6957758199</v>
      </c>
      <c r="GG28" s="434">
        <v>1665471.7857913915</v>
      </c>
      <c r="GH28" s="434">
        <v>4525010.9810737045</v>
      </c>
      <c r="GI28" s="434">
        <v>1476602.3887648084</v>
      </c>
      <c r="GJ28" s="434">
        <v>627076.94300499558</v>
      </c>
      <c r="GK28" s="434">
        <v>26671214.88853642</v>
      </c>
      <c r="GL28" s="434">
        <v>1086152.2592101379</v>
      </c>
      <c r="GM28" s="434">
        <v>3195128.5812697588</v>
      </c>
      <c r="GN28" s="434">
        <v>6532321.2276522592</v>
      </c>
      <c r="GO28" s="434">
        <v>543972.33331454045</v>
      </c>
      <c r="GP28" s="434">
        <v>821205.37743538304</v>
      </c>
      <c r="GQ28" s="434">
        <v>2769704.9427300552</v>
      </c>
      <c r="GR28" s="434">
        <v>2031909.0480219477</v>
      </c>
      <c r="GS28" s="434">
        <v>1766623.8533462267</v>
      </c>
      <c r="GT28" s="434">
        <v>1120981.8700603053</v>
      </c>
      <c r="GU28" s="434">
        <v>2167609.5151725202</v>
      </c>
      <c r="GV28" s="434">
        <v>1294585.2128504231</v>
      </c>
      <c r="GW28" s="434">
        <v>460584.83805488615</v>
      </c>
      <c r="GX28" s="434">
        <v>1712574.8999017847</v>
      </c>
      <c r="GY28" s="434">
        <v>2605791.7037090226</v>
      </c>
      <c r="GZ28" s="434">
        <v>24438352.986168992</v>
      </c>
      <c r="HA28" s="434">
        <v>6951057.2816209812</v>
      </c>
      <c r="HB28" s="434">
        <v>12060537.201763175</v>
      </c>
      <c r="HC28" s="434">
        <v>1468691.1260015401</v>
      </c>
      <c r="HD28" s="434">
        <v>3583518.4412775491</v>
      </c>
      <c r="HE28" s="434">
        <v>13989056.641547805</v>
      </c>
      <c r="HF28" s="434">
        <v>1169461.7214750864</v>
      </c>
      <c r="HG28" s="434">
        <v>1343554.2676784764</v>
      </c>
      <c r="HH28" s="434">
        <v>1122020.9295938658</v>
      </c>
      <c r="HI28" s="434">
        <v>701559.82573062286</v>
      </c>
      <c r="HJ28" s="434">
        <v>10039995.778658833</v>
      </c>
      <c r="HK28" s="434">
        <v>933284.79304520274</v>
      </c>
      <c r="HL28" s="434">
        <v>23760946.291062586</v>
      </c>
      <c r="HM28" s="434">
        <v>2033064.9312942459</v>
      </c>
      <c r="HN28" s="434">
        <v>1606654.6504488657</v>
      </c>
      <c r="HO28" s="434">
        <v>1044965.2425306769</v>
      </c>
      <c r="HP28" s="434">
        <v>1062172.0558022596</v>
      </c>
      <c r="HQ28" s="434">
        <v>14473998.442231718</v>
      </c>
      <c r="HR28" s="434">
        <v>3301799.3974758014</v>
      </c>
      <c r="HS28" s="434">
        <v>3759213.3484121268</v>
      </c>
      <c r="HT28" s="434">
        <v>20035149.292380463</v>
      </c>
      <c r="HU28" s="434">
        <v>958457.79934142879</v>
      </c>
      <c r="HV28" s="434">
        <v>1109566.9803013853</v>
      </c>
      <c r="HW28" s="434">
        <v>12612187.663451854</v>
      </c>
      <c r="HX28" s="434">
        <v>1128360.7180871682</v>
      </c>
      <c r="HY28" s="434">
        <v>18108248.197578985</v>
      </c>
      <c r="HZ28" s="434">
        <v>1880573.7308934687</v>
      </c>
      <c r="IA28" s="434">
        <v>634343.87511856284</v>
      </c>
      <c r="IB28" s="434">
        <v>1715748.6966405883</v>
      </c>
      <c r="IC28" s="434">
        <v>3894633.7667505024</v>
      </c>
      <c r="ID28" s="434">
        <v>1630934.7114627066</v>
      </c>
      <c r="IE28" s="434">
        <v>9065306.7937557772</v>
      </c>
      <c r="IF28" s="434">
        <v>2687365.8489286909</v>
      </c>
      <c r="IG28" s="434">
        <v>8798596.6340482999</v>
      </c>
      <c r="IH28" s="434">
        <v>720324.69627231685</v>
      </c>
      <c r="II28" s="434">
        <v>3054358.5671542408</v>
      </c>
      <c r="IJ28" s="434">
        <v>1908635.972112987</v>
      </c>
      <c r="IK28" s="434">
        <v>4373421.3222940657</v>
      </c>
      <c r="IL28" s="434">
        <v>2104135.3496000166</v>
      </c>
      <c r="IM28" s="434">
        <v>6186985.8899501767</v>
      </c>
      <c r="IN28" s="434">
        <v>2148734.9938902054</v>
      </c>
      <c r="IO28" s="434">
        <v>1344684.7714360349</v>
      </c>
      <c r="IP28" s="434">
        <v>1861362.7597990485</v>
      </c>
      <c r="IQ28" s="434">
        <v>1704022.8607757089</v>
      </c>
      <c r="IR28" s="434">
        <v>6043547.8408635855</v>
      </c>
      <c r="IS28" s="434">
        <v>2664594.0454891445</v>
      </c>
      <c r="IT28" s="434">
        <v>2188330.7273121192</v>
      </c>
      <c r="IU28" s="434">
        <v>2880510.8112522936</v>
      </c>
      <c r="IV28" s="434">
        <v>754822.13866881747</v>
      </c>
      <c r="IW28" s="434">
        <v>1567883.6892170971</v>
      </c>
      <c r="IX28" s="434">
        <v>115491856.12969638</v>
      </c>
      <c r="IY28" s="434">
        <v>627382.73562478879</v>
      </c>
      <c r="IZ28" s="434">
        <v>1903182.4262765378</v>
      </c>
      <c r="JA28" s="434">
        <v>1311450.855976803</v>
      </c>
      <c r="JB28" s="434">
        <v>2049232.9097084471</v>
      </c>
      <c r="JC28" s="434">
        <v>1006018.9962373928</v>
      </c>
      <c r="JD28" s="434">
        <v>694695.63170514256</v>
      </c>
      <c r="JE28" s="434">
        <v>5591416.4870931795</v>
      </c>
      <c r="JF28" s="434">
        <v>129057775.56486222</v>
      </c>
      <c r="JG28" s="434">
        <v>2152814.7094748309</v>
      </c>
      <c r="JH28" s="434">
        <v>985678.39860254619</v>
      </c>
      <c r="JI28" s="434">
        <v>13548499.231578937</v>
      </c>
      <c r="JJ28" s="434">
        <v>1290024.281555559</v>
      </c>
      <c r="JK28" s="434">
        <v>2621216.5501957322</v>
      </c>
      <c r="JL28" s="434">
        <v>1514141.7884066524</v>
      </c>
      <c r="JM28" s="434">
        <v>1912968.7929896379</v>
      </c>
      <c r="JN28" s="434">
        <v>1272666.535085741</v>
      </c>
      <c r="JO28" s="434">
        <v>897281.0750390446</v>
      </c>
      <c r="JP28" s="434">
        <v>4992634.6643549865</v>
      </c>
      <c r="JQ28" s="434">
        <v>6223558.5364288688</v>
      </c>
      <c r="JR28" s="434">
        <v>39009339.351838939</v>
      </c>
      <c r="JS28" s="434">
        <v>6146861.1175295142</v>
      </c>
      <c r="JT28" s="434">
        <v>6992400.6556098945</v>
      </c>
      <c r="JU28" s="434">
        <v>832304.57502799341</v>
      </c>
      <c r="JV28" s="434">
        <v>792828.92120606964</v>
      </c>
      <c r="JW28" s="434">
        <v>946461.79260324477</v>
      </c>
      <c r="JX28" s="434">
        <v>1021398.962561412</v>
      </c>
      <c r="JY28" s="434">
        <v>1519901.0181350033</v>
      </c>
      <c r="JZ28" s="434">
        <v>8901353.5201715585</v>
      </c>
      <c r="KA28" s="434">
        <v>2275442.4132151585</v>
      </c>
      <c r="KB28" s="434">
        <v>640125.7530239264</v>
      </c>
      <c r="KC28" s="434">
        <v>1197167.6330190706</v>
      </c>
      <c r="KD28" s="434">
        <v>2459921.9279435882</v>
      </c>
      <c r="KE28" s="434">
        <v>4048980.3510643221</v>
      </c>
      <c r="KF28" s="434">
        <v>2631259.0910815746</v>
      </c>
      <c r="KG28" s="434">
        <v>3234940.9923644904</v>
      </c>
      <c r="KH28" s="434">
        <v>6870576.2936943416</v>
      </c>
      <c r="KI28" s="434">
        <v>571437.98192899057</v>
      </c>
      <c r="KJ28" s="434">
        <v>1751515.2265326735</v>
      </c>
      <c r="KK28" s="434">
        <v>5338483.1606447892</v>
      </c>
    </row>
    <row r="29" spans="1:297">
      <c r="A29" s="766"/>
      <c r="B29" s="769"/>
      <c r="C29" s="781"/>
      <c r="D29" s="587"/>
      <c r="E29" s="587"/>
      <c r="F29" s="292"/>
      <c r="G29" s="292"/>
      <c r="H29" s="292"/>
      <c r="I29" s="292"/>
      <c r="J29" s="292"/>
      <c r="K29" s="292"/>
      <c r="L29" s="292"/>
      <c r="M29" s="292"/>
      <c r="N29" s="292"/>
      <c r="O29" s="292"/>
      <c r="P29" s="292"/>
      <c r="Q29" s="292"/>
      <c r="R29" s="292"/>
      <c r="S29" s="292"/>
      <c r="T29" s="292"/>
      <c r="U29" s="292"/>
      <c r="V29" s="292"/>
      <c r="W29" s="292"/>
      <c r="X29" s="292"/>
      <c r="Y29" s="292"/>
      <c r="Z29" s="292"/>
      <c r="AA29" s="292"/>
      <c r="AB29" s="292"/>
      <c r="AC29" s="292"/>
      <c r="AD29" s="292"/>
      <c r="AE29" s="292"/>
      <c r="AF29" s="292"/>
      <c r="AG29" s="292"/>
      <c r="AH29" s="292"/>
      <c r="AI29" s="292"/>
      <c r="AJ29" s="292"/>
      <c r="AK29" s="292"/>
      <c r="AL29" s="292"/>
      <c r="AM29" s="292"/>
      <c r="AN29" s="292"/>
      <c r="AO29" s="292"/>
      <c r="AP29" s="292"/>
      <c r="AQ29" s="292"/>
      <c r="AR29" s="292"/>
      <c r="AS29" s="292"/>
      <c r="AT29" s="292"/>
      <c r="AU29" s="292"/>
      <c r="AV29" s="292"/>
      <c r="AW29" s="292"/>
      <c r="AX29" s="292"/>
      <c r="AY29" s="292"/>
      <c r="AZ29" s="292"/>
      <c r="BA29" s="292"/>
      <c r="BB29" s="292"/>
      <c r="BC29" s="292"/>
      <c r="BD29" s="292"/>
      <c r="BE29" s="292"/>
      <c r="BF29" s="292"/>
      <c r="BG29" s="292"/>
      <c r="BH29" s="292"/>
      <c r="BI29" s="292"/>
      <c r="BJ29" s="292"/>
      <c r="BK29" s="292"/>
      <c r="BL29" s="292"/>
      <c r="BM29" s="292"/>
      <c r="BN29" s="292"/>
      <c r="BO29" s="292"/>
      <c r="BP29" s="292"/>
      <c r="BQ29" s="292"/>
      <c r="BR29" s="292"/>
      <c r="BS29" s="292"/>
      <c r="BT29" s="292"/>
      <c r="BU29" s="292"/>
      <c r="BV29" s="292"/>
      <c r="BW29" s="292"/>
      <c r="BX29" s="292"/>
      <c r="BY29" s="292"/>
      <c r="BZ29" s="292"/>
      <c r="CA29" s="292"/>
      <c r="CB29" s="292"/>
      <c r="CC29" s="292"/>
      <c r="CD29" s="292"/>
      <c r="CE29" s="292"/>
      <c r="CF29" s="292"/>
      <c r="CG29" s="292"/>
      <c r="CH29" s="292"/>
      <c r="CI29" s="292"/>
      <c r="CJ29" s="292"/>
      <c r="CK29" s="292"/>
      <c r="CL29" s="292"/>
      <c r="CM29" s="292"/>
      <c r="CN29" s="292"/>
      <c r="CO29" s="292"/>
      <c r="CP29" s="292"/>
      <c r="CQ29" s="292"/>
      <c r="CR29" s="292"/>
      <c r="CS29" s="292"/>
      <c r="CT29" s="292"/>
      <c r="CU29" s="292"/>
      <c r="CV29" s="292"/>
      <c r="CW29" s="292"/>
      <c r="CX29" s="292"/>
      <c r="CY29" s="292"/>
      <c r="CZ29" s="292"/>
      <c r="DA29" s="292"/>
      <c r="DB29" s="292"/>
      <c r="DC29" s="292"/>
      <c r="DD29" s="292"/>
      <c r="DE29" s="292"/>
      <c r="DF29" s="292"/>
      <c r="DG29" s="292"/>
      <c r="DH29" s="292"/>
      <c r="DI29" s="292"/>
      <c r="DJ29" s="292"/>
      <c r="DK29" s="292"/>
      <c r="DL29" s="292"/>
      <c r="DM29" s="292"/>
      <c r="DN29" s="292"/>
      <c r="DO29" s="292"/>
      <c r="DP29" s="292"/>
      <c r="DQ29" s="292"/>
      <c r="DR29" s="292"/>
      <c r="DS29" s="292"/>
      <c r="DT29" s="292"/>
      <c r="DU29" s="292"/>
      <c r="DV29" s="292"/>
      <c r="DW29" s="292"/>
      <c r="DX29" s="292"/>
      <c r="DY29" s="292"/>
      <c r="DZ29" s="292"/>
      <c r="EA29" s="292"/>
      <c r="EB29" s="292"/>
      <c r="EC29" s="292"/>
      <c r="ED29" s="292"/>
      <c r="EE29" s="292"/>
      <c r="EF29" s="292"/>
      <c r="EG29" s="292"/>
      <c r="EH29" s="292"/>
      <c r="EI29" s="292"/>
      <c r="EJ29" s="292"/>
      <c r="EK29" s="292"/>
      <c r="EL29" s="292"/>
      <c r="EM29" s="292"/>
      <c r="EN29" s="292"/>
      <c r="EO29" s="292"/>
      <c r="EP29" s="292"/>
      <c r="EQ29" s="292"/>
      <c r="ER29" s="292"/>
      <c r="ES29" s="292"/>
      <c r="ET29" s="292"/>
      <c r="EU29" s="292"/>
      <c r="EV29" s="292"/>
      <c r="EW29" s="292"/>
      <c r="EX29" s="292"/>
      <c r="EY29" s="292"/>
      <c r="EZ29" s="292"/>
      <c r="FA29" s="292"/>
      <c r="FB29" s="292"/>
      <c r="FC29" s="292"/>
      <c r="FD29" s="292"/>
      <c r="FE29" s="292"/>
      <c r="FF29" s="292"/>
      <c r="FG29" s="292"/>
      <c r="FH29" s="292"/>
      <c r="FI29" s="292"/>
      <c r="FJ29" s="292"/>
      <c r="FK29" s="292"/>
      <c r="FL29" s="292"/>
      <c r="FM29" s="292"/>
      <c r="FN29" s="292"/>
      <c r="FO29" s="292"/>
      <c r="FP29" s="292"/>
      <c r="FQ29" s="292"/>
      <c r="FR29" s="292"/>
      <c r="FS29" s="292"/>
      <c r="FT29" s="292"/>
      <c r="FU29" s="292"/>
      <c r="FV29" s="292"/>
      <c r="FW29" s="292"/>
      <c r="FX29" s="292"/>
      <c r="FY29" s="292"/>
      <c r="FZ29" s="292"/>
      <c r="GA29" s="292"/>
      <c r="GB29" s="292"/>
      <c r="GC29" s="292"/>
      <c r="GD29" s="292"/>
      <c r="GE29" s="292"/>
      <c r="GF29" s="292"/>
      <c r="GG29" s="292"/>
      <c r="GH29" s="292"/>
      <c r="GI29" s="292"/>
      <c r="GJ29" s="292"/>
      <c r="GK29" s="292"/>
      <c r="GL29" s="292"/>
      <c r="GM29" s="292"/>
      <c r="GN29" s="292"/>
      <c r="GO29" s="292"/>
      <c r="GP29" s="292"/>
      <c r="GQ29" s="292"/>
      <c r="GR29" s="292"/>
      <c r="GS29" s="292"/>
      <c r="GT29" s="292"/>
      <c r="GU29" s="292"/>
      <c r="GV29" s="292"/>
      <c r="GW29" s="292"/>
      <c r="GX29" s="292"/>
      <c r="GY29" s="292"/>
      <c r="GZ29" s="292"/>
      <c r="HA29" s="292"/>
      <c r="HB29" s="292"/>
      <c r="HC29" s="292"/>
      <c r="HD29" s="292"/>
      <c r="HE29" s="292"/>
      <c r="HF29" s="292"/>
      <c r="HG29" s="292"/>
      <c r="HH29" s="292"/>
      <c r="HI29" s="292"/>
      <c r="HJ29" s="292"/>
      <c r="HK29" s="292"/>
      <c r="HL29" s="292"/>
      <c r="HM29" s="292"/>
      <c r="HN29" s="292"/>
      <c r="HO29" s="292"/>
      <c r="HP29" s="292"/>
      <c r="HQ29" s="292"/>
      <c r="HR29" s="292"/>
      <c r="HS29" s="292"/>
      <c r="HT29" s="292"/>
      <c r="HU29" s="292"/>
      <c r="HV29" s="292"/>
      <c r="HW29" s="292"/>
      <c r="HX29" s="292"/>
      <c r="HY29" s="292"/>
      <c r="HZ29" s="292"/>
      <c r="IA29" s="292"/>
      <c r="IB29" s="292"/>
      <c r="IC29" s="292"/>
      <c r="ID29" s="292"/>
      <c r="IE29" s="292"/>
      <c r="IF29" s="292"/>
      <c r="IG29" s="292"/>
      <c r="IH29" s="292"/>
      <c r="II29" s="292"/>
      <c r="IJ29" s="292"/>
      <c r="IK29" s="292"/>
      <c r="IL29" s="292"/>
      <c r="IM29" s="292"/>
      <c r="IN29" s="292"/>
      <c r="IO29" s="292"/>
      <c r="IP29" s="292"/>
      <c r="IQ29" s="292"/>
      <c r="IR29" s="292"/>
      <c r="IS29" s="292"/>
      <c r="IT29" s="292"/>
      <c r="IU29" s="292"/>
      <c r="IV29" s="292"/>
      <c r="IW29" s="292"/>
      <c r="IX29" s="292"/>
      <c r="IY29" s="292"/>
      <c r="IZ29" s="292"/>
      <c r="JA29" s="292"/>
      <c r="JB29" s="292"/>
      <c r="JC29" s="292"/>
      <c r="JD29" s="292"/>
      <c r="JE29" s="292"/>
      <c r="JF29" s="292"/>
      <c r="JG29" s="292"/>
      <c r="JH29" s="292"/>
      <c r="JI29" s="292"/>
      <c r="JJ29" s="292"/>
      <c r="JK29" s="292"/>
      <c r="JL29" s="292"/>
      <c r="JM29" s="292"/>
      <c r="JN29" s="292"/>
      <c r="JO29" s="292"/>
      <c r="JP29" s="292"/>
      <c r="JQ29" s="292"/>
      <c r="JR29" s="292"/>
      <c r="JS29" s="292"/>
      <c r="JT29" s="292"/>
      <c r="JU29" s="292"/>
      <c r="JV29" s="292"/>
      <c r="JW29" s="292"/>
      <c r="JX29" s="292"/>
      <c r="JY29" s="292"/>
      <c r="JZ29" s="292"/>
      <c r="KA29" s="292"/>
      <c r="KB29" s="292"/>
      <c r="KC29" s="292"/>
      <c r="KD29" s="292"/>
      <c r="KE29" s="292"/>
      <c r="KF29" s="292"/>
      <c r="KG29" s="292"/>
      <c r="KH29" s="292"/>
      <c r="KI29" s="292"/>
      <c r="KJ29" s="292"/>
      <c r="KK29" s="292"/>
    </row>
    <row r="30" spans="1:297">
      <c r="B30" s="769" t="s">
        <v>311</v>
      </c>
      <c r="C30" s="781">
        <v>11886840095.685957</v>
      </c>
      <c r="D30" s="587">
        <v>1146705.4945472111</v>
      </c>
      <c r="E30" s="587">
        <v>1562749618.8468306</v>
      </c>
      <c r="F30" s="293">
        <v>19003914.094030268</v>
      </c>
      <c r="G30" s="293">
        <v>5474378.6991459234</v>
      </c>
      <c r="H30" s="293">
        <v>21549288.001602236</v>
      </c>
      <c r="I30" s="293">
        <v>13184203.993867062</v>
      </c>
      <c r="J30" s="293">
        <v>9861572.5149314739</v>
      </c>
      <c r="K30" s="293">
        <v>8561668.7070282064</v>
      </c>
      <c r="L30" s="293">
        <v>32164268.869090464</v>
      </c>
      <c r="M30" s="293">
        <v>2991556.1200508145</v>
      </c>
      <c r="N30" s="293">
        <v>4322042.468335785</v>
      </c>
      <c r="O30" s="293">
        <v>875241354.54826713</v>
      </c>
      <c r="P30" s="293">
        <v>20349064.961733263</v>
      </c>
      <c r="Q30" s="293">
        <v>17125556.000593193</v>
      </c>
      <c r="R30" s="293">
        <v>4650729.8839470958</v>
      </c>
      <c r="S30" s="293">
        <v>27564568.318015125</v>
      </c>
      <c r="T30" s="293">
        <v>13852666.32106062</v>
      </c>
      <c r="U30" s="293">
        <v>15005314.104286676</v>
      </c>
      <c r="V30" s="293">
        <v>2688213.2627896601</v>
      </c>
      <c r="W30" s="293">
        <v>2085453.3087687287</v>
      </c>
      <c r="X30" s="293">
        <v>33661962.097803585</v>
      </c>
      <c r="Y30" s="293">
        <v>7887649.4413284147</v>
      </c>
      <c r="Z30" s="293">
        <v>12984920.587074976</v>
      </c>
      <c r="AA30" s="293">
        <v>11658440.382718893</v>
      </c>
      <c r="AB30" s="293">
        <v>3625749.411552391</v>
      </c>
      <c r="AC30" s="293">
        <v>18449188.131542951</v>
      </c>
      <c r="AD30" s="293">
        <v>15385486.796703059</v>
      </c>
      <c r="AE30" s="293">
        <v>4691518.1287883846</v>
      </c>
      <c r="AF30" s="293">
        <v>1562749618.8468306</v>
      </c>
      <c r="AG30" s="293">
        <v>677787200.5972873</v>
      </c>
      <c r="AH30" s="293">
        <v>3642635.0712953857</v>
      </c>
      <c r="AI30" s="293">
        <v>45872761.48296871</v>
      </c>
      <c r="AJ30" s="293">
        <v>17196060.93405256</v>
      </c>
      <c r="AK30" s="293">
        <v>3365378.5136885317</v>
      </c>
      <c r="AL30" s="293">
        <v>3561640.5162830972</v>
      </c>
      <c r="AM30" s="293">
        <v>91803367.332849875</v>
      </c>
      <c r="AN30" s="293">
        <v>20531962.752838969</v>
      </c>
      <c r="AO30" s="293">
        <v>129490988.17729747</v>
      </c>
      <c r="AP30" s="293">
        <v>26952792.302990563</v>
      </c>
      <c r="AQ30" s="293">
        <v>25116715.903887533</v>
      </c>
      <c r="AR30" s="293">
        <v>37329984.24998077</v>
      </c>
      <c r="AS30" s="293">
        <v>11084666.569426594</v>
      </c>
      <c r="AT30" s="293">
        <v>12203098.791307006</v>
      </c>
      <c r="AU30" s="293">
        <v>27786322.861329228</v>
      </c>
      <c r="AV30" s="293">
        <v>7732443.7465557978</v>
      </c>
      <c r="AW30" s="293">
        <v>18201973.351242296</v>
      </c>
      <c r="AX30" s="293">
        <v>11115273.818440001</v>
      </c>
      <c r="AY30" s="293">
        <v>3352711.5992264301</v>
      </c>
      <c r="AZ30" s="293">
        <v>7943696.8901841957</v>
      </c>
      <c r="BA30" s="293">
        <v>42014219.097666629</v>
      </c>
      <c r="BB30" s="293">
        <v>30681714.156620063</v>
      </c>
      <c r="BC30" s="293">
        <v>147223766.78297693</v>
      </c>
      <c r="BD30" s="293">
        <v>8813749.3876223862</v>
      </c>
      <c r="BE30" s="293">
        <v>8247008.2553318385</v>
      </c>
      <c r="BF30" s="293">
        <v>6791918.7598901801</v>
      </c>
      <c r="BG30" s="293">
        <v>6553523.1182071446</v>
      </c>
      <c r="BH30" s="293">
        <v>2910189.6441735858</v>
      </c>
      <c r="BI30" s="293">
        <v>8996387.3218148649</v>
      </c>
      <c r="BJ30" s="293">
        <v>291110589.4083243</v>
      </c>
      <c r="BK30" s="293">
        <v>3222780.4017485534</v>
      </c>
      <c r="BL30" s="293">
        <v>31912536.647029426</v>
      </c>
      <c r="BM30" s="293">
        <v>101001237.15219159</v>
      </c>
      <c r="BN30" s="293">
        <v>82006065.741398856</v>
      </c>
      <c r="BO30" s="293">
        <v>4291561.3331050696</v>
      </c>
      <c r="BP30" s="293">
        <v>73519734.025803193</v>
      </c>
      <c r="BQ30" s="293">
        <v>25773911.523397017</v>
      </c>
      <c r="BR30" s="293">
        <v>74249166.242974684</v>
      </c>
      <c r="BS30" s="293">
        <v>8286168.9815905206</v>
      </c>
      <c r="BT30" s="293">
        <v>24393779.13378403</v>
      </c>
      <c r="BU30" s="293">
        <v>2046733.2587789595</v>
      </c>
      <c r="BV30" s="293">
        <v>11559469.025292518</v>
      </c>
      <c r="BW30" s="293">
        <v>1773869.4266638129</v>
      </c>
      <c r="BX30" s="293">
        <v>15267282.65000676</v>
      </c>
      <c r="BY30" s="293">
        <v>5843916.9460627036</v>
      </c>
      <c r="BZ30" s="293">
        <v>3888009.9674327327</v>
      </c>
      <c r="CA30" s="293">
        <v>2750473.9757884899</v>
      </c>
      <c r="CB30" s="293">
        <v>23654709.2858041</v>
      </c>
      <c r="CC30" s="293">
        <v>28228222.847932804</v>
      </c>
      <c r="CD30" s="293">
        <v>24989909.815635003</v>
      </c>
      <c r="CE30" s="293">
        <v>8639931.302452568</v>
      </c>
      <c r="CF30" s="293">
        <v>3132466.7114107222</v>
      </c>
      <c r="CG30" s="293">
        <v>35688483.574504077</v>
      </c>
      <c r="CH30" s="293">
        <v>14682617.46106218</v>
      </c>
      <c r="CI30" s="293">
        <v>50916272.25714682</v>
      </c>
      <c r="CJ30" s="293">
        <v>88539980.573303789</v>
      </c>
      <c r="CK30" s="293">
        <v>16148626.601419844</v>
      </c>
      <c r="CL30" s="293">
        <v>2820905.5868822187</v>
      </c>
      <c r="CM30" s="293">
        <v>3515676.2189729605</v>
      </c>
      <c r="CN30" s="293">
        <v>100781049.93419412</v>
      </c>
      <c r="CO30" s="293">
        <v>16254157.79706794</v>
      </c>
      <c r="CP30" s="293">
        <v>19399413.980810232</v>
      </c>
      <c r="CQ30" s="293">
        <v>13953663.962394807</v>
      </c>
      <c r="CR30" s="293">
        <v>2012243.9317229497</v>
      </c>
      <c r="CS30" s="293">
        <v>10973978.123015221</v>
      </c>
      <c r="CT30" s="293">
        <v>110323623.38262561</v>
      </c>
      <c r="CU30" s="293">
        <v>9614575.5463245027</v>
      </c>
      <c r="CV30" s="293">
        <v>4376155.7174929604</v>
      </c>
      <c r="CW30" s="293">
        <v>36068560.751975924</v>
      </c>
      <c r="CX30" s="293">
        <v>4559225.5896384269</v>
      </c>
      <c r="CY30" s="293">
        <v>3602251.8094443874</v>
      </c>
      <c r="CZ30" s="293">
        <v>91273428.271269083</v>
      </c>
      <c r="DA30" s="293">
        <v>133306546.63419901</v>
      </c>
      <c r="DB30" s="293">
        <v>12201014.453683777</v>
      </c>
      <c r="DC30" s="293">
        <v>14788009.052798577</v>
      </c>
      <c r="DD30" s="293">
        <v>13846794.227843069</v>
      </c>
      <c r="DE30" s="293">
        <v>2910145.7849652665</v>
      </c>
      <c r="DF30" s="293">
        <v>241498494.88229805</v>
      </c>
      <c r="DG30" s="293">
        <v>5421832.7673228271</v>
      </c>
      <c r="DH30" s="293">
        <v>36165213.120045818</v>
      </c>
      <c r="DI30" s="293">
        <v>1746749.6460383281</v>
      </c>
      <c r="DJ30" s="293">
        <v>31334235.805117708</v>
      </c>
      <c r="DK30" s="293">
        <v>12063000.989566689</v>
      </c>
      <c r="DL30" s="293">
        <v>2571343.1843443746</v>
      </c>
      <c r="DM30" s="293">
        <v>7132339.9108711174</v>
      </c>
      <c r="DN30" s="293">
        <v>5273946.4316489464</v>
      </c>
      <c r="DO30" s="293">
        <v>12821832.999344189</v>
      </c>
      <c r="DP30" s="293">
        <v>14688970.405507604</v>
      </c>
      <c r="DQ30" s="293">
        <v>239754023.74639565</v>
      </c>
      <c r="DR30" s="293">
        <v>16231569.98977608</v>
      </c>
      <c r="DS30" s="293">
        <v>18724828.734933868</v>
      </c>
      <c r="DT30" s="293">
        <v>16348123.073171714</v>
      </c>
      <c r="DU30" s="293">
        <v>5007977.5237820633</v>
      </c>
      <c r="DV30" s="293">
        <v>138733995.19614828</v>
      </c>
      <c r="DW30" s="293">
        <v>4721953.323064154</v>
      </c>
      <c r="DX30" s="293">
        <v>28870129.191758364</v>
      </c>
      <c r="DY30" s="293">
        <v>47236132.383248374</v>
      </c>
      <c r="DZ30" s="293">
        <v>5976701.879036881</v>
      </c>
      <c r="EA30" s="293">
        <v>59977229.668853618</v>
      </c>
      <c r="EB30" s="293">
        <v>15828846.618695742</v>
      </c>
      <c r="EC30" s="293">
        <v>1518649.9109207026</v>
      </c>
      <c r="ED30" s="293">
        <v>17218585.797460467</v>
      </c>
      <c r="EE30" s="293">
        <v>46331846.83652243</v>
      </c>
      <c r="EF30" s="293">
        <v>33061082.56937667</v>
      </c>
      <c r="EG30" s="293">
        <v>26062112.59489068</v>
      </c>
      <c r="EH30" s="293">
        <v>27283293.763506159</v>
      </c>
      <c r="EI30" s="293">
        <v>14349769.134054217</v>
      </c>
      <c r="EJ30" s="293">
        <v>27624055.995381869</v>
      </c>
      <c r="EK30" s="293">
        <v>1146705.4945472111</v>
      </c>
      <c r="EL30" s="293">
        <v>5865459.9932921994</v>
      </c>
      <c r="EM30" s="293">
        <v>22106354.907739326</v>
      </c>
      <c r="EN30" s="293">
        <v>7507467.5541233234</v>
      </c>
      <c r="EO30" s="293">
        <v>89645390.98514688</v>
      </c>
      <c r="EP30" s="293">
        <v>36219177.287922129</v>
      </c>
      <c r="EQ30" s="293">
        <v>14372624.214854429</v>
      </c>
      <c r="ER30" s="293">
        <v>3645542.9468463468</v>
      </c>
      <c r="ES30" s="293">
        <v>21107956.977069873</v>
      </c>
      <c r="ET30" s="293">
        <v>2982712.9962712512</v>
      </c>
      <c r="EU30" s="293">
        <v>5645457.0319824992</v>
      </c>
      <c r="EV30" s="293">
        <v>2653550.7432694533</v>
      </c>
      <c r="EW30" s="293">
        <v>94199604.102283761</v>
      </c>
      <c r="EX30" s="293">
        <v>22985177.938924246</v>
      </c>
      <c r="EY30" s="293">
        <v>2742210.3316828394</v>
      </c>
      <c r="EZ30" s="293">
        <v>5947070.9423806947</v>
      </c>
      <c r="FA30" s="293">
        <v>49123920.868941583</v>
      </c>
      <c r="FB30" s="293">
        <v>25587645.898589525</v>
      </c>
      <c r="FC30" s="293">
        <v>13789478.394482056</v>
      </c>
      <c r="FD30" s="293">
        <v>3179626.2879881584</v>
      </c>
      <c r="FE30" s="293">
        <v>46033402.232367396</v>
      </c>
      <c r="FF30" s="293">
        <v>11577191.18321277</v>
      </c>
      <c r="FG30" s="293">
        <v>14382631.111744747</v>
      </c>
      <c r="FH30" s="293">
        <v>39161477.963100865</v>
      </c>
      <c r="FI30" s="293">
        <v>8382575.3461392811</v>
      </c>
      <c r="FJ30" s="293">
        <v>25840678.884851418</v>
      </c>
      <c r="FK30" s="293">
        <v>75767882.600029111</v>
      </c>
      <c r="FL30" s="293">
        <v>10106132.760990731</v>
      </c>
      <c r="FM30" s="293">
        <v>15646475.153581716</v>
      </c>
      <c r="FN30" s="293">
        <v>107033105.71041124</v>
      </c>
      <c r="FO30" s="293">
        <v>25441199.782021873</v>
      </c>
      <c r="FP30" s="293">
        <v>31847686.020161688</v>
      </c>
      <c r="FQ30" s="293">
        <v>2731811.7487684516</v>
      </c>
      <c r="FR30" s="293">
        <v>15936976.08898136</v>
      </c>
      <c r="FS30" s="293">
        <v>13909009.452538822</v>
      </c>
      <c r="FT30" s="293">
        <v>452814228.43605691</v>
      </c>
      <c r="FU30" s="293">
        <v>3883119.2595155691</v>
      </c>
      <c r="FV30" s="293">
        <v>25004572.016445704</v>
      </c>
      <c r="FW30" s="293">
        <v>5237046.978655505</v>
      </c>
      <c r="FX30" s="293">
        <v>6198791.5808338011</v>
      </c>
      <c r="FY30" s="293">
        <v>10682894.366559081</v>
      </c>
      <c r="FZ30" s="293">
        <v>2009358.4656061337</v>
      </c>
      <c r="GA30" s="293">
        <v>7548870.7790136561</v>
      </c>
      <c r="GB30" s="293">
        <v>7257102.3825776232</v>
      </c>
      <c r="GC30" s="293">
        <v>29581675.069811348</v>
      </c>
      <c r="GD30" s="293">
        <v>6825551.9414565163</v>
      </c>
      <c r="GE30" s="293">
        <v>46586806.275991768</v>
      </c>
      <c r="GF30" s="293">
        <v>33234961.575775824</v>
      </c>
      <c r="GG30" s="293">
        <v>7069175.095791392</v>
      </c>
      <c r="GH30" s="293">
        <v>47763640.79107371</v>
      </c>
      <c r="GI30" s="293">
        <v>7246316.2687648088</v>
      </c>
      <c r="GJ30" s="293">
        <v>3382488.6730049951</v>
      </c>
      <c r="GK30" s="293">
        <v>152051026.35853642</v>
      </c>
      <c r="GL30" s="293">
        <v>10369397.40921014</v>
      </c>
      <c r="GM30" s="293">
        <v>5782496.5612697583</v>
      </c>
      <c r="GN30" s="293">
        <v>18211464.017652258</v>
      </c>
      <c r="GO30" s="293">
        <v>3267944.4233145411</v>
      </c>
      <c r="GP30" s="293">
        <v>4117437.9274353832</v>
      </c>
      <c r="GQ30" s="293">
        <v>5166514.6327300556</v>
      </c>
      <c r="GR30" s="293">
        <v>3745122.9980219477</v>
      </c>
      <c r="GS30" s="293">
        <v>10352180.923346227</v>
      </c>
      <c r="GT30" s="293">
        <v>6479155.1700603049</v>
      </c>
      <c r="GU30" s="293">
        <v>9023508.9451725204</v>
      </c>
      <c r="GV30" s="293">
        <v>5230320.6228504237</v>
      </c>
      <c r="GW30" s="293">
        <v>3578039.9080548859</v>
      </c>
      <c r="GX30" s="293">
        <v>10735431.339901786</v>
      </c>
      <c r="GY30" s="293">
        <v>16944530.893709023</v>
      </c>
      <c r="GZ30" s="293">
        <v>116630832.586169</v>
      </c>
      <c r="HA30" s="293">
        <v>49506013.091620974</v>
      </c>
      <c r="HB30" s="293">
        <v>55799373.171763174</v>
      </c>
      <c r="HC30" s="293">
        <v>5710494.5060015395</v>
      </c>
      <c r="HD30" s="293">
        <v>10182051.841277547</v>
      </c>
      <c r="HE30" s="293">
        <v>72769917.66154781</v>
      </c>
      <c r="HF30" s="293">
        <v>4801608.061475086</v>
      </c>
      <c r="HG30" s="293">
        <v>2787925.9876784766</v>
      </c>
      <c r="HH30" s="293">
        <v>3899883.3095938656</v>
      </c>
      <c r="HI30" s="293">
        <v>5511700.5057306224</v>
      </c>
      <c r="HJ30" s="293">
        <v>55246097.248658836</v>
      </c>
      <c r="HK30" s="293">
        <v>2354308.3630452026</v>
      </c>
      <c r="HL30" s="293">
        <v>137770560.35106257</v>
      </c>
      <c r="HM30" s="293">
        <v>8110288.4112942461</v>
      </c>
      <c r="HN30" s="293">
        <v>6438112.8004488647</v>
      </c>
      <c r="HO30" s="293">
        <v>14951265.312530676</v>
      </c>
      <c r="HP30" s="293">
        <v>2601538.5058022598</v>
      </c>
      <c r="HQ30" s="293">
        <v>56063571.172231719</v>
      </c>
      <c r="HR30" s="293">
        <v>15410843.487475801</v>
      </c>
      <c r="HS30" s="293">
        <v>6732104.9884121269</v>
      </c>
      <c r="HT30" s="293">
        <v>93347197.942380473</v>
      </c>
      <c r="HU30" s="293">
        <v>5912628.2493414292</v>
      </c>
      <c r="HV30" s="293">
        <v>4966115.7603013851</v>
      </c>
      <c r="HW30" s="293">
        <v>50198701.313451856</v>
      </c>
      <c r="HX30" s="293">
        <v>2307367.5980871683</v>
      </c>
      <c r="HY30" s="293">
        <v>140482505.26757896</v>
      </c>
      <c r="HZ30" s="293">
        <v>12857546.310893469</v>
      </c>
      <c r="IA30" s="293">
        <v>2183511.4951185631</v>
      </c>
      <c r="IB30" s="293">
        <v>12067113.97664059</v>
      </c>
      <c r="IC30" s="293">
        <v>46434554.756750494</v>
      </c>
      <c r="ID30" s="293">
        <v>5430582.8314627064</v>
      </c>
      <c r="IE30" s="293">
        <v>52170009.573755778</v>
      </c>
      <c r="IF30" s="293">
        <v>13417396.738928691</v>
      </c>
      <c r="IG30" s="293">
        <v>20603773.8940483</v>
      </c>
      <c r="IH30" s="293">
        <v>3667499.7262723166</v>
      </c>
      <c r="II30" s="293">
        <v>14982173.47715424</v>
      </c>
      <c r="IJ30" s="293">
        <v>6487068.232112987</v>
      </c>
      <c r="IK30" s="293">
        <v>20660773.852294065</v>
      </c>
      <c r="IL30" s="293">
        <v>4612233.479600017</v>
      </c>
      <c r="IM30" s="293">
        <v>13793512.489950176</v>
      </c>
      <c r="IN30" s="293">
        <v>11339122.583890205</v>
      </c>
      <c r="IO30" s="293">
        <v>4285258.1914360346</v>
      </c>
      <c r="IP30" s="293">
        <v>10417157.169799048</v>
      </c>
      <c r="IQ30" s="293">
        <v>4863930.0507757086</v>
      </c>
      <c r="IR30" s="293">
        <v>40403099.420863591</v>
      </c>
      <c r="IS30" s="293">
        <v>10498691.055489145</v>
      </c>
      <c r="IT30" s="293">
        <v>9594835.0173121188</v>
      </c>
      <c r="IU30" s="293">
        <v>8285244.7212522924</v>
      </c>
      <c r="IV30" s="293">
        <v>3124733.0986688174</v>
      </c>
      <c r="IW30" s="293">
        <v>10189855.799217097</v>
      </c>
      <c r="IX30" s="293">
        <v>488833604.14969635</v>
      </c>
      <c r="IY30" s="293">
        <v>2245073.4656247888</v>
      </c>
      <c r="IZ30" s="293">
        <v>6681983.0962765375</v>
      </c>
      <c r="JA30" s="293">
        <v>8181605.7359768022</v>
      </c>
      <c r="JB30" s="293">
        <v>7585209.5197084472</v>
      </c>
      <c r="JC30" s="293">
        <v>6184992.8562373929</v>
      </c>
      <c r="JD30" s="293">
        <v>5081520.8817051426</v>
      </c>
      <c r="JE30" s="293">
        <v>42408345.967093177</v>
      </c>
      <c r="JF30" s="293">
        <v>420144497.95486224</v>
      </c>
      <c r="JG30" s="293">
        <v>5688251.6994748302</v>
      </c>
      <c r="JH30" s="293">
        <v>3437903.3086025459</v>
      </c>
      <c r="JI30" s="293">
        <v>93927413.271578938</v>
      </c>
      <c r="JJ30" s="293">
        <v>20743193.571555559</v>
      </c>
      <c r="JK30" s="293">
        <v>24560935.660195731</v>
      </c>
      <c r="JL30" s="293">
        <v>7547939.7584066531</v>
      </c>
      <c r="JM30" s="293">
        <v>5783635.612989638</v>
      </c>
      <c r="JN30" s="293">
        <v>2744216.075085741</v>
      </c>
      <c r="JO30" s="293">
        <v>10306055.995039044</v>
      </c>
      <c r="JP30" s="293">
        <v>19238449.244354986</v>
      </c>
      <c r="JQ30" s="293">
        <v>27872580.296428867</v>
      </c>
      <c r="JR30" s="293">
        <v>151701457.20183894</v>
      </c>
      <c r="JS30" s="293">
        <v>39970920.94752951</v>
      </c>
      <c r="JT30" s="293">
        <v>31521853.915609896</v>
      </c>
      <c r="JU30" s="293">
        <v>4355042.5650279932</v>
      </c>
      <c r="JV30" s="293">
        <v>2489479.8612060696</v>
      </c>
      <c r="JW30" s="293">
        <v>10392463.452603245</v>
      </c>
      <c r="JX30" s="293">
        <v>5437536.4425614113</v>
      </c>
      <c r="JY30" s="293">
        <v>6941533.9281350039</v>
      </c>
      <c r="JZ30" s="293">
        <v>61729984.440171562</v>
      </c>
      <c r="KA30" s="293">
        <v>9776963.9532151595</v>
      </c>
      <c r="KB30" s="293">
        <v>4324182.9330239268</v>
      </c>
      <c r="KC30" s="293">
        <v>4361761.4930190705</v>
      </c>
      <c r="KD30" s="293">
        <v>10421342.287943587</v>
      </c>
      <c r="KE30" s="293">
        <v>15550575.871064322</v>
      </c>
      <c r="KF30" s="293">
        <v>7005029.6110815741</v>
      </c>
      <c r="KG30" s="293">
        <v>35933420.262364484</v>
      </c>
      <c r="KH30" s="293">
        <v>78898570.503694341</v>
      </c>
      <c r="KI30" s="293">
        <v>3418320.1719289906</v>
      </c>
      <c r="KJ30" s="293">
        <v>8820497.8565326743</v>
      </c>
      <c r="KK30" s="293">
        <v>33343225.310644791</v>
      </c>
    </row>
    <row r="31" spans="1:297">
      <c r="A31" s="755">
        <v>-1584.69</v>
      </c>
      <c r="B31" s="769" t="s">
        <v>479</v>
      </c>
      <c r="C31" s="781">
        <v>-8909198491.0500011</v>
      </c>
      <c r="D31" s="587">
        <v>-1100396058.48</v>
      </c>
      <c r="E31" s="587">
        <v>-1039556.64</v>
      </c>
      <c r="F31" s="186">
        <v>-14233685.58</v>
      </c>
      <c r="G31" s="186">
        <v>-3777900.96</v>
      </c>
      <c r="H31" s="186">
        <v>-16851593.460000001</v>
      </c>
      <c r="I31" s="186">
        <v>-12425554.290000001</v>
      </c>
      <c r="J31" s="186">
        <v>-7411595.1299999999</v>
      </c>
      <c r="K31" s="186">
        <v>-6238924.5300000003</v>
      </c>
      <c r="L31" s="186">
        <v>-26034872.010000002</v>
      </c>
      <c r="M31" s="186">
        <v>-2017310.37</v>
      </c>
      <c r="N31" s="186">
        <v>-2803316.61</v>
      </c>
      <c r="O31" s="186">
        <v>-516158888.04000002</v>
      </c>
      <c r="P31" s="186">
        <v>-17439513.449999999</v>
      </c>
      <c r="Q31" s="186">
        <v>-14135434.800000001</v>
      </c>
      <c r="R31" s="186">
        <v>-3592492.23</v>
      </c>
      <c r="S31" s="186">
        <v>-25841539.830000002</v>
      </c>
      <c r="T31" s="186">
        <v>-10206988.290000001</v>
      </c>
      <c r="U31" s="186">
        <v>-9980377.620000001</v>
      </c>
      <c r="V31" s="186">
        <v>-1445237.28</v>
      </c>
      <c r="W31" s="186">
        <v>-1545072.75</v>
      </c>
      <c r="X31" s="186">
        <v>-30288179.970000003</v>
      </c>
      <c r="Y31" s="186">
        <v>-7029684.8399999999</v>
      </c>
      <c r="Z31" s="186">
        <v>-12075337.800000001</v>
      </c>
      <c r="AA31" s="186">
        <v>-10403489.85</v>
      </c>
      <c r="AB31" s="186">
        <v>-3804840.69</v>
      </c>
      <c r="AC31" s="186">
        <v>-14810512.74</v>
      </c>
      <c r="AD31" s="186">
        <v>-12458832.780000001</v>
      </c>
      <c r="AE31" s="186">
        <v>-4576584.72</v>
      </c>
      <c r="AF31" s="186">
        <v>-1100396058.48</v>
      </c>
      <c r="AG31" s="186">
        <v>-400856843.63999999</v>
      </c>
      <c r="AH31" s="186">
        <v>-3205827.87</v>
      </c>
      <c r="AI31" s="186">
        <v>-36091314.75</v>
      </c>
      <c r="AJ31" s="186">
        <v>-15127450.74</v>
      </c>
      <c r="AK31" s="186">
        <v>-3286647.06</v>
      </c>
      <c r="AL31" s="186">
        <v>-3144024.96</v>
      </c>
      <c r="AM31" s="186">
        <v>-74504200.350000009</v>
      </c>
      <c r="AN31" s="186">
        <v>-16241487.810000001</v>
      </c>
      <c r="AO31" s="186">
        <v>-108731919.66</v>
      </c>
      <c r="AP31" s="186">
        <v>-28039504.859999999</v>
      </c>
      <c r="AQ31" s="186">
        <v>-15458650.950000001</v>
      </c>
      <c r="AR31" s="186">
        <v>-32018661.449999999</v>
      </c>
      <c r="AS31" s="186">
        <v>-10029503.01</v>
      </c>
      <c r="AT31" s="186">
        <v>-10623761.76</v>
      </c>
      <c r="AU31" s="186">
        <v>-19658079.449999999</v>
      </c>
      <c r="AV31" s="186">
        <v>-6803074.1699999999</v>
      </c>
      <c r="AW31" s="186">
        <v>-11479494.360000001</v>
      </c>
      <c r="AX31" s="186">
        <v>-8543063.790000001</v>
      </c>
      <c r="AY31" s="186">
        <v>-2806485.99</v>
      </c>
      <c r="AZ31" s="186">
        <v>-6752364.0899999999</v>
      </c>
      <c r="BA31" s="186">
        <v>-38579278.050000004</v>
      </c>
      <c r="BB31" s="186">
        <v>-25144276.23</v>
      </c>
      <c r="BC31" s="186">
        <v>-125394935.01000001</v>
      </c>
      <c r="BD31" s="186">
        <v>-7598588.5499999998</v>
      </c>
      <c r="BE31" s="186">
        <v>-7121596.8600000003</v>
      </c>
      <c r="BF31" s="186">
        <v>-6463950.5099999998</v>
      </c>
      <c r="BG31" s="186">
        <v>-6432256.71</v>
      </c>
      <c r="BH31" s="186">
        <v>-2635339.4700000002</v>
      </c>
      <c r="BI31" s="186">
        <v>-8825138.6099999994</v>
      </c>
      <c r="BJ31" s="186">
        <v>-237537107.55000001</v>
      </c>
      <c r="BK31" s="186">
        <v>-2635339.4700000002</v>
      </c>
      <c r="BL31" s="186">
        <v>-30140803.800000001</v>
      </c>
      <c r="BM31" s="186">
        <v>-74391687.359999999</v>
      </c>
      <c r="BN31" s="186">
        <v>-58118505.75</v>
      </c>
      <c r="BO31" s="186">
        <v>-4036205.43</v>
      </c>
      <c r="BP31" s="186">
        <v>-57635175.300000004</v>
      </c>
      <c r="BQ31" s="186">
        <v>-19261906.949999999</v>
      </c>
      <c r="BR31" s="186">
        <v>-54480057.510000005</v>
      </c>
      <c r="BS31" s="186">
        <v>-7847384.8799999999</v>
      </c>
      <c r="BT31" s="186">
        <v>-19821302.52</v>
      </c>
      <c r="BU31" s="186">
        <v>-1801792.53</v>
      </c>
      <c r="BV31" s="186">
        <v>-8313283.7400000002</v>
      </c>
      <c r="BW31" s="186">
        <v>-1797038.46</v>
      </c>
      <c r="BX31" s="186">
        <v>-13111725.060000001</v>
      </c>
      <c r="BY31" s="186">
        <v>-5568600.6600000001</v>
      </c>
      <c r="BZ31" s="186">
        <v>-3380143.77</v>
      </c>
      <c r="CA31" s="186">
        <v>-1977693.12</v>
      </c>
      <c r="CB31" s="186">
        <v>-19696112.010000002</v>
      </c>
      <c r="CC31" s="186">
        <v>-23626143.210000001</v>
      </c>
      <c r="CD31" s="186">
        <v>-16350831.42</v>
      </c>
      <c r="CE31" s="186">
        <v>-6456027.0600000005</v>
      </c>
      <c r="CF31" s="186">
        <v>-3045774.18</v>
      </c>
      <c r="CG31" s="186">
        <v>-30646319.91</v>
      </c>
      <c r="CH31" s="186">
        <v>-12005611.440000001</v>
      </c>
      <c r="CI31" s="186">
        <v>-31221562.380000003</v>
      </c>
      <c r="CJ31" s="186">
        <v>-61433677.230000004</v>
      </c>
      <c r="CK31" s="186">
        <v>-14284395.66</v>
      </c>
      <c r="CL31" s="186">
        <v>-2646432.3000000003</v>
      </c>
      <c r="CM31" s="186">
        <v>-2332663.6800000002</v>
      </c>
      <c r="CN31" s="186">
        <v>-66121190.25</v>
      </c>
      <c r="CO31" s="186">
        <v>-14891331.93</v>
      </c>
      <c r="CP31" s="186">
        <v>-11050043.370000001</v>
      </c>
      <c r="CQ31" s="186">
        <v>-11496925.950000001</v>
      </c>
      <c r="CR31" s="186">
        <v>-1586274.69</v>
      </c>
      <c r="CS31" s="186">
        <v>-10432014.27</v>
      </c>
      <c r="CT31" s="186">
        <v>-76600745.219999999</v>
      </c>
      <c r="CU31" s="186">
        <v>-6340344.6900000004</v>
      </c>
      <c r="CV31" s="186">
        <v>-3809594.7600000002</v>
      </c>
      <c r="CW31" s="186">
        <v>-23865431.400000002</v>
      </c>
      <c r="CX31" s="186">
        <v>-3144024.96</v>
      </c>
      <c r="CY31" s="186">
        <v>-3397575.3600000003</v>
      </c>
      <c r="CZ31" s="186">
        <v>-79280456.010000005</v>
      </c>
      <c r="DA31" s="186">
        <v>-123011561.25</v>
      </c>
      <c r="DB31" s="186">
        <v>-9687209.9700000007</v>
      </c>
      <c r="DC31" s="186">
        <v>-9932836.9199999999</v>
      </c>
      <c r="DD31" s="186">
        <v>-11568237</v>
      </c>
      <c r="DE31" s="186">
        <v>-3136101.5100000002</v>
      </c>
      <c r="DF31" s="186">
        <v>-200577382.68000001</v>
      </c>
      <c r="DG31" s="186">
        <v>-5238985.1400000006</v>
      </c>
      <c r="DH31" s="186">
        <v>-30807958.290000003</v>
      </c>
      <c r="DI31" s="186">
        <v>-1540318.6800000002</v>
      </c>
      <c r="DJ31" s="186">
        <v>-23453412</v>
      </c>
      <c r="DK31" s="186">
        <v>-10086551.85</v>
      </c>
      <c r="DL31" s="186">
        <v>-1789115.01</v>
      </c>
      <c r="DM31" s="186">
        <v>-6421163.8799999999</v>
      </c>
      <c r="DN31" s="186">
        <v>-3682819.56</v>
      </c>
      <c r="DO31" s="186">
        <v>-10964470.110000001</v>
      </c>
      <c r="DP31" s="186">
        <v>-10046934.6</v>
      </c>
      <c r="DQ31" s="186">
        <v>-193065952.08000001</v>
      </c>
      <c r="DR31" s="186">
        <v>-11939054.460000001</v>
      </c>
      <c r="DS31" s="186">
        <v>-13311396</v>
      </c>
      <c r="DT31" s="186">
        <v>-13950026.07</v>
      </c>
      <c r="DU31" s="186">
        <v>-4285001.76</v>
      </c>
      <c r="DV31" s="186">
        <v>-116064280.29000001</v>
      </c>
      <c r="DW31" s="186">
        <v>-3850796.7</v>
      </c>
      <c r="DX31" s="186">
        <v>-22069977.629999999</v>
      </c>
      <c r="DY31" s="186">
        <v>-29804849.52</v>
      </c>
      <c r="DZ31" s="186">
        <v>-4560737.82</v>
      </c>
      <c r="EA31" s="186">
        <v>-39682222.289999999</v>
      </c>
      <c r="EB31" s="186">
        <v>-14141773.560000001</v>
      </c>
      <c r="EC31" s="186">
        <v>-1039556.64</v>
      </c>
      <c r="ED31" s="186">
        <v>-15602857.74</v>
      </c>
      <c r="EE31" s="186">
        <v>-32853793.080000002</v>
      </c>
      <c r="EF31" s="186">
        <v>-16030724.040000001</v>
      </c>
      <c r="EG31" s="186">
        <v>-18984586.199999999</v>
      </c>
      <c r="EH31" s="186">
        <v>-23966851.560000002</v>
      </c>
      <c r="EI31" s="186">
        <v>-12002442.060000001</v>
      </c>
      <c r="EJ31" s="186">
        <v>-22496259.240000002</v>
      </c>
      <c r="EK31" s="186">
        <v>-1101359.55</v>
      </c>
      <c r="EL31" s="186">
        <v>-3197904.42</v>
      </c>
      <c r="EM31" s="186">
        <v>-9436828.9500000011</v>
      </c>
      <c r="EN31" s="186">
        <v>-6820505.7599999998</v>
      </c>
      <c r="EO31" s="186">
        <v>-72000390.150000006</v>
      </c>
      <c r="EP31" s="186">
        <v>-23313959.280000001</v>
      </c>
      <c r="EQ31" s="186">
        <v>-8544648.4800000004</v>
      </c>
      <c r="ER31" s="186">
        <v>-2995064.1</v>
      </c>
      <c r="ES31" s="186">
        <v>-15232040.280000001</v>
      </c>
      <c r="ET31" s="186">
        <v>-1633815.3900000001</v>
      </c>
      <c r="EU31" s="186">
        <v>-4491011.46</v>
      </c>
      <c r="EV31" s="186">
        <v>-2636924.16</v>
      </c>
      <c r="EW31" s="186">
        <v>-81692354.189999998</v>
      </c>
      <c r="EX31" s="186">
        <v>-13892977.23</v>
      </c>
      <c r="EY31" s="186">
        <v>-2196380.34</v>
      </c>
      <c r="EZ31" s="186">
        <v>-3681234.87</v>
      </c>
      <c r="FA31" s="186">
        <v>-31364184.48</v>
      </c>
      <c r="FB31" s="186">
        <v>-16870609.740000002</v>
      </c>
      <c r="FC31" s="186">
        <v>-11764738.560000001</v>
      </c>
      <c r="FD31" s="186">
        <v>-2681295.48</v>
      </c>
      <c r="FE31" s="186">
        <v>-33058218.09</v>
      </c>
      <c r="FF31" s="186">
        <v>-11146709.460000001</v>
      </c>
      <c r="FG31" s="186">
        <v>-14434941.210000001</v>
      </c>
      <c r="FH31" s="186">
        <v>-32311829.100000001</v>
      </c>
      <c r="FI31" s="186">
        <v>-7749134.1000000006</v>
      </c>
      <c r="FJ31" s="186">
        <v>-16322307</v>
      </c>
      <c r="FK31" s="186">
        <v>-57953697.990000002</v>
      </c>
      <c r="FL31" s="186">
        <v>-7395748.2300000004</v>
      </c>
      <c r="FM31" s="186">
        <v>-13881884.4</v>
      </c>
      <c r="FN31" s="186">
        <v>-71838751.769999996</v>
      </c>
      <c r="FO31" s="186">
        <v>-15114773.220000001</v>
      </c>
      <c r="FP31" s="186">
        <v>-24681546.75</v>
      </c>
      <c r="FQ31" s="186">
        <v>-2003048.1600000001</v>
      </c>
      <c r="FR31" s="186">
        <v>-14037184.02</v>
      </c>
      <c r="FS31" s="186">
        <v>-10826602.08</v>
      </c>
      <c r="FT31" s="186">
        <v>-344620949.61000001</v>
      </c>
      <c r="FU31" s="186">
        <v>-4208936.6400000006</v>
      </c>
      <c r="FV31" s="186">
        <v>-17881641.960000001</v>
      </c>
      <c r="FW31" s="186">
        <v>-4660573.29</v>
      </c>
      <c r="FX31" s="186">
        <v>-6711162.1500000004</v>
      </c>
      <c r="FY31" s="186">
        <v>-9525571.5899999999</v>
      </c>
      <c r="FZ31" s="186">
        <v>-1476931.08</v>
      </c>
      <c r="GA31" s="186">
        <v>-4036205.43</v>
      </c>
      <c r="GB31" s="186">
        <v>-5563846.5899999999</v>
      </c>
      <c r="GC31" s="186">
        <v>-27136231.560000002</v>
      </c>
      <c r="GD31" s="186">
        <v>-6137504.3700000001</v>
      </c>
      <c r="GE31" s="186">
        <v>-31150251.330000002</v>
      </c>
      <c r="GF31" s="186">
        <v>-17889565.41</v>
      </c>
      <c r="GG31" s="186">
        <v>-5825320.4400000004</v>
      </c>
      <c r="GH31" s="186">
        <v>-33869579.370000005</v>
      </c>
      <c r="GI31" s="186">
        <v>-6246847.9800000004</v>
      </c>
      <c r="GJ31" s="186">
        <v>-2999818.17</v>
      </c>
      <c r="GK31" s="186">
        <v>-131545116.90000001</v>
      </c>
      <c r="GL31" s="186">
        <v>-7795090.1100000003</v>
      </c>
      <c r="GM31" s="186">
        <v>-4478333.9400000004</v>
      </c>
      <c r="GN31" s="186">
        <v>-11359057.92</v>
      </c>
      <c r="GO31" s="186">
        <v>-2725666.8000000003</v>
      </c>
      <c r="GP31" s="186">
        <v>-4034620.74</v>
      </c>
      <c r="GQ31" s="186">
        <v>-3679650.18</v>
      </c>
      <c r="GR31" s="186">
        <v>-3297739.89</v>
      </c>
      <c r="GS31" s="186">
        <v>-7948805.04</v>
      </c>
      <c r="GT31" s="186">
        <v>-4655819.22</v>
      </c>
      <c r="GU31" s="186">
        <v>-7211924.1900000004</v>
      </c>
      <c r="GV31" s="186">
        <v>-2659109.8200000003</v>
      </c>
      <c r="GW31" s="186">
        <v>-2998233.48</v>
      </c>
      <c r="GX31" s="186">
        <v>-9739504.7400000002</v>
      </c>
      <c r="GY31" s="186">
        <v>-12523805.07</v>
      </c>
      <c r="GZ31" s="186">
        <v>-82186777.469999999</v>
      </c>
      <c r="HA31" s="186">
        <v>-37102346.969999999</v>
      </c>
      <c r="HB31" s="186">
        <v>-41258988.840000004</v>
      </c>
      <c r="HC31" s="186">
        <v>-5101117.1100000003</v>
      </c>
      <c r="HD31" s="186">
        <v>-5593955.7000000002</v>
      </c>
      <c r="HE31" s="186">
        <v>-61443185.370000005</v>
      </c>
      <c r="HF31" s="186">
        <v>-4639972.32</v>
      </c>
      <c r="HG31" s="186">
        <v>-2215396.62</v>
      </c>
      <c r="HH31" s="186">
        <v>-4576584.72</v>
      </c>
      <c r="HI31" s="186">
        <v>-3923692.44</v>
      </c>
      <c r="HJ31" s="186">
        <v>-45250822.950000003</v>
      </c>
      <c r="HK31" s="186">
        <v>-1835071.02</v>
      </c>
      <c r="HL31" s="186">
        <v>-104892215.79000001</v>
      </c>
      <c r="HM31" s="186">
        <v>-7414764.5100000007</v>
      </c>
      <c r="HN31" s="186">
        <v>-6330836.5499999998</v>
      </c>
      <c r="HO31" s="186">
        <v>-10111906.890000001</v>
      </c>
      <c r="HP31" s="186">
        <v>-2899982.7</v>
      </c>
      <c r="HQ31" s="186">
        <v>-42558434.640000001</v>
      </c>
      <c r="HR31" s="186">
        <v>-13886638.470000001</v>
      </c>
      <c r="HS31" s="186">
        <v>-5120133.3900000006</v>
      </c>
      <c r="HT31" s="186">
        <v>-79771709.909999996</v>
      </c>
      <c r="HU31" s="186">
        <v>-4685928.33</v>
      </c>
      <c r="HV31" s="186">
        <v>-4903030.8600000003</v>
      </c>
      <c r="HW31" s="186">
        <v>-49138067.520000003</v>
      </c>
      <c r="HX31" s="186">
        <v>-1543488.06</v>
      </c>
      <c r="HY31" s="186">
        <v>-106622697.27000001</v>
      </c>
      <c r="HZ31" s="186">
        <v>-7265803.6500000004</v>
      </c>
      <c r="IA31" s="186">
        <v>-1947584.01</v>
      </c>
      <c r="IB31" s="186">
        <v>-7484490.8700000001</v>
      </c>
      <c r="IC31" s="186">
        <v>-33829962.120000005</v>
      </c>
      <c r="ID31" s="186">
        <v>-4280247.6900000004</v>
      </c>
      <c r="IE31" s="186">
        <v>-36457378.140000001</v>
      </c>
      <c r="IF31" s="186">
        <v>-9812400.4800000004</v>
      </c>
      <c r="IG31" s="186">
        <v>-12828065.550000001</v>
      </c>
      <c r="IH31" s="186">
        <v>-2808070.68</v>
      </c>
      <c r="II31" s="186">
        <v>-13214729.91</v>
      </c>
      <c r="IJ31" s="186">
        <v>-5579693.4900000002</v>
      </c>
      <c r="IK31" s="186">
        <v>-16102035.09</v>
      </c>
      <c r="IL31" s="186">
        <v>-3660633.9</v>
      </c>
      <c r="IM31" s="186">
        <v>-11024688.33</v>
      </c>
      <c r="IN31" s="186">
        <v>-10378134.810000001</v>
      </c>
      <c r="IO31" s="186">
        <v>-5335651.2300000004</v>
      </c>
      <c r="IP31" s="186">
        <v>-9858356.4900000002</v>
      </c>
      <c r="IQ31" s="186">
        <v>-4031451.3600000003</v>
      </c>
      <c r="IR31" s="186">
        <v>-36973987.079999998</v>
      </c>
      <c r="IS31" s="186">
        <v>-7703178.0899999999</v>
      </c>
      <c r="IT31" s="186">
        <v>-7248372.0600000005</v>
      </c>
      <c r="IU31" s="186">
        <v>-5633572.9500000002</v>
      </c>
      <c r="IV31" s="186">
        <v>-2705065.83</v>
      </c>
      <c r="IW31" s="186">
        <v>-9154754.1300000008</v>
      </c>
      <c r="IX31" s="186">
        <v>-417307510.53000003</v>
      </c>
      <c r="IY31" s="186">
        <v>-2199549.7200000002</v>
      </c>
      <c r="IZ31" s="186">
        <v>-4495765.53</v>
      </c>
      <c r="JA31" s="186">
        <v>-7248372.0600000005</v>
      </c>
      <c r="JB31" s="186">
        <v>-6131165.6100000003</v>
      </c>
      <c r="JC31" s="186">
        <v>-4357897.5</v>
      </c>
      <c r="JD31" s="186">
        <v>-3655879.83</v>
      </c>
      <c r="JE31" s="186">
        <v>-32997999.870000001</v>
      </c>
      <c r="JF31" s="186">
        <v>-332203318.77000004</v>
      </c>
      <c r="JG31" s="186">
        <v>-4985434.74</v>
      </c>
      <c r="JH31" s="186">
        <v>-3597246.3000000003</v>
      </c>
      <c r="JI31" s="186">
        <v>-67316046.510000005</v>
      </c>
      <c r="JJ31" s="186">
        <v>-10252944.300000001</v>
      </c>
      <c r="JK31" s="186">
        <v>-19553489.91</v>
      </c>
      <c r="JL31" s="186">
        <v>-7036023.6000000006</v>
      </c>
      <c r="JM31" s="186">
        <v>-3801671.31</v>
      </c>
      <c r="JN31" s="186">
        <v>-1762175.28</v>
      </c>
      <c r="JO31" s="186">
        <v>-5785703.1900000004</v>
      </c>
      <c r="JP31" s="186">
        <v>-11712443.790000001</v>
      </c>
      <c r="JQ31" s="186">
        <v>-23426472.27</v>
      </c>
      <c r="JR31" s="186">
        <v>-112844190.21000001</v>
      </c>
      <c r="JS31" s="186">
        <v>-32901333.780000001</v>
      </c>
      <c r="JT31" s="186">
        <v>-30795280.77</v>
      </c>
      <c r="JU31" s="186">
        <v>-3586153.47</v>
      </c>
      <c r="JV31" s="186">
        <v>-2831841.0300000003</v>
      </c>
      <c r="JW31" s="186">
        <v>-7181815.0800000001</v>
      </c>
      <c r="JX31" s="186">
        <v>-4614617.28</v>
      </c>
      <c r="JY31" s="186">
        <v>-5221553.55</v>
      </c>
      <c r="JZ31" s="186">
        <v>-45721475.880000003</v>
      </c>
      <c r="KA31" s="186">
        <v>-9024809.5500000007</v>
      </c>
      <c r="KB31" s="186">
        <v>-4047298.2600000002</v>
      </c>
      <c r="KC31" s="186">
        <v>-4359482.1900000004</v>
      </c>
      <c r="KD31" s="186">
        <v>-9707810.9399999995</v>
      </c>
      <c r="KE31" s="186">
        <v>-9801307.6500000004</v>
      </c>
      <c r="KF31" s="186">
        <v>-5820566.3700000001</v>
      </c>
      <c r="KG31" s="186">
        <v>-24204555.060000002</v>
      </c>
      <c r="KH31" s="186">
        <v>-53337496.020000003</v>
      </c>
      <c r="KI31" s="186">
        <v>-3464132.3400000003</v>
      </c>
      <c r="KJ31" s="186">
        <v>-8115197.4900000002</v>
      </c>
      <c r="KK31" s="186">
        <v>-27719397.48</v>
      </c>
    </row>
    <row r="32" spans="1:297" ht="14">
      <c r="B32" s="770" t="s">
        <v>461</v>
      </c>
      <c r="C32" s="782">
        <v>2977641604.6359506</v>
      </c>
      <c r="D32" s="779">
        <v>-1086712.5570094362</v>
      </c>
      <c r="E32" s="779">
        <v>462353560.36683059</v>
      </c>
      <c r="F32" s="771">
        <v>4770228.5140302684</v>
      </c>
      <c r="G32" s="771">
        <v>1696477.7391459234</v>
      </c>
      <c r="H32" s="771">
        <v>4697694.5416022353</v>
      </c>
      <c r="I32" s="771">
        <v>758649.70386706106</v>
      </c>
      <c r="J32" s="771">
        <v>2449977.384931474</v>
      </c>
      <c r="K32" s="771">
        <v>2322744.1770282062</v>
      </c>
      <c r="L32" s="771">
        <v>6129396.8590904623</v>
      </c>
      <c r="M32" s="771">
        <v>974245.75005081436</v>
      </c>
      <c r="N32" s="771">
        <v>1518725.8583357851</v>
      </c>
      <c r="O32" s="771">
        <v>359082466.5082671</v>
      </c>
      <c r="P32" s="771">
        <v>2909551.5117332637</v>
      </c>
      <c r="Q32" s="771">
        <v>2990121.2005931921</v>
      </c>
      <c r="R32" s="771">
        <v>1058237.6539470959</v>
      </c>
      <c r="S32" s="771">
        <v>1723028.4880151227</v>
      </c>
      <c r="T32" s="771">
        <v>3645678.0310606193</v>
      </c>
      <c r="U32" s="771">
        <v>5024936.4842866752</v>
      </c>
      <c r="V32" s="771">
        <v>1242975.9827896601</v>
      </c>
      <c r="W32" s="771">
        <v>540380.55876872875</v>
      </c>
      <c r="X32" s="771">
        <v>3373782.1278035827</v>
      </c>
      <c r="Y32" s="771">
        <v>857964.60132841486</v>
      </c>
      <c r="Z32" s="771">
        <v>909582.78707497567</v>
      </c>
      <c r="AA32" s="771">
        <v>1254950.5327188931</v>
      </c>
      <c r="AB32" s="771">
        <v>-179091.27844760893</v>
      </c>
      <c r="AC32" s="771">
        <v>3638675.3915429506</v>
      </c>
      <c r="AD32" s="771">
        <v>2926654.016703058</v>
      </c>
      <c r="AE32" s="771">
        <v>114933.40878838487</v>
      </c>
      <c r="AF32" s="771">
        <v>462353560.36683059</v>
      </c>
      <c r="AG32" s="771">
        <v>276930356.95728731</v>
      </c>
      <c r="AH32" s="771">
        <v>436807.2012953856</v>
      </c>
      <c r="AI32" s="771">
        <v>9781446.7329687104</v>
      </c>
      <c r="AJ32" s="771">
        <v>2068610.1940525603</v>
      </c>
      <c r="AK32" s="771">
        <v>78731.453688531648</v>
      </c>
      <c r="AL32" s="771">
        <v>417615.55628309725</v>
      </c>
      <c r="AM32" s="771">
        <v>17299166.982849866</v>
      </c>
      <c r="AN32" s="771">
        <v>4290474.9428389687</v>
      </c>
      <c r="AO32" s="771">
        <v>20759068.517297477</v>
      </c>
      <c r="AP32" s="771">
        <v>-1086712.5570094362</v>
      </c>
      <c r="AQ32" s="771">
        <v>9658064.9538875315</v>
      </c>
      <c r="AR32" s="771">
        <v>5311322.7999807708</v>
      </c>
      <c r="AS32" s="771">
        <v>1055163.5594265945</v>
      </c>
      <c r="AT32" s="771">
        <v>1579337.0313070063</v>
      </c>
      <c r="AU32" s="771">
        <v>8128243.4113292284</v>
      </c>
      <c r="AV32" s="771">
        <v>929369.57655579783</v>
      </c>
      <c r="AW32" s="771">
        <v>6722478.9912422951</v>
      </c>
      <c r="AX32" s="771">
        <v>2572210.0284400005</v>
      </c>
      <c r="AY32" s="771">
        <v>546225.60922642983</v>
      </c>
      <c r="AZ32" s="771">
        <v>1191332.8001841959</v>
      </c>
      <c r="BA32" s="771">
        <v>3434941.0476666242</v>
      </c>
      <c r="BB32" s="771">
        <v>5537437.9266200624</v>
      </c>
      <c r="BC32" s="771">
        <v>21828831.77297692</v>
      </c>
      <c r="BD32" s="771">
        <v>1215160.8376223864</v>
      </c>
      <c r="BE32" s="771">
        <v>1125411.3953318382</v>
      </c>
      <c r="BF32" s="771">
        <v>327968.2498901803</v>
      </c>
      <c r="BG32" s="771">
        <v>121266.40820714459</v>
      </c>
      <c r="BH32" s="771">
        <v>274850.1741735856</v>
      </c>
      <c r="BI32" s="771">
        <v>171248.71181486547</v>
      </c>
      <c r="BJ32" s="771">
        <v>53573481.858324289</v>
      </c>
      <c r="BK32" s="771">
        <v>587440.93174855318</v>
      </c>
      <c r="BL32" s="771">
        <v>1771732.8470294252</v>
      </c>
      <c r="BM32" s="771">
        <v>26609549.792191595</v>
      </c>
      <c r="BN32" s="771">
        <v>23887559.991398856</v>
      </c>
      <c r="BO32" s="771">
        <v>255355.90310506942</v>
      </c>
      <c r="BP32" s="771">
        <v>15884558.725803189</v>
      </c>
      <c r="BQ32" s="771">
        <v>6512004.573397018</v>
      </c>
      <c r="BR32" s="771">
        <v>19769108.732974678</v>
      </c>
      <c r="BS32" s="771">
        <v>438784.1015905207</v>
      </c>
      <c r="BT32" s="771">
        <v>4572476.6137840301</v>
      </c>
      <c r="BU32" s="771">
        <v>244940.72877895948</v>
      </c>
      <c r="BV32" s="771">
        <v>3246185.2852925174</v>
      </c>
      <c r="BW32" s="771">
        <v>-23169.033336187014</v>
      </c>
      <c r="BX32" s="771">
        <v>2155557.5900067594</v>
      </c>
      <c r="BY32" s="771">
        <v>275316.28606270347</v>
      </c>
      <c r="BZ32" s="771">
        <v>507866.19743273268</v>
      </c>
      <c r="CA32" s="771">
        <v>772780.8557884898</v>
      </c>
      <c r="CB32" s="771">
        <v>3958597.2758040987</v>
      </c>
      <c r="CC32" s="771">
        <v>4602079.6379328035</v>
      </c>
      <c r="CD32" s="771">
        <v>8639078.3956350032</v>
      </c>
      <c r="CE32" s="771">
        <v>2183904.2424525674</v>
      </c>
      <c r="CF32" s="771">
        <v>86692.531410722062</v>
      </c>
      <c r="CG32" s="771">
        <v>5042163.6645040773</v>
      </c>
      <c r="CH32" s="771">
        <v>2677006.0210621785</v>
      </c>
      <c r="CI32" s="771">
        <v>19694709.877146818</v>
      </c>
      <c r="CJ32" s="771">
        <v>27106303.343303785</v>
      </c>
      <c r="CK32" s="771">
        <v>1864230.9414198436</v>
      </c>
      <c r="CL32" s="771">
        <v>174473.28688221844</v>
      </c>
      <c r="CM32" s="771">
        <v>1183012.5389729603</v>
      </c>
      <c r="CN32" s="771">
        <v>34659859.684194118</v>
      </c>
      <c r="CO32" s="771">
        <v>1362825.8670679405</v>
      </c>
      <c r="CP32" s="771">
        <v>8349370.6108102314</v>
      </c>
      <c r="CQ32" s="771">
        <v>2456738.0123948064</v>
      </c>
      <c r="CR32" s="771">
        <v>425969.24172294978</v>
      </c>
      <c r="CS32" s="771">
        <v>541963.85301522166</v>
      </c>
      <c r="CT32" s="771">
        <v>33722878.162625611</v>
      </c>
      <c r="CU32" s="771">
        <v>3274230.8563245023</v>
      </c>
      <c r="CV32" s="771">
        <v>566560.95749296015</v>
      </c>
      <c r="CW32" s="771">
        <v>12203129.351975922</v>
      </c>
      <c r="CX32" s="771">
        <v>1415200.6296384269</v>
      </c>
      <c r="CY32" s="771">
        <v>204676.44944438711</v>
      </c>
      <c r="CZ32" s="771">
        <v>11992972.261269078</v>
      </c>
      <c r="DA32" s="771">
        <v>10294985.384199008</v>
      </c>
      <c r="DB32" s="771">
        <v>2513804.4836837761</v>
      </c>
      <c r="DC32" s="771">
        <v>4855172.1327985767</v>
      </c>
      <c r="DD32" s="771">
        <v>2278557.2278430685</v>
      </c>
      <c r="DE32" s="771">
        <v>-225955.72503473377</v>
      </c>
      <c r="DF32" s="771">
        <v>40921112.202298045</v>
      </c>
      <c r="DG32" s="771">
        <v>182847.62732282653</v>
      </c>
      <c r="DH32" s="771">
        <v>5357254.8300458156</v>
      </c>
      <c r="DI32" s="771">
        <v>206430.9660383279</v>
      </c>
      <c r="DJ32" s="771">
        <v>7880823.8051177077</v>
      </c>
      <c r="DK32" s="771">
        <v>1976449.1395666897</v>
      </c>
      <c r="DL32" s="771">
        <v>782228.17434437457</v>
      </c>
      <c r="DM32" s="771">
        <v>711176.03087111749</v>
      </c>
      <c r="DN32" s="771">
        <v>1591126.8716489463</v>
      </c>
      <c r="DO32" s="771">
        <v>1857362.8893441875</v>
      </c>
      <c r="DP32" s="771">
        <v>4642035.805507604</v>
      </c>
      <c r="DQ32" s="771">
        <v>46688071.666395634</v>
      </c>
      <c r="DR32" s="771">
        <v>4292515.5297760796</v>
      </c>
      <c r="DS32" s="771">
        <v>5413432.7349338681</v>
      </c>
      <c r="DT32" s="771">
        <v>2398097.003171714</v>
      </c>
      <c r="DU32" s="771">
        <v>722975.7637820635</v>
      </c>
      <c r="DV32" s="771">
        <v>22669714.90614827</v>
      </c>
      <c r="DW32" s="771">
        <v>871156.62306415383</v>
      </c>
      <c r="DX32" s="771">
        <v>6800151.5617583655</v>
      </c>
      <c r="DY32" s="771">
        <v>17431282.863248374</v>
      </c>
      <c r="DZ32" s="771">
        <v>1415964.0590368807</v>
      </c>
      <c r="EA32" s="771">
        <v>20295007.378853619</v>
      </c>
      <c r="EB32" s="771">
        <v>1687073.058695741</v>
      </c>
      <c r="EC32" s="771">
        <v>479093.27092070261</v>
      </c>
      <c r="ED32" s="771">
        <v>1615728.0574604664</v>
      </c>
      <c r="EE32" s="771">
        <v>13478053.756522428</v>
      </c>
      <c r="EF32" s="771">
        <v>17030358.529376671</v>
      </c>
      <c r="EG32" s="771">
        <v>7077526.3948906809</v>
      </c>
      <c r="EH32" s="771">
        <v>3316442.2035061568</v>
      </c>
      <c r="EI32" s="771">
        <v>2347327.074054217</v>
      </c>
      <c r="EJ32" s="771">
        <v>5127796.7553818673</v>
      </c>
      <c r="EK32" s="771">
        <v>45345.944547211053</v>
      </c>
      <c r="EL32" s="771">
        <v>2667555.5732921995</v>
      </c>
      <c r="EM32" s="771">
        <v>12669525.957739325</v>
      </c>
      <c r="EN32" s="771">
        <v>686961.79412332363</v>
      </c>
      <c r="EO32" s="771">
        <v>17645000.835146874</v>
      </c>
      <c r="EP32" s="771">
        <v>12905218.007922128</v>
      </c>
      <c r="EQ32" s="771">
        <v>5827975.7348544281</v>
      </c>
      <c r="ER32" s="771">
        <v>650478.84684634674</v>
      </c>
      <c r="ES32" s="771">
        <v>5875916.6970698722</v>
      </c>
      <c r="ET32" s="771">
        <v>1348897.6062712511</v>
      </c>
      <c r="EU32" s="771">
        <v>1154445.5719824992</v>
      </c>
      <c r="EV32" s="771">
        <v>16626.583269453142</v>
      </c>
      <c r="EW32" s="771">
        <v>12507249.912283763</v>
      </c>
      <c r="EX32" s="771">
        <v>9092200.7089242451</v>
      </c>
      <c r="EY32" s="771">
        <v>545829.99168283958</v>
      </c>
      <c r="EZ32" s="771">
        <v>2265836.0723806946</v>
      </c>
      <c r="FA32" s="771">
        <v>17759736.388941582</v>
      </c>
      <c r="FB32" s="771">
        <v>8717036.1585895233</v>
      </c>
      <c r="FC32" s="771">
        <v>2024739.8344820552</v>
      </c>
      <c r="FD32" s="771">
        <v>498330.80798815843</v>
      </c>
      <c r="FE32" s="771">
        <v>12975184.142367397</v>
      </c>
      <c r="FF32" s="771">
        <v>430481.72321276926</v>
      </c>
      <c r="FG32" s="771">
        <v>-52310.098255254328</v>
      </c>
      <c r="FH32" s="771">
        <v>6849648.863100864</v>
      </c>
      <c r="FI32" s="771">
        <v>633441.2461392805</v>
      </c>
      <c r="FJ32" s="771">
        <v>9518371.8848514184</v>
      </c>
      <c r="FK32" s="771">
        <v>17814184.610029109</v>
      </c>
      <c r="FL32" s="771">
        <v>2710384.530990731</v>
      </c>
      <c r="FM32" s="771">
        <v>1764590.7535817157</v>
      </c>
      <c r="FN32" s="771">
        <v>35194353.94041124</v>
      </c>
      <c r="FO32" s="771">
        <v>10326426.562021872</v>
      </c>
      <c r="FP32" s="771">
        <v>7166139.2701616883</v>
      </c>
      <c r="FQ32" s="771">
        <v>728763.58876845147</v>
      </c>
      <c r="FR32" s="771">
        <v>1899792.0689813606</v>
      </c>
      <c r="FS32" s="771">
        <v>3082407.3725388218</v>
      </c>
      <c r="FT32" s="771">
        <v>108193278.8260569</v>
      </c>
      <c r="FU32" s="771">
        <v>-325817.38048443152</v>
      </c>
      <c r="FV32" s="771">
        <v>7122930.0564457029</v>
      </c>
      <c r="FW32" s="771">
        <v>576473.68865550496</v>
      </c>
      <c r="FX32" s="771">
        <v>-512370.5691661993</v>
      </c>
      <c r="FY32" s="771">
        <v>1157322.7765590809</v>
      </c>
      <c r="FZ32" s="771">
        <v>532427.38560613361</v>
      </c>
      <c r="GA32" s="771">
        <v>3512665.3490136559</v>
      </c>
      <c r="GB32" s="771">
        <v>1693255.7925776234</v>
      </c>
      <c r="GC32" s="771">
        <v>2445443.5098113455</v>
      </c>
      <c r="GD32" s="771">
        <v>688047.57145651616</v>
      </c>
      <c r="GE32" s="771">
        <v>15436554.945991766</v>
      </c>
      <c r="GF32" s="771">
        <v>15345396.165775824</v>
      </c>
      <c r="GG32" s="771">
        <v>1243854.6557913916</v>
      </c>
      <c r="GH32" s="771">
        <v>13894061.421073705</v>
      </c>
      <c r="GI32" s="771">
        <v>999468.28876480833</v>
      </c>
      <c r="GJ32" s="771">
        <v>382670.50300499517</v>
      </c>
      <c r="GK32" s="771">
        <v>20505909.458536416</v>
      </c>
      <c r="GL32" s="771">
        <v>2574307.2992101396</v>
      </c>
      <c r="GM32" s="771">
        <v>1304162.6212697579</v>
      </c>
      <c r="GN32" s="771">
        <v>6852406.0976522584</v>
      </c>
      <c r="GO32" s="771">
        <v>542277.62331454083</v>
      </c>
      <c r="GP32" s="771">
        <v>82817.187435382977</v>
      </c>
      <c r="GQ32" s="771">
        <v>1486864.4527300554</v>
      </c>
      <c r="GR32" s="771">
        <v>447383.10802194756</v>
      </c>
      <c r="GS32" s="771">
        <v>2403375.883346227</v>
      </c>
      <c r="GT32" s="771">
        <v>1823335.9500603052</v>
      </c>
      <c r="GU32" s="771">
        <v>1811584.7551725199</v>
      </c>
      <c r="GV32" s="771">
        <v>2571210.8028504234</v>
      </c>
      <c r="GW32" s="771">
        <v>579806.42805488594</v>
      </c>
      <c r="GX32" s="771">
        <v>995926.59990178607</v>
      </c>
      <c r="GY32" s="771">
        <v>4420725.8237090223</v>
      </c>
      <c r="GZ32" s="771">
        <v>34444055.116169006</v>
      </c>
      <c r="HA32" s="771">
        <v>12403666.121620975</v>
      </c>
      <c r="HB32" s="771">
        <v>14540384.331763171</v>
      </c>
      <c r="HC32" s="771">
        <v>609377.39600153919</v>
      </c>
      <c r="HD32" s="771">
        <v>4588096.141277547</v>
      </c>
      <c r="HE32" s="771">
        <v>11326732.291547805</v>
      </c>
      <c r="HF32" s="771">
        <v>161635.74147508573</v>
      </c>
      <c r="HG32" s="771">
        <v>572529.3676784765</v>
      </c>
      <c r="HH32" s="771">
        <v>-676701.41040613409</v>
      </c>
      <c r="HI32" s="771">
        <v>1588008.0657306225</v>
      </c>
      <c r="HJ32" s="771">
        <v>9995274.2986588329</v>
      </c>
      <c r="HK32" s="771">
        <v>519237.34304520255</v>
      </c>
      <c r="HL32" s="771">
        <v>32878344.561062559</v>
      </c>
      <c r="HM32" s="771">
        <v>695523.90129424538</v>
      </c>
      <c r="HN32" s="771">
        <v>107276.25044886488</v>
      </c>
      <c r="HO32" s="771">
        <v>4839358.4225306753</v>
      </c>
      <c r="HP32" s="771">
        <v>-298444.19419774041</v>
      </c>
      <c r="HQ32" s="771">
        <v>13505136.532231718</v>
      </c>
      <c r="HR32" s="771">
        <v>1524205.0174758006</v>
      </c>
      <c r="HS32" s="771">
        <v>1611971.5984121263</v>
      </c>
      <c r="HT32" s="771">
        <v>13575488.032380477</v>
      </c>
      <c r="HU32" s="771">
        <v>1226699.9193414291</v>
      </c>
      <c r="HV32" s="771">
        <v>63084.90030138474</v>
      </c>
      <c r="HW32" s="771">
        <v>1060633.7934518531</v>
      </c>
      <c r="HX32" s="771">
        <v>763879.53808716824</v>
      </c>
      <c r="HY32" s="771">
        <v>33859807.997578949</v>
      </c>
      <c r="HZ32" s="771">
        <v>5591742.6608934682</v>
      </c>
      <c r="IA32" s="771">
        <v>235927.48511856305</v>
      </c>
      <c r="IB32" s="771">
        <v>4582623.1066405894</v>
      </c>
      <c r="IC32" s="771">
        <v>12604592.636750489</v>
      </c>
      <c r="ID32" s="771">
        <v>1150335.141462706</v>
      </c>
      <c r="IE32" s="771">
        <v>15712631.433755778</v>
      </c>
      <c r="IF32" s="771">
        <v>3604996.2589286901</v>
      </c>
      <c r="IG32" s="771">
        <v>7775708.3440482989</v>
      </c>
      <c r="IH32" s="771">
        <v>859429.04627231648</v>
      </c>
      <c r="II32" s="771">
        <v>1767443.5671542399</v>
      </c>
      <c r="IJ32" s="771">
        <v>907374.74211298674</v>
      </c>
      <c r="IK32" s="771">
        <v>4558738.7622940652</v>
      </c>
      <c r="IL32" s="771">
        <v>951599.57960001705</v>
      </c>
      <c r="IM32" s="771">
        <v>2768824.1599501763</v>
      </c>
      <c r="IN32" s="771">
        <v>960987.77389020473</v>
      </c>
      <c r="IO32" s="771">
        <v>-1050393.0385639658</v>
      </c>
      <c r="IP32" s="771">
        <v>558800.67979904823</v>
      </c>
      <c r="IQ32" s="771">
        <v>832478.6907757083</v>
      </c>
      <c r="IR32" s="771">
        <v>3429112.3408635929</v>
      </c>
      <c r="IS32" s="771">
        <v>2795512.9654891454</v>
      </c>
      <c r="IT32" s="771">
        <v>2346462.9573121183</v>
      </c>
      <c r="IU32" s="771">
        <v>2651671.7712522922</v>
      </c>
      <c r="IV32" s="771">
        <v>419667.26866881736</v>
      </c>
      <c r="IW32" s="771">
        <v>1035101.6692170966</v>
      </c>
      <c r="IX32" s="771">
        <v>71526093.619696319</v>
      </c>
      <c r="IY32" s="771">
        <v>45523.745624788571</v>
      </c>
      <c r="IZ32" s="771">
        <v>2186217.5662765373</v>
      </c>
      <c r="JA32" s="771">
        <v>933233.67597680166</v>
      </c>
      <c r="JB32" s="771">
        <v>1454043.9097084468</v>
      </c>
      <c r="JC32" s="771">
        <v>1827095.3562373929</v>
      </c>
      <c r="JD32" s="771">
        <v>1425641.0517051425</v>
      </c>
      <c r="JE32" s="771">
        <v>9410346.0970931761</v>
      </c>
      <c r="JF32" s="771">
        <v>87941179.184862196</v>
      </c>
      <c r="JG32" s="771">
        <v>702816.95947482996</v>
      </c>
      <c r="JH32" s="771">
        <v>-159342.9913974544</v>
      </c>
      <c r="JI32" s="771">
        <v>26611366.761578932</v>
      </c>
      <c r="JJ32" s="771">
        <v>10490249.271555558</v>
      </c>
      <c r="JK32" s="771">
        <v>5007445.7501957305</v>
      </c>
      <c r="JL32" s="771">
        <v>511916.15840665251</v>
      </c>
      <c r="JM32" s="771">
        <v>1981964.3029896379</v>
      </c>
      <c r="JN32" s="771">
        <v>982040.79508574097</v>
      </c>
      <c r="JO32" s="771">
        <v>4520352.8050390435</v>
      </c>
      <c r="JP32" s="771">
        <v>7526005.4543549847</v>
      </c>
      <c r="JQ32" s="771">
        <v>4446108.0264288671</v>
      </c>
      <c r="JR32" s="771">
        <v>38857266.991838932</v>
      </c>
      <c r="JS32" s="771">
        <v>7069587.1675295085</v>
      </c>
      <c r="JT32" s="771">
        <v>726573.14560989663</v>
      </c>
      <c r="JU32" s="771">
        <v>768889.09502799297</v>
      </c>
      <c r="JV32" s="771">
        <v>-342361.16879393067</v>
      </c>
      <c r="JW32" s="771">
        <v>3210648.3726032451</v>
      </c>
      <c r="JX32" s="771">
        <v>822919.16256141104</v>
      </c>
      <c r="JY32" s="771">
        <v>1719980.3781350041</v>
      </c>
      <c r="JZ32" s="771">
        <v>16008508.560171559</v>
      </c>
      <c r="KA32" s="771">
        <v>752154.40321515873</v>
      </c>
      <c r="KB32" s="771">
        <v>276884.67302392656</v>
      </c>
      <c r="KC32" s="771">
        <v>2279.3030190700665</v>
      </c>
      <c r="KD32" s="771">
        <v>713531.34794358723</v>
      </c>
      <c r="KE32" s="771">
        <v>5749268.2210643217</v>
      </c>
      <c r="KF32" s="771">
        <v>1184463.241081574</v>
      </c>
      <c r="KG32" s="771">
        <v>11728865.202364482</v>
      </c>
      <c r="KH32" s="771">
        <v>25561074.483694337</v>
      </c>
      <c r="KI32" s="771">
        <v>-45812.168071009684</v>
      </c>
      <c r="KJ32" s="771">
        <v>705300.36653267406</v>
      </c>
      <c r="KK32" s="771">
        <v>5623827.8306447901</v>
      </c>
    </row>
    <row r="33" spans="1:297">
      <c r="B33" s="772" t="s">
        <v>483</v>
      </c>
      <c r="C33" s="783">
        <v>0.25049900399658054</v>
      </c>
      <c r="D33" s="587"/>
      <c r="E33" s="587"/>
      <c r="F33" s="773">
        <v>0.25101294872348157</v>
      </c>
      <c r="G33" s="773">
        <v>0.30989411445185494</v>
      </c>
      <c r="H33" s="773">
        <v>0.2179976684729886</v>
      </c>
      <c r="I33" s="773">
        <v>5.7542321418870987E-2</v>
      </c>
      <c r="J33" s="773">
        <v>0.24843678644779488</v>
      </c>
      <c r="K33" s="773">
        <v>0.27129573176797694</v>
      </c>
      <c r="L33" s="773">
        <v>0.19056540299539501</v>
      </c>
      <c r="M33" s="773">
        <v>0.32566520932733356</v>
      </c>
      <c r="N33" s="773">
        <v>0.35139077634296706</v>
      </c>
      <c r="O33" s="773">
        <v>0.4102667962868346</v>
      </c>
      <c r="P33" s="773">
        <v>0.14298207397758675</v>
      </c>
      <c r="Q33" s="773">
        <v>0.17459994878353852</v>
      </c>
      <c r="R33" s="773">
        <v>0.22754227408472166</v>
      </c>
      <c r="S33" s="773">
        <v>6.2508814509132676E-2</v>
      </c>
      <c r="T33" s="773">
        <v>0.26317518566934561</v>
      </c>
      <c r="U33" s="773">
        <v>0.33487712748719906</v>
      </c>
      <c r="V33" s="773">
        <v>0.46237997557521798</v>
      </c>
      <c r="W33" s="773">
        <v>0.25911899177823094</v>
      </c>
      <c r="X33" s="773">
        <v>0.10022535578886292</v>
      </c>
      <c r="Y33" s="773">
        <v>0.1087731659108723</v>
      </c>
      <c r="Z33" s="773">
        <v>7.0049160560932716E-2</v>
      </c>
      <c r="AA33" s="773">
        <v>0.10764308874273483</v>
      </c>
      <c r="AB33" s="773">
        <v>-4.9394279118404293E-2</v>
      </c>
      <c r="AC33" s="773">
        <v>0.19722685711691745</v>
      </c>
      <c r="AD33" s="773">
        <v>0.19022173658685976</v>
      </c>
      <c r="AE33" s="773">
        <v>2.4498127393587879E-2</v>
      </c>
      <c r="AF33" s="773">
        <v>0.29585901336389775</v>
      </c>
      <c r="AG33" s="773">
        <v>0.4085800922667876</v>
      </c>
      <c r="AH33" s="773">
        <v>0.11991516930628168</v>
      </c>
      <c r="AI33" s="773">
        <v>0.21322995208388079</v>
      </c>
      <c r="AJ33" s="773">
        <v>0.12029558408671299</v>
      </c>
      <c r="AK33" s="773">
        <v>2.3394531512070594E-2</v>
      </c>
      <c r="AL33" s="773">
        <v>0.11725370777141705</v>
      </c>
      <c r="AM33" s="773">
        <v>0.18843717268157034</v>
      </c>
      <c r="AN33" s="773">
        <v>0.20896565002027007</v>
      </c>
      <c r="AO33" s="773">
        <v>0.16031284346115587</v>
      </c>
      <c r="AP33" s="773">
        <v>-4.0319108491362485E-2</v>
      </c>
      <c r="AQ33" s="773">
        <v>0.38452737972772422</v>
      </c>
      <c r="AR33" s="773">
        <v>0.14228033862573908</v>
      </c>
      <c r="AS33" s="773">
        <v>9.5191276419348145E-2</v>
      </c>
      <c r="AT33" s="773">
        <v>0.1294209821879064</v>
      </c>
      <c r="AU33" s="773">
        <v>0.29252677484149819</v>
      </c>
      <c r="AV33" s="773">
        <v>0.12019092631223599</v>
      </c>
      <c r="AW33" s="773">
        <v>0.36932693293848173</v>
      </c>
      <c r="AX33" s="773">
        <v>0.23141220544407634</v>
      </c>
      <c r="AY33" s="773">
        <v>0.16292054746148171</v>
      </c>
      <c r="AZ33" s="773">
        <v>0.14997208688265692</v>
      </c>
      <c r="BA33" s="773">
        <v>8.1756631955522713E-2</v>
      </c>
      <c r="BB33" s="773">
        <v>0.18048007025791526</v>
      </c>
      <c r="BC33" s="773">
        <v>0.14826975460527972</v>
      </c>
      <c r="BD33" s="773">
        <v>0.13787104490727872</v>
      </c>
      <c r="BE33" s="773">
        <v>0.13646298881830748</v>
      </c>
      <c r="BF33" s="773">
        <v>4.8288011309411377E-2</v>
      </c>
      <c r="BG33" s="773">
        <v>1.8504002506718797E-2</v>
      </c>
      <c r="BH33" s="773">
        <v>9.4444076771373273E-2</v>
      </c>
      <c r="BI33" s="773">
        <v>1.9035275571074348E-2</v>
      </c>
      <c r="BJ33" s="773">
        <v>0.18403137435574288</v>
      </c>
      <c r="BK33" s="773">
        <v>0.18227767905930883</v>
      </c>
      <c r="BL33" s="773">
        <v>5.5518396002981064E-2</v>
      </c>
      <c r="BM33" s="773">
        <v>0.26345766193037373</v>
      </c>
      <c r="BN33" s="773">
        <v>0.29129015976363049</v>
      </c>
      <c r="BO33" s="773">
        <v>5.9501865005459911E-2</v>
      </c>
      <c r="BP33" s="773">
        <v>0.21605843568786839</v>
      </c>
      <c r="BQ33" s="773">
        <v>0.25265876184472646</v>
      </c>
      <c r="BR33" s="773">
        <v>0.26625361244167767</v>
      </c>
      <c r="BS33" s="773">
        <v>5.2953795965949103E-2</v>
      </c>
      <c r="BT33" s="773">
        <v>0.18744437213713244</v>
      </c>
      <c r="BU33" s="773">
        <v>0.11967398669482035</v>
      </c>
      <c r="BV33" s="773">
        <v>0.2808247747530403</v>
      </c>
      <c r="BW33" s="773">
        <v>-1.3061295824778907E-2</v>
      </c>
      <c r="BX33" s="773">
        <v>0.14118803191252929</v>
      </c>
      <c r="BY33" s="773">
        <v>4.7111601448784415E-2</v>
      </c>
      <c r="BZ33" s="773">
        <v>0.13062368710131642</v>
      </c>
      <c r="CA33" s="773">
        <v>0.28096279499134452</v>
      </c>
      <c r="CB33" s="773">
        <v>0.16734922538996375</v>
      </c>
      <c r="CC33" s="773">
        <v>0.16303115016217964</v>
      </c>
      <c r="CD33" s="773">
        <v>0.34570266396999721</v>
      </c>
      <c r="CE33" s="773">
        <v>0.25276870451882355</v>
      </c>
      <c r="CF33" s="773">
        <v>2.7675483699451556E-2</v>
      </c>
      <c r="CG33" s="773">
        <v>0.14128265365991086</v>
      </c>
      <c r="CH33" s="773">
        <v>0.18232484965037812</v>
      </c>
      <c r="CI33" s="773">
        <v>0.38680580891077282</v>
      </c>
      <c r="CJ33" s="773">
        <v>0.30614760888570564</v>
      </c>
      <c r="CK33" s="773">
        <v>0.11544207364705143</v>
      </c>
      <c r="CL33" s="773">
        <v>6.1850097959164067E-2</v>
      </c>
      <c r="CM33" s="773">
        <v>0.33649644201835954</v>
      </c>
      <c r="CN33" s="773">
        <v>0.34391246873123055</v>
      </c>
      <c r="CO33" s="773">
        <v>8.3844754313495001E-2</v>
      </c>
      <c r="CP33" s="773">
        <v>0.43039292934669943</v>
      </c>
      <c r="CQ33" s="773">
        <v>0.17606400863713842</v>
      </c>
      <c r="CR33" s="773">
        <v>0.21168867005016676</v>
      </c>
      <c r="CS33" s="773">
        <v>4.9386270588473814E-2</v>
      </c>
      <c r="CT33" s="773">
        <v>0.30567232228828772</v>
      </c>
      <c r="CU33" s="773">
        <v>0.34054866390604088</v>
      </c>
      <c r="CV33" s="773">
        <v>0.12946544731674567</v>
      </c>
      <c r="CW33" s="773">
        <v>0.3383314747680195</v>
      </c>
      <c r="CX33" s="773">
        <v>0.31040373015423889</v>
      </c>
      <c r="CY33" s="773">
        <v>5.6819028838507674E-2</v>
      </c>
      <c r="CZ33" s="773">
        <v>0.13139609729159488</v>
      </c>
      <c r="DA33" s="773">
        <v>7.7227905486510373E-2</v>
      </c>
      <c r="DB33" s="773">
        <v>0.20603241584758542</v>
      </c>
      <c r="DC33" s="773">
        <v>0.32831817423588561</v>
      </c>
      <c r="DD33" s="773">
        <v>0.1645548558280267</v>
      </c>
      <c r="DE33" s="773">
        <v>-7.7644125666175387E-2</v>
      </c>
      <c r="DF33" s="773">
        <v>0.16944665523585248</v>
      </c>
      <c r="DG33" s="773">
        <v>3.3724320754568826E-2</v>
      </c>
      <c r="DH33" s="773">
        <v>0.14813281515203824</v>
      </c>
      <c r="DI33" s="773">
        <v>0.11818005316704572</v>
      </c>
      <c r="DJ33" s="773">
        <v>0.25150840933642815</v>
      </c>
      <c r="DK33" s="773">
        <v>0.16384390097257923</v>
      </c>
      <c r="DL33" s="773">
        <v>0.30420994720073602</v>
      </c>
      <c r="DM33" s="773">
        <v>9.971146072092589E-2</v>
      </c>
      <c r="DN33" s="773">
        <v>0.30169568316063961</v>
      </c>
      <c r="DO33" s="773">
        <v>0.14485938862557232</v>
      </c>
      <c r="DP33" s="773">
        <v>0.31602186384466274</v>
      </c>
      <c r="DQ33" s="773">
        <v>0.19473321422034121</v>
      </c>
      <c r="DR33" s="773">
        <v>0.26445473435285949</v>
      </c>
      <c r="DS33" s="773">
        <v>0.28910452595138181</v>
      </c>
      <c r="DT33" s="773">
        <v>0.14668943905292348</v>
      </c>
      <c r="DU33" s="773">
        <v>0.14436481800263085</v>
      </c>
      <c r="DV33" s="773">
        <v>0.16340418131905465</v>
      </c>
      <c r="DW33" s="773">
        <v>0.1844907315811512</v>
      </c>
      <c r="DX33" s="773">
        <v>0.23554281716548825</v>
      </c>
      <c r="DY33" s="773">
        <v>0.36902434606246748</v>
      </c>
      <c r="DZ33" s="773">
        <v>0.23691395148942196</v>
      </c>
      <c r="EA33" s="773">
        <v>0.33837853950418262</v>
      </c>
      <c r="EB33" s="773">
        <v>0.10658218500286104</v>
      </c>
      <c r="EC33" s="773">
        <v>0.31547314985205882</v>
      </c>
      <c r="ED33" s="773">
        <v>9.3836281124711582E-2</v>
      </c>
      <c r="EE33" s="773">
        <v>0.29090257947364961</v>
      </c>
      <c r="EF33" s="773">
        <v>0.51511799390233215</v>
      </c>
      <c r="EG33" s="773">
        <v>0.27156380240173572</v>
      </c>
      <c r="EH33" s="773">
        <v>0.12155578546539693</v>
      </c>
      <c r="EI33" s="773">
        <v>0.16357943128740987</v>
      </c>
      <c r="EJ33" s="773">
        <v>0.18562794530387289</v>
      </c>
      <c r="EK33" s="773">
        <v>3.9544542834092186E-2</v>
      </c>
      <c r="EL33" s="773">
        <v>0.4547905153803527</v>
      </c>
      <c r="EM33" s="773">
        <v>0.57311691640776952</v>
      </c>
      <c r="EN33" s="773">
        <v>9.1503797941294318E-2</v>
      </c>
      <c r="EO33" s="773">
        <v>0.19683109908093802</v>
      </c>
      <c r="EP33" s="773">
        <v>0.3563089770188011</v>
      </c>
      <c r="EQ33" s="773">
        <v>0.40549141532769534</v>
      </c>
      <c r="ER33" s="773">
        <v>0.17843126698289402</v>
      </c>
      <c r="ES33" s="773">
        <v>0.27837448709285484</v>
      </c>
      <c r="ET33" s="773">
        <v>0.45223848488189605</v>
      </c>
      <c r="EU33" s="773">
        <v>0.20449107405164252</v>
      </c>
      <c r="EV33" s="773">
        <v>6.2657868185205471E-3</v>
      </c>
      <c r="EW33" s="773">
        <v>0.13277391164726285</v>
      </c>
      <c r="EX33" s="773">
        <v>0.39556799312512869</v>
      </c>
      <c r="EY33" s="773">
        <v>0.19904745649028122</v>
      </c>
      <c r="EZ33" s="773">
        <v>0.38100034358656043</v>
      </c>
      <c r="FA33" s="773">
        <v>0.36152929315888771</v>
      </c>
      <c r="FB33" s="773">
        <v>0.34067362793503542</v>
      </c>
      <c r="FC33" s="773">
        <v>0.14683222791750175</v>
      </c>
      <c r="FD33" s="773">
        <v>0.15672621964119776</v>
      </c>
      <c r="FE33" s="773">
        <v>0.28186454863516858</v>
      </c>
      <c r="FF33" s="773">
        <v>3.7183606662467401E-2</v>
      </c>
      <c r="FG33" s="773">
        <v>-3.6370326019512732E-3</v>
      </c>
      <c r="FH33" s="773">
        <v>0.17490782318161768</v>
      </c>
      <c r="FI33" s="773">
        <v>7.5566424396175724E-2</v>
      </c>
      <c r="FJ33" s="773">
        <v>0.36834836759770168</v>
      </c>
      <c r="FK33" s="773">
        <v>0.23511524934738329</v>
      </c>
      <c r="FL33" s="773">
        <v>0.26819205675317337</v>
      </c>
      <c r="FM33" s="773">
        <v>0.1127788039325761</v>
      </c>
      <c r="FN33" s="773">
        <v>0.32881745985800953</v>
      </c>
      <c r="FO33" s="773">
        <v>0.40589385133161382</v>
      </c>
      <c r="FP33" s="773">
        <v>0.22501287112743604</v>
      </c>
      <c r="FQ33" s="773">
        <v>0.26676932958392569</v>
      </c>
      <c r="FR33" s="773">
        <v>0.1192065582814581</v>
      </c>
      <c r="FS33" s="773">
        <v>0.22161228540801572</v>
      </c>
      <c r="FT33" s="773">
        <v>0.23893524547525377</v>
      </c>
      <c r="FU33" s="773">
        <v>-8.390609680246551E-2</v>
      </c>
      <c r="FV33" s="773">
        <v>0.28486510593986153</v>
      </c>
      <c r="FW33" s="773">
        <v>0.11007609651107268</v>
      </c>
      <c r="FX33" s="773">
        <v>-8.2656524660453284E-2</v>
      </c>
      <c r="FY33" s="773">
        <v>0.10833419641233896</v>
      </c>
      <c r="FZ33" s="773">
        <v>0.26497381861903074</v>
      </c>
      <c r="GA33" s="773">
        <v>0.46532328501093045</v>
      </c>
      <c r="GB33" s="773">
        <v>0.2333239498787672</v>
      </c>
      <c r="GC33" s="773">
        <v>8.2667513047865446E-2</v>
      </c>
      <c r="GD33" s="773">
        <v>0.10080467885351591</v>
      </c>
      <c r="GE33" s="773">
        <v>0.33135035817956254</v>
      </c>
      <c r="GF33" s="773">
        <v>0.46172450450373681</v>
      </c>
      <c r="GG33" s="773">
        <v>0.17595471026483925</v>
      </c>
      <c r="GH33" s="773">
        <v>0.29089200887865085</v>
      </c>
      <c r="GI33" s="773">
        <v>0.13792777622376334</v>
      </c>
      <c r="GJ33" s="773">
        <v>0.11313282615224003</v>
      </c>
      <c r="GK33" s="773">
        <v>0.1348620259240044</v>
      </c>
      <c r="GL33" s="773">
        <v>0.24826006735199768</v>
      </c>
      <c r="GM33" s="773">
        <v>0.22553625539612623</v>
      </c>
      <c r="GN33" s="773">
        <v>0.37626882116727484</v>
      </c>
      <c r="GO33" s="773">
        <v>0.16593844725319135</v>
      </c>
      <c r="GP33" s="773">
        <v>2.011376707917175E-2</v>
      </c>
      <c r="GQ33" s="773">
        <v>0.28778868510518013</v>
      </c>
      <c r="GR33" s="773">
        <v>0.11945752068977195</v>
      </c>
      <c r="GS33" s="773">
        <v>0.23216130988651254</v>
      </c>
      <c r="GT33" s="773">
        <v>0.28141569420744933</v>
      </c>
      <c r="GU33" s="773">
        <v>0.20076278154982027</v>
      </c>
      <c r="GV33" s="773">
        <v>0.49159716741211235</v>
      </c>
      <c r="GW33" s="773">
        <v>0.16204582479631524</v>
      </c>
      <c r="GX33" s="773">
        <v>9.2770059103270033E-2</v>
      </c>
      <c r="GY33" s="773">
        <v>0.26089396345285076</v>
      </c>
      <c r="GZ33" s="773">
        <v>0.29532546713769797</v>
      </c>
      <c r="HA33" s="773">
        <v>0.25054867776699086</v>
      </c>
      <c r="HB33" s="773">
        <v>0.26058329162595711</v>
      </c>
      <c r="HC33" s="773">
        <v>0.10671184349465775</v>
      </c>
      <c r="HD33" s="773">
        <v>0.45060624447791814</v>
      </c>
      <c r="HE33" s="773">
        <v>0.15565130009117681</v>
      </c>
      <c r="HF33" s="773">
        <v>3.3662835326344849E-2</v>
      </c>
      <c r="HG33" s="773">
        <v>0.20536031810343189</v>
      </c>
      <c r="HH33" s="773">
        <v>-0.17351837393222053</v>
      </c>
      <c r="HI33" s="773">
        <v>0.28811581182242024</v>
      </c>
      <c r="HJ33" s="773">
        <v>0.18092272208244503</v>
      </c>
      <c r="HK33" s="773">
        <v>0.22054772059408143</v>
      </c>
      <c r="HL33" s="773">
        <v>0.2386456473522573</v>
      </c>
      <c r="HM33" s="773">
        <v>8.5758220426004936E-2</v>
      </c>
      <c r="HN33" s="773">
        <v>1.6662685754959994E-2</v>
      </c>
      <c r="HO33" s="773">
        <v>0.32367550982289123</v>
      </c>
      <c r="HP33" s="773">
        <v>-0.11471834590651446</v>
      </c>
      <c r="HQ33" s="773">
        <v>0.2408896944995329</v>
      </c>
      <c r="HR33" s="773">
        <v>9.8904710745683896E-2</v>
      </c>
      <c r="HS33" s="773">
        <v>0.23944540395415539</v>
      </c>
      <c r="HT33" s="773">
        <v>0.14543005394505884</v>
      </c>
      <c r="HU33" s="773">
        <v>0.2074711731585803</v>
      </c>
      <c r="HV33" s="773">
        <v>1.2703066812432948E-2</v>
      </c>
      <c r="HW33" s="773">
        <v>2.1128709821176841E-2</v>
      </c>
      <c r="HX33" s="773">
        <v>0.33106104927556074</v>
      </c>
      <c r="HY33" s="773">
        <v>0.24102508659769206</v>
      </c>
      <c r="HZ33" s="773">
        <v>0.4348996710325595</v>
      </c>
      <c r="IA33" s="773">
        <v>0.1080495731971186</v>
      </c>
      <c r="IB33" s="773">
        <v>0.37976131786867928</v>
      </c>
      <c r="IC33" s="773">
        <v>0.27144855168269011</v>
      </c>
      <c r="ID33" s="773">
        <v>0.21182535598170182</v>
      </c>
      <c r="IE33" s="773">
        <v>0.30118130247881048</v>
      </c>
      <c r="IF33" s="773">
        <v>0.2686807529861065</v>
      </c>
      <c r="IG33" s="773">
        <v>0.37739243228127373</v>
      </c>
      <c r="IH33" s="773">
        <v>0.23433649909112569</v>
      </c>
      <c r="II33" s="773">
        <v>0.11796977053091455</v>
      </c>
      <c r="IJ33" s="773">
        <v>0.1398743946643265</v>
      </c>
      <c r="IK33" s="773">
        <v>0.22064704811566807</v>
      </c>
      <c r="IL33" s="773">
        <v>0.20632077361411935</v>
      </c>
      <c r="IM33" s="773">
        <v>0.20073379873092626</v>
      </c>
      <c r="IN33" s="773">
        <v>8.4749747326614652E-2</v>
      </c>
      <c r="IO33" s="773">
        <v>-0.24511779492380323</v>
      </c>
      <c r="IP33" s="773">
        <v>5.3642339334103353E-2</v>
      </c>
      <c r="IQ33" s="773">
        <v>0.17115350798331136</v>
      </c>
      <c r="IR33" s="773">
        <v>8.4872507060506544E-2</v>
      </c>
      <c r="IS33" s="773">
        <v>0.26627252394740553</v>
      </c>
      <c r="IT33" s="773">
        <v>0.24455479985620979</v>
      </c>
      <c r="IU33" s="773">
        <v>0.32004748929751581</v>
      </c>
      <c r="IV33" s="773">
        <v>0.13430499675239521</v>
      </c>
      <c r="IW33" s="773">
        <v>0.10158158168407301</v>
      </c>
      <c r="IX33" s="773">
        <v>0.14631991952376655</v>
      </c>
      <c r="IY33" s="773">
        <v>2.0277174142325726E-2</v>
      </c>
      <c r="IZ33" s="773">
        <v>0.32718094834672407</v>
      </c>
      <c r="JA33" s="773">
        <v>0.11406485549323318</v>
      </c>
      <c r="JB33" s="773">
        <v>0.19169462701464521</v>
      </c>
      <c r="JC33" s="773">
        <v>0.29540783614565019</v>
      </c>
      <c r="JD33" s="773">
        <v>0.28055400831625787</v>
      </c>
      <c r="JE33" s="773">
        <v>0.22189844669714656</v>
      </c>
      <c r="JF33" s="773">
        <v>0.20931174777471453</v>
      </c>
      <c r="JG33" s="773">
        <v>0.12355588265190828</v>
      </c>
      <c r="JH33" s="773">
        <v>-4.6348886834232939E-2</v>
      </c>
      <c r="JI33" s="773">
        <v>0.28331842467156648</v>
      </c>
      <c r="JJ33" s="773">
        <v>0.50572006838621431</v>
      </c>
      <c r="JK33" s="773">
        <v>0.20387846047375807</v>
      </c>
      <c r="JL33" s="773">
        <v>6.7821971927703409E-2</v>
      </c>
      <c r="JM33" s="773">
        <v>0.34268485008604033</v>
      </c>
      <c r="JN33" s="773">
        <v>0.35785840772580485</v>
      </c>
      <c r="JO33" s="773">
        <v>0.43861131816234794</v>
      </c>
      <c r="JP33" s="773">
        <v>0.39119605529345314</v>
      </c>
      <c r="JQ33" s="773">
        <v>0.15951548005760049</v>
      </c>
      <c r="JR33" s="773">
        <v>0.25614300421741698</v>
      </c>
      <c r="JS33" s="773">
        <v>0.17686825822226795</v>
      </c>
      <c r="JT33" s="773">
        <v>2.3049822753289626E-2</v>
      </c>
      <c r="JU33" s="773">
        <v>0.17655145352707952</v>
      </c>
      <c r="JV33" s="773">
        <v>-0.13752317266309122</v>
      </c>
      <c r="JW33" s="773">
        <v>0.30894006866091006</v>
      </c>
      <c r="JX33" s="773">
        <v>0.15134044088792642</v>
      </c>
      <c r="JY33" s="773">
        <v>0.24778102303349467</v>
      </c>
      <c r="JZ33" s="773">
        <v>0.25933116143398577</v>
      </c>
      <c r="KA33" s="773">
        <v>7.6931285296169299E-2</v>
      </c>
      <c r="KB33" s="773">
        <v>6.403167426367401E-2</v>
      </c>
      <c r="KC33" s="773">
        <v>5.2256479927159118E-4</v>
      </c>
      <c r="KD33" s="773">
        <v>6.8468276756351157E-2</v>
      </c>
      <c r="KE33" s="773">
        <v>0.36971416806256363</v>
      </c>
      <c r="KF33" s="773">
        <v>0.169087542357825</v>
      </c>
      <c r="KG33" s="773">
        <v>0.32640547759515454</v>
      </c>
      <c r="KH33" s="773">
        <v>0.3239738606227025</v>
      </c>
      <c r="KI33" s="773">
        <v>-1.3401953523024568E-2</v>
      </c>
      <c r="KJ33" s="773">
        <v>7.9961514418407972E-2</v>
      </c>
      <c r="KK33" s="773">
        <v>0.16866478207341834</v>
      </c>
    </row>
    <row r="34" spans="1:297">
      <c r="B34" s="186"/>
      <c r="C34" s="781"/>
      <c r="D34" s="587"/>
      <c r="E34" s="587"/>
      <c r="F34" s="773"/>
      <c r="G34" s="773"/>
      <c r="H34" s="773"/>
      <c r="I34" s="773"/>
      <c r="J34" s="773"/>
      <c r="K34" s="773"/>
      <c r="L34" s="773"/>
      <c r="M34" s="773"/>
      <c r="N34" s="773"/>
      <c r="O34" s="773"/>
      <c r="P34" s="773"/>
      <c r="Q34" s="773"/>
      <c r="R34" s="773"/>
      <c r="S34" s="773"/>
      <c r="T34" s="773"/>
      <c r="U34" s="773"/>
      <c r="V34" s="773"/>
      <c r="W34" s="773"/>
      <c r="X34" s="773"/>
      <c r="Y34" s="773"/>
      <c r="Z34" s="773"/>
      <c r="AA34" s="773"/>
      <c r="AB34" s="773"/>
      <c r="AC34" s="773"/>
      <c r="AD34" s="773"/>
      <c r="AE34" s="773"/>
      <c r="AF34" s="773"/>
      <c r="AG34" s="773"/>
      <c r="AH34" s="773"/>
      <c r="AI34" s="773"/>
      <c r="AJ34" s="773"/>
      <c r="AK34" s="773"/>
      <c r="AL34" s="773"/>
      <c r="AM34" s="773"/>
      <c r="AN34" s="773"/>
      <c r="AO34" s="773"/>
      <c r="AP34" s="773"/>
      <c r="AQ34" s="773"/>
      <c r="AR34" s="773"/>
      <c r="AS34" s="773"/>
      <c r="AT34" s="773"/>
      <c r="AU34" s="773"/>
      <c r="AV34" s="773"/>
      <c r="AW34" s="773"/>
      <c r="AX34" s="773"/>
      <c r="AY34" s="773"/>
      <c r="AZ34" s="773"/>
      <c r="BA34" s="773"/>
      <c r="BB34" s="773"/>
      <c r="BC34" s="773"/>
      <c r="BD34" s="773"/>
      <c r="BE34" s="773"/>
      <c r="BF34" s="773"/>
      <c r="BG34" s="773"/>
      <c r="BH34" s="773"/>
      <c r="BI34" s="773"/>
      <c r="BJ34" s="773"/>
      <c r="BK34" s="773"/>
      <c r="BL34" s="773"/>
      <c r="BM34" s="773"/>
      <c r="BN34" s="773"/>
      <c r="BO34" s="773"/>
      <c r="BP34" s="773"/>
      <c r="BQ34" s="773"/>
      <c r="BR34" s="773"/>
      <c r="BS34" s="773"/>
      <c r="BT34" s="773"/>
      <c r="BU34" s="773"/>
      <c r="BV34" s="773"/>
      <c r="BW34" s="773"/>
      <c r="BX34" s="773"/>
      <c r="BY34" s="773"/>
      <c r="BZ34" s="773"/>
      <c r="CA34" s="773"/>
      <c r="CB34" s="773"/>
      <c r="CC34" s="773"/>
      <c r="CD34" s="773"/>
      <c r="CE34" s="773"/>
      <c r="CF34" s="773"/>
      <c r="CG34" s="773"/>
      <c r="CH34" s="773"/>
      <c r="CI34" s="773"/>
      <c r="CJ34" s="773"/>
      <c r="CK34" s="773"/>
      <c r="CL34" s="773"/>
      <c r="CM34" s="773"/>
      <c r="CN34" s="773"/>
      <c r="CO34" s="773"/>
      <c r="CP34" s="773"/>
      <c r="CQ34" s="773"/>
      <c r="CR34" s="773"/>
      <c r="CS34" s="773"/>
      <c r="CT34" s="773"/>
      <c r="CU34" s="773"/>
      <c r="CV34" s="773"/>
      <c r="CW34" s="773"/>
      <c r="CX34" s="773"/>
      <c r="CY34" s="773"/>
      <c r="CZ34" s="773"/>
      <c r="DA34" s="773"/>
      <c r="DB34" s="773"/>
      <c r="DC34" s="773"/>
      <c r="DD34" s="773"/>
      <c r="DE34" s="773"/>
      <c r="DF34" s="773"/>
      <c r="DG34" s="773"/>
      <c r="DH34" s="773"/>
      <c r="DI34" s="773"/>
      <c r="DJ34" s="773"/>
      <c r="DK34" s="773"/>
      <c r="DL34" s="773"/>
      <c r="DM34" s="773"/>
      <c r="DN34" s="773"/>
      <c r="DO34" s="773"/>
      <c r="DP34" s="773"/>
      <c r="DQ34" s="773"/>
      <c r="DR34" s="773"/>
      <c r="DS34" s="773"/>
      <c r="DT34" s="773"/>
      <c r="DU34" s="773"/>
      <c r="DV34" s="773"/>
      <c r="DW34" s="773"/>
      <c r="DX34" s="773"/>
      <c r="DY34" s="773"/>
      <c r="DZ34" s="773"/>
      <c r="EA34" s="773"/>
      <c r="EB34" s="773"/>
      <c r="EC34" s="773"/>
      <c r="ED34" s="773"/>
      <c r="EE34" s="773"/>
      <c r="EF34" s="773"/>
      <c r="EG34" s="773"/>
      <c r="EH34" s="773"/>
      <c r="EI34" s="773"/>
      <c r="EJ34" s="773"/>
      <c r="EK34" s="773"/>
      <c r="EL34" s="773"/>
      <c r="EM34" s="773"/>
      <c r="EN34" s="773"/>
      <c r="EO34" s="773"/>
      <c r="EP34" s="773"/>
      <c r="EQ34" s="773"/>
      <c r="ER34" s="773"/>
      <c r="ES34" s="773"/>
      <c r="ET34" s="773"/>
      <c r="EU34" s="773"/>
      <c r="EV34" s="773"/>
      <c r="EW34" s="773"/>
      <c r="EX34" s="773"/>
      <c r="EY34" s="773"/>
      <c r="EZ34" s="773"/>
      <c r="FA34" s="773"/>
      <c r="FB34" s="773"/>
      <c r="FC34" s="773"/>
      <c r="FD34" s="773"/>
      <c r="FE34" s="773"/>
      <c r="FF34" s="773"/>
      <c r="FG34" s="773"/>
      <c r="FH34" s="773"/>
      <c r="FI34" s="773"/>
      <c r="FJ34" s="773"/>
      <c r="FK34" s="773"/>
      <c r="FL34" s="773"/>
      <c r="FM34" s="773"/>
      <c r="FN34" s="773"/>
      <c r="FO34" s="773"/>
      <c r="FP34" s="773"/>
      <c r="FQ34" s="773"/>
      <c r="FR34" s="773"/>
      <c r="FS34" s="773"/>
      <c r="FT34" s="773"/>
      <c r="FU34" s="773"/>
      <c r="FV34" s="773"/>
      <c r="FW34" s="773"/>
      <c r="FX34" s="773"/>
      <c r="FY34" s="773"/>
      <c r="FZ34" s="773"/>
      <c r="GA34" s="773"/>
      <c r="GB34" s="773"/>
      <c r="GC34" s="773"/>
      <c r="GD34" s="773"/>
      <c r="GE34" s="773"/>
      <c r="GF34" s="773"/>
      <c r="GG34" s="773"/>
      <c r="GH34" s="773"/>
      <c r="GI34" s="773"/>
      <c r="GJ34" s="773"/>
      <c r="GK34" s="773"/>
      <c r="GL34" s="773"/>
      <c r="GM34" s="773"/>
      <c r="GN34" s="773"/>
      <c r="GO34" s="773"/>
      <c r="GP34" s="773"/>
      <c r="GQ34" s="773"/>
      <c r="GR34" s="773"/>
      <c r="GS34" s="773"/>
      <c r="GT34" s="773"/>
      <c r="GU34" s="773"/>
      <c r="GV34" s="773"/>
      <c r="GW34" s="773"/>
      <c r="GX34" s="773"/>
      <c r="GY34" s="773"/>
      <c r="GZ34" s="773"/>
      <c r="HA34" s="773"/>
      <c r="HB34" s="773"/>
      <c r="HC34" s="773"/>
      <c r="HD34" s="773"/>
      <c r="HE34" s="773"/>
      <c r="HF34" s="773"/>
      <c r="HG34" s="773"/>
      <c r="HH34" s="773"/>
      <c r="HI34" s="773"/>
      <c r="HJ34" s="773"/>
      <c r="HK34" s="773"/>
      <c r="HL34" s="773"/>
      <c r="HM34" s="773"/>
      <c r="HN34" s="773"/>
      <c r="HO34" s="773"/>
      <c r="HP34" s="773"/>
      <c r="HQ34" s="773"/>
      <c r="HR34" s="773"/>
      <c r="HS34" s="773"/>
      <c r="HT34" s="773"/>
      <c r="HU34" s="773"/>
      <c r="HV34" s="773"/>
      <c r="HW34" s="773"/>
      <c r="HX34" s="773"/>
      <c r="HY34" s="773"/>
      <c r="HZ34" s="773"/>
      <c r="IA34" s="773"/>
      <c r="IB34" s="773"/>
      <c r="IC34" s="773"/>
      <c r="ID34" s="773"/>
      <c r="IE34" s="773"/>
      <c r="IF34" s="773"/>
      <c r="IG34" s="773"/>
      <c r="IH34" s="773"/>
      <c r="II34" s="773"/>
      <c r="IJ34" s="773"/>
      <c r="IK34" s="773"/>
      <c r="IL34" s="773"/>
      <c r="IM34" s="773"/>
      <c r="IN34" s="773"/>
      <c r="IO34" s="773"/>
      <c r="IP34" s="773"/>
      <c r="IQ34" s="773"/>
      <c r="IR34" s="773"/>
      <c r="IS34" s="773"/>
      <c r="IT34" s="773"/>
      <c r="IU34" s="773"/>
      <c r="IV34" s="773"/>
      <c r="IW34" s="773"/>
      <c r="IX34" s="773"/>
      <c r="IY34" s="773"/>
      <c r="IZ34" s="773"/>
      <c r="JA34" s="773"/>
      <c r="JB34" s="773"/>
      <c r="JC34" s="773"/>
      <c r="JD34" s="773"/>
      <c r="JE34" s="773"/>
      <c r="JF34" s="773"/>
      <c r="JG34" s="773"/>
      <c r="JH34" s="773"/>
      <c r="JI34" s="773"/>
      <c r="JJ34" s="773"/>
      <c r="JK34" s="773"/>
      <c r="JL34" s="773"/>
      <c r="JM34" s="773"/>
      <c r="JN34" s="773"/>
      <c r="JO34" s="773"/>
      <c r="JP34" s="773"/>
      <c r="JQ34" s="773"/>
      <c r="JR34" s="773"/>
      <c r="JS34" s="773"/>
      <c r="JT34" s="773"/>
      <c r="JU34" s="773"/>
      <c r="JV34" s="773"/>
      <c r="JW34" s="773"/>
      <c r="JX34" s="773"/>
      <c r="JY34" s="773"/>
      <c r="JZ34" s="773"/>
      <c r="KA34" s="773"/>
      <c r="KB34" s="773"/>
      <c r="KC34" s="773"/>
      <c r="KD34" s="773"/>
      <c r="KE34" s="773"/>
      <c r="KF34" s="773"/>
      <c r="KG34" s="773"/>
      <c r="KH34" s="773"/>
      <c r="KI34" s="773"/>
      <c r="KJ34" s="773"/>
      <c r="KK34" s="773"/>
    </row>
    <row r="35" spans="1:297">
      <c r="A35" s="678">
        <v>69.33</v>
      </c>
      <c r="B35" s="767" t="s">
        <v>425</v>
      </c>
      <c r="C35" s="781">
        <v>70276460.933451682</v>
      </c>
      <c r="D35" s="587">
        <v>0</v>
      </c>
      <c r="E35" s="587">
        <v>2423895.853476</v>
      </c>
      <c r="F35" s="435">
        <v>374338.98766799993</v>
      </c>
      <c r="G35" s="435">
        <v>4660.9727039999998</v>
      </c>
      <c r="H35" s="435">
        <v>401705.79420399998</v>
      </c>
      <c r="I35" s="435">
        <v>0</v>
      </c>
      <c r="J35" s="435">
        <v>0</v>
      </c>
      <c r="K35" s="435">
        <v>0</v>
      </c>
      <c r="L35" s="435">
        <v>0</v>
      </c>
      <c r="M35" s="435">
        <v>171055.47898349998</v>
      </c>
      <c r="N35" s="435">
        <v>717269.54062950006</v>
      </c>
      <c r="O35" s="435">
        <v>0</v>
      </c>
      <c r="P35" s="435">
        <v>0</v>
      </c>
      <c r="Q35" s="435">
        <v>0</v>
      </c>
      <c r="R35" s="435">
        <v>121642.5805845</v>
      </c>
      <c r="S35" s="435">
        <v>0</v>
      </c>
      <c r="T35" s="435">
        <v>352398.50734949997</v>
      </c>
      <c r="U35" s="435">
        <v>293909.89019299997</v>
      </c>
      <c r="V35" s="435">
        <v>63154.139063999995</v>
      </c>
      <c r="W35" s="435">
        <v>150095.20353750003</v>
      </c>
      <c r="X35" s="435">
        <v>0</v>
      </c>
      <c r="Y35" s="435">
        <v>205498.36761799999</v>
      </c>
      <c r="Z35" s="435">
        <v>525353.76006</v>
      </c>
      <c r="AA35" s="435">
        <v>0</v>
      </c>
      <c r="AB35" s="435">
        <v>249816.8409975</v>
      </c>
      <c r="AC35" s="435">
        <v>0</v>
      </c>
      <c r="AD35" s="435">
        <v>0</v>
      </c>
      <c r="AE35" s="435">
        <v>1017293.3719799998</v>
      </c>
      <c r="AF35" s="435">
        <v>0</v>
      </c>
      <c r="AG35" s="435">
        <v>0</v>
      </c>
      <c r="AH35" s="435">
        <v>109118.07102</v>
      </c>
      <c r="AI35" s="435">
        <v>0</v>
      </c>
      <c r="AJ35" s="435">
        <v>0</v>
      </c>
      <c r="AK35" s="435">
        <v>0</v>
      </c>
      <c r="AL35" s="435">
        <v>716735.53670399997</v>
      </c>
      <c r="AM35" s="435">
        <v>0</v>
      </c>
      <c r="AN35" s="435">
        <v>0</v>
      </c>
      <c r="AO35" s="435">
        <v>0</v>
      </c>
      <c r="AP35" s="435">
        <v>0</v>
      </c>
      <c r="AQ35" s="435">
        <v>0</v>
      </c>
      <c r="AR35" s="435">
        <v>358794.81341999996</v>
      </c>
      <c r="AS35" s="435">
        <v>0</v>
      </c>
      <c r="AT35" s="435">
        <v>38360.529343999995</v>
      </c>
      <c r="AU35" s="435">
        <v>0</v>
      </c>
      <c r="AV35" s="435">
        <v>1393282.829628</v>
      </c>
      <c r="AW35" s="435">
        <v>2423895.853476</v>
      </c>
      <c r="AX35" s="435">
        <v>0</v>
      </c>
      <c r="AY35" s="435">
        <v>205465.79176199998</v>
      </c>
      <c r="AZ35" s="435">
        <v>0</v>
      </c>
      <c r="BA35" s="435">
        <v>0</v>
      </c>
      <c r="BB35" s="435">
        <v>0</v>
      </c>
      <c r="BC35" s="435">
        <v>0</v>
      </c>
      <c r="BD35" s="435">
        <v>0</v>
      </c>
      <c r="BE35" s="435">
        <v>29552.321547</v>
      </c>
      <c r="BF35" s="435">
        <v>598631.90770275006</v>
      </c>
      <c r="BG35" s="435">
        <v>1283133.2495354998</v>
      </c>
      <c r="BH35" s="435">
        <v>72190.537312</v>
      </c>
      <c r="BI35" s="435">
        <v>317720.67783299997</v>
      </c>
      <c r="BJ35" s="435">
        <v>0</v>
      </c>
      <c r="BK35" s="435">
        <v>44300.485710999994</v>
      </c>
      <c r="BL35" s="435">
        <v>316719.33770999999</v>
      </c>
      <c r="BM35" s="435">
        <v>0</v>
      </c>
      <c r="BN35" s="435">
        <v>0</v>
      </c>
      <c r="BO35" s="435">
        <v>316865.86493174999</v>
      </c>
      <c r="BP35" s="435">
        <v>459213.02094500005</v>
      </c>
      <c r="BQ35" s="435">
        <v>381071.72103000007</v>
      </c>
      <c r="BR35" s="435">
        <v>0</v>
      </c>
      <c r="BS35" s="435">
        <v>527402.919138</v>
      </c>
      <c r="BT35" s="435">
        <v>260862.08870600001</v>
      </c>
      <c r="BU35" s="435">
        <v>360662.70921300002</v>
      </c>
      <c r="BV35" s="435">
        <v>69782.900536000001</v>
      </c>
      <c r="BW35" s="435">
        <v>47672.680734000001</v>
      </c>
      <c r="BX35" s="435">
        <v>0</v>
      </c>
      <c r="BY35" s="435">
        <v>486830.98580550001</v>
      </c>
      <c r="BZ35" s="435">
        <v>240546.75269624998</v>
      </c>
      <c r="CA35" s="435">
        <v>71246.613983999996</v>
      </c>
      <c r="CB35" s="435">
        <v>8229.2595434999985</v>
      </c>
      <c r="CC35" s="435">
        <v>0</v>
      </c>
      <c r="CD35" s="435">
        <v>0</v>
      </c>
      <c r="CE35" s="435">
        <v>104996.236128</v>
      </c>
      <c r="CF35" s="435">
        <v>620782.30366200011</v>
      </c>
      <c r="CG35" s="435">
        <v>158322.92973249999</v>
      </c>
      <c r="CH35" s="435">
        <v>48191.144339999999</v>
      </c>
      <c r="CI35" s="435">
        <v>0</v>
      </c>
      <c r="CJ35" s="435">
        <v>0</v>
      </c>
      <c r="CK35" s="435">
        <v>481485.50067900005</v>
      </c>
      <c r="CL35" s="435">
        <v>210614.50448250002</v>
      </c>
      <c r="CM35" s="435">
        <v>512876.27356799995</v>
      </c>
      <c r="CN35" s="435">
        <v>0</v>
      </c>
      <c r="CO35" s="435">
        <v>1182070.7317439998</v>
      </c>
      <c r="CP35" s="435">
        <v>2355237.8587664999</v>
      </c>
      <c r="CQ35" s="435">
        <v>419040.26086499996</v>
      </c>
      <c r="CR35" s="435">
        <v>355935.283704</v>
      </c>
      <c r="CS35" s="435">
        <v>0</v>
      </c>
      <c r="CT35" s="435">
        <v>0</v>
      </c>
      <c r="CU35" s="435">
        <v>1507236.5329545001</v>
      </c>
      <c r="CV35" s="435">
        <v>164072.05643</v>
      </c>
      <c r="CW35" s="435">
        <v>0</v>
      </c>
      <c r="CX35" s="435">
        <v>268588.41340799996</v>
      </c>
      <c r="CY35" s="435">
        <v>1060.323776</v>
      </c>
      <c r="CZ35" s="435">
        <v>0</v>
      </c>
      <c r="DA35" s="435">
        <v>0</v>
      </c>
      <c r="DB35" s="435">
        <v>399586.23975500005</v>
      </c>
      <c r="DC35" s="435">
        <v>0</v>
      </c>
      <c r="DD35" s="435">
        <v>1097889.6009750001</v>
      </c>
      <c r="DE35" s="435">
        <v>284386.30599074997</v>
      </c>
      <c r="DF35" s="435">
        <v>0</v>
      </c>
      <c r="DG35" s="435">
        <v>92843.297231999997</v>
      </c>
      <c r="DH35" s="435">
        <v>0</v>
      </c>
      <c r="DI35" s="435">
        <v>131564.760867</v>
      </c>
      <c r="DJ35" s="435">
        <v>925237.0442</v>
      </c>
      <c r="DK35" s="435">
        <v>166364.61465</v>
      </c>
      <c r="DL35" s="435">
        <v>158494.19505375001</v>
      </c>
      <c r="DM35" s="435">
        <v>0</v>
      </c>
      <c r="DN35" s="435">
        <v>294214.47999300004</v>
      </c>
      <c r="DO35" s="435">
        <v>1054511.913741</v>
      </c>
      <c r="DP35" s="435">
        <v>849379.68247500015</v>
      </c>
      <c r="DQ35" s="435">
        <v>0</v>
      </c>
      <c r="DR35" s="435">
        <v>0</v>
      </c>
      <c r="DS35" s="435">
        <v>0</v>
      </c>
      <c r="DT35" s="435">
        <v>256483.6137975</v>
      </c>
      <c r="DU35" s="435">
        <v>185128.09047199998</v>
      </c>
      <c r="DV35" s="435">
        <v>0</v>
      </c>
      <c r="DW35" s="435">
        <v>33211.427219999998</v>
      </c>
      <c r="DX35" s="435">
        <v>0</v>
      </c>
      <c r="DY35" s="435">
        <v>0</v>
      </c>
      <c r="DZ35" s="435">
        <v>0</v>
      </c>
      <c r="EA35" s="435">
        <v>0</v>
      </c>
      <c r="EB35" s="435">
        <v>0</v>
      </c>
      <c r="EC35" s="435">
        <v>215340.97670399997</v>
      </c>
      <c r="ED35" s="435">
        <v>1233585.4141575</v>
      </c>
      <c r="EE35" s="435">
        <v>0</v>
      </c>
      <c r="EF35" s="435">
        <v>0</v>
      </c>
      <c r="EG35" s="435">
        <v>0</v>
      </c>
      <c r="EH35" s="435">
        <v>0</v>
      </c>
      <c r="EI35" s="435">
        <v>0</v>
      </c>
      <c r="EJ35" s="435">
        <v>0</v>
      </c>
      <c r="EK35" s="435">
        <v>218099.23262249999</v>
      </c>
      <c r="EL35" s="435">
        <v>8720.9282599999988</v>
      </c>
      <c r="EM35" s="435">
        <v>0</v>
      </c>
      <c r="EN35" s="435">
        <v>193917.82182399998</v>
      </c>
      <c r="EO35" s="435">
        <v>0</v>
      </c>
      <c r="EP35" s="435">
        <v>0</v>
      </c>
      <c r="EQ35" s="435">
        <v>30105.563391999996</v>
      </c>
      <c r="ER35" s="435">
        <v>0</v>
      </c>
      <c r="ES35" s="435">
        <v>0</v>
      </c>
      <c r="ET35" s="435">
        <v>31847.5709265</v>
      </c>
      <c r="EU35" s="435">
        <v>165099.89447899998</v>
      </c>
      <c r="EV35" s="435">
        <v>200291.15308799996</v>
      </c>
      <c r="EW35" s="435">
        <v>0</v>
      </c>
      <c r="EX35" s="435">
        <v>115687.66626999999</v>
      </c>
      <c r="EY35" s="435">
        <v>81929.112110999995</v>
      </c>
      <c r="EZ35" s="435">
        <v>885891.37715399999</v>
      </c>
      <c r="FA35" s="435">
        <v>0</v>
      </c>
      <c r="FB35" s="435">
        <v>0</v>
      </c>
      <c r="FC35" s="435">
        <v>0</v>
      </c>
      <c r="FD35" s="435">
        <v>0</v>
      </c>
      <c r="FE35" s="435">
        <v>0</v>
      </c>
      <c r="FF35" s="435">
        <v>748018.11874140007</v>
      </c>
      <c r="FG35" s="435">
        <v>357938.96114649996</v>
      </c>
      <c r="FH35" s="435">
        <v>0</v>
      </c>
      <c r="FI35" s="435">
        <v>0</v>
      </c>
      <c r="FJ35" s="435">
        <v>62721.695499999994</v>
      </c>
      <c r="FK35" s="435">
        <v>0</v>
      </c>
      <c r="FL35" s="435">
        <v>0</v>
      </c>
      <c r="FM35" s="435">
        <v>1075886.5122</v>
      </c>
      <c r="FN35" s="435">
        <v>0</v>
      </c>
      <c r="FO35" s="435">
        <v>499335.65081299999</v>
      </c>
      <c r="FP35" s="435">
        <v>0</v>
      </c>
      <c r="FQ35" s="435">
        <v>0</v>
      </c>
      <c r="FR35" s="435">
        <v>177727.815516</v>
      </c>
      <c r="FS35" s="435">
        <v>227358.02879999997</v>
      </c>
      <c r="FT35" s="435">
        <v>0</v>
      </c>
      <c r="FU35" s="435">
        <v>306465.00086399994</v>
      </c>
      <c r="FV35" s="435">
        <v>0</v>
      </c>
      <c r="FW35" s="435">
        <v>197289.7869025</v>
      </c>
      <c r="FX35" s="435">
        <v>595585.71736124996</v>
      </c>
      <c r="FY35" s="435">
        <v>339693.86342350004</v>
      </c>
      <c r="FZ35" s="435">
        <v>361711.44332399999</v>
      </c>
      <c r="GA35" s="435">
        <v>363143.98831499997</v>
      </c>
      <c r="GB35" s="435">
        <v>119485.60064600001</v>
      </c>
      <c r="GC35" s="435">
        <v>0</v>
      </c>
      <c r="GD35" s="435">
        <v>527108.54742449999</v>
      </c>
      <c r="GE35" s="435">
        <v>0</v>
      </c>
      <c r="GF35" s="435">
        <v>0</v>
      </c>
      <c r="GG35" s="435">
        <v>566655.60309899994</v>
      </c>
      <c r="GH35" s="435">
        <v>0</v>
      </c>
      <c r="GI35" s="435">
        <v>168862.25563199999</v>
      </c>
      <c r="GJ35" s="435">
        <v>14200.350858000002</v>
      </c>
      <c r="GK35" s="435">
        <v>0</v>
      </c>
      <c r="GL35" s="435">
        <v>0</v>
      </c>
      <c r="GM35" s="435">
        <v>1059894.2234970001</v>
      </c>
      <c r="GN35" s="435">
        <v>2279121.3634560001</v>
      </c>
      <c r="GO35" s="435">
        <v>0</v>
      </c>
      <c r="GP35" s="435">
        <v>84632.66550399999</v>
      </c>
      <c r="GQ35" s="435">
        <v>868807.90358100005</v>
      </c>
      <c r="GR35" s="435">
        <v>754403.36459699995</v>
      </c>
      <c r="GS35" s="435">
        <v>0</v>
      </c>
      <c r="GT35" s="435">
        <v>177578.28457199998</v>
      </c>
      <c r="GU35" s="435">
        <v>597486.01972950005</v>
      </c>
      <c r="GV35" s="435">
        <v>570353.41571099998</v>
      </c>
      <c r="GW35" s="435">
        <v>0</v>
      </c>
      <c r="GX35" s="435">
        <v>166946.83412399999</v>
      </c>
      <c r="GY35" s="435">
        <v>0</v>
      </c>
      <c r="GZ35" s="435">
        <v>0</v>
      </c>
      <c r="HA35" s="435">
        <v>678453.22777699993</v>
      </c>
      <c r="HB35" s="435">
        <v>0</v>
      </c>
      <c r="HC35" s="435">
        <v>208149.98937449997</v>
      </c>
      <c r="HD35" s="435">
        <v>1297351.9416450001</v>
      </c>
      <c r="HE35" s="435">
        <v>0</v>
      </c>
      <c r="HF35" s="435">
        <v>372872.242188</v>
      </c>
      <c r="HG35" s="435">
        <v>514071.70302600006</v>
      </c>
      <c r="HH35" s="435">
        <v>326226.657672</v>
      </c>
      <c r="HI35" s="435">
        <v>320834.55851999996</v>
      </c>
      <c r="HJ35" s="435">
        <v>0</v>
      </c>
      <c r="HK35" s="435">
        <v>129359.82767850001</v>
      </c>
      <c r="HL35" s="435">
        <v>0</v>
      </c>
      <c r="HM35" s="435">
        <v>25675.869790500001</v>
      </c>
      <c r="HN35" s="435">
        <v>452158.99387499993</v>
      </c>
      <c r="HO35" s="435">
        <v>0</v>
      </c>
      <c r="HP35" s="435">
        <v>273901.71901499998</v>
      </c>
      <c r="HQ35" s="435">
        <v>0</v>
      </c>
      <c r="HR35" s="435">
        <v>474437.16675750003</v>
      </c>
      <c r="HS35" s="435">
        <v>1205808.9528285</v>
      </c>
      <c r="HT35" s="435">
        <v>0</v>
      </c>
      <c r="HU35" s="435">
        <v>0</v>
      </c>
      <c r="HV35" s="435">
        <v>128761.41387199998</v>
      </c>
      <c r="HW35" s="435">
        <v>790905.76905599993</v>
      </c>
      <c r="HX35" s="435">
        <v>393694.98771299998</v>
      </c>
      <c r="HY35" s="435">
        <v>0</v>
      </c>
      <c r="HZ35" s="435">
        <v>54150.525817499998</v>
      </c>
      <c r="IA35" s="435">
        <v>156326.36381475002</v>
      </c>
      <c r="IB35" s="435">
        <v>176907.93742399997</v>
      </c>
      <c r="IC35" s="435">
        <v>0</v>
      </c>
      <c r="ID35" s="435">
        <v>148385.08549199998</v>
      </c>
      <c r="IE35" s="435">
        <v>0</v>
      </c>
      <c r="IF35" s="435">
        <v>0</v>
      </c>
      <c r="IG35" s="435">
        <v>1224609.9263587499</v>
      </c>
      <c r="IH35" s="435">
        <v>219107.89746000001</v>
      </c>
      <c r="II35" s="435">
        <v>0</v>
      </c>
      <c r="IJ35" s="435">
        <v>391987.22862075001</v>
      </c>
      <c r="IK35" s="435">
        <v>419601.12669900001</v>
      </c>
      <c r="IL35" s="435">
        <v>295605.11153250001</v>
      </c>
      <c r="IM35" s="435">
        <v>1071819.0233617499</v>
      </c>
      <c r="IN35" s="435">
        <v>178105.60855199999</v>
      </c>
      <c r="IO35" s="435">
        <v>379663.07235675002</v>
      </c>
      <c r="IP35" s="435">
        <v>0</v>
      </c>
      <c r="IQ35" s="435">
        <v>903827.53346399986</v>
      </c>
      <c r="IR35" s="435">
        <v>0</v>
      </c>
      <c r="IS35" s="435">
        <v>735362.64966</v>
      </c>
      <c r="IT35" s="435">
        <v>0</v>
      </c>
      <c r="IU35" s="435">
        <v>1274992.0633574999</v>
      </c>
      <c r="IV35" s="435">
        <v>57981.802145999995</v>
      </c>
      <c r="IW35" s="435">
        <v>0</v>
      </c>
      <c r="IX35" s="435">
        <v>0</v>
      </c>
      <c r="IY35" s="435">
        <v>213481.53223799996</v>
      </c>
      <c r="IZ35" s="435">
        <v>406546.76260949997</v>
      </c>
      <c r="JA35" s="435">
        <v>56166.426139000003</v>
      </c>
      <c r="JB35" s="435">
        <v>248714.53097349999</v>
      </c>
      <c r="JC35" s="435">
        <v>164988.64525000003</v>
      </c>
      <c r="JD35" s="435">
        <v>33897.530766000003</v>
      </c>
      <c r="JE35" s="435">
        <v>207959.01988950002</v>
      </c>
      <c r="JF35" s="435">
        <v>0</v>
      </c>
      <c r="JG35" s="435">
        <v>1152221.2132860001</v>
      </c>
      <c r="JH35" s="435">
        <v>279702.00547499995</v>
      </c>
      <c r="JI35" s="435">
        <v>0</v>
      </c>
      <c r="JJ35" s="435">
        <v>0</v>
      </c>
      <c r="JK35" s="435">
        <v>0</v>
      </c>
      <c r="JL35" s="435">
        <v>0</v>
      </c>
      <c r="JM35" s="435">
        <v>339705.7373415</v>
      </c>
      <c r="JN35" s="435">
        <v>451853.56056000001</v>
      </c>
      <c r="JO35" s="435">
        <v>0</v>
      </c>
      <c r="JP35" s="435">
        <v>6037.9924534999991</v>
      </c>
      <c r="JQ35" s="435">
        <v>0</v>
      </c>
      <c r="JR35" s="435">
        <v>0</v>
      </c>
      <c r="JS35" s="435">
        <v>0</v>
      </c>
      <c r="JT35" s="435">
        <v>95545.308032500005</v>
      </c>
      <c r="JU35" s="435">
        <v>0</v>
      </c>
      <c r="JV35" s="435">
        <v>600805.30787399993</v>
      </c>
      <c r="JW35" s="435">
        <v>0</v>
      </c>
      <c r="JX35" s="435">
        <v>199920.54264</v>
      </c>
      <c r="JY35" s="435">
        <v>190524.72727249999</v>
      </c>
      <c r="JZ35" s="435">
        <v>0</v>
      </c>
      <c r="KA35" s="435">
        <v>853079.09660999989</v>
      </c>
      <c r="KB35" s="435">
        <v>109543.625493</v>
      </c>
      <c r="KC35" s="435">
        <v>123425.689254</v>
      </c>
      <c r="KD35" s="435">
        <v>685958.13325800002</v>
      </c>
      <c r="KE35" s="435">
        <v>175238.73910000001</v>
      </c>
      <c r="KF35" s="435">
        <v>1319642.5141979998</v>
      </c>
      <c r="KG35" s="435">
        <v>0</v>
      </c>
      <c r="KH35" s="435">
        <v>0</v>
      </c>
      <c r="KI35" s="435">
        <v>0</v>
      </c>
      <c r="KJ35" s="435">
        <v>325186.07330250001</v>
      </c>
      <c r="KK35" s="435">
        <v>0</v>
      </c>
    </row>
    <row r="36" spans="1:297">
      <c r="A36" s="678">
        <v>1013.64</v>
      </c>
      <c r="B36" s="767" t="s">
        <v>426</v>
      </c>
      <c r="C36" s="781">
        <v>1295431.92</v>
      </c>
      <c r="D36" s="587">
        <v>0</v>
      </c>
      <c r="E36" s="587">
        <v>519997.32</v>
      </c>
      <c r="F36" s="435">
        <v>0</v>
      </c>
      <c r="G36" s="435">
        <v>0</v>
      </c>
      <c r="H36" s="435">
        <v>0</v>
      </c>
      <c r="I36" s="435">
        <v>0</v>
      </c>
      <c r="J36" s="435">
        <v>0</v>
      </c>
      <c r="K36" s="435">
        <v>0</v>
      </c>
      <c r="L36" s="435">
        <v>0</v>
      </c>
      <c r="M36" s="435">
        <v>0</v>
      </c>
      <c r="N36" s="435">
        <v>183468.84</v>
      </c>
      <c r="O36" s="435">
        <v>0</v>
      </c>
      <c r="P36" s="435">
        <v>0</v>
      </c>
      <c r="Q36" s="435">
        <v>0</v>
      </c>
      <c r="R36" s="435">
        <v>0</v>
      </c>
      <c r="S36" s="435">
        <v>0</v>
      </c>
      <c r="T36" s="435">
        <v>0</v>
      </c>
      <c r="U36" s="435">
        <v>0</v>
      </c>
      <c r="V36" s="435">
        <v>0</v>
      </c>
      <c r="W36" s="435">
        <v>0</v>
      </c>
      <c r="X36" s="435">
        <v>0</v>
      </c>
      <c r="Y36" s="435">
        <v>0</v>
      </c>
      <c r="Z36" s="435">
        <v>0</v>
      </c>
      <c r="AA36" s="435">
        <v>0</v>
      </c>
      <c r="AB36" s="435">
        <v>0</v>
      </c>
      <c r="AC36" s="435">
        <v>0</v>
      </c>
      <c r="AD36" s="435">
        <v>0</v>
      </c>
      <c r="AE36" s="435">
        <v>0</v>
      </c>
      <c r="AF36" s="435">
        <v>0</v>
      </c>
      <c r="AG36" s="435">
        <v>0</v>
      </c>
      <c r="AH36" s="435">
        <v>0</v>
      </c>
      <c r="AI36" s="435">
        <v>0</v>
      </c>
      <c r="AJ36" s="435">
        <v>0</v>
      </c>
      <c r="AK36" s="435">
        <v>0</v>
      </c>
      <c r="AL36" s="435">
        <v>0</v>
      </c>
      <c r="AM36" s="435">
        <v>0</v>
      </c>
      <c r="AN36" s="435">
        <v>0</v>
      </c>
      <c r="AO36" s="435">
        <v>0</v>
      </c>
      <c r="AP36" s="435">
        <v>0</v>
      </c>
      <c r="AQ36" s="435">
        <v>0</v>
      </c>
      <c r="AR36" s="435">
        <v>0</v>
      </c>
      <c r="AS36" s="435">
        <v>0</v>
      </c>
      <c r="AT36" s="435">
        <v>0</v>
      </c>
      <c r="AU36" s="435">
        <v>0</v>
      </c>
      <c r="AV36" s="435">
        <v>0</v>
      </c>
      <c r="AW36" s="435">
        <v>519997.32</v>
      </c>
      <c r="AX36" s="435">
        <v>0</v>
      </c>
      <c r="AY36" s="435">
        <v>0</v>
      </c>
      <c r="AZ36" s="435">
        <v>0</v>
      </c>
      <c r="BA36" s="435">
        <v>0</v>
      </c>
      <c r="BB36" s="435">
        <v>0</v>
      </c>
      <c r="BC36" s="435">
        <v>0</v>
      </c>
      <c r="BD36" s="435">
        <v>0</v>
      </c>
      <c r="BE36" s="435">
        <v>0</v>
      </c>
      <c r="BF36" s="435">
        <v>0</v>
      </c>
      <c r="BG36" s="435">
        <v>0</v>
      </c>
      <c r="BH36" s="435">
        <v>0</v>
      </c>
      <c r="BI36" s="435">
        <v>0</v>
      </c>
      <c r="BJ36" s="435">
        <v>0</v>
      </c>
      <c r="BK36" s="435">
        <v>0</v>
      </c>
      <c r="BL36" s="435">
        <v>0</v>
      </c>
      <c r="BM36" s="435">
        <v>0</v>
      </c>
      <c r="BN36" s="435">
        <v>0</v>
      </c>
      <c r="BO36" s="435">
        <v>0</v>
      </c>
      <c r="BP36" s="435">
        <v>0</v>
      </c>
      <c r="BQ36" s="435">
        <v>0</v>
      </c>
      <c r="BR36" s="435">
        <v>0</v>
      </c>
      <c r="BS36" s="435">
        <v>0</v>
      </c>
      <c r="BT36" s="435">
        <v>0</v>
      </c>
      <c r="BU36" s="435">
        <v>0</v>
      </c>
      <c r="BV36" s="435">
        <v>0</v>
      </c>
      <c r="BW36" s="435">
        <v>0</v>
      </c>
      <c r="BX36" s="435">
        <v>0</v>
      </c>
      <c r="BY36" s="435">
        <v>0</v>
      </c>
      <c r="BZ36" s="435">
        <v>0</v>
      </c>
      <c r="CA36" s="435">
        <v>0</v>
      </c>
      <c r="CB36" s="435">
        <v>0</v>
      </c>
      <c r="CC36" s="435">
        <v>0</v>
      </c>
      <c r="CD36" s="435">
        <v>0</v>
      </c>
      <c r="CE36" s="435">
        <v>0</v>
      </c>
      <c r="CF36" s="435">
        <v>0</v>
      </c>
      <c r="CG36" s="435">
        <v>0</v>
      </c>
      <c r="CH36" s="435">
        <v>0</v>
      </c>
      <c r="CI36" s="435">
        <v>0</v>
      </c>
      <c r="CJ36" s="435">
        <v>0</v>
      </c>
      <c r="CK36" s="435">
        <v>0</v>
      </c>
      <c r="CL36" s="435">
        <v>0</v>
      </c>
      <c r="CM36" s="435">
        <v>0</v>
      </c>
      <c r="CN36" s="435">
        <v>0</v>
      </c>
      <c r="CO36" s="435">
        <v>0</v>
      </c>
      <c r="CP36" s="435">
        <v>0</v>
      </c>
      <c r="CQ36" s="435">
        <v>0</v>
      </c>
      <c r="CR36" s="435">
        <v>0</v>
      </c>
      <c r="CS36" s="435">
        <v>0</v>
      </c>
      <c r="CT36" s="435">
        <v>0</v>
      </c>
      <c r="CU36" s="435">
        <v>0</v>
      </c>
      <c r="CV36" s="435">
        <v>0</v>
      </c>
      <c r="CW36" s="435">
        <v>0</v>
      </c>
      <c r="CX36" s="435">
        <v>0</v>
      </c>
      <c r="CY36" s="435">
        <v>0</v>
      </c>
      <c r="CZ36" s="435">
        <v>0</v>
      </c>
      <c r="DA36" s="435">
        <v>0</v>
      </c>
      <c r="DB36" s="435">
        <v>0</v>
      </c>
      <c r="DC36" s="435">
        <v>0</v>
      </c>
      <c r="DD36" s="435">
        <v>0</v>
      </c>
      <c r="DE36" s="435">
        <v>0</v>
      </c>
      <c r="DF36" s="435">
        <v>0</v>
      </c>
      <c r="DG36" s="435">
        <v>0</v>
      </c>
      <c r="DH36" s="435">
        <v>0</v>
      </c>
      <c r="DI36" s="435">
        <v>0</v>
      </c>
      <c r="DJ36" s="435">
        <v>0</v>
      </c>
      <c r="DK36" s="435">
        <v>0</v>
      </c>
      <c r="DL36" s="435">
        <v>0</v>
      </c>
      <c r="DM36" s="435">
        <v>0</v>
      </c>
      <c r="DN36" s="435">
        <v>0</v>
      </c>
      <c r="DO36" s="435">
        <v>0</v>
      </c>
      <c r="DP36" s="435">
        <v>0</v>
      </c>
      <c r="DQ36" s="435">
        <v>0</v>
      </c>
      <c r="DR36" s="435">
        <v>0</v>
      </c>
      <c r="DS36" s="435">
        <v>0</v>
      </c>
      <c r="DT36" s="435">
        <v>0</v>
      </c>
      <c r="DU36" s="435">
        <v>0</v>
      </c>
      <c r="DV36" s="435">
        <v>0</v>
      </c>
      <c r="DW36" s="435">
        <v>0</v>
      </c>
      <c r="DX36" s="435">
        <v>0</v>
      </c>
      <c r="DY36" s="435">
        <v>0</v>
      </c>
      <c r="DZ36" s="435">
        <v>0</v>
      </c>
      <c r="EA36" s="435">
        <v>0</v>
      </c>
      <c r="EB36" s="435">
        <v>0</v>
      </c>
      <c r="EC36" s="435">
        <v>0</v>
      </c>
      <c r="ED36" s="435">
        <v>0</v>
      </c>
      <c r="EE36" s="435">
        <v>0</v>
      </c>
      <c r="EF36" s="435">
        <v>0</v>
      </c>
      <c r="EG36" s="435">
        <v>0</v>
      </c>
      <c r="EH36" s="435">
        <v>0</v>
      </c>
      <c r="EI36" s="435">
        <v>0</v>
      </c>
      <c r="EJ36" s="435">
        <v>0</v>
      </c>
      <c r="EK36" s="435">
        <v>0</v>
      </c>
      <c r="EL36" s="435">
        <v>0</v>
      </c>
      <c r="EM36" s="435">
        <v>0</v>
      </c>
      <c r="EN36" s="435">
        <v>0</v>
      </c>
      <c r="EO36" s="435">
        <v>0</v>
      </c>
      <c r="EP36" s="435">
        <v>0</v>
      </c>
      <c r="EQ36" s="435">
        <v>0</v>
      </c>
      <c r="ER36" s="435">
        <v>0</v>
      </c>
      <c r="ES36" s="435">
        <v>0</v>
      </c>
      <c r="ET36" s="435">
        <v>0</v>
      </c>
      <c r="EU36" s="435">
        <v>0</v>
      </c>
      <c r="EV36" s="435">
        <v>0</v>
      </c>
      <c r="EW36" s="435">
        <v>0</v>
      </c>
      <c r="EX36" s="435">
        <v>0</v>
      </c>
      <c r="EY36" s="435">
        <v>0</v>
      </c>
      <c r="EZ36" s="435">
        <v>0</v>
      </c>
      <c r="FA36" s="435">
        <v>0</v>
      </c>
      <c r="FB36" s="435">
        <v>0</v>
      </c>
      <c r="FC36" s="435">
        <v>0</v>
      </c>
      <c r="FD36" s="435">
        <v>0</v>
      </c>
      <c r="FE36" s="435">
        <v>0</v>
      </c>
      <c r="FF36" s="435">
        <v>0</v>
      </c>
      <c r="FG36" s="435">
        <v>0</v>
      </c>
      <c r="FH36" s="435">
        <v>0</v>
      </c>
      <c r="FI36" s="435">
        <v>0</v>
      </c>
      <c r="FJ36" s="435">
        <v>0</v>
      </c>
      <c r="FK36" s="435">
        <v>0</v>
      </c>
      <c r="FL36" s="435">
        <v>0</v>
      </c>
      <c r="FM36" s="435">
        <v>0</v>
      </c>
      <c r="FN36" s="435">
        <v>0</v>
      </c>
      <c r="FO36" s="435">
        <v>0</v>
      </c>
      <c r="FP36" s="435">
        <v>0</v>
      </c>
      <c r="FQ36" s="435">
        <v>0</v>
      </c>
      <c r="FR36" s="435">
        <v>0</v>
      </c>
      <c r="FS36" s="435">
        <v>0</v>
      </c>
      <c r="FT36" s="435">
        <v>0</v>
      </c>
      <c r="FU36" s="435">
        <v>0</v>
      </c>
      <c r="FV36" s="435">
        <v>0</v>
      </c>
      <c r="FW36" s="435">
        <v>0</v>
      </c>
      <c r="FX36" s="435">
        <v>0</v>
      </c>
      <c r="FY36" s="435">
        <v>0</v>
      </c>
      <c r="FZ36" s="435">
        <v>0</v>
      </c>
      <c r="GA36" s="435">
        <v>0</v>
      </c>
      <c r="GB36" s="435">
        <v>0</v>
      </c>
      <c r="GC36" s="435">
        <v>0</v>
      </c>
      <c r="GD36" s="435">
        <v>0</v>
      </c>
      <c r="GE36" s="435">
        <v>0</v>
      </c>
      <c r="GF36" s="435">
        <v>0</v>
      </c>
      <c r="GG36" s="435">
        <v>0</v>
      </c>
      <c r="GH36" s="435">
        <v>0</v>
      </c>
      <c r="GI36" s="435">
        <v>0</v>
      </c>
      <c r="GJ36" s="435">
        <v>0</v>
      </c>
      <c r="GK36" s="435">
        <v>0</v>
      </c>
      <c r="GL36" s="435">
        <v>0</v>
      </c>
      <c r="GM36" s="435">
        <v>0</v>
      </c>
      <c r="GN36" s="435">
        <v>0</v>
      </c>
      <c r="GO36" s="435">
        <v>0</v>
      </c>
      <c r="GP36" s="435">
        <v>0</v>
      </c>
      <c r="GQ36" s="435">
        <v>0</v>
      </c>
      <c r="GR36" s="435">
        <v>0</v>
      </c>
      <c r="GS36" s="435">
        <v>0</v>
      </c>
      <c r="GT36" s="435">
        <v>0</v>
      </c>
      <c r="GU36" s="435">
        <v>0</v>
      </c>
      <c r="GV36" s="435">
        <v>0</v>
      </c>
      <c r="GW36" s="435">
        <v>0</v>
      </c>
      <c r="GX36" s="435">
        <v>0</v>
      </c>
      <c r="GY36" s="435">
        <v>0</v>
      </c>
      <c r="GZ36" s="435">
        <v>0</v>
      </c>
      <c r="HA36" s="435">
        <v>0</v>
      </c>
      <c r="HB36" s="435">
        <v>0</v>
      </c>
      <c r="HC36" s="435">
        <v>0</v>
      </c>
      <c r="HD36" s="435">
        <v>0</v>
      </c>
      <c r="HE36" s="435">
        <v>0</v>
      </c>
      <c r="HF36" s="435">
        <v>0</v>
      </c>
      <c r="HG36" s="435">
        <v>0</v>
      </c>
      <c r="HH36" s="435">
        <v>0</v>
      </c>
      <c r="HI36" s="435">
        <v>0</v>
      </c>
      <c r="HJ36" s="435">
        <v>0</v>
      </c>
      <c r="HK36" s="435">
        <v>0</v>
      </c>
      <c r="HL36" s="435">
        <v>0</v>
      </c>
      <c r="HM36" s="435">
        <v>0</v>
      </c>
      <c r="HN36" s="435">
        <v>0</v>
      </c>
      <c r="HO36" s="435">
        <v>0</v>
      </c>
      <c r="HP36" s="435">
        <v>0</v>
      </c>
      <c r="HQ36" s="435">
        <v>0</v>
      </c>
      <c r="HR36" s="435">
        <v>0</v>
      </c>
      <c r="HS36" s="435">
        <v>0</v>
      </c>
      <c r="HT36" s="435">
        <v>0</v>
      </c>
      <c r="HU36" s="435">
        <v>0</v>
      </c>
      <c r="HV36" s="435">
        <v>0</v>
      </c>
      <c r="HW36" s="435">
        <v>0</v>
      </c>
      <c r="HX36" s="435">
        <v>0</v>
      </c>
      <c r="HY36" s="435">
        <v>0</v>
      </c>
      <c r="HZ36" s="435">
        <v>0</v>
      </c>
      <c r="IA36" s="435">
        <v>0</v>
      </c>
      <c r="IB36" s="435">
        <v>0</v>
      </c>
      <c r="IC36" s="435">
        <v>0</v>
      </c>
      <c r="ID36" s="435">
        <v>0</v>
      </c>
      <c r="IE36" s="435">
        <v>0</v>
      </c>
      <c r="IF36" s="435">
        <v>0</v>
      </c>
      <c r="IG36" s="435">
        <v>127718.64</v>
      </c>
      <c r="IH36" s="435">
        <v>0</v>
      </c>
      <c r="II36" s="435">
        <v>0</v>
      </c>
      <c r="IJ36" s="435">
        <v>0</v>
      </c>
      <c r="IK36" s="435">
        <v>0</v>
      </c>
      <c r="IL36" s="435">
        <v>0</v>
      </c>
      <c r="IM36" s="435">
        <v>0</v>
      </c>
      <c r="IN36" s="435">
        <v>0</v>
      </c>
      <c r="IO36" s="435">
        <v>0</v>
      </c>
      <c r="IP36" s="435">
        <v>0</v>
      </c>
      <c r="IQ36" s="435">
        <v>0</v>
      </c>
      <c r="IR36" s="435">
        <v>0</v>
      </c>
      <c r="IS36" s="435">
        <v>0</v>
      </c>
      <c r="IT36" s="435">
        <v>0</v>
      </c>
      <c r="IU36" s="435">
        <v>0</v>
      </c>
      <c r="IV36" s="435">
        <v>0</v>
      </c>
      <c r="IW36" s="435">
        <v>0</v>
      </c>
      <c r="IX36" s="435">
        <v>0</v>
      </c>
      <c r="IY36" s="435">
        <v>0</v>
      </c>
      <c r="IZ36" s="435">
        <v>0</v>
      </c>
      <c r="JA36" s="435">
        <v>0</v>
      </c>
      <c r="JB36" s="435">
        <v>0</v>
      </c>
      <c r="JC36" s="435">
        <v>0</v>
      </c>
      <c r="JD36" s="435">
        <v>0</v>
      </c>
      <c r="JE36" s="435">
        <v>0</v>
      </c>
      <c r="JF36" s="435">
        <v>0</v>
      </c>
      <c r="JG36" s="435">
        <v>0</v>
      </c>
      <c r="JH36" s="435">
        <v>0</v>
      </c>
      <c r="JI36" s="435">
        <v>0</v>
      </c>
      <c r="JJ36" s="435">
        <v>0</v>
      </c>
      <c r="JK36" s="435">
        <v>0</v>
      </c>
      <c r="JL36" s="435">
        <v>0</v>
      </c>
      <c r="JM36" s="435">
        <v>0</v>
      </c>
      <c r="JN36" s="435">
        <v>464247.12</v>
      </c>
      <c r="JO36" s="435">
        <v>0</v>
      </c>
      <c r="JP36" s="435">
        <v>0</v>
      </c>
      <c r="JQ36" s="435">
        <v>0</v>
      </c>
      <c r="JR36" s="435">
        <v>0</v>
      </c>
      <c r="JS36" s="435">
        <v>0</v>
      </c>
      <c r="JT36" s="435">
        <v>0</v>
      </c>
      <c r="JU36" s="435">
        <v>0</v>
      </c>
      <c r="JV36" s="435">
        <v>0</v>
      </c>
      <c r="JW36" s="435">
        <v>0</v>
      </c>
      <c r="JX36" s="435">
        <v>0</v>
      </c>
      <c r="JY36" s="435">
        <v>0</v>
      </c>
      <c r="JZ36" s="435">
        <v>0</v>
      </c>
      <c r="KA36" s="435">
        <v>0</v>
      </c>
      <c r="KB36" s="435">
        <v>0</v>
      </c>
      <c r="KC36" s="435">
        <v>0</v>
      </c>
      <c r="KD36" s="435">
        <v>0</v>
      </c>
      <c r="KE36" s="435">
        <v>0</v>
      </c>
      <c r="KF36" s="435">
        <v>0</v>
      </c>
      <c r="KG36" s="435">
        <v>0</v>
      </c>
      <c r="KH36" s="435">
        <v>0</v>
      </c>
      <c r="KI36" s="435">
        <v>0</v>
      </c>
      <c r="KJ36" s="435">
        <v>0</v>
      </c>
      <c r="KK36" s="435">
        <v>0</v>
      </c>
    </row>
    <row r="37" spans="1:297">
      <c r="A37" s="678">
        <v>14.51</v>
      </c>
      <c r="B37" s="767" t="s">
        <v>462</v>
      </c>
      <c r="C37" s="781">
        <v>81382503.068572566</v>
      </c>
      <c r="D37" s="587">
        <v>6165.8601864600832</v>
      </c>
      <c r="E37" s="587">
        <v>13333381.630214687</v>
      </c>
      <c r="F37" s="435">
        <v>132830.33205866101</v>
      </c>
      <c r="G37" s="435">
        <v>26232.65502721785</v>
      </c>
      <c r="H37" s="435">
        <v>142309.21180873117</v>
      </c>
      <c r="I37" s="435">
        <v>86037.353399464322</v>
      </c>
      <c r="J37" s="435">
        <v>38037.838779021469</v>
      </c>
      <c r="K37" s="435">
        <v>35856.365545136563</v>
      </c>
      <c r="L37" s="435">
        <v>154372.21525249787</v>
      </c>
      <c r="M37" s="435">
        <v>16704.471902772424</v>
      </c>
      <c r="N37" s="435">
        <v>22720.606715607057</v>
      </c>
      <c r="O37" s="435">
        <v>4319263.8810485108</v>
      </c>
      <c r="P37" s="435">
        <v>134391.06107751725</v>
      </c>
      <c r="Q37" s="435">
        <v>127881.0958491286</v>
      </c>
      <c r="R37" s="435">
        <v>29868.159058272111</v>
      </c>
      <c r="S37" s="435">
        <v>287619.56509595201</v>
      </c>
      <c r="T37" s="435">
        <v>97237.570184810975</v>
      </c>
      <c r="U37" s="435">
        <v>95737.611627904524</v>
      </c>
      <c r="V37" s="435">
        <v>9757.8203090280349</v>
      </c>
      <c r="W37" s="435">
        <v>12489.229362410008</v>
      </c>
      <c r="X37" s="435">
        <v>229439.13278534985</v>
      </c>
      <c r="Y37" s="435">
        <v>52331.714530031371</v>
      </c>
      <c r="Z37" s="435">
        <v>126171.61689645395</v>
      </c>
      <c r="AA37" s="435">
        <v>131595.34884070963</v>
      </c>
      <c r="AB37" s="435">
        <v>34298.907699321193</v>
      </c>
      <c r="AC37" s="435">
        <v>89086.134928694111</v>
      </c>
      <c r="AD37" s="435">
        <v>55683.131737082251</v>
      </c>
      <c r="AE37" s="435">
        <v>41926.236224060289</v>
      </c>
      <c r="AF37" s="435">
        <v>13333381.630214687</v>
      </c>
      <c r="AG37" s="435">
        <v>3997390.4016931402</v>
      </c>
      <c r="AH37" s="435">
        <v>20637.457633760609</v>
      </c>
      <c r="AI37" s="435">
        <v>202373.91690537593</v>
      </c>
      <c r="AJ37" s="435">
        <v>142443.40166465199</v>
      </c>
      <c r="AK37" s="435">
        <v>19229.326388478778</v>
      </c>
      <c r="AL37" s="435">
        <v>24291.840698549498</v>
      </c>
      <c r="AM37" s="435">
        <v>671194.24488724186</v>
      </c>
      <c r="AN37" s="435">
        <v>96030.302548149208</v>
      </c>
      <c r="AO37" s="435">
        <v>1042570.2109168811</v>
      </c>
      <c r="AP37" s="435">
        <v>246342.94474647153</v>
      </c>
      <c r="AQ37" s="435">
        <v>91533.059511952451</v>
      </c>
      <c r="AR37" s="435">
        <v>322890.77563875448</v>
      </c>
      <c r="AS37" s="435">
        <v>67877.858728425403</v>
      </c>
      <c r="AT37" s="435">
        <v>87456.314398933086</v>
      </c>
      <c r="AU37" s="435">
        <v>111350.54536585316</v>
      </c>
      <c r="AV37" s="435">
        <v>60850.974931910656</v>
      </c>
      <c r="AW37" s="435">
        <v>102394.93259262737</v>
      </c>
      <c r="AX37" s="435">
        <v>40087.59683364076</v>
      </c>
      <c r="AY37" s="435">
        <v>22693.630286962481</v>
      </c>
      <c r="AZ37" s="435">
        <v>45398.234566321895</v>
      </c>
      <c r="BA37" s="435">
        <v>353303.92335206474</v>
      </c>
      <c r="BB37" s="435">
        <v>161389.75853769836</v>
      </c>
      <c r="BC37" s="435">
        <v>1298248.468979805</v>
      </c>
      <c r="BD37" s="435">
        <v>53061.509470047364</v>
      </c>
      <c r="BE37" s="435">
        <v>48356.108639978673</v>
      </c>
      <c r="BF37" s="435">
        <v>56891.659349710346</v>
      </c>
      <c r="BG37" s="435">
        <v>56619.71155087791</v>
      </c>
      <c r="BH37" s="435">
        <v>24476.7073428316</v>
      </c>
      <c r="BI37" s="435">
        <v>67827.29618063182</v>
      </c>
      <c r="BJ37" s="435">
        <v>2308889.1632760898</v>
      </c>
      <c r="BK37" s="435">
        <v>16888.539475625174</v>
      </c>
      <c r="BL37" s="435">
        <v>261216.02831458487</v>
      </c>
      <c r="BM37" s="435">
        <v>442106.04968553077</v>
      </c>
      <c r="BN37" s="435">
        <v>345961.0142781164</v>
      </c>
      <c r="BO37" s="435">
        <v>32089.71612835331</v>
      </c>
      <c r="BP37" s="435">
        <v>559929.00309734279</v>
      </c>
      <c r="BQ37" s="435">
        <v>160983.27426299019</v>
      </c>
      <c r="BR37" s="435">
        <v>287389.189373178</v>
      </c>
      <c r="BS37" s="435">
        <v>61906.511323411432</v>
      </c>
      <c r="BT37" s="435">
        <v>202560.59971651729</v>
      </c>
      <c r="BU37" s="435">
        <v>14588.88198585998</v>
      </c>
      <c r="BV37" s="435">
        <v>70884.930907317437</v>
      </c>
      <c r="BW37" s="435">
        <v>12565.576047007995</v>
      </c>
      <c r="BX37" s="435">
        <v>94126.712918540172</v>
      </c>
      <c r="BY37" s="435">
        <v>50769.843851739417</v>
      </c>
      <c r="BZ37" s="435">
        <v>23905.893858948464</v>
      </c>
      <c r="CA37" s="435">
        <v>16532.944607951475</v>
      </c>
      <c r="CB37" s="435">
        <v>190221.20574417326</v>
      </c>
      <c r="CC37" s="435">
        <v>218266.78927232875</v>
      </c>
      <c r="CD37" s="435">
        <v>80572.973576733712</v>
      </c>
      <c r="CE37" s="435">
        <v>53380.271554125866</v>
      </c>
      <c r="CF37" s="435">
        <v>34982.154597005036</v>
      </c>
      <c r="CG37" s="435">
        <v>329988.54617173667</v>
      </c>
      <c r="CH37" s="435">
        <v>98902.293631558568</v>
      </c>
      <c r="CI37" s="435">
        <v>233381.09165131225</v>
      </c>
      <c r="CJ37" s="435">
        <v>418637.20745509636</v>
      </c>
      <c r="CK37" s="435">
        <v>128353.53387189505</v>
      </c>
      <c r="CL37" s="435">
        <v>19822.178705734183</v>
      </c>
      <c r="CM37" s="435">
        <v>18842.017458928949</v>
      </c>
      <c r="CN37" s="435">
        <v>331320.81724896788</v>
      </c>
      <c r="CO37" s="435">
        <v>137576.4524508694</v>
      </c>
      <c r="CP37" s="435">
        <v>116713.31306327017</v>
      </c>
      <c r="CQ37" s="435">
        <v>88005.901274541844</v>
      </c>
      <c r="CR37" s="435">
        <v>10426.070346946603</v>
      </c>
      <c r="CS37" s="435">
        <v>83251.189905883351</v>
      </c>
      <c r="CT37" s="435">
        <v>736107.248293838</v>
      </c>
      <c r="CU37" s="435">
        <v>55535.975427039724</v>
      </c>
      <c r="CV37" s="435">
        <v>32005.089310858148</v>
      </c>
      <c r="CW37" s="435">
        <v>122158.44878091247</v>
      </c>
      <c r="CX37" s="435">
        <v>19235.010447824112</v>
      </c>
      <c r="CY37" s="435">
        <v>31274.755680121274</v>
      </c>
      <c r="CZ37" s="435">
        <v>807787.83388935879</v>
      </c>
      <c r="DA37" s="435">
        <v>1080336.2905229751</v>
      </c>
      <c r="DB37" s="435">
        <v>88480.825218174738</v>
      </c>
      <c r="DC37" s="435">
        <v>73749.089716872317</v>
      </c>
      <c r="DD37" s="435">
        <v>103899.83329525679</v>
      </c>
      <c r="DE37" s="435">
        <v>24783.993371606412</v>
      </c>
      <c r="DF37" s="435">
        <v>1895244.590056157</v>
      </c>
      <c r="DG37" s="435">
        <v>46852.630503919296</v>
      </c>
      <c r="DH37" s="435">
        <v>254083.48214547025</v>
      </c>
      <c r="DI37" s="435">
        <v>11552.336572437298</v>
      </c>
      <c r="DJ37" s="435">
        <v>222637.2779104558</v>
      </c>
      <c r="DK37" s="435">
        <v>102039.81090350366</v>
      </c>
      <c r="DL37" s="435">
        <v>17330.556542358328</v>
      </c>
      <c r="DM37" s="435">
        <v>53737.348162044473</v>
      </c>
      <c r="DN37" s="435">
        <v>36766.232969763783</v>
      </c>
      <c r="DO37" s="435">
        <v>94181.677998329149</v>
      </c>
      <c r="DP37" s="435">
        <v>78992.284871560885</v>
      </c>
      <c r="DQ37" s="435">
        <v>1885566.1194538649</v>
      </c>
      <c r="DR37" s="435">
        <v>55893.597507347295</v>
      </c>
      <c r="DS37" s="435">
        <v>122524.22128765889</v>
      </c>
      <c r="DT37" s="435">
        <v>98398.613294537907</v>
      </c>
      <c r="DU37" s="435">
        <v>31940.701495828067</v>
      </c>
      <c r="DV37" s="435">
        <v>1141801.2551401809</v>
      </c>
      <c r="DW37" s="435">
        <v>26729.450398687011</v>
      </c>
      <c r="DX37" s="435">
        <v>153405.76180864853</v>
      </c>
      <c r="DY37" s="435">
        <v>190796.48976184183</v>
      </c>
      <c r="DZ37" s="435">
        <v>18017.639759053774</v>
      </c>
      <c r="EA37" s="435">
        <v>253532.16675881034</v>
      </c>
      <c r="EB37" s="435">
        <v>102948.54989133839</v>
      </c>
      <c r="EC37" s="435">
        <v>9727.7760411441814</v>
      </c>
      <c r="ED37" s="435">
        <v>143259.58208701908</v>
      </c>
      <c r="EE37" s="435">
        <v>222206.22533282242</v>
      </c>
      <c r="EF37" s="435">
        <v>83753.604853137003</v>
      </c>
      <c r="EG37" s="435">
        <v>121267.8031693957</v>
      </c>
      <c r="EH37" s="435">
        <v>231799.41295919826</v>
      </c>
      <c r="EI37" s="435">
        <v>59950.959336210348</v>
      </c>
      <c r="EJ37" s="435">
        <v>162485.00598394588</v>
      </c>
      <c r="EK37" s="435">
        <v>6165.8601864600832</v>
      </c>
      <c r="EL37" s="435">
        <v>16903.055394615239</v>
      </c>
      <c r="EM37" s="435">
        <v>38904.644270733697</v>
      </c>
      <c r="EN37" s="435">
        <v>44658.357596941896</v>
      </c>
      <c r="EO37" s="435">
        <v>517225.90143878636</v>
      </c>
      <c r="EP37" s="435">
        <v>164553.84399109497</v>
      </c>
      <c r="EQ37" s="435">
        <v>54772.007443532646</v>
      </c>
      <c r="ER37" s="435">
        <v>16786.740840504383</v>
      </c>
      <c r="ES37" s="435">
        <v>70582.584903088995</v>
      </c>
      <c r="ET37" s="435">
        <v>10184.027294251388</v>
      </c>
      <c r="EU37" s="435">
        <v>35007.418429333011</v>
      </c>
      <c r="EV37" s="435">
        <v>17651.626456790891</v>
      </c>
      <c r="EW37" s="435">
        <v>776196.90403053246</v>
      </c>
      <c r="EX37" s="435">
        <v>94070.459661635745</v>
      </c>
      <c r="EY37" s="435">
        <v>21919.165780745232</v>
      </c>
      <c r="EZ37" s="435">
        <v>34119.496519351749</v>
      </c>
      <c r="FA37" s="435">
        <v>167047.7702322588</v>
      </c>
      <c r="FB37" s="435">
        <v>94679.41996850312</v>
      </c>
      <c r="FC37" s="435">
        <v>65559.031183311003</v>
      </c>
      <c r="FD37" s="435">
        <v>16718.752144869351</v>
      </c>
      <c r="FE37" s="435">
        <v>190583.35008756732</v>
      </c>
      <c r="FF37" s="435">
        <v>98240.721086889534</v>
      </c>
      <c r="FG37" s="435">
        <v>138198.66249385881</v>
      </c>
      <c r="FH37" s="435">
        <v>180194.69430360792</v>
      </c>
      <c r="FI37" s="435">
        <v>49548.164774997138</v>
      </c>
      <c r="FJ37" s="435">
        <v>143228.88507437721</v>
      </c>
      <c r="FK37" s="435">
        <v>394670.51903675153</v>
      </c>
      <c r="FL37" s="435">
        <v>29739.729341987906</v>
      </c>
      <c r="FM37" s="435">
        <v>127955.10458437963</v>
      </c>
      <c r="FN37" s="435">
        <v>378402.71012535755</v>
      </c>
      <c r="FO37" s="435">
        <v>148696.57311364482</v>
      </c>
      <c r="FP37" s="435">
        <v>160513.2251074753</v>
      </c>
      <c r="FQ37" s="435">
        <v>16687.850537695042</v>
      </c>
      <c r="FR37" s="435">
        <v>89942.22586825263</v>
      </c>
      <c r="FS37" s="435">
        <v>98871.557444740116</v>
      </c>
      <c r="FT37" s="435">
        <v>3319234.042845434</v>
      </c>
      <c r="FU37" s="435">
        <v>29803.440098252075</v>
      </c>
      <c r="FV37" s="435">
        <v>103137.47263092997</v>
      </c>
      <c r="FW37" s="435">
        <v>31981.003480096839</v>
      </c>
      <c r="FX37" s="435">
        <v>50365.927800385434</v>
      </c>
      <c r="FY37" s="435">
        <v>91932.507896109862</v>
      </c>
      <c r="FZ37" s="435">
        <v>15258.255343270164</v>
      </c>
      <c r="GA37" s="435">
        <v>34061.045221323366</v>
      </c>
      <c r="GB37" s="435">
        <v>26692.110753114441</v>
      </c>
      <c r="GC37" s="435">
        <v>255426.96209567541</v>
      </c>
      <c r="GD37" s="435">
        <v>46634.648906139904</v>
      </c>
      <c r="GE37" s="435">
        <v>390819.3867245359</v>
      </c>
      <c r="GF37" s="435">
        <v>138624.92477140803</v>
      </c>
      <c r="GG37" s="435">
        <v>52880.430585701637</v>
      </c>
      <c r="GH37" s="435">
        <v>306422.22357232403</v>
      </c>
      <c r="GI37" s="435">
        <v>40373.169471523834</v>
      </c>
      <c r="GJ37" s="435">
        <v>20001.039580572859</v>
      </c>
      <c r="GK37" s="435">
        <v>1247119.8408413786</v>
      </c>
      <c r="GL37" s="435">
        <v>30346.742006410463</v>
      </c>
      <c r="GM37" s="435">
        <v>36616.60232928802</v>
      </c>
      <c r="GN37" s="435">
        <v>101531.75846652013</v>
      </c>
      <c r="GO37" s="435">
        <v>14840.914678325722</v>
      </c>
      <c r="GP37" s="435">
        <v>29343.311973609088</v>
      </c>
      <c r="GQ37" s="435">
        <v>30035.613268413577</v>
      </c>
      <c r="GR37" s="435">
        <v>23855.011664467227</v>
      </c>
      <c r="GS37" s="435">
        <v>34388.838762162915</v>
      </c>
      <c r="GT37" s="435">
        <v>26381.117393031553</v>
      </c>
      <c r="GU37" s="435">
        <v>60066.347285245334</v>
      </c>
      <c r="GV37" s="435">
        <v>32833.297541598942</v>
      </c>
      <c r="GW37" s="435">
        <v>12726.90409795897</v>
      </c>
      <c r="GX37" s="435">
        <v>61480.849471079615</v>
      </c>
      <c r="GY37" s="435">
        <v>80824.463457902166</v>
      </c>
      <c r="GZ37" s="435">
        <v>701568.6042910004</v>
      </c>
      <c r="HA37" s="435">
        <v>384719.76323081867</v>
      </c>
      <c r="HB37" s="435">
        <v>379638.11135911138</v>
      </c>
      <c r="HC37" s="435">
        <v>38621.39471220725</v>
      </c>
      <c r="HD37" s="435">
        <v>47891.483649427304</v>
      </c>
      <c r="HE37" s="435">
        <v>574091.69722178497</v>
      </c>
      <c r="HF37" s="435">
        <v>33997.28381894315</v>
      </c>
      <c r="HG37" s="435">
        <v>19757.369763925057</v>
      </c>
      <c r="HH37" s="435">
        <v>41118.235954217584</v>
      </c>
      <c r="HI37" s="435">
        <v>32826.026487540985</v>
      </c>
      <c r="HJ37" s="435">
        <v>399703.39539928711</v>
      </c>
      <c r="HK37" s="435">
        <v>11249.881178542159</v>
      </c>
      <c r="HL37" s="435">
        <v>951630.91417733859</v>
      </c>
      <c r="HM37" s="435">
        <v>39509.323580819611</v>
      </c>
      <c r="HN37" s="435">
        <v>55690.293726893855</v>
      </c>
      <c r="HO37" s="435">
        <v>60365.433615720278</v>
      </c>
      <c r="HP37" s="435">
        <v>20625.522694436506</v>
      </c>
      <c r="HQ37" s="435">
        <v>331603.12078271573</v>
      </c>
      <c r="HR37" s="435">
        <v>116532.36692779938</v>
      </c>
      <c r="HS37" s="435">
        <v>43145.159243664239</v>
      </c>
      <c r="HT37" s="435">
        <v>653277.59428815404</v>
      </c>
      <c r="HU37" s="435">
        <v>24075.808361339939</v>
      </c>
      <c r="HV37" s="435">
        <v>34698.972953066055</v>
      </c>
      <c r="HW37" s="435">
        <v>457313.88512608578</v>
      </c>
      <c r="HX37" s="435">
        <v>13713.807294341339</v>
      </c>
      <c r="HY37" s="435">
        <v>1089858.7558016982</v>
      </c>
      <c r="HZ37" s="435">
        <v>77649.679040512376</v>
      </c>
      <c r="IA37" s="435">
        <v>14164.863510371968</v>
      </c>
      <c r="IB37" s="435">
        <v>60769.674388629566</v>
      </c>
      <c r="IC37" s="435">
        <v>242887.998816337</v>
      </c>
      <c r="ID37" s="435">
        <v>23685.32027219205</v>
      </c>
      <c r="IE37" s="435">
        <v>214744.20396200803</v>
      </c>
      <c r="IF37" s="435">
        <v>40490.668513510165</v>
      </c>
      <c r="IG37" s="435">
        <v>126716.51489592915</v>
      </c>
      <c r="IH37" s="435">
        <v>24176.570338267658</v>
      </c>
      <c r="II37" s="435">
        <v>101990.42960921414</v>
      </c>
      <c r="IJ37" s="435">
        <v>43807.632289219386</v>
      </c>
      <c r="IK37" s="435">
        <v>157146.45579615716</v>
      </c>
      <c r="IL37" s="435">
        <v>28930.610396633107</v>
      </c>
      <c r="IM37" s="435">
        <v>88834.567800019155</v>
      </c>
      <c r="IN37" s="435">
        <v>86874.346730960868</v>
      </c>
      <c r="IO37" s="435">
        <v>41090.764701360466</v>
      </c>
      <c r="IP37" s="435">
        <v>109034.7832379898</v>
      </c>
      <c r="IQ37" s="435">
        <v>34754.429170085816</v>
      </c>
      <c r="IR37" s="435">
        <v>290347.35070276097</v>
      </c>
      <c r="IS37" s="435">
        <v>63417.044028894896</v>
      </c>
      <c r="IT37" s="435">
        <v>27712.43242214085</v>
      </c>
      <c r="IU37" s="435">
        <v>46270.441472321763</v>
      </c>
      <c r="IV37" s="435">
        <v>18051.990960657484</v>
      </c>
      <c r="IW37" s="435">
        <v>60731.268506952933</v>
      </c>
      <c r="IX37" s="435">
        <v>4526463.2107293084</v>
      </c>
      <c r="IY37" s="435">
        <v>13714.525323234579</v>
      </c>
      <c r="IZ37" s="435">
        <v>39204.661158271796</v>
      </c>
      <c r="JA37" s="435">
        <v>57888.394515949003</v>
      </c>
      <c r="JB37" s="435">
        <v>47914.054414391139</v>
      </c>
      <c r="JC37" s="435">
        <v>38185.381573049548</v>
      </c>
      <c r="JD37" s="435">
        <v>20836.812048351545</v>
      </c>
      <c r="JE37" s="435">
        <v>311194.94201936596</v>
      </c>
      <c r="JF37" s="435">
        <v>3676063.3858034634</v>
      </c>
      <c r="JG37" s="435">
        <v>44937.868406158297</v>
      </c>
      <c r="JH37" s="435">
        <v>24861.97937857603</v>
      </c>
      <c r="JI37" s="435">
        <v>426691.35687471431</v>
      </c>
      <c r="JJ37" s="435">
        <v>47913.273062800647</v>
      </c>
      <c r="JK37" s="435">
        <v>132093.6224825269</v>
      </c>
      <c r="JL37" s="435">
        <v>51346.623961490863</v>
      </c>
      <c r="JM37" s="435">
        <v>29875.106524029656</v>
      </c>
      <c r="JN37" s="435">
        <v>15699.657072885486</v>
      </c>
      <c r="JO37" s="435">
        <v>29304.90736142029</v>
      </c>
      <c r="JP37" s="435">
        <v>107565.64129554569</v>
      </c>
      <c r="JQ37" s="435">
        <v>243999.88775310546</v>
      </c>
      <c r="JR37" s="435">
        <v>1286663.964579778</v>
      </c>
      <c r="JS37" s="435">
        <v>239505.33821878306</v>
      </c>
      <c r="JT37" s="435">
        <v>322139.13925570913</v>
      </c>
      <c r="JU37" s="435">
        <v>23770.431092418788</v>
      </c>
      <c r="JV37" s="435">
        <v>21148.359066933383</v>
      </c>
      <c r="JW37" s="435">
        <v>28473.235808424091</v>
      </c>
      <c r="JX37" s="435">
        <v>35787.494564117012</v>
      </c>
      <c r="JY37" s="435">
        <v>61653.762732996016</v>
      </c>
      <c r="JZ37" s="435">
        <v>243346.94018526515</v>
      </c>
      <c r="KA37" s="435">
        <v>87968.514847206694</v>
      </c>
      <c r="KB37" s="435">
        <v>33649.791513982665</v>
      </c>
      <c r="KC37" s="435">
        <v>37266.891397946667</v>
      </c>
      <c r="KD37" s="435">
        <v>91741.56660715313</v>
      </c>
      <c r="KE37" s="435">
        <v>73667.926337686135</v>
      </c>
      <c r="KF37" s="435">
        <v>48058.078650979987</v>
      </c>
      <c r="KG37" s="435">
        <v>244384.19410749373</v>
      </c>
      <c r="KH37" s="435">
        <v>331451.73167094646</v>
      </c>
      <c r="KI37" s="435">
        <v>19877.602845307072</v>
      </c>
      <c r="KJ37" s="435">
        <v>73632.535051258572</v>
      </c>
      <c r="KK37" s="435">
        <v>266645.3330098986</v>
      </c>
    </row>
    <row r="38" spans="1:297">
      <c r="A38" s="678">
        <v>21.39</v>
      </c>
      <c r="B38" s="767" t="s">
        <v>463</v>
      </c>
      <c r="C38" s="781">
        <v>120255542.5500001</v>
      </c>
      <c r="D38" s="587">
        <v>10633.641429627323</v>
      </c>
      <c r="E38" s="587">
        <v>16269430.007062001</v>
      </c>
      <c r="F38" s="435">
        <v>164347.54586786948</v>
      </c>
      <c r="G38" s="435">
        <v>50706.528127122554</v>
      </c>
      <c r="H38" s="435">
        <v>219858.83866002611</v>
      </c>
      <c r="I38" s="435">
        <v>165089.43793571673</v>
      </c>
      <c r="J38" s="435">
        <v>92299.105656151471</v>
      </c>
      <c r="K38" s="435">
        <v>67234.449849195429</v>
      </c>
      <c r="L38" s="435">
        <v>343962.45005104085</v>
      </c>
      <c r="M38" s="435">
        <v>20712.117945572696</v>
      </c>
      <c r="N38" s="435">
        <v>33138.086241554134</v>
      </c>
      <c r="O38" s="435">
        <v>7325488.1800826192</v>
      </c>
      <c r="P38" s="435">
        <v>183483.56914789599</v>
      </c>
      <c r="Q38" s="435">
        <v>198882.21149904659</v>
      </c>
      <c r="R38" s="435">
        <v>39326.131586798794</v>
      </c>
      <c r="S38" s="435">
        <v>327505.70815774042</v>
      </c>
      <c r="T38" s="435">
        <v>115984.32988221056</v>
      </c>
      <c r="U38" s="435">
        <v>133780.98005692888</v>
      </c>
      <c r="V38" s="435">
        <v>17210.92619161831</v>
      </c>
      <c r="W38" s="435">
        <v>10633.641429627323</v>
      </c>
      <c r="X38" s="435">
        <v>372459.68606523942</v>
      </c>
      <c r="Y38" s="435">
        <v>79020.515945328996</v>
      </c>
      <c r="Z38" s="435">
        <v>145886.14376061736</v>
      </c>
      <c r="AA38" s="435">
        <v>125173.03719582369</v>
      </c>
      <c r="AB38" s="435">
        <v>49251.342112743863</v>
      </c>
      <c r="AC38" s="435">
        <v>209513.66102934766</v>
      </c>
      <c r="AD38" s="435">
        <v>156528.86152586908</v>
      </c>
      <c r="AE38" s="435">
        <v>49116.253734561345</v>
      </c>
      <c r="AF38" s="435">
        <v>16269430.007062001</v>
      </c>
      <c r="AG38" s="435">
        <v>5495842.3092931788</v>
      </c>
      <c r="AH38" s="435">
        <v>45360.563654467871</v>
      </c>
      <c r="AI38" s="435">
        <v>489560.24730544776</v>
      </c>
      <c r="AJ38" s="435">
        <v>194770.15794482955</v>
      </c>
      <c r="AK38" s="435">
        <v>35848.905443357362</v>
      </c>
      <c r="AL38" s="435">
        <v>39554.026004570507</v>
      </c>
      <c r="AM38" s="435">
        <v>914367.84792211116</v>
      </c>
      <c r="AN38" s="435">
        <v>230198.31459550658</v>
      </c>
      <c r="AO38" s="435">
        <v>1468903.4880859542</v>
      </c>
      <c r="AP38" s="435">
        <v>372779.04041473544</v>
      </c>
      <c r="AQ38" s="435">
        <v>185037.51721245691</v>
      </c>
      <c r="AR38" s="435">
        <v>425469.18645017326</v>
      </c>
      <c r="AS38" s="435">
        <v>126024.04651002222</v>
      </c>
      <c r="AT38" s="435">
        <v>142628.56466192484</v>
      </c>
      <c r="AU38" s="435">
        <v>255273.60106717364</v>
      </c>
      <c r="AV38" s="435">
        <v>58236.250774329223</v>
      </c>
      <c r="AW38" s="435">
        <v>131457.94114998128</v>
      </c>
      <c r="AX38" s="435">
        <v>126005.39562117089</v>
      </c>
      <c r="AY38" s="435">
        <v>28014.522450807184</v>
      </c>
      <c r="AZ38" s="435">
        <v>93998.88333347252</v>
      </c>
      <c r="BA38" s="435">
        <v>497203.01323293068</v>
      </c>
      <c r="BB38" s="435">
        <v>320958.74377706862</v>
      </c>
      <c r="BC38" s="435">
        <v>1612073.1799005691</v>
      </c>
      <c r="BD38" s="435">
        <v>86939.343176809562</v>
      </c>
      <c r="BE38" s="435">
        <v>96502.022644350669</v>
      </c>
      <c r="BF38" s="435">
        <v>62716.587724030127</v>
      </c>
      <c r="BG38" s="435">
        <v>72904.36060193603</v>
      </c>
      <c r="BH38" s="435">
        <v>31639.674049393143</v>
      </c>
      <c r="BI38" s="435">
        <v>111846.99173381063</v>
      </c>
      <c r="BJ38" s="435">
        <v>3234972.8482976155</v>
      </c>
      <c r="BK38" s="435">
        <v>30825.889301569481</v>
      </c>
      <c r="BL38" s="435">
        <v>390829.24210560438</v>
      </c>
      <c r="BM38" s="435">
        <v>1070260.7279757042</v>
      </c>
      <c r="BN38" s="435">
        <v>837481.01911659271</v>
      </c>
      <c r="BO38" s="435">
        <v>49704.395597197952</v>
      </c>
      <c r="BP38" s="435">
        <v>688029.28850807936</v>
      </c>
      <c r="BQ38" s="435">
        <v>255320.29236768727</v>
      </c>
      <c r="BR38" s="435">
        <v>737060.85218892142</v>
      </c>
      <c r="BS38" s="435">
        <v>95633.78104037742</v>
      </c>
      <c r="BT38" s="435">
        <v>238121.81761473414</v>
      </c>
      <c r="BU38" s="435">
        <v>23196.998215661646</v>
      </c>
      <c r="BV38" s="435">
        <v>101899.3397692244</v>
      </c>
      <c r="BW38" s="435">
        <v>19005.200821057297</v>
      </c>
      <c r="BX38" s="435">
        <v>172556.20777786922</v>
      </c>
      <c r="BY38" s="435">
        <v>77163.180565205286</v>
      </c>
      <c r="BZ38" s="435">
        <v>42920.160126586292</v>
      </c>
      <c r="CA38" s="435">
        <v>25489.938778136027</v>
      </c>
      <c r="CB38" s="435">
        <v>247088.74526299728</v>
      </c>
      <c r="CC38" s="435">
        <v>238493.62906951411</v>
      </c>
      <c r="CD38" s="435">
        <v>243094.83318449723</v>
      </c>
      <c r="CE38" s="435">
        <v>74807.815283497795</v>
      </c>
      <c r="CF38" s="435">
        <v>36180.946692724574</v>
      </c>
      <c r="CG38" s="435">
        <v>377439.45875977923</v>
      </c>
      <c r="CH38" s="435">
        <v>162750.02338045245</v>
      </c>
      <c r="CI38" s="435">
        <v>398358.78606030723</v>
      </c>
      <c r="CJ38" s="435">
        <v>931851.3381513179</v>
      </c>
      <c r="CK38" s="435">
        <v>183744.68240817511</v>
      </c>
      <c r="CL38" s="435">
        <v>35042.580602644681</v>
      </c>
      <c r="CM38" s="435">
        <v>31069.015457616551</v>
      </c>
      <c r="CN38" s="435">
        <v>940415.39479565935</v>
      </c>
      <c r="CO38" s="435">
        <v>172896.56922896186</v>
      </c>
      <c r="CP38" s="435">
        <v>135901.88980749479</v>
      </c>
      <c r="CQ38" s="435">
        <v>152502.53488323899</v>
      </c>
      <c r="CR38" s="435">
        <v>19434.557502935051</v>
      </c>
      <c r="CS38" s="435">
        <v>130744.85137847105</v>
      </c>
      <c r="CT38" s="435">
        <v>1012933.3883348652</v>
      </c>
      <c r="CU38" s="435">
        <v>79144.373098563417</v>
      </c>
      <c r="CV38" s="435">
        <v>46416.92803110995</v>
      </c>
      <c r="CW38" s="435">
        <v>330093.97377580433</v>
      </c>
      <c r="CX38" s="435">
        <v>36411.310260210426</v>
      </c>
      <c r="CY38" s="435">
        <v>35810.809183883852</v>
      </c>
      <c r="CZ38" s="435">
        <v>1063717.97464202</v>
      </c>
      <c r="DA38" s="435">
        <v>1583573.019679839</v>
      </c>
      <c r="DB38" s="435">
        <v>117605.11726504173</v>
      </c>
      <c r="DC38" s="435">
        <v>117498.66592612113</v>
      </c>
      <c r="DD38" s="435">
        <v>151619.47589264938</v>
      </c>
      <c r="DE38" s="435">
        <v>35137.233098336481</v>
      </c>
      <c r="DF38" s="435">
        <v>2714811.4939627969</v>
      </c>
      <c r="DG38" s="435">
        <v>62122.205867725206</v>
      </c>
      <c r="DH38" s="435">
        <v>420238.70107535634</v>
      </c>
      <c r="DI38" s="435">
        <v>17380.225577916714</v>
      </c>
      <c r="DJ38" s="435">
        <v>278014.73546317325</v>
      </c>
      <c r="DK38" s="435">
        <v>120690.82980349491</v>
      </c>
      <c r="DL38" s="435">
        <v>23225.742827965489</v>
      </c>
      <c r="DM38" s="435">
        <v>80690.181030252323</v>
      </c>
      <c r="DN38" s="435">
        <v>44240.853676150575</v>
      </c>
      <c r="DO38" s="435">
        <v>138553.45506180005</v>
      </c>
      <c r="DP38" s="435">
        <v>134682.82880476708</v>
      </c>
      <c r="DQ38" s="435">
        <v>2508358.0542732566</v>
      </c>
      <c r="DR38" s="435">
        <v>149067.64570804904</v>
      </c>
      <c r="DS38" s="435">
        <v>149685.35693940381</v>
      </c>
      <c r="DT38" s="435">
        <v>183125.70171144739</v>
      </c>
      <c r="DU38" s="435">
        <v>58888.184545317868</v>
      </c>
      <c r="DV38" s="435">
        <v>1551378.8576672988</v>
      </c>
      <c r="DW38" s="435">
        <v>47229.826234167173</v>
      </c>
      <c r="DX38" s="435">
        <v>300113.32257328409</v>
      </c>
      <c r="DY38" s="435">
        <v>376051.03911234217</v>
      </c>
      <c r="DZ38" s="435">
        <v>52344.330250785984</v>
      </c>
      <c r="EA38" s="435">
        <v>611148.55063837895</v>
      </c>
      <c r="EB38" s="435">
        <v>190005.20240093785</v>
      </c>
      <c r="EC38" s="435">
        <v>12014.582939343794</v>
      </c>
      <c r="ED38" s="435">
        <v>155729.57222141721</v>
      </c>
      <c r="EE38" s="435">
        <v>431953.61280215904</v>
      </c>
      <c r="EF38" s="435">
        <v>220842.93331748739</v>
      </c>
      <c r="EG38" s="435">
        <v>237420.16177714185</v>
      </c>
      <c r="EH38" s="435">
        <v>275221.18562326214</v>
      </c>
      <c r="EI38" s="435">
        <v>174265.72559470285</v>
      </c>
      <c r="EJ38" s="435">
        <v>306776.05760156177</v>
      </c>
      <c r="EK38" s="435">
        <v>12046.213696009645</v>
      </c>
      <c r="EL38" s="435">
        <v>30272.592225417935</v>
      </c>
      <c r="EM38" s="435">
        <v>140588.11411287414</v>
      </c>
      <c r="EN38" s="435">
        <v>78179.98876930555</v>
      </c>
      <c r="EO38" s="435">
        <v>1021728.1398579262</v>
      </c>
      <c r="EP38" s="435">
        <v>317856.36407496408</v>
      </c>
      <c r="EQ38" s="435">
        <v>117174.87725771918</v>
      </c>
      <c r="ER38" s="435">
        <v>36591.613783304689</v>
      </c>
      <c r="ES38" s="435">
        <v>241114.82573021049</v>
      </c>
      <c r="ET38" s="435">
        <v>20236.795395039931</v>
      </c>
      <c r="EU38" s="435">
        <v>47752.331171548263</v>
      </c>
      <c r="EV38" s="435">
        <v>40917.659044117383</v>
      </c>
      <c r="EW38" s="435">
        <v>1036017.3223399711</v>
      </c>
      <c r="EX38" s="435">
        <v>183003.36268600728</v>
      </c>
      <c r="EY38" s="435">
        <v>23769.269990292865</v>
      </c>
      <c r="EZ38" s="435">
        <v>53857.392390081048</v>
      </c>
      <c r="FA38" s="435">
        <v>445795.53819762514</v>
      </c>
      <c r="FB38" s="435">
        <v>272384.05591033789</v>
      </c>
      <c r="FC38" s="435">
        <v>159916.04985650963</v>
      </c>
      <c r="FD38" s="435">
        <v>31786.979570682106</v>
      </c>
      <c r="FE38" s="435">
        <v>423917.10916774184</v>
      </c>
      <c r="FF38" s="435">
        <v>134895.97076263404</v>
      </c>
      <c r="FG38" s="435">
        <v>180969.5051883141</v>
      </c>
      <c r="FH38" s="435">
        <v>440577.88084644719</v>
      </c>
      <c r="FI38" s="435">
        <v>111123.9509717396</v>
      </c>
      <c r="FJ38" s="435">
        <v>202107.12909256716</v>
      </c>
      <c r="FK38" s="435">
        <v>760300.28228865052</v>
      </c>
      <c r="FL38" s="435">
        <v>104119.05004026971</v>
      </c>
      <c r="FM38" s="435">
        <v>173695.24881012278</v>
      </c>
      <c r="FN38" s="435">
        <v>992171.60362611408</v>
      </c>
      <c r="FO38" s="435">
        <v>205255.7742252523</v>
      </c>
      <c r="FP38" s="435">
        <v>329517.30453549704</v>
      </c>
      <c r="FQ38" s="435">
        <v>21647.656757191089</v>
      </c>
      <c r="FR38" s="435">
        <v>196231.65641421374</v>
      </c>
      <c r="FS38" s="435">
        <v>148424.21991084967</v>
      </c>
      <c r="FT38" s="435">
        <v>4542036.6971584139</v>
      </c>
      <c r="FU38" s="435">
        <v>56615.161822366936</v>
      </c>
      <c r="FV38" s="435">
        <v>228093.18066205032</v>
      </c>
      <c r="FW38" s="435">
        <v>52818.775065268012</v>
      </c>
      <c r="FX38" s="435">
        <v>82282.806150982098</v>
      </c>
      <c r="FY38" s="435">
        <v>115011.26412723755</v>
      </c>
      <c r="FZ38" s="435">
        <v>19459.932807919737</v>
      </c>
      <c r="GA38" s="435">
        <v>49713.708975833157</v>
      </c>
      <c r="GB38" s="435">
        <v>59803.717526245629</v>
      </c>
      <c r="GC38" s="435">
        <v>364505.93870809081</v>
      </c>
      <c r="GD38" s="435">
        <v>84586.399713907114</v>
      </c>
      <c r="GE38" s="435">
        <v>391050.07343216782</v>
      </c>
      <c r="GF38" s="435">
        <v>267014.64245997206</v>
      </c>
      <c r="GG38" s="435">
        <v>66655.530832185759</v>
      </c>
      <c r="GH38" s="435">
        <v>493667.51983037585</v>
      </c>
      <c r="GI38" s="435">
        <v>76847.653783430025</v>
      </c>
      <c r="GJ38" s="435">
        <v>35094.071413954211</v>
      </c>
      <c r="GK38" s="435">
        <v>1721542.7180605913</v>
      </c>
      <c r="GL38" s="435">
        <v>93386.922239719031</v>
      </c>
      <c r="GM38" s="435">
        <v>54546.923279945164</v>
      </c>
      <c r="GN38" s="435">
        <v>138641.79819147801</v>
      </c>
      <c r="GO38" s="435">
        <v>37166.476547435464</v>
      </c>
      <c r="GP38" s="435">
        <v>48218.438192626309</v>
      </c>
      <c r="GQ38" s="435">
        <v>44522.198669895821</v>
      </c>
      <c r="GR38" s="435">
        <v>39230.796265422345</v>
      </c>
      <c r="GS38" s="435">
        <v>88788.426494912463</v>
      </c>
      <c r="GT38" s="435">
        <v>58777.33425380721</v>
      </c>
      <c r="GU38" s="435">
        <v>95815.091394037401</v>
      </c>
      <c r="GV38" s="435">
        <v>33700.414444140682</v>
      </c>
      <c r="GW38" s="435">
        <v>29324.202248955316</v>
      </c>
      <c r="GX38" s="435">
        <v>121459.81387425517</v>
      </c>
      <c r="GY38" s="435">
        <v>161075.60050258855</v>
      </c>
      <c r="GZ38" s="435">
        <v>1241161.3299939428</v>
      </c>
      <c r="HA38" s="435">
        <v>510324.16174978029</v>
      </c>
      <c r="HB38" s="435">
        <v>560186.66180221306</v>
      </c>
      <c r="HC38" s="435">
        <v>61995.940989428993</v>
      </c>
      <c r="HD38" s="435">
        <v>51824.604023771295</v>
      </c>
      <c r="HE38" s="435">
        <v>828237.95954906021</v>
      </c>
      <c r="HF38" s="435">
        <v>62692.0720988959</v>
      </c>
      <c r="HG38" s="435">
        <v>30028.572827335647</v>
      </c>
      <c r="HH38" s="435">
        <v>61398.559422356338</v>
      </c>
      <c r="HI38" s="435">
        <v>43097.062974597</v>
      </c>
      <c r="HJ38" s="435">
        <v>566784.82834504033</v>
      </c>
      <c r="HK38" s="435">
        <v>23781.473924823054</v>
      </c>
      <c r="HL38" s="435">
        <v>1396922.6928144973</v>
      </c>
      <c r="HM38" s="435">
        <v>92588.299356694653</v>
      </c>
      <c r="HN38" s="435">
        <v>82778.172573475385</v>
      </c>
      <c r="HO38" s="435">
        <v>161324.51573805188</v>
      </c>
      <c r="HP38" s="435">
        <v>37077.40974108901</v>
      </c>
      <c r="HQ38" s="435">
        <v>542424.43410404935</v>
      </c>
      <c r="HR38" s="435">
        <v>195648.22246742199</v>
      </c>
      <c r="HS38" s="435">
        <v>49397.225836874131</v>
      </c>
      <c r="HT38" s="435">
        <v>1067684.2321839586</v>
      </c>
      <c r="HU38" s="435">
        <v>58695.312562547777</v>
      </c>
      <c r="HV38" s="435">
        <v>70092.088771236682</v>
      </c>
      <c r="HW38" s="435">
        <v>494981.89615146653</v>
      </c>
      <c r="HX38" s="435">
        <v>17884.822544976832</v>
      </c>
      <c r="HY38" s="435">
        <v>1396312.9837447067</v>
      </c>
      <c r="HZ38" s="435">
        <v>90215.874892694905</v>
      </c>
      <c r="IA38" s="435">
        <v>26971.485693687682</v>
      </c>
      <c r="IB38" s="435">
        <v>94790.901955530659</v>
      </c>
      <c r="IC38" s="435">
        <v>420662.30968038074</v>
      </c>
      <c r="ID38" s="435">
        <v>56222.222639202977</v>
      </c>
      <c r="IE38" s="435">
        <v>486566.10752391169</v>
      </c>
      <c r="IF38" s="435">
        <v>150468.80307132468</v>
      </c>
      <c r="IG38" s="435">
        <v>169438.61905278341</v>
      </c>
      <c r="IH38" s="435">
        <v>35034.782039056241</v>
      </c>
      <c r="II38" s="435">
        <v>155105.533929703</v>
      </c>
      <c r="IJ38" s="435">
        <v>67533.217829453642</v>
      </c>
      <c r="IK38" s="435">
        <v>230069.63483391263</v>
      </c>
      <c r="IL38" s="435">
        <v>32242.80154733756</v>
      </c>
      <c r="IM38" s="435">
        <v>146454.13170826394</v>
      </c>
      <c r="IN38" s="435">
        <v>139461.27545537939</v>
      </c>
      <c r="IO38" s="435">
        <v>67006.998673590715</v>
      </c>
      <c r="IP38" s="435">
        <v>112886.44262394861</v>
      </c>
      <c r="IQ38" s="435">
        <v>41621.738454624152</v>
      </c>
      <c r="IR38" s="435">
        <v>483678.81477625779</v>
      </c>
      <c r="IS38" s="435">
        <v>80540.852258898565</v>
      </c>
      <c r="IT38" s="435">
        <v>106067.60827719569</v>
      </c>
      <c r="IU38" s="435">
        <v>70085.037638030059</v>
      </c>
      <c r="IV38" s="435">
        <v>22522.535209479956</v>
      </c>
      <c r="IW38" s="435">
        <v>118599.0631093767</v>
      </c>
      <c r="IX38" s="435">
        <v>5718788.8435269957</v>
      </c>
      <c r="IY38" s="435">
        <v>21543.465162979472</v>
      </c>
      <c r="IZ38" s="435">
        <v>37146.309099276208</v>
      </c>
      <c r="JA38" s="435">
        <v>94769.219280219681</v>
      </c>
      <c r="JB38" s="435">
        <v>85459.360946552362</v>
      </c>
      <c r="JC38" s="435">
        <v>60967.531256215036</v>
      </c>
      <c r="JD38" s="435">
        <v>46408.019763438577</v>
      </c>
      <c r="JE38" s="435">
        <v>424666.98972558632</v>
      </c>
      <c r="JF38" s="435">
        <v>4474532.9233063124</v>
      </c>
      <c r="JG38" s="435">
        <v>44885.162412139696</v>
      </c>
      <c r="JH38" s="435">
        <v>41095.330861974238</v>
      </c>
      <c r="JI38" s="435">
        <v>945123.04221333493</v>
      </c>
      <c r="JJ38" s="435">
        <v>131992.04014065646</v>
      </c>
      <c r="JK38" s="435">
        <v>258319.24326504779</v>
      </c>
      <c r="JL38" s="435">
        <v>94350.236300182951</v>
      </c>
      <c r="JM38" s="435">
        <v>54713.545949817359</v>
      </c>
      <c r="JN38" s="435">
        <v>16055.49083146663</v>
      </c>
      <c r="JO38" s="435">
        <v>79386.917839356087</v>
      </c>
      <c r="JP38" s="435">
        <v>144934.43474349647</v>
      </c>
      <c r="JQ38" s="435">
        <v>332713.55530489294</v>
      </c>
      <c r="JR38" s="435">
        <v>1694224.0888325961</v>
      </c>
      <c r="JS38" s="435">
        <v>428395.36316745181</v>
      </c>
      <c r="JT38" s="435">
        <v>400939.02830130403</v>
      </c>
      <c r="JU38" s="435">
        <v>38825.14191897714</v>
      </c>
      <c r="JV38" s="435">
        <v>34513.503410348385</v>
      </c>
      <c r="JW38" s="435">
        <v>121526.91641843934</v>
      </c>
      <c r="JX38" s="435">
        <v>56523.038511251565</v>
      </c>
      <c r="JY38" s="435">
        <v>68823.059489451902</v>
      </c>
      <c r="JZ38" s="435">
        <v>643176.31044196268</v>
      </c>
      <c r="KA38" s="435">
        <v>118184.32828928692</v>
      </c>
      <c r="KB38" s="435">
        <v>56624.583837032689</v>
      </c>
      <c r="KC38" s="435">
        <v>65887.740141857706</v>
      </c>
      <c r="KD38" s="435">
        <v>134895.6858111716</v>
      </c>
      <c r="KE38" s="435">
        <v>120166.52804597294</v>
      </c>
      <c r="KF38" s="435">
        <v>76389.926123032943</v>
      </c>
      <c r="KG38" s="435">
        <v>339264.97339289472</v>
      </c>
      <c r="KH38" s="435">
        <v>700422.47626341123</v>
      </c>
      <c r="KI38" s="435">
        <v>34865.228983642832</v>
      </c>
      <c r="KJ38" s="435">
        <v>98640.036408645989</v>
      </c>
      <c r="KK38" s="435">
        <v>361771.81140078075</v>
      </c>
    </row>
    <row r="39" spans="1:297">
      <c r="A39" s="678">
        <v>11.34</v>
      </c>
      <c r="B39" s="767" t="s">
        <v>429</v>
      </c>
      <c r="C39" s="781">
        <v>50732872.165797234</v>
      </c>
      <c r="D39" s="587">
        <v>0</v>
      </c>
      <c r="E39" s="587">
        <v>11824175.562873244</v>
      </c>
      <c r="F39" s="435">
        <v>0</v>
      </c>
      <c r="G39" s="435">
        <v>0</v>
      </c>
      <c r="H39" s="435">
        <v>0</v>
      </c>
      <c r="I39" s="435">
        <v>0</v>
      </c>
      <c r="J39" s="435">
        <v>0</v>
      </c>
      <c r="K39" s="435">
        <v>0</v>
      </c>
      <c r="L39" s="435">
        <v>0</v>
      </c>
      <c r="M39" s="435">
        <v>0</v>
      </c>
      <c r="N39" s="435">
        <v>0</v>
      </c>
      <c r="O39" s="435">
        <v>8072732.314946834</v>
      </c>
      <c r="P39" s="435">
        <v>0</v>
      </c>
      <c r="Q39" s="435">
        <v>0</v>
      </c>
      <c r="R39" s="435">
        <v>0</v>
      </c>
      <c r="S39" s="435">
        <v>0</v>
      </c>
      <c r="T39" s="435">
        <v>0</v>
      </c>
      <c r="U39" s="435">
        <v>0</v>
      </c>
      <c r="V39" s="435">
        <v>0</v>
      </c>
      <c r="W39" s="435">
        <v>0</v>
      </c>
      <c r="X39" s="435">
        <v>0</v>
      </c>
      <c r="Y39" s="435">
        <v>0</v>
      </c>
      <c r="Z39" s="435">
        <v>0</v>
      </c>
      <c r="AA39" s="435">
        <v>0</v>
      </c>
      <c r="AB39" s="435">
        <v>0</v>
      </c>
      <c r="AC39" s="435">
        <v>0</v>
      </c>
      <c r="AD39" s="435">
        <v>0</v>
      </c>
      <c r="AE39" s="435">
        <v>0</v>
      </c>
      <c r="AF39" s="435">
        <v>11824175.562873244</v>
      </c>
      <c r="AG39" s="435">
        <v>3941257.8229575264</v>
      </c>
      <c r="AH39" s="435">
        <v>0</v>
      </c>
      <c r="AI39" s="435">
        <v>0</v>
      </c>
      <c r="AJ39" s="435">
        <v>0</v>
      </c>
      <c r="AK39" s="435">
        <v>0</v>
      </c>
      <c r="AL39" s="435">
        <v>0</v>
      </c>
      <c r="AM39" s="435">
        <v>82708.631505109792</v>
      </c>
      <c r="AN39" s="435">
        <v>0</v>
      </c>
      <c r="AO39" s="435">
        <v>217080.52540388788</v>
      </c>
      <c r="AP39" s="435">
        <v>0</v>
      </c>
      <c r="AQ39" s="435">
        <v>0</v>
      </c>
      <c r="AR39" s="435">
        <v>0</v>
      </c>
      <c r="AS39" s="435">
        <v>0</v>
      </c>
      <c r="AT39" s="435">
        <v>0</v>
      </c>
      <c r="AU39" s="435">
        <v>13760.203936568358</v>
      </c>
      <c r="AV39" s="435">
        <v>0</v>
      </c>
      <c r="AW39" s="435">
        <v>75934.219571518843</v>
      </c>
      <c r="AX39" s="435">
        <v>2671.4050099516185</v>
      </c>
      <c r="AY39" s="435">
        <v>0</v>
      </c>
      <c r="AZ39" s="435">
        <v>0</v>
      </c>
      <c r="BA39" s="435">
        <v>0</v>
      </c>
      <c r="BB39" s="435">
        <v>0</v>
      </c>
      <c r="BC39" s="435">
        <v>619405.35243715602</v>
      </c>
      <c r="BD39" s="435">
        <v>0</v>
      </c>
      <c r="BE39" s="435">
        <v>0</v>
      </c>
      <c r="BF39" s="435">
        <v>0</v>
      </c>
      <c r="BG39" s="435">
        <v>0</v>
      </c>
      <c r="BH39" s="435">
        <v>0</v>
      </c>
      <c r="BI39" s="435">
        <v>0</v>
      </c>
      <c r="BJ39" s="435">
        <v>1543535.8222396038</v>
      </c>
      <c r="BK39" s="435">
        <v>0</v>
      </c>
      <c r="BL39" s="435">
        <v>0</v>
      </c>
      <c r="BM39" s="435">
        <v>507502.6685102206</v>
      </c>
      <c r="BN39" s="435">
        <v>317787.64952928573</v>
      </c>
      <c r="BO39" s="435">
        <v>0</v>
      </c>
      <c r="BP39" s="435">
        <v>27917.820818325137</v>
      </c>
      <c r="BQ39" s="435">
        <v>0</v>
      </c>
      <c r="BR39" s="435">
        <v>552060.85805984412</v>
      </c>
      <c r="BS39" s="435">
        <v>0</v>
      </c>
      <c r="BT39" s="435">
        <v>0</v>
      </c>
      <c r="BU39" s="435">
        <v>0</v>
      </c>
      <c r="BV39" s="435">
        <v>0</v>
      </c>
      <c r="BW39" s="435">
        <v>0</v>
      </c>
      <c r="BX39" s="435">
        <v>0</v>
      </c>
      <c r="BY39" s="435">
        <v>0</v>
      </c>
      <c r="BZ39" s="435">
        <v>0</v>
      </c>
      <c r="CA39" s="435">
        <v>0</v>
      </c>
      <c r="CB39" s="435">
        <v>0</v>
      </c>
      <c r="CC39" s="435">
        <v>0</v>
      </c>
      <c r="CD39" s="435">
        <v>12960.234365497061</v>
      </c>
      <c r="CE39" s="435">
        <v>0</v>
      </c>
      <c r="CF39" s="435">
        <v>0</v>
      </c>
      <c r="CG39" s="435">
        <v>0</v>
      </c>
      <c r="CH39" s="435">
        <v>0</v>
      </c>
      <c r="CI39" s="435">
        <v>154200.60317149386</v>
      </c>
      <c r="CJ39" s="435">
        <v>420549.37691810896</v>
      </c>
      <c r="CK39" s="435">
        <v>0</v>
      </c>
      <c r="CL39" s="435">
        <v>0</v>
      </c>
      <c r="CM39" s="435">
        <v>0</v>
      </c>
      <c r="CN39" s="435">
        <v>385752.26114004006</v>
      </c>
      <c r="CO39" s="435">
        <v>0</v>
      </c>
      <c r="CP39" s="435">
        <v>131696.32320037097</v>
      </c>
      <c r="CQ39" s="435">
        <v>0</v>
      </c>
      <c r="CR39" s="435">
        <v>0</v>
      </c>
      <c r="CS39" s="435">
        <v>0</v>
      </c>
      <c r="CT39" s="435">
        <v>126282.30075853418</v>
      </c>
      <c r="CU39" s="435">
        <v>799.46876096548158</v>
      </c>
      <c r="CV39" s="435">
        <v>0</v>
      </c>
      <c r="CW39" s="435">
        <v>0</v>
      </c>
      <c r="CX39" s="435">
        <v>0</v>
      </c>
      <c r="CY39" s="435">
        <v>0</v>
      </c>
      <c r="CZ39" s="435">
        <v>0</v>
      </c>
      <c r="DA39" s="435">
        <v>0</v>
      </c>
      <c r="DB39" s="435">
        <v>0</v>
      </c>
      <c r="DC39" s="435">
        <v>0</v>
      </c>
      <c r="DD39" s="435">
        <v>0</v>
      </c>
      <c r="DE39" s="435">
        <v>0</v>
      </c>
      <c r="DF39" s="435">
        <v>1536446.0766514258</v>
      </c>
      <c r="DG39" s="435">
        <v>0</v>
      </c>
      <c r="DH39" s="435">
        <v>0</v>
      </c>
      <c r="DI39" s="435">
        <v>8501.1907478014291</v>
      </c>
      <c r="DJ39" s="435">
        <v>0</v>
      </c>
      <c r="DK39" s="435">
        <v>0</v>
      </c>
      <c r="DL39" s="435">
        <v>0</v>
      </c>
      <c r="DM39" s="435">
        <v>0</v>
      </c>
      <c r="DN39" s="435">
        <v>0</v>
      </c>
      <c r="DO39" s="435">
        <v>0</v>
      </c>
      <c r="DP39" s="435">
        <v>0</v>
      </c>
      <c r="DQ39" s="435">
        <v>632106.42219832668</v>
      </c>
      <c r="DR39" s="435">
        <v>0</v>
      </c>
      <c r="DS39" s="435">
        <v>13175.675222118078</v>
      </c>
      <c r="DT39" s="435">
        <v>0</v>
      </c>
      <c r="DU39" s="435">
        <v>0</v>
      </c>
      <c r="DV39" s="435">
        <v>224919.65441307149</v>
      </c>
      <c r="DW39" s="435">
        <v>0</v>
      </c>
      <c r="DX39" s="435">
        <v>0</v>
      </c>
      <c r="DY39" s="435">
        <v>12670.982040005585</v>
      </c>
      <c r="DZ39" s="435">
        <v>0</v>
      </c>
      <c r="EA39" s="435">
        <v>176440.40900226767</v>
      </c>
      <c r="EB39" s="435">
        <v>0</v>
      </c>
      <c r="EC39" s="435">
        <v>0</v>
      </c>
      <c r="ED39" s="435">
        <v>0</v>
      </c>
      <c r="EE39" s="435">
        <v>89566.870184412692</v>
      </c>
      <c r="EF39" s="435">
        <v>0</v>
      </c>
      <c r="EG39" s="435">
        <v>6930.9635137720206</v>
      </c>
      <c r="EH39" s="435">
        <v>0</v>
      </c>
      <c r="EI39" s="435">
        <v>0</v>
      </c>
      <c r="EJ39" s="435">
        <v>0</v>
      </c>
      <c r="EK39" s="435">
        <v>1252.56547213669</v>
      </c>
      <c r="EL39" s="435">
        <v>11685.239387047608</v>
      </c>
      <c r="EM39" s="435">
        <v>86547.263960338489</v>
      </c>
      <c r="EN39" s="435">
        <v>0</v>
      </c>
      <c r="EO39" s="435">
        <v>0</v>
      </c>
      <c r="EP39" s="435">
        <v>0</v>
      </c>
      <c r="EQ39" s="435">
        <v>0</v>
      </c>
      <c r="ER39" s="435">
        <v>0</v>
      </c>
      <c r="ES39" s="435">
        <v>0</v>
      </c>
      <c r="ET39" s="435">
        <v>0</v>
      </c>
      <c r="EU39" s="435">
        <v>0</v>
      </c>
      <c r="EV39" s="435">
        <v>0</v>
      </c>
      <c r="EW39" s="435">
        <v>0</v>
      </c>
      <c r="EX39" s="435">
        <v>0</v>
      </c>
      <c r="EY39" s="435">
        <v>0</v>
      </c>
      <c r="EZ39" s="435">
        <v>16202.488977483739</v>
      </c>
      <c r="FA39" s="435">
        <v>49434.400081799744</v>
      </c>
      <c r="FB39" s="435">
        <v>61105.786466067497</v>
      </c>
      <c r="FC39" s="435">
        <v>0</v>
      </c>
      <c r="FD39" s="435">
        <v>0</v>
      </c>
      <c r="FE39" s="435">
        <v>0</v>
      </c>
      <c r="FF39" s="435">
        <v>0</v>
      </c>
      <c r="FG39" s="435">
        <v>0</v>
      </c>
      <c r="FH39" s="435">
        <v>207892.1562560832</v>
      </c>
      <c r="FI39" s="435">
        <v>0</v>
      </c>
      <c r="FJ39" s="435">
        <v>0</v>
      </c>
      <c r="FK39" s="435">
        <v>473806.72233669431</v>
      </c>
      <c r="FL39" s="435">
        <v>8875.8245463373896</v>
      </c>
      <c r="FM39" s="435">
        <v>0</v>
      </c>
      <c r="FN39" s="435">
        <v>335080.76768008497</v>
      </c>
      <c r="FO39" s="435">
        <v>0</v>
      </c>
      <c r="FP39" s="435">
        <v>0</v>
      </c>
      <c r="FQ39" s="435">
        <v>0</v>
      </c>
      <c r="FR39" s="435">
        <v>0</v>
      </c>
      <c r="FS39" s="435">
        <v>0</v>
      </c>
      <c r="FT39" s="435">
        <v>2163290.3019766561</v>
      </c>
      <c r="FU39" s="435">
        <v>0</v>
      </c>
      <c r="FV39" s="435">
        <v>55783.063962678592</v>
      </c>
      <c r="FW39" s="435">
        <v>0</v>
      </c>
      <c r="FX39" s="435">
        <v>0</v>
      </c>
      <c r="FY39" s="435">
        <v>0</v>
      </c>
      <c r="FZ39" s="435">
        <v>0</v>
      </c>
      <c r="GA39" s="435">
        <v>0</v>
      </c>
      <c r="GB39" s="435">
        <v>0</v>
      </c>
      <c r="GC39" s="435">
        <v>18012.071972525198</v>
      </c>
      <c r="GD39" s="435">
        <v>0</v>
      </c>
      <c r="GE39" s="435">
        <v>172956.92129836595</v>
      </c>
      <c r="GF39" s="435">
        <v>31562.993947999355</v>
      </c>
      <c r="GG39" s="435">
        <v>0</v>
      </c>
      <c r="GH39" s="435">
        <v>377390.23221176915</v>
      </c>
      <c r="GI39" s="435">
        <v>0</v>
      </c>
      <c r="GJ39" s="435">
        <v>0</v>
      </c>
      <c r="GK39" s="435">
        <v>0</v>
      </c>
      <c r="GL39" s="435">
        <v>0</v>
      </c>
      <c r="GM39" s="435">
        <v>0</v>
      </c>
      <c r="GN39" s="435">
        <v>0</v>
      </c>
      <c r="GO39" s="435">
        <v>0</v>
      </c>
      <c r="GP39" s="435">
        <v>0</v>
      </c>
      <c r="GQ39" s="435">
        <v>0</v>
      </c>
      <c r="GR39" s="435">
        <v>0</v>
      </c>
      <c r="GS39" s="435">
        <v>0</v>
      </c>
      <c r="GT39" s="435">
        <v>0</v>
      </c>
      <c r="GU39" s="435">
        <v>0</v>
      </c>
      <c r="GV39" s="435">
        <v>16641.95602856499</v>
      </c>
      <c r="GW39" s="435">
        <v>0</v>
      </c>
      <c r="GX39" s="435">
        <v>0</v>
      </c>
      <c r="GY39" s="435">
        <v>0</v>
      </c>
      <c r="GZ39" s="435">
        <v>240794.57531521926</v>
      </c>
      <c r="HA39" s="435">
        <v>0</v>
      </c>
      <c r="HB39" s="435">
        <v>425567.50344135764</v>
      </c>
      <c r="HC39" s="435">
        <v>0</v>
      </c>
      <c r="HD39" s="435">
        <v>0</v>
      </c>
      <c r="HE39" s="435">
        <v>40529.723461787369</v>
      </c>
      <c r="HF39" s="435">
        <v>0</v>
      </c>
      <c r="HG39" s="435">
        <v>0</v>
      </c>
      <c r="HH39" s="435">
        <v>0</v>
      </c>
      <c r="HI39" s="435">
        <v>0</v>
      </c>
      <c r="HJ39" s="435">
        <v>78491.146204674893</v>
      </c>
      <c r="HK39" s="435">
        <v>0</v>
      </c>
      <c r="HL39" s="435">
        <v>636802.13751556969</v>
      </c>
      <c r="HM39" s="435">
        <v>0</v>
      </c>
      <c r="HN39" s="435">
        <v>0</v>
      </c>
      <c r="HO39" s="435">
        <v>0</v>
      </c>
      <c r="HP39" s="435">
        <v>0</v>
      </c>
      <c r="HQ39" s="435">
        <v>0</v>
      </c>
      <c r="HR39" s="435">
        <v>0</v>
      </c>
      <c r="HS39" s="435">
        <v>0</v>
      </c>
      <c r="HT39" s="435">
        <v>0</v>
      </c>
      <c r="HU39" s="435">
        <v>15443.059961009376</v>
      </c>
      <c r="HV39" s="435">
        <v>0</v>
      </c>
      <c r="HW39" s="435">
        <v>0</v>
      </c>
      <c r="HX39" s="435">
        <v>0</v>
      </c>
      <c r="HY39" s="435">
        <v>755829.39650964167</v>
      </c>
      <c r="HZ39" s="435">
        <v>0</v>
      </c>
      <c r="IA39" s="435">
        <v>0</v>
      </c>
      <c r="IB39" s="435">
        <v>0</v>
      </c>
      <c r="IC39" s="435">
        <v>44057.072547785916</v>
      </c>
      <c r="ID39" s="435">
        <v>0</v>
      </c>
      <c r="IE39" s="435">
        <v>264627.7277095702</v>
      </c>
      <c r="IF39" s="435">
        <v>0</v>
      </c>
      <c r="IG39" s="435">
        <v>0</v>
      </c>
      <c r="IH39" s="435">
        <v>0</v>
      </c>
      <c r="II39" s="435">
        <v>0</v>
      </c>
      <c r="IJ39" s="435">
        <v>0</v>
      </c>
      <c r="IK39" s="435">
        <v>0</v>
      </c>
      <c r="IL39" s="435">
        <v>0</v>
      </c>
      <c r="IM39" s="435">
        <v>0</v>
      </c>
      <c r="IN39" s="435">
        <v>0</v>
      </c>
      <c r="IO39" s="435">
        <v>0</v>
      </c>
      <c r="IP39" s="435">
        <v>0</v>
      </c>
      <c r="IQ39" s="435">
        <v>0</v>
      </c>
      <c r="IR39" s="435">
        <v>0</v>
      </c>
      <c r="IS39" s="435">
        <v>0</v>
      </c>
      <c r="IT39" s="435">
        <v>5912.7688490869486</v>
      </c>
      <c r="IU39" s="435">
        <v>0</v>
      </c>
      <c r="IV39" s="435">
        <v>6142.573881231745</v>
      </c>
      <c r="IW39" s="435">
        <v>0</v>
      </c>
      <c r="IX39" s="435">
        <v>5624862.521354109</v>
      </c>
      <c r="IY39" s="435">
        <v>0</v>
      </c>
      <c r="IZ39" s="435">
        <v>0</v>
      </c>
      <c r="JA39" s="435">
        <v>0</v>
      </c>
      <c r="JB39" s="435">
        <v>0</v>
      </c>
      <c r="JC39" s="435">
        <v>0</v>
      </c>
      <c r="JD39" s="435">
        <v>0</v>
      </c>
      <c r="JE39" s="435">
        <v>0</v>
      </c>
      <c r="JF39" s="435">
        <v>4608389.2631813763</v>
      </c>
      <c r="JG39" s="435">
        <v>0</v>
      </c>
      <c r="JH39" s="435">
        <v>0</v>
      </c>
      <c r="JI39" s="435">
        <v>820449.48294029967</v>
      </c>
      <c r="JJ39" s="435">
        <v>0</v>
      </c>
      <c r="JK39" s="435">
        <v>0</v>
      </c>
      <c r="JL39" s="435">
        <v>0</v>
      </c>
      <c r="JM39" s="435">
        <v>0</v>
      </c>
      <c r="JN39" s="435">
        <v>0</v>
      </c>
      <c r="JO39" s="435">
        <v>22606.62466619831</v>
      </c>
      <c r="JP39" s="435">
        <v>0</v>
      </c>
      <c r="JQ39" s="435">
        <v>0</v>
      </c>
      <c r="JR39" s="435">
        <v>1256088.6172711246</v>
      </c>
      <c r="JS39" s="435">
        <v>22613.350515778147</v>
      </c>
      <c r="JT39" s="435">
        <v>0</v>
      </c>
      <c r="JU39" s="435">
        <v>13382.616241056905</v>
      </c>
      <c r="JV39" s="435">
        <v>0</v>
      </c>
      <c r="JW39" s="435">
        <v>11895.449955132697</v>
      </c>
      <c r="JX39" s="435">
        <v>0</v>
      </c>
      <c r="JY39" s="435">
        <v>0</v>
      </c>
      <c r="JZ39" s="435">
        <v>0</v>
      </c>
      <c r="KA39" s="435">
        <v>0</v>
      </c>
      <c r="KB39" s="435">
        <v>0</v>
      </c>
      <c r="KC39" s="435">
        <v>0</v>
      </c>
      <c r="KD39" s="435">
        <v>0</v>
      </c>
      <c r="KE39" s="435">
        <v>0</v>
      </c>
      <c r="KF39" s="435">
        <v>0</v>
      </c>
      <c r="KG39" s="435">
        <v>0</v>
      </c>
      <c r="KH39" s="435">
        <v>19336.127625313929</v>
      </c>
      <c r="KI39" s="435">
        <v>0</v>
      </c>
      <c r="KJ39" s="435">
        <v>0</v>
      </c>
      <c r="KK39" s="435">
        <v>0</v>
      </c>
    </row>
    <row r="40" spans="1:297" ht="14">
      <c r="A40" s="186"/>
      <c r="B40" s="768" t="s">
        <v>313</v>
      </c>
      <c r="C40" s="430">
        <v>323942810.63782126</v>
      </c>
      <c r="D40" s="802">
        <v>38335.507294886134</v>
      </c>
      <c r="E40" s="802">
        <v>41426987.200149931</v>
      </c>
      <c r="F40" s="430">
        <v>671516.86559453048</v>
      </c>
      <c r="G40" s="430">
        <v>81600.155858340411</v>
      </c>
      <c r="H40" s="430">
        <v>763873.8446727572</v>
      </c>
      <c r="I40" s="430">
        <v>251126.79133518104</v>
      </c>
      <c r="J40" s="430">
        <v>130336.94443517295</v>
      </c>
      <c r="K40" s="430">
        <v>103090.81539433199</v>
      </c>
      <c r="L40" s="430">
        <v>498334.66530353873</v>
      </c>
      <c r="M40" s="430">
        <v>208472.06883184513</v>
      </c>
      <c r="N40" s="430">
        <v>956597.07358666125</v>
      </c>
      <c r="O40" s="430">
        <v>19717484.376077965</v>
      </c>
      <c r="P40" s="430">
        <v>317874.63022541325</v>
      </c>
      <c r="Q40" s="430">
        <v>326763.30734817521</v>
      </c>
      <c r="R40" s="430">
        <v>190836.87122957091</v>
      </c>
      <c r="S40" s="430">
        <v>615125.27325369243</v>
      </c>
      <c r="T40" s="430">
        <v>565620.40741652146</v>
      </c>
      <c r="U40" s="430">
        <v>523428.48187783337</v>
      </c>
      <c r="V40" s="430">
        <v>90122.885564646334</v>
      </c>
      <c r="W40" s="430">
        <v>173218.07432953734</v>
      </c>
      <c r="X40" s="430">
        <v>601898.81885058922</v>
      </c>
      <c r="Y40" s="430">
        <v>336850.59809336037</v>
      </c>
      <c r="Z40" s="430">
        <v>797411.52071707137</v>
      </c>
      <c r="AA40" s="430">
        <v>256768.38603653334</v>
      </c>
      <c r="AB40" s="430">
        <v>333367.09080956504</v>
      </c>
      <c r="AC40" s="430">
        <v>298599.7959580418</v>
      </c>
      <c r="AD40" s="430">
        <v>212211.99326295132</v>
      </c>
      <c r="AE40" s="430">
        <v>1108335.8619386214</v>
      </c>
      <c r="AF40" s="430">
        <v>41426987.200149931</v>
      </c>
      <c r="AG40" s="430">
        <v>13434490.533943847</v>
      </c>
      <c r="AH40" s="430">
        <v>175116.09230822849</v>
      </c>
      <c r="AI40" s="430">
        <v>691934.16421082371</v>
      </c>
      <c r="AJ40" s="430">
        <v>337213.55960948154</v>
      </c>
      <c r="AK40" s="430">
        <v>55078.231831836136</v>
      </c>
      <c r="AL40" s="430">
        <v>780581.40340712003</v>
      </c>
      <c r="AM40" s="430">
        <v>1668270.7243144629</v>
      </c>
      <c r="AN40" s="430">
        <v>326228.61714365578</v>
      </c>
      <c r="AO40" s="430">
        <v>2728554.2244067234</v>
      </c>
      <c r="AP40" s="430">
        <v>619121.98516120692</v>
      </c>
      <c r="AQ40" s="430">
        <v>276570.57672440936</v>
      </c>
      <c r="AR40" s="430">
        <v>1107154.7755089276</v>
      </c>
      <c r="AS40" s="430">
        <v>193901.90523844762</v>
      </c>
      <c r="AT40" s="430">
        <v>268445.40840485791</v>
      </c>
      <c r="AU40" s="430">
        <v>380384.35036959517</v>
      </c>
      <c r="AV40" s="430">
        <v>1512370.05533424</v>
      </c>
      <c r="AW40" s="430">
        <v>3253680.2667901274</v>
      </c>
      <c r="AX40" s="430">
        <v>168764.39746476326</v>
      </c>
      <c r="AY40" s="430">
        <v>256173.94449976966</v>
      </c>
      <c r="AZ40" s="430">
        <v>139397.11789979442</v>
      </c>
      <c r="BA40" s="430">
        <v>850506.93658499536</v>
      </c>
      <c r="BB40" s="430">
        <v>482348.50231476699</v>
      </c>
      <c r="BC40" s="430">
        <v>3529727.0013175299</v>
      </c>
      <c r="BD40" s="430">
        <v>140000.85264685692</v>
      </c>
      <c r="BE40" s="430">
        <v>174410.45283132934</v>
      </c>
      <c r="BF40" s="430">
        <v>718240.15477649053</v>
      </c>
      <c r="BG40" s="430">
        <v>1412657.3216883137</v>
      </c>
      <c r="BH40" s="430">
        <v>128306.91870422474</v>
      </c>
      <c r="BI40" s="430">
        <v>497394.96574744245</v>
      </c>
      <c r="BJ40" s="430">
        <v>7087397.8338133097</v>
      </c>
      <c r="BK40" s="430">
        <v>92014.914488194641</v>
      </c>
      <c r="BL40" s="430">
        <v>968764.60813018924</v>
      </c>
      <c r="BM40" s="430">
        <v>2019869.4461714556</v>
      </c>
      <c r="BN40" s="430">
        <v>1501229.682923995</v>
      </c>
      <c r="BO40" s="430">
        <v>398659.97665730125</v>
      </c>
      <c r="BP40" s="430">
        <v>1735089.1333687473</v>
      </c>
      <c r="BQ40" s="430">
        <v>797375.28766067745</v>
      </c>
      <c r="BR40" s="430">
        <v>1576510.8996219435</v>
      </c>
      <c r="BS40" s="430">
        <v>684943.21150178893</v>
      </c>
      <c r="BT40" s="430">
        <v>701544.50603725144</v>
      </c>
      <c r="BU40" s="430">
        <v>398448.5894145217</v>
      </c>
      <c r="BV40" s="430">
        <v>242567.17121254184</v>
      </c>
      <c r="BW40" s="430">
        <v>79243.457602065289</v>
      </c>
      <c r="BX40" s="430">
        <v>266682.92069640942</v>
      </c>
      <c r="BY40" s="430">
        <v>614764.01022244466</v>
      </c>
      <c r="BZ40" s="430">
        <v>307372.80668178474</v>
      </c>
      <c r="CA40" s="430">
        <v>113269.4973700875</v>
      </c>
      <c r="CB40" s="430">
        <v>445539.21055067051</v>
      </c>
      <c r="CC40" s="430">
        <v>456760.41834184283</v>
      </c>
      <c r="CD40" s="430">
        <v>336628.041126728</v>
      </c>
      <c r="CE40" s="430">
        <v>233184.32296562367</v>
      </c>
      <c r="CF40" s="430">
        <v>691945.4049517297</v>
      </c>
      <c r="CG40" s="430">
        <v>865750.93466401589</v>
      </c>
      <c r="CH40" s="430">
        <v>309843.46135201101</v>
      </c>
      <c r="CI40" s="430">
        <v>785940.48088311334</v>
      </c>
      <c r="CJ40" s="430">
        <v>1771037.9225245232</v>
      </c>
      <c r="CK40" s="430">
        <v>793583.71695907018</v>
      </c>
      <c r="CL40" s="430">
        <v>265479.26379087887</v>
      </c>
      <c r="CM40" s="430">
        <v>562787.30648454546</v>
      </c>
      <c r="CN40" s="430">
        <v>1657488.4731846673</v>
      </c>
      <c r="CO40" s="430">
        <v>1492543.753423831</v>
      </c>
      <c r="CP40" s="430">
        <v>2739549.3848376358</v>
      </c>
      <c r="CQ40" s="430">
        <v>659548.69702278078</v>
      </c>
      <c r="CR40" s="430">
        <v>385795.91155388165</v>
      </c>
      <c r="CS40" s="430">
        <v>213996.0412843544</v>
      </c>
      <c r="CT40" s="430">
        <v>1875322.9373872373</v>
      </c>
      <c r="CU40" s="430">
        <v>1642716.3502410685</v>
      </c>
      <c r="CV40" s="430">
        <v>242494.07377196808</v>
      </c>
      <c r="CW40" s="430">
        <v>452252.42255671683</v>
      </c>
      <c r="CX40" s="430">
        <v>324234.73411603447</v>
      </c>
      <c r="CY40" s="430">
        <v>68145.888640005127</v>
      </c>
      <c r="CZ40" s="430">
        <v>1871505.8085313789</v>
      </c>
      <c r="DA40" s="430">
        <v>2663909.3102028142</v>
      </c>
      <c r="DB40" s="430">
        <v>605672.18223821651</v>
      </c>
      <c r="DC40" s="430">
        <v>191247.75564299343</v>
      </c>
      <c r="DD40" s="430">
        <v>1353408.9101629062</v>
      </c>
      <c r="DE40" s="430">
        <v>344307.53246069286</v>
      </c>
      <c r="DF40" s="430">
        <v>6146502.1606703801</v>
      </c>
      <c r="DG40" s="430">
        <v>201818.1336036445</v>
      </c>
      <c r="DH40" s="430">
        <v>674322.18322082656</v>
      </c>
      <c r="DI40" s="430">
        <v>168998.51376515543</v>
      </c>
      <c r="DJ40" s="430">
        <v>1425889.0575736291</v>
      </c>
      <c r="DK40" s="430">
        <v>389095.25535699859</v>
      </c>
      <c r="DL40" s="430">
        <v>199050.49442407384</v>
      </c>
      <c r="DM40" s="430">
        <v>134427.52919229679</v>
      </c>
      <c r="DN40" s="430">
        <v>375221.5666389144</v>
      </c>
      <c r="DO40" s="430">
        <v>1287247.0468011291</v>
      </c>
      <c r="DP40" s="430">
        <v>1063054.7961513281</v>
      </c>
      <c r="DQ40" s="430">
        <v>5026030.5959254475</v>
      </c>
      <c r="DR40" s="430">
        <v>204961.24321539633</v>
      </c>
      <c r="DS40" s="430">
        <v>285385.2534491808</v>
      </c>
      <c r="DT40" s="430">
        <v>538007.92880348535</v>
      </c>
      <c r="DU40" s="430">
        <v>275956.97651314596</v>
      </c>
      <c r="DV40" s="430">
        <v>2918099.7672205511</v>
      </c>
      <c r="DW40" s="430">
        <v>107170.70385285417</v>
      </c>
      <c r="DX40" s="430">
        <v>453519.08438193263</v>
      </c>
      <c r="DY40" s="430">
        <v>579518.51091418962</v>
      </c>
      <c r="DZ40" s="430">
        <v>70361.970009839759</v>
      </c>
      <c r="EA40" s="430">
        <v>1041121.1263994569</v>
      </c>
      <c r="EB40" s="430">
        <v>292953.75229227624</v>
      </c>
      <c r="EC40" s="430">
        <v>237083.33568448795</v>
      </c>
      <c r="ED40" s="430">
        <v>1532574.5684659362</v>
      </c>
      <c r="EE40" s="430">
        <v>743726.70831939415</v>
      </c>
      <c r="EF40" s="430">
        <v>304596.53817062441</v>
      </c>
      <c r="EG40" s="430">
        <v>365618.92846030957</v>
      </c>
      <c r="EH40" s="430">
        <v>507020.59858246043</v>
      </c>
      <c r="EI40" s="430">
        <v>234216.68493091321</v>
      </c>
      <c r="EJ40" s="430">
        <v>469261.06358550768</v>
      </c>
      <c r="EK40" s="430">
        <v>237563.87197710641</v>
      </c>
      <c r="EL40" s="430">
        <v>67581.815267080776</v>
      </c>
      <c r="EM40" s="430">
        <v>266040.02234394633</v>
      </c>
      <c r="EN40" s="430">
        <v>316756.16819024744</v>
      </c>
      <c r="EO40" s="430">
        <v>1538954.0412967126</v>
      </c>
      <c r="EP40" s="430">
        <v>482410.20806605904</v>
      </c>
      <c r="EQ40" s="430">
        <v>202052.44809325185</v>
      </c>
      <c r="ER40" s="430">
        <v>53378.354623809071</v>
      </c>
      <c r="ES40" s="430">
        <v>311697.4106332995</v>
      </c>
      <c r="ET40" s="430">
        <v>62268.393615791319</v>
      </c>
      <c r="EU40" s="430">
        <v>247859.64407988125</v>
      </c>
      <c r="EV40" s="430">
        <v>258860.43858890823</v>
      </c>
      <c r="EW40" s="430">
        <v>1812214.2263705037</v>
      </c>
      <c r="EX40" s="430">
        <v>392761.48861764302</v>
      </c>
      <c r="EY40" s="430">
        <v>127617.54788203808</v>
      </c>
      <c r="EZ40" s="430">
        <v>990070.7550409165</v>
      </c>
      <c r="FA40" s="430">
        <v>662277.70851168362</v>
      </c>
      <c r="FB40" s="430">
        <v>428169.26234490849</v>
      </c>
      <c r="FC40" s="430">
        <v>225475.08103982062</v>
      </c>
      <c r="FD40" s="430">
        <v>48505.731715551461</v>
      </c>
      <c r="FE40" s="430">
        <v>614500.45925530919</v>
      </c>
      <c r="FF40" s="430">
        <v>981154.81059092365</v>
      </c>
      <c r="FG40" s="430">
        <v>677107.12882867293</v>
      </c>
      <c r="FH40" s="430">
        <v>828664.73140613828</v>
      </c>
      <c r="FI40" s="430">
        <v>160672.11574673673</v>
      </c>
      <c r="FJ40" s="430">
        <v>408057.70966694434</v>
      </c>
      <c r="FK40" s="430">
        <v>1628777.5236620964</v>
      </c>
      <c r="FL40" s="430">
        <v>142734.603928595</v>
      </c>
      <c r="FM40" s="430">
        <v>1377536.8655945023</v>
      </c>
      <c r="FN40" s="430">
        <v>1705655.0814315567</v>
      </c>
      <c r="FO40" s="430">
        <v>853287.9981518971</v>
      </c>
      <c r="FP40" s="430">
        <v>490030.52964297234</v>
      </c>
      <c r="FQ40" s="430">
        <v>38335.507294886134</v>
      </c>
      <c r="FR40" s="430">
        <v>463901.69779846631</v>
      </c>
      <c r="FS40" s="430">
        <v>474653.80615558976</v>
      </c>
      <c r="FT40" s="430">
        <v>10024561.041980505</v>
      </c>
      <c r="FU40" s="430">
        <v>392883.60278461897</v>
      </c>
      <c r="FV40" s="430">
        <v>387013.71725565888</v>
      </c>
      <c r="FW40" s="430">
        <v>282089.56544786482</v>
      </c>
      <c r="FX40" s="430">
        <v>728234.4513126174</v>
      </c>
      <c r="FY40" s="430">
        <v>546637.63544684742</v>
      </c>
      <c r="FZ40" s="430">
        <v>396429.63147518988</v>
      </c>
      <c r="GA40" s="430">
        <v>446918.74251215649</v>
      </c>
      <c r="GB40" s="430">
        <v>205981.42892536009</v>
      </c>
      <c r="GC40" s="430">
        <v>637944.97277629143</v>
      </c>
      <c r="GD40" s="430">
        <v>658329.59604454704</v>
      </c>
      <c r="GE40" s="430">
        <v>954826.38145506964</v>
      </c>
      <c r="GF40" s="430">
        <v>437202.56117937947</v>
      </c>
      <c r="GG40" s="430">
        <v>686191.5645168873</v>
      </c>
      <c r="GH40" s="430">
        <v>1177479.975614469</v>
      </c>
      <c r="GI40" s="430">
        <v>286083.07888695388</v>
      </c>
      <c r="GJ40" s="430">
        <v>69295.461852527078</v>
      </c>
      <c r="GK40" s="430">
        <v>2968662.5589019698</v>
      </c>
      <c r="GL40" s="430">
        <v>123733.6642461295</v>
      </c>
      <c r="GM40" s="430">
        <v>1151057.7491062332</v>
      </c>
      <c r="GN40" s="430">
        <v>2519294.9201139985</v>
      </c>
      <c r="GO40" s="430">
        <v>52007.391225761188</v>
      </c>
      <c r="GP40" s="430">
        <v>162194.41567023538</v>
      </c>
      <c r="GQ40" s="430">
        <v>943365.71551930951</v>
      </c>
      <c r="GR40" s="430">
        <v>817489.1725268896</v>
      </c>
      <c r="GS40" s="430">
        <v>123177.26525707537</v>
      </c>
      <c r="GT40" s="430">
        <v>262736.73621883872</v>
      </c>
      <c r="GU40" s="430">
        <v>753367.45840878272</v>
      </c>
      <c r="GV40" s="430">
        <v>653529.08372530446</v>
      </c>
      <c r="GW40" s="430">
        <v>42051.106346914283</v>
      </c>
      <c r="GX40" s="430">
        <v>349887.49746933475</v>
      </c>
      <c r="GY40" s="430">
        <v>241900.06396049072</v>
      </c>
      <c r="GZ40" s="430">
        <v>2183524.5096001625</v>
      </c>
      <c r="HA40" s="430">
        <v>1573497.152757599</v>
      </c>
      <c r="HB40" s="430">
        <v>1365392.2766026822</v>
      </c>
      <c r="HC40" s="430">
        <v>308767.32507613621</v>
      </c>
      <c r="HD40" s="430">
        <v>1397068.0293181988</v>
      </c>
      <c r="HE40" s="430">
        <v>1442859.3802326326</v>
      </c>
      <c r="HF40" s="430">
        <v>469561.59810583905</v>
      </c>
      <c r="HG40" s="430">
        <v>563857.64561726083</v>
      </c>
      <c r="HH40" s="430">
        <v>428743.45304857392</v>
      </c>
      <c r="HI40" s="430">
        <v>396757.64798213792</v>
      </c>
      <c r="HJ40" s="430">
        <v>1044979.3699490023</v>
      </c>
      <c r="HK40" s="430">
        <v>164391.18278186521</v>
      </c>
      <c r="HL40" s="430">
        <v>2985355.7445074054</v>
      </c>
      <c r="HM40" s="430">
        <v>157773.49272801427</v>
      </c>
      <c r="HN40" s="430">
        <v>590627.46017536917</v>
      </c>
      <c r="HO40" s="430">
        <v>221689.94935377216</v>
      </c>
      <c r="HP40" s="430">
        <v>331604.6514505255</v>
      </c>
      <c r="HQ40" s="430">
        <v>874027.55488676508</v>
      </c>
      <c r="HR40" s="430">
        <v>786617.75615272147</v>
      </c>
      <c r="HS40" s="430">
        <v>1298351.3379090384</v>
      </c>
      <c r="HT40" s="430">
        <v>1720961.8264721127</v>
      </c>
      <c r="HU40" s="430">
        <v>98214.180884897098</v>
      </c>
      <c r="HV40" s="430">
        <v>233552.47559630271</v>
      </c>
      <c r="HW40" s="430">
        <v>1743201.5503335523</v>
      </c>
      <c r="HX40" s="430">
        <v>425293.61755231814</v>
      </c>
      <c r="HY40" s="430">
        <v>3242001.1360560469</v>
      </c>
      <c r="HZ40" s="430">
        <v>222016.07975070729</v>
      </c>
      <c r="IA40" s="430">
        <v>197462.71301880968</v>
      </c>
      <c r="IB40" s="430">
        <v>332468.51376816019</v>
      </c>
      <c r="IC40" s="430">
        <v>707607.38104450365</v>
      </c>
      <c r="ID40" s="430">
        <v>228292.62840339501</v>
      </c>
      <c r="IE40" s="430">
        <v>965938.03919548995</v>
      </c>
      <c r="IF40" s="430">
        <v>190959.47158483486</v>
      </c>
      <c r="IG40" s="430">
        <v>1648483.7003074624</v>
      </c>
      <c r="IH40" s="430">
        <v>278319.24983732391</v>
      </c>
      <c r="II40" s="430">
        <v>257095.96353891713</v>
      </c>
      <c r="IJ40" s="430">
        <v>503328.07873942307</v>
      </c>
      <c r="IK40" s="430">
        <v>806817.21732906974</v>
      </c>
      <c r="IL40" s="430">
        <v>356778.52347647067</v>
      </c>
      <c r="IM40" s="430">
        <v>1307107.722870033</v>
      </c>
      <c r="IN40" s="430">
        <v>404441.23073834024</v>
      </c>
      <c r="IO40" s="430">
        <v>487760.83573170123</v>
      </c>
      <c r="IP40" s="430">
        <v>221921.22586193841</v>
      </c>
      <c r="IQ40" s="430">
        <v>980203.70108870987</v>
      </c>
      <c r="IR40" s="430">
        <v>774026.16547901882</v>
      </c>
      <c r="IS40" s="430">
        <v>879320.54594779341</v>
      </c>
      <c r="IT40" s="430">
        <v>139692.80954842348</v>
      </c>
      <c r="IU40" s="430">
        <v>1391347.5424678517</v>
      </c>
      <c r="IV40" s="430">
        <v>104698.90219736919</v>
      </c>
      <c r="IW40" s="430">
        <v>179330.33161632964</v>
      </c>
      <c r="IX40" s="430">
        <v>15870114.575610414</v>
      </c>
      <c r="IY40" s="430">
        <v>248739.52272421401</v>
      </c>
      <c r="IZ40" s="430">
        <v>482897.73286704795</v>
      </c>
      <c r="JA40" s="430">
        <v>208824.03993516869</v>
      </c>
      <c r="JB40" s="430">
        <v>382087.94633444352</v>
      </c>
      <c r="JC40" s="430">
        <v>264141.55807926459</v>
      </c>
      <c r="JD40" s="430">
        <v>101142.36257779013</v>
      </c>
      <c r="JE40" s="430">
        <v>943820.95163445221</v>
      </c>
      <c r="JF40" s="430">
        <v>12758985.572291151</v>
      </c>
      <c r="JG40" s="430">
        <v>1242044.2441042981</v>
      </c>
      <c r="JH40" s="430">
        <v>345659.31571555021</v>
      </c>
      <c r="JI40" s="430">
        <v>2192263.8820283487</v>
      </c>
      <c r="JJ40" s="430">
        <v>179905.3132034571</v>
      </c>
      <c r="JK40" s="430">
        <v>390412.86574757472</v>
      </c>
      <c r="JL40" s="430">
        <v>145696.86026167381</v>
      </c>
      <c r="JM40" s="430">
        <v>424294.38981534698</v>
      </c>
      <c r="JN40" s="430">
        <v>947855.82846435206</v>
      </c>
      <c r="JO40" s="430">
        <v>131298.4498669747</v>
      </c>
      <c r="JP40" s="430">
        <v>258538.06849254217</v>
      </c>
      <c r="JQ40" s="430">
        <v>576713.44305799843</v>
      </c>
      <c r="JR40" s="430">
        <v>4236976.6706834985</v>
      </c>
      <c r="JS40" s="430">
        <v>690514.05190201302</v>
      </c>
      <c r="JT40" s="430">
        <v>818623.47558951308</v>
      </c>
      <c r="JU40" s="430">
        <v>75978.189252452838</v>
      </c>
      <c r="JV40" s="430">
        <v>656467.17035128176</v>
      </c>
      <c r="JW40" s="430">
        <v>161895.60218199613</v>
      </c>
      <c r="JX40" s="430">
        <v>292231.07571536861</v>
      </c>
      <c r="JY40" s="430">
        <v>321001.54949494789</v>
      </c>
      <c r="JZ40" s="430">
        <v>886523.25062722783</v>
      </c>
      <c r="KA40" s="430">
        <v>1059231.9397464935</v>
      </c>
      <c r="KB40" s="430">
        <v>199818.00084401536</v>
      </c>
      <c r="KC40" s="430">
        <v>226580.32079380436</v>
      </c>
      <c r="KD40" s="430">
        <v>912595.38567632483</v>
      </c>
      <c r="KE40" s="430">
        <v>369073.19348365907</v>
      </c>
      <c r="KF40" s="430">
        <v>1444090.5189720129</v>
      </c>
      <c r="KG40" s="430">
        <v>583649.16750038846</v>
      </c>
      <c r="KH40" s="430">
        <v>1051210.3355596715</v>
      </c>
      <c r="KI40" s="430">
        <v>54742.8318289499</v>
      </c>
      <c r="KJ40" s="430">
        <v>497458.64476240455</v>
      </c>
      <c r="KK40" s="430">
        <v>628417.14441067935</v>
      </c>
    </row>
    <row r="41" spans="1:297">
      <c r="A41" s="186"/>
      <c r="B41" s="186"/>
      <c r="C41" s="781"/>
      <c r="D41" s="587"/>
      <c r="E41" s="587"/>
      <c r="F41" s="186"/>
      <c r="G41" s="186"/>
      <c r="H41" s="186"/>
      <c r="I41" s="186"/>
      <c r="J41" s="186"/>
      <c r="K41" s="186"/>
      <c r="L41" s="186"/>
      <c r="M41" s="186"/>
      <c r="N41" s="186"/>
      <c r="O41" s="186"/>
      <c r="P41" s="186"/>
      <c r="Q41" s="186"/>
      <c r="R41" s="186"/>
      <c r="S41" s="186"/>
      <c r="T41" s="186"/>
      <c r="U41" s="186"/>
      <c r="V41" s="186"/>
      <c r="W41" s="186"/>
      <c r="X41" s="186"/>
      <c r="Y41" s="186"/>
      <c r="Z41" s="186"/>
      <c r="AA41" s="186"/>
      <c r="AB41" s="186"/>
      <c r="AC41" s="186"/>
      <c r="AD41" s="186"/>
      <c r="AE41" s="186"/>
      <c r="AF41" s="186"/>
      <c r="AG41" s="186"/>
      <c r="AH41" s="186"/>
      <c r="AI41" s="186"/>
      <c r="AJ41" s="186"/>
      <c r="AK41" s="186"/>
      <c r="AL41" s="186"/>
      <c r="AM41" s="186"/>
      <c r="AN41" s="186"/>
      <c r="AO41" s="186"/>
      <c r="AP41" s="186"/>
      <c r="AQ41" s="186"/>
      <c r="AR41" s="186"/>
      <c r="AS41" s="186"/>
      <c r="AT41" s="186"/>
      <c r="AU41" s="186"/>
      <c r="AV41" s="186"/>
      <c r="AW41" s="186"/>
      <c r="AX41" s="186"/>
      <c r="AY41" s="186"/>
      <c r="AZ41" s="186"/>
      <c r="BA41" s="186"/>
      <c r="BB41" s="186"/>
      <c r="BC41" s="186"/>
      <c r="BD41" s="186"/>
      <c r="BE41" s="186"/>
      <c r="BF41" s="186"/>
      <c r="BG41" s="186"/>
      <c r="BH41" s="186"/>
      <c r="BI41" s="186"/>
      <c r="BJ41" s="186"/>
      <c r="BK41" s="186"/>
      <c r="BL41" s="186"/>
      <c r="BM41" s="186"/>
      <c r="BN41" s="186"/>
      <c r="BO41" s="186"/>
      <c r="BP41" s="186"/>
      <c r="BQ41" s="186"/>
      <c r="BR41" s="186"/>
      <c r="BS41" s="186"/>
      <c r="BT41" s="186"/>
      <c r="BU41" s="186"/>
      <c r="BV41" s="186"/>
      <c r="BW41" s="186"/>
      <c r="BX41" s="186"/>
      <c r="BY41" s="186"/>
      <c r="BZ41" s="186"/>
      <c r="CA41" s="186"/>
      <c r="CB41" s="186"/>
      <c r="CC41" s="186"/>
      <c r="CD41" s="186"/>
      <c r="CE41" s="186"/>
      <c r="CF41" s="186"/>
      <c r="CG41" s="186"/>
      <c r="CH41" s="186"/>
      <c r="CI41" s="186"/>
      <c r="CJ41" s="186"/>
      <c r="CK41" s="186"/>
      <c r="CL41" s="186"/>
      <c r="CM41" s="186"/>
      <c r="CN41" s="186"/>
      <c r="CO41" s="186"/>
      <c r="CP41" s="186"/>
      <c r="CQ41" s="186"/>
      <c r="CR41" s="186"/>
      <c r="CS41" s="186"/>
      <c r="CT41" s="186"/>
      <c r="CU41" s="186"/>
      <c r="CV41" s="186"/>
      <c r="CW41" s="186"/>
      <c r="CX41" s="186"/>
      <c r="CY41" s="186"/>
      <c r="CZ41" s="186"/>
      <c r="DA41" s="186"/>
      <c r="DB41" s="186"/>
      <c r="DC41" s="186"/>
      <c r="DD41" s="186"/>
      <c r="DE41" s="186"/>
      <c r="DF41" s="186"/>
      <c r="DG41" s="186"/>
      <c r="DH41" s="186"/>
      <c r="DI41" s="186"/>
      <c r="DJ41" s="186"/>
      <c r="DK41" s="186"/>
      <c r="DL41" s="186"/>
      <c r="DM41" s="186"/>
      <c r="DN41" s="186"/>
      <c r="DO41" s="186"/>
      <c r="DP41" s="186"/>
      <c r="DQ41" s="186"/>
      <c r="DR41" s="186"/>
      <c r="DS41" s="186"/>
      <c r="DT41" s="186"/>
      <c r="DU41" s="186"/>
      <c r="DV41" s="186"/>
      <c r="DW41" s="186"/>
      <c r="DX41" s="186"/>
      <c r="DY41" s="186"/>
      <c r="DZ41" s="186"/>
      <c r="EA41" s="186"/>
      <c r="EB41" s="186"/>
      <c r="EC41" s="186"/>
      <c r="ED41" s="186"/>
      <c r="EE41" s="186"/>
      <c r="EF41" s="186"/>
      <c r="EG41" s="186"/>
      <c r="EH41" s="186"/>
      <c r="EI41" s="186"/>
      <c r="EJ41" s="186"/>
      <c r="EK41" s="186"/>
      <c r="EL41" s="186"/>
      <c r="EM41" s="186"/>
      <c r="EN41" s="186"/>
      <c r="EO41" s="186"/>
      <c r="EP41" s="186"/>
      <c r="EQ41" s="186"/>
      <c r="ER41" s="186"/>
      <c r="ES41" s="186"/>
      <c r="ET41" s="186"/>
      <c r="EU41" s="186"/>
      <c r="EV41" s="186"/>
      <c r="EW41" s="186"/>
      <c r="EX41" s="186"/>
      <c r="EY41" s="186"/>
      <c r="EZ41" s="186"/>
      <c r="FA41" s="186"/>
      <c r="FB41" s="186"/>
      <c r="FC41" s="186"/>
      <c r="FD41" s="186"/>
      <c r="FE41" s="186"/>
      <c r="FF41" s="186"/>
      <c r="FG41" s="186"/>
      <c r="FH41" s="186"/>
      <c r="FI41" s="186"/>
      <c r="FJ41" s="186"/>
      <c r="FK41" s="186"/>
      <c r="FL41" s="186"/>
      <c r="FM41" s="186"/>
      <c r="FN41" s="186"/>
      <c r="FO41" s="186"/>
      <c r="FP41" s="186"/>
      <c r="FQ41" s="186"/>
      <c r="FR41" s="186"/>
      <c r="FS41" s="186"/>
      <c r="FT41" s="186"/>
      <c r="FU41" s="186"/>
      <c r="FV41" s="186"/>
      <c r="FW41" s="186"/>
      <c r="FX41" s="186"/>
      <c r="FY41" s="186"/>
      <c r="FZ41" s="186"/>
      <c r="GA41" s="186"/>
      <c r="GB41" s="186"/>
      <c r="GC41" s="186"/>
      <c r="GD41" s="186"/>
      <c r="GE41" s="186"/>
      <c r="GF41" s="186"/>
      <c r="GG41" s="186"/>
      <c r="GH41" s="186"/>
      <c r="GI41" s="186"/>
      <c r="GJ41" s="186"/>
      <c r="GK41" s="186"/>
      <c r="GL41" s="186"/>
      <c r="GM41" s="186"/>
      <c r="GN41" s="186"/>
      <c r="GO41" s="186"/>
      <c r="GP41" s="186"/>
      <c r="GQ41" s="186"/>
      <c r="GR41" s="186"/>
      <c r="GS41" s="186"/>
      <c r="GT41" s="186"/>
      <c r="GU41" s="186"/>
      <c r="GV41" s="186"/>
      <c r="GW41" s="186"/>
      <c r="GX41" s="186"/>
      <c r="GY41" s="186"/>
      <c r="GZ41" s="186"/>
      <c r="HA41" s="186"/>
      <c r="HB41" s="186"/>
      <c r="HC41" s="186"/>
      <c r="HD41" s="186"/>
      <c r="HE41" s="186"/>
      <c r="HF41" s="186"/>
      <c r="HG41" s="186"/>
      <c r="HH41" s="186"/>
      <c r="HI41" s="186"/>
      <c r="HJ41" s="186"/>
      <c r="HK41" s="186"/>
      <c r="HL41" s="186"/>
      <c r="HM41" s="186"/>
      <c r="HN41" s="186"/>
      <c r="HO41" s="186"/>
      <c r="HP41" s="186"/>
      <c r="HQ41" s="186"/>
      <c r="HR41" s="186"/>
      <c r="HS41" s="186"/>
      <c r="HT41" s="186"/>
      <c r="HU41" s="186"/>
      <c r="HV41" s="186"/>
      <c r="HW41" s="186"/>
      <c r="HX41" s="186"/>
      <c r="HY41" s="186"/>
      <c r="HZ41" s="186"/>
      <c r="IA41" s="186"/>
      <c r="IB41" s="186"/>
      <c r="IC41" s="186"/>
      <c r="ID41" s="186"/>
      <c r="IE41" s="186"/>
      <c r="IF41" s="186"/>
      <c r="IG41" s="186"/>
      <c r="IH41" s="186"/>
      <c r="II41" s="186"/>
      <c r="IJ41" s="186"/>
      <c r="IK41" s="186"/>
      <c r="IL41" s="186"/>
      <c r="IM41" s="186"/>
      <c r="IN41" s="186"/>
      <c r="IO41" s="186"/>
      <c r="IP41" s="186"/>
      <c r="IQ41" s="186"/>
      <c r="IR41" s="186"/>
      <c r="IS41" s="186"/>
      <c r="IT41" s="186"/>
      <c r="IU41" s="186"/>
      <c r="IV41" s="186"/>
      <c r="IW41" s="186"/>
      <c r="IX41" s="186"/>
      <c r="IY41" s="186"/>
      <c r="IZ41" s="186"/>
      <c r="JA41" s="186"/>
      <c r="JB41" s="186"/>
      <c r="JC41" s="186"/>
      <c r="JD41" s="186"/>
      <c r="JE41" s="186"/>
      <c r="JF41" s="186"/>
      <c r="JG41" s="186"/>
      <c r="JH41" s="186"/>
      <c r="JI41" s="186"/>
      <c r="JJ41" s="186"/>
      <c r="JK41" s="186"/>
      <c r="JL41" s="186"/>
      <c r="JM41" s="186"/>
      <c r="JN41" s="186"/>
      <c r="JO41" s="186"/>
      <c r="JP41" s="186"/>
      <c r="JQ41" s="186"/>
      <c r="JR41" s="186"/>
      <c r="JS41" s="186"/>
      <c r="JT41" s="186"/>
      <c r="JU41" s="186"/>
      <c r="JV41" s="186"/>
      <c r="JW41" s="186"/>
      <c r="JX41" s="186"/>
      <c r="JY41" s="186"/>
      <c r="JZ41" s="186"/>
      <c r="KA41" s="186"/>
      <c r="KB41" s="186"/>
      <c r="KC41" s="186"/>
      <c r="KD41" s="186"/>
      <c r="KE41" s="186"/>
      <c r="KF41" s="186"/>
      <c r="KG41" s="186"/>
      <c r="KH41" s="186"/>
      <c r="KI41" s="186"/>
      <c r="KJ41" s="186"/>
      <c r="KK41" s="186"/>
    </row>
    <row r="42" spans="1:297">
      <c r="A42" s="186"/>
      <c r="B42" s="774" t="s">
        <v>464</v>
      </c>
      <c r="C42" s="290">
        <v>0</v>
      </c>
      <c r="D42" s="587">
        <v>0</v>
      </c>
      <c r="E42" s="587">
        <v>0</v>
      </c>
      <c r="F42" s="186">
        <v>0</v>
      </c>
      <c r="G42" s="186">
        <v>0</v>
      </c>
      <c r="H42" s="186">
        <v>0</v>
      </c>
      <c r="I42" s="186">
        <v>0</v>
      </c>
      <c r="J42" s="186">
        <v>0</v>
      </c>
      <c r="K42" s="186">
        <v>0</v>
      </c>
      <c r="L42" s="186">
        <v>0</v>
      </c>
      <c r="M42" s="186">
        <v>0</v>
      </c>
      <c r="N42" s="186">
        <v>0</v>
      </c>
      <c r="O42" s="186">
        <v>0</v>
      </c>
      <c r="P42" s="186">
        <v>0</v>
      </c>
      <c r="Q42" s="186">
        <v>0</v>
      </c>
      <c r="R42" s="186">
        <v>0</v>
      </c>
      <c r="S42" s="186">
        <v>0</v>
      </c>
      <c r="T42" s="186">
        <v>0</v>
      </c>
      <c r="U42" s="186">
        <v>0</v>
      </c>
      <c r="V42" s="186">
        <v>0</v>
      </c>
      <c r="W42" s="186">
        <v>0</v>
      </c>
      <c r="X42" s="186">
        <v>0</v>
      </c>
      <c r="Y42" s="186">
        <v>0</v>
      </c>
      <c r="Z42" s="186">
        <v>0</v>
      </c>
      <c r="AA42" s="186">
        <v>0</v>
      </c>
      <c r="AB42" s="186">
        <v>0</v>
      </c>
      <c r="AC42" s="186">
        <v>0</v>
      </c>
      <c r="AD42" s="186">
        <v>0</v>
      </c>
      <c r="AE42" s="186">
        <v>0</v>
      </c>
      <c r="AF42" s="186">
        <v>0</v>
      </c>
      <c r="AG42" s="186">
        <v>0</v>
      </c>
      <c r="AH42" s="186">
        <v>0</v>
      </c>
      <c r="AI42" s="186">
        <v>0</v>
      </c>
      <c r="AJ42" s="186">
        <v>0</v>
      </c>
      <c r="AK42" s="186">
        <v>0</v>
      </c>
      <c r="AL42" s="186">
        <v>0</v>
      </c>
      <c r="AM42" s="186">
        <v>0</v>
      </c>
      <c r="AN42" s="186">
        <v>0</v>
      </c>
      <c r="AO42" s="186">
        <v>0</v>
      </c>
      <c r="AP42" s="186">
        <v>0</v>
      </c>
      <c r="AQ42" s="186">
        <v>0</v>
      </c>
      <c r="AR42" s="186">
        <v>0</v>
      </c>
      <c r="AS42" s="186">
        <v>0</v>
      </c>
      <c r="AT42" s="186">
        <v>0</v>
      </c>
      <c r="AU42" s="186">
        <v>0</v>
      </c>
      <c r="AV42" s="186">
        <v>0</v>
      </c>
      <c r="AW42" s="186">
        <v>0</v>
      </c>
      <c r="AX42" s="186">
        <v>0</v>
      </c>
      <c r="AY42" s="186">
        <v>0</v>
      </c>
      <c r="AZ42" s="186">
        <v>0</v>
      </c>
      <c r="BA42" s="186">
        <v>0</v>
      </c>
      <c r="BB42" s="186">
        <v>0</v>
      </c>
      <c r="BC42" s="186">
        <v>0</v>
      </c>
      <c r="BD42" s="186">
        <v>0</v>
      </c>
      <c r="BE42" s="186">
        <v>0</v>
      </c>
      <c r="BF42" s="186">
        <v>0</v>
      </c>
      <c r="BG42" s="186">
        <v>0</v>
      </c>
      <c r="BH42" s="186">
        <v>0</v>
      </c>
      <c r="BI42" s="186">
        <v>0</v>
      </c>
      <c r="BJ42" s="186">
        <v>0</v>
      </c>
      <c r="BK42" s="186">
        <v>0</v>
      </c>
      <c r="BL42" s="186">
        <v>0</v>
      </c>
      <c r="BM42" s="186">
        <v>0</v>
      </c>
      <c r="BN42" s="186">
        <v>0</v>
      </c>
      <c r="BO42" s="186">
        <v>0</v>
      </c>
      <c r="BP42" s="186">
        <v>0</v>
      </c>
      <c r="BQ42" s="186">
        <v>0</v>
      </c>
      <c r="BR42" s="186">
        <v>0</v>
      </c>
      <c r="BS42" s="186">
        <v>0</v>
      </c>
      <c r="BT42" s="186">
        <v>0</v>
      </c>
      <c r="BU42" s="186">
        <v>0</v>
      </c>
      <c r="BV42" s="186">
        <v>0</v>
      </c>
      <c r="BW42" s="186">
        <v>0</v>
      </c>
      <c r="BX42" s="186">
        <v>0</v>
      </c>
      <c r="BY42" s="186">
        <v>0</v>
      </c>
      <c r="BZ42" s="186">
        <v>0</v>
      </c>
      <c r="CA42" s="186">
        <v>0</v>
      </c>
      <c r="CB42" s="186">
        <v>0</v>
      </c>
      <c r="CC42" s="186">
        <v>0</v>
      </c>
      <c r="CD42" s="186">
        <v>0</v>
      </c>
      <c r="CE42" s="186">
        <v>0</v>
      </c>
      <c r="CF42" s="186">
        <v>0</v>
      </c>
      <c r="CG42" s="186">
        <v>0</v>
      </c>
      <c r="CH42" s="186">
        <v>0</v>
      </c>
      <c r="CI42" s="186">
        <v>0</v>
      </c>
      <c r="CJ42" s="186">
        <v>0</v>
      </c>
      <c r="CK42" s="186">
        <v>0</v>
      </c>
      <c r="CL42" s="186">
        <v>0</v>
      </c>
      <c r="CM42" s="186">
        <v>0</v>
      </c>
      <c r="CN42" s="186">
        <v>0</v>
      </c>
      <c r="CO42" s="186">
        <v>0</v>
      </c>
      <c r="CP42" s="186">
        <v>0</v>
      </c>
      <c r="CQ42" s="186">
        <v>0</v>
      </c>
      <c r="CR42" s="186">
        <v>0</v>
      </c>
      <c r="CS42" s="186">
        <v>0</v>
      </c>
      <c r="CT42" s="186">
        <v>0</v>
      </c>
      <c r="CU42" s="186">
        <v>0</v>
      </c>
      <c r="CV42" s="186">
        <v>0</v>
      </c>
      <c r="CW42" s="186">
        <v>0</v>
      </c>
      <c r="CX42" s="186">
        <v>0</v>
      </c>
      <c r="CY42" s="186">
        <v>0</v>
      </c>
      <c r="CZ42" s="186">
        <v>0</v>
      </c>
      <c r="DA42" s="186">
        <v>0</v>
      </c>
      <c r="DB42" s="186">
        <v>0</v>
      </c>
      <c r="DC42" s="186">
        <v>0</v>
      </c>
      <c r="DD42" s="186">
        <v>0</v>
      </c>
      <c r="DE42" s="186">
        <v>0</v>
      </c>
      <c r="DF42" s="186">
        <v>0</v>
      </c>
      <c r="DG42" s="186">
        <v>0</v>
      </c>
      <c r="DH42" s="186">
        <v>0</v>
      </c>
      <c r="DI42" s="186">
        <v>0</v>
      </c>
      <c r="DJ42" s="186">
        <v>0</v>
      </c>
      <c r="DK42" s="186">
        <v>0</v>
      </c>
      <c r="DL42" s="186">
        <v>0</v>
      </c>
      <c r="DM42" s="186">
        <v>0</v>
      </c>
      <c r="DN42" s="186">
        <v>0</v>
      </c>
      <c r="DO42" s="186">
        <v>0</v>
      </c>
      <c r="DP42" s="186">
        <v>0</v>
      </c>
      <c r="DQ42" s="186">
        <v>0</v>
      </c>
      <c r="DR42" s="186">
        <v>0</v>
      </c>
      <c r="DS42" s="186">
        <v>0</v>
      </c>
      <c r="DT42" s="186">
        <v>0</v>
      </c>
      <c r="DU42" s="186">
        <v>0</v>
      </c>
      <c r="DV42" s="186">
        <v>0</v>
      </c>
      <c r="DW42" s="186">
        <v>0</v>
      </c>
      <c r="DX42" s="186">
        <v>0</v>
      </c>
      <c r="DY42" s="186">
        <v>0</v>
      </c>
      <c r="DZ42" s="186">
        <v>0</v>
      </c>
      <c r="EA42" s="186">
        <v>0</v>
      </c>
      <c r="EB42" s="186">
        <v>0</v>
      </c>
      <c r="EC42" s="186">
        <v>0</v>
      </c>
      <c r="ED42" s="186">
        <v>0</v>
      </c>
      <c r="EE42" s="186">
        <v>0</v>
      </c>
      <c r="EF42" s="186">
        <v>0</v>
      </c>
      <c r="EG42" s="186">
        <v>0</v>
      </c>
      <c r="EH42" s="186">
        <v>0</v>
      </c>
      <c r="EI42" s="186">
        <v>0</v>
      </c>
      <c r="EJ42" s="186">
        <v>0</v>
      </c>
      <c r="EK42" s="186">
        <v>0</v>
      </c>
      <c r="EL42" s="186">
        <v>0</v>
      </c>
      <c r="EM42" s="186">
        <v>0</v>
      </c>
      <c r="EN42" s="186">
        <v>0</v>
      </c>
      <c r="EO42" s="186">
        <v>0</v>
      </c>
      <c r="EP42" s="186">
        <v>0</v>
      </c>
      <c r="EQ42" s="186">
        <v>0</v>
      </c>
      <c r="ER42" s="186">
        <v>0</v>
      </c>
      <c r="ES42" s="186">
        <v>0</v>
      </c>
      <c r="ET42" s="186">
        <v>0</v>
      </c>
      <c r="EU42" s="186">
        <v>0</v>
      </c>
      <c r="EV42" s="186">
        <v>0</v>
      </c>
      <c r="EW42" s="186">
        <v>0</v>
      </c>
      <c r="EX42" s="186">
        <v>0</v>
      </c>
      <c r="EY42" s="186">
        <v>0</v>
      </c>
      <c r="EZ42" s="186">
        <v>0</v>
      </c>
      <c r="FA42" s="186">
        <v>0</v>
      </c>
      <c r="FB42" s="186">
        <v>0</v>
      </c>
      <c r="FC42" s="186">
        <v>0</v>
      </c>
      <c r="FD42" s="186">
        <v>0</v>
      </c>
      <c r="FE42" s="186">
        <v>0</v>
      </c>
      <c r="FF42" s="186">
        <v>0</v>
      </c>
      <c r="FG42" s="186">
        <v>0</v>
      </c>
      <c r="FH42" s="186">
        <v>0</v>
      </c>
      <c r="FI42" s="186">
        <v>0</v>
      </c>
      <c r="FJ42" s="186">
        <v>0</v>
      </c>
      <c r="FK42" s="186">
        <v>0</v>
      </c>
      <c r="FL42" s="186">
        <v>0</v>
      </c>
      <c r="FM42" s="186">
        <v>0</v>
      </c>
      <c r="FN42" s="186">
        <v>0</v>
      </c>
      <c r="FO42" s="186">
        <v>0</v>
      </c>
      <c r="FP42" s="186">
        <v>0</v>
      </c>
      <c r="FQ42" s="186">
        <v>0</v>
      </c>
      <c r="FR42" s="186">
        <v>0</v>
      </c>
      <c r="FS42" s="186">
        <v>0</v>
      </c>
      <c r="FT42" s="186">
        <v>0</v>
      </c>
      <c r="FU42" s="186">
        <v>0</v>
      </c>
      <c r="FV42" s="186">
        <v>0</v>
      </c>
      <c r="FW42" s="186">
        <v>0</v>
      </c>
      <c r="FX42" s="186">
        <v>0</v>
      </c>
      <c r="FY42" s="186">
        <v>0</v>
      </c>
      <c r="FZ42" s="186">
        <v>0</v>
      </c>
      <c r="GA42" s="186">
        <v>0</v>
      </c>
      <c r="GB42" s="186">
        <v>0</v>
      </c>
      <c r="GC42" s="186">
        <v>0</v>
      </c>
      <c r="GD42" s="186">
        <v>0</v>
      </c>
      <c r="GE42" s="186">
        <v>0</v>
      </c>
      <c r="GF42" s="186">
        <v>0</v>
      </c>
      <c r="GG42" s="186">
        <v>0</v>
      </c>
      <c r="GH42" s="186">
        <v>0</v>
      </c>
      <c r="GI42" s="186">
        <v>0</v>
      </c>
      <c r="GJ42" s="186">
        <v>0</v>
      </c>
      <c r="GK42" s="186">
        <v>0</v>
      </c>
      <c r="GL42" s="186">
        <v>0</v>
      </c>
      <c r="GM42" s="186">
        <v>0</v>
      </c>
      <c r="GN42" s="186">
        <v>0</v>
      </c>
      <c r="GO42" s="186">
        <v>0</v>
      </c>
      <c r="GP42" s="186">
        <v>0</v>
      </c>
      <c r="GQ42" s="186">
        <v>0</v>
      </c>
      <c r="GR42" s="186">
        <v>0</v>
      </c>
      <c r="GS42" s="186">
        <v>0</v>
      </c>
      <c r="GT42" s="186">
        <v>0</v>
      </c>
      <c r="GU42" s="186">
        <v>0</v>
      </c>
      <c r="GV42" s="186">
        <v>0</v>
      </c>
      <c r="GW42" s="186">
        <v>0</v>
      </c>
      <c r="GX42" s="186">
        <v>0</v>
      </c>
      <c r="GY42" s="186">
        <v>0</v>
      </c>
      <c r="GZ42" s="186">
        <v>0</v>
      </c>
      <c r="HA42" s="186">
        <v>0</v>
      </c>
      <c r="HB42" s="186">
        <v>0</v>
      </c>
      <c r="HC42" s="186">
        <v>0</v>
      </c>
      <c r="HD42" s="186">
        <v>0</v>
      </c>
      <c r="HE42" s="186">
        <v>0</v>
      </c>
      <c r="HF42" s="186">
        <v>0</v>
      </c>
      <c r="HG42" s="186">
        <v>0</v>
      </c>
      <c r="HH42" s="186">
        <v>0</v>
      </c>
      <c r="HI42" s="186">
        <v>0</v>
      </c>
      <c r="HJ42" s="186">
        <v>0</v>
      </c>
      <c r="HK42" s="186">
        <v>0</v>
      </c>
      <c r="HL42" s="186">
        <v>0</v>
      </c>
      <c r="HM42" s="186">
        <v>0</v>
      </c>
      <c r="HN42" s="186">
        <v>0</v>
      </c>
      <c r="HO42" s="186">
        <v>0</v>
      </c>
      <c r="HP42" s="186">
        <v>0</v>
      </c>
      <c r="HQ42" s="186">
        <v>0</v>
      </c>
      <c r="HR42" s="186">
        <v>0</v>
      </c>
      <c r="HS42" s="186">
        <v>0</v>
      </c>
      <c r="HT42" s="186">
        <v>0</v>
      </c>
      <c r="HU42" s="186">
        <v>0</v>
      </c>
      <c r="HV42" s="186">
        <v>0</v>
      </c>
      <c r="HW42" s="186">
        <v>0</v>
      </c>
      <c r="HX42" s="186">
        <v>0</v>
      </c>
      <c r="HY42" s="186">
        <v>0</v>
      </c>
      <c r="HZ42" s="186">
        <v>0</v>
      </c>
      <c r="IA42" s="186">
        <v>0</v>
      </c>
      <c r="IB42" s="186">
        <v>0</v>
      </c>
      <c r="IC42" s="186">
        <v>0</v>
      </c>
      <c r="ID42" s="186">
        <v>0</v>
      </c>
      <c r="IE42" s="186">
        <v>0</v>
      </c>
      <c r="IF42" s="186">
        <v>0</v>
      </c>
      <c r="IG42" s="186">
        <v>0</v>
      </c>
      <c r="IH42" s="186">
        <v>0</v>
      </c>
      <c r="II42" s="186">
        <v>0</v>
      </c>
      <c r="IJ42" s="186">
        <v>0</v>
      </c>
      <c r="IK42" s="186">
        <v>0</v>
      </c>
      <c r="IL42" s="186">
        <v>0</v>
      </c>
      <c r="IM42" s="186">
        <v>0</v>
      </c>
      <c r="IN42" s="186">
        <v>0</v>
      </c>
      <c r="IO42" s="186">
        <v>0</v>
      </c>
      <c r="IP42" s="186">
        <v>0</v>
      </c>
      <c r="IQ42" s="186">
        <v>0</v>
      </c>
      <c r="IR42" s="186">
        <v>0</v>
      </c>
      <c r="IS42" s="186">
        <v>0</v>
      </c>
      <c r="IT42" s="186">
        <v>0</v>
      </c>
      <c r="IU42" s="186">
        <v>0</v>
      </c>
      <c r="IV42" s="186">
        <v>0</v>
      </c>
      <c r="IW42" s="186">
        <v>0</v>
      </c>
      <c r="IX42" s="186">
        <v>0</v>
      </c>
      <c r="IY42" s="186">
        <v>0</v>
      </c>
      <c r="IZ42" s="186">
        <v>0</v>
      </c>
      <c r="JA42" s="186">
        <v>0</v>
      </c>
      <c r="JB42" s="186">
        <v>0</v>
      </c>
      <c r="JC42" s="186">
        <v>0</v>
      </c>
      <c r="JD42" s="186">
        <v>0</v>
      </c>
      <c r="JE42" s="186">
        <v>0</v>
      </c>
      <c r="JF42" s="186">
        <v>0</v>
      </c>
      <c r="JG42" s="186">
        <v>0</v>
      </c>
      <c r="JH42" s="186">
        <v>0</v>
      </c>
      <c r="JI42" s="186">
        <v>0</v>
      </c>
      <c r="JJ42" s="186">
        <v>0</v>
      </c>
      <c r="JK42" s="186">
        <v>0</v>
      </c>
      <c r="JL42" s="186">
        <v>0</v>
      </c>
      <c r="JM42" s="186">
        <v>0</v>
      </c>
      <c r="JN42" s="186">
        <v>0</v>
      </c>
      <c r="JO42" s="186">
        <v>0</v>
      </c>
      <c r="JP42" s="186">
        <v>0</v>
      </c>
      <c r="JQ42" s="186">
        <v>0</v>
      </c>
      <c r="JR42" s="186">
        <v>0</v>
      </c>
      <c r="JS42" s="186">
        <v>0</v>
      </c>
      <c r="JT42" s="186">
        <v>0</v>
      </c>
      <c r="JU42" s="186">
        <v>0</v>
      </c>
      <c r="JV42" s="186">
        <v>0</v>
      </c>
      <c r="JW42" s="186">
        <v>0</v>
      </c>
      <c r="JX42" s="186">
        <v>0</v>
      </c>
      <c r="JY42" s="186">
        <v>0</v>
      </c>
      <c r="JZ42" s="186">
        <v>0</v>
      </c>
      <c r="KA42" s="186">
        <v>0</v>
      </c>
      <c r="KB42" s="186">
        <v>0</v>
      </c>
      <c r="KC42" s="186">
        <v>0</v>
      </c>
      <c r="KD42" s="186">
        <v>0</v>
      </c>
      <c r="KE42" s="186">
        <v>0</v>
      </c>
      <c r="KF42" s="186">
        <v>0</v>
      </c>
      <c r="KG42" s="186">
        <v>0</v>
      </c>
      <c r="KH42" s="186">
        <v>0</v>
      </c>
      <c r="KI42" s="186">
        <v>0</v>
      </c>
      <c r="KJ42" s="186">
        <v>0</v>
      </c>
      <c r="KK42" s="186">
        <v>0</v>
      </c>
    </row>
    <row r="43" spans="1:297">
      <c r="A43" s="186"/>
      <c r="B43" s="774" t="s">
        <v>465</v>
      </c>
      <c r="C43" s="290">
        <v>-10007240.100000003</v>
      </c>
      <c r="D43" s="587">
        <v>-1236017.76</v>
      </c>
      <c r="E43" s="587">
        <v>-1167.68</v>
      </c>
      <c r="F43" s="186">
        <v>-15987.960000000001</v>
      </c>
      <c r="G43" s="186">
        <v>-4243.5200000000004</v>
      </c>
      <c r="H43" s="186">
        <v>-18928.52</v>
      </c>
      <c r="I43" s="186">
        <v>-13956.98</v>
      </c>
      <c r="J43" s="186">
        <v>-8325.06</v>
      </c>
      <c r="K43" s="186">
        <v>-7007.86</v>
      </c>
      <c r="L43" s="186">
        <v>-29243.62</v>
      </c>
      <c r="M43" s="186">
        <v>-2265.94</v>
      </c>
      <c r="N43" s="186">
        <v>-3148.82</v>
      </c>
      <c r="O43" s="186">
        <v>-579774.48</v>
      </c>
      <c r="P43" s="186">
        <v>-19588.900000000001</v>
      </c>
      <c r="Q43" s="186">
        <v>-15877.6</v>
      </c>
      <c r="R43" s="186">
        <v>-4035.26</v>
      </c>
      <c r="S43" s="186">
        <v>-29026.46</v>
      </c>
      <c r="T43" s="186">
        <v>-11464.98</v>
      </c>
      <c r="U43" s="186">
        <v>-11210.44</v>
      </c>
      <c r="V43" s="186">
        <v>-1623.3600000000001</v>
      </c>
      <c r="W43" s="186">
        <v>-1735.5</v>
      </c>
      <c r="X43" s="186">
        <v>-34021.14</v>
      </c>
      <c r="Y43" s="186">
        <v>-7896.08</v>
      </c>
      <c r="Z43" s="186">
        <v>-13563.6</v>
      </c>
      <c r="AA43" s="186">
        <v>-11685.7</v>
      </c>
      <c r="AB43" s="186">
        <v>-4273.78</v>
      </c>
      <c r="AC43" s="186">
        <v>-16635.88</v>
      </c>
      <c r="AD43" s="186">
        <v>-13994.36</v>
      </c>
      <c r="AE43" s="186">
        <v>-5140.6400000000003</v>
      </c>
      <c r="AF43" s="186">
        <v>-1236017.76</v>
      </c>
      <c r="AG43" s="186">
        <v>-450261.68</v>
      </c>
      <c r="AH43" s="186">
        <v>-3600.94</v>
      </c>
      <c r="AI43" s="186">
        <v>-40539.5</v>
      </c>
      <c r="AJ43" s="186">
        <v>-16991.88</v>
      </c>
      <c r="AK43" s="186">
        <v>-3691.7200000000003</v>
      </c>
      <c r="AL43" s="186">
        <v>-3531.52</v>
      </c>
      <c r="AM43" s="186">
        <v>-83686.7</v>
      </c>
      <c r="AN43" s="186">
        <v>-18243.22</v>
      </c>
      <c r="AO43" s="186">
        <v>-122132.92</v>
      </c>
      <c r="AP43" s="186">
        <v>-31495.32</v>
      </c>
      <c r="AQ43" s="186">
        <v>-17363.900000000001</v>
      </c>
      <c r="AR43" s="186">
        <v>-35964.9</v>
      </c>
      <c r="AS43" s="186">
        <v>-11265.62</v>
      </c>
      <c r="AT43" s="186">
        <v>-11933.12</v>
      </c>
      <c r="AU43" s="186">
        <v>-22080.9</v>
      </c>
      <c r="AV43" s="186">
        <v>-7641.54</v>
      </c>
      <c r="AW43" s="186">
        <v>-12894.32</v>
      </c>
      <c r="AX43" s="186">
        <v>-9595.98</v>
      </c>
      <c r="AY43" s="186">
        <v>-3152.38</v>
      </c>
      <c r="AZ43" s="186">
        <v>-7584.58</v>
      </c>
      <c r="BA43" s="186">
        <v>-43334.1</v>
      </c>
      <c r="BB43" s="186">
        <v>-28243.260000000002</v>
      </c>
      <c r="BC43" s="186">
        <v>-140849.62</v>
      </c>
      <c r="BD43" s="186">
        <v>-8535.1</v>
      </c>
      <c r="BE43" s="186">
        <v>-7999.32</v>
      </c>
      <c r="BF43" s="186">
        <v>-7260.62</v>
      </c>
      <c r="BG43" s="186">
        <v>-7225.02</v>
      </c>
      <c r="BH43" s="186">
        <v>-2960.14</v>
      </c>
      <c r="BI43" s="186">
        <v>-9912.82</v>
      </c>
      <c r="BJ43" s="186">
        <v>-266813.09999999998</v>
      </c>
      <c r="BK43" s="186">
        <v>-2960.14</v>
      </c>
      <c r="BL43" s="186">
        <v>-33855.599999999999</v>
      </c>
      <c r="BM43" s="186">
        <v>-83560.320000000007</v>
      </c>
      <c r="BN43" s="186">
        <v>-65281.5</v>
      </c>
      <c r="BO43" s="186">
        <v>-4533.66</v>
      </c>
      <c r="BP43" s="186">
        <v>-64738.6</v>
      </c>
      <c r="BQ43" s="186">
        <v>-21635.9</v>
      </c>
      <c r="BR43" s="186">
        <v>-61194.62</v>
      </c>
      <c r="BS43" s="186">
        <v>-8814.56</v>
      </c>
      <c r="BT43" s="186">
        <v>-22264.240000000002</v>
      </c>
      <c r="BU43" s="186">
        <v>-2023.8600000000001</v>
      </c>
      <c r="BV43" s="186">
        <v>-9337.880000000001</v>
      </c>
      <c r="BW43" s="186">
        <v>-2018.52</v>
      </c>
      <c r="BX43" s="186">
        <v>-14727.72</v>
      </c>
      <c r="BY43" s="186">
        <v>-6254.92</v>
      </c>
      <c r="BZ43" s="186">
        <v>-3796.7400000000002</v>
      </c>
      <c r="CA43" s="186">
        <v>-2221.44</v>
      </c>
      <c r="CB43" s="186">
        <v>-22123.62</v>
      </c>
      <c r="CC43" s="186">
        <v>-26538.02</v>
      </c>
      <c r="CD43" s="186">
        <v>-18366.04</v>
      </c>
      <c r="CE43" s="186">
        <v>-7251.72</v>
      </c>
      <c r="CF43" s="186">
        <v>-3421.16</v>
      </c>
      <c r="CG43" s="186">
        <v>-34423.42</v>
      </c>
      <c r="CH43" s="186">
        <v>-13485.28</v>
      </c>
      <c r="CI43" s="186">
        <v>-35069.56</v>
      </c>
      <c r="CJ43" s="186">
        <v>-69005.259999999995</v>
      </c>
      <c r="CK43" s="186">
        <v>-16044.92</v>
      </c>
      <c r="CL43" s="186">
        <v>-2972.6</v>
      </c>
      <c r="CM43" s="186">
        <v>-2620.16</v>
      </c>
      <c r="CN43" s="186">
        <v>-74270.5</v>
      </c>
      <c r="CO43" s="186">
        <v>-16726.66</v>
      </c>
      <c r="CP43" s="186">
        <v>-12411.94</v>
      </c>
      <c r="CQ43" s="186">
        <v>-12913.9</v>
      </c>
      <c r="CR43" s="186">
        <v>-1781.78</v>
      </c>
      <c r="CS43" s="186">
        <v>-11717.74</v>
      </c>
      <c r="CT43" s="186">
        <v>-86041.64</v>
      </c>
      <c r="CU43" s="186">
        <v>-7121.78</v>
      </c>
      <c r="CV43" s="186">
        <v>-4279.12</v>
      </c>
      <c r="CW43" s="186">
        <v>-26806.799999999999</v>
      </c>
      <c r="CX43" s="186">
        <v>-3531.52</v>
      </c>
      <c r="CY43" s="186">
        <v>-3816.32</v>
      </c>
      <c r="CZ43" s="186">
        <v>-89051.62</v>
      </c>
      <c r="DA43" s="186">
        <v>-138172.5</v>
      </c>
      <c r="DB43" s="186">
        <v>-10881.14</v>
      </c>
      <c r="DC43" s="186">
        <v>-11157.04</v>
      </c>
      <c r="DD43" s="186">
        <v>-12994</v>
      </c>
      <c r="DE43" s="186">
        <v>-3522.62</v>
      </c>
      <c r="DF43" s="186">
        <v>-225298.16</v>
      </c>
      <c r="DG43" s="186">
        <v>-5884.68</v>
      </c>
      <c r="DH43" s="186">
        <v>-34604.980000000003</v>
      </c>
      <c r="DI43" s="186">
        <v>-1730.16</v>
      </c>
      <c r="DJ43" s="186">
        <v>-26344</v>
      </c>
      <c r="DK43" s="186">
        <v>-11329.7</v>
      </c>
      <c r="DL43" s="186">
        <v>-2009.6200000000001</v>
      </c>
      <c r="DM43" s="186">
        <v>-7212.56</v>
      </c>
      <c r="DN43" s="186">
        <v>-4136.72</v>
      </c>
      <c r="DO43" s="186">
        <v>-12315.82</v>
      </c>
      <c r="DP43" s="186">
        <v>-11285.2</v>
      </c>
      <c r="DQ43" s="186">
        <v>-216860.96</v>
      </c>
      <c r="DR43" s="186">
        <v>-13410.52</v>
      </c>
      <c r="DS43" s="186">
        <v>-14952</v>
      </c>
      <c r="DT43" s="186">
        <v>-15669.34</v>
      </c>
      <c r="DU43" s="186">
        <v>-4813.12</v>
      </c>
      <c r="DV43" s="186">
        <v>-130368.98</v>
      </c>
      <c r="DW43" s="186">
        <v>-4325.3999999999996</v>
      </c>
      <c r="DX43" s="186">
        <v>-24790.06</v>
      </c>
      <c r="DY43" s="186">
        <v>-33478.239999999998</v>
      </c>
      <c r="DZ43" s="186">
        <v>-5122.84</v>
      </c>
      <c r="EA43" s="186">
        <v>-44572.98</v>
      </c>
      <c r="EB43" s="186">
        <v>-15884.72</v>
      </c>
      <c r="EC43" s="186">
        <v>-1167.68</v>
      </c>
      <c r="ED43" s="186">
        <v>-17525.88</v>
      </c>
      <c r="EE43" s="186">
        <v>-36902.959999999999</v>
      </c>
      <c r="EF43" s="186">
        <v>-18006.48</v>
      </c>
      <c r="EG43" s="186">
        <v>-21324.400000000001</v>
      </c>
      <c r="EH43" s="186">
        <v>-26920.720000000001</v>
      </c>
      <c r="EI43" s="186">
        <v>-13481.72</v>
      </c>
      <c r="EJ43" s="186">
        <v>-25268.880000000001</v>
      </c>
      <c r="EK43" s="186">
        <v>-1237.0999999999999</v>
      </c>
      <c r="EL43" s="186">
        <v>-3592.04</v>
      </c>
      <c r="EM43" s="186">
        <v>-10599.9</v>
      </c>
      <c r="EN43" s="186">
        <v>-7661.12</v>
      </c>
      <c r="EO43" s="186">
        <v>-80874.3</v>
      </c>
      <c r="EP43" s="186">
        <v>-26187.360000000001</v>
      </c>
      <c r="EQ43" s="186">
        <v>-9597.76</v>
      </c>
      <c r="ER43" s="186">
        <v>-3364.2000000000003</v>
      </c>
      <c r="ES43" s="186">
        <v>-17109.36</v>
      </c>
      <c r="ET43" s="186">
        <v>-1835.18</v>
      </c>
      <c r="EU43" s="186">
        <v>-5044.5200000000004</v>
      </c>
      <c r="EV43" s="186">
        <v>-2961.92</v>
      </c>
      <c r="EW43" s="186">
        <v>-91760.78</v>
      </c>
      <c r="EX43" s="186">
        <v>-15605.26</v>
      </c>
      <c r="EY43" s="186">
        <v>-2467.08</v>
      </c>
      <c r="EZ43" s="186">
        <v>-4134.9400000000005</v>
      </c>
      <c r="FA43" s="186">
        <v>-35229.760000000002</v>
      </c>
      <c r="FB43" s="186">
        <v>-18949.88</v>
      </c>
      <c r="FC43" s="186">
        <v>-13214.72</v>
      </c>
      <c r="FD43" s="186">
        <v>-3011.76</v>
      </c>
      <c r="FE43" s="186">
        <v>-37132.58</v>
      </c>
      <c r="FF43" s="186">
        <v>-12520.52</v>
      </c>
      <c r="FG43" s="186">
        <v>-16214.02</v>
      </c>
      <c r="FH43" s="186">
        <v>-36294.199999999997</v>
      </c>
      <c r="FI43" s="186">
        <v>-8704.2000000000007</v>
      </c>
      <c r="FJ43" s="186">
        <v>-18334</v>
      </c>
      <c r="FK43" s="186">
        <v>-65096.38</v>
      </c>
      <c r="FL43" s="186">
        <v>-8307.26</v>
      </c>
      <c r="FM43" s="186">
        <v>-15592.800000000001</v>
      </c>
      <c r="FN43" s="186">
        <v>-80692.740000000005</v>
      </c>
      <c r="FO43" s="186">
        <v>-16977.64</v>
      </c>
      <c r="FP43" s="186">
        <v>-27723.5</v>
      </c>
      <c r="FQ43" s="186">
        <v>-2249.92</v>
      </c>
      <c r="FR43" s="186">
        <v>-15767.24</v>
      </c>
      <c r="FS43" s="186">
        <v>-12160.960000000001</v>
      </c>
      <c r="FT43" s="186">
        <v>-387094.82</v>
      </c>
      <c r="FU43" s="186">
        <v>-4727.68</v>
      </c>
      <c r="FV43" s="186">
        <v>-20085.52</v>
      </c>
      <c r="FW43" s="186">
        <v>-5234.9800000000005</v>
      </c>
      <c r="FX43" s="186">
        <v>-7538.3</v>
      </c>
      <c r="FY43" s="186">
        <v>-10699.58</v>
      </c>
      <c r="FZ43" s="186">
        <v>-1658.96</v>
      </c>
      <c r="GA43" s="186">
        <v>-4533.66</v>
      </c>
      <c r="GB43" s="186">
        <v>-6249.58</v>
      </c>
      <c r="GC43" s="186">
        <v>-30480.720000000001</v>
      </c>
      <c r="GD43" s="186">
        <v>-6893.9400000000005</v>
      </c>
      <c r="GE43" s="186">
        <v>-34989.46</v>
      </c>
      <c r="GF43" s="186">
        <v>-20094.420000000002</v>
      </c>
      <c r="GG43" s="186">
        <v>-6543.28</v>
      </c>
      <c r="GH43" s="186">
        <v>-38043.94</v>
      </c>
      <c r="GI43" s="186">
        <v>-7016.76</v>
      </c>
      <c r="GJ43" s="186">
        <v>-3369.54</v>
      </c>
      <c r="GK43" s="186">
        <v>-147757.79999999999</v>
      </c>
      <c r="GL43" s="186">
        <v>-8755.82</v>
      </c>
      <c r="GM43" s="186">
        <v>-5030.28</v>
      </c>
      <c r="GN43" s="186">
        <v>-12759.04</v>
      </c>
      <c r="GO43" s="186">
        <v>-3061.6</v>
      </c>
      <c r="GP43" s="186">
        <v>-4531.88</v>
      </c>
      <c r="GQ43" s="186">
        <v>-4133.16</v>
      </c>
      <c r="GR43" s="186">
        <v>-3704.18</v>
      </c>
      <c r="GS43" s="186">
        <v>-8928.48</v>
      </c>
      <c r="GT43" s="186">
        <v>-5229.6400000000003</v>
      </c>
      <c r="GU43" s="186">
        <v>-8100.78</v>
      </c>
      <c r="GV43" s="186">
        <v>-2986.84</v>
      </c>
      <c r="GW43" s="186">
        <v>-3367.76</v>
      </c>
      <c r="GX43" s="186">
        <v>-10939.880000000001</v>
      </c>
      <c r="GY43" s="186">
        <v>-14067.34</v>
      </c>
      <c r="GZ43" s="186">
        <v>-92316.14</v>
      </c>
      <c r="HA43" s="186">
        <v>-41675.14</v>
      </c>
      <c r="HB43" s="186">
        <v>-46344.08</v>
      </c>
      <c r="HC43" s="186">
        <v>-5729.82</v>
      </c>
      <c r="HD43" s="186">
        <v>-6283.4000000000005</v>
      </c>
      <c r="HE43" s="186">
        <v>-69015.94</v>
      </c>
      <c r="HF43" s="186">
        <v>-5211.84</v>
      </c>
      <c r="HG43" s="186">
        <v>-2488.44</v>
      </c>
      <c r="HH43" s="186">
        <v>-5140.6400000000003</v>
      </c>
      <c r="HI43" s="186">
        <v>-4407.28</v>
      </c>
      <c r="HJ43" s="186">
        <v>-50827.9</v>
      </c>
      <c r="HK43" s="186">
        <v>-2061.2400000000002</v>
      </c>
      <c r="HL43" s="186">
        <v>-117819.98</v>
      </c>
      <c r="HM43" s="186">
        <v>-8328.6200000000008</v>
      </c>
      <c r="HN43" s="186">
        <v>-7111.1</v>
      </c>
      <c r="HO43" s="186">
        <v>-11358.18</v>
      </c>
      <c r="HP43" s="186">
        <v>-3257.4</v>
      </c>
      <c r="HQ43" s="186">
        <v>-47803.68</v>
      </c>
      <c r="HR43" s="186">
        <v>-15598.14</v>
      </c>
      <c r="HS43" s="186">
        <v>-5751.18</v>
      </c>
      <c r="HT43" s="186">
        <v>-89603.42</v>
      </c>
      <c r="HU43" s="186">
        <v>-5263.46</v>
      </c>
      <c r="HV43" s="186">
        <v>-5507.32</v>
      </c>
      <c r="HW43" s="186">
        <v>-55194.239999999998</v>
      </c>
      <c r="HX43" s="186">
        <v>-1733.72</v>
      </c>
      <c r="HY43" s="186">
        <v>-119763.74</v>
      </c>
      <c r="HZ43" s="186">
        <v>-8161.3</v>
      </c>
      <c r="IA43" s="186">
        <v>-2187.62</v>
      </c>
      <c r="IB43" s="186">
        <v>-8406.94</v>
      </c>
      <c r="IC43" s="186">
        <v>-37999.440000000002</v>
      </c>
      <c r="ID43" s="186">
        <v>-4807.78</v>
      </c>
      <c r="IE43" s="186">
        <v>-40950.68</v>
      </c>
      <c r="IF43" s="186">
        <v>-11021.76</v>
      </c>
      <c r="IG43" s="186">
        <v>-14409.1</v>
      </c>
      <c r="IH43" s="186">
        <v>-3154.16</v>
      </c>
      <c r="II43" s="186">
        <v>-14843.42</v>
      </c>
      <c r="IJ43" s="186">
        <v>-6267.38</v>
      </c>
      <c r="IK43" s="186">
        <v>-18086.580000000002</v>
      </c>
      <c r="IL43" s="186">
        <v>-4111.8</v>
      </c>
      <c r="IM43" s="186">
        <v>-12383.460000000001</v>
      </c>
      <c r="IN43" s="186">
        <v>-11657.22</v>
      </c>
      <c r="IO43" s="186">
        <v>-5993.26</v>
      </c>
      <c r="IP43" s="186">
        <v>-11073.380000000001</v>
      </c>
      <c r="IQ43" s="186">
        <v>-4528.32</v>
      </c>
      <c r="IR43" s="186">
        <v>-41530.959999999999</v>
      </c>
      <c r="IS43" s="186">
        <v>-8652.58</v>
      </c>
      <c r="IT43" s="186">
        <v>-8141.72</v>
      </c>
      <c r="IU43" s="186">
        <v>-6327.9000000000005</v>
      </c>
      <c r="IV43" s="186">
        <v>-3038.46</v>
      </c>
      <c r="IW43" s="186">
        <v>-10283.06</v>
      </c>
      <c r="IX43" s="186">
        <v>-468739.86</v>
      </c>
      <c r="IY43" s="186">
        <v>-2470.64</v>
      </c>
      <c r="IZ43" s="186">
        <v>-5049.8599999999997</v>
      </c>
      <c r="JA43" s="186">
        <v>-8141.72</v>
      </c>
      <c r="JB43" s="186">
        <v>-6886.82</v>
      </c>
      <c r="JC43" s="186">
        <v>-4895</v>
      </c>
      <c r="JD43" s="186">
        <v>-4106.46</v>
      </c>
      <c r="JE43" s="186">
        <v>-37064.94</v>
      </c>
      <c r="JF43" s="186">
        <v>-373146.74</v>
      </c>
      <c r="JG43" s="186">
        <v>-5599.88</v>
      </c>
      <c r="JH43" s="186">
        <v>-4040.6</v>
      </c>
      <c r="JI43" s="186">
        <v>-75612.62</v>
      </c>
      <c r="JJ43" s="186">
        <v>-11516.6</v>
      </c>
      <c r="JK43" s="186">
        <v>-21963.420000000002</v>
      </c>
      <c r="JL43" s="186">
        <v>-7903.2</v>
      </c>
      <c r="JM43" s="186">
        <v>-4270.22</v>
      </c>
      <c r="JN43" s="186">
        <v>-1979.3600000000001</v>
      </c>
      <c r="JO43" s="186">
        <v>-6498.78</v>
      </c>
      <c r="JP43" s="186">
        <v>-13155.98</v>
      </c>
      <c r="JQ43" s="186">
        <v>-26313.74</v>
      </c>
      <c r="JR43" s="186">
        <v>-126752.02</v>
      </c>
      <c r="JS43" s="186">
        <v>-36956.36</v>
      </c>
      <c r="JT43" s="186">
        <v>-34590.74</v>
      </c>
      <c r="JU43" s="186">
        <v>-4028.14</v>
      </c>
      <c r="JV43" s="186">
        <v>-3180.86</v>
      </c>
      <c r="JW43" s="186">
        <v>-8066.96</v>
      </c>
      <c r="JX43" s="186">
        <v>-5183.3599999999997</v>
      </c>
      <c r="JY43" s="186">
        <v>-5865.1</v>
      </c>
      <c r="JZ43" s="186">
        <v>-51356.56</v>
      </c>
      <c r="KA43" s="186">
        <v>-10137.1</v>
      </c>
      <c r="KB43" s="186">
        <v>-4546.12</v>
      </c>
      <c r="KC43" s="186">
        <v>-4896.78</v>
      </c>
      <c r="KD43" s="186">
        <v>-10904.28</v>
      </c>
      <c r="KE43" s="186">
        <v>-11009.3</v>
      </c>
      <c r="KF43" s="186">
        <v>-6537.9400000000005</v>
      </c>
      <c r="KG43" s="186">
        <v>-27187.72</v>
      </c>
      <c r="KH43" s="186">
        <v>-59911.24</v>
      </c>
      <c r="KI43" s="186">
        <v>-3891.08</v>
      </c>
      <c r="KJ43" s="186">
        <v>-9115.380000000001</v>
      </c>
      <c r="KK43" s="186">
        <v>-31135.760000000002</v>
      </c>
    </row>
    <row r="44" spans="1:297">
      <c r="A44" s="186"/>
      <c r="B44" s="774" t="s">
        <v>466</v>
      </c>
      <c r="C44" s="290">
        <v>0</v>
      </c>
      <c r="D44" s="587">
        <v>0</v>
      </c>
      <c r="E44" s="587">
        <v>0</v>
      </c>
      <c r="F44" s="186">
        <v>0</v>
      </c>
      <c r="G44" s="186">
        <v>0</v>
      </c>
      <c r="H44" s="186">
        <v>0</v>
      </c>
      <c r="I44" s="186">
        <v>0</v>
      </c>
      <c r="J44" s="186">
        <v>0</v>
      </c>
      <c r="K44" s="186">
        <v>0</v>
      </c>
      <c r="L44" s="186">
        <v>0</v>
      </c>
      <c r="M44" s="186">
        <v>0</v>
      </c>
      <c r="N44" s="186">
        <v>0</v>
      </c>
      <c r="O44" s="186">
        <v>0</v>
      </c>
      <c r="P44" s="186">
        <v>0</v>
      </c>
      <c r="Q44" s="186">
        <v>0</v>
      </c>
      <c r="R44" s="186">
        <v>0</v>
      </c>
      <c r="S44" s="186">
        <v>0</v>
      </c>
      <c r="T44" s="186">
        <v>0</v>
      </c>
      <c r="U44" s="186">
        <v>0</v>
      </c>
      <c r="V44" s="186">
        <v>0</v>
      </c>
      <c r="W44" s="186">
        <v>0</v>
      </c>
      <c r="X44" s="186">
        <v>0</v>
      </c>
      <c r="Y44" s="186">
        <v>0</v>
      </c>
      <c r="Z44" s="186">
        <v>0</v>
      </c>
      <c r="AA44" s="186">
        <v>0</v>
      </c>
      <c r="AB44" s="186">
        <v>0</v>
      </c>
      <c r="AC44" s="186">
        <v>0</v>
      </c>
      <c r="AD44" s="186">
        <v>0</v>
      </c>
      <c r="AE44" s="186">
        <v>0</v>
      </c>
      <c r="AF44" s="186">
        <v>0</v>
      </c>
      <c r="AG44" s="186">
        <v>0</v>
      </c>
      <c r="AH44" s="186">
        <v>0</v>
      </c>
      <c r="AI44" s="186">
        <v>0</v>
      </c>
      <c r="AJ44" s="186">
        <v>0</v>
      </c>
      <c r="AK44" s="186">
        <v>0</v>
      </c>
      <c r="AL44" s="186">
        <v>0</v>
      </c>
      <c r="AM44" s="186">
        <v>0</v>
      </c>
      <c r="AN44" s="186">
        <v>0</v>
      </c>
      <c r="AO44" s="186">
        <v>0</v>
      </c>
      <c r="AP44" s="186">
        <v>0</v>
      </c>
      <c r="AQ44" s="186">
        <v>0</v>
      </c>
      <c r="AR44" s="186">
        <v>0</v>
      </c>
      <c r="AS44" s="186">
        <v>0</v>
      </c>
      <c r="AT44" s="186">
        <v>0</v>
      </c>
      <c r="AU44" s="186">
        <v>0</v>
      </c>
      <c r="AV44" s="186">
        <v>0</v>
      </c>
      <c r="AW44" s="186">
        <v>0</v>
      </c>
      <c r="AX44" s="186">
        <v>0</v>
      </c>
      <c r="AY44" s="186">
        <v>0</v>
      </c>
      <c r="AZ44" s="186">
        <v>0</v>
      </c>
      <c r="BA44" s="186">
        <v>0</v>
      </c>
      <c r="BB44" s="186">
        <v>0</v>
      </c>
      <c r="BC44" s="186">
        <v>0</v>
      </c>
      <c r="BD44" s="186">
        <v>0</v>
      </c>
      <c r="BE44" s="186">
        <v>0</v>
      </c>
      <c r="BF44" s="186">
        <v>0</v>
      </c>
      <c r="BG44" s="186">
        <v>0</v>
      </c>
      <c r="BH44" s="186">
        <v>0</v>
      </c>
      <c r="BI44" s="186">
        <v>0</v>
      </c>
      <c r="BJ44" s="186">
        <v>0</v>
      </c>
      <c r="BK44" s="186">
        <v>0</v>
      </c>
      <c r="BL44" s="186">
        <v>0</v>
      </c>
      <c r="BM44" s="186">
        <v>0</v>
      </c>
      <c r="BN44" s="186">
        <v>0</v>
      </c>
      <c r="BO44" s="186">
        <v>0</v>
      </c>
      <c r="BP44" s="186">
        <v>0</v>
      </c>
      <c r="BQ44" s="186">
        <v>0</v>
      </c>
      <c r="BR44" s="186">
        <v>0</v>
      </c>
      <c r="BS44" s="186">
        <v>0</v>
      </c>
      <c r="BT44" s="186">
        <v>0</v>
      </c>
      <c r="BU44" s="186">
        <v>0</v>
      </c>
      <c r="BV44" s="186">
        <v>0</v>
      </c>
      <c r="BW44" s="186">
        <v>0</v>
      </c>
      <c r="BX44" s="186">
        <v>0</v>
      </c>
      <c r="BY44" s="186">
        <v>0</v>
      </c>
      <c r="BZ44" s="186">
        <v>0</v>
      </c>
      <c r="CA44" s="186">
        <v>0</v>
      </c>
      <c r="CB44" s="186">
        <v>0</v>
      </c>
      <c r="CC44" s="186">
        <v>0</v>
      </c>
      <c r="CD44" s="186">
        <v>0</v>
      </c>
      <c r="CE44" s="186">
        <v>0</v>
      </c>
      <c r="CF44" s="186">
        <v>0</v>
      </c>
      <c r="CG44" s="186">
        <v>0</v>
      </c>
      <c r="CH44" s="186">
        <v>0</v>
      </c>
      <c r="CI44" s="186">
        <v>0</v>
      </c>
      <c r="CJ44" s="186">
        <v>0</v>
      </c>
      <c r="CK44" s="186">
        <v>0</v>
      </c>
      <c r="CL44" s="186">
        <v>0</v>
      </c>
      <c r="CM44" s="186">
        <v>0</v>
      </c>
      <c r="CN44" s="186">
        <v>0</v>
      </c>
      <c r="CO44" s="186">
        <v>0</v>
      </c>
      <c r="CP44" s="186">
        <v>0</v>
      </c>
      <c r="CQ44" s="186">
        <v>0</v>
      </c>
      <c r="CR44" s="186">
        <v>0</v>
      </c>
      <c r="CS44" s="186">
        <v>0</v>
      </c>
      <c r="CT44" s="186">
        <v>0</v>
      </c>
      <c r="CU44" s="186">
        <v>0</v>
      </c>
      <c r="CV44" s="186">
        <v>0</v>
      </c>
      <c r="CW44" s="186">
        <v>0</v>
      </c>
      <c r="CX44" s="186">
        <v>0</v>
      </c>
      <c r="CY44" s="186">
        <v>0</v>
      </c>
      <c r="CZ44" s="186">
        <v>0</v>
      </c>
      <c r="DA44" s="186">
        <v>0</v>
      </c>
      <c r="DB44" s="186">
        <v>0</v>
      </c>
      <c r="DC44" s="186">
        <v>0</v>
      </c>
      <c r="DD44" s="186">
        <v>0</v>
      </c>
      <c r="DE44" s="186">
        <v>0</v>
      </c>
      <c r="DF44" s="186">
        <v>0</v>
      </c>
      <c r="DG44" s="186">
        <v>0</v>
      </c>
      <c r="DH44" s="186">
        <v>0</v>
      </c>
      <c r="DI44" s="186">
        <v>0</v>
      </c>
      <c r="DJ44" s="186">
        <v>0</v>
      </c>
      <c r="DK44" s="186">
        <v>0</v>
      </c>
      <c r="DL44" s="186">
        <v>0</v>
      </c>
      <c r="DM44" s="186">
        <v>0</v>
      </c>
      <c r="DN44" s="186">
        <v>0</v>
      </c>
      <c r="DO44" s="186">
        <v>0</v>
      </c>
      <c r="DP44" s="186">
        <v>0</v>
      </c>
      <c r="DQ44" s="186">
        <v>0</v>
      </c>
      <c r="DR44" s="186">
        <v>0</v>
      </c>
      <c r="DS44" s="186">
        <v>0</v>
      </c>
      <c r="DT44" s="186">
        <v>0</v>
      </c>
      <c r="DU44" s="186">
        <v>0</v>
      </c>
      <c r="DV44" s="186">
        <v>0</v>
      </c>
      <c r="DW44" s="186">
        <v>0</v>
      </c>
      <c r="DX44" s="186">
        <v>0</v>
      </c>
      <c r="DY44" s="186">
        <v>0</v>
      </c>
      <c r="DZ44" s="186">
        <v>0</v>
      </c>
      <c r="EA44" s="186">
        <v>0</v>
      </c>
      <c r="EB44" s="186">
        <v>0</v>
      </c>
      <c r="EC44" s="186">
        <v>0</v>
      </c>
      <c r="ED44" s="186">
        <v>0</v>
      </c>
      <c r="EE44" s="186">
        <v>0</v>
      </c>
      <c r="EF44" s="186">
        <v>0</v>
      </c>
      <c r="EG44" s="186">
        <v>0</v>
      </c>
      <c r="EH44" s="186">
        <v>0</v>
      </c>
      <c r="EI44" s="186">
        <v>0</v>
      </c>
      <c r="EJ44" s="186">
        <v>0</v>
      </c>
      <c r="EK44" s="186">
        <v>0</v>
      </c>
      <c r="EL44" s="186">
        <v>0</v>
      </c>
      <c r="EM44" s="186">
        <v>0</v>
      </c>
      <c r="EN44" s="186">
        <v>0</v>
      </c>
      <c r="EO44" s="186">
        <v>0</v>
      </c>
      <c r="EP44" s="186">
        <v>0</v>
      </c>
      <c r="EQ44" s="186">
        <v>0</v>
      </c>
      <c r="ER44" s="186">
        <v>0</v>
      </c>
      <c r="ES44" s="186">
        <v>0</v>
      </c>
      <c r="ET44" s="186">
        <v>0</v>
      </c>
      <c r="EU44" s="186">
        <v>0</v>
      </c>
      <c r="EV44" s="186">
        <v>0</v>
      </c>
      <c r="EW44" s="186">
        <v>0</v>
      </c>
      <c r="EX44" s="186">
        <v>0</v>
      </c>
      <c r="EY44" s="186">
        <v>0</v>
      </c>
      <c r="EZ44" s="186">
        <v>0</v>
      </c>
      <c r="FA44" s="186">
        <v>0</v>
      </c>
      <c r="FB44" s="186">
        <v>0</v>
      </c>
      <c r="FC44" s="186">
        <v>0</v>
      </c>
      <c r="FD44" s="186">
        <v>0</v>
      </c>
      <c r="FE44" s="186">
        <v>0</v>
      </c>
      <c r="FF44" s="186">
        <v>0</v>
      </c>
      <c r="FG44" s="186">
        <v>0</v>
      </c>
      <c r="FH44" s="186">
        <v>0</v>
      </c>
      <c r="FI44" s="186">
        <v>0</v>
      </c>
      <c r="FJ44" s="186">
        <v>0</v>
      </c>
      <c r="FK44" s="186">
        <v>0</v>
      </c>
      <c r="FL44" s="186">
        <v>0</v>
      </c>
      <c r="FM44" s="186">
        <v>0</v>
      </c>
      <c r="FN44" s="186">
        <v>0</v>
      </c>
      <c r="FO44" s="186">
        <v>0</v>
      </c>
      <c r="FP44" s="186">
        <v>0</v>
      </c>
      <c r="FQ44" s="186">
        <v>0</v>
      </c>
      <c r="FR44" s="186">
        <v>0</v>
      </c>
      <c r="FS44" s="186">
        <v>0</v>
      </c>
      <c r="FT44" s="186">
        <v>0</v>
      </c>
      <c r="FU44" s="186">
        <v>0</v>
      </c>
      <c r="FV44" s="186">
        <v>0</v>
      </c>
      <c r="FW44" s="186">
        <v>0</v>
      </c>
      <c r="FX44" s="186">
        <v>0</v>
      </c>
      <c r="FY44" s="186">
        <v>0</v>
      </c>
      <c r="FZ44" s="186">
        <v>0</v>
      </c>
      <c r="GA44" s="186">
        <v>0</v>
      </c>
      <c r="GB44" s="186">
        <v>0</v>
      </c>
      <c r="GC44" s="186">
        <v>0</v>
      </c>
      <c r="GD44" s="186">
        <v>0</v>
      </c>
      <c r="GE44" s="186">
        <v>0</v>
      </c>
      <c r="GF44" s="186">
        <v>0</v>
      </c>
      <c r="GG44" s="186">
        <v>0</v>
      </c>
      <c r="GH44" s="186">
        <v>0</v>
      </c>
      <c r="GI44" s="186">
        <v>0</v>
      </c>
      <c r="GJ44" s="186">
        <v>0</v>
      </c>
      <c r="GK44" s="186">
        <v>0</v>
      </c>
      <c r="GL44" s="186">
        <v>0</v>
      </c>
      <c r="GM44" s="186">
        <v>0</v>
      </c>
      <c r="GN44" s="186">
        <v>0</v>
      </c>
      <c r="GO44" s="186">
        <v>0</v>
      </c>
      <c r="GP44" s="186">
        <v>0</v>
      </c>
      <c r="GQ44" s="186">
        <v>0</v>
      </c>
      <c r="GR44" s="186">
        <v>0</v>
      </c>
      <c r="GS44" s="186">
        <v>0</v>
      </c>
      <c r="GT44" s="186">
        <v>0</v>
      </c>
      <c r="GU44" s="186">
        <v>0</v>
      </c>
      <c r="GV44" s="186">
        <v>0</v>
      </c>
      <c r="GW44" s="186">
        <v>0</v>
      </c>
      <c r="GX44" s="186">
        <v>0</v>
      </c>
      <c r="GY44" s="186">
        <v>0</v>
      </c>
      <c r="GZ44" s="186">
        <v>0</v>
      </c>
      <c r="HA44" s="186">
        <v>0</v>
      </c>
      <c r="HB44" s="186">
        <v>0</v>
      </c>
      <c r="HC44" s="186">
        <v>0</v>
      </c>
      <c r="HD44" s="186">
        <v>0</v>
      </c>
      <c r="HE44" s="186">
        <v>0</v>
      </c>
      <c r="HF44" s="186">
        <v>0</v>
      </c>
      <c r="HG44" s="186">
        <v>0</v>
      </c>
      <c r="HH44" s="186">
        <v>0</v>
      </c>
      <c r="HI44" s="186">
        <v>0</v>
      </c>
      <c r="HJ44" s="186">
        <v>0</v>
      </c>
      <c r="HK44" s="186">
        <v>0</v>
      </c>
      <c r="HL44" s="186">
        <v>0</v>
      </c>
      <c r="HM44" s="186">
        <v>0</v>
      </c>
      <c r="HN44" s="186">
        <v>0</v>
      </c>
      <c r="HO44" s="186">
        <v>0</v>
      </c>
      <c r="HP44" s="186">
        <v>0</v>
      </c>
      <c r="HQ44" s="186">
        <v>0</v>
      </c>
      <c r="HR44" s="186">
        <v>0</v>
      </c>
      <c r="HS44" s="186">
        <v>0</v>
      </c>
      <c r="HT44" s="186">
        <v>0</v>
      </c>
      <c r="HU44" s="186">
        <v>0</v>
      </c>
      <c r="HV44" s="186">
        <v>0</v>
      </c>
      <c r="HW44" s="186">
        <v>0</v>
      </c>
      <c r="HX44" s="186">
        <v>0</v>
      </c>
      <c r="HY44" s="186">
        <v>0</v>
      </c>
      <c r="HZ44" s="186">
        <v>0</v>
      </c>
      <c r="IA44" s="186">
        <v>0</v>
      </c>
      <c r="IB44" s="186">
        <v>0</v>
      </c>
      <c r="IC44" s="186">
        <v>0</v>
      </c>
      <c r="ID44" s="186">
        <v>0</v>
      </c>
      <c r="IE44" s="186">
        <v>0</v>
      </c>
      <c r="IF44" s="186">
        <v>0</v>
      </c>
      <c r="IG44" s="186">
        <v>0</v>
      </c>
      <c r="IH44" s="186">
        <v>0</v>
      </c>
      <c r="II44" s="186">
        <v>0</v>
      </c>
      <c r="IJ44" s="186">
        <v>0</v>
      </c>
      <c r="IK44" s="186">
        <v>0</v>
      </c>
      <c r="IL44" s="186">
        <v>0</v>
      </c>
      <c r="IM44" s="186">
        <v>0</v>
      </c>
      <c r="IN44" s="186">
        <v>0</v>
      </c>
      <c r="IO44" s="186">
        <v>0</v>
      </c>
      <c r="IP44" s="186">
        <v>0</v>
      </c>
      <c r="IQ44" s="186">
        <v>0</v>
      </c>
      <c r="IR44" s="186">
        <v>0</v>
      </c>
      <c r="IS44" s="186">
        <v>0</v>
      </c>
      <c r="IT44" s="186">
        <v>0</v>
      </c>
      <c r="IU44" s="186">
        <v>0</v>
      </c>
      <c r="IV44" s="186">
        <v>0</v>
      </c>
      <c r="IW44" s="186">
        <v>0</v>
      </c>
      <c r="IX44" s="186">
        <v>0</v>
      </c>
      <c r="IY44" s="186">
        <v>0</v>
      </c>
      <c r="IZ44" s="186">
        <v>0</v>
      </c>
      <c r="JA44" s="186">
        <v>0</v>
      </c>
      <c r="JB44" s="186">
        <v>0</v>
      </c>
      <c r="JC44" s="186">
        <v>0</v>
      </c>
      <c r="JD44" s="186">
        <v>0</v>
      </c>
      <c r="JE44" s="186">
        <v>0</v>
      </c>
      <c r="JF44" s="186">
        <v>0</v>
      </c>
      <c r="JG44" s="186">
        <v>0</v>
      </c>
      <c r="JH44" s="186">
        <v>0</v>
      </c>
      <c r="JI44" s="186">
        <v>0</v>
      </c>
      <c r="JJ44" s="186">
        <v>0</v>
      </c>
      <c r="JK44" s="186">
        <v>0</v>
      </c>
      <c r="JL44" s="186">
        <v>0</v>
      </c>
      <c r="JM44" s="186">
        <v>0</v>
      </c>
      <c r="JN44" s="186">
        <v>0</v>
      </c>
      <c r="JO44" s="186">
        <v>0</v>
      </c>
      <c r="JP44" s="186">
        <v>0</v>
      </c>
      <c r="JQ44" s="186">
        <v>0</v>
      </c>
      <c r="JR44" s="186">
        <v>0</v>
      </c>
      <c r="JS44" s="186">
        <v>0</v>
      </c>
      <c r="JT44" s="186">
        <v>0</v>
      </c>
      <c r="JU44" s="186">
        <v>0</v>
      </c>
      <c r="JV44" s="186">
        <v>0</v>
      </c>
      <c r="JW44" s="186">
        <v>0</v>
      </c>
      <c r="JX44" s="186">
        <v>0</v>
      </c>
      <c r="JY44" s="186">
        <v>0</v>
      </c>
      <c r="JZ44" s="186">
        <v>0</v>
      </c>
      <c r="KA44" s="186">
        <v>0</v>
      </c>
      <c r="KB44" s="186">
        <v>0</v>
      </c>
      <c r="KC44" s="186">
        <v>0</v>
      </c>
      <c r="KD44" s="186">
        <v>0</v>
      </c>
      <c r="KE44" s="186">
        <v>0</v>
      </c>
      <c r="KF44" s="186">
        <v>0</v>
      </c>
      <c r="KG44" s="186">
        <v>0</v>
      </c>
      <c r="KH44" s="186">
        <v>0</v>
      </c>
      <c r="KI44" s="186">
        <v>0</v>
      </c>
      <c r="KJ44" s="186">
        <v>0</v>
      </c>
      <c r="KK44" s="186">
        <v>0</v>
      </c>
    </row>
    <row r="45" spans="1:297">
      <c r="A45" s="288"/>
      <c r="B45" s="774" t="s">
        <v>467</v>
      </c>
      <c r="C45" s="290">
        <v>-56220.450000000019</v>
      </c>
      <c r="D45" s="587">
        <v>-6943.92</v>
      </c>
      <c r="E45" s="587">
        <v>-6.5600000000000005</v>
      </c>
      <c r="F45" s="186">
        <v>-89.820000000000007</v>
      </c>
      <c r="G45" s="186">
        <v>-23.84</v>
      </c>
      <c r="H45" s="186">
        <v>-106.34</v>
      </c>
      <c r="I45" s="186">
        <v>-78.41</v>
      </c>
      <c r="J45" s="186">
        <v>-46.77</v>
      </c>
      <c r="K45" s="186">
        <v>-39.369999999999997</v>
      </c>
      <c r="L45" s="186">
        <v>-164.29</v>
      </c>
      <c r="M45" s="186">
        <v>-12.73</v>
      </c>
      <c r="N45" s="186">
        <v>-17.690000000000001</v>
      </c>
      <c r="O45" s="186">
        <v>-3257.16</v>
      </c>
      <c r="P45" s="186">
        <v>-110.05</v>
      </c>
      <c r="Q45" s="186">
        <v>-89.2</v>
      </c>
      <c r="R45" s="186">
        <v>-22.67</v>
      </c>
      <c r="S45" s="186">
        <v>-163.07</v>
      </c>
      <c r="T45" s="186">
        <v>-64.41</v>
      </c>
      <c r="U45" s="186">
        <v>-62.980000000000004</v>
      </c>
      <c r="V45" s="186">
        <v>-9.120000000000001</v>
      </c>
      <c r="W45" s="186">
        <v>-9.75</v>
      </c>
      <c r="X45" s="186">
        <v>-191.13</v>
      </c>
      <c r="Y45" s="186">
        <v>-44.36</v>
      </c>
      <c r="Z45" s="186">
        <v>-76.2</v>
      </c>
      <c r="AA45" s="186">
        <v>-65.650000000000006</v>
      </c>
      <c r="AB45" s="186">
        <v>-24.01</v>
      </c>
      <c r="AC45" s="186">
        <v>-93.460000000000008</v>
      </c>
      <c r="AD45" s="186">
        <v>-78.62</v>
      </c>
      <c r="AE45" s="186">
        <v>-28.88</v>
      </c>
      <c r="AF45" s="186">
        <v>-6943.92</v>
      </c>
      <c r="AG45" s="186">
        <v>-2529.56</v>
      </c>
      <c r="AH45" s="186">
        <v>-20.23</v>
      </c>
      <c r="AI45" s="186">
        <v>-227.75</v>
      </c>
      <c r="AJ45" s="186">
        <v>-95.460000000000008</v>
      </c>
      <c r="AK45" s="186">
        <v>-20.740000000000002</v>
      </c>
      <c r="AL45" s="186">
        <v>-19.84</v>
      </c>
      <c r="AM45" s="186">
        <v>-470.15000000000003</v>
      </c>
      <c r="AN45" s="186">
        <v>-102.49000000000001</v>
      </c>
      <c r="AO45" s="186">
        <v>-686.14</v>
      </c>
      <c r="AP45" s="186">
        <v>-176.94</v>
      </c>
      <c r="AQ45" s="186">
        <v>-97.55</v>
      </c>
      <c r="AR45" s="186">
        <v>-202.05</v>
      </c>
      <c r="AS45" s="186">
        <v>-63.29</v>
      </c>
      <c r="AT45" s="186">
        <v>-67.040000000000006</v>
      </c>
      <c r="AU45" s="186">
        <v>-124.05</v>
      </c>
      <c r="AV45" s="186">
        <v>-42.93</v>
      </c>
      <c r="AW45" s="186">
        <v>-72.44</v>
      </c>
      <c r="AX45" s="186">
        <v>-53.910000000000004</v>
      </c>
      <c r="AY45" s="186">
        <v>-17.71</v>
      </c>
      <c r="AZ45" s="186">
        <v>-42.61</v>
      </c>
      <c r="BA45" s="186">
        <v>-243.45000000000002</v>
      </c>
      <c r="BB45" s="186">
        <v>-158.67000000000002</v>
      </c>
      <c r="BC45" s="186">
        <v>-791.29</v>
      </c>
      <c r="BD45" s="186">
        <v>-47.95</v>
      </c>
      <c r="BE45" s="186">
        <v>-44.94</v>
      </c>
      <c r="BF45" s="186">
        <v>-40.79</v>
      </c>
      <c r="BG45" s="186">
        <v>-40.590000000000003</v>
      </c>
      <c r="BH45" s="186">
        <v>-16.63</v>
      </c>
      <c r="BI45" s="186">
        <v>-55.69</v>
      </c>
      <c r="BJ45" s="186">
        <v>-1498.95</v>
      </c>
      <c r="BK45" s="186">
        <v>-16.63</v>
      </c>
      <c r="BL45" s="186">
        <v>-190.20000000000002</v>
      </c>
      <c r="BM45" s="186">
        <v>-469.44</v>
      </c>
      <c r="BN45" s="186">
        <v>-366.75</v>
      </c>
      <c r="BO45" s="186">
        <v>-25.47</v>
      </c>
      <c r="BP45" s="186">
        <v>-363.7</v>
      </c>
      <c r="BQ45" s="186">
        <v>-121.55</v>
      </c>
      <c r="BR45" s="186">
        <v>-343.79</v>
      </c>
      <c r="BS45" s="186">
        <v>-49.52</v>
      </c>
      <c r="BT45" s="186">
        <v>-125.08</v>
      </c>
      <c r="BU45" s="186">
        <v>-11.370000000000001</v>
      </c>
      <c r="BV45" s="186">
        <v>-52.46</v>
      </c>
      <c r="BW45" s="186">
        <v>-11.34</v>
      </c>
      <c r="BX45" s="186">
        <v>-82.74</v>
      </c>
      <c r="BY45" s="186">
        <v>-35.14</v>
      </c>
      <c r="BZ45" s="186">
        <v>-21.330000000000002</v>
      </c>
      <c r="CA45" s="186">
        <v>-12.48</v>
      </c>
      <c r="CB45" s="186">
        <v>-124.29</v>
      </c>
      <c r="CC45" s="186">
        <v>-149.09</v>
      </c>
      <c r="CD45" s="186">
        <v>-103.18</v>
      </c>
      <c r="CE45" s="186">
        <v>-40.74</v>
      </c>
      <c r="CF45" s="186">
        <v>-19.22</v>
      </c>
      <c r="CG45" s="186">
        <v>-193.39000000000001</v>
      </c>
      <c r="CH45" s="186">
        <v>-75.760000000000005</v>
      </c>
      <c r="CI45" s="186">
        <v>-197.02</v>
      </c>
      <c r="CJ45" s="186">
        <v>-387.67</v>
      </c>
      <c r="CK45" s="186">
        <v>-90.14</v>
      </c>
      <c r="CL45" s="186">
        <v>-16.7</v>
      </c>
      <c r="CM45" s="186">
        <v>-14.72</v>
      </c>
      <c r="CN45" s="186">
        <v>-417.25</v>
      </c>
      <c r="CO45" s="186">
        <v>-93.97</v>
      </c>
      <c r="CP45" s="186">
        <v>-69.73</v>
      </c>
      <c r="CQ45" s="186">
        <v>-72.55</v>
      </c>
      <c r="CR45" s="186">
        <v>-10.01</v>
      </c>
      <c r="CS45" s="186">
        <v>-65.83</v>
      </c>
      <c r="CT45" s="186">
        <v>-483.38</v>
      </c>
      <c r="CU45" s="186">
        <v>-40.01</v>
      </c>
      <c r="CV45" s="186">
        <v>-24.04</v>
      </c>
      <c r="CW45" s="186">
        <v>-150.6</v>
      </c>
      <c r="CX45" s="186">
        <v>-19.84</v>
      </c>
      <c r="CY45" s="186">
        <v>-21.44</v>
      </c>
      <c r="CZ45" s="186">
        <v>-500.29</v>
      </c>
      <c r="DA45" s="186">
        <v>-776.25</v>
      </c>
      <c r="DB45" s="186">
        <v>-61.13</v>
      </c>
      <c r="DC45" s="186">
        <v>-62.68</v>
      </c>
      <c r="DD45" s="186">
        <v>-73</v>
      </c>
      <c r="DE45" s="186">
        <v>-19.79</v>
      </c>
      <c r="DF45" s="186">
        <v>-1265.72</v>
      </c>
      <c r="DG45" s="186">
        <v>-33.06</v>
      </c>
      <c r="DH45" s="186">
        <v>-194.41</v>
      </c>
      <c r="DI45" s="186">
        <v>-9.7200000000000006</v>
      </c>
      <c r="DJ45" s="186">
        <v>-148</v>
      </c>
      <c r="DK45" s="186">
        <v>-63.65</v>
      </c>
      <c r="DL45" s="186">
        <v>-11.290000000000001</v>
      </c>
      <c r="DM45" s="186">
        <v>-40.520000000000003</v>
      </c>
      <c r="DN45" s="186">
        <v>-23.240000000000002</v>
      </c>
      <c r="DO45" s="186">
        <v>-69.19</v>
      </c>
      <c r="DP45" s="186">
        <v>-63.4</v>
      </c>
      <c r="DQ45" s="186">
        <v>-1218.32</v>
      </c>
      <c r="DR45" s="186">
        <v>-75.34</v>
      </c>
      <c r="DS45" s="186">
        <v>-84</v>
      </c>
      <c r="DT45" s="186">
        <v>-88.03</v>
      </c>
      <c r="DU45" s="186">
        <v>-27.04</v>
      </c>
      <c r="DV45" s="186">
        <v>-732.41</v>
      </c>
      <c r="DW45" s="186">
        <v>-24.3</v>
      </c>
      <c r="DX45" s="186">
        <v>-139.27000000000001</v>
      </c>
      <c r="DY45" s="186">
        <v>-188.08</v>
      </c>
      <c r="DZ45" s="186">
        <v>-28.78</v>
      </c>
      <c r="EA45" s="186">
        <v>-250.41</v>
      </c>
      <c r="EB45" s="186">
        <v>-89.24</v>
      </c>
      <c r="EC45" s="186">
        <v>-6.5600000000000005</v>
      </c>
      <c r="ED45" s="186">
        <v>-98.460000000000008</v>
      </c>
      <c r="EE45" s="186">
        <v>-207.32</v>
      </c>
      <c r="EF45" s="186">
        <v>-101.16</v>
      </c>
      <c r="EG45" s="186">
        <v>-119.8</v>
      </c>
      <c r="EH45" s="186">
        <v>-151.24</v>
      </c>
      <c r="EI45" s="186">
        <v>-75.739999999999995</v>
      </c>
      <c r="EJ45" s="186">
        <v>-141.96</v>
      </c>
      <c r="EK45" s="186">
        <v>-6.95</v>
      </c>
      <c r="EL45" s="186">
        <v>-20.18</v>
      </c>
      <c r="EM45" s="186">
        <v>-59.550000000000004</v>
      </c>
      <c r="EN45" s="186">
        <v>-43.04</v>
      </c>
      <c r="EO45" s="186">
        <v>-454.35</v>
      </c>
      <c r="EP45" s="186">
        <v>-147.12</v>
      </c>
      <c r="EQ45" s="186">
        <v>-53.92</v>
      </c>
      <c r="ER45" s="186">
        <v>-18.900000000000002</v>
      </c>
      <c r="ES45" s="186">
        <v>-96.12</v>
      </c>
      <c r="ET45" s="186">
        <v>-10.31</v>
      </c>
      <c r="EU45" s="186">
        <v>-28.34</v>
      </c>
      <c r="EV45" s="186">
        <v>-16.64</v>
      </c>
      <c r="EW45" s="186">
        <v>-515.51</v>
      </c>
      <c r="EX45" s="186">
        <v>-87.67</v>
      </c>
      <c r="EY45" s="186">
        <v>-13.86</v>
      </c>
      <c r="EZ45" s="186">
        <v>-23.23</v>
      </c>
      <c r="FA45" s="186">
        <v>-197.92000000000002</v>
      </c>
      <c r="FB45" s="186">
        <v>-106.46000000000001</v>
      </c>
      <c r="FC45" s="186">
        <v>-74.239999999999995</v>
      </c>
      <c r="FD45" s="186">
        <v>-16.920000000000002</v>
      </c>
      <c r="FE45" s="186">
        <v>-208.61</v>
      </c>
      <c r="FF45" s="186">
        <v>-70.34</v>
      </c>
      <c r="FG45" s="186">
        <v>-91.09</v>
      </c>
      <c r="FH45" s="186">
        <v>-203.9</v>
      </c>
      <c r="FI45" s="186">
        <v>-48.9</v>
      </c>
      <c r="FJ45" s="186">
        <v>-103</v>
      </c>
      <c r="FK45" s="186">
        <v>-365.71</v>
      </c>
      <c r="FL45" s="186">
        <v>-46.67</v>
      </c>
      <c r="FM45" s="186">
        <v>-87.600000000000009</v>
      </c>
      <c r="FN45" s="186">
        <v>-453.33</v>
      </c>
      <c r="FO45" s="186">
        <v>-95.38</v>
      </c>
      <c r="FP45" s="186">
        <v>-155.75</v>
      </c>
      <c r="FQ45" s="186">
        <v>-12.64</v>
      </c>
      <c r="FR45" s="186">
        <v>-88.58</v>
      </c>
      <c r="FS45" s="186">
        <v>-68.320000000000007</v>
      </c>
      <c r="FT45" s="186">
        <v>-2174.69</v>
      </c>
      <c r="FU45" s="186">
        <v>-26.560000000000002</v>
      </c>
      <c r="FV45" s="186">
        <v>-112.84</v>
      </c>
      <c r="FW45" s="186">
        <v>-29.41</v>
      </c>
      <c r="FX45" s="186">
        <v>-42.35</v>
      </c>
      <c r="FY45" s="186">
        <v>-60.11</v>
      </c>
      <c r="FZ45" s="186">
        <v>-9.32</v>
      </c>
      <c r="GA45" s="186">
        <v>-25.47</v>
      </c>
      <c r="GB45" s="186">
        <v>-35.11</v>
      </c>
      <c r="GC45" s="186">
        <v>-171.24</v>
      </c>
      <c r="GD45" s="186">
        <v>-38.730000000000004</v>
      </c>
      <c r="GE45" s="186">
        <v>-196.57</v>
      </c>
      <c r="GF45" s="186">
        <v>-112.89</v>
      </c>
      <c r="GG45" s="186">
        <v>-36.76</v>
      </c>
      <c r="GH45" s="186">
        <v>-213.73000000000002</v>
      </c>
      <c r="GI45" s="186">
        <v>-39.42</v>
      </c>
      <c r="GJ45" s="186">
        <v>-18.93</v>
      </c>
      <c r="GK45" s="186">
        <v>-830.1</v>
      </c>
      <c r="GL45" s="186">
        <v>-49.19</v>
      </c>
      <c r="GM45" s="186">
        <v>-28.26</v>
      </c>
      <c r="GN45" s="186">
        <v>-71.680000000000007</v>
      </c>
      <c r="GO45" s="186">
        <v>-17.2</v>
      </c>
      <c r="GP45" s="186">
        <v>-25.46</v>
      </c>
      <c r="GQ45" s="186">
        <v>-23.22</v>
      </c>
      <c r="GR45" s="186">
        <v>-20.81</v>
      </c>
      <c r="GS45" s="186">
        <v>-50.160000000000004</v>
      </c>
      <c r="GT45" s="186">
        <v>-29.38</v>
      </c>
      <c r="GU45" s="186">
        <v>-45.51</v>
      </c>
      <c r="GV45" s="186">
        <v>-16.78</v>
      </c>
      <c r="GW45" s="186">
        <v>-18.920000000000002</v>
      </c>
      <c r="GX45" s="186">
        <v>-61.46</v>
      </c>
      <c r="GY45" s="186">
        <v>-79.03</v>
      </c>
      <c r="GZ45" s="186">
        <v>-518.63</v>
      </c>
      <c r="HA45" s="186">
        <v>-234.13</v>
      </c>
      <c r="HB45" s="186">
        <v>-260.36</v>
      </c>
      <c r="HC45" s="186">
        <v>-32.19</v>
      </c>
      <c r="HD45" s="186">
        <v>-35.300000000000004</v>
      </c>
      <c r="HE45" s="186">
        <v>-387.73</v>
      </c>
      <c r="HF45" s="186">
        <v>-29.28</v>
      </c>
      <c r="HG45" s="186">
        <v>-13.98</v>
      </c>
      <c r="HH45" s="186">
        <v>-28.88</v>
      </c>
      <c r="HI45" s="186">
        <v>-24.76</v>
      </c>
      <c r="HJ45" s="186">
        <v>-285.55</v>
      </c>
      <c r="HK45" s="186">
        <v>-11.58</v>
      </c>
      <c r="HL45" s="186">
        <v>-661.91</v>
      </c>
      <c r="HM45" s="186">
        <v>-46.79</v>
      </c>
      <c r="HN45" s="186">
        <v>-39.950000000000003</v>
      </c>
      <c r="HO45" s="186">
        <v>-63.81</v>
      </c>
      <c r="HP45" s="186">
        <v>-18.3</v>
      </c>
      <c r="HQ45" s="186">
        <v>-268.56</v>
      </c>
      <c r="HR45" s="186">
        <v>-87.63</v>
      </c>
      <c r="HS45" s="186">
        <v>-32.31</v>
      </c>
      <c r="HT45" s="186">
        <v>-503.39</v>
      </c>
      <c r="HU45" s="186">
        <v>-29.57</v>
      </c>
      <c r="HV45" s="186">
        <v>-30.94</v>
      </c>
      <c r="HW45" s="186">
        <v>-310.08</v>
      </c>
      <c r="HX45" s="186">
        <v>-9.74</v>
      </c>
      <c r="HY45" s="186">
        <v>-672.83</v>
      </c>
      <c r="HZ45" s="186">
        <v>-45.85</v>
      </c>
      <c r="IA45" s="186">
        <v>-12.290000000000001</v>
      </c>
      <c r="IB45" s="186">
        <v>-47.230000000000004</v>
      </c>
      <c r="IC45" s="186">
        <v>-213.48000000000002</v>
      </c>
      <c r="ID45" s="186">
        <v>-27.01</v>
      </c>
      <c r="IE45" s="186">
        <v>-230.06</v>
      </c>
      <c r="IF45" s="186">
        <v>-61.92</v>
      </c>
      <c r="IG45" s="186">
        <v>-80.95</v>
      </c>
      <c r="IH45" s="186">
        <v>-17.72</v>
      </c>
      <c r="II45" s="186">
        <v>-83.39</v>
      </c>
      <c r="IJ45" s="186">
        <v>-35.21</v>
      </c>
      <c r="IK45" s="186">
        <v>-101.61</v>
      </c>
      <c r="IL45" s="186">
        <v>-23.1</v>
      </c>
      <c r="IM45" s="186">
        <v>-69.570000000000007</v>
      </c>
      <c r="IN45" s="186">
        <v>-65.489999999999995</v>
      </c>
      <c r="IO45" s="186">
        <v>-33.67</v>
      </c>
      <c r="IP45" s="186">
        <v>-62.21</v>
      </c>
      <c r="IQ45" s="186">
        <v>-25.44</v>
      </c>
      <c r="IR45" s="186">
        <v>-233.32</v>
      </c>
      <c r="IS45" s="186">
        <v>-48.61</v>
      </c>
      <c r="IT45" s="186">
        <v>-45.74</v>
      </c>
      <c r="IU45" s="186">
        <v>-35.550000000000004</v>
      </c>
      <c r="IV45" s="186">
        <v>-17.07</v>
      </c>
      <c r="IW45" s="186">
        <v>-57.77</v>
      </c>
      <c r="IX45" s="186">
        <v>-2633.37</v>
      </c>
      <c r="IY45" s="186">
        <v>-13.88</v>
      </c>
      <c r="IZ45" s="186">
        <v>-28.37</v>
      </c>
      <c r="JA45" s="186">
        <v>-45.74</v>
      </c>
      <c r="JB45" s="186">
        <v>-38.69</v>
      </c>
      <c r="JC45" s="186">
        <v>-27.5</v>
      </c>
      <c r="JD45" s="186">
        <v>-23.07</v>
      </c>
      <c r="JE45" s="186">
        <v>-208.23000000000002</v>
      </c>
      <c r="JF45" s="186">
        <v>-2096.33</v>
      </c>
      <c r="JG45" s="186">
        <v>-31.46</v>
      </c>
      <c r="JH45" s="186">
        <v>-22.7</v>
      </c>
      <c r="JI45" s="186">
        <v>-424.79</v>
      </c>
      <c r="JJ45" s="186">
        <v>-64.7</v>
      </c>
      <c r="JK45" s="186">
        <v>-123.39</v>
      </c>
      <c r="JL45" s="186">
        <v>-44.4</v>
      </c>
      <c r="JM45" s="186">
        <v>-23.990000000000002</v>
      </c>
      <c r="JN45" s="186">
        <v>-11.120000000000001</v>
      </c>
      <c r="JO45" s="186">
        <v>-36.51</v>
      </c>
      <c r="JP45" s="186">
        <v>-73.91</v>
      </c>
      <c r="JQ45" s="186">
        <v>-147.83000000000001</v>
      </c>
      <c r="JR45" s="186">
        <v>-712.09</v>
      </c>
      <c r="JS45" s="186">
        <v>-207.62</v>
      </c>
      <c r="JT45" s="186">
        <v>-194.33</v>
      </c>
      <c r="JU45" s="186">
        <v>-22.63</v>
      </c>
      <c r="JV45" s="186">
        <v>-17.87</v>
      </c>
      <c r="JW45" s="186">
        <v>-45.32</v>
      </c>
      <c r="JX45" s="186">
        <v>-29.12</v>
      </c>
      <c r="JY45" s="186">
        <v>-32.950000000000003</v>
      </c>
      <c r="JZ45" s="186">
        <v>-288.52</v>
      </c>
      <c r="KA45" s="186">
        <v>-56.95</v>
      </c>
      <c r="KB45" s="186">
        <v>-25.54</v>
      </c>
      <c r="KC45" s="186">
        <v>-27.51</v>
      </c>
      <c r="KD45" s="186">
        <v>-61.26</v>
      </c>
      <c r="KE45" s="186">
        <v>-61.85</v>
      </c>
      <c r="KF45" s="186">
        <v>-36.730000000000004</v>
      </c>
      <c r="KG45" s="186">
        <v>-152.74</v>
      </c>
      <c r="KH45" s="186">
        <v>-336.58</v>
      </c>
      <c r="KI45" s="186">
        <v>-21.86</v>
      </c>
      <c r="KJ45" s="186">
        <v>-51.21</v>
      </c>
      <c r="KK45" s="186">
        <v>-174.92000000000002</v>
      </c>
    </row>
    <row r="46" spans="1:297" ht="28.5">
      <c r="A46" s="186"/>
      <c r="B46" s="774" t="s">
        <v>468</v>
      </c>
      <c r="C46" s="290">
        <v>-120930187.94999993</v>
      </c>
      <c r="D46" s="587">
        <v>-14936371.920000002</v>
      </c>
      <c r="E46" s="587">
        <v>-14110.560000000001</v>
      </c>
      <c r="F46" s="186">
        <v>-193202.82</v>
      </c>
      <c r="G46" s="186">
        <v>-51279.840000000004</v>
      </c>
      <c r="H46" s="186">
        <v>-228737.34000000003</v>
      </c>
      <c r="I46" s="186">
        <v>-168659.91</v>
      </c>
      <c r="J46" s="186">
        <v>-100602.27</v>
      </c>
      <c r="K46" s="186">
        <v>-84684.87000000001</v>
      </c>
      <c r="L46" s="186">
        <v>-353387.79000000004</v>
      </c>
      <c r="M46" s="186">
        <v>-27382.230000000003</v>
      </c>
      <c r="N46" s="186">
        <v>-38051.19</v>
      </c>
      <c r="O46" s="186">
        <v>-7006151.1600000001</v>
      </c>
      <c r="P46" s="186">
        <v>-236717.55000000002</v>
      </c>
      <c r="Q46" s="186">
        <v>-191869.2</v>
      </c>
      <c r="R46" s="186">
        <v>-48763.170000000006</v>
      </c>
      <c r="S46" s="186">
        <v>-350763.57</v>
      </c>
      <c r="T46" s="186">
        <v>-138545.91</v>
      </c>
      <c r="U46" s="186">
        <v>-135469.98000000001</v>
      </c>
      <c r="V46" s="186">
        <v>-19617.120000000003</v>
      </c>
      <c r="W46" s="186">
        <v>-20972.25</v>
      </c>
      <c r="X46" s="186">
        <v>-411120.63</v>
      </c>
      <c r="Y46" s="186">
        <v>-95418.36</v>
      </c>
      <c r="Z46" s="186">
        <v>-163906.20000000001</v>
      </c>
      <c r="AA46" s="186">
        <v>-141213.15000000002</v>
      </c>
      <c r="AB46" s="186">
        <v>-51645.51</v>
      </c>
      <c r="AC46" s="186">
        <v>-201032.46000000002</v>
      </c>
      <c r="AD46" s="186">
        <v>-169111.62000000002</v>
      </c>
      <c r="AE46" s="186">
        <v>-62120.880000000005</v>
      </c>
      <c r="AF46" s="186">
        <v>-14936371.920000002</v>
      </c>
      <c r="AG46" s="186">
        <v>-5441083.5600000005</v>
      </c>
      <c r="AH46" s="186">
        <v>-43514.73</v>
      </c>
      <c r="AI46" s="186">
        <v>-489890.25000000006</v>
      </c>
      <c r="AJ46" s="186">
        <v>-205334.46000000002</v>
      </c>
      <c r="AK46" s="186">
        <v>-44611.740000000005</v>
      </c>
      <c r="AL46" s="186">
        <v>-42675.840000000004</v>
      </c>
      <c r="AM46" s="186">
        <v>-1011292.65</v>
      </c>
      <c r="AN46" s="186">
        <v>-220455.99000000002</v>
      </c>
      <c r="AO46" s="186">
        <v>-1475887.1400000001</v>
      </c>
      <c r="AP46" s="186">
        <v>-380597.94</v>
      </c>
      <c r="AQ46" s="186">
        <v>-209830.05000000002</v>
      </c>
      <c r="AR46" s="186">
        <v>-434609.55000000005</v>
      </c>
      <c r="AS46" s="186">
        <v>-136136.79</v>
      </c>
      <c r="AT46" s="186">
        <v>-144203.04</v>
      </c>
      <c r="AU46" s="186">
        <v>-266831.55000000005</v>
      </c>
      <c r="AV46" s="186">
        <v>-92342.430000000008</v>
      </c>
      <c r="AW46" s="186">
        <v>-155818.44</v>
      </c>
      <c r="AX46" s="186">
        <v>-115960.41</v>
      </c>
      <c r="AY46" s="186">
        <v>-38094.210000000006</v>
      </c>
      <c r="AZ46" s="186">
        <v>-91654.11</v>
      </c>
      <c r="BA46" s="186">
        <v>-523660.95</v>
      </c>
      <c r="BB46" s="186">
        <v>-341299.17000000004</v>
      </c>
      <c r="BC46" s="186">
        <v>-1702064.79</v>
      </c>
      <c r="BD46" s="186">
        <v>-103140.45000000001</v>
      </c>
      <c r="BE46" s="186">
        <v>-96665.94</v>
      </c>
      <c r="BF46" s="186">
        <v>-87739.290000000008</v>
      </c>
      <c r="BG46" s="186">
        <v>-87309.090000000011</v>
      </c>
      <c r="BH46" s="186">
        <v>-35771.130000000005</v>
      </c>
      <c r="BI46" s="186">
        <v>-119789.19</v>
      </c>
      <c r="BJ46" s="186">
        <v>-3224241.45</v>
      </c>
      <c r="BK46" s="186">
        <v>-35771.130000000005</v>
      </c>
      <c r="BL46" s="186">
        <v>-409120.2</v>
      </c>
      <c r="BM46" s="186">
        <v>-1009765.4400000001</v>
      </c>
      <c r="BN46" s="186">
        <v>-788879.25</v>
      </c>
      <c r="BO46" s="186">
        <v>-54785.97</v>
      </c>
      <c r="BP46" s="186">
        <v>-782318.70000000007</v>
      </c>
      <c r="BQ46" s="186">
        <v>-261454.05000000002</v>
      </c>
      <c r="BR46" s="186">
        <v>-739492.29</v>
      </c>
      <c r="BS46" s="186">
        <v>-106517.52</v>
      </c>
      <c r="BT46" s="186">
        <v>-269047.08</v>
      </c>
      <c r="BU46" s="186">
        <v>-24456.870000000003</v>
      </c>
      <c r="BV46" s="186">
        <v>-112841.46</v>
      </c>
      <c r="BW46" s="186">
        <v>-24392.34</v>
      </c>
      <c r="BX46" s="186">
        <v>-177973.74000000002</v>
      </c>
      <c r="BY46" s="186">
        <v>-75586.14</v>
      </c>
      <c r="BZ46" s="186">
        <v>-45880.83</v>
      </c>
      <c r="CA46" s="186">
        <v>-26844.480000000003</v>
      </c>
      <c r="CB46" s="186">
        <v>-267347.79000000004</v>
      </c>
      <c r="CC46" s="186">
        <v>-320692.59000000003</v>
      </c>
      <c r="CD46" s="186">
        <v>-221940.18000000002</v>
      </c>
      <c r="CE46" s="186">
        <v>-87631.74</v>
      </c>
      <c r="CF46" s="186">
        <v>-41342.22</v>
      </c>
      <c r="CG46" s="186">
        <v>-415981.89</v>
      </c>
      <c r="CH46" s="186">
        <v>-162959.76</v>
      </c>
      <c r="CI46" s="186">
        <v>-423790.02</v>
      </c>
      <c r="CJ46" s="186">
        <v>-833878.17</v>
      </c>
      <c r="CK46" s="186">
        <v>-193891.14</v>
      </c>
      <c r="CL46" s="186">
        <v>-35921.700000000004</v>
      </c>
      <c r="CM46" s="186">
        <v>-31662.720000000001</v>
      </c>
      <c r="CN46" s="186">
        <v>-897504.75000000012</v>
      </c>
      <c r="CO46" s="186">
        <v>-202129.47</v>
      </c>
      <c r="CP46" s="186">
        <v>-149989.23000000001</v>
      </c>
      <c r="CQ46" s="186">
        <v>-156055.05000000002</v>
      </c>
      <c r="CR46" s="186">
        <v>-21531.510000000002</v>
      </c>
      <c r="CS46" s="186">
        <v>-141600.33000000002</v>
      </c>
      <c r="CT46" s="186">
        <v>-1039750.3800000001</v>
      </c>
      <c r="CU46" s="186">
        <v>-86061.510000000009</v>
      </c>
      <c r="CV46" s="186">
        <v>-51710.04</v>
      </c>
      <c r="CW46" s="186">
        <v>-323940.60000000003</v>
      </c>
      <c r="CX46" s="186">
        <v>-42675.840000000004</v>
      </c>
      <c r="CY46" s="186">
        <v>-46117.440000000002</v>
      </c>
      <c r="CZ46" s="186">
        <v>-1076123.79</v>
      </c>
      <c r="DA46" s="186">
        <v>-1669713.7500000002</v>
      </c>
      <c r="DB46" s="186">
        <v>-131490.63</v>
      </c>
      <c r="DC46" s="186">
        <v>-134824.68000000002</v>
      </c>
      <c r="DD46" s="186">
        <v>-157023</v>
      </c>
      <c r="DE46" s="186">
        <v>-42568.29</v>
      </c>
      <c r="DF46" s="186">
        <v>-2722563.72</v>
      </c>
      <c r="DG46" s="186">
        <v>-71112.060000000012</v>
      </c>
      <c r="DH46" s="186">
        <v>-418175.91000000003</v>
      </c>
      <c r="DI46" s="186">
        <v>-20907.72</v>
      </c>
      <c r="DJ46" s="186">
        <v>-318348</v>
      </c>
      <c r="DK46" s="186">
        <v>-136911.15000000002</v>
      </c>
      <c r="DL46" s="186">
        <v>-24284.79</v>
      </c>
      <c r="DM46" s="186">
        <v>-87158.52</v>
      </c>
      <c r="DN46" s="186">
        <v>-49989.240000000005</v>
      </c>
      <c r="DO46" s="186">
        <v>-148827.69</v>
      </c>
      <c r="DP46" s="186">
        <v>-136373.40000000002</v>
      </c>
      <c r="DQ46" s="186">
        <v>-2620606.3200000003</v>
      </c>
      <c r="DR46" s="186">
        <v>-162056.34000000003</v>
      </c>
      <c r="DS46" s="186">
        <v>-180684</v>
      </c>
      <c r="DT46" s="186">
        <v>-189352.53000000003</v>
      </c>
      <c r="DU46" s="186">
        <v>-58163.040000000001</v>
      </c>
      <c r="DV46" s="186">
        <v>-1575413.9100000001</v>
      </c>
      <c r="DW46" s="186">
        <v>-52269.3</v>
      </c>
      <c r="DX46" s="186">
        <v>-299569.77</v>
      </c>
      <c r="DY46" s="186">
        <v>-404560.08</v>
      </c>
      <c r="DZ46" s="186">
        <v>-61905.780000000006</v>
      </c>
      <c r="EA46" s="186">
        <v>-538631.91</v>
      </c>
      <c r="EB46" s="186">
        <v>-191955.24000000002</v>
      </c>
      <c r="EC46" s="186">
        <v>-14110.560000000001</v>
      </c>
      <c r="ED46" s="186">
        <v>-211787.46000000002</v>
      </c>
      <c r="EE46" s="186">
        <v>-445945.32</v>
      </c>
      <c r="EF46" s="186">
        <v>-217595.16</v>
      </c>
      <c r="EG46" s="186">
        <v>-257689.80000000002</v>
      </c>
      <c r="EH46" s="186">
        <v>-325317.24000000005</v>
      </c>
      <c r="EI46" s="186">
        <v>-162916.74000000002</v>
      </c>
      <c r="EJ46" s="186">
        <v>-305355.96000000002</v>
      </c>
      <c r="EK46" s="186">
        <v>-14949.45</v>
      </c>
      <c r="EL46" s="186">
        <v>-43407.18</v>
      </c>
      <c r="EM46" s="186">
        <v>-128092.05</v>
      </c>
      <c r="EN46" s="186">
        <v>-92579.040000000008</v>
      </c>
      <c r="EO46" s="186">
        <v>-977306.85000000009</v>
      </c>
      <c r="EP46" s="186">
        <v>-316455.12</v>
      </c>
      <c r="EQ46" s="186">
        <v>-115981.92000000001</v>
      </c>
      <c r="ER46" s="186">
        <v>-40653.9</v>
      </c>
      <c r="ES46" s="186">
        <v>-206754.12000000002</v>
      </c>
      <c r="ET46" s="186">
        <v>-22176.81</v>
      </c>
      <c r="EU46" s="186">
        <v>-60959.340000000004</v>
      </c>
      <c r="EV46" s="186">
        <v>-35792.639999999999</v>
      </c>
      <c r="EW46" s="186">
        <v>-1108862.01</v>
      </c>
      <c r="EX46" s="186">
        <v>-188578.17</v>
      </c>
      <c r="EY46" s="186">
        <v>-29812.86</v>
      </c>
      <c r="EZ46" s="186">
        <v>-49967.73</v>
      </c>
      <c r="FA46" s="186">
        <v>-425725.92000000004</v>
      </c>
      <c r="FB46" s="186">
        <v>-228995.46000000002</v>
      </c>
      <c r="FC46" s="186">
        <v>-159690.24000000002</v>
      </c>
      <c r="FD46" s="186">
        <v>-36394.920000000006</v>
      </c>
      <c r="FE46" s="186">
        <v>-448720.11000000004</v>
      </c>
      <c r="FF46" s="186">
        <v>-151301.34</v>
      </c>
      <c r="FG46" s="186">
        <v>-195934.59000000003</v>
      </c>
      <c r="FH46" s="186">
        <v>-438588.9</v>
      </c>
      <c r="FI46" s="186">
        <v>-105183.90000000001</v>
      </c>
      <c r="FJ46" s="186">
        <v>-221553.00000000003</v>
      </c>
      <c r="FK46" s="186">
        <v>-786642.21000000008</v>
      </c>
      <c r="FL46" s="186">
        <v>-100387.17000000001</v>
      </c>
      <c r="FM46" s="186">
        <v>-188427.6</v>
      </c>
      <c r="FN46" s="186">
        <v>-975112.83000000007</v>
      </c>
      <c r="FO46" s="186">
        <v>-205162.38</v>
      </c>
      <c r="FP46" s="186">
        <v>-335018.25</v>
      </c>
      <c r="FQ46" s="186">
        <v>-27188.640000000003</v>
      </c>
      <c r="FR46" s="186">
        <v>-190535.58000000002</v>
      </c>
      <c r="FS46" s="186">
        <v>-146956.32</v>
      </c>
      <c r="FT46" s="186">
        <v>-4677758.1900000004</v>
      </c>
      <c r="FU46" s="186">
        <v>-57130.560000000005</v>
      </c>
      <c r="FV46" s="186">
        <v>-242718.84000000003</v>
      </c>
      <c r="FW46" s="186">
        <v>-63260.91</v>
      </c>
      <c r="FX46" s="186">
        <v>-91094.85</v>
      </c>
      <c r="FY46" s="186">
        <v>-129296.61000000002</v>
      </c>
      <c r="FZ46" s="186">
        <v>-20047.32</v>
      </c>
      <c r="GA46" s="186">
        <v>-54785.97</v>
      </c>
      <c r="GB46" s="186">
        <v>-75521.61</v>
      </c>
      <c r="GC46" s="186">
        <v>-368337.24000000005</v>
      </c>
      <c r="GD46" s="186">
        <v>-83308.23000000001</v>
      </c>
      <c r="GE46" s="186">
        <v>-422822.07</v>
      </c>
      <c r="GF46" s="186">
        <v>-242826.39</v>
      </c>
      <c r="GG46" s="186">
        <v>-79070.760000000009</v>
      </c>
      <c r="GH46" s="186">
        <v>-459733.23000000004</v>
      </c>
      <c r="GI46" s="186">
        <v>-84792.420000000013</v>
      </c>
      <c r="GJ46" s="186">
        <v>-40718.43</v>
      </c>
      <c r="GK46" s="186">
        <v>-1785545.1</v>
      </c>
      <c r="GL46" s="186">
        <v>-105807.69</v>
      </c>
      <c r="GM46" s="186">
        <v>-60787.26</v>
      </c>
      <c r="GN46" s="186">
        <v>-154183.68000000002</v>
      </c>
      <c r="GO46" s="186">
        <v>-36997.200000000004</v>
      </c>
      <c r="GP46" s="186">
        <v>-54764.460000000006</v>
      </c>
      <c r="GQ46" s="186">
        <v>-49946.22</v>
      </c>
      <c r="GR46" s="186">
        <v>-44762.310000000005</v>
      </c>
      <c r="GS46" s="186">
        <v>-107894.16</v>
      </c>
      <c r="GT46" s="186">
        <v>-63196.380000000005</v>
      </c>
      <c r="GU46" s="186">
        <v>-97892.010000000009</v>
      </c>
      <c r="GV46" s="186">
        <v>-36093.780000000006</v>
      </c>
      <c r="GW46" s="186">
        <v>-40696.920000000006</v>
      </c>
      <c r="GX46" s="186">
        <v>-132200.46000000002</v>
      </c>
      <c r="GY46" s="186">
        <v>-169993.53</v>
      </c>
      <c r="GZ46" s="186">
        <v>-1115573.1300000001</v>
      </c>
      <c r="HA46" s="186">
        <v>-503613.63000000006</v>
      </c>
      <c r="HB46" s="186">
        <v>-560034.36</v>
      </c>
      <c r="HC46" s="186">
        <v>-69240.69</v>
      </c>
      <c r="HD46" s="186">
        <v>-75930.3</v>
      </c>
      <c r="HE46" s="186">
        <v>-834007.2300000001</v>
      </c>
      <c r="HF46" s="186">
        <v>-62981.280000000006</v>
      </c>
      <c r="HG46" s="186">
        <v>-30070.980000000003</v>
      </c>
      <c r="HH46" s="186">
        <v>-62120.880000000005</v>
      </c>
      <c r="HI46" s="186">
        <v>-53258.76</v>
      </c>
      <c r="HJ46" s="186">
        <v>-614218.05000000005</v>
      </c>
      <c r="HK46" s="186">
        <v>-24908.58</v>
      </c>
      <c r="HL46" s="186">
        <v>-1423768.4100000001</v>
      </c>
      <c r="HM46" s="186">
        <v>-100645.29000000001</v>
      </c>
      <c r="HN46" s="186">
        <v>-85932.450000000012</v>
      </c>
      <c r="HO46" s="186">
        <v>-137255.31</v>
      </c>
      <c r="HP46" s="186">
        <v>-39363.300000000003</v>
      </c>
      <c r="HQ46" s="186">
        <v>-577672.56000000006</v>
      </c>
      <c r="HR46" s="186">
        <v>-188492.13</v>
      </c>
      <c r="HS46" s="186">
        <v>-69498.810000000012</v>
      </c>
      <c r="HT46" s="186">
        <v>-1082791.8900000001</v>
      </c>
      <c r="HU46" s="186">
        <v>-63605.070000000007</v>
      </c>
      <c r="HV46" s="186">
        <v>-66551.94</v>
      </c>
      <c r="HW46" s="186">
        <v>-666982.08000000007</v>
      </c>
      <c r="HX46" s="186">
        <v>-20950.740000000002</v>
      </c>
      <c r="HY46" s="186">
        <v>-1447257.33</v>
      </c>
      <c r="HZ46" s="186">
        <v>-98623.35</v>
      </c>
      <c r="IA46" s="186">
        <v>-26435.79</v>
      </c>
      <c r="IB46" s="186">
        <v>-101591.73000000001</v>
      </c>
      <c r="IC46" s="186">
        <v>-459195.48000000004</v>
      </c>
      <c r="ID46" s="186">
        <v>-58098.51</v>
      </c>
      <c r="IE46" s="186">
        <v>-494859.06000000006</v>
      </c>
      <c r="IF46" s="186">
        <v>-133189.92000000001</v>
      </c>
      <c r="IG46" s="186">
        <v>-174123.45</v>
      </c>
      <c r="IH46" s="186">
        <v>-38115.72</v>
      </c>
      <c r="II46" s="186">
        <v>-179371.89</v>
      </c>
      <c r="IJ46" s="186">
        <v>-75736.710000000006</v>
      </c>
      <c r="IK46" s="186">
        <v>-218563.11000000002</v>
      </c>
      <c r="IL46" s="186">
        <v>-49688.100000000006</v>
      </c>
      <c r="IM46" s="186">
        <v>-149645.07</v>
      </c>
      <c r="IN46" s="186">
        <v>-140868.99000000002</v>
      </c>
      <c r="IO46" s="186">
        <v>-72424.17</v>
      </c>
      <c r="IP46" s="186">
        <v>-133813.71000000002</v>
      </c>
      <c r="IQ46" s="186">
        <v>-54721.440000000002</v>
      </c>
      <c r="IR46" s="186">
        <v>-501871.32000000007</v>
      </c>
      <c r="IS46" s="186">
        <v>-104560.11</v>
      </c>
      <c r="IT46" s="186">
        <v>-98386.74</v>
      </c>
      <c r="IU46" s="186">
        <v>-76468.05</v>
      </c>
      <c r="IV46" s="186">
        <v>-36717.57</v>
      </c>
      <c r="IW46" s="186">
        <v>-124263.27</v>
      </c>
      <c r="IX46" s="186">
        <v>-5664378.8700000001</v>
      </c>
      <c r="IY46" s="186">
        <v>-29855.88</v>
      </c>
      <c r="IZ46" s="186">
        <v>-61023.87</v>
      </c>
      <c r="JA46" s="186">
        <v>-98386.74</v>
      </c>
      <c r="JB46" s="186">
        <v>-83222.19</v>
      </c>
      <c r="JC46" s="186">
        <v>-59152.500000000007</v>
      </c>
      <c r="JD46" s="186">
        <v>-49623.570000000007</v>
      </c>
      <c r="JE46" s="186">
        <v>-447902.73000000004</v>
      </c>
      <c r="JF46" s="186">
        <v>-4509205.83</v>
      </c>
      <c r="JG46" s="186">
        <v>-67670.460000000006</v>
      </c>
      <c r="JH46" s="186">
        <v>-48827.700000000004</v>
      </c>
      <c r="JI46" s="186">
        <v>-913723.29</v>
      </c>
      <c r="JJ46" s="186">
        <v>-139169.70000000001</v>
      </c>
      <c r="JK46" s="186">
        <v>-265411.89</v>
      </c>
      <c r="JL46" s="186">
        <v>-95504.400000000009</v>
      </c>
      <c r="JM46" s="186">
        <v>-51602.490000000005</v>
      </c>
      <c r="JN46" s="186">
        <v>-23919.120000000003</v>
      </c>
      <c r="JO46" s="186">
        <v>-78533.010000000009</v>
      </c>
      <c r="JP46" s="186">
        <v>-158980.41</v>
      </c>
      <c r="JQ46" s="186">
        <v>-317982.33</v>
      </c>
      <c r="JR46" s="186">
        <v>-1531705.59</v>
      </c>
      <c r="JS46" s="186">
        <v>-446590.62000000005</v>
      </c>
      <c r="JT46" s="186">
        <v>-418003.83</v>
      </c>
      <c r="JU46" s="186">
        <v>-48677.130000000005</v>
      </c>
      <c r="JV46" s="186">
        <v>-38438.370000000003</v>
      </c>
      <c r="JW46" s="186">
        <v>-97483.32</v>
      </c>
      <c r="JX46" s="186">
        <v>-62637.120000000003</v>
      </c>
      <c r="JY46" s="186">
        <v>-70875.450000000012</v>
      </c>
      <c r="JZ46" s="186">
        <v>-620606.52</v>
      </c>
      <c r="KA46" s="186">
        <v>-122499.45000000001</v>
      </c>
      <c r="KB46" s="186">
        <v>-54936.54</v>
      </c>
      <c r="KC46" s="186">
        <v>-59174.01</v>
      </c>
      <c r="KD46" s="186">
        <v>-131770.26</v>
      </c>
      <c r="KE46" s="186">
        <v>-133039.35</v>
      </c>
      <c r="KF46" s="186">
        <v>-79006.23000000001</v>
      </c>
      <c r="KG46" s="186">
        <v>-328543.74000000005</v>
      </c>
      <c r="KH46" s="186">
        <v>-723983.58000000007</v>
      </c>
      <c r="KI46" s="186">
        <v>-47020.86</v>
      </c>
      <c r="KJ46" s="186">
        <v>-110152.71</v>
      </c>
      <c r="KK46" s="186">
        <v>-376252.92000000004</v>
      </c>
    </row>
    <row r="47" spans="1:297">
      <c r="A47" s="186"/>
      <c r="B47" s="774" t="s">
        <v>315</v>
      </c>
      <c r="C47" s="290">
        <v>-481770956.55999994</v>
      </c>
      <c r="D47" s="587">
        <v>-88557911.140000001</v>
      </c>
      <c r="E47" s="587">
        <v>-4369.25</v>
      </c>
      <c r="F47" s="186">
        <v>-373551.55</v>
      </c>
      <c r="G47" s="186">
        <v>-120313.38</v>
      </c>
      <c r="H47" s="186">
        <v>-456596.26</v>
      </c>
      <c r="I47" s="186">
        <v>-333975.59000000003</v>
      </c>
      <c r="J47" s="186">
        <v>-136196.35999999999</v>
      </c>
      <c r="K47" s="186">
        <v>-122901.2</v>
      </c>
      <c r="L47" s="186">
        <v>-1074485.5</v>
      </c>
      <c r="M47" s="186">
        <v>-49261.91</v>
      </c>
      <c r="N47" s="186">
        <v>-20311.53</v>
      </c>
      <c r="O47" s="186">
        <v>-35487620.890000001</v>
      </c>
      <c r="P47" s="186">
        <v>-322338.40999999997</v>
      </c>
      <c r="Q47" s="186">
        <v>-205603.43</v>
      </c>
      <c r="R47" s="186">
        <v>-56097.14</v>
      </c>
      <c r="S47" s="186">
        <v>-1720290.59</v>
      </c>
      <c r="T47" s="186">
        <v>-246262.96</v>
      </c>
      <c r="U47" s="186">
        <v>-231359.54</v>
      </c>
      <c r="V47" s="186">
        <v>-13159.9</v>
      </c>
      <c r="W47" s="186">
        <v>-20000.53</v>
      </c>
      <c r="X47" s="186">
        <v>-1269948.43</v>
      </c>
      <c r="Y47" s="186">
        <v>-158946.07999999999</v>
      </c>
      <c r="Z47" s="186">
        <v>-450238.71</v>
      </c>
      <c r="AA47" s="186">
        <v>-405649.29</v>
      </c>
      <c r="AB47" s="186">
        <v>-93019.33</v>
      </c>
      <c r="AC47" s="186">
        <v>-230775.57</v>
      </c>
      <c r="AD47" s="186">
        <v>-284353.59999999998</v>
      </c>
      <c r="AE47" s="186">
        <v>-152447.29999999999</v>
      </c>
      <c r="AF47" s="186">
        <v>-88557911.140000001</v>
      </c>
      <c r="AG47" s="186">
        <v>-39304888.380000003</v>
      </c>
      <c r="AH47" s="186">
        <v>-83511.75</v>
      </c>
      <c r="AI47" s="186">
        <v>-950220.12</v>
      </c>
      <c r="AJ47" s="186">
        <v>-301746.48</v>
      </c>
      <c r="AK47" s="186">
        <v>-74964.039999999994</v>
      </c>
      <c r="AL47" s="186">
        <v>-41470.239999999998</v>
      </c>
      <c r="AM47" s="186">
        <v>-4478762.6500000004</v>
      </c>
      <c r="AN47" s="186">
        <v>-422322.49</v>
      </c>
      <c r="AO47" s="186">
        <v>-6510881.9199999999</v>
      </c>
      <c r="AP47" s="186">
        <v>-1240875.3999999999</v>
      </c>
      <c r="AQ47" s="186">
        <v>-268705</v>
      </c>
      <c r="AR47" s="186">
        <v>-1338079.93</v>
      </c>
      <c r="AS47" s="186">
        <v>-283490.31</v>
      </c>
      <c r="AT47" s="186">
        <v>-417419.24</v>
      </c>
      <c r="AU47" s="186">
        <v>-432743.09</v>
      </c>
      <c r="AV47" s="186">
        <v>-191018.49</v>
      </c>
      <c r="AW47" s="186">
        <v>-139914.12</v>
      </c>
      <c r="AX47" s="186">
        <v>-132399.63</v>
      </c>
      <c r="AY47" s="186">
        <v>-29910.6</v>
      </c>
      <c r="AZ47" s="186">
        <v>-121239.44</v>
      </c>
      <c r="BA47" s="186">
        <v>-2433564.31</v>
      </c>
      <c r="BB47" s="186">
        <v>-959139.83999999997</v>
      </c>
      <c r="BC47" s="186">
        <v>-7507572.4299999997</v>
      </c>
      <c r="BD47" s="186">
        <v>-170970.81</v>
      </c>
      <c r="BE47" s="186">
        <v>-185272.88</v>
      </c>
      <c r="BF47" s="186">
        <v>-341415.8</v>
      </c>
      <c r="BG47" s="186">
        <v>-183219.38</v>
      </c>
      <c r="BH47" s="186">
        <v>-64582.04</v>
      </c>
      <c r="BI47" s="186">
        <v>-167094.68</v>
      </c>
      <c r="BJ47" s="186">
        <v>-18270332.16</v>
      </c>
      <c r="BK47" s="186">
        <v>-48864.21</v>
      </c>
      <c r="BL47" s="186">
        <v>-1539528.28</v>
      </c>
      <c r="BM47" s="186">
        <v>-6434922.0499999998</v>
      </c>
      <c r="BN47" s="186">
        <v>-1592087.31</v>
      </c>
      <c r="BO47" s="186">
        <v>-130969</v>
      </c>
      <c r="BP47" s="186">
        <v>-3074828.48</v>
      </c>
      <c r="BQ47" s="186">
        <v>-439729.46</v>
      </c>
      <c r="BR47" s="186">
        <v>-1628669.78</v>
      </c>
      <c r="BS47" s="186">
        <v>-307463.26</v>
      </c>
      <c r="BT47" s="186">
        <v>-812940.01</v>
      </c>
      <c r="BU47" s="186">
        <v>-29308.19</v>
      </c>
      <c r="BV47" s="186">
        <v>-149694.18</v>
      </c>
      <c r="BW47" s="186">
        <v>-24803.68</v>
      </c>
      <c r="BX47" s="186">
        <v>-634082.88</v>
      </c>
      <c r="BY47" s="186">
        <v>-125291.88</v>
      </c>
      <c r="BZ47" s="186">
        <v>-41263.410000000003</v>
      </c>
      <c r="CA47" s="186">
        <v>-53344.97</v>
      </c>
      <c r="CB47" s="186">
        <v>-694600.35</v>
      </c>
      <c r="CC47" s="186">
        <v>-860019.48</v>
      </c>
      <c r="CD47" s="186">
        <v>-523653.62</v>
      </c>
      <c r="CE47" s="186">
        <v>-102329.52</v>
      </c>
      <c r="CF47" s="186">
        <v>-85818.22</v>
      </c>
      <c r="CG47" s="186">
        <v>-2075737.01</v>
      </c>
      <c r="CH47" s="186">
        <v>-196393.29</v>
      </c>
      <c r="CI47" s="186">
        <v>-503161.82</v>
      </c>
      <c r="CJ47" s="186">
        <v>-6032885.0099999998</v>
      </c>
      <c r="CK47" s="186">
        <v>-541130.98</v>
      </c>
      <c r="CL47" s="186">
        <v>-23796.63</v>
      </c>
      <c r="CM47" s="186">
        <v>-22826.54</v>
      </c>
      <c r="CN47" s="186">
        <v>-3839775.3</v>
      </c>
      <c r="CO47" s="186">
        <v>-603972.29</v>
      </c>
      <c r="CP47" s="186">
        <v>-65905.34</v>
      </c>
      <c r="CQ47" s="186">
        <v>-304736.84999999998</v>
      </c>
      <c r="CR47" s="186">
        <v>-33058.379999999997</v>
      </c>
      <c r="CS47" s="186">
        <v>-333089.78999999998</v>
      </c>
      <c r="CT47" s="186">
        <v>-2597119.67</v>
      </c>
      <c r="CU47" s="186">
        <v>-43569.5</v>
      </c>
      <c r="CV47" s="186">
        <v>-103013.63</v>
      </c>
      <c r="CW47" s="186">
        <v>-561457.63</v>
      </c>
      <c r="CX47" s="186">
        <v>-42604.51</v>
      </c>
      <c r="CY47" s="186">
        <v>-48387.15</v>
      </c>
      <c r="CZ47" s="186">
        <v>-5671829.4800000004</v>
      </c>
      <c r="DA47" s="186">
        <v>-5545210.1100000003</v>
      </c>
      <c r="DB47" s="186">
        <v>-230768.44</v>
      </c>
      <c r="DC47" s="186">
        <v>-146926.68</v>
      </c>
      <c r="DD47" s="186">
        <v>-199331.02</v>
      </c>
      <c r="DE47" s="186">
        <v>-69570.16</v>
      </c>
      <c r="DF47" s="186">
        <v>-13092071.449999999</v>
      </c>
      <c r="DG47" s="186">
        <v>-76376.52</v>
      </c>
      <c r="DH47" s="186">
        <v>-789232.18</v>
      </c>
      <c r="DI47" s="186">
        <v>-25688.37</v>
      </c>
      <c r="DJ47" s="186">
        <v>-568605.31999999995</v>
      </c>
      <c r="DK47" s="186">
        <v>-912037.51</v>
      </c>
      <c r="DL47" s="186">
        <v>-31485.8</v>
      </c>
      <c r="DM47" s="186">
        <v>-338264.28</v>
      </c>
      <c r="DN47" s="186">
        <v>-77989.8</v>
      </c>
      <c r="DO47" s="186">
        <v>-350855.19</v>
      </c>
      <c r="DP47" s="186">
        <v>-178338.01</v>
      </c>
      <c r="DQ47" s="186">
        <v>-16138513.789999999</v>
      </c>
      <c r="DR47" s="186">
        <v>-211201.71</v>
      </c>
      <c r="DS47" s="186">
        <v>-370809.86</v>
      </c>
      <c r="DT47" s="186">
        <v>-488770.32</v>
      </c>
      <c r="DU47" s="186">
        <v>-56965.22</v>
      </c>
      <c r="DV47" s="186">
        <v>-6036592.6200000001</v>
      </c>
      <c r="DW47" s="186">
        <v>-114325.68</v>
      </c>
      <c r="DX47" s="186">
        <v>-763779.77</v>
      </c>
      <c r="DY47" s="186">
        <v>-987149.51</v>
      </c>
      <c r="DZ47" s="186">
        <v>-132082.06</v>
      </c>
      <c r="EA47" s="186">
        <v>-1251890.1200000001</v>
      </c>
      <c r="EB47" s="186">
        <v>-432688.64000000001</v>
      </c>
      <c r="EC47" s="186">
        <v>-24672.55</v>
      </c>
      <c r="ED47" s="186">
        <v>-709712.4</v>
      </c>
      <c r="EE47" s="186">
        <v>-525496.52</v>
      </c>
      <c r="EF47" s="186">
        <v>-177485.82</v>
      </c>
      <c r="EG47" s="186">
        <v>-602590</v>
      </c>
      <c r="EH47" s="186">
        <v>-928551.96</v>
      </c>
      <c r="EI47" s="186">
        <v>-268110.11</v>
      </c>
      <c r="EJ47" s="186">
        <v>-802602.24</v>
      </c>
      <c r="EK47" s="186">
        <v>-15001.47</v>
      </c>
      <c r="EL47" s="186">
        <v>-51755.98</v>
      </c>
      <c r="EM47" s="186">
        <v>-38395.42</v>
      </c>
      <c r="EN47" s="186">
        <v>-224617.98</v>
      </c>
      <c r="EO47" s="186">
        <v>-3152280.28</v>
      </c>
      <c r="EP47" s="186">
        <v>-383080.58</v>
      </c>
      <c r="EQ47" s="186">
        <v>-81081.53</v>
      </c>
      <c r="ER47" s="186">
        <v>-55757.87</v>
      </c>
      <c r="ES47" s="186">
        <v>-122809.46</v>
      </c>
      <c r="ET47" s="186">
        <v>-39506.379999999997</v>
      </c>
      <c r="EU47" s="186">
        <v>-77966.81</v>
      </c>
      <c r="EV47" s="186">
        <v>-68242.95</v>
      </c>
      <c r="EW47" s="186">
        <v>-4788393.6900000004</v>
      </c>
      <c r="EX47" s="186">
        <v>-313487.3</v>
      </c>
      <c r="EY47" s="186">
        <v>-46497.42</v>
      </c>
      <c r="EZ47" s="186">
        <v>-34490.51</v>
      </c>
      <c r="FA47" s="186">
        <v>-271593.64</v>
      </c>
      <c r="FB47" s="186">
        <v>-255723</v>
      </c>
      <c r="FC47" s="186">
        <v>-195347.28</v>
      </c>
      <c r="FD47" s="186">
        <v>-59888.26</v>
      </c>
      <c r="FE47" s="186">
        <v>-1271999.04</v>
      </c>
      <c r="FF47" s="186">
        <v>-309036.49</v>
      </c>
      <c r="FG47" s="186">
        <v>-901977.73</v>
      </c>
      <c r="FH47" s="186">
        <v>-749952.38</v>
      </c>
      <c r="FI47" s="186">
        <v>-180467.71</v>
      </c>
      <c r="FJ47" s="186">
        <v>-297103.01</v>
      </c>
      <c r="FK47" s="186">
        <v>-2491061.4500000002</v>
      </c>
      <c r="FL47" s="186">
        <v>-121142.44</v>
      </c>
      <c r="FM47" s="186">
        <v>-312077.68</v>
      </c>
      <c r="FN47" s="186">
        <v>-2361409.12</v>
      </c>
      <c r="FO47" s="186">
        <v>-93557.16</v>
      </c>
      <c r="FP47" s="186">
        <v>-932148.51</v>
      </c>
      <c r="FQ47" s="186">
        <v>-33442.25</v>
      </c>
      <c r="FR47" s="186">
        <v>-336567.6</v>
      </c>
      <c r="FS47" s="186">
        <v>-320618.02</v>
      </c>
      <c r="FT47" s="186">
        <v>-15183568.470000001</v>
      </c>
      <c r="FU47" s="186">
        <v>-88207.28</v>
      </c>
      <c r="FV47" s="186">
        <v>-537910.16</v>
      </c>
      <c r="FW47" s="186">
        <v>-162778.69</v>
      </c>
      <c r="FX47" s="186">
        <v>-137023.57999999999</v>
      </c>
      <c r="FY47" s="186">
        <v>-254218.67</v>
      </c>
      <c r="FZ47" s="186">
        <v>-4369.25</v>
      </c>
      <c r="GA47" s="186">
        <v>-51183.08</v>
      </c>
      <c r="GB47" s="186">
        <v>-123814.84</v>
      </c>
      <c r="GC47" s="186">
        <v>-1547625.3</v>
      </c>
      <c r="GD47" s="186">
        <v>-172480.57</v>
      </c>
      <c r="GE47" s="186">
        <v>-1487772.74</v>
      </c>
      <c r="GF47" s="186">
        <v>-109001.85</v>
      </c>
      <c r="GG47" s="186">
        <v>-147699.49</v>
      </c>
      <c r="GH47" s="186">
        <v>-988671.32</v>
      </c>
      <c r="GI47" s="186">
        <v>-123604.16</v>
      </c>
      <c r="GJ47" s="186">
        <v>-64505.61</v>
      </c>
      <c r="GK47" s="186">
        <v>-6479820.8200000003</v>
      </c>
      <c r="GL47" s="186">
        <v>-114356.79</v>
      </c>
      <c r="GM47" s="186">
        <v>-54680.45</v>
      </c>
      <c r="GN47" s="186">
        <v>-328349.3</v>
      </c>
      <c r="GO47" s="186">
        <v>-75108.210000000006</v>
      </c>
      <c r="GP47" s="186">
        <v>-177956.81</v>
      </c>
      <c r="GQ47" s="186">
        <v>-93114.38</v>
      </c>
      <c r="GR47" s="186">
        <v>-51865.78</v>
      </c>
      <c r="GS47" s="186">
        <v>-100722.64</v>
      </c>
      <c r="GT47" s="186">
        <v>-90352.71</v>
      </c>
      <c r="GU47" s="186">
        <v>-209400.8</v>
      </c>
      <c r="GV47" s="186">
        <v>-28437.17</v>
      </c>
      <c r="GW47" s="186">
        <v>-29982.53</v>
      </c>
      <c r="GX47" s="186">
        <v>-197663.49</v>
      </c>
      <c r="GY47" s="186">
        <v>-258070.11</v>
      </c>
      <c r="GZ47" s="186">
        <v>-3860408.87</v>
      </c>
      <c r="HA47" s="186">
        <v>-1354421.64</v>
      </c>
      <c r="HB47" s="186">
        <v>-1799807.61</v>
      </c>
      <c r="HC47" s="186">
        <v>-191759.38</v>
      </c>
      <c r="HD47" s="186">
        <v>-143389.53</v>
      </c>
      <c r="HE47" s="186">
        <v>-1741389.69</v>
      </c>
      <c r="HF47" s="186">
        <v>-164034.85</v>
      </c>
      <c r="HG47" s="186">
        <v>-69334.460000000006</v>
      </c>
      <c r="HH47" s="186">
        <v>-147112.63</v>
      </c>
      <c r="HI47" s="186">
        <v>-59635.55</v>
      </c>
      <c r="HJ47" s="186">
        <v>-3343590.56</v>
      </c>
      <c r="HK47" s="186">
        <v>-19884.86</v>
      </c>
      <c r="HL47" s="186">
        <v>-4022530.06</v>
      </c>
      <c r="HM47" s="186">
        <v>-180342.7</v>
      </c>
      <c r="HN47" s="186">
        <v>-105742.78</v>
      </c>
      <c r="HO47" s="186">
        <v>-71538.92</v>
      </c>
      <c r="HP47" s="186">
        <v>-79341.36</v>
      </c>
      <c r="HQ47" s="186">
        <v>-1365358.53</v>
      </c>
      <c r="HR47" s="186">
        <v>-463970.91</v>
      </c>
      <c r="HS47" s="186">
        <v>-46821.59</v>
      </c>
      <c r="HT47" s="186">
        <v>-3379026.92</v>
      </c>
      <c r="HU47" s="186">
        <v>-118097.91</v>
      </c>
      <c r="HV47" s="186">
        <v>-146913.46</v>
      </c>
      <c r="HW47" s="186">
        <v>-2238065.9900000002</v>
      </c>
      <c r="HX47" s="186">
        <v>-29699.98</v>
      </c>
      <c r="HY47" s="186">
        <v>-4657420.0599999996</v>
      </c>
      <c r="HZ47" s="186">
        <v>-152395.15</v>
      </c>
      <c r="IA47" s="186">
        <v>-27684.04</v>
      </c>
      <c r="IB47" s="186">
        <v>-122859.75</v>
      </c>
      <c r="IC47" s="186">
        <v>-1059832.53</v>
      </c>
      <c r="ID47" s="186">
        <v>-61007.56</v>
      </c>
      <c r="IE47" s="186">
        <v>-977790.28</v>
      </c>
      <c r="IF47" s="186">
        <v>-183518.56</v>
      </c>
      <c r="IG47" s="186">
        <v>-182170.79</v>
      </c>
      <c r="IH47" s="186">
        <v>-71944.44</v>
      </c>
      <c r="II47" s="186">
        <v>-658774.37</v>
      </c>
      <c r="IJ47" s="186">
        <v>-145566.45000000001</v>
      </c>
      <c r="IK47" s="186">
        <v>-284041.34999999998</v>
      </c>
      <c r="IL47" s="186">
        <v>-88887.7</v>
      </c>
      <c r="IM47" s="186">
        <v>-287710.12</v>
      </c>
      <c r="IN47" s="186">
        <v>-406904.39</v>
      </c>
      <c r="IO47" s="186">
        <v>-117798.02</v>
      </c>
      <c r="IP47" s="186">
        <v>-247107.42</v>
      </c>
      <c r="IQ47" s="186">
        <v>-84545.36</v>
      </c>
      <c r="IR47" s="186">
        <v>-1434768.11</v>
      </c>
      <c r="IS47" s="186">
        <v>-105388.99</v>
      </c>
      <c r="IT47" s="186">
        <v>-216364.43</v>
      </c>
      <c r="IU47" s="186">
        <v>-93248.4</v>
      </c>
      <c r="IV47" s="186">
        <v>-62799.73</v>
      </c>
      <c r="IW47" s="186">
        <v>-166948.01999999999</v>
      </c>
      <c r="IX47" s="186">
        <v>-33375045.27</v>
      </c>
      <c r="IY47" s="186">
        <v>-31445.919999999998</v>
      </c>
      <c r="IZ47" s="186">
        <v>-106398.22</v>
      </c>
      <c r="JA47" s="186">
        <v>-132727.76</v>
      </c>
      <c r="JB47" s="186">
        <v>-153084.28</v>
      </c>
      <c r="JC47" s="186">
        <v>-97069.75</v>
      </c>
      <c r="JD47" s="186">
        <v>-44988.43</v>
      </c>
      <c r="JE47" s="186">
        <v>-1057700.68</v>
      </c>
      <c r="JF47" s="186">
        <v>-22150143.850000001</v>
      </c>
      <c r="JG47" s="186">
        <v>-78530.3</v>
      </c>
      <c r="JH47" s="186">
        <v>-148534.04999999999</v>
      </c>
      <c r="JI47" s="186">
        <v>-2366555.1</v>
      </c>
      <c r="JJ47" s="186">
        <v>-130195.39</v>
      </c>
      <c r="JK47" s="186">
        <v>-495539.83</v>
      </c>
      <c r="JL47" s="186">
        <v>-221120.62</v>
      </c>
      <c r="JM47" s="186">
        <v>-52458.42</v>
      </c>
      <c r="JN47" s="186">
        <v>-36170.74</v>
      </c>
      <c r="JO47" s="186">
        <v>-133291.62</v>
      </c>
      <c r="JP47" s="186">
        <v>-230930.06</v>
      </c>
      <c r="JQ47" s="186">
        <v>-819317.37</v>
      </c>
      <c r="JR47" s="186">
        <v>-6073911.9500000002</v>
      </c>
      <c r="JS47" s="186">
        <v>-1233414.5</v>
      </c>
      <c r="JT47" s="186">
        <v>-1948009.22</v>
      </c>
      <c r="JU47" s="186">
        <v>-107348.49</v>
      </c>
      <c r="JV47" s="186">
        <v>-79760.47</v>
      </c>
      <c r="JW47" s="186">
        <v>-85344.44</v>
      </c>
      <c r="JX47" s="186">
        <v>-53478.19</v>
      </c>
      <c r="JY47" s="186">
        <v>-86466.58</v>
      </c>
      <c r="JZ47" s="186">
        <v>-1654839.98</v>
      </c>
      <c r="KA47" s="186">
        <v>-264542.87</v>
      </c>
      <c r="KB47" s="186">
        <v>-74788.45</v>
      </c>
      <c r="KC47" s="186">
        <v>-138253.66</v>
      </c>
      <c r="KD47" s="186">
        <v>-179951.2</v>
      </c>
      <c r="KE47" s="186">
        <v>-170695.33</v>
      </c>
      <c r="KF47" s="186">
        <v>-121356.93</v>
      </c>
      <c r="KG47" s="186">
        <v>-656343.81000000006</v>
      </c>
      <c r="KH47" s="186">
        <v>-1291037.7</v>
      </c>
      <c r="KI47" s="186">
        <v>-82087.09</v>
      </c>
      <c r="KJ47" s="186">
        <v>-258541.36</v>
      </c>
      <c r="KK47" s="186">
        <v>-1570295.94</v>
      </c>
    </row>
    <row r="48" spans="1:297">
      <c r="A48" s="186"/>
      <c r="B48" s="774" t="s">
        <v>469</v>
      </c>
      <c r="C48" s="290">
        <v>0.27999701583757997</v>
      </c>
      <c r="D48" s="587">
        <v>-34937811.825379469</v>
      </c>
      <c r="E48" s="587">
        <v>116403180.46761133</v>
      </c>
      <c r="F48" s="186">
        <v>1109106.1207811574</v>
      </c>
      <c r="G48" s="186">
        <v>507818.30530274403</v>
      </c>
      <c r="H48" s="186">
        <v>-338822.04824569105</v>
      </c>
      <c r="I48" s="186">
        <v>2193579.711165017</v>
      </c>
      <c r="J48" s="186">
        <v>-455651.56277451664</v>
      </c>
      <c r="K48" s="186">
        <v>-363181.43061748438</v>
      </c>
      <c r="L48" s="186">
        <v>-2785117.3322464745</v>
      </c>
      <c r="M48" s="186">
        <v>386486.75930091698</v>
      </c>
      <c r="N48" s="186">
        <v>-127873.58371498143</v>
      </c>
      <c r="O48" s="186">
        <v>116403180.46761133</v>
      </c>
      <c r="P48" s="186">
        <v>-901823.83140918578</v>
      </c>
      <c r="Q48" s="186">
        <v>-4094168.4345235913</v>
      </c>
      <c r="R48" s="186">
        <v>435938.46574912104</v>
      </c>
      <c r="S48" s="186">
        <v>680225.8650918114</v>
      </c>
      <c r="T48" s="186">
        <v>-1819379.0551378445</v>
      </c>
      <c r="U48" s="186">
        <v>-306682.04770555964</v>
      </c>
      <c r="V48" s="186">
        <v>-171618.28273126914</v>
      </c>
      <c r="W48" s="186">
        <v>202287.86616323752</v>
      </c>
      <c r="X48" s="186">
        <v>-4035140.9718102282</v>
      </c>
      <c r="Y48" s="186">
        <v>-411774.1259344237</v>
      </c>
      <c r="Z48" s="186">
        <v>-2245375.2181295166</v>
      </c>
      <c r="AA48" s="186">
        <v>-1053593.8958628413</v>
      </c>
      <c r="AB48" s="186">
        <v>-140682.24961389371</v>
      </c>
      <c r="AC48" s="186">
        <v>146175.49532770694</v>
      </c>
      <c r="AD48" s="186">
        <v>-402318.4142881424</v>
      </c>
      <c r="AE48" s="186">
        <v>-485495.99844049948</v>
      </c>
      <c r="AF48" s="186">
        <v>55076117.060363501</v>
      </c>
      <c r="AG48" s="186">
        <v>-26465622.019977588</v>
      </c>
      <c r="AH48" s="186">
        <v>-405409.91501179541</v>
      </c>
      <c r="AI48" s="186">
        <v>4495154.9679005193</v>
      </c>
      <c r="AJ48" s="186">
        <v>310285.04827605054</v>
      </c>
      <c r="AK48" s="186">
        <v>142099.67890654004</v>
      </c>
      <c r="AL48" s="186">
        <v>416536.76124356815</v>
      </c>
      <c r="AM48" s="186">
        <v>-1346101.2265264208</v>
      </c>
      <c r="AN48" s="186">
        <v>874673.67666952522</v>
      </c>
      <c r="AO48" s="186">
        <v>804310.22624768852</v>
      </c>
      <c r="AP48" s="186">
        <v>3283324.5640364131</v>
      </c>
      <c r="AQ48" s="186">
        <v>-910061.4245212822</v>
      </c>
      <c r="AR48" s="186">
        <v>5687944.3897173535</v>
      </c>
      <c r="AS48" s="186">
        <v>302401.4120114441</v>
      </c>
      <c r="AT48" s="186">
        <v>-569157.69478586689</v>
      </c>
      <c r="AU48" s="186">
        <v>918783.69266658579</v>
      </c>
      <c r="AV48" s="186">
        <v>304573.67127162195</v>
      </c>
      <c r="AW48" s="186">
        <v>804492.87175756262</v>
      </c>
      <c r="AX48" s="186">
        <v>653747.95431239984</v>
      </c>
      <c r="AY48" s="186">
        <v>-213180.22948828325</v>
      </c>
      <c r="AZ48" s="186">
        <v>225339.63208022303</v>
      </c>
      <c r="BA48" s="186">
        <v>5223923.2469535852</v>
      </c>
      <c r="BB48" s="186">
        <v>696649.80188388797</v>
      </c>
      <c r="BC48" s="186">
        <v>1010348.5497270249</v>
      </c>
      <c r="BD48" s="186">
        <v>348419.59021290694</v>
      </c>
      <c r="BE48" s="186">
        <v>-11485.531544051584</v>
      </c>
      <c r="BF48" s="186">
        <v>50478.673624909396</v>
      </c>
      <c r="BG48" s="186">
        <v>-1211231.1006262582</v>
      </c>
      <c r="BH48" s="186">
        <v>360287.54861490434</v>
      </c>
      <c r="BI48" s="186">
        <v>563572.22020073293</v>
      </c>
      <c r="BJ48" s="186">
        <v>-16953557.2812845</v>
      </c>
      <c r="BK48" s="186">
        <v>394555.77329883224</v>
      </c>
      <c r="BL48" s="186">
        <v>-1698618.1868244917</v>
      </c>
      <c r="BM48" s="186">
        <v>-5507718.4701112546</v>
      </c>
      <c r="BN48" s="186">
        <v>5611023.2644015951</v>
      </c>
      <c r="BO48" s="186">
        <v>-781894.76511632674</v>
      </c>
      <c r="BP48" s="186">
        <v>-5505661.1376929609</v>
      </c>
      <c r="BQ48" s="186">
        <v>1090660.0327865274</v>
      </c>
      <c r="BR48" s="186">
        <v>227491.82921693509</v>
      </c>
      <c r="BS48" s="186">
        <v>-469288.93150539533</v>
      </c>
      <c r="BT48" s="186">
        <v>-359613.47144234675</v>
      </c>
      <c r="BU48" s="186">
        <v>82910.212932417213</v>
      </c>
      <c r="BV48" s="186">
        <v>-723950.50658415561</v>
      </c>
      <c r="BW48" s="186">
        <v>331647.56100849988</v>
      </c>
      <c r="BX48" s="186">
        <v>-207149.17075832974</v>
      </c>
      <c r="BY48" s="186">
        <v>391817.80303608027</v>
      </c>
      <c r="BZ48" s="186">
        <v>27730.53614179519</v>
      </c>
      <c r="CA48" s="186">
        <v>-858317.88405327871</v>
      </c>
      <c r="CB48" s="186">
        <v>-22726.03907395744</v>
      </c>
      <c r="CC48" s="186">
        <v>2114932.4284441913</v>
      </c>
      <c r="CD48" s="186">
        <v>9961261.5929752979</v>
      </c>
      <c r="CE48" s="186">
        <v>68777.110937036647</v>
      </c>
      <c r="CF48" s="186">
        <v>275453.80411995272</v>
      </c>
      <c r="CG48" s="186">
        <v>-7918485.2210957278</v>
      </c>
      <c r="CH48" s="186">
        <v>-1733822.0016617521</v>
      </c>
      <c r="CI48" s="186">
        <v>565142.12860777462</v>
      </c>
      <c r="CJ48" s="186">
        <v>-2323876.9373060782</v>
      </c>
      <c r="CK48" s="186">
        <v>321804.04423444072</v>
      </c>
      <c r="CL48" s="186">
        <v>-33912.46675835787</v>
      </c>
      <c r="CM48" s="186">
        <v>-362507.93580721266</v>
      </c>
      <c r="CN48" s="186">
        <v>6730177.9833535608</v>
      </c>
      <c r="CO48" s="186">
        <v>2820993.2121783863</v>
      </c>
      <c r="CP48" s="186">
        <v>610566.06775582687</v>
      </c>
      <c r="CQ48" s="186">
        <v>1100378.9465230771</v>
      </c>
      <c r="CR48" s="186">
        <v>405673.08716618933</v>
      </c>
      <c r="CS48" s="186">
        <v>-695416.62654656218</v>
      </c>
      <c r="CT48" s="186">
        <v>-9731663.1440515183</v>
      </c>
      <c r="CU48" s="186">
        <v>-708765.87479334534</v>
      </c>
      <c r="CV48" s="186">
        <v>182024.72181221083</v>
      </c>
      <c r="CW48" s="186">
        <v>1190534.1531384191</v>
      </c>
      <c r="CX48" s="186">
        <v>105036.56164960016</v>
      </c>
      <c r="CY48" s="186">
        <v>495986.30034370022</v>
      </c>
      <c r="CZ48" s="186">
        <v>-9374034.1984421462</v>
      </c>
      <c r="DA48" s="186">
        <v>-15053612.211614927</v>
      </c>
      <c r="DB48" s="186">
        <v>1344414.7852380527</v>
      </c>
      <c r="DC48" s="186">
        <v>3202.2815455690056</v>
      </c>
      <c r="DD48" s="186">
        <v>398281.32944976032</v>
      </c>
      <c r="DE48" s="186">
        <v>1054656.6899326986</v>
      </c>
      <c r="DF48" s="186">
        <v>-12747671.117118452</v>
      </c>
      <c r="DG48" s="186">
        <v>1409171.1510585283</v>
      </c>
      <c r="DH48" s="186">
        <v>-1709106.965171943</v>
      </c>
      <c r="DI48" s="186">
        <v>-267775.09514843271</v>
      </c>
      <c r="DJ48" s="186">
        <v>708301.42696446052</v>
      </c>
      <c r="DK48" s="186">
        <v>-1325671.1750459524</v>
      </c>
      <c r="DL48" s="186">
        <v>-92523.861880266297</v>
      </c>
      <c r="DM48" s="186">
        <v>-213263.92770545735</v>
      </c>
      <c r="DN48" s="186">
        <v>603531.88054677029</v>
      </c>
      <c r="DO48" s="186">
        <v>428143.17379731592</v>
      </c>
      <c r="DP48" s="186">
        <v>1132721.2076239495</v>
      </c>
      <c r="DQ48" s="186">
        <v>9529173.0882378947</v>
      </c>
      <c r="DR48" s="186">
        <v>-1522000.7555946151</v>
      </c>
      <c r="DS48" s="186">
        <v>1537828.7900891798</v>
      </c>
      <c r="DT48" s="186">
        <v>-1869385.7573780392</v>
      </c>
      <c r="DU48" s="186">
        <v>275941.70974205603</v>
      </c>
      <c r="DV48" s="186">
        <v>-2680554.9973284649</v>
      </c>
      <c r="DW48" s="186">
        <v>219185.76756665396</v>
      </c>
      <c r="DX48" s="186">
        <v>580006.69596974109</v>
      </c>
      <c r="DY48" s="186">
        <v>-3718134.796940987</v>
      </c>
      <c r="DZ48" s="186">
        <v>-449151.69105400209</v>
      </c>
      <c r="EA48" s="186">
        <v>87527.887049725701</v>
      </c>
      <c r="EB48" s="186">
        <v>830477.12585432839</v>
      </c>
      <c r="EC48" s="186">
        <v>339846.08488809998</v>
      </c>
      <c r="ED48" s="186">
        <v>-303805.50825229962</v>
      </c>
      <c r="EE48" s="186">
        <v>2692273.7804819779</v>
      </c>
      <c r="EF48" s="186">
        <v>-655908.62277299759</v>
      </c>
      <c r="EG48" s="186">
        <v>-1689718.2459034517</v>
      </c>
      <c r="EH48" s="186">
        <v>1261488.4010607996</v>
      </c>
      <c r="EI48" s="186">
        <v>55291.691277203128</v>
      </c>
      <c r="EJ48" s="186">
        <v>2253525.4227396073</v>
      </c>
      <c r="EK48" s="186">
        <v>386514.52093453839</v>
      </c>
      <c r="EL48" s="186">
        <v>-93853.417441251542</v>
      </c>
      <c r="EM48" s="186">
        <v>-1088842.0824706783</v>
      </c>
      <c r="EN48" s="186">
        <v>-829996.46312295948</v>
      </c>
      <c r="EO48" s="186">
        <v>2478386.7976316563</v>
      </c>
      <c r="EP48" s="186">
        <v>-4499630.5183719164</v>
      </c>
      <c r="EQ48" s="186">
        <v>-1368804.3046799542</v>
      </c>
      <c r="ER48" s="186">
        <v>111836.96442156307</v>
      </c>
      <c r="ES48" s="186">
        <v>328508.05771031545</v>
      </c>
      <c r="ET48" s="186">
        <v>-212018.61245962916</v>
      </c>
      <c r="EU48" s="186">
        <v>-370876.19512735825</v>
      </c>
      <c r="EV48" s="186">
        <v>633509.21216143866</v>
      </c>
      <c r="EW48" s="186">
        <v>-12122341.839662476</v>
      </c>
      <c r="EX48" s="186">
        <v>-1683048.3172458161</v>
      </c>
      <c r="EY48" s="186">
        <v>-7961.7651400020659</v>
      </c>
      <c r="EZ48" s="186">
        <v>73697.868990974603</v>
      </c>
      <c r="FA48" s="186">
        <v>1283600.7430349656</v>
      </c>
      <c r="FB48" s="186">
        <v>2705573.7844638815</v>
      </c>
      <c r="FC48" s="186">
        <v>-627304.2812280748</v>
      </c>
      <c r="FD48" s="186">
        <v>-480665.71192696487</v>
      </c>
      <c r="FE48" s="186">
        <v>-686844.96260971308</v>
      </c>
      <c r="FF48" s="186">
        <v>-1410487.6499089282</v>
      </c>
      <c r="FG48" s="186">
        <v>-836985.06646362867</v>
      </c>
      <c r="FH48" s="186">
        <v>4328799.4813034628</v>
      </c>
      <c r="FI48" s="186">
        <v>-1123293.0359543334</v>
      </c>
      <c r="FJ48" s="186">
        <v>431355.8732414273</v>
      </c>
      <c r="FK48" s="186">
        <v>-1468266.4195354653</v>
      </c>
      <c r="FL48" s="186">
        <v>4520.992781539514</v>
      </c>
      <c r="FM48" s="186">
        <v>2452029.1786533692</v>
      </c>
      <c r="FN48" s="186">
        <v>5233977.5570725771</v>
      </c>
      <c r="FO48" s="186">
        <v>1844380.1191372457</v>
      </c>
      <c r="FP48" s="186">
        <v>142886.77238777475</v>
      </c>
      <c r="FQ48" s="186">
        <v>397976.52731554653</v>
      </c>
      <c r="FR48" s="186">
        <v>-14697.310719990495</v>
      </c>
      <c r="FS48" s="186">
        <v>-675793.02046721533</v>
      </c>
      <c r="FT48" s="186">
        <v>-14761047.961879341</v>
      </c>
      <c r="FU48" s="186">
        <v>361001.78521974734</v>
      </c>
      <c r="FV48" s="186">
        <v>320052.1982920107</v>
      </c>
      <c r="FW48" s="186">
        <v>-339452.04647386627</v>
      </c>
      <c r="FX48" s="186">
        <v>-390449.13455856533</v>
      </c>
      <c r="FY48" s="186">
        <v>-448062.98222282249</v>
      </c>
      <c r="FZ48" s="186">
        <v>-506309.77841848164</v>
      </c>
      <c r="GA48" s="186">
        <v>-416187.28131920501</v>
      </c>
      <c r="GB48" s="186">
        <v>-423633.16340313992</v>
      </c>
      <c r="GC48" s="186">
        <v>-1527706.2598609906</v>
      </c>
      <c r="GD48" s="186">
        <v>975549.52950968326</v>
      </c>
      <c r="GE48" s="186">
        <v>-7083803.5477295332</v>
      </c>
      <c r="GF48" s="186">
        <v>-1977350.292713634</v>
      </c>
      <c r="GG48" s="186">
        <v>775514.27343585633</v>
      </c>
      <c r="GH48" s="186">
        <v>3959736.1584065026</v>
      </c>
      <c r="GI48" s="186">
        <v>-553300.11810468417</v>
      </c>
      <c r="GJ48" s="186">
        <v>-196109.86067561628</v>
      </c>
      <c r="GK48" s="186">
        <v>-15791580.061469169</v>
      </c>
      <c r="GL48" s="186">
        <v>516078.08943939657</v>
      </c>
      <c r="GM48" s="186">
        <v>-682283.78183482669</v>
      </c>
      <c r="GN48" s="186">
        <v>2046202.4918174073</v>
      </c>
      <c r="GO48" s="186">
        <v>-211724.65895705426</v>
      </c>
      <c r="GP48" s="186">
        <v>773848.59838102816</v>
      </c>
      <c r="GQ48" s="186">
        <v>280238.32780430245</v>
      </c>
      <c r="GR48" s="186">
        <v>507635.85202716128</v>
      </c>
      <c r="GS48" s="186">
        <v>725888.94401539117</v>
      </c>
      <c r="GT48" s="186">
        <v>866263.96259344369</v>
      </c>
      <c r="GU48" s="186">
        <v>-810274.76302125945</v>
      </c>
      <c r="GV48" s="186">
        <v>-212876.4904722666</v>
      </c>
      <c r="GW48" s="186">
        <v>142206.73888944913</v>
      </c>
      <c r="GX48" s="186">
        <v>-114422.80464292956</v>
      </c>
      <c r="GY48" s="186">
        <v>736313.75676624791</v>
      </c>
      <c r="GZ48" s="186">
        <v>14522566.989777571</v>
      </c>
      <c r="HA48" s="186">
        <v>1514748.4909656369</v>
      </c>
      <c r="HB48" s="186">
        <v>787177.58923664829</v>
      </c>
      <c r="HC48" s="186">
        <v>335908.79838194582</v>
      </c>
      <c r="HD48" s="186">
        <v>-129120.03389231845</v>
      </c>
      <c r="HE48" s="186">
        <v>-324383.78114465909</v>
      </c>
      <c r="HF48" s="186">
        <v>-180845.56850963301</v>
      </c>
      <c r="HG48" s="186">
        <v>81211.573948834237</v>
      </c>
      <c r="HH48" s="186">
        <v>1376801.1554838896</v>
      </c>
      <c r="HI48" s="186">
        <v>540346.54838544631</v>
      </c>
      <c r="HJ48" s="186">
        <v>-1473514.3347520274</v>
      </c>
      <c r="HK48" s="186">
        <v>-129552.52919706824</v>
      </c>
      <c r="HL48" s="186">
        <v>-18170790.172582045</v>
      </c>
      <c r="HM48" s="186">
        <v>262424.35537567706</v>
      </c>
      <c r="HN48" s="186">
        <v>631630.07506514434</v>
      </c>
      <c r="HO48" s="186">
        <v>919069.55215610692</v>
      </c>
      <c r="HP48" s="186">
        <v>-212619.09718746648</v>
      </c>
      <c r="HQ48" s="186">
        <v>-2352267.1041067266</v>
      </c>
      <c r="HR48" s="186">
        <v>-506507.40780627506</v>
      </c>
      <c r="HS48" s="186">
        <v>-710272.22485074052</v>
      </c>
      <c r="HT48" s="186">
        <v>-1488226.3948632984</v>
      </c>
      <c r="HU48" s="186">
        <v>97268.16018971859</v>
      </c>
      <c r="HV48" s="186">
        <v>1181236.7453195436</v>
      </c>
      <c r="HW48" s="186">
        <v>-5483952.9192687627</v>
      </c>
      <c r="HX48" s="186">
        <v>-3069.3803781253428</v>
      </c>
      <c r="HY48" s="186">
        <v>-8531579.612140391</v>
      </c>
      <c r="HZ48" s="186">
        <v>-148717.32408441388</v>
      </c>
      <c r="IA48" s="186">
        <v>363573.27875279542</v>
      </c>
      <c r="IB48" s="186">
        <v>-828488.94256553904</v>
      </c>
      <c r="IC48" s="186">
        <v>-1993593.6277813506</v>
      </c>
      <c r="ID48" s="186">
        <v>278470.92239572416</v>
      </c>
      <c r="IE48" s="186">
        <v>6620333.6686252933</v>
      </c>
      <c r="IF48" s="186">
        <v>948316.28074108204</v>
      </c>
      <c r="IG48" s="186">
        <v>-2318562.9125566757</v>
      </c>
      <c r="IH48" s="186">
        <v>82997.477848417751</v>
      </c>
      <c r="II48" s="186">
        <v>1184243.7799134771</v>
      </c>
      <c r="IJ48" s="186">
        <v>1133334.640933282</v>
      </c>
      <c r="IK48" s="186">
        <v>-1043874.4614051267</v>
      </c>
      <c r="IL48" s="186">
        <v>356138.01502340147</v>
      </c>
      <c r="IM48" s="186">
        <v>299371.21545643284</v>
      </c>
      <c r="IN48" s="186">
        <v>735153.47764505388</v>
      </c>
      <c r="IO48" s="186">
        <v>1784046.2085390668</v>
      </c>
      <c r="IP48" s="186">
        <v>-115446.19249187982</v>
      </c>
      <c r="IQ48" s="186">
        <v>1389779.8217081872</v>
      </c>
      <c r="IR48" s="186">
        <v>2354296.3529862952</v>
      </c>
      <c r="IS48" s="186">
        <v>554688.42463979241</v>
      </c>
      <c r="IT48" s="186">
        <v>101281.78612818329</v>
      </c>
      <c r="IU48" s="186">
        <v>1613949.5257217507</v>
      </c>
      <c r="IV48" s="186">
        <v>446074.66432930698</v>
      </c>
      <c r="IW48" s="186">
        <v>1625120.9558775544</v>
      </c>
      <c r="IX48" s="186">
        <v>-34937811.825379469</v>
      </c>
      <c r="IY48" s="186">
        <v>155770.66059490759</v>
      </c>
      <c r="IZ48" s="186">
        <v>211787.08367977914</v>
      </c>
      <c r="JA48" s="186">
        <v>1311932.4279102779</v>
      </c>
      <c r="JB48" s="186">
        <v>38291.144048307695</v>
      </c>
      <c r="JC48" s="186">
        <v>699450.09426301043</v>
      </c>
      <c r="JD48" s="186">
        <v>254195.90239234566</v>
      </c>
      <c r="JE48" s="186">
        <v>-3437002.791325904</v>
      </c>
      <c r="JF48" s="186">
        <v>-21134452.432889041</v>
      </c>
      <c r="JG48" s="186">
        <v>-258340.35137623077</v>
      </c>
      <c r="JH48" s="186">
        <v>-1022230.9657185172</v>
      </c>
      <c r="JI48" s="186">
        <v>6582324.6886532791</v>
      </c>
      <c r="JJ48" s="186">
        <v>-1586681.3789111814</v>
      </c>
      <c r="JK48" s="186">
        <v>-566700.24027050578</v>
      </c>
      <c r="JL48" s="186">
        <v>-584514.75388125516</v>
      </c>
      <c r="JM48" s="186">
        <v>1056890.4771927751</v>
      </c>
      <c r="JN48" s="186">
        <v>-40856.341757125891</v>
      </c>
      <c r="JO48" s="186">
        <v>508333.85078588972</v>
      </c>
      <c r="JP48" s="186">
        <v>-485579.53028233338</v>
      </c>
      <c r="JQ48" s="186">
        <v>678745.99915357633</v>
      </c>
      <c r="JR48" s="186">
        <v>-14660741.097493727</v>
      </c>
      <c r="JS48" s="186">
        <v>-2366758.386520341</v>
      </c>
      <c r="JT48" s="186">
        <v>-283286.14605132048</v>
      </c>
      <c r="JU48" s="186">
        <v>-17764.273498652965</v>
      </c>
      <c r="JV48" s="186">
        <v>716461.17453074642</v>
      </c>
      <c r="JW48" s="186">
        <v>-129757.74247225582</v>
      </c>
      <c r="JX48" s="186">
        <v>142262.69591691537</v>
      </c>
      <c r="JY48" s="186">
        <v>1247974.7162913063</v>
      </c>
      <c r="JZ48" s="186">
        <v>1377674.5288266833</v>
      </c>
      <c r="KA48" s="186">
        <v>2423456.0997318863</v>
      </c>
      <c r="KB48" s="186">
        <v>387817.17312497686</v>
      </c>
      <c r="KC48" s="186">
        <v>51133.37343081351</v>
      </c>
      <c r="KD48" s="186">
        <v>2013081.7288322644</v>
      </c>
      <c r="KE48" s="186">
        <v>-143352.98486907966</v>
      </c>
      <c r="KF48" s="186">
        <v>-127900.7688860496</v>
      </c>
      <c r="KG48" s="186">
        <v>-576692.41300287575</v>
      </c>
      <c r="KH48" s="186">
        <v>333869.35435929714</v>
      </c>
      <c r="KI48" s="186">
        <v>660669.82322699786</v>
      </c>
      <c r="KJ48" s="186">
        <v>-955924.69870101451</v>
      </c>
      <c r="KK48" s="186">
        <v>-217370.51605603099</v>
      </c>
    </row>
    <row r="49" spans="1:297">
      <c r="A49" s="186"/>
      <c r="B49" s="774" t="s">
        <v>593</v>
      </c>
      <c r="C49" s="290">
        <v>1.5657860785722733E-8</v>
      </c>
      <c r="D49" s="587">
        <v>-8559820.087663468</v>
      </c>
      <c r="E49" s="587">
        <v>29757964.401602585</v>
      </c>
      <c r="F49" s="437">
        <v>-51725.025239937248</v>
      </c>
      <c r="G49" s="437">
        <v>-13783.201215520685</v>
      </c>
      <c r="H49" s="437">
        <v>-577538.08126331808</v>
      </c>
      <c r="I49" s="437">
        <v>1590056.2269120428</v>
      </c>
      <c r="J49" s="437">
        <v>-91950.590418984008</v>
      </c>
      <c r="K49" s="437">
        <v>-349619.84659239731</v>
      </c>
      <c r="L49" s="437">
        <v>-1704398.9409137759</v>
      </c>
      <c r="M49" s="437">
        <v>222612.81742960156</v>
      </c>
      <c r="N49" s="437">
        <v>483395.14174429263</v>
      </c>
      <c r="O49" s="437">
        <v>29757964.401602585</v>
      </c>
      <c r="P49" s="437">
        <v>-63514.252924483553</v>
      </c>
      <c r="Q49" s="186">
        <v>-4100625.226273552</v>
      </c>
      <c r="R49" s="437">
        <v>27835.223495409999</v>
      </c>
      <c r="S49" s="437">
        <v>398608.10094159667</v>
      </c>
      <c r="T49" s="437">
        <v>-1602035.4096328472</v>
      </c>
      <c r="U49" s="437">
        <v>-524776.86360171868</v>
      </c>
      <c r="V49" s="437">
        <v>-34072.755773777513</v>
      </c>
      <c r="W49" s="437">
        <v>5735.0680108062379</v>
      </c>
      <c r="X49" s="437">
        <v>-110113.52699722676</v>
      </c>
      <c r="Y49" s="437">
        <v>-43574.427864861049</v>
      </c>
      <c r="Z49" s="437">
        <v>-426581.15171524015</v>
      </c>
      <c r="AA49" s="437">
        <v>-619928.23611416039</v>
      </c>
      <c r="AB49" s="437">
        <v>-14498.553301491722</v>
      </c>
      <c r="AC49" s="437">
        <v>-52716.37931183412</v>
      </c>
      <c r="AD49" s="437">
        <v>-78643.56447913697</v>
      </c>
      <c r="AE49" s="437">
        <v>-909668.55950568442</v>
      </c>
      <c r="AF49" s="437">
        <v>-3740266.2593950834</v>
      </c>
      <c r="AG49" s="437">
        <v>-1367725.0249086707</v>
      </c>
      <c r="AH49" s="437">
        <v>65470.545962426251</v>
      </c>
      <c r="AI49" s="186">
        <v>1523511.754672203</v>
      </c>
      <c r="AJ49" s="437">
        <v>-54890.599037698848</v>
      </c>
      <c r="AK49" s="437">
        <v>-12172.250848688273</v>
      </c>
      <c r="AL49" s="437">
        <v>258116.34138554742</v>
      </c>
      <c r="AM49" s="437">
        <v>-263593.16194635123</v>
      </c>
      <c r="AN49" s="437">
        <v>-57774.538155944283</v>
      </c>
      <c r="AO49" s="437">
        <v>-383265.36996635637</v>
      </c>
      <c r="AP49" s="437">
        <v>2616390.2529297704</v>
      </c>
      <c r="AQ49" s="437">
        <v>-715762.76561746711</v>
      </c>
      <c r="AR49" s="437">
        <v>1898067.9937266516</v>
      </c>
      <c r="AS49" s="437">
        <v>-36635.0391114616</v>
      </c>
      <c r="AT49" s="437">
        <v>-38324.847188558539</v>
      </c>
      <c r="AU49" s="437">
        <v>-69670.787018706731</v>
      </c>
      <c r="AV49" s="437">
        <v>-25302.059607731473</v>
      </c>
      <c r="AW49" s="437">
        <v>2045203.6087959716</v>
      </c>
      <c r="AX49" s="437">
        <v>133394.85535980319</v>
      </c>
      <c r="AY49" s="437">
        <v>-197338.96147141678</v>
      </c>
      <c r="AZ49" s="437">
        <v>-24817.647958963687</v>
      </c>
      <c r="BA49" s="437">
        <v>2678935.1783376588</v>
      </c>
      <c r="BB49" s="437">
        <v>-91700.251650460457</v>
      </c>
      <c r="BC49" s="437">
        <v>-436606.97826671635</v>
      </c>
      <c r="BD49" s="437">
        <v>-28107.14101571239</v>
      </c>
      <c r="BE49" s="437">
        <v>-25572.428900066985</v>
      </c>
      <c r="BF49" s="437">
        <v>-23493.964965237752</v>
      </c>
      <c r="BG49" s="437">
        <v>-696863.98052455066</v>
      </c>
      <c r="BH49" s="437">
        <v>240825.40771867766</v>
      </c>
      <c r="BI49" s="437">
        <v>-32495.009322574104</v>
      </c>
      <c r="BJ49" s="437">
        <v>-821736.7698114696</v>
      </c>
      <c r="BK49" s="437">
        <v>159517.99928330045</v>
      </c>
      <c r="BL49" s="437">
        <v>-108975.72289198148</v>
      </c>
      <c r="BM49" s="437">
        <v>-257019.80852644416</v>
      </c>
      <c r="BN49" s="437">
        <v>653709.0580362411</v>
      </c>
      <c r="BO49" s="437">
        <v>-798628.88900324993</v>
      </c>
      <c r="BP49" s="437">
        <v>-1595212.0729989659</v>
      </c>
      <c r="BQ49" s="437">
        <v>-69479.27543663574</v>
      </c>
      <c r="BR49" s="437">
        <v>-185647.94804345985</v>
      </c>
      <c r="BS49" s="437">
        <v>-29030.902764525385</v>
      </c>
      <c r="BT49" s="437">
        <v>-70566.385299568108</v>
      </c>
      <c r="BU49" s="437">
        <v>-7147.8881661200448</v>
      </c>
      <c r="BV49" s="437">
        <v>-614860.65799040732</v>
      </c>
      <c r="BW49" s="437">
        <v>96316.783402130488</v>
      </c>
      <c r="BX49" s="437">
        <v>-48458.062957549839</v>
      </c>
      <c r="BY49" s="437">
        <v>15575.980319916343</v>
      </c>
      <c r="BZ49" s="437">
        <v>-12617.233642323799</v>
      </c>
      <c r="CA49" s="437">
        <v>-468763.27426132513</v>
      </c>
      <c r="CB49" s="437">
        <v>-71816.843276619838</v>
      </c>
      <c r="CC49" s="437">
        <v>-85143.796311324346</v>
      </c>
      <c r="CD49" s="437">
        <v>2497334.3167486116</v>
      </c>
      <c r="CE49" s="437">
        <v>-99122.897909444466</v>
      </c>
      <c r="CF49" s="437">
        <v>-133509.60258097277</v>
      </c>
      <c r="CG49" s="437">
        <v>-3974934.7719628047</v>
      </c>
      <c r="CH49" s="437">
        <v>-813872.0342404343</v>
      </c>
      <c r="CI49" s="437">
        <v>-108710.9862932363</v>
      </c>
      <c r="CJ49" s="437">
        <v>-212217.36370901403</v>
      </c>
      <c r="CK49" s="437">
        <v>200367.73040210968</v>
      </c>
      <c r="CL49" s="437">
        <v>-9975.5003484622539</v>
      </c>
      <c r="CM49" s="437">
        <v>-374366.02348107949</v>
      </c>
      <c r="CN49" s="437">
        <v>1969578.2185186066</v>
      </c>
      <c r="CO49" s="437">
        <v>1154471.634168803</v>
      </c>
      <c r="CP49" s="437">
        <v>1505227.0409851335</v>
      </c>
      <c r="CQ49" s="437">
        <v>100588.93190424745</v>
      </c>
      <c r="CR49" s="437">
        <v>115646.99413168202</v>
      </c>
      <c r="CS49" s="437">
        <v>-106596.25347497404</v>
      </c>
      <c r="CT49" s="437">
        <v>-2627503.2414678428</v>
      </c>
      <c r="CU49" s="437">
        <v>749184.4830274909</v>
      </c>
      <c r="CV49" s="437">
        <v>106078.34363858172</v>
      </c>
      <c r="CW49" s="437">
        <v>-85374.73674852759</v>
      </c>
      <c r="CX49" s="437">
        <v>190026.8434472165</v>
      </c>
      <c r="CY49" s="437">
        <v>323371.66127117188</v>
      </c>
      <c r="CZ49" s="437">
        <v>-411079.82213786419</v>
      </c>
      <c r="DA49" s="437">
        <v>-3627096.6010160809</v>
      </c>
      <c r="DB49" s="437">
        <v>458560.87969101866</v>
      </c>
      <c r="DC49" s="437">
        <v>-36077.402446019609</v>
      </c>
      <c r="DD49" s="437">
        <v>316316.160541997</v>
      </c>
      <c r="DE49" s="437">
        <v>816370.78176286502</v>
      </c>
      <c r="DF49" s="437">
        <v>-690534.43801207305</v>
      </c>
      <c r="DG49" s="186">
        <v>543013.01770384447</v>
      </c>
      <c r="DH49" s="437">
        <v>-1263737.3702546968</v>
      </c>
      <c r="DI49" s="186">
        <v>-5351.058910806968</v>
      </c>
      <c r="DJ49" s="437">
        <v>502266.61502015486</v>
      </c>
      <c r="DK49" s="437">
        <v>-728663.08426749147</v>
      </c>
      <c r="DL49" s="437">
        <v>-80644.834780174977</v>
      </c>
      <c r="DM49" s="437">
        <v>-23646.047692176475</v>
      </c>
      <c r="DN49" s="437">
        <v>99923.995432832962</v>
      </c>
      <c r="DO49" s="437">
        <v>367842.38100138638</v>
      </c>
      <c r="DP49" s="437">
        <v>696095.92185285222</v>
      </c>
      <c r="DQ49" s="437">
        <v>8110021.9749070602</v>
      </c>
      <c r="DR49" s="186">
        <v>-1376486.4454860399</v>
      </c>
      <c r="DS49" s="437">
        <v>661845.53878718801</v>
      </c>
      <c r="DT49" s="437">
        <v>-1227094.5623624183</v>
      </c>
      <c r="DU49" s="437">
        <v>-15884.19592471121</v>
      </c>
      <c r="DV49" s="437">
        <v>-409215.18933697499</v>
      </c>
      <c r="DW49" s="437">
        <v>-14183.122460433628</v>
      </c>
      <c r="DX49" s="437">
        <v>-79415.34692996573</v>
      </c>
      <c r="DY49" s="437">
        <v>-2095565.3206311415</v>
      </c>
      <c r="DZ49" s="437">
        <v>-195793.37090410892</v>
      </c>
      <c r="EA49" s="437">
        <v>-138451.6084501424</v>
      </c>
      <c r="EB49" s="437">
        <v>-51691.229078395314</v>
      </c>
      <c r="EC49" s="437">
        <v>87136.524166882809</v>
      </c>
      <c r="ED49" s="437">
        <v>-58422.297918831442</v>
      </c>
      <c r="EE49" s="437">
        <v>-115453.32052085309</v>
      </c>
      <c r="EF49" s="186">
        <v>-1050554.5237226661</v>
      </c>
      <c r="EG49" s="437">
        <v>-651054.8243921207</v>
      </c>
      <c r="EH49" s="437">
        <v>-86698.419742253536</v>
      </c>
      <c r="EI49" s="437">
        <v>-43647.742631413894</v>
      </c>
      <c r="EJ49" s="437">
        <v>414080.16997353872</v>
      </c>
      <c r="EK49" s="437">
        <v>363333.50912521261</v>
      </c>
      <c r="EL49" s="437">
        <v>-120587.28975633891</v>
      </c>
      <c r="EM49" s="437">
        <v>-938067.82958745805</v>
      </c>
      <c r="EN49" s="437">
        <v>-75151.580216459202</v>
      </c>
      <c r="EO49" s="437">
        <v>1231756.8030207232</v>
      </c>
      <c r="EP49" s="437">
        <v>-210336.39692560644</v>
      </c>
      <c r="EQ49" s="437">
        <v>-768757.41217875003</v>
      </c>
      <c r="ER49" s="437">
        <v>-11141.467921659139</v>
      </c>
      <c r="ES49" s="437">
        <v>-54310.431597895564</v>
      </c>
      <c r="ET49" s="437">
        <v>-233956.22821359435</v>
      </c>
      <c r="EU49" s="437">
        <v>-16712.201882488709</v>
      </c>
      <c r="EV49" s="437">
        <v>238598.575043552</v>
      </c>
      <c r="EW49" s="437">
        <v>-3007373.7344141086</v>
      </c>
      <c r="EX49" s="437">
        <v>-1594479.93143821</v>
      </c>
      <c r="EY49" s="437">
        <v>-8319.4884329072538</v>
      </c>
      <c r="EZ49" s="437">
        <v>464926.28350947722</v>
      </c>
      <c r="FA49" s="437">
        <v>-110750.02137293328</v>
      </c>
      <c r="FB49" s="437">
        <v>749862.10455515597</v>
      </c>
      <c r="FC49" s="437">
        <v>-465339.63060644513</v>
      </c>
      <c r="FD49" s="437">
        <v>-106024.0617924682</v>
      </c>
      <c r="FE49" s="437">
        <v>-117790.88836083717</v>
      </c>
      <c r="FF49" s="437">
        <v>-318411.93458137807</v>
      </c>
      <c r="FG49" s="437">
        <v>-127646.43830744403</v>
      </c>
      <c r="FH49" s="437">
        <v>-60211.277595249943</v>
      </c>
      <c r="FI49" s="437">
        <v>-802577.71050497156</v>
      </c>
      <c r="FJ49" s="437">
        <v>-58687.034517576634</v>
      </c>
      <c r="FK49" s="437">
        <v>-199093.18764356116</v>
      </c>
      <c r="FL49" s="437">
        <v>-26158.22903346059</v>
      </c>
      <c r="FM49" s="437">
        <v>1193043.5611116898</v>
      </c>
      <c r="FN49" s="437">
        <v>721385.45549288171</v>
      </c>
      <c r="FO49" s="437">
        <v>935918.71293273824</v>
      </c>
      <c r="FP49" s="437">
        <v>-88630.433643734359</v>
      </c>
      <c r="FQ49" s="437">
        <v>248786.61859575738</v>
      </c>
      <c r="FR49" s="437">
        <v>-50328.117229537114</v>
      </c>
      <c r="FS49" s="437">
        <v>-734709.18230140314</v>
      </c>
      <c r="FT49" s="437">
        <v>-1193274.8717227732</v>
      </c>
      <c r="FU49" s="437">
        <v>225599.335439799</v>
      </c>
      <c r="FV49" s="437">
        <v>-62736.941209018958</v>
      </c>
      <c r="FW49" s="437">
        <v>-132251.95488434064</v>
      </c>
      <c r="FX49" s="437">
        <v>-24997.894153854028</v>
      </c>
      <c r="FY49" s="437">
        <v>-69511.561275761153</v>
      </c>
      <c r="FZ49" s="437">
        <v>283017.04905245377</v>
      </c>
      <c r="GA49" s="437">
        <v>-307728.05346700724</v>
      </c>
      <c r="GB49" s="437">
        <v>-163399.22816388027</v>
      </c>
      <c r="GC49" s="437">
        <v>-779255.33312812494</v>
      </c>
      <c r="GD49" s="437">
        <v>79227.661154386107</v>
      </c>
      <c r="GE49" s="437">
        <v>-2899303.8688062839</v>
      </c>
      <c r="GF49" s="437">
        <v>-1336966.6871145412</v>
      </c>
      <c r="GG49" s="437">
        <v>192480.09579579401</v>
      </c>
      <c r="GH49" s="437">
        <v>784642.15535227186</v>
      </c>
      <c r="GI49" s="437">
        <v>-23003.920622879639</v>
      </c>
      <c r="GJ49" s="437">
        <v>-60768.626402215268</v>
      </c>
      <c r="GK49" s="437">
        <v>-985951.45997511118</v>
      </c>
      <c r="GL49" s="186">
        <v>-28225.427581109176</v>
      </c>
      <c r="GM49" s="437">
        <v>-294260.61529391469</v>
      </c>
      <c r="GN49" s="437">
        <v>-39236.613035350689</v>
      </c>
      <c r="GO49" s="437">
        <v>-79689.607583494755</v>
      </c>
      <c r="GP49" s="437">
        <v>249108.15014544097</v>
      </c>
      <c r="GQ49" s="437">
        <v>213419.58468139658</v>
      </c>
      <c r="GR49" s="437">
        <v>-5000.3931402302951</v>
      </c>
      <c r="GS49" s="437">
        <v>546159.91438461747</v>
      </c>
      <c r="GT49" s="437">
        <v>373981.84207344189</v>
      </c>
      <c r="GU49" s="437">
        <v>-446284.5826646887</v>
      </c>
      <c r="GV49" s="437">
        <v>-292772.24312111485</v>
      </c>
      <c r="GW49" s="437">
        <v>134976.69046135043</v>
      </c>
      <c r="GX49" s="437">
        <v>-35750.706217780869</v>
      </c>
      <c r="GY49" s="437">
        <v>-45928.983535494757</v>
      </c>
      <c r="GZ49" s="437">
        <v>2784787.5932919858</v>
      </c>
      <c r="HA49" s="437">
        <v>-135595.83279984858</v>
      </c>
      <c r="HB49" s="437">
        <v>-140490.64352983938</v>
      </c>
      <c r="HC49" s="437">
        <v>117701.48230043087</v>
      </c>
      <c r="HD49" s="437">
        <v>-20379.085409789062</v>
      </c>
      <c r="HE49" s="437">
        <v>-217799.36305702425</v>
      </c>
      <c r="HF49" s="437">
        <v>-108592.58317163635</v>
      </c>
      <c r="HG49" s="437">
        <v>-30096.457572649997</v>
      </c>
      <c r="HH49" s="437">
        <v>737316.39128486195</v>
      </c>
      <c r="HI49" s="437">
        <v>-14847.780304091755</v>
      </c>
      <c r="HJ49" s="437">
        <v>-159681.23059207026</v>
      </c>
      <c r="HK49" s="437">
        <v>-16459.06483974458</v>
      </c>
      <c r="HL49" s="437">
        <v>-8559820.087663468</v>
      </c>
      <c r="HM49" s="437">
        <v>181388.38290246061</v>
      </c>
      <c r="HN49" s="437">
        <v>-23172.901430589332</v>
      </c>
      <c r="HO49" s="437">
        <v>-36206.954398597045</v>
      </c>
      <c r="HP49" s="437">
        <v>-11040.079437033324</v>
      </c>
      <c r="HQ49" s="437">
        <v>-153806.33117736323</v>
      </c>
      <c r="HR49" s="437">
        <v>-50553.424973150039</v>
      </c>
      <c r="HS49" s="437">
        <v>274486.45612005558</v>
      </c>
      <c r="HT49" s="437">
        <v>-286889.98263592768</v>
      </c>
      <c r="HU49" s="437">
        <v>-16430.567202972554</v>
      </c>
      <c r="HV49" s="437">
        <v>804084.59479661193</v>
      </c>
      <c r="HW49" s="437">
        <v>-485993.8212518596</v>
      </c>
      <c r="HX49" s="437">
        <v>159597.95281457796</v>
      </c>
      <c r="HY49" s="437">
        <v>-1458083.334558662</v>
      </c>
      <c r="HZ49" s="437">
        <v>-401086.17502756882</v>
      </c>
      <c r="IA49" s="437">
        <v>217119.78678303835</v>
      </c>
      <c r="IB49" s="437">
        <v>-700888.42346013652</v>
      </c>
      <c r="IC49" s="437">
        <v>-1326145.3257964065</v>
      </c>
      <c r="ID49" s="437">
        <v>-16205.25945935963</v>
      </c>
      <c r="IE49" s="437">
        <v>2467804.1457126779</v>
      </c>
      <c r="IF49" s="437">
        <v>723009.52052745013</v>
      </c>
      <c r="IG49" s="437">
        <v>-557710.46772175783</v>
      </c>
      <c r="IH49" s="437">
        <v>-55474.204879489975</v>
      </c>
      <c r="II49" s="437">
        <v>256554.71974503959</v>
      </c>
      <c r="IJ49" s="437">
        <v>407099.94662983448</v>
      </c>
      <c r="IK49" s="437">
        <v>-58320.909434205627</v>
      </c>
      <c r="IL49" s="437">
        <v>459664.89632282191</v>
      </c>
      <c r="IM49" s="437">
        <v>185386.71958381622</v>
      </c>
      <c r="IN49" s="437">
        <v>-38093.906751355287</v>
      </c>
      <c r="IO49" s="437">
        <v>1416429.4396511817</v>
      </c>
      <c r="IP49" s="437">
        <v>-36156.260156284137</v>
      </c>
      <c r="IQ49" s="186">
        <v>864110.40253382025</v>
      </c>
      <c r="IR49" s="437">
        <v>-133686.34967272903</v>
      </c>
      <c r="IS49" s="437">
        <v>-28326.816065734991</v>
      </c>
      <c r="IT49" s="437">
        <v>-25679.450078283124</v>
      </c>
      <c r="IU49" s="437">
        <v>796884.86973638821</v>
      </c>
      <c r="IV49" s="437">
        <v>481367.88511538313</v>
      </c>
      <c r="IW49" s="437">
        <v>637194.70489979768</v>
      </c>
      <c r="IX49" s="437">
        <v>-1402591.3982327709</v>
      </c>
      <c r="IY49" s="437">
        <v>-8116.7114636556225</v>
      </c>
      <c r="IZ49" s="437">
        <v>-16126.401749095105</v>
      </c>
      <c r="JA49" s="437">
        <v>89584.940966919414</v>
      </c>
      <c r="JB49" s="437">
        <v>-23432.005335744198</v>
      </c>
      <c r="JC49" s="437">
        <v>-16351.709492708031</v>
      </c>
      <c r="JD49" s="437">
        <v>104566.75851877878</v>
      </c>
      <c r="JE49" s="437">
        <v>-1527425.203094858</v>
      </c>
      <c r="JF49" s="437">
        <v>-1114710.0615249462</v>
      </c>
      <c r="JG49" s="437">
        <v>-159482.83405744575</v>
      </c>
      <c r="JH49" s="437">
        <v>-573080.82669130212</v>
      </c>
      <c r="JI49" s="437">
        <v>728628.47826432274</v>
      </c>
      <c r="JJ49" s="437">
        <v>-1487246.8022261218</v>
      </c>
      <c r="JK49" s="437">
        <v>-222113.96408215744</v>
      </c>
      <c r="JL49" s="437">
        <v>-82130.98339694344</v>
      </c>
      <c r="JM49" s="437">
        <v>229441.77997802579</v>
      </c>
      <c r="JN49" s="437">
        <v>387469.09194490692</v>
      </c>
      <c r="JO49" s="437">
        <v>-20232.635376440663</v>
      </c>
      <c r="JP49" s="437">
        <v>-41873.444150462106</v>
      </c>
      <c r="JQ49" s="437">
        <v>372541.20356349909</v>
      </c>
      <c r="JR49" s="437">
        <v>-3906947.6764219403</v>
      </c>
      <c r="JS49" s="437">
        <v>-155326.6503550382</v>
      </c>
      <c r="JT49" s="437">
        <v>-111296.39265119462</v>
      </c>
      <c r="JU49" s="437">
        <v>-12549.641319239921</v>
      </c>
      <c r="JV49" s="437">
        <v>-10668.321660071997</v>
      </c>
      <c r="JW49" s="437">
        <v>-25352.753850044384</v>
      </c>
      <c r="JX49" s="437">
        <v>-16593.915317091923</v>
      </c>
      <c r="JY49" s="437">
        <v>704216.79141511326</v>
      </c>
      <c r="JZ49" s="437">
        <v>-162858.06977701248</v>
      </c>
      <c r="KA49" s="437">
        <v>1289110.7110441357</v>
      </c>
      <c r="KB49" s="437">
        <v>-15044.924579753066</v>
      </c>
      <c r="KC49" s="437">
        <v>-16813.590367114528</v>
      </c>
      <c r="KD49" s="437">
        <v>573848.51660122571</v>
      </c>
      <c r="KE49" s="437">
        <v>-35412.744602361483</v>
      </c>
      <c r="KF49" s="437">
        <v>-21336.643320143994</v>
      </c>
      <c r="KG49" s="437">
        <v>-86140.783076811538</v>
      </c>
      <c r="KH49" s="437">
        <v>-189297.93348998923</v>
      </c>
      <c r="KI49" s="437">
        <v>211237.70706064094</v>
      </c>
      <c r="KJ49" s="437">
        <v>-311393.87037866033</v>
      </c>
      <c r="KK49" s="437">
        <v>-102064.40785665502</v>
      </c>
    </row>
    <row r="50" spans="1:297" ht="28.5">
      <c r="A50" s="186"/>
      <c r="B50" s="774" t="s">
        <v>470</v>
      </c>
      <c r="C50" s="290">
        <v>-167087177.39999983</v>
      </c>
      <c r="D50" s="587">
        <v>-20637330.239999998</v>
      </c>
      <c r="E50" s="587">
        <v>-19496.32</v>
      </c>
      <c r="F50" s="437">
        <v>-266945.03999999998</v>
      </c>
      <c r="G50" s="437">
        <v>-70852.479999999996</v>
      </c>
      <c r="H50" s="437">
        <v>-316042.48</v>
      </c>
      <c r="I50" s="437">
        <v>-233034.52</v>
      </c>
      <c r="J50" s="437">
        <v>-139000.44</v>
      </c>
      <c r="K50" s="437">
        <v>-117007.64</v>
      </c>
      <c r="L50" s="437">
        <v>-488269.88</v>
      </c>
      <c r="M50" s="437">
        <v>-37833.56</v>
      </c>
      <c r="N50" s="437">
        <v>-52574.68</v>
      </c>
      <c r="O50" s="437">
        <v>-9680279.5199999996</v>
      </c>
      <c r="P50" s="437">
        <v>-327068.59999999998</v>
      </c>
      <c r="Q50" s="186">
        <v>-265102.39999999997</v>
      </c>
      <c r="R50" s="437">
        <v>-67375.239999999991</v>
      </c>
      <c r="S50" s="437">
        <v>-484644.04</v>
      </c>
      <c r="T50" s="437">
        <v>-191426.52</v>
      </c>
      <c r="U50" s="437">
        <v>-187176.56</v>
      </c>
      <c r="V50" s="437">
        <v>-27104.639999999999</v>
      </c>
      <c r="W50" s="437">
        <v>-28977</v>
      </c>
      <c r="X50" s="437">
        <v>-568038.36</v>
      </c>
      <c r="Y50" s="437">
        <v>-131837.91999999998</v>
      </c>
      <c r="Z50" s="437">
        <v>-226466.4</v>
      </c>
      <c r="AA50" s="437">
        <v>-195111.8</v>
      </c>
      <c r="AB50" s="437">
        <v>-71357.72</v>
      </c>
      <c r="AC50" s="437">
        <v>-277763.12</v>
      </c>
      <c r="AD50" s="437">
        <v>-233658.63999999998</v>
      </c>
      <c r="AE50" s="437">
        <v>-85831.360000000001</v>
      </c>
      <c r="AF50" s="437">
        <v>-20637330.239999998</v>
      </c>
      <c r="AG50" s="437">
        <v>-7517852.3199999994</v>
      </c>
      <c r="AH50" s="437">
        <v>-60123.56</v>
      </c>
      <c r="AI50" s="186">
        <v>-676873</v>
      </c>
      <c r="AJ50" s="437">
        <v>-283707.12</v>
      </c>
      <c r="AK50" s="437">
        <v>-61639.28</v>
      </c>
      <c r="AL50" s="437">
        <v>-58964.479999999996</v>
      </c>
      <c r="AM50" s="437">
        <v>-1397285.8</v>
      </c>
      <c r="AN50" s="437">
        <v>-304600.27999999997</v>
      </c>
      <c r="AO50" s="437">
        <v>-2039208.0799999998</v>
      </c>
      <c r="AP50" s="437">
        <v>-525865.67999999993</v>
      </c>
      <c r="AQ50" s="437">
        <v>-289918.59999999998</v>
      </c>
      <c r="AR50" s="437">
        <v>-600492.6</v>
      </c>
      <c r="AS50" s="437">
        <v>-188097.88</v>
      </c>
      <c r="AT50" s="437">
        <v>-199242.88</v>
      </c>
      <c r="AU50" s="437">
        <v>-368676.6</v>
      </c>
      <c r="AV50" s="437">
        <v>-127587.95999999999</v>
      </c>
      <c r="AW50" s="437">
        <v>-215291.68</v>
      </c>
      <c r="AX50" s="437">
        <v>-160220.51999999999</v>
      </c>
      <c r="AY50" s="437">
        <v>-52634.119999999995</v>
      </c>
      <c r="AZ50" s="437">
        <v>-126636.92</v>
      </c>
      <c r="BA50" s="437">
        <v>-723533.4</v>
      </c>
      <c r="BB50" s="437">
        <v>-471567.24</v>
      </c>
      <c r="BC50" s="437">
        <v>-2351713.88</v>
      </c>
      <c r="BD50" s="437">
        <v>-142507.4</v>
      </c>
      <c r="BE50" s="437">
        <v>-133561.68</v>
      </c>
      <c r="BF50" s="437">
        <v>-121227.87999999999</v>
      </c>
      <c r="BG50" s="437">
        <v>-120633.48</v>
      </c>
      <c r="BH50" s="437">
        <v>-49424.36</v>
      </c>
      <c r="BI50" s="437">
        <v>-165510.68</v>
      </c>
      <c r="BJ50" s="437">
        <v>-4454879.3999999994</v>
      </c>
      <c r="BK50" s="437">
        <v>-49424.36</v>
      </c>
      <c r="BL50" s="437">
        <v>-565274.4</v>
      </c>
      <c r="BM50" s="437">
        <v>-1395175.68</v>
      </c>
      <c r="BN50" s="437">
        <v>-1089981</v>
      </c>
      <c r="BO50" s="437">
        <v>-75696.84</v>
      </c>
      <c r="BP50" s="437">
        <v>-1080916.3999999999</v>
      </c>
      <c r="BQ50" s="437">
        <v>-361246.6</v>
      </c>
      <c r="BR50" s="437">
        <v>-1021743.88</v>
      </c>
      <c r="BS50" s="437">
        <v>-147173.44</v>
      </c>
      <c r="BT50" s="437">
        <v>-371737.76</v>
      </c>
      <c r="BU50" s="437">
        <v>-33791.64</v>
      </c>
      <c r="BV50" s="437">
        <v>-155911.12</v>
      </c>
      <c r="BW50" s="437">
        <v>-33702.479999999996</v>
      </c>
      <c r="BX50" s="437">
        <v>-245903.28</v>
      </c>
      <c r="BY50" s="437">
        <v>-104436.08</v>
      </c>
      <c r="BZ50" s="437">
        <v>-63392.759999999995</v>
      </c>
      <c r="CA50" s="437">
        <v>-37090.559999999998</v>
      </c>
      <c r="CB50" s="437">
        <v>-369389.88</v>
      </c>
      <c r="CC50" s="437">
        <v>-443095.48</v>
      </c>
      <c r="CD50" s="437">
        <v>-306650.95999999996</v>
      </c>
      <c r="CE50" s="437">
        <v>-121079.28</v>
      </c>
      <c r="CF50" s="437">
        <v>-57121.84</v>
      </c>
      <c r="CG50" s="437">
        <v>-574755.07999999996</v>
      </c>
      <c r="CH50" s="437">
        <v>-225158.72</v>
      </c>
      <c r="CI50" s="437">
        <v>-585543.43999999994</v>
      </c>
      <c r="CJ50" s="437">
        <v>-1152155.24</v>
      </c>
      <c r="CK50" s="437">
        <v>-267896.08</v>
      </c>
      <c r="CL50" s="437">
        <v>-49632.4</v>
      </c>
      <c r="CM50" s="437">
        <v>-43747.839999999997</v>
      </c>
      <c r="CN50" s="437">
        <v>-1240067</v>
      </c>
      <c r="CO50" s="437">
        <v>-279278.83999999997</v>
      </c>
      <c r="CP50" s="437">
        <v>-207237.56</v>
      </c>
      <c r="CQ50" s="437">
        <v>-215618.6</v>
      </c>
      <c r="CR50" s="437">
        <v>-29749.719999999998</v>
      </c>
      <c r="CS50" s="437">
        <v>-195646.75999999998</v>
      </c>
      <c r="CT50" s="437">
        <v>-1436605.3599999999</v>
      </c>
      <c r="CU50" s="437">
        <v>-118909.72</v>
      </c>
      <c r="CV50" s="437">
        <v>-71446.87999999999</v>
      </c>
      <c r="CW50" s="437">
        <v>-447583.2</v>
      </c>
      <c r="CX50" s="437">
        <v>-58964.479999999996</v>
      </c>
      <c r="CY50" s="437">
        <v>-63719.68</v>
      </c>
      <c r="CZ50" s="437">
        <v>-1486861.88</v>
      </c>
      <c r="DA50" s="437">
        <v>-2307015</v>
      </c>
      <c r="DB50" s="437">
        <v>-181678.36</v>
      </c>
      <c r="DC50" s="437">
        <v>-186284.96</v>
      </c>
      <c r="DD50" s="437">
        <v>-216956</v>
      </c>
      <c r="DE50" s="437">
        <v>-58815.88</v>
      </c>
      <c r="DF50" s="437">
        <v>-3761719.84</v>
      </c>
      <c r="DG50" s="186">
        <v>-98254.319999999992</v>
      </c>
      <c r="DH50" s="437">
        <v>-577786.52</v>
      </c>
      <c r="DI50" s="186">
        <v>-28887.84</v>
      </c>
      <c r="DJ50" s="437">
        <v>-439856</v>
      </c>
      <c r="DK50" s="437">
        <v>-189167.8</v>
      </c>
      <c r="DL50" s="437">
        <v>-33553.879999999997</v>
      </c>
      <c r="DM50" s="437">
        <v>-120425.44</v>
      </c>
      <c r="DN50" s="437">
        <v>-69069.279999999999</v>
      </c>
      <c r="DO50" s="437">
        <v>-205632.68</v>
      </c>
      <c r="DP50" s="437">
        <v>-188424.8</v>
      </c>
      <c r="DQ50" s="437">
        <v>-3620847.04</v>
      </c>
      <c r="DR50" s="186">
        <v>-223910.47999999998</v>
      </c>
      <c r="DS50" s="437">
        <v>-249648</v>
      </c>
      <c r="DT50" s="437">
        <v>-261625.16</v>
      </c>
      <c r="DU50" s="437">
        <v>-80362.87999999999</v>
      </c>
      <c r="DV50" s="437">
        <v>-2176722.52</v>
      </c>
      <c r="DW50" s="437">
        <v>-72219.599999999991</v>
      </c>
      <c r="DX50" s="437">
        <v>-413910.44</v>
      </c>
      <c r="DY50" s="437">
        <v>-558973.76</v>
      </c>
      <c r="DZ50" s="437">
        <v>-85534.16</v>
      </c>
      <c r="EA50" s="437">
        <v>-744218.52</v>
      </c>
      <c r="EB50" s="437">
        <v>-265221.27999999997</v>
      </c>
      <c r="EC50" s="437">
        <v>-19496.32</v>
      </c>
      <c r="ED50" s="437">
        <v>-292623.12</v>
      </c>
      <c r="EE50" s="437">
        <v>-616155.03999999992</v>
      </c>
      <c r="EF50" s="186">
        <v>-300647.51999999996</v>
      </c>
      <c r="EG50" s="437">
        <v>-356045.6</v>
      </c>
      <c r="EH50" s="437">
        <v>-449485.27999999997</v>
      </c>
      <c r="EI50" s="437">
        <v>-225099.28</v>
      </c>
      <c r="EJ50" s="437">
        <v>-421905.12</v>
      </c>
      <c r="EK50" s="437">
        <v>-20655.399999999998</v>
      </c>
      <c r="EL50" s="437">
        <v>-59974.96</v>
      </c>
      <c r="EM50" s="437">
        <v>-176982.6</v>
      </c>
      <c r="EN50" s="437">
        <v>-127914.87999999999</v>
      </c>
      <c r="EO50" s="437">
        <v>-1350328.2</v>
      </c>
      <c r="EP50" s="437">
        <v>-437240.63999999996</v>
      </c>
      <c r="EQ50" s="437">
        <v>-160250.23999999999</v>
      </c>
      <c r="ER50" s="437">
        <v>-56170.799999999996</v>
      </c>
      <c r="ES50" s="437">
        <v>-285668.64</v>
      </c>
      <c r="ET50" s="437">
        <v>-30641.32</v>
      </c>
      <c r="EU50" s="437">
        <v>-84226.48</v>
      </c>
      <c r="EV50" s="437">
        <v>-49454.080000000002</v>
      </c>
      <c r="EW50" s="437">
        <v>-1532095.72</v>
      </c>
      <c r="EX50" s="437">
        <v>-260555.24</v>
      </c>
      <c r="EY50" s="437">
        <v>-41191.919999999998</v>
      </c>
      <c r="EZ50" s="437">
        <v>-69039.56</v>
      </c>
      <c r="FA50" s="437">
        <v>-588218.24</v>
      </c>
      <c r="FB50" s="437">
        <v>-316399.12</v>
      </c>
      <c r="FC50" s="437">
        <v>-220641.28</v>
      </c>
      <c r="FD50" s="437">
        <v>-50286.239999999998</v>
      </c>
      <c r="FE50" s="437">
        <v>-619988.91999999993</v>
      </c>
      <c r="FF50" s="437">
        <v>-209050.47999999998</v>
      </c>
      <c r="FG50" s="437">
        <v>-270719.48</v>
      </c>
      <c r="FH50" s="437">
        <v>-605990.79999999993</v>
      </c>
      <c r="FI50" s="437">
        <v>-145330.79999999999</v>
      </c>
      <c r="FJ50" s="437">
        <v>-306116</v>
      </c>
      <c r="FK50" s="437">
        <v>-1086890.1199999999</v>
      </c>
      <c r="FL50" s="437">
        <v>-138703.24</v>
      </c>
      <c r="FM50" s="437">
        <v>-260347.19999999998</v>
      </c>
      <c r="FN50" s="437">
        <v>-1347296.76</v>
      </c>
      <c r="FO50" s="437">
        <v>-283469.36</v>
      </c>
      <c r="FP50" s="437">
        <v>-462889</v>
      </c>
      <c r="FQ50" s="437">
        <v>-37566.080000000002</v>
      </c>
      <c r="FR50" s="437">
        <v>-263259.76</v>
      </c>
      <c r="FS50" s="437">
        <v>-203047.03999999998</v>
      </c>
      <c r="FT50" s="437">
        <v>-6463178.6799999997</v>
      </c>
      <c r="FU50" s="437">
        <v>-78936.319999999992</v>
      </c>
      <c r="FV50" s="437">
        <v>-335360.48</v>
      </c>
      <c r="FW50" s="437">
        <v>-87406.51999999999</v>
      </c>
      <c r="FX50" s="437">
        <v>-125864.2</v>
      </c>
      <c r="FY50" s="437">
        <v>-178646.91999999998</v>
      </c>
      <c r="FZ50" s="437">
        <v>-27699.039999999997</v>
      </c>
      <c r="GA50" s="437">
        <v>-75696.84</v>
      </c>
      <c r="GB50" s="437">
        <v>-104346.92</v>
      </c>
      <c r="GC50" s="437">
        <v>-508925.27999999997</v>
      </c>
      <c r="GD50" s="437">
        <v>-115105.56</v>
      </c>
      <c r="GE50" s="437">
        <v>-584206.03999999992</v>
      </c>
      <c r="GF50" s="437">
        <v>-335509.07999999996</v>
      </c>
      <c r="GG50" s="437">
        <v>-109250.72</v>
      </c>
      <c r="GH50" s="437">
        <v>-635205.55999999994</v>
      </c>
      <c r="GI50" s="437">
        <v>-117156.23999999999</v>
      </c>
      <c r="GJ50" s="437">
        <v>-56259.96</v>
      </c>
      <c r="GK50" s="437">
        <v>-2467057.1999999997</v>
      </c>
      <c r="GL50" s="186">
        <v>-146192.68</v>
      </c>
      <c r="GM50" s="437">
        <v>-83988.72</v>
      </c>
      <c r="GN50" s="437">
        <v>-213032.95999999999</v>
      </c>
      <c r="GO50" s="437">
        <v>-51118.400000000001</v>
      </c>
      <c r="GP50" s="437">
        <v>-75667.12</v>
      </c>
      <c r="GQ50" s="437">
        <v>-69009.84</v>
      </c>
      <c r="GR50" s="437">
        <v>-61847.32</v>
      </c>
      <c r="GS50" s="437">
        <v>-149075.51999999999</v>
      </c>
      <c r="GT50" s="437">
        <v>-87317.36</v>
      </c>
      <c r="GU50" s="437">
        <v>-135255.72</v>
      </c>
      <c r="GV50" s="437">
        <v>-49870.159999999996</v>
      </c>
      <c r="GW50" s="437">
        <v>-56230.239999999998</v>
      </c>
      <c r="GX50" s="437">
        <v>-182659.12</v>
      </c>
      <c r="GY50" s="437">
        <v>-234877.16</v>
      </c>
      <c r="GZ50" s="437">
        <v>-1541368.3599999999</v>
      </c>
      <c r="HA50" s="437">
        <v>-695834.36</v>
      </c>
      <c r="HB50" s="437">
        <v>-773789.91999999993</v>
      </c>
      <c r="HC50" s="437">
        <v>-95668.68</v>
      </c>
      <c r="HD50" s="437">
        <v>-104911.59999999999</v>
      </c>
      <c r="HE50" s="437">
        <v>-1152333.56</v>
      </c>
      <c r="HF50" s="437">
        <v>-87020.160000000003</v>
      </c>
      <c r="HG50" s="437">
        <v>-41548.559999999998</v>
      </c>
      <c r="HH50" s="437">
        <v>-85831.360000000001</v>
      </c>
      <c r="HI50" s="437">
        <v>-73586.720000000001</v>
      </c>
      <c r="HJ50" s="437">
        <v>-848654.6</v>
      </c>
      <c r="HK50" s="437">
        <v>-34415.760000000002</v>
      </c>
      <c r="HL50" s="437">
        <v>-1967196.52</v>
      </c>
      <c r="HM50" s="437">
        <v>-139059.88</v>
      </c>
      <c r="HN50" s="437">
        <v>-118731.4</v>
      </c>
      <c r="HO50" s="437">
        <v>-189643.32</v>
      </c>
      <c r="HP50" s="437">
        <v>-54387.6</v>
      </c>
      <c r="HQ50" s="437">
        <v>-798160.32</v>
      </c>
      <c r="HR50" s="437">
        <v>-260436.36</v>
      </c>
      <c r="HS50" s="437">
        <v>-96025.319999999992</v>
      </c>
      <c r="HT50" s="437">
        <v>-1496075.0799999998</v>
      </c>
      <c r="HU50" s="437">
        <v>-87882.04</v>
      </c>
      <c r="HV50" s="437">
        <v>-91953.68</v>
      </c>
      <c r="HW50" s="437">
        <v>-921557.76</v>
      </c>
      <c r="HX50" s="437">
        <v>-28947.279999999999</v>
      </c>
      <c r="HY50" s="437">
        <v>-1999650.76</v>
      </c>
      <c r="HZ50" s="437">
        <v>-136266.19999999998</v>
      </c>
      <c r="IA50" s="437">
        <v>-36525.879999999997</v>
      </c>
      <c r="IB50" s="437">
        <v>-140367.56</v>
      </c>
      <c r="IC50" s="437">
        <v>-634462.55999999994</v>
      </c>
      <c r="ID50" s="437">
        <v>-80273.72</v>
      </c>
      <c r="IE50" s="437">
        <v>-683738.32</v>
      </c>
      <c r="IF50" s="437">
        <v>-184026.23999999999</v>
      </c>
      <c r="IG50" s="437">
        <v>-240583.4</v>
      </c>
      <c r="IH50" s="437">
        <v>-52663.839999999997</v>
      </c>
      <c r="II50" s="437">
        <v>-247835.08</v>
      </c>
      <c r="IJ50" s="437">
        <v>-104644.12</v>
      </c>
      <c r="IK50" s="437">
        <v>-301984.92</v>
      </c>
      <c r="IL50" s="437">
        <v>-68653.2</v>
      </c>
      <c r="IM50" s="437">
        <v>-206762.03999999998</v>
      </c>
      <c r="IN50" s="437">
        <v>-194636.28</v>
      </c>
      <c r="IO50" s="437">
        <v>-100067.23999999999</v>
      </c>
      <c r="IP50" s="437">
        <v>-184888.12</v>
      </c>
      <c r="IQ50" s="186">
        <v>-75607.679999999993</v>
      </c>
      <c r="IR50" s="437">
        <v>-693427.03999999992</v>
      </c>
      <c r="IS50" s="437">
        <v>-144468.91999999998</v>
      </c>
      <c r="IT50" s="437">
        <v>-135939.28</v>
      </c>
      <c r="IU50" s="437">
        <v>-105654.59999999999</v>
      </c>
      <c r="IV50" s="437">
        <v>-50732.04</v>
      </c>
      <c r="IW50" s="437">
        <v>-171692.44</v>
      </c>
      <c r="IX50" s="437">
        <v>-7826375.6399999997</v>
      </c>
      <c r="IY50" s="437">
        <v>-41251.360000000001</v>
      </c>
      <c r="IZ50" s="437">
        <v>-84315.64</v>
      </c>
      <c r="JA50" s="437">
        <v>-135939.28</v>
      </c>
      <c r="JB50" s="437">
        <v>-114986.68</v>
      </c>
      <c r="JC50" s="437">
        <v>-81730</v>
      </c>
      <c r="JD50" s="437">
        <v>-68564.039999999994</v>
      </c>
      <c r="JE50" s="437">
        <v>-618859.55999999994</v>
      </c>
      <c r="JF50" s="437">
        <v>-6230292.7599999998</v>
      </c>
      <c r="JG50" s="437">
        <v>-93499.12</v>
      </c>
      <c r="JH50" s="437">
        <v>-67464.399999999994</v>
      </c>
      <c r="JI50" s="437">
        <v>-1262475.8799999999</v>
      </c>
      <c r="JJ50" s="437">
        <v>-192288.4</v>
      </c>
      <c r="JK50" s="437">
        <v>-366715.07999999996</v>
      </c>
      <c r="JL50" s="437">
        <v>-131956.79999999999</v>
      </c>
      <c r="JM50" s="437">
        <v>-71298.28</v>
      </c>
      <c r="JN50" s="437">
        <v>-33048.639999999999</v>
      </c>
      <c r="JO50" s="437">
        <v>-108507.72</v>
      </c>
      <c r="JP50" s="437">
        <v>-219660.52</v>
      </c>
      <c r="JQ50" s="437">
        <v>-439350.76</v>
      </c>
      <c r="JR50" s="437">
        <v>-2116331.48</v>
      </c>
      <c r="JS50" s="437">
        <v>-617046.64</v>
      </c>
      <c r="JT50" s="437">
        <v>-577548.76</v>
      </c>
      <c r="JU50" s="437">
        <v>-67256.36</v>
      </c>
      <c r="JV50" s="437">
        <v>-53109.64</v>
      </c>
      <c r="JW50" s="437">
        <v>-134691.04</v>
      </c>
      <c r="JX50" s="437">
        <v>-86544.639999999999</v>
      </c>
      <c r="JY50" s="437">
        <v>-97927.4</v>
      </c>
      <c r="JZ50" s="437">
        <v>-857481.44</v>
      </c>
      <c r="KA50" s="437">
        <v>-169255.4</v>
      </c>
      <c r="KB50" s="437">
        <v>-75904.87999999999</v>
      </c>
      <c r="KC50" s="437">
        <v>-81759.72</v>
      </c>
      <c r="KD50" s="437">
        <v>-182064.72</v>
      </c>
      <c r="KE50" s="437">
        <v>-183818.19999999998</v>
      </c>
      <c r="KF50" s="437">
        <v>-109161.56</v>
      </c>
      <c r="KG50" s="437">
        <v>-453943.27999999997</v>
      </c>
      <c r="KH50" s="437">
        <v>-1000315.76</v>
      </c>
      <c r="KI50" s="437">
        <v>-64967.92</v>
      </c>
      <c r="KJ50" s="437">
        <v>-152196.12</v>
      </c>
      <c r="KK50" s="437">
        <v>-519862.24</v>
      </c>
    </row>
    <row r="51" spans="1:297">
      <c r="A51" s="186"/>
      <c r="B51" s="774" t="s">
        <v>471</v>
      </c>
      <c r="C51" s="290">
        <v>-63978872.099999957</v>
      </c>
      <c r="D51" s="587">
        <v>-7902180.9600000009</v>
      </c>
      <c r="E51" s="587">
        <v>-7465.2800000000007</v>
      </c>
      <c r="F51" s="437">
        <v>-102215.16</v>
      </c>
      <c r="G51" s="437">
        <v>-27129.920000000002</v>
      </c>
      <c r="H51" s="437">
        <v>-121014.92000000001</v>
      </c>
      <c r="I51" s="437">
        <v>-89230.58</v>
      </c>
      <c r="J51" s="437">
        <v>-53224.26</v>
      </c>
      <c r="K51" s="437">
        <v>-44803.060000000005</v>
      </c>
      <c r="L51" s="437">
        <v>-186962.02000000002</v>
      </c>
      <c r="M51" s="437">
        <v>-14486.740000000002</v>
      </c>
      <c r="N51" s="437">
        <v>-20131.22</v>
      </c>
      <c r="O51" s="437">
        <v>-3706648.08</v>
      </c>
      <c r="P51" s="437">
        <v>-125236.90000000001</v>
      </c>
      <c r="Q51" s="186">
        <v>-101509.6</v>
      </c>
      <c r="R51" s="437">
        <v>-25798.460000000003</v>
      </c>
      <c r="S51" s="437">
        <v>-185573.66</v>
      </c>
      <c r="T51" s="437">
        <v>-73298.58</v>
      </c>
      <c r="U51" s="437">
        <v>-71671.240000000005</v>
      </c>
      <c r="V51" s="437">
        <v>-10378.560000000001</v>
      </c>
      <c r="W51" s="437">
        <v>-11095.5</v>
      </c>
      <c r="X51" s="437">
        <v>-217505.94</v>
      </c>
      <c r="Y51" s="437">
        <v>-50481.68</v>
      </c>
      <c r="Z51" s="437">
        <v>-86715.6</v>
      </c>
      <c r="AA51" s="437">
        <v>-74709.700000000012</v>
      </c>
      <c r="AB51" s="437">
        <v>-27323.38</v>
      </c>
      <c r="AC51" s="437">
        <v>-106357.48000000001</v>
      </c>
      <c r="AD51" s="437">
        <v>-89469.560000000012</v>
      </c>
      <c r="AE51" s="437">
        <v>-32865.440000000002</v>
      </c>
      <c r="AF51" s="437">
        <v>-7902180.9600000009</v>
      </c>
      <c r="AG51" s="437">
        <v>-2878639.2800000003</v>
      </c>
      <c r="AH51" s="437">
        <v>-23021.74</v>
      </c>
      <c r="AI51" s="186">
        <v>-259179.50000000003</v>
      </c>
      <c r="AJ51" s="437">
        <v>-108633.48000000001</v>
      </c>
      <c r="AK51" s="437">
        <v>-23602.120000000003</v>
      </c>
      <c r="AL51" s="437">
        <v>-22577.920000000002</v>
      </c>
      <c r="AM51" s="437">
        <v>-535030.70000000007</v>
      </c>
      <c r="AN51" s="437">
        <v>-116633.62000000001</v>
      </c>
      <c r="AO51" s="437">
        <v>-780827.32000000007</v>
      </c>
      <c r="AP51" s="437">
        <v>-201357.72</v>
      </c>
      <c r="AQ51" s="437">
        <v>-111011.90000000001</v>
      </c>
      <c r="AR51" s="437">
        <v>-229932.90000000002</v>
      </c>
      <c r="AS51" s="437">
        <v>-72024.02</v>
      </c>
      <c r="AT51" s="437">
        <v>-76291.520000000004</v>
      </c>
      <c r="AU51" s="437">
        <v>-141168.90000000002</v>
      </c>
      <c r="AV51" s="437">
        <v>-48854.340000000004</v>
      </c>
      <c r="AW51" s="437">
        <v>-82436.72</v>
      </c>
      <c r="AX51" s="437">
        <v>-61349.58</v>
      </c>
      <c r="AY51" s="437">
        <v>-20153.980000000003</v>
      </c>
      <c r="AZ51" s="437">
        <v>-48490.18</v>
      </c>
      <c r="BA51" s="437">
        <v>-277046.10000000003</v>
      </c>
      <c r="BB51" s="437">
        <v>-180566.46000000002</v>
      </c>
      <c r="BC51" s="437">
        <v>-900488.02</v>
      </c>
      <c r="BD51" s="437">
        <v>-54567.100000000006</v>
      </c>
      <c r="BE51" s="437">
        <v>-51141.72</v>
      </c>
      <c r="BF51" s="437">
        <v>-46419.020000000004</v>
      </c>
      <c r="BG51" s="437">
        <v>-46191.420000000006</v>
      </c>
      <c r="BH51" s="437">
        <v>-18924.940000000002</v>
      </c>
      <c r="BI51" s="437">
        <v>-63375.22</v>
      </c>
      <c r="BJ51" s="437">
        <v>-1705805.1</v>
      </c>
      <c r="BK51" s="437">
        <v>-18924.940000000002</v>
      </c>
      <c r="BL51" s="437">
        <v>-216447.6</v>
      </c>
      <c r="BM51" s="437">
        <v>-534222.72000000009</v>
      </c>
      <c r="BN51" s="437">
        <v>-417361.5</v>
      </c>
      <c r="BO51" s="437">
        <v>-28984.86</v>
      </c>
      <c r="BP51" s="437">
        <v>-413890.60000000003</v>
      </c>
      <c r="BQ51" s="437">
        <v>-138323.90000000002</v>
      </c>
      <c r="BR51" s="437">
        <v>-391233.02</v>
      </c>
      <c r="BS51" s="437">
        <v>-56353.760000000002</v>
      </c>
      <c r="BT51" s="437">
        <v>-142341.04</v>
      </c>
      <c r="BU51" s="437">
        <v>-12939.060000000001</v>
      </c>
      <c r="BV51" s="437">
        <v>-59699.48</v>
      </c>
      <c r="BW51" s="437">
        <v>-12904.92</v>
      </c>
      <c r="BX51" s="437">
        <v>-94158.12000000001</v>
      </c>
      <c r="BY51" s="437">
        <v>-39989.32</v>
      </c>
      <c r="BZ51" s="437">
        <v>-24273.54</v>
      </c>
      <c r="CA51" s="437">
        <v>-14202.240000000002</v>
      </c>
      <c r="CB51" s="437">
        <v>-141442.02000000002</v>
      </c>
      <c r="CC51" s="437">
        <v>-169664.42</v>
      </c>
      <c r="CD51" s="437">
        <v>-117418.84000000001</v>
      </c>
      <c r="CE51" s="437">
        <v>-46362.12</v>
      </c>
      <c r="CF51" s="437">
        <v>-21872.36</v>
      </c>
      <c r="CG51" s="437">
        <v>-220077.82</v>
      </c>
      <c r="CH51" s="437">
        <v>-86214.88</v>
      </c>
      <c r="CI51" s="437">
        <v>-224208.76</v>
      </c>
      <c r="CJ51" s="437">
        <v>-441168.46</v>
      </c>
      <c r="CK51" s="437">
        <v>-102579.32</v>
      </c>
      <c r="CL51" s="437">
        <v>-19004.600000000002</v>
      </c>
      <c r="CM51" s="437">
        <v>-16751.36</v>
      </c>
      <c r="CN51" s="437">
        <v>-474830.50000000006</v>
      </c>
      <c r="CO51" s="437">
        <v>-106937.86</v>
      </c>
      <c r="CP51" s="437">
        <v>-79352.740000000005</v>
      </c>
      <c r="CQ51" s="437">
        <v>-82561.900000000009</v>
      </c>
      <c r="CR51" s="437">
        <v>-11391.380000000001</v>
      </c>
      <c r="CS51" s="437">
        <v>-74914.540000000008</v>
      </c>
      <c r="CT51" s="437">
        <v>-550086.44000000006</v>
      </c>
      <c r="CU51" s="437">
        <v>-45531.380000000005</v>
      </c>
      <c r="CV51" s="437">
        <v>-27357.52</v>
      </c>
      <c r="CW51" s="437">
        <v>-171382.80000000002</v>
      </c>
      <c r="CX51" s="437">
        <v>-22577.920000000002</v>
      </c>
      <c r="CY51" s="437">
        <v>-24398.720000000001</v>
      </c>
      <c r="CZ51" s="437">
        <v>-569330.02</v>
      </c>
      <c r="DA51" s="437">
        <v>-883372.50000000012</v>
      </c>
      <c r="DB51" s="437">
        <v>-69565.94</v>
      </c>
      <c r="DC51" s="437">
        <v>-71329.840000000011</v>
      </c>
      <c r="DD51" s="437">
        <v>-83074</v>
      </c>
      <c r="DE51" s="437">
        <v>-22521.02</v>
      </c>
      <c r="DF51" s="437">
        <v>-1440389.36</v>
      </c>
      <c r="DG51" s="186">
        <v>-37622.280000000006</v>
      </c>
      <c r="DH51" s="437">
        <v>-221238.58000000002</v>
      </c>
      <c r="DI51" s="186">
        <v>-11061.36</v>
      </c>
      <c r="DJ51" s="437">
        <v>-168424</v>
      </c>
      <c r="DK51" s="437">
        <v>-72433.700000000012</v>
      </c>
      <c r="DL51" s="437">
        <v>-12848.02</v>
      </c>
      <c r="DM51" s="437">
        <v>-46111.76</v>
      </c>
      <c r="DN51" s="437">
        <v>-26447.120000000003</v>
      </c>
      <c r="DO51" s="437">
        <v>-78738.22</v>
      </c>
      <c r="DP51" s="437">
        <v>-72149.200000000012</v>
      </c>
      <c r="DQ51" s="437">
        <v>-1386448.1600000001</v>
      </c>
      <c r="DR51" s="186">
        <v>-85736.920000000013</v>
      </c>
      <c r="DS51" s="437">
        <v>-95592</v>
      </c>
      <c r="DT51" s="437">
        <v>-100178.14000000001</v>
      </c>
      <c r="DU51" s="437">
        <v>-30771.52</v>
      </c>
      <c r="DV51" s="437">
        <v>-833482.58000000007</v>
      </c>
      <c r="DW51" s="437">
        <v>-27653.4</v>
      </c>
      <c r="DX51" s="437">
        <v>-158489.26</v>
      </c>
      <c r="DY51" s="437">
        <v>-214035.04</v>
      </c>
      <c r="DZ51" s="437">
        <v>-32751.640000000003</v>
      </c>
      <c r="EA51" s="437">
        <v>-284966.58</v>
      </c>
      <c r="EB51" s="437">
        <v>-101555.12000000001</v>
      </c>
      <c r="EC51" s="437">
        <v>-7465.2800000000007</v>
      </c>
      <c r="ED51" s="437">
        <v>-112047.48000000001</v>
      </c>
      <c r="EE51" s="437">
        <v>-235930.16</v>
      </c>
      <c r="EF51" s="186">
        <v>-115120.08</v>
      </c>
      <c r="EG51" s="437">
        <v>-136332.40000000002</v>
      </c>
      <c r="EH51" s="437">
        <v>-172111.12000000002</v>
      </c>
      <c r="EI51" s="437">
        <v>-86192.12000000001</v>
      </c>
      <c r="EJ51" s="437">
        <v>-161550.48000000001</v>
      </c>
      <c r="EK51" s="437">
        <v>-7909.1</v>
      </c>
      <c r="EL51" s="437">
        <v>-22964.84</v>
      </c>
      <c r="EM51" s="437">
        <v>-67767.900000000009</v>
      </c>
      <c r="EN51" s="437">
        <v>-48979.520000000004</v>
      </c>
      <c r="EO51" s="437">
        <v>-517050.30000000005</v>
      </c>
      <c r="EP51" s="437">
        <v>-167422.56</v>
      </c>
      <c r="EQ51" s="437">
        <v>-61360.960000000006</v>
      </c>
      <c r="ER51" s="437">
        <v>-21508.2</v>
      </c>
      <c r="ES51" s="437">
        <v>-109384.56000000001</v>
      </c>
      <c r="ET51" s="437">
        <v>-11732.78</v>
      </c>
      <c r="EU51" s="437">
        <v>-32250.920000000002</v>
      </c>
      <c r="EV51" s="437">
        <v>-18936.32</v>
      </c>
      <c r="EW51" s="437">
        <v>-586650.38</v>
      </c>
      <c r="EX51" s="437">
        <v>-99768.46</v>
      </c>
      <c r="EY51" s="437">
        <v>-15772.68</v>
      </c>
      <c r="EZ51" s="437">
        <v>-26435.74</v>
      </c>
      <c r="FA51" s="437">
        <v>-225232.96000000002</v>
      </c>
      <c r="FB51" s="437">
        <v>-121151.48000000001</v>
      </c>
      <c r="FC51" s="437">
        <v>-84485.12000000001</v>
      </c>
      <c r="FD51" s="437">
        <v>-19254.960000000003</v>
      </c>
      <c r="FE51" s="437">
        <v>-237398.18000000002</v>
      </c>
      <c r="FF51" s="437">
        <v>-80046.92</v>
      </c>
      <c r="FG51" s="437">
        <v>-103660.42000000001</v>
      </c>
      <c r="FH51" s="437">
        <v>-232038.2</v>
      </c>
      <c r="FI51" s="437">
        <v>-55648.200000000004</v>
      </c>
      <c r="FJ51" s="437">
        <v>-117214.00000000001</v>
      </c>
      <c r="FK51" s="437">
        <v>-416177.98000000004</v>
      </c>
      <c r="FL51" s="437">
        <v>-53110.460000000006</v>
      </c>
      <c r="FM51" s="437">
        <v>-99688.8</v>
      </c>
      <c r="FN51" s="437">
        <v>-515889.54000000004</v>
      </c>
      <c r="FO51" s="437">
        <v>-108542.44</v>
      </c>
      <c r="FP51" s="437">
        <v>-177243.5</v>
      </c>
      <c r="FQ51" s="437">
        <v>-14384.320000000002</v>
      </c>
      <c r="FR51" s="437">
        <v>-100804.04000000001</v>
      </c>
      <c r="FS51" s="437">
        <v>-77748.160000000003</v>
      </c>
      <c r="FT51" s="437">
        <v>-2474797.2200000002</v>
      </c>
      <c r="FU51" s="437">
        <v>-30225.280000000002</v>
      </c>
      <c r="FV51" s="437">
        <v>-128411.92000000001</v>
      </c>
      <c r="FW51" s="437">
        <v>-33468.58</v>
      </c>
      <c r="FX51" s="437">
        <v>-48194.3</v>
      </c>
      <c r="FY51" s="437">
        <v>-68405.180000000008</v>
      </c>
      <c r="FZ51" s="437">
        <v>-10606.16</v>
      </c>
      <c r="GA51" s="437">
        <v>-28984.86</v>
      </c>
      <c r="GB51" s="437">
        <v>-39955.18</v>
      </c>
      <c r="GC51" s="437">
        <v>-194871.12000000002</v>
      </c>
      <c r="GD51" s="437">
        <v>-44074.740000000005</v>
      </c>
      <c r="GE51" s="437">
        <v>-223696.66</v>
      </c>
      <c r="GF51" s="437">
        <v>-128468.82</v>
      </c>
      <c r="GG51" s="437">
        <v>-41832.880000000005</v>
      </c>
      <c r="GH51" s="437">
        <v>-243224.74000000002</v>
      </c>
      <c r="GI51" s="437">
        <v>-44859.960000000006</v>
      </c>
      <c r="GJ51" s="437">
        <v>-21542.34</v>
      </c>
      <c r="GK51" s="437">
        <v>-944653.8</v>
      </c>
      <c r="GL51" s="186">
        <v>-55978.22</v>
      </c>
      <c r="GM51" s="437">
        <v>-32159.88</v>
      </c>
      <c r="GN51" s="437">
        <v>-81571.840000000011</v>
      </c>
      <c r="GO51" s="437">
        <v>-19573.600000000002</v>
      </c>
      <c r="GP51" s="437">
        <v>-28973.480000000003</v>
      </c>
      <c r="GQ51" s="437">
        <v>-26424.36</v>
      </c>
      <c r="GR51" s="437">
        <v>-23681.780000000002</v>
      </c>
      <c r="GS51" s="437">
        <v>-57082.080000000002</v>
      </c>
      <c r="GT51" s="437">
        <v>-33434.44</v>
      </c>
      <c r="GU51" s="437">
        <v>-51790.380000000005</v>
      </c>
      <c r="GV51" s="437">
        <v>-19095.640000000003</v>
      </c>
      <c r="GW51" s="437">
        <v>-21530.960000000003</v>
      </c>
      <c r="GX51" s="437">
        <v>-69941.48000000001</v>
      </c>
      <c r="GY51" s="437">
        <v>-89936.14</v>
      </c>
      <c r="GZ51" s="437">
        <v>-590200.94000000006</v>
      </c>
      <c r="HA51" s="437">
        <v>-266439.94</v>
      </c>
      <c r="HB51" s="437">
        <v>-296289.68</v>
      </c>
      <c r="HC51" s="437">
        <v>-36632.22</v>
      </c>
      <c r="HD51" s="437">
        <v>-40171.4</v>
      </c>
      <c r="HE51" s="437">
        <v>-441236.74000000005</v>
      </c>
      <c r="HF51" s="437">
        <v>-33320.639999999999</v>
      </c>
      <c r="HG51" s="437">
        <v>-15909.240000000002</v>
      </c>
      <c r="HH51" s="437">
        <v>-32865.440000000002</v>
      </c>
      <c r="HI51" s="437">
        <v>-28176.880000000001</v>
      </c>
      <c r="HJ51" s="437">
        <v>-324955.90000000002</v>
      </c>
      <c r="HK51" s="437">
        <v>-13178.04</v>
      </c>
      <c r="HL51" s="437">
        <v>-753253.58000000007</v>
      </c>
      <c r="HM51" s="437">
        <v>-53247.020000000004</v>
      </c>
      <c r="HN51" s="437">
        <v>-45463.100000000006</v>
      </c>
      <c r="HO51" s="437">
        <v>-72615.78</v>
      </c>
      <c r="HP51" s="437">
        <v>-20825.400000000001</v>
      </c>
      <c r="HQ51" s="437">
        <v>-305621.28000000003</v>
      </c>
      <c r="HR51" s="437">
        <v>-99722.94</v>
      </c>
      <c r="HS51" s="437">
        <v>-36768.780000000006</v>
      </c>
      <c r="HT51" s="437">
        <v>-572857.82000000007</v>
      </c>
      <c r="HU51" s="437">
        <v>-33650.660000000003</v>
      </c>
      <c r="HV51" s="437">
        <v>-35209.72</v>
      </c>
      <c r="HW51" s="437">
        <v>-352871.04000000004</v>
      </c>
      <c r="HX51" s="437">
        <v>-11084.12</v>
      </c>
      <c r="HY51" s="437">
        <v>-765680.54</v>
      </c>
      <c r="HZ51" s="437">
        <v>-52177.3</v>
      </c>
      <c r="IA51" s="437">
        <v>-13986.02</v>
      </c>
      <c r="IB51" s="437">
        <v>-53747.740000000005</v>
      </c>
      <c r="IC51" s="437">
        <v>-242940.24000000002</v>
      </c>
      <c r="ID51" s="437">
        <v>-30737.38</v>
      </c>
      <c r="IE51" s="437">
        <v>-261808.28000000003</v>
      </c>
      <c r="IF51" s="437">
        <v>-70464.960000000006</v>
      </c>
      <c r="IG51" s="437">
        <v>-92121.1</v>
      </c>
      <c r="IH51" s="437">
        <v>-20165.36</v>
      </c>
      <c r="II51" s="437">
        <v>-94897.82</v>
      </c>
      <c r="IJ51" s="437">
        <v>-40068.980000000003</v>
      </c>
      <c r="IK51" s="437">
        <v>-115632.18000000001</v>
      </c>
      <c r="IL51" s="437">
        <v>-26287.800000000003</v>
      </c>
      <c r="IM51" s="437">
        <v>-79170.66</v>
      </c>
      <c r="IN51" s="437">
        <v>-74527.62000000001</v>
      </c>
      <c r="IO51" s="437">
        <v>-38316.46</v>
      </c>
      <c r="IP51" s="437">
        <v>-70794.98000000001</v>
      </c>
      <c r="IQ51" s="186">
        <v>-28950.720000000001</v>
      </c>
      <c r="IR51" s="437">
        <v>-265518.16000000003</v>
      </c>
      <c r="IS51" s="437">
        <v>-55318.18</v>
      </c>
      <c r="IT51" s="437">
        <v>-52052.12</v>
      </c>
      <c r="IU51" s="437">
        <v>-40455.9</v>
      </c>
      <c r="IV51" s="437">
        <v>-19425.66</v>
      </c>
      <c r="IW51" s="437">
        <v>-65742.260000000009</v>
      </c>
      <c r="IX51" s="437">
        <v>-2996775.06</v>
      </c>
      <c r="IY51" s="437">
        <v>-15795.44</v>
      </c>
      <c r="IZ51" s="437">
        <v>-32285.06</v>
      </c>
      <c r="JA51" s="437">
        <v>-52052.12</v>
      </c>
      <c r="JB51" s="437">
        <v>-44029.22</v>
      </c>
      <c r="JC51" s="437">
        <v>-31295.000000000004</v>
      </c>
      <c r="JD51" s="437">
        <v>-26253.660000000003</v>
      </c>
      <c r="JE51" s="437">
        <v>-236965.74000000002</v>
      </c>
      <c r="JF51" s="437">
        <v>-2385623.54</v>
      </c>
      <c r="JG51" s="437">
        <v>-35801.480000000003</v>
      </c>
      <c r="JH51" s="437">
        <v>-25832.600000000002</v>
      </c>
      <c r="JI51" s="437">
        <v>-483411.02</v>
      </c>
      <c r="JJ51" s="437">
        <v>-73628.600000000006</v>
      </c>
      <c r="JK51" s="437">
        <v>-140417.82</v>
      </c>
      <c r="JL51" s="437">
        <v>-50527.200000000004</v>
      </c>
      <c r="JM51" s="437">
        <v>-27300.620000000003</v>
      </c>
      <c r="JN51" s="437">
        <v>-12654.560000000001</v>
      </c>
      <c r="JO51" s="437">
        <v>-41548.380000000005</v>
      </c>
      <c r="JP51" s="437">
        <v>-84109.58</v>
      </c>
      <c r="JQ51" s="437">
        <v>-168230.54</v>
      </c>
      <c r="JR51" s="437">
        <v>-810358.42</v>
      </c>
      <c r="JS51" s="437">
        <v>-236271.56000000003</v>
      </c>
      <c r="JT51" s="437">
        <v>-221147.54</v>
      </c>
      <c r="JU51" s="437">
        <v>-25752.940000000002</v>
      </c>
      <c r="JV51" s="437">
        <v>-20336.060000000001</v>
      </c>
      <c r="JW51" s="437">
        <v>-51574.16</v>
      </c>
      <c r="JX51" s="437">
        <v>-33138.560000000005</v>
      </c>
      <c r="JY51" s="437">
        <v>-37497.100000000006</v>
      </c>
      <c r="JZ51" s="437">
        <v>-328335.76</v>
      </c>
      <c r="KA51" s="437">
        <v>-64809.100000000006</v>
      </c>
      <c r="KB51" s="437">
        <v>-29064.52</v>
      </c>
      <c r="KC51" s="437">
        <v>-31306.38</v>
      </c>
      <c r="KD51" s="437">
        <v>-69713.88</v>
      </c>
      <c r="KE51" s="437">
        <v>-70385.3</v>
      </c>
      <c r="KF51" s="437">
        <v>-41798.740000000005</v>
      </c>
      <c r="KG51" s="437">
        <v>-173818.12000000002</v>
      </c>
      <c r="KH51" s="437">
        <v>-383028.04000000004</v>
      </c>
      <c r="KI51" s="437">
        <v>-24876.68</v>
      </c>
      <c r="KJ51" s="437">
        <v>-58276.98</v>
      </c>
      <c r="KK51" s="437">
        <v>-199058.96000000002</v>
      </c>
    </row>
    <row r="52" spans="1:297">
      <c r="A52" s="186"/>
      <c r="B52" s="774" t="s">
        <v>316</v>
      </c>
      <c r="C52" s="290">
        <v>-75000000.000000089</v>
      </c>
      <c r="D52" s="587">
        <v>-9692109.5880107507</v>
      </c>
      <c r="E52" s="587">
        <v>0</v>
      </c>
      <c r="F52" s="437">
        <v>-240399.35358339187</v>
      </c>
      <c r="G52" s="437">
        <v>-82474.161606585039</v>
      </c>
      <c r="H52" s="437">
        <v>-227971.48930269049</v>
      </c>
      <c r="I52" s="437">
        <v>-141891.81990164809</v>
      </c>
      <c r="J52" s="437">
        <v>-58976.327796702593</v>
      </c>
      <c r="K52" s="437">
        <v>-60014.431023755031</v>
      </c>
      <c r="L52" s="437">
        <v>-167949.71259613568</v>
      </c>
      <c r="M52" s="437">
        <v>-46357.678619201477</v>
      </c>
      <c r="N52" s="437">
        <v>-65165.499404349153</v>
      </c>
      <c r="O52" s="437">
        <v>-9692109.5880107507</v>
      </c>
      <c r="P52" s="437">
        <v>-95085.066259742205</v>
      </c>
      <c r="Q52" s="437">
        <v>0</v>
      </c>
      <c r="R52" s="437">
        <v>-54622.184097237077</v>
      </c>
      <c r="S52" s="437">
        <v>-187267.7482745946</v>
      </c>
      <c r="T52" s="437">
        <v>-84978.069624506243</v>
      </c>
      <c r="U52" s="437">
        <v>-176200.83619707765</v>
      </c>
      <c r="V52" s="437">
        <v>-29996.211364374616</v>
      </c>
      <c r="W52" s="437">
        <v>-28957.350191032783</v>
      </c>
      <c r="X52" s="437">
        <v>-16095.631357888342</v>
      </c>
      <c r="Y52" s="437">
        <v>-58778.714173095526</v>
      </c>
      <c r="Z52" s="437">
        <v>0</v>
      </c>
      <c r="AA52" s="437">
        <v>0</v>
      </c>
      <c r="AB52" s="437">
        <v>-2827.7247454956087</v>
      </c>
      <c r="AC52" s="437">
        <v>-108836.10014036682</v>
      </c>
      <c r="AD52" s="437">
        <v>-101403.46041899419</v>
      </c>
      <c r="AE52" s="437">
        <v>-4691.3609019262885</v>
      </c>
      <c r="AF52" s="437">
        <v>-8133291.8640506333</v>
      </c>
      <c r="AG52" s="437">
        <v>-4626284.2421341399</v>
      </c>
      <c r="AH52" s="437">
        <v>-5559.4225191803089</v>
      </c>
      <c r="AI52" s="437">
        <v>-452676.8786235631</v>
      </c>
      <c r="AJ52" s="437">
        <v>-125415.30869090925</v>
      </c>
      <c r="AK52" s="437">
        <v>-26715.295232230994</v>
      </c>
      <c r="AL52" s="437">
        <v>-57543.004603309979</v>
      </c>
      <c r="AM52" s="437">
        <v>-257703.93608503026</v>
      </c>
      <c r="AN52" s="437">
        <v>-200779.47087829487</v>
      </c>
      <c r="AO52" s="437">
        <v>-472084.92535868468</v>
      </c>
      <c r="AP52" s="437">
        <v>-175367.55683609322</v>
      </c>
      <c r="AQ52" s="437">
        <v>-287521.57098766777</v>
      </c>
      <c r="AR52" s="437">
        <v>-421842.71769252035</v>
      </c>
      <c r="AS52" s="437">
        <v>-78549.501400228066</v>
      </c>
      <c r="AT52" s="437">
        <v>-71642.602189826081</v>
      </c>
      <c r="AU52" s="437">
        <v>-307507.11360782338</v>
      </c>
      <c r="AV52" s="437">
        <v>-62557.17954612711</v>
      </c>
      <c r="AW52" s="437">
        <v>-265652.3131210889</v>
      </c>
      <c r="AX52" s="437">
        <v>-64382.469791574724</v>
      </c>
      <c r="AY52" s="437">
        <v>-14877.897951372906</v>
      </c>
      <c r="AZ52" s="437">
        <v>-69570.831884552041</v>
      </c>
      <c r="BA52" s="437">
        <v>-368989.93464775576</v>
      </c>
      <c r="BB52" s="437">
        <v>-180762.02355650603</v>
      </c>
      <c r="BC52" s="437">
        <v>-957175.27248203207</v>
      </c>
      <c r="BD52" s="437">
        <v>-72977.822690285888</v>
      </c>
      <c r="BE52" s="437">
        <v>-53418.644621875763</v>
      </c>
      <c r="BF52" s="437">
        <v>-52269.381487983876</v>
      </c>
      <c r="BG52" s="437">
        <v>-25815.871088206975</v>
      </c>
      <c r="BH52" s="437">
        <v>-19024.099602115668</v>
      </c>
      <c r="BI52" s="437">
        <v>-63825.955078600608</v>
      </c>
      <c r="BJ52" s="437">
        <v>-1406591.1327779694</v>
      </c>
      <c r="BK52" s="437">
        <v>-44191.982751528209</v>
      </c>
      <c r="BL52" s="437">
        <v>-61775.283650949787</v>
      </c>
      <c r="BM52" s="437">
        <v>-365071.8503108265</v>
      </c>
      <c r="BN52" s="437">
        <v>-618513.18778741267</v>
      </c>
      <c r="BO52" s="437">
        <v>-944.56461287003958</v>
      </c>
      <c r="BP52" s="437">
        <v>-372079.48018405231</v>
      </c>
      <c r="BQ52" s="437">
        <v>-281521.7090492181</v>
      </c>
      <c r="BR52" s="437">
        <v>-494159.6241015307</v>
      </c>
      <c r="BS52" s="437">
        <v>-30435.803492555762</v>
      </c>
      <c r="BT52" s="437">
        <v>-206493.54016302701</v>
      </c>
      <c r="BU52" s="437">
        <v>-22046.238096107838</v>
      </c>
      <c r="BV52" s="437">
        <v>-98880.858856169987</v>
      </c>
      <c r="BW52" s="437">
        <v>-24322.560081501219</v>
      </c>
      <c r="BX52" s="437">
        <v>-114500.29520055922</v>
      </c>
      <c r="BY52" s="437">
        <v>-56587.969402015071</v>
      </c>
      <c r="BZ52" s="437">
        <v>-43494.308528301699</v>
      </c>
      <c r="CA52" s="437">
        <v>0</v>
      </c>
      <c r="CB52" s="437">
        <v>-202636.17179366946</v>
      </c>
      <c r="CC52" s="437">
        <v>-273523.27641616651</v>
      </c>
      <c r="CD52" s="437">
        <v>-404000.20913630928</v>
      </c>
      <c r="CE52" s="437">
        <v>-89071.964518264504</v>
      </c>
      <c r="CF52" s="437">
        <v>-12594.89295507289</v>
      </c>
      <c r="CG52" s="437">
        <v>0</v>
      </c>
      <c r="CH52" s="437">
        <v>-23009.638887880494</v>
      </c>
      <c r="CI52" s="437">
        <v>-482401.07356856123</v>
      </c>
      <c r="CJ52" s="437">
        <v>-487576.19990241481</v>
      </c>
      <c r="CK52" s="437">
        <v>-132995.49002641975</v>
      </c>
      <c r="CL52" s="437">
        <v>-23353.716602561733</v>
      </c>
      <c r="CM52" s="437">
        <v>-39784.756010418205</v>
      </c>
      <c r="CN52" s="437">
        <v>-830656.9166044509</v>
      </c>
      <c r="CO52" s="437">
        <v>-250360.25296007743</v>
      </c>
      <c r="CP52" s="437">
        <v>-262079.89242132124</v>
      </c>
      <c r="CQ52" s="437">
        <v>-175706.00335894933</v>
      </c>
      <c r="CR52" s="437">
        <v>-34788.252746072867</v>
      </c>
      <c r="CS52" s="437">
        <v>-56988.571641065144</v>
      </c>
      <c r="CT52" s="437">
        <v>-590478.00575022341</v>
      </c>
      <c r="CU52" s="437">
        <v>-101032.7990568621</v>
      </c>
      <c r="CV52" s="437">
        <v>-44438.118345260758</v>
      </c>
      <c r="CW52" s="437">
        <v>-371482.28583415964</v>
      </c>
      <c r="CX52" s="437">
        <v>-61804.701360698804</v>
      </c>
      <c r="CY52" s="437">
        <v>-29540.82695525439</v>
      </c>
      <c r="CZ52" s="437">
        <v>-186911.1632391481</v>
      </c>
      <c r="DA52" s="437">
        <v>-66254.612002253954</v>
      </c>
      <c r="DB52" s="437">
        <v>-135099.8772201215</v>
      </c>
      <c r="DC52" s="437">
        <v>-143998.76563108538</v>
      </c>
      <c r="DD52" s="437">
        <v>-140934.0872052841</v>
      </c>
      <c r="DE52" s="437">
        <v>-44576.969768255833</v>
      </c>
      <c r="DF52" s="437">
        <v>-896288.05643913907</v>
      </c>
      <c r="DG52" s="437">
        <v>-80136.750905554436</v>
      </c>
      <c r="DH52" s="437">
        <v>-258104.48612354338</v>
      </c>
      <c r="DI52" s="437">
        <v>0</v>
      </c>
      <c r="DJ52" s="437">
        <v>-288060.58563931478</v>
      </c>
      <c r="DK52" s="437">
        <v>-76091.162339148563</v>
      </c>
      <c r="DL52" s="437">
        <v>-25165.434566588541</v>
      </c>
      <c r="DM52" s="437">
        <v>-26376.952255547851</v>
      </c>
      <c r="DN52" s="437">
        <v>-87239.027148343914</v>
      </c>
      <c r="DO52" s="437">
        <v>-125510.54825906835</v>
      </c>
      <c r="DP52" s="437">
        <v>-182677.86833320747</v>
      </c>
      <c r="DQ52" s="437">
        <v>-1690503.6631684422</v>
      </c>
      <c r="DR52" s="437">
        <v>-76878.598185915936</v>
      </c>
      <c r="DS52" s="437">
        <v>-220054.93772602477</v>
      </c>
      <c r="DT52" s="437">
        <v>-80360.889155689365</v>
      </c>
      <c r="DU52" s="437">
        <v>-58266.594346502308</v>
      </c>
      <c r="DV52" s="437">
        <v>-615446.16630059481</v>
      </c>
      <c r="DW52" s="437">
        <v>-43666.237932765514</v>
      </c>
      <c r="DX52" s="437">
        <v>-262778.46651897451</v>
      </c>
      <c r="DY52" s="437">
        <v>-401480.92119126546</v>
      </c>
      <c r="DZ52" s="437">
        <v>-38965.067722872918</v>
      </c>
      <c r="EA52" s="437">
        <v>-442600.62755752326</v>
      </c>
      <c r="EB52" s="437">
        <v>-97775.91557860504</v>
      </c>
      <c r="EC52" s="437">
        <v>-23102.452341274082</v>
      </c>
      <c r="ED52" s="437">
        <v>-90327.580399839731</v>
      </c>
      <c r="EE52" s="437">
        <v>-352401.3468770294</v>
      </c>
      <c r="EF52" s="437">
        <v>-433669.89630295651</v>
      </c>
      <c r="EG52" s="437">
        <v>-215221.00988989213</v>
      </c>
      <c r="EH52" s="437">
        <v>-225635.34512989089</v>
      </c>
      <c r="EI52" s="437">
        <v>-88354.785128965828</v>
      </c>
      <c r="EJ52" s="437">
        <v>-138804.27795082651</v>
      </c>
      <c r="EK52" s="437">
        <v>-21728.197689193152</v>
      </c>
      <c r="EL52" s="437">
        <v>-80797.613653010005</v>
      </c>
      <c r="EM52" s="437">
        <v>-296580.12420882692</v>
      </c>
      <c r="EN52" s="437">
        <v>-21946.925733191401</v>
      </c>
      <c r="EO52" s="437">
        <v>-534615.29238457745</v>
      </c>
      <c r="EP52" s="437">
        <v>-162928.28991414164</v>
      </c>
      <c r="EQ52" s="437">
        <v>-111030.12101307708</v>
      </c>
      <c r="ER52" s="437">
        <v>-37829.962940524842</v>
      </c>
      <c r="ES52" s="437">
        <v>-135086.02780412414</v>
      </c>
      <c r="ET52" s="437">
        <v>-39964.414909159867</v>
      </c>
      <c r="EU52" s="437">
        <v>-21105.079537848451</v>
      </c>
      <c r="EV52" s="437">
        <v>-40818.89989711102</v>
      </c>
      <c r="EW52" s="437">
        <v>-94222.473475765684</v>
      </c>
      <c r="EX52" s="437">
        <v>-226449.90568273625</v>
      </c>
      <c r="EY52" s="437">
        <v>-14203.685910087246</v>
      </c>
      <c r="EZ52" s="437">
        <v>-80128.094159850691</v>
      </c>
      <c r="FA52" s="437">
        <v>-464716.89613529155</v>
      </c>
      <c r="FB52" s="437">
        <v>-279378.25436545798</v>
      </c>
      <c r="FC52" s="437">
        <v>-69570.948075463966</v>
      </c>
      <c r="FD52" s="437">
        <v>-9559.9065885304062</v>
      </c>
      <c r="FE52" s="437">
        <v>-295396.36559132003</v>
      </c>
      <c r="FF52" s="437">
        <v>-18852.186384532917</v>
      </c>
      <c r="FG52" s="437">
        <v>0</v>
      </c>
      <c r="FH52" s="437">
        <v>-217922.88686352342</v>
      </c>
      <c r="FI52" s="437">
        <v>-19263.015959001954</v>
      </c>
      <c r="FJ52" s="437">
        <v>-341584.3535162147</v>
      </c>
      <c r="FK52" s="437">
        <v>-457377.1166571902</v>
      </c>
      <c r="FL52" s="437">
        <v>-88781.301646619846</v>
      </c>
      <c r="FM52" s="437">
        <v>-218424.41113224576</v>
      </c>
      <c r="FN52" s="437">
        <v>-826158.30948814761</v>
      </c>
      <c r="FO52" s="437">
        <v>-356165.57139673224</v>
      </c>
      <c r="FP52" s="437">
        <v>-274344.16397617414</v>
      </c>
      <c r="FQ52" s="437">
        <v>-39644.726896587337</v>
      </c>
      <c r="FR52" s="437">
        <v>-103868.33230917467</v>
      </c>
      <c r="FS52" s="437">
        <v>-108372.04847088487</v>
      </c>
      <c r="FT52" s="437">
        <v>-2548117.5094879339</v>
      </c>
      <c r="FU52" s="437">
        <v>-24680.139294648448</v>
      </c>
      <c r="FV52" s="437">
        <v>-205733.42745066268</v>
      </c>
      <c r="FW52" s="437">
        <v>-39553.025917939973</v>
      </c>
      <c r="FX52" s="437">
        <v>-31708.388306722736</v>
      </c>
      <c r="FY52" s="437">
        <v>-70382.595747060594</v>
      </c>
      <c r="FZ52" s="437">
        <v>-14027.658618814774</v>
      </c>
      <c r="GA52" s="437">
        <v>-105954.29732296904</v>
      </c>
      <c r="GB52" s="437">
        <v>-59962.216793092157</v>
      </c>
      <c r="GC52" s="437">
        <v>-130537.26761958795</v>
      </c>
      <c r="GD52" s="437">
        <v>-90108.747197345205</v>
      </c>
      <c r="GE52" s="437">
        <v>-160616.86287203763</v>
      </c>
      <c r="GF52" s="437">
        <v>-358838.03800609615</v>
      </c>
      <c r="GG52" s="437">
        <v>-91232.136687373873</v>
      </c>
      <c r="GH52" s="437">
        <v>-376308.52971960959</v>
      </c>
      <c r="GI52" s="437">
        <v>-63588.013587377653</v>
      </c>
      <c r="GJ52" s="437">
        <v>-22486.09006684256</v>
      </c>
      <c r="GK52" s="437">
        <v>-461423.47562585335</v>
      </c>
      <c r="GL52" s="437">
        <v>-78619.802226115426</v>
      </c>
      <c r="GM52" s="437">
        <v>-61022.229522665606</v>
      </c>
      <c r="GN52" s="437">
        <v>-313178.42269121885</v>
      </c>
      <c r="GO52" s="437">
        <v>-19295.973326539446</v>
      </c>
      <c r="GP52" s="437">
        <v>-61028.600832739168</v>
      </c>
      <c r="GQ52" s="437">
        <v>-79574.188224924219</v>
      </c>
      <c r="GR52" s="437">
        <v>-33539.552774826814</v>
      </c>
      <c r="GS52" s="437">
        <v>-90646.487748203857</v>
      </c>
      <c r="GT52" s="437">
        <v>-88974.882071179469</v>
      </c>
      <c r="GU52" s="437">
        <v>-81260.739649657975</v>
      </c>
      <c r="GV52" s="437">
        <v>-71272.145447438859</v>
      </c>
      <c r="GW52" s="437">
        <v>-31682.479692478773</v>
      </c>
      <c r="GX52" s="437">
        <v>-60420.544683617358</v>
      </c>
      <c r="GY52" s="437">
        <v>-178637.55536514978</v>
      </c>
      <c r="GZ52" s="437">
        <v>-949366.60002284893</v>
      </c>
      <c r="HA52" s="437">
        <v>-372000.90735230461</v>
      </c>
      <c r="HB52" s="437">
        <v>-360247.81024975114</v>
      </c>
      <c r="HC52" s="437">
        <v>-49353.206856874109</v>
      </c>
      <c r="HD52" s="437">
        <v>-173893.44149011909</v>
      </c>
      <c r="HE52" s="437">
        <v>-209910.0698595859</v>
      </c>
      <c r="HF52" s="437">
        <v>-30472.270836656429</v>
      </c>
      <c r="HG52" s="437">
        <v>-27421.084672583933</v>
      </c>
      <c r="HH52" s="437">
        <v>-56463.27999423194</v>
      </c>
      <c r="HI52" s="437">
        <v>-87333.726991410818</v>
      </c>
      <c r="HJ52" s="437">
        <v>-127902.17493449741</v>
      </c>
      <c r="HK52" s="437">
        <v>-20012.503800007431</v>
      </c>
      <c r="HL52" s="437">
        <v>-375909.90978783264</v>
      </c>
      <c r="HM52" s="437">
        <v>-29203.441025633743</v>
      </c>
      <c r="HN52" s="437">
        <v>-46817.139383080954</v>
      </c>
      <c r="HO52" s="437">
        <v>-136867.38411063718</v>
      </c>
      <c r="HP52" s="437">
        <v>-19502.84900632167</v>
      </c>
      <c r="HQ52" s="437">
        <v>-346607.74265438673</v>
      </c>
      <c r="HR52" s="437">
        <v>-126920.03709386833</v>
      </c>
      <c r="HS52" s="437">
        <v>-77159.600644132239</v>
      </c>
      <c r="HT52" s="437">
        <v>-544101.3902981733</v>
      </c>
      <c r="HU52" s="437">
        <v>-43205.921208870444</v>
      </c>
      <c r="HV52" s="437">
        <v>-62301.803001029897</v>
      </c>
      <c r="HW52" s="437">
        <v>-53849.154785291459</v>
      </c>
      <c r="HX52" s="437">
        <v>-28160.427839170683</v>
      </c>
      <c r="HY52" s="437">
        <v>-698201.08360579947</v>
      </c>
      <c r="HZ52" s="437">
        <v>-154588.0923788643</v>
      </c>
      <c r="IA52" s="437">
        <v>-33036.044758346659</v>
      </c>
      <c r="IB52" s="437">
        <v>-122935.38259657552</v>
      </c>
      <c r="IC52" s="437">
        <v>-215209.34006155492</v>
      </c>
      <c r="ID52" s="437">
        <v>-58481.678836776417</v>
      </c>
      <c r="IE52" s="437">
        <v>-490149.80522114766</v>
      </c>
      <c r="IF52" s="437">
        <v>-105162.93594577521</v>
      </c>
      <c r="IG52" s="437">
        <v>-123914.39104231709</v>
      </c>
      <c r="IH52" s="437">
        <v>-35766.692272194538</v>
      </c>
      <c r="II52" s="437">
        <v>-141261.35998967633</v>
      </c>
      <c r="IJ52" s="437">
        <v>-82518.365848306697</v>
      </c>
      <c r="IK52" s="437">
        <v>-108941.05266520816</v>
      </c>
      <c r="IL52" s="437">
        <v>-58578.686023260365</v>
      </c>
      <c r="IM52" s="437">
        <v>-156206.52529414112</v>
      </c>
      <c r="IN52" s="437">
        <v>-88439.650057734892</v>
      </c>
      <c r="IO52" s="437">
        <v>-68834.601954672718</v>
      </c>
      <c r="IP52" s="437">
        <v>-28031.911104339051</v>
      </c>
      <c r="IQ52" s="437">
        <v>-111450.1365681751</v>
      </c>
      <c r="IR52" s="437">
        <v>-292337.6255350663</v>
      </c>
      <c r="IS52" s="437">
        <v>-147683.80283777148</v>
      </c>
      <c r="IT52" s="437">
        <v>-60785.064297687422</v>
      </c>
      <c r="IU52" s="437">
        <v>-174587.59180498176</v>
      </c>
      <c r="IV52" s="437">
        <v>-35711.593757006791</v>
      </c>
      <c r="IW52" s="437">
        <v>-99927.008090501738</v>
      </c>
      <c r="IX52" s="437">
        <v>-582863.39638293034</v>
      </c>
      <c r="IY52" s="437">
        <v>-21663.171215352915</v>
      </c>
      <c r="IZ52" s="437">
        <v>-82558.17075554865</v>
      </c>
      <c r="JA52" s="437">
        <v>-111818.6985928303</v>
      </c>
      <c r="JB52" s="437">
        <v>-92473.183277036165</v>
      </c>
      <c r="JC52" s="437">
        <v>-90956.869633565555</v>
      </c>
      <c r="JD52" s="437">
        <v>-57576.639139360319</v>
      </c>
      <c r="JE52" s="437">
        <v>-150422.16249718677</v>
      </c>
      <c r="JF52" s="437">
        <v>-1087357.5757723339</v>
      </c>
      <c r="JG52" s="437">
        <v>-52105.386827885923</v>
      </c>
      <c r="JH52" s="437">
        <v>0</v>
      </c>
      <c r="JI52" s="437">
        <v>-664616.25389430195</v>
      </c>
      <c r="JJ52" s="437">
        <v>-258288.9256677622</v>
      </c>
      <c r="JK52" s="437">
        <v>-169638.08911408004</v>
      </c>
      <c r="JL52" s="437">
        <v>-47206.508024708506</v>
      </c>
      <c r="JM52" s="437">
        <v>-99823.634964133191</v>
      </c>
      <c r="JN52" s="437">
        <v>-54062.064425626784</v>
      </c>
      <c r="JO52" s="437">
        <v>-154829.30701030471</v>
      </c>
      <c r="JP52" s="437">
        <v>-185589.92670808895</v>
      </c>
      <c r="JQ52" s="437">
        <v>-139388.04370068249</v>
      </c>
      <c r="JR52" s="437">
        <v>-527421.24753902759</v>
      </c>
      <c r="JS52" s="437">
        <v>-182553.93622557385</v>
      </c>
      <c r="JT52" s="437">
        <v>-134806.15974444241</v>
      </c>
      <c r="JU52" s="437">
        <v>-37107.111396751789</v>
      </c>
      <c r="JV52" s="437">
        <v>-41081.051955891504</v>
      </c>
      <c r="JW52" s="437">
        <v>-88699.612037599771</v>
      </c>
      <c r="JX52" s="437">
        <v>-57195.084801145051</v>
      </c>
      <c r="JY52" s="437">
        <v>-81287.974854314962</v>
      </c>
      <c r="JZ52" s="437">
        <v>-358814.2258381173</v>
      </c>
      <c r="KA52" s="437">
        <v>-146915.48996161731</v>
      </c>
      <c r="KB52" s="437">
        <v>-37294.738852500079</v>
      </c>
      <c r="KC52" s="437">
        <v>-22202.922597976456</v>
      </c>
      <c r="KD52" s="437">
        <v>-124987.32144881978</v>
      </c>
      <c r="KE52" s="437">
        <v>-165106.43743436976</v>
      </c>
      <c r="KF52" s="437">
        <v>-89493.797361659119</v>
      </c>
      <c r="KG52" s="437">
        <v>-361803.90673572966</v>
      </c>
      <c r="KH52" s="437">
        <v>-604446.72682401864</v>
      </c>
      <c r="KI52" s="437">
        <v>-40995.086930712409</v>
      </c>
      <c r="KJ52" s="437">
        <v>-37623.864596384818</v>
      </c>
      <c r="KK52" s="437">
        <v>-209501.90545548158</v>
      </c>
    </row>
    <row r="53" spans="1:297" ht="28.5">
      <c r="A53" s="775"/>
      <c r="B53" s="774" t="s">
        <v>317</v>
      </c>
      <c r="C53" s="290">
        <v>216081015.58784497</v>
      </c>
      <c r="D53" s="587">
        <v>13527.519571801931</v>
      </c>
      <c r="E53" s="587">
        <v>17349434.160264015</v>
      </c>
      <c r="F53" s="437">
        <v>316760.57052561705</v>
      </c>
      <c r="G53" s="437">
        <v>76029.623449555904</v>
      </c>
      <c r="H53" s="437">
        <v>534209.61680744821</v>
      </c>
      <c r="I53" s="437">
        <v>294529.82823765307</v>
      </c>
      <c r="J53" s="437">
        <v>135236.42157126064</v>
      </c>
      <c r="K53" s="437">
        <v>77081.081784552516</v>
      </c>
      <c r="L53" s="437">
        <v>1028469.863971878</v>
      </c>
      <c r="M53" s="437">
        <v>39422.009864600623</v>
      </c>
      <c r="N53" s="437">
        <v>44772.299622023187</v>
      </c>
      <c r="O53" s="437">
        <v>9001638.3093743287</v>
      </c>
      <c r="P53" s="437">
        <v>295813.22828237887</v>
      </c>
      <c r="Q53" s="186">
        <v>263763.15918738878</v>
      </c>
      <c r="R53" s="437">
        <v>65695.45264651801</v>
      </c>
      <c r="S53" s="437">
        <v>1310691.9463011723</v>
      </c>
      <c r="T53" s="437">
        <v>225377.20761484338</v>
      </c>
      <c r="U53" s="437">
        <v>216053.06066545047</v>
      </c>
      <c r="V53" s="437">
        <v>38544.153724807999</v>
      </c>
      <c r="W53" s="437">
        <v>13527.519571801931</v>
      </c>
      <c r="X53" s="437">
        <v>898453.91864475072</v>
      </c>
      <c r="Y53" s="437">
        <v>207058.29587333102</v>
      </c>
      <c r="Z53" s="437">
        <v>329720.40269825689</v>
      </c>
      <c r="AA53" s="437">
        <v>405339.7434121992</v>
      </c>
      <c r="AB53" s="437">
        <v>118360.59974001625</v>
      </c>
      <c r="AC53" s="437">
        <v>235899.34011272225</v>
      </c>
      <c r="AD53" s="437">
        <v>429084.17827694298</v>
      </c>
      <c r="AE53" s="437">
        <v>157682.6419541467</v>
      </c>
      <c r="AF53" s="437">
        <v>17349434.160264015</v>
      </c>
      <c r="AG53" s="437">
        <v>10165974.187999807</v>
      </c>
      <c r="AH53" s="437">
        <v>71137.816863066037</v>
      </c>
      <c r="AI53" s="186">
        <v>721277.40261503099</v>
      </c>
      <c r="AJ53" s="437">
        <v>541626.13667940395</v>
      </c>
      <c r="AK53" s="437">
        <v>120371.25168263924</v>
      </c>
      <c r="AL53" s="437">
        <v>112731.41746281052</v>
      </c>
      <c r="AM53" s="437">
        <v>2167594.440275576</v>
      </c>
      <c r="AN53" s="437">
        <v>386967.165501957</v>
      </c>
      <c r="AO53" s="437">
        <v>2513980.6113185212</v>
      </c>
      <c r="AP53" s="437">
        <v>580310.68038950115</v>
      </c>
      <c r="AQ53" s="437">
        <v>551606.1976680411</v>
      </c>
      <c r="AR53" s="437">
        <v>778185.43467979413</v>
      </c>
      <c r="AS53" s="437">
        <v>182776.87291591475</v>
      </c>
      <c r="AT53" s="437">
        <v>334277.64786337712</v>
      </c>
      <c r="AU53" s="437">
        <v>366573.14791111095</v>
      </c>
      <c r="AV53" s="437">
        <v>151013.83184553613</v>
      </c>
      <c r="AW53" s="437">
        <v>258610.77684593294</v>
      </c>
      <c r="AX53" s="437">
        <v>38187.848451073107</v>
      </c>
      <c r="AY53" s="437">
        <v>60101.949634589699</v>
      </c>
      <c r="AZ53" s="437">
        <v>152581.63259346157</v>
      </c>
      <c r="BA53" s="437">
        <v>1970819.4952160623</v>
      </c>
      <c r="BB53" s="437">
        <v>637902.4292259661</v>
      </c>
      <c r="BC53" s="437">
        <v>3139853.0823817085</v>
      </c>
      <c r="BD53" s="437">
        <v>236395.50705608181</v>
      </c>
      <c r="BE53" s="437">
        <v>252707.80440952297</v>
      </c>
      <c r="BF53" s="437">
        <v>155567.12333135976</v>
      </c>
      <c r="BG53" s="437">
        <v>223821.04717298021</v>
      </c>
      <c r="BH53" s="437">
        <v>82428.2548913098</v>
      </c>
      <c r="BI53" s="437">
        <v>203959.63121501342</v>
      </c>
      <c r="BJ53" s="437">
        <v>7246237.8489585929</v>
      </c>
      <c r="BK53" s="437">
        <v>67066.497713681718</v>
      </c>
      <c r="BL53" s="437">
        <v>1296076.7919070318</v>
      </c>
      <c r="BM53" s="437">
        <v>1230984.5746319396</v>
      </c>
      <c r="BN53" s="437">
        <v>1227989.8820834362</v>
      </c>
      <c r="BO53" s="437">
        <v>80854.91897010681</v>
      </c>
      <c r="BP53" s="437">
        <v>1831739.1055438765</v>
      </c>
      <c r="BQ53" s="437">
        <v>420396.04003848805</v>
      </c>
      <c r="BR53" s="437">
        <v>703191.42589983507</v>
      </c>
      <c r="BS53" s="437">
        <v>294952.8221835086</v>
      </c>
      <c r="BT53" s="437">
        <v>899235.07130062208</v>
      </c>
      <c r="BU53" s="437">
        <v>72270.500594464087</v>
      </c>
      <c r="BV53" s="437">
        <v>156458.54626414285</v>
      </c>
      <c r="BW53" s="437">
        <v>43032.407021864608</v>
      </c>
      <c r="BX53" s="437">
        <v>536415.01299321395</v>
      </c>
      <c r="BY53" s="437">
        <v>220733.80584834173</v>
      </c>
      <c r="BZ53" s="437">
        <v>155320.58292399131</v>
      </c>
      <c r="CA53" s="437">
        <v>46779.537654959298</v>
      </c>
      <c r="CB53" s="437">
        <v>661631.74199529714</v>
      </c>
      <c r="CC53" s="437">
        <v>447967.17303425906</v>
      </c>
      <c r="CD53" s="437">
        <v>107855.81223466899</v>
      </c>
      <c r="CE53" s="437">
        <v>120082.43017642369</v>
      </c>
      <c r="CF53" s="437">
        <v>52983.364186655905</v>
      </c>
      <c r="CG53" s="437">
        <v>1076442.2995433707</v>
      </c>
      <c r="CH53" s="437">
        <v>299052.76508254994</v>
      </c>
      <c r="CI53" s="437">
        <v>661114.28346313501</v>
      </c>
      <c r="CJ53" s="437">
        <v>1730561.8999086642</v>
      </c>
      <c r="CK53" s="437">
        <v>811247.26835366606</v>
      </c>
      <c r="CL53" s="437">
        <v>96046.634196465311</v>
      </c>
      <c r="CM53" s="437">
        <v>56619.720282913098</v>
      </c>
      <c r="CN53" s="437">
        <v>1203900.2007343438</v>
      </c>
      <c r="CO53" s="437">
        <v>452936.70176236902</v>
      </c>
      <c r="CP53" s="437">
        <v>217308.11656047197</v>
      </c>
      <c r="CQ53" s="437">
        <v>321467.68671890185</v>
      </c>
      <c r="CR53" s="437">
        <v>41838.376239138408</v>
      </c>
      <c r="CS53" s="437">
        <v>491867.1777064018</v>
      </c>
      <c r="CT53" s="437">
        <v>1723871.8277831194</v>
      </c>
      <c r="CU53" s="437">
        <v>110023.6460623637</v>
      </c>
      <c r="CV53" s="437">
        <v>143997.92338687764</v>
      </c>
      <c r="CW53" s="437">
        <v>506644.39112731232</v>
      </c>
      <c r="CX53" s="437">
        <v>86845.478161897903</v>
      </c>
      <c r="CY53" s="437">
        <v>87024.389776757715</v>
      </c>
      <c r="CZ53" s="437">
        <v>2531911.9897187669</v>
      </c>
      <c r="DA53" s="437">
        <v>3290555.4031940103</v>
      </c>
      <c r="DB53" s="437">
        <v>89345.671418381593</v>
      </c>
      <c r="DC53" s="437">
        <v>191605.2700826042</v>
      </c>
      <c r="DD53" s="437">
        <v>332602.48980097397</v>
      </c>
      <c r="DE53" s="437">
        <v>104221.2387876336</v>
      </c>
      <c r="DF53" s="437">
        <v>2566588.426436061</v>
      </c>
      <c r="DG53" s="186">
        <v>68336.454363216923</v>
      </c>
      <c r="DH53" s="437">
        <v>724219.97566554113</v>
      </c>
      <c r="DI53" s="186">
        <v>17393.835863849803</v>
      </c>
      <c r="DJ53" s="437">
        <v>826203.6637767629</v>
      </c>
      <c r="DK53" s="437">
        <v>456450.37067146297</v>
      </c>
      <c r="DL53" s="437">
        <v>87511.863550312206</v>
      </c>
      <c r="DM53" s="437">
        <v>221465.72235582871</v>
      </c>
      <c r="DN53" s="437">
        <v>72162.395143372414</v>
      </c>
      <c r="DO53" s="437">
        <v>337314.3377577379</v>
      </c>
      <c r="DP53" s="437">
        <v>121282.15696706448</v>
      </c>
      <c r="DQ53" s="437">
        <v>3107047.1546566971</v>
      </c>
      <c r="DR53" s="186">
        <v>216844.37315656018</v>
      </c>
      <c r="DS53" s="437">
        <v>275336.38565458701</v>
      </c>
      <c r="DT53" s="437">
        <v>410445.25392134901</v>
      </c>
      <c r="DU53" s="437">
        <v>71252.250560115805</v>
      </c>
      <c r="DV53" s="437">
        <v>3915041.4755051285</v>
      </c>
      <c r="DW53" s="437">
        <v>34873.246195508516</v>
      </c>
      <c r="DX53" s="437">
        <v>444363.51897678513</v>
      </c>
      <c r="DY53" s="437">
        <v>691918.92126286472</v>
      </c>
      <c r="DZ53" s="437">
        <v>111354.64634443299</v>
      </c>
      <c r="EA53" s="437">
        <v>1003107.1265508151</v>
      </c>
      <c r="EB53" s="437">
        <v>269247.38487045898</v>
      </c>
      <c r="EC53" s="437">
        <v>14029.129123728864</v>
      </c>
      <c r="ED53" s="437">
        <v>530407.05315925088</v>
      </c>
      <c r="EE53" s="437">
        <v>595485.90554074803</v>
      </c>
      <c r="EF53" s="186">
        <v>255461.48908469806</v>
      </c>
      <c r="EG53" s="437">
        <v>406244.44872973999</v>
      </c>
      <c r="EH53" s="437">
        <v>798173.09282262519</v>
      </c>
      <c r="EI53" s="437">
        <v>265265.14442149957</v>
      </c>
      <c r="EJ53" s="437">
        <v>379376.06370399124</v>
      </c>
      <c r="EK53" s="437">
        <v>24003.422800615794</v>
      </c>
      <c r="EL53" s="437">
        <v>33436.819269533007</v>
      </c>
      <c r="EM53" s="437">
        <v>83198.100267148111</v>
      </c>
      <c r="EN53" s="437">
        <v>229570.70439166753</v>
      </c>
      <c r="EO53" s="437">
        <v>2117799.1890837396</v>
      </c>
      <c r="EP53" s="437">
        <v>337696.10070079088</v>
      </c>
      <c r="EQ53" s="437">
        <v>95482.600630911737</v>
      </c>
      <c r="ER53" s="437">
        <v>87338.324722934267</v>
      </c>
      <c r="ES53" s="437">
        <v>183448.77365064411</v>
      </c>
      <c r="ET53" s="437">
        <v>40595.713300171599</v>
      </c>
      <c r="EU53" s="437">
        <v>96005.837051500595</v>
      </c>
      <c r="EV53" s="437">
        <v>57684.482908448612</v>
      </c>
      <c r="EW53" s="437">
        <v>2559318.0380514995</v>
      </c>
      <c r="EX53" s="437">
        <v>163329.14263309597</v>
      </c>
      <c r="EY53" s="437">
        <v>59588.200028801599</v>
      </c>
      <c r="EZ53" s="437">
        <v>128689.36746121282</v>
      </c>
      <c r="FA53" s="437">
        <v>371945.82476859394</v>
      </c>
      <c r="FB53" s="437">
        <v>375874.37989198999</v>
      </c>
      <c r="FC53" s="437">
        <v>180288.39601773233</v>
      </c>
      <c r="FD53" s="437">
        <v>41353.150778867275</v>
      </c>
      <c r="FE53" s="437">
        <v>516581.89035596396</v>
      </c>
      <c r="FF53" s="437">
        <v>284274.49610750668</v>
      </c>
      <c r="FG53" s="437">
        <v>591174.74359396612</v>
      </c>
      <c r="FH53" s="437">
        <v>807974.29863670806</v>
      </c>
      <c r="FI53" s="437">
        <v>439468.97913175786</v>
      </c>
      <c r="FJ53" s="437">
        <v>249789.93803309952</v>
      </c>
      <c r="FK53" s="437">
        <v>1727461.7992306368</v>
      </c>
      <c r="FL53" s="437">
        <v>100731.70676837518</v>
      </c>
      <c r="FM53" s="437">
        <v>242239.31361104886</v>
      </c>
      <c r="FN53" s="437">
        <v>1069403.5095069902</v>
      </c>
      <c r="FO53" s="437">
        <v>254727.42332646169</v>
      </c>
      <c r="FP53" s="437">
        <v>353280.8167155399</v>
      </c>
      <c r="FQ53" s="437">
        <v>58560.919115655997</v>
      </c>
      <c r="FR53" s="437">
        <v>237881.160562417</v>
      </c>
      <c r="FS53" s="437">
        <v>228221.41507628036</v>
      </c>
      <c r="FT53" s="437">
        <v>7460840.1531818509</v>
      </c>
      <c r="FU53" s="437">
        <v>105369.78120705643</v>
      </c>
      <c r="FV53" s="437">
        <v>524145.50081178802</v>
      </c>
      <c r="FW53" s="437">
        <v>128364.72033847129</v>
      </c>
      <c r="FX53" s="437">
        <v>129207.67418923805</v>
      </c>
      <c r="FY53" s="437">
        <v>427869.86712929938</v>
      </c>
      <c r="FZ53" s="437">
        <v>27242.427337981306</v>
      </c>
      <c r="GA53" s="437">
        <v>82793.226695439182</v>
      </c>
      <c r="GB53" s="437">
        <v>172390.47068399773</v>
      </c>
      <c r="GC53" s="437">
        <v>978607.24830633495</v>
      </c>
      <c r="GD53" s="437">
        <v>118304.07205779743</v>
      </c>
      <c r="GE53" s="437">
        <v>1295711.6964148963</v>
      </c>
      <c r="GF53" s="437">
        <v>168692.22220505498</v>
      </c>
      <c r="GG53" s="437">
        <v>125951.79914684387</v>
      </c>
      <c r="GH53" s="437">
        <v>718329.82025030383</v>
      </c>
      <c r="GI53" s="437">
        <v>127735.09787476307</v>
      </c>
      <c r="GJ53" s="437">
        <v>99936.001041662501</v>
      </c>
      <c r="GK53" s="437">
        <v>4695710.6358370222</v>
      </c>
      <c r="GL53" s="186">
        <v>79791.304038794333</v>
      </c>
      <c r="GM53" s="437">
        <v>171221.5391250276</v>
      </c>
      <c r="GN53" s="437">
        <v>361294.09643929312</v>
      </c>
      <c r="GO53" s="437">
        <v>36547.180845823896</v>
      </c>
      <c r="GP53" s="437">
        <v>176657.18624702407</v>
      </c>
      <c r="GQ53" s="437">
        <v>159119.45601182082</v>
      </c>
      <c r="GR53" s="437">
        <v>62975.021016002516</v>
      </c>
      <c r="GS53" s="437">
        <v>134712.92813885765</v>
      </c>
      <c r="GT53" s="437">
        <v>70256.306288046122</v>
      </c>
      <c r="GU53" s="437">
        <v>280330.62720259011</v>
      </c>
      <c r="GV53" s="437">
        <v>32217.877101606398</v>
      </c>
      <c r="GW53" s="437">
        <v>80979.601978083418</v>
      </c>
      <c r="GX53" s="437">
        <v>308307.01977222238</v>
      </c>
      <c r="GY53" s="437">
        <v>157085.41384277394</v>
      </c>
      <c r="GZ53" s="437">
        <v>1255417.5638302919</v>
      </c>
      <c r="HA53" s="437">
        <v>1020494.7637855788</v>
      </c>
      <c r="HB53" s="437">
        <v>1383232.4838348543</v>
      </c>
      <c r="HC53" s="437">
        <v>108726.106271461</v>
      </c>
      <c r="HD53" s="437">
        <v>173173.94264537166</v>
      </c>
      <c r="HE53" s="437">
        <v>1868985.3069247869</v>
      </c>
      <c r="HF53" s="437">
        <v>78236.526261392122</v>
      </c>
      <c r="HG53" s="437">
        <v>94628.493958858409</v>
      </c>
      <c r="HH53" s="437">
        <v>185085.57098897052</v>
      </c>
      <c r="HI53" s="437">
        <v>92489.491500817981</v>
      </c>
      <c r="HJ53" s="437">
        <v>1812118.1243834731</v>
      </c>
      <c r="HK53" s="437">
        <v>31118.452918584284</v>
      </c>
      <c r="HL53" s="437">
        <v>1850232.9212748902</v>
      </c>
      <c r="HM53" s="437">
        <v>246252.03226485406</v>
      </c>
      <c r="HN53" s="437">
        <v>241073.09003501321</v>
      </c>
      <c r="HO53" s="437">
        <v>104677.6286543271</v>
      </c>
      <c r="HP53" s="437">
        <v>120962.63307402789</v>
      </c>
      <c r="HQ53" s="437">
        <v>654281.92265551211</v>
      </c>
      <c r="HR53" s="437">
        <v>569654.39742835204</v>
      </c>
      <c r="HS53" s="437">
        <v>161858.85386017902</v>
      </c>
      <c r="HT53" s="437">
        <v>2492355.0404930897</v>
      </c>
      <c r="HU53" s="437">
        <v>122005.45896755312</v>
      </c>
      <c r="HV53" s="437">
        <v>109501.78704697412</v>
      </c>
      <c r="HW53" s="437">
        <v>1716286.0343112592</v>
      </c>
      <c r="HX53" s="437">
        <v>69020.326418453813</v>
      </c>
      <c r="HY53" s="437">
        <v>2348341.8496672735</v>
      </c>
      <c r="HZ53" s="437">
        <v>117042.39976614976</v>
      </c>
      <c r="IA53" s="437">
        <v>117217.8489052419</v>
      </c>
      <c r="IB53" s="437">
        <v>128110.09448919812</v>
      </c>
      <c r="IC53" s="437">
        <v>449324.04434690671</v>
      </c>
      <c r="ID53" s="437">
        <v>154249.62439920762</v>
      </c>
      <c r="IE53" s="437">
        <v>341565.96070901002</v>
      </c>
      <c r="IF53" s="437">
        <v>93995.482876760303</v>
      </c>
      <c r="IG53" s="437">
        <v>288221.85638741188</v>
      </c>
      <c r="IH53" s="437">
        <v>104922.27628552589</v>
      </c>
      <c r="II53" s="437">
        <v>338786.76433060638</v>
      </c>
      <c r="IJ53" s="437">
        <v>217142.2437134097</v>
      </c>
      <c r="IK53" s="437">
        <v>340727.63510704495</v>
      </c>
      <c r="IL53" s="437">
        <v>85039.764611373394</v>
      </c>
      <c r="IM53" s="437">
        <v>336891.68591774703</v>
      </c>
      <c r="IN53" s="437">
        <v>254897.80241741706</v>
      </c>
      <c r="IO53" s="437">
        <v>148225.7752360914</v>
      </c>
      <c r="IP53" s="437">
        <v>243239.7698566193</v>
      </c>
      <c r="IQ53" s="186">
        <v>166358.83877064177</v>
      </c>
      <c r="IR53" s="437">
        <v>1248133.5713915871</v>
      </c>
      <c r="IS53" s="437">
        <v>194480.34122731857</v>
      </c>
      <c r="IT53" s="437">
        <v>184131.70252893542</v>
      </c>
      <c r="IU53" s="437">
        <v>227658.11825650599</v>
      </c>
      <c r="IV53" s="437">
        <v>44608.159186095101</v>
      </c>
      <c r="IW53" s="437">
        <v>177836.14951506059</v>
      </c>
      <c r="IX53" s="437">
        <v>16575384.939725727</v>
      </c>
      <c r="IY53" s="437">
        <v>59775.822805782707</v>
      </c>
      <c r="IZ53" s="437">
        <v>108127.50962420581</v>
      </c>
      <c r="JA53" s="437">
        <v>248403.36689690748</v>
      </c>
      <c r="JB53" s="437">
        <v>336426.54632570501</v>
      </c>
      <c r="JC53" s="437">
        <v>124786.5122456785</v>
      </c>
      <c r="JD53" s="437">
        <v>71337.085225554809</v>
      </c>
      <c r="JE53" s="437">
        <v>848280.83302312926</v>
      </c>
      <c r="JF53" s="437">
        <v>8199381.0425101593</v>
      </c>
      <c r="JG53" s="437">
        <v>115085.06166224676</v>
      </c>
      <c r="JH53" s="437">
        <v>50604.445785028976</v>
      </c>
      <c r="JI53" s="437">
        <v>817808.97040225379</v>
      </c>
      <c r="JJ53" s="437">
        <v>160187.735593911</v>
      </c>
      <c r="JK53" s="437">
        <v>471578.77823340788</v>
      </c>
      <c r="JL53" s="437">
        <v>453127.65363271011</v>
      </c>
      <c r="JM53" s="437">
        <v>111564.88392448131</v>
      </c>
      <c r="JN53" s="437">
        <v>23437.960974083602</v>
      </c>
      <c r="JO53" s="437">
        <v>170256.092341804</v>
      </c>
      <c r="JP53" s="437">
        <v>277877.13168577017</v>
      </c>
      <c r="JQ53" s="437">
        <v>863279.94855961599</v>
      </c>
      <c r="JR53" s="437">
        <v>3494124.0174267404</v>
      </c>
      <c r="JS53" s="437">
        <v>1147290.5997017133</v>
      </c>
      <c r="JT53" s="437">
        <v>1463530.1649426175</v>
      </c>
      <c r="JU53" s="437">
        <v>27991.224172728907</v>
      </c>
      <c r="JV53" s="437">
        <v>82922.864464913539</v>
      </c>
      <c r="JW53" s="437">
        <v>236212.19863731024</v>
      </c>
      <c r="JX53" s="437">
        <v>139165.9581946783</v>
      </c>
      <c r="JY53" s="437">
        <v>103230.59683794747</v>
      </c>
      <c r="JZ53" s="437">
        <v>947029.93438190152</v>
      </c>
      <c r="KA53" s="437">
        <v>225607.00530776998</v>
      </c>
      <c r="KB53" s="437">
        <v>63438.521688261397</v>
      </c>
      <c r="KC53" s="437">
        <v>151115.48268915692</v>
      </c>
      <c r="KD53" s="437">
        <v>248642.81072485005</v>
      </c>
      <c r="KE53" s="437">
        <v>203622.59700878945</v>
      </c>
      <c r="KF53" s="437">
        <v>188751.6755361323</v>
      </c>
      <c r="KG53" s="437">
        <v>478610.95433419303</v>
      </c>
      <c r="KH53" s="437">
        <v>1154053.68178936</v>
      </c>
      <c r="KI53" s="437">
        <v>135696.79524591466</v>
      </c>
      <c r="KJ53" s="437">
        <v>205006.83251165878</v>
      </c>
      <c r="KK53" s="437">
        <v>1316622.2153600371</v>
      </c>
    </row>
    <row r="54" spans="1:297" ht="14">
      <c r="A54" s="775"/>
      <c r="B54" s="776" t="s">
        <v>472</v>
      </c>
      <c r="C54" s="436">
        <v>-702749638.69215846</v>
      </c>
      <c r="D54" s="803">
        <v>-77888911.879020602</v>
      </c>
      <c r="E54" s="803">
        <v>89006942.300577492</v>
      </c>
      <c r="F54" s="436">
        <v>181749.96248344533</v>
      </c>
      <c r="G54" s="436">
        <v>213747.58593019418</v>
      </c>
      <c r="H54" s="436">
        <v>-1751547.8620042512</v>
      </c>
      <c r="I54" s="436">
        <v>3097337.9564130651</v>
      </c>
      <c r="J54" s="436">
        <v>-908737.21941894246</v>
      </c>
      <c r="K54" s="436">
        <v>-1072178.6264490844</v>
      </c>
      <c r="L54" s="436">
        <v>-5761509.2217845079</v>
      </c>
      <c r="M54" s="436">
        <v>470920.7979759177</v>
      </c>
      <c r="N54" s="436">
        <v>200893.22824698524</v>
      </c>
      <c r="O54" s="436">
        <v>89006942.300577492</v>
      </c>
      <c r="P54" s="436">
        <v>-1795670.3323110323</v>
      </c>
      <c r="Q54" s="436">
        <v>-8711081.9316097535</v>
      </c>
      <c r="R54" s="436">
        <v>272755.01779381197</v>
      </c>
      <c r="S54" s="436">
        <v>-568203.225940014</v>
      </c>
      <c r="T54" s="436">
        <v>-3942078.6867803549</v>
      </c>
      <c r="U54" s="436">
        <v>-1428557.4268389056</v>
      </c>
      <c r="V54" s="436">
        <v>-269035.79614461324</v>
      </c>
      <c r="W54" s="436">
        <v>109802.57355481293</v>
      </c>
      <c r="X54" s="436">
        <v>-5763721.8415205935</v>
      </c>
      <c r="Y54" s="436">
        <v>-751693.45209904946</v>
      </c>
      <c r="Z54" s="436">
        <v>-3283202.6771464995</v>
      </c>
      <c r="AA54" s="436">
        <v>-2096617.6785648025</v>
      </c>
      <c r="AB54" s="436">
        <v>-287291.65792086476</v>
      </c>
      <c r="AC54" s="436">
        <v>-612135.61401177174</v>
      </c>
      <c r="AD54" s="436">
        <v>-943947.66090933047</v>
      </c>
      <c r="AE54" s="436">
        <v>-1580607.7768939633</v>
      </c>
      <c r="AF54" s="436">
        <v>-72724762.842818201</v>
      </c>
      <c r="AG54" s="436">
        <v>-77888911.879020602</v>
      </c>
      <c r="AH54" s="436">
        <v>-488153.92470548337</v>
      </c>
      <c r="AI54" s="436">
        <v>3870337.1265641907</v>
      </c>
      <c r="AJ54" s="436">
        <v>-244903.60277315369</v>
      </c>
      <c r="AK54" s="436">
        <v>15053.744508260017</v>
      </c>
      <c r="AL54" s="436">
        <v>560601.67548861622</v>
      </c>
      <c r="AM54" s="436">
        <v>-7206332.5342822261</v>
      </c>
      <c r="AN54" s="436">
        <v>-79271.256862756854</v>
      </c>
      <c r="AO54" s="436">
        <v>-8466682.9777588304</v>
      </c>
      <c r="AP54" s="436">
        <v>3924288.9405195918</v>
      </c>
      <c r="AQ54" s="436">
        <v>-2258666.5634583761</v>
      </c>
      <c r="AR54" s="436">
        <v>5303073.1704312796</v>
      </c>
      <c r="AS54" s="436">
        <v>-321084.16558433085</v>
      </c>
      <c r="AT54" s="436">
        <v>-1194004.3363008741</v>
      </c>
      <c r="AU54" s="436">
        <v>-323446.15004883352</v>
      </c>
      <c r="AV54" s="436">
        <v>-99759.42603670049</v>
      </c>
      <c r="AW54" s="436">
        <v>2236227.2242783778</v>
      </c>
      <c r="AX54" s="436">
        <v>281368.1583317013</v>
      </c>
      <c r="AY54" s="436">
        <v>-509258.13927648321</v>
      </c>
      <c r="AZ54" s="436">
        <v>-112115.05516983112</v>
      </c>
      <c r="BA54" s="436">
        <v>5503305.67585955</v>
      </c>
      <c r="BB54" s="436">
        <v>-918884.68409711216</v>
      </c>
      <c r="BC54" s="436">
        <v>-9847060.6486400142</v>
      </c>
      <c r="BD54" s="436">
        <v>3961.3235629904666</v>
      </c>
      <c r="BE54" s="436">
        <v>-312455.28065647132</v>
      </c>
      <c r="BF54" s="436">
        <v>-473820.94949695253</v>
      </c>
      <c r="BG54" s="436">
        <v>-2154708.8850660352</v>
      </c>
      <c r="BH54" s="436">
        <v>492837.87162277615</v>
      </c>
      <c r="BI54" s="436">
        <v>145472.60701457164</v>
      </c>
      <c r="BJ54" s="436">
        <v>-39859217.494915336</v>
      </c>
      <c r="BK54" s="436">
        <v>420986.87754428625</v>
      </c>
      <c r="BL54" s="436">
        <v>-3337708.6814603908</v>
      </c>
      <c r="BM54" s="436">
        <v>-14356941.204316586</v>
      </c>
      <c r="BN54" s="436">
        <v>2920251.7067338601</v>
      </c>
      <c r="BO54" s="436">
        <v>-1795609.0997623401</v>
      </c>
      <c r="BP54" s="436">
        <v>-11058270.065332102</v>
      </c>
      <c r="BQ54" s="436">
        <v>-62456.371660838311</v>
      </c>
      <c r="BR54" s="436">
        <v>-3591801.6970282197</v>
      </c>
      <c r="BS54" s="436">
        <v>-860174.87557896785</v>
      </c>
      <c r="BT54" s="436">
        <v>-1355893.53560432</v>
      </c>
      <c r="BU54" s="436">
        <v>23455.597264653421</v>
      </c>
      <c r="BV54" s="436">
        <v>-1768770.0571665904</v>
      </c>
      <c r="BW54" s="436">
        <v>348840.91135099379</v>
      </c>
      <c r="BX54" s="436">
        <v>-1000620.9959232253</v>
      </c>
      <c r="BY54" s="436">
        <v>219946.13980232325</v>
      </c>
      <c r="BZ54" s="436">
        <v>-51689.033104838978</v>
      </c>
      <c r="CA54" s="436">
        <v>-1414017.7906596446</v>
      </c>
      <c r="CB54" s="436">
        <v>-1130575.2621489496</v>
      </c>
      <c r="CC54" s="436">
        <v>384073.44875095959</v>
      </c>
      <c r="CD54" s="436">
        <v>10974318.69282227</v>
      </c>
      <c r="CE54" s="436">
        <v>-364030.44131424866</v>
      </c>
      <c r="CF54" s="436">
        <v>-27262.347229437044</v>
      </c>
      <c r="CG54" s="436">
        <v>-14138146.30351516</v>
      </c>
      <c r="CH54" s="436">
        <v>-2955938.5997075173</v>
      </c>
      <c r="CI54" s="436">
        <v>-1136826.267790888</v>
      </c>
      <c r="CJ54" s="436">
        <v>-9822588.4110088442</v>
      </c>
      <c r="CK54" s="436">
        <v>78790.972963796812</v>
      </c>
      <c r="CL54" s="436">
        <v>-102539.67951291657</v>
      </c>
      <c r="CM54" s="436">
        <v>-837662.33501579729</v>
      </c>
      <c r="CN54" s="436">
        <v>2546134.1860020603</v>
      </c>
      <c r="CO54" s="436">
        <v>2968902.2051494806</v>
      </c>
      <c r="CP54" s="436">
        <v>1556054.7928801111</v>
      </c>
      <c r="CQ54" s="436">
        <v>574770.71178727713</v>
      </c>
      <c r="CR54" s="436">
        <v>430847.42479093693</v>
      </c>
      <c r="CS54" s="436">
        <v>-1124169.2639561996</v>
      </c>
      <c r="CT54" s="436">
        <v>-16935859.433486469</v>
      </c>
      <c r="CU54" s="436">
        <v>-251824.4447603529</v>
      </c>
      <c r="CV54" s="436">
        <v>129831.64049240942</v>
      </c>
      <c r="CW54" s="436">
        <v>-291000.10831695586</v>
      </c>
      <c r="CX54" s="436">
        <v>149730.07189801574</v>
      </c>
      <c r="CY54" s="436">
        <v>690380.77443637536</v>
      </c>
      <c r="CZ54" s="436">
        <v>-16333810.274100391</v>
      </c>
      <c r="DA54" s="436">
        <v>-26000668.131439254</v>
      </c>
      <c r="DB54" s="436">
        <v>1132775.8191273315</v>
      </c>
      <c r="DC54" s="436">
        <v>-535854.49644893175</v>
      </c>
      <c r="DD54" s="436">
        <v>236814.87258744717</v>
      </c>
      <c r="DE54" s="436">
        <v>1733653.9807149416</v>
      </c>
      <c r="DF54" s="436">
        <v>-33011213.435133606</v>
      </c>
      <c r="DG54" s="436">
        <v>1651100.952220035</v>
      </c>
      <c r="DH54" s="436">
        <v>-4547961.4258846417</v>
      </c>
      <c r="DI54" s="436">
        <v>-344017.48819538992</v>
      </c>
      <c r="DJ54" s="436">
        <v>226985.80012206349</v>
      </c>
      <c r="DK54" s="436">
        <v>-2995918.5609811293</v>
      </c>
      <c r="DL54" s="436">
        <v>-215015.6676767176</v>
      </c>
      <c r="DM54" s="436">
        <v>-641034.28529735282</v>
      </c>
      <c r="DN54" s="436">
        <v>460723.84397463175</v>
      </c>
      <c r="DO54" s="436">
        <v>211350.55429737183</v>
      </c>
      <c r="DP54" s="436">
        <v>1180787.4081106586</v>
      </c>
      <c r="DQ54" s="436">
        <v>-4928756.0353667913</v>
      </c>
      <c r="DR54" s="436">
        <v>-3454912.7361100107</v>
      </c>
      <c r="DS54" s="436">
        <v>1343185.9168049302</v>
      </c>
      <c r="DT54" s="436">
        <v>-3822079.4749747976</v>
      </c>
      <c r="DU54" s="436">
        <v>41940.350030958347</v>
      </c>
      <c r="DV54" s="436">
        <v>-10543487.897460906</v>
      </c>
      <c r="DW54" s="436">
        <v>-74608.026631036657</v>
      </c>
      <c r="DX54" s="436">
        <v>-978502.16850241425</v>
      </c>
      <c r="DY54" s="436">
        <v>-7721646.8275005287</v>
      </c>
      <c r="DZ54" s="436">
        <v>-889980.74333655112</v>
      </c>
      <c r="EA54" s="436">
        <v>-2354947.742407125</v>
      </c>
      <c r="EB54" s="436">
        <v>-57136.873932213057</v>
      </c>
      <c r="EC54" s="436">
        <v>350990.33583743754</v>
      </c>
      <c r="ED54" s="436">
        <v>-1265943.1334117199</v>
      </c>
      <c r="EE54" s="436">
        <v>959267.69862484327</v>
      </c>
      <c r="EF54" s="436">
        <v>-2713627.7737139221</v>
      </c>
      <c r="EG54" s="436">
        <v>-3523851.6314557251</v>
      </c>
      <c r="EH54" s="436">
        <v>-155209.83098871971</v>
      </c>
      <c r="EI54" s="436">
        <v>-567321.40206167707</v>
      </c>
      <c r="EJ54" s="436">
        <v>1191352.7384663105</v>
      </c>
      <c r="EK54" s="436">
        <v>692363.78517117351</v>
      </c>
      <c r="EL54" s="436">
        <v>-443516.6815810675</v>
      </c>
      <c r="EM54" s="436">
        <v>-2662189.3559998153</v>
      </c>
      <c r="EN54" s="436">
        <v>-1199319.8446809424</v>
      </c>
      <c r="EO54" s="436">
        <v>-784966.78264845768</v>
      </c>
      <c r="EP54" s="436">
        <v>-5865732.4845108725</v>
      </c>
      <c r="EQ54" s="436">
        <v>-2581435.5672408701</v>
      </c>
      <c r="ER54" s="436">
        <v>-27270.011717686633</v>
      </c>
      <c r="ES54" s="436">
        <v>-419261.88804106019</v>
      </c>
      <c r="ET54" s="436">
        <v>-551246.32228221186</v>
      </c>
      <c r="EU54" s="436">
        <v>-573164.04949619493</v>
      </c>
      <c r="EV54" s="436">
        <v>713568.82021632837</v>
      </c>
      <c r="EW54" s="436">
        <v>-20772898.099500846</v>
      </c>
      <c r="EX54" s="436">
        <v>-4218731.1117336657</v>
      </c>
      <c r="EY54" s="436">
        <v>-106652.55945419497</v>
      </c>
      <c r="EZ54" s="436">
        <v>403093.71580181399</v>
      </c>
      <c r="FA54" s="436">
        <v>-466118.78970466537</v>
      </c>
      <c r="FB54" s="436">
        <v>2610606.6145455698</v>
      </c>
      <c r="FC54" s="436">
        <v>-1655379.3438922516</v>
      </c>
      <c r="FD54" s="436">
        <v>-723749.58952909615</v>
      </c>
      <c r="FE54" s="436">
        <v>-3198897.7662059069</v>
      </c>
      <c r="FF54" s="436">
        <v>-2225503.3647673326</v>
      </c>
      <c r="FG54" s="436">
        <v>-1862054.0911771064</v>
      </c>
      <c r="FH54" s="436">
        <v>2795571.2354813977</v>
      </c>
      <c r="FI54" s="436">
        <v>-2001048.4932865491</v>
      </c>
      <c r="FJ54" s="436">
        <v>-679548.58675926458</v>
      </c>
      <c r="FK54" s="436">
        <v>-5243508.7746055806</v>
      </c>
      <c r="FL54" s="436">
        <v>-431384.07113016577</v>
      </c>
      <c r="FM54" s="436">
        <v>2792665.962243862</v>
      </c>
      <c r="FN54" s="436">
        <v>917753.89258430072</v>
      </c>
      <c r="FO54" s="436">
        <v>1971056.3239997136</v>
      </c>
      <c r="FP54" s="436">
        <v>-1801985.5185165941</v>
      </c>
      <c r="FQ54" s="436">
        <v>550835.4881303726</v>
      </c>
      <c r="FR54" s="436">
        <v>-838035.39969628537</v>
      </c>
      <c r="FS54" s="436">
        <v>-2051251.6561632231</v>
      </c>
      <c r="FT54" s="436">
        <v>-40230172.259908199</v>
      </c>
      <c r="FU54" s="436">
        <v>408037.08257195429</v>
      </c>
      <c r="FV54" s="436">
        <v>-688872.42955588293</v>
      </c>
      <c r="FW54" s="436">
        <v>-735071.39693767554</v>
      </c>
      <c r="FX54" s="436">
        <v>-727705.32282990403</v>
      </c>
      <c r="FY54" s="436">
        <v>-801414.34211634472</v>
      </c>
      <c r="FZ54" s="436">
        <v>-274468.01064686134</v>
      </c>
      <c r="GA54" s="436">
        <v>-962286.28541374207</v>
      </c>
      <c r="GB54" s="436">
        <v>-824527.37767611479</v>
      </c>
      <c r="GC54" s="436">
        <v>-4109302.5123023679</v>
      </c>
      <c r="GD54" s="436">
        <v>661070.74552452145</v>
      </c>
      <c r="GE54" s="436">
        <v>-11601696.122992959</v>
      </c>
      <c r="GF54" s="436">
        <v>-4340476.2456292165</v>
      </c>
      <c r="GG54" s="436">
        <v>618280.14169112046</v>
      </c>
      <c r="GH54" s="436">
        <v>2721307.0842894688</v>
      </c>
      <c r="GI54" s="436">
        <v>-889625.91444017831</v>
      </c>
      <c r="GJ54" s="436">
        <v>-365843.38610301167</v>
      </c>
      <c r="GK54" s="436">
        <v>-24368909.181233112</v>
      </c>
      <c r="GL54" s="436">
        <v>57883.77367096633</v>
      </c>
      <c r="GM54" s="436">
        <v>-1103019.937526379</v>
      </c>
      <c r="GN54" s="436">
        <v>1265113.0525301308</v>
      </c>
      <c r="GO54" s="436">
        <v>-460039.26902126457</v>
      </c>
      <c r="GP54" s="436">
        <v>796666.1239407541</v>
      </c>
      <c r="GQ54" s="436">
        <v>330552.00027259561</v>
      </c>
      <c r="GR54" s="436">
        <v>346188.74712810665</v>
      </c>
      <c r="GS54" s="436">
        <v>892362.25879066251</v>
      </c>
      <c r="GT54" s="436">
        <v>941967.31888375222</v>
      </c>
      <c r="GU54" s="436">
        <v>-1559974.6581330164</v>
      </c>
      <c r="GV54" s="436">
        <v>-681203.37193921395</v>
      </c>
      <c r="GW54" s="436">
        <v>174653.22163640423</v>
      </c>
      <c r="GX54" s="436">
        <v>-495752.92577210546</v>
      </c>
      <c r="GY54" s="436">
        <v>-98190.678291622724</v>
      </c>
      <c r="GZ54" s="436">
        <v>10413019.476877</v>
      </c>
      <c r="HA54" s="436">
        <v>-834572.32540093735</v>
      </c>
      <c r="HB54" s="436">
        <v>-1806854.3907080879</v>
      </c>
      <c r="HC54" s="436">
        <v>113920.20009696358</v>
      </c>
      <c r="HD54" s="436">
        <v>-520940.14814685495</v>
      </c>
      <c r="HE54" s="436">
        <v>-3121478.7971364823</v>
      </c>
      <c r="HF54" s="436">
        <v>-594271.94625653361</v>
      </c>
      <c r="HG54" s="436">
        <v>-41043.134337541283</v>
      </c>
      <c r="HH54" s="436">
        <v>1909640.0077634903</v>
      </c>
      <c r="HI54" s="436">
        <v>311564.58259076177</v>
      </c>
      <c r="HJ54" s="436">
        <v>-5131512.1758951219</v>
      </c>
      <c r="HK54" s="436">
        <v>-229365.70491823601</v>
      </c>
      <c r="HL54" s="436">
        <v>-33541517.708758455</v>
      </c>
      <c r="HM54" s="436">
        <v>179191.02951735794</v>
      </c>
      <c r="HN54" s="436">
        <v>439692.34428648726</v>
      </c>
      <c r="HO54" s="436">
        <v>368197.52230119985</v>
      </c>
      <c r="HP54" s="436">
        <v>-319392.75255679362</v>
      </c>
      <c r="HQ54" s="436">
        <v>-5293284.1852829643</v>
      </c>
      <c r="HR54" s="436">
        <v>-1142634.5824449412</v>
      </c>
      <c r="HS54" s="436">
        <v>-605984.50551463827</v>
      </c>
      <c r="HT54" s="436">
        <v>-6447721.2473043092</v>
      </c>
      <c r="HU54" s="436">
        <v>-148891.57925457129</v>
      </c>
      <c r="HV54" s="436">
        <v>1686354.2641620999</v>
      </c>
      <c r="HW54" s="436">
        <v>-8542491.050994657</v>
      </c>
      <c r="HX54" s="436">
        <v>104962.89101573575</v>
      </c>
      <c r="HY54" s="436">
        <v>-17329967.440637581</v>
      </c>
      <c r="HZ54" s="436">
        <v>-1035018.3417246973</v>
      </c>
      <c r="IA54" s="436">
        <v>558043.22968272911</v>
      </c>
      <c r="IB54" s="436">
        <v>-1951223.6041330528</v>
      </c>
      <c r="IC54" s="436">
        <v>-5520267.9792924058</v>
      </c>
      <c r="ID54" s="436">
        <v>123081.64849879575</v>
      </c>
      <c r="IE54" s="436">
        <v>6480177.2898258325</v>
      </c>
      <c r="IF54" s="436">
        <v>1077874.9881995174</v>
      </c>
      <c r="IG54" s="436">
        <v>-3415454.7049333393</v>
      </c>
      <c r="IH54" s="436">
        <v>-89382.383017740896</v>
      </c>
      <c r="II54" s="436">
        <v>442517.93399944674</v>
      </c>
      <c r="IJ54" s="436">
        <v>1302739.6154282193</v>
      </c>
      <c r="IK54" s="436">
        <v>-1808818.5383974952</v>
      </c>
      <c r="IL54" s="436">
        <v>604612.28993433644</v>
      </c>
      <c r="IM54" s="436">
        <v>-70297.824336145015</v>
      </c>
      <c r="IN54" s="436">
        <v>34857.733253380662</v>
      </c>
      <c r="IO54" s="436">
        <v>2945234.0014716676</v>
      </c>
      <c r="IP54" s="436">
        <v>-584134.41389588371</v>
      </c>
      <c r="IQ54" s="436">
        <v>2060419.9664444739</v>
      </c>
      <c r="IR54" s="436">
        <v>239057.03917008685</v>
      </c>
      <c r="IS54" s="436">
        <v>154720.75696360448</v>
      </c>
      <c r="IT54" s="436">
        <v>-311981.05571885186</v>
      </c>
      <c r="IU54" s="436">
        <v>2141714.5219096635</v>
      </c>
      <c r="IV54" s="436">
        <v>763608.58487377828</v>
      </c>
      <c r="IW54" s="436">
        <v>1801237.982201911</v>
      </c>
      <c r="IX54" s="436">
        <v>-70681829.750269443</v>
      </c>
      <c r="IY54" s="436">
        <v>64933.48072168175</v>
      </c>
      <c r="IZ54" s="436">
        <v>-67870.999200658829</v>
      </c>
      <c r="JA54" s="436">
        <v>1110808.6771812744</v>
      </c>
      <c r="JB54" s="436">
        <v>-143435.37823876762</v>
      </c>
      <c r="JC54" s="436">
        <v>442758.27738241537</v>
      </c>
      <c r="JD54" s="436">
        <v>178963.87699731893</v>
      </c>
      <c r="JE54" s="436">
        <v>-6665271.2038948201</v>
      </c>
      <c r="JF54" s="436">
        <v>-50787648.077676155</v>
      </c>
      <c r="JG54" s="436">
        <v>-635976.21059931559</v>
      </c>
      <c r="JH54" s="436">
        <v>-1839429.3966247905</v>
      </c>
      <c r="JI54" s="436">
        <v>2361943.1834255536</v>
      </c>
      <c r="JJ54" s="436">
        <v>-3718892.761211155</v>
      </c>
      <c r="JK54" s="436">
        <v>-1777044.9452333353</v>
      </c>
      <c r="JL54" s="436">
        <v>-767781.21167019696</v>
      </c>
      <c r="JM54" s="436">
        <v>1091119.4861311489</v>
      </c>
      <c r="JN54" s="436">
        <v>208205.10673623785</v>
      </c>
      <c r="JO54" s="436">
        <v>135111.98074094838</v>
      </c>
      <c r="JP54" s="436">
        <v>-1142076.2294551143</v>
      </c>
      <c r="JQ54" s="436">
        <v>3836.5375760088209</v>
      </c>
      <c r="JR54" s="436">
        <v>-26260757.55402796</v>
      </c>
      <c r="JS54" s="436">
        <v>-4127835.6733992384</v>
      </c>
      <c r="JT54" s="436">
        <v>-2265352.9535043398</v>
      </c>
      <c r="JU54" s="436">
        <v>-292515.49204191577</v>
      </c>
      <c r="JV54" s="436">
        <v>552791.39537969639</v>
      </c>
      <c r="JW54" s="436">
        <v>-384803.14972258982</v>
      </c>
      <c r="JX54" s="436">
        <v>-33371.336006643309</v>
      </c>
      <c r="JY54" s="436">
        <v>1675469.5496900519</v>
      </c>
      <c r="JZ54" s="436">
        <v>-1709876.6124065451</v>
      </c>
      <c r="KA54" s="436">
        <v>3159957.4561221749</v>
      </c>
      <c r="KB54" s="436">
        <v>159649.98138098515</v>
      </c>
      <c r="KC54" s="436">
        <v>-152185.71684512057</v>
      </c>
      <c r="KD54" s="436">
        <v>2136120.1347095203</v>
      </c>
      <c r="KE54" s="436">
        <v>-709258.89989702147</v>
      </c>
      <c r="KF54" s="436">
        <v>-407877.66403172037</v>
      </c>
      <c r="KG54" s="436">
        <v>-2186015.5584812239</v>
      </c>
      <c r="KH54" s="436">
        <v>-2764434.5241653509</v>
      </c>
      <c r="KI54" s="436">
        <v>743743.74860284082</v>
      </c>
      <c r="KJ54" s="436">
        <v>-1688269.3611644006</v>
      </c>
      <c r="KK54" s="436">
        <v>-1909095.3540081303</v>
      </c>
    </row>
    <row r="55" spans="1:297">
      <c r="A55" s="775"/>
      <c r="B55" s="186"/>
      <c r="C55" s="781"/>
      <c r="D55" s="587"/>
      <c r="E55" s="587"/>
      <c r="F55" s="186"/>
      <c r="G55" s="186"/>
      <c r="H55" s="186"/>
      <c r="I55" s="186"/>
      <c r="J55" s="186"/>
      <c r="K55" s="186"/>
      <c r="L55" s="186"/>
      <c r="M55" s="186"/>
      <c r="N55" s="186"/>
      <c r="O55" s="186"/>
      <c r="P55" s="186"/>
      <c r="Q55" s="186"/>
      <c r="R55" s="186"/>
      <c r="S55" s="186"/>
      <c r="T55" s="186"/>
      <c r="U55" s="186"/>
      <c r="V55" s="186"/>
      <c r="W55" s="186"/>
      <c r="X55" s="186"/>
      <c r="Y55" s="186"/>
      <c r="Z55" s="186"/>
      <c r="AA55" s="186"/>
      <c r="AB55" s="186"/>
      <c r="AC55" s="186"/>
      <c r="AD55" s="186"/>
      <c r="AE55" s="186"/>
      <c r="AF55" s="186"/>
      <c r="AG55" s="186"/>
      <c r="AH55" s="186"/>
      <c r="AI55" s="186"/>
      <c r="AJ55" s="186"/>
      <c r="AK55" s="186"/>
      <c r="AL55" s="186"/>
      <c r="AM55" s="186"/>
      <c r="AN55" s="186"/>
      <c r="AO55" s="186"/>
      <c r="AP55" s="186"/>
      <c r="AQ55" s="186"/>
      <c r="AR55" s="186"/>
      <c r="AS55" s="186"/>
      <c r="AT55" s="186"/>
      <c r="AU55" s="186"/>
      <c r="AV55" s="186"/>
      <c r="AW55" s="186"/>
      <c r="AX55" s="186"/>
      <c r="AY55" s="186"/>
      <c r="AZ55" s="186"/>
      <c r="BA55" s="186"/>
      <c r="BB55" s="186"/>
      <c r="BC55" s="186"/>
      <c r="BD55" s="186"/>
      <c r="BE55" s="186"/>
      <c r="BF55" s="186"/>
      <c r="BG55" s="186"/>
      <c r="BH55" s="186"/>
      <c r="BI55" s="186"/>
      <c r="BJ55" s="186"/>
      <c r="BK55" s="186"/>
      <c r="BL55" s="186"/>
      <c r="BM55" s="186"/>
      <c r="BN55" s="186"/>
      <c r="BO55" s="186"/>
      <c r="BP55" s="186"/>
      <c r="BQ55" s="186"/>
      <c r="BR55" s="186"/>
      <c r="BS55" s="186"/>
      <c r="BT55" s="186"/>
      <c r="BU55" s="186"/>
      <c r="BV55" s="186"/>
      <c r="BW55" s="186"/>
      <c r="BX55" s="186"/>
      <c r="BY55" s="186"/>
      <c r="BZ55" s="186"/>
      <c r="CA55" s="186"/>
      <c r="CB55" s="186"/>
      <c r="CC55" s="186"/>
      <c r="CD55" s="186"/>
      <c r="CE55" s="186"/>
      <c r="CF55" s="186"/>
      <c r="CG55" s="186"/>
      <c r="CH55" s="186"/>
      <c r="CI55" s="186"/>
      <c r="CJ55" s="186"/>
      <c r="CK55" s="186"/>
      <c r="CL55" s="186"/>
      <c r="CM55" s="186"/>
      <c r="CN55" s="186"/>
      <c r="CO55" s="186"/>
      <c r="CP55" s="186"/>
      <c r="CQ55" s="186"/>
      <c r="CR55" s="186"/>
      <c r="CS55" s="186"/>
      <c r="CT55" s="186"/>
      <c r="CU55" s="186"/>
      <c r="CV55" s="186"/>
      <c r="CW55" s="186"/>
      <c r="CX55" s="186"/>
      <c r="CY55" s="186"/>
      <c r="CZ55" s="186"/>
      <c r="DA55" s="186"/>
      <c r="DB55" s="186"/>
      <c r="DC55" s="186"/>
      <c r="DD55" s="186"/>
      <c r="DE55" s="186"/>
      <c r="DF55" s="186"/>
      <c r="DG55" s="186"/>
      <c r="DH55" s="186"/>
      <c r="DI55" s="186"/>
      <c r="DJ55" s="186"/>
      <c r="DK55" s="186"/>
      <c r="DL55" s="186"/>
      <c r="DM55" s="186"/>
      <c r="DN55" s="186"/>
      <c r="DO55" s="186"/>
      <c r="DP55" s="186"/>
      <c r="DQ55" s="186"/>
      <c r="DR55" s="186"/>
      <c r="DS55" s="186"/>
      <c r="DT55" s="186"/>
      <c r="DU55" s="186"/>
      <c r="DV55" s="186"/>
      <c r="DW55" s="186"/>
      <c r="DX55" s="186"/>
      <c r="DY55" s="186"/>
      <c r="DZ55" s="186"/>
      <c r="EA55" s="186"/>
      <c r="EB55" s="186"/>
      <c r="EC55" s="186"/>
      <c r="ED55" s="186"/>
      <c r="EE55" s="186"/>
      <c r="EF55" s="186"/>
      <c r="EG55" s="186"/>
      <c r="EH55" s="186"/>
      <c r="EI55" s="186"/>
      <c r="EJ55" s="186"/>
      <c r="EK55" s="186"/>
      <c r="EL55" s="186"/>
      <c r="EM55" s="186"/>
      <c r="EN55" s="186"/>
      <c r="EO55" s="186"/>
      <c r="EP55" s="186"/>
      <c r="EQ55" s="186"/>
      <c r="ER55" s="186"/>
      <c r="ES55" s="186"/>
      <c r="ET55" s="186"/>
      <c r="EU55" s="186"/>
      <c r="EV55" s="186"/>
      <c r="EW55" s="186"/>
      <c r="EX55" s="186"/>
      <c r="EY55" s="186"/>
      <c r="EZ55" s="186"/>
      <c r="FA55" s="186"/>
      <c r="FB55" s="186"/>
      <c r="FC55" s="186"/>
      <c r="FD55" s="186"/>
      <c r="FE55" s="186"/>
      <c r="FF55" s="186"/>
      <c r="FG55" s="186"/>
      <c r="FH55" s="186"/>
      <c r="FI55" s="186"/>
      <c r="FJ55" s="186"/>
      <c r="FK55" s="186"/>
      <c r="FL55" s="186"/>
      <c r="FM55" s="186"/>
      <c r="FN55" s="186"/>
      <c r="FO55" s="186"/>
      <c r="FP55" s="186"/>
      <c r="FQ55" s="186"/>
      <c r="FR55" s="186"/>
      <c r="FS55" s="186"/>
      <c r="FT55" s="186"/>
      <c r="FU55" s="186"/>
      <c r="FV55" s="186"/>
      <c r="FW55" s="186"/>
      <c r="FX55" s="186"/>
      <c r="FY55" s="186"/>
      <c r="FZ55" s="186"/>
      <c r="GA55" s="186"/>
      <c r="GB55" s="186"/>
      <c r="GC55" s="186"/>
      <c r="GD55" s="186"/>
      <c r="GE55" s="186"/>
      <c r="GF55" s="186"/>
      <c r="GG55" s="186"/>
      <c r="GH55" s="186"/>
      <c r="GI55" s="186"/>
      <c r="GJ55" s="186"/>
      <c r="GK55" s="186"/>
      <c r="GL55" s="186"/>
      <c r="GM55" s="186"/>
      <c r="GN55" s="186"/>
      <c r="GO55" s="186"/>
      <c r="GP55" s="186"/>
      <c r="GQ55" s="186"/>
      <c r="GR55" s="186"/>
      <c r="GS55" s="186"/>
      <c r="GT55" s="186"/>
      <c r="GU55" s="186"/>
      <c r="GV55" s="186"/>
      <c r="GW55" s="186"/>
      <c r="GX55" s="186"/>
      <c r="GY55" s="186"/>
      <c r="GZ55" s="186"/>
      <c r="HA55" s="186"/>
      <c r="HB55" s="186"/>
      <c r="HC55" s="186"/>
      <c r="HD55" s="186"/>
      <c r="HE55" s="186"/>
      <c r="HF55" s="186"/>
      <c r="HG55" s="186"/>
      <c r="HH55" s="186"/>
      <c r="HI55" s="186"/>
      <c r="HJ55" s="186"/>
      <c r="HK55" s="186"/>
      <c r="HL55" s="186"/>
      <c r="HM55" s="186"/>
      <c r="HN55" s="186"/>
      <c r="HO55" s="186"/>
      <c r="HP55" s="186"/>
      <c r="HQ55" s="186"/>
      <c r="HR55" s="186"/>
      <c r="HS55" s="186"/>
      <c r="HT55" s="186"/>
      <c r="HU55" s="186"/>
      <c r="HV55" s="186"/>
      <c r="HW55" s="186"/>
      <c r="HX55" s="186"/>
      <c r="HY55" s="186"/>
      <c r="HZ55" s="186"/>
      <c r="IA55" s="186"/>
      <c r="IB55" s="186"/>
      <c r="IC55" s="186"/>
      <c r="ID55" s="186"/>
      <c r="IE55" s="186"/>
      <c r="IF55" s="186"/>
      <c r="IG55" s="186"/>
      <c r="IH55" s="186"/>
      <c r="II55" s="186"/>
      <c r="IJ55" s="186"/>
      <c r="IK55" s="186"/>
      <c r="IL55" s="186"/>
      <c r="IM55" s="186"/>
      <c r="IN55" s="186"/>
      <c r="IO55" s="186"/>
      <c r="IP55" s="186"/>
      <c r="IQ55" s="186"/>
      <c r="IR55" s="186"/>
      <c r="IS55" s="186"/>
      <c r="IT55" s="186"/>
      <c r="IU55" s="186"/>
      <c r="IV55" s="186"/>
      <c r="IW55" s="186"/>
      <c r="IX55" s="186"/>
      <c r="IY55" s="186"/>
      <c r="IZ55" s="186"/>
      <c r="JA55" s="186"/>
      <c r="JB55" s="186"/>
      <c r="JC55" s="186"/>
      <c r="JD55" s="186"/>
      <c r="JE55" s="186"/>
      <c r="JF55" s="186"/>
      <c r="JG55" s="186"/>
      <c r="JH55" s="186"/>
      <c r="JI55" s="186"/>
      <c r="JJ55" s="186"/>
      <c r="JK55" s="186"/>
      <c r="JL55" s="186"/>
      <c r="JM55" s="186"/>
      <c r="JN55" s="186"/>
      <c r="JO55" s="186"/>
      <c r="JP55" s="186"/>
      <c r="JQ55" s="186"/>
      <c r="JR55" s="186"/>
      <c r="JS55" s="186"/>
      <c r="JT55" s="186"/>
      <c r="JU55" s="186"/>
      <c r="JV55" s="186"/>
      <c r="JW55" s="186"/>
      <c r="JX55" s="186"/>
      <c r="JY55" s="186"/>
      <c r="JZ55" s="186"/>
      <c r="KA55" s="186"/>
      <c r="KB55" s="186"/>
      <c r="KC55" s="186"/>
      <c r="KD55" s="186"/>
      <c r="KE55" s="186"/>
      <c r="KF55" s="186"/>
      <c r="KG55" s="186"/>
      <c r="KH55" s="186"/>
      <c r="KI55" s="186"/>
      <c r="KJ55" s="186"/>
      <c r="KK55" s="186"/>
    </row>
    <row r="56" spans="1:297" ht="14">
      <c r="A56" s="775"/>
      <c r="B56" s="776" t="s">
        <v>473</v>
      </c>
      <c r="C56" s="784">
        <v>804925136.74740219</v>
      </c>
      <c r="D56" s="803">
        <v>-60175059.079905398</v>
      </c>
      <c r="E56" s="803">
        <v>43190150.284954064</v>
      </c>
      <c r="F56" s="438">
        <v>5336568.514795702</v>
      </c>
      <c r="G56" s="438">
        <v>1766431.5136165309</v>
      </c>
      <c r="H56" s="438">
        <v>6680702.5749042928</v>
      </c>
      <c r="I56" s="438">
        <v>2363417.209206786</v>
      </c>
      <c r="J56" s="438">
        <v>1017533.2815902077</v>
      </c>
      <c r="K56" s="438">
        <v>1375014.2044209058</v>
      </c>
      <c r="L56" s="438">
        <v>6794825.4346377756</v>
      </c>
      <c r="M56" s="438">
        <v>460678.56648330909</v>
      </c>
      <c r="N56" s="438">
        <v>294775.02565743326</v>
      </c>
      <c r="O56" s="438">
        <v>-25866900.496194694</v>
      </c>
      <c r="P56" s="438">
        <v>2924786.7311700499</v>
      </c>
      <c r="Q56" s="438">
        <v>-267086.24809744075</v>
      </c>
      <c r="R56" s="438">
        <v>971411.16007534112</v>
      </c>
      <c r="S56" s="438">
        <v>6760737.5011447277</v>
      </c>
      <c r="T56" s="438">
        <v>3611948.9966701195</v>
      </c>
      <c r="U56" s="438">
        <v>3906215.9212038512</v>
      </c>
      <c r="V56" s="438">
        <v>305020.66297018336</v>
      </c>
      <c r="W56" s="438">
        <v>494103.01559553132</v>
      </c>
      <c r="X56" s="438">
        <v>2531728.7638621992</v>
      </c>
      <c r="Y56" s="438">
        <v>2232565.4988908689</v>
      </c>
      <c r="Z56" s="438">
        <v>-72663.267228186334</v>
      </c>
      <c r="AA56" s="438">
        <v>-419529.22559817921</v>
      </c>
      <c r="AB56" s="438">
        <v>265789.40174428647</v>
      </c>
      <c r="AC56" s="438">
        <v>1645745.3150472885</v>
      </c>
      <c r="AD56" s="438">
        <v>2420625.816365649</v>
      </c>
      <c r="AE56" s="438">
        <v>567197.29564619937</v>
      </c>
      <c r="AF56" s="438">
        <v>-60175059.079905398</v>
      </c>
      <c r="AG56" s="438">
        <v>-1503615.2635003503</v>
      </c>
      <c r="AH56" s="438">
        <v>131016.62021656115</v>
      </c>
      <c r="AI56" s="438">
        <v>6296751.2199011995</v>
      </c>
      <c r="AJ56" s="438">
        <v>3571704.7511369474</v>
      </c>
      <c r="AK56" s="438">
        <v>1071814.3865396969</v>
      </c>
      <c r="AL56" s="438">
        <v>867278.20919107494</v>
      </c>
      <c r="AM56" s="438">
        <v>-57403.940090533943</v>
      </c>
      <c r="AN56" s="438">
        <v>4631285.3373007085</v>
      </c>
      <c r="AO56" s="438">
        <v>6503790.5548482295</v>
      </c>
      <c r="AP56" s="438">
        <v>4525126.6322397413</v>
      </c>
      <c r="AQ56" s="438">
        <v>5429162.5759674618</v>
      </c>
      <c r="AR56" s="438">
        <v>7503887.4661752842</v>
      </c>
      <c r="AS56" s="438">
        <v>2657627.1556128529</v>
      </c>
      <c r="AT56" s="438">
        <v>2613146.1171027431</v>
      </c>
      <c r="AU56" s="438">
        <v>5838651.6372182164</v>
      </c>
      <c r="AV56" s="438">
        <v>510671.45893954323</v>
      </c>
      <c r="AW56" s="438">
        <v>-125725.11773299341</v>
      </c>
      <c r="AX56" s="438">
        <v>-77264.326127015549</v>
      </c>
      <c r="AY56" s="438">
        <v>381820.33308021422</v>
      </c>
      <c r="AZ56" s="438">
        <v>1957022.5267000876</v>
      </c>
      <c r="BA56" s="438">
        <v>7017632.3757585101</v>
      </c>
      <c r="BB56" s="438">
        <v>3139279.9747423031</v>
      </c>
      <c r="BC56" s="438">
        <v>28071821.25189238</v>
      </c>
      <c r="BD56" s="438">
        <v>1978627.4450658232</v>
      </c>
      <c r="BE56" s="438">
        <v>1454133.922556621</v>
      </c>
      <c r="BF56" s="438">
        <v>1800581.9359664021</v>
      </c>
      <c r="BG56" s="438">
        <v>1802020.7706804436</v>
      </c>
      <c r="BH56" s="438">
        <v>-22714.382746867886</v>
      </c>
      <c r="BI56" s="438">
        <v>2101469.6707853191</v>
      </c>
      <c r="BJ56" s="438">
        <v>43190150.284954064</v>
      </c>
      <c r="BK56" s="438">
        <v>917025.78159412812</v>
      </c>
      <c r="BL56" s="438">
        <v>3396217.8809878314</v>
      </c>
      <c r="BM56" s="438">
        <v>2278505.1353094094</v>
      </c>
      <c r="BN56" s="438">
        <v>-60688.020425187795</v>
      </c>
      <c r="BO56" s="438">
        <v>1184198.4759312924</v>
      </c>
      <c r="BP56" s="438">
        <v>10401878.375407301</v>
      </c>
      <c r="BQ56" s="438">
        <v>5586088.4954162044</v>
      </c>
      <c r="BR56" s="438">
        <v>4774102.7827098109</v>
      </c>
      <c r="BS56" s="438">
        <v>1122831.6668760271</v>
      </c>
      <c r="BT56" s="438">
        <v>5486769.1172641935</v>
      </c>
      <c r="BU56" s="438">
        <v>339352.30481016095</v>
      </c>
      <c r="BV56" s="438">
        <v>2783316.290631745</v>
      </c>
      <c r="BW56" s="438">
        <v>704603.70528126205</v>
      </c>
      <c r="BX56" s="438">
        <v>3808967.3936716211</v>
      </c>
      <c r="BY56" s="438">
        <v>1470544.3965287996</v>
      </c>
      <c r="BZ56" s="438">
        <v>1219673.1579639243</v>
      </c>
      <c r="CA56" s="438">
        <v>-289.95660523050299</v>
      </c>
      <c r="CB56" s="438">
        <v>5948988.4386811974</v>
      </c>
      <c r="CC56" s="438">
        <v>7019514.505935356</v>
      </c>
      <c r="CD56" s="438">
        <v>-1532817.0508892261</v>
      </c>
      <c r="CE56" s="438">
        <v>2011989.2768377864</v>
      </c>
      <c r="CF56" s="438">
        <v>-179551.40189858625</v>
      </c>
      <c r="CG56" s="438">
        <v>3287835.2217383883</v>
      </c>
      <c r="CH56" s="438">
        <v>1029986.7815307167</v>
      </c>
      <c r="CI56" s="438">
        <v>2629982.2537387181</v>
      </c>
      <c r="CJ56" s="438">
        <v>3240908.2333312784</v>
      </c>
      <c r="CK56" s="438">
        <v>3325976.7300040615</v>
      </c>
      <c r="CL56" s="438">
        <v>729093.13447266398</v>
      </c>
      <c r="CM56" s="438">
        <v>905662.61633213377</v>
      </c>
      <c r="CN56" s="438">
        <v>-1001248.3457759441</v>
      </c>
      <c r="CO56" s="438">
        <v>5584351.8457925376</v>
      </c>
      <c r="CP56" s="438">
        <v>-686242.23099592724</v>
      </c>
      <c r="CQ56" s="438">
        <v>4335227.4232552759</v>
      </c>
      <c r="CR56" s="438">
        <v>346419.73777580127</v>
      </c>
      <c r="CS56" s="438">
        <v>2977288.9605099936</v>
      </c>
      <c r="CT56" s="438">
        <v>8253558.5660295365</v>
      </c>
      <c r="CU56" s="438">
        <v>-60566.905598744641</v>
      </c>
      <c r="CV56" s="438">
        <v>1085806.0070098157</v>
      </c>
      <c r="CW56" s="438">
        <v>4566961.5968148327</v>
      </c>
      <c r="CX56" s="438">
        <v>926664.31194697635</v>
      </c>
      <c r="CY56" s="438">
        <v>384019.34421524953</v>
      </c>
      <c r="CZ56" s="438">
        <v>10982257.37590502</v>
      </c>
      <c r="DA56" s="438">
        <v>16065023.991420239</v>
      </c>
      <c r="DB56" s="438">
        <v>1910313.3823869047</v>
      </c>
      <c r="DC56" s="438">
        <v>2024437.22772155</v>
      </c>
      <c r="DD56" s="438">
        <v>2545258.7336713285</v>
      </c>
      <c r="DE56" s="438">
        <v>172796.42306996157</v>
      </c>
      <c r="DF56" s="438">
        <v>26721042.106378086</v>
      </c>
      <c r="DG56" s="438">
        <v>1614485.5621607674</v>
      </c>
      <c r="DH56" s="438">
        <v>10300284.589020737</v>
      </c>
      <c r="DI56" s="438">
        <v>-95565.612537624635</v>
      </c>
      <c r="DJ56" s="438">
        <v>3609160.0043474627</v>
      </c>
      <c r="DK56" s="438">
        <v>4083074.3396313568</v>
      </c>
      <c r="DL56" s="438">
        <v>382204.93320035702</v>
      </c>
      <c r="DM56" s="438">
        <v>1001993.6567623592</v>
      </c>
      <c r="DN56" s="438">
        <v>1553293.5794887843</v>
      </c>
      <c r="DO56" s="438">
        <v>2364316.2644820907</v>
      </c>
      <c r="DP56" s="438">
        <v>1446756.5490476089</v>
      </c>
      <c r="DQ56" s="438">
        <v>30281442.105614167</v>
      </c>
      <c r="DR56" s="438">
        <v>2469083.392142131</v>
      </c>
      <c r="DS56" s="438">
        <v>2967341.9005450881</v>
      </c>
      <c r="DT56" s="438">
        <v>4533378.3070637118</v>
      </c>
      <c r="DU56" s="438">
        <v>1616451.9652783929</v>
      </c>
      <c r="DV56" s="438">
        <v>13019185.571945563</v>
      </c>
      <c r="DW56" s="438">
        <v>1089497.056759407</v>
      </c>
      <c r="DX56" s="438">
        <v>5695647.393073638</v>
      </c>
      <c r="DY56" s="438">
        <v>8009951.2574783368</v>
      </c>
      <c r="DZ56" s="438">
        <v>1180798.3131083895</v>
      </c>
      <c r="EA56" s="438">
        <v>1198211.9010482342</v>
      </c>
      <c r="EB56" s="438">
        <v>2531635.6875174744</v>
      </c>
      <c r="EC56" s="438">
        <v>-11930.18953373439</v>
      </c>
      <c r="ED56" s="438">
        <v>2202053.2568232417</v>
      </c>
      <c r="EE56" s="438">
        <v>872405.13768278831</v>
      </c>
      <c r="EF56" s="438">
        <v>5143777.4040298732</v>
      </c>
      <c r="EG56" s="438">
        <v>5876167.2111869352</v>
      </c>
      <c r="EH56" s="438">
        <v>6628022.6320171095</v>
      </c>
      <c r="EI56" s="438">
        <v>2022909.0100152097</v>
      </c>
      <c r="EJ56" s="438">
        <v>-457540.7013110175</v>
      </c>
      <c r="EK56" s="438">
        <v>15135.806998041277</v>
      </c>
      <c r="EL56" s="438">
        <v>1391189.1527019069</v>
      </c>
      <c r="EM56" s="438">
        <v>3250016.7870805482</v>
      </c>
      <c r="EN56" s="438">
        <v>1196289.0586693748</v>
      </c>
      <c r="EO56" s="438">
        <v>6036732.3269213149</v>
      </c>
      <c r="EP56" s="438">
        <v>-77886.545660158576</v>
      </c>
      <c r="EQ56" s="438">
        <v>1610968.1885703485</v>
      </c>
      <c r="ER56" s="438">
        <v>1046810.4384768932</v>
      </c>
      <c r="ES56" s="438">
        <v>382909.54386588995</v>
      </c>
      <c r="ET56" s="438">
        <v>964461.95564154349</v>
      </c>
      <c r="EU56" s="438">
        <v>125700.18345115295</v>
      </c>
      <c r="EV56" s="438">
        <v>871402.055491657</v>
      </c>
      <c r="EW56" s="438">
        <v>10723453.533089919</v>
      </c>
      <c r="EX56" s="438">
        <v>5062066.0013868269</v>
      </c>
      <c r="EY56" s="438">
        <v>81271.057443214915</v>
      </c>
      <c r="EZ56" s="438">
        <v>-4339.6020888596358</v>
      </c>
      <c r="FA56" s="438">
        <v>3204884.1811483819</v>
      </c>
      <c r="FB56" s="438">
        <v>992520.51370118104</v>
      </c>
      <c r="FC56" s="438">
        <v>2594060.8673097892</v>
      </c>
      <c r="FD56" s="438">
        <v>608539.54861248052</v>
      </c>
      <c r="FE56" s="438">
        <v>3076120.224077696</v>
      </c>
      <c r="FF56" s="438">
        <v>1671930.0617039499</v>
      </c>
      <c r="FG56" s="438">
        <v>782113.48317316466</v>
      </c>
      <c r="FH56" s="438">
        <v>-533667.76594422548</v>
      </c>
      <c r="FI56" s="438">
        <v>2098810.4319006712</v>
      </c>
      <c r="FJ56" s="438">
        <v>6328840.3055696338</v>
      </c>
      <c r="FK56" s="438">
        <v>6640010.391097175</v>
      </c>
      <c r="FL56" s="438">
        <v>1621160.5059021746</v>
      </c>
      <c r="FM56" s="438">
        <v>4027210.0866463347</v>
      </c>
      <c r="FN56" s="438">
        <v>-139545.62733944008</v>
      </c>
      <c r="FO56" s="438">
        <v>3085844.0805711285</v>
      </c>
      <c r="FP56" s="438">
        <v>6666375.6363735357</v>
      </c>
      <c r="FQ56" s="438">
        <v>489850.8471755202</v>
      </c>
      <c r="FR56" s="438">
        <v>3201469.8922641994</v>
      </c>
      <c r="FS56" s="438">
        <v>3436802.1343568009</v>
      </c>
      <c r="FT56" s="438">
        <v>38164469.162393436</v>
      </c>
      <c r="FU56" s="438">
        <v>658297.58669349179</v>
      </c>
      <c r="FV56" s="438">
        <v>2556802.8770817374</v>
      </c>
      <c r="FW56" s="438">
        <v>1669808.9636349829</v>
      </c>
      <c r="FX56" s="438">
        <v>1953931.4862490189</v>
      </c>
      <c r="FY56" s="438">
        <v>2308581.0755356573</v>
      </c>
      <c r="FZ56" s="438">
        <v>-17150.357921267307</v>
      </c>
      <c r="GA56" s="438">
        <v>1831862.5142318753</v>
      </c>
      <c r="GB56" s="438">
        <v>1653289.7069954644</v>
      </c>
      <c r="GC56" s="438">
        <v>6943870.9597836332</v>
      </c>
      <c r="GD56" s="438">
        <v>2102338.9613656849</v>
      </c>
      <c r="GE56" s="438">
        <v>2538020.6729187039</v>
      </c>
      <c r="GF56" s="438">
        <v>4916517.2734627407</v>
      </c>
      <c r="GG56" s="438">
        <v>1609345.9139820971</v>
      </c>
      <c r="GH56" s="438">
        <v>-659630.70042789052</v>
      </c>
      <c r="GI56" s="438">
        <v>2506760.4267737274</v>
      </c>
      <c r="GJ56" s="438">
        <v>938974.91904584563</v>
      </c>
      <c r="GK56" s="438">
        <v>21912960.336438499</v>
      </c>
      <c r="GL56" s="438">
        <v>822258.54961823416</v>
      </c>
      <c r="GM56" s="438">
        <v>1425788.2980531116</v>
      </c>
      <c r="GN56" s="438">
        <v>3638164.6462281574</v>
      </c>
      <c r="GO56" s="438">
        <v>746055.25278881018</v>
      </c>
      <c r="GP56" s="438">
        <v>1745813.4361368322</v>
      </c>
      <c r="GQ56" s="438">
        <v>866288.96581781632</v>
      </c>
      <c r="GR56" s="438">
        <v>-85318.433358305731</v>
      </c>
      <c r="GS56" s="438">
        <v>713129.28239471093</v>
      </c>
      <c r="GT56" s="438">
        <v>1026035.144183622</v>
      </c>
      <c r="GU56" s="438">
        <v>2693860.0116823362</v>
      </c>
      <c r="GV56" s="438">
        <v>704770.57151879033</v>
      </c>
      <c r="GW56" s="438">
        <v>648801.92535153334</v>
      </c>
      <c r="GX56" s="438">
        <v>1916597.6146810423</v>
      </c>
      <c r="GY56" s="438">
        <v>3586116.5057004294</v>
      </c>
      <c r="GZ56" s="438">
        <v>-3770941.3327158657</v>
      </c>
      <c r="HA56" s="438">
        <v>3814162.5968582304</v>
      </c>
      <c r="HB56" s="438">
        <v>2329279.7685392234</v>
      </c>
      <c r="HC56" s="438">
        <v>1213693.1570619643</v>
      </c>
      <c r="HD56" s="438">
        <v>2456253.095235799</v>
      </c>
      <c r="HE56" s="438">
        <v>-96574.424815102189</v>
      </c>
      <c r="HF56" s="438">
        <v>1357337.7925844379</v>
      </c>
      <c r="HG56" s="438">
        <v>156408.52153155912</v>
      </c>
      <c r="HH56" s="438">
        <v>920891.96921236976</v>
      </c>
      <c r="HI56" s="438">
        <v>1676049.8911268967</v>
      </c>
      <c r="HJ56" s="438">
        <v>-103303.48500967967</v>
      </c>
      <c r="HK56" s="438">
        <v>457527.65730207314</v>
      </c>
      <c r="HL56" s="438">
        <v>14832847.064437153</v>
      </c>
      <c r="HM56" s="438">
        <v>301549.24633085093</v>
      </c>
      <c r="HN56" s="438">
        <v>996153.74429938931</v>
      </c>
      <c r="HO56" s="438">
        <v>802994.65587921347</v>
      </c>
      <c r="HP56" s="438">
        <v>1174675.6764192225</v>
      </c>
      <c r="HQ56" s="438">
        <v>6752777.7841329314</v>
      </c>
      <c r="HR56" s="438">
        <v>4622390.0975602847</v>
      </c>
      <c r="HS56" s="438">
        <v>1208756.8321731489</v>
      </c>
      <c r="HT56" s="438">
        <v>15853624.886877369</v>
      </c>
      <c r="HU56" s="438">
        <v>791752.3109391341</v>
      </c>
      <c r="HV56" s="438">
        <v>858919.87039153092</v>
      </c>
      <c r="HW56" s="438">
        <v>8179546.3901237464</v>
      </c>
      <c r="HX56" s="438">
        <v>-11575.163031525759</v>
      </c>
      <c r="HY56" s="438">
        <v>12004458.75957774</v>
      </c>
      <c r="HZ56" s="438">
        <v>2261101.9134379793</v>
      </c>
      <c r="IA56" s="438">
        <v>517263.79904877121</v>
      </c>
      <c r="IB56" s="438">
        <v>2646207.2322240318</v>
      </c>
      <c r="IC56" s="438">
        <v>2003824.6084227408</v>
      </c>
      <c r="ID56" s="438">
        <v>1163686.054843718</v>
      </c>
      <c r="IE56" s="438">
        <v>-773319.19419935124</v>
      </c>
      <c r="IF56" s="438">
        <v>-65941.373011268734</v>
      </c>
      <c r="IG56" s="438">
        <v>-350932.71161746181</v>
      </c>
      <c r="IH56" s="438">
        <v>585083.11925453634</v>
      </c>
      <c r="II56" s="438">
        <v>3970357.1244394928</v>
      </c>
      <c r="IJ56" s="438">
        <v>1047849.2138172525</v>
      </c>
      <c r="IK56" s="438">
        <v>1418749.5678441497</v>
      </c>
      <c r="IL56" s="438">
        <v>752469.30522175401</v>
      </c>
      <c r="IM56" s="438">
        <v>3123835.9258475611</v>
      </c>
      <c r="IN56" s="438">
        <v>2619048.2834795178</v>
      </c>
      <c r="IO56" s="438">
        <v>754682.30777605926</v>
      </c>
      <c r="IP56" s="438">
        <v>1087516.5727675194</v>
      </c>
      <c r="IQ56" s="438">
        <v>1204173.1530591354</v>
      </c>
      <c r="IR56" s="438">
        <v>8886460.1384682935</v>
      </c>
      <c r="IS56" s="438">
        <v>2889421.8425304433</v>
      </c>
      <c r="IT56" s="438">
        <v>600312.30247261387</v>
      </c>
      <c r="IU56" s="438">
        <v>1767517.9068293492</v>
      </c>
      <c r="IV56" s="438">
        <v>341035.4191392787</v>
      </c>
      <c r="IW56" s="438">
        <v>1548809.2703084748</v>
      </c>
      <c r="IX56" s="438">
        <v>9796095.784534974</v>
      </c>
      <c r="IY56" s="438">
        <v>624776.04790594813</v>
      </c>
      <c r="IZ56" s="438">
        <v>1161963.6843661619</v>
      </c>
      <c r="JA56" s="438">
        <v>2848847.1937638312</v>
      </c>
      <c r="JB56" s="438">
        <v>2527714.7835233761</v>
      </c>
      <c r="JC56" s="438">
        <v>1617819.7602935743</v>
      </c>
      <c r="JD56" s="438">
        <v>921998.97975593037</v>
      </c>
      <c r="JE56" s="438">
        <v>3189323.4043640941</v>
      </c>
      <c r="JF56" s="438">
        <v>-320636.30075279472</v>
      </c>
      <c r="JG56" s="438">
        <v>1059580.0163809452</v>
      </c>
      <c r="JH56" s="438">
        <v>983976.00670845667</v>
      </c>
      <c r="JI56" s="438">
        <v>-914179.31963340112</v>
      </c>
      <c r="JJ56" s="438">
        <v>4821067.2175512696</v>
      </c>
      <c r="JK56" s="438">
        <v>4114742.5625548582</v>
      </c>
      <c r="JL56" s="438">
        <v>2266278.9436934311</v>
      </c>
      <c r="JM56" s="438">
        <v>1053163.2996429719</v>
      </c>
      <c r="JN56" s="438">
        <v>329518.96031830402</v>
      </c>
      <c r="JO56" s="438">
        <v>2276478.5991303464</v>
      </c>
      <c r="JP56" s="438">
        <v>1825468.1776639954</v>
      </c>
      <c r="JQ56" s="438">
        <v>1328629.0644265618</v>
      </c>
      <c r="JR56" s="438">
        <v>7172551.7855468998</v>
      </c>
      <c r="JS56" s="438">
        <v>4674684.1622283459</v>
      </c>
      <c r="JT56" s="438">
        <v>6849585.2171953078</v>
      </c>
      <c r="JU56" s="438">
        <v>1142621.5358843494</v>
      </c>
      <c r="JV56" s="438">
        <v>1010711.2813930983</v>
      </c>
      <c r="JW56" s="438">
        <v>1054802.5133398788</v>
      </c>
      <c r="JX56" s="438">
        <v>1532872.8441027082</v>
      </c>
      <c r="JY56" s="438">
        <v>-14164.363089436492</v>
      </c>
      <c r="JZ56" s="438">
        <v>1181903.9577623208</v>
      </c>
      <c r="KA56" s="438">
        <v>1730606.8988362909</v>
      </c>
      <c r="KB56" s="438">
        <v>1069226.9795298656</v>
      </c>
      <c r="KC56" s="438">
        <v>940480.6380710199</v>
      </c>
      <c r="KD56" s="438">
        <v>1937169.6418783779</v>
      </c>
      <c r="KE56" s="438">
        <v>2105589.8128437125</v>
      </c>
      <c r="KF56" s="438">
        <v>1861650.770542339</v>
      </c>
      <c r="KG56" s="438">
        <v>6370220.5064233709</v>
      </c>
      <c r="KH56" s="438">
        <v>3666869.5467386539</v>
      </c>
      <c r="KI56" s="438">
        <v>1118923.7247084235</v>
      </c>
      <c r="KJ56" s="438">
        <v>2206935.7113163858</v>
      </c>
      <c r="KK56" s="438">
        <v>5174610.8553169034</v>
      </c>
    </row>
    <row r="57" spans="1:297" ht="14">
      <c r="A57" s="777"/>
      <c r="B57" s="776" t="s">
        <v>474</v>
      </c>
      <c r="C57" s="784">
        <v>616500000.00000143</v>
      </c>
      <c r="D57" s="803">
        <v>120989.94207604704</v>
      </c>
      <c r="E57" s="803">
        <v>81090537.774431705</v>
      </c>
      <c r="F57" s="439">
        <v>1524212.60027945</v>
      </c>
      <c r="G57" s="439">
        <v>392967.7652085711</v>
      </c>
      <c r="H57" s="439">
        <v>1802651.6816974576</v>
      </c>
      <c r="I57" s="439">
        <v>1093228.5090342225</v>
      </c>
      <c r="J57" s="439">
        <v>501608.60298327648</v>
      </c>
      <c r="K57" s="439">
        <v>369193.05559987843</v>
      </c>
      <c r="L57" s="439">
        <v>1423814.1671486332</v>
      </c>
      <c r="M57" s="439">
        <v>260111.19330028733</v>
      </c>
      <c r="N57" s="439">
        <v>306294.04536724137</v>
      </c>
      <c r="O57" s="439">
        <v>27145349.522742309</v>
      </c>
      <c r="P57" s="439">
        <v>1282106.4577779968</v>
      </c>
      <c r="Q57" s="439">
        <v>1440172.8376836453</v>
      </c>
      <c r="R57" s="439">
        <v>394746.89075171738</v>
      </c>
      <c r="S57" s="439">
        <v>2167558.5968040964</v>
      </c>
      <c r="T57" s="439">
        <v>873188.55882382765</v>
      </c>
      <c r="U57" s="439">
        <v>1021954.4502883265</v>
      </c>
      <c r="V57" s="439">
        <v>120989.94207604704</v>
      </c>
      <c r="W57" s="439">
        <v>220950.87939303016</v>
      </c>
      <c r="X57" s="439">
        <v>1874837.7529305215</v>
      </c>
      <c r="Y57" s="439">
        <v>803657.46673065424</v>
      </c>
      <c r="Z57" s="439">
        <v>739802.83664708049</v>
      </c>
      <c r="AA57" s="439">
        <v>686137.06328926608</v>
      </c>
      <c r="AB57" s="439">
        <v>494708.08482064446</v>
      </c>
      <c r="AC57" s="439">
        <v>819611.63824866584</v>
      </c>
      <c r="AD57" s="439">
        <v>838830.65263864014</v>
      </c>
      <c r="AE57" s="439">
        <v>560710.72720176936</v>
      </c>
      <c r="AF57" s="439">
        <v>81090537.774431705</v>
      </c>
      <c r="AG57" s="439">
        <v>22740653.543799572</v>
      </c>
      <c r="AH57" s="439">
        <v>381358.99721778918</v>
      </c>
      <c r="AI57" s="439">
        <v>2195020.6035205121</v>
      </c>
      <c r="AJ57" s="439">
        <v>1575762.2975836569</v>
      </c>
      <c r="AK57" s="439">
        <v>377683.69302824972</v>
      </c>
      <c r="AL57" s="439">
        <v>390032.90614071785</v>
      </c>
      <c r="AM57" s="439">
        <v>4338217.9911243794</v>
      </c>
      <c r="AN57" s="439">
        <v>1063011.662166439</v>
      </c>
      <c r="AO57" s="439">
        <v>7044258.6950867176</v>
      </c>
      <c r="AP57" s="439">
        <v>2195297.0867143711</v>
      </c>
      <c r="AQ57" s="439">
        <v>857333.31471181067</v>
      </c>
      <c r="AR57" s="439">
        <v>2585475.2597319265</v>
      </c>
      <c r="AS57" s="439">
        <v>887265.93276736955</v>
      </c>
      <c r="AT57" s="439">
        <v>945938.57517074898</v>
      </c>
      <c r="AU57" s="439">
        <v>1304273.4534491464</v>
      </c>
      <c r="AV57" s="439">
        <v>809340.47598053026</v>
      </c>
      <c r="AW57" s="439">
        <v>868016.86755658942</v>
      </c>
      <c r="AX57" s="439">
        <v>634173.6074390451</v>
      </c>
      <c r="AY57" s="439">
        <v>386885.8054937378</v>
      </c>
      <c r="AZ57" s="439">
        <v>684689.07799831149</v>
      </c>
      <c r="BA57" s="439">
        <v>2430143.0514673004</v>
      </c>
      <c r="BB57" s="439">
        <v>1514957.0814257006</v>
      </c>
      <c r="BC57" s="439">
        <v>9768451.4387305845</v>
      </c>
      <c r="BD57" s="439">
        <v>557350.88490766136</v>
      </c>
      <c r="BE57" s="439">
        <v>742988.18311245216</v>
      </c>
      <c r="BF57" s="439">
        <v>740986.01831969304</v>
      </c>
      <c r="BG57" s="439">
        <v>804528.74237804126</v>
      </c>
      <c r="BH57" s="439">
        <v>300079.86839600466</v>
      </c>
      <c r="BI57" s="439">
        <v>1031110.9093248976</v>
      </c>
      <c r="BJ57" s="439">
        <v>15201783.929411037</v>
      </c>
      <c r="BK57" s="439">
        <v>310566.35015282803</v>
      </c>
      <c r="BL57" s="439">
        <v>2086363.8026875141</v>
      </c>
      <c r="BM57" s="439">
        <v>3177014.0796252796</v>
      </c>
      <c r="BN57" s="439">
        <v>1771459.7449980918</v>
      </c>
      <c r="BO57" s="439">
        <v>442310.90535653272</v>
      </c>
      <c r="BP57" s="439">
        <v>3658809.4291437529</v>
      </c>
      <c r="BQ57" s="439">
        <v>1821508.9098555346</v>
      </c>
      <c r="BR57" s="439">
        <v>1846054.3923816772</v>
      </c>
      <c r="BS57" s="439">
        <v>844751.18686430051</v>
      </c>
      <c r="BT57" s="439">
        <v>1957349.3450872668</v>
      </c>
      <c r="BU57" s="439">
        <v>244148.21386636331</v>
      </c>
      <c r="BV57" s="439">
        <v>670691.03061604942</v>
      </c>
      <c r="BW57" s="439">
        <v>265961.75621725153</v>
      </c>
      <c r="BX57" s="439">
        <v>914879.20919081138</v>
      </c>
      <c r="BY57" s="439">
        <v>613070.00184132333</v>
      </c>
      <c r="BZ57" s="439">
        <v>501800.40311539109</v>
      </c>
      <c r="CA57" s="439">
        <v>157615.58810060684</v>
      </c>
      <c r="CB57" s="439">
        <v>2006417.0538073066</v>
      </c>
      <c r="CC57" s="439">
        <v>2517500.0249714847</v>
      </c>
      <c r="CD57" s="439">
        <v>561455.89768719114</v>
      </c>
      <c r="CE57" s="439">
        <v>573076.41453561373</v>
      </c>
      <c r="CF57" s="439">
        <v>337747.84249182115</v>
      </c>
      <c r="CG57" s="439">
        <v>2086230.9944474972</v>
      </c>
      <c r="CH57" s="439">
        <v>616564.97164658702</v>
      </c>
      <c r="CI57" s="439">
        <v>741851.57539738517</v>
      </c>
      <c r="CJ57" s="439">
        <v>3167697.9248656472</v>
      </c>
      <c r="CK57" s="439">
        <v>1133142.1913244342</v>
      </c>
      <c r="CL57" s="439">
        <v>353853.84092635935</v>
      </c>
      <c r="CM57" s="439">
        <v>274037.30992945656</v>
      </c>
      <c r="CN57" s="439">
        <v>2955836.9413107522</v>
      </c>
      <c r="CO57" s="439">
        <v>1746141.5315037305</v>
      </c>
      <c r="CP57" s="439">
        <v>886695.8156872351</v>
      </c>
      <c r="CQ57" s="439">
        <v>1404814.5382948474</v>
      </c>
      <c r="CR57" s="439">
        <v>190950.82384537009</v>
      </c>
      <c r="CS57" s="439">
        <v>1011786.7026851994</v>
      </c>
      <c r="CT57" s="439">
        <v>4533883.6988357734</v>
      </c>
      <c r="CU57" s="439">
        <v>483030.23856567946</v>
      </c>
      <c r="CV57" s="439">
        <v>377045.90392205631</v>
      </c>
      <c r="CW57" s="439">
        <v>869322.44381100289</v>
      </c>
      <c r="CX57" s="439">
        <v>401931.94240188861</v>
      </c>
      <c r="CY57" s="439">
        <v>451208.9844507465</v>
      </c>
      <c r="CZ57" s="439">
        <v>4797695.3926430214</v>
      </c>
      <c r="DA57" s="439">
        <v>8425467.8338578828</v>
      </c>
      <c r="DB57" s="439">
        <v>1167723.0678233444</v>
      </c>
      <c r="DC57" s="439">
        <v>1019549.8513888365</v>
      </c>
      <c r="DD57" s="439">
        <v>1227851.5251661914</v>
      </c>
      <c r="DE57" s="439">
        <v>355351.32586680411</v>
      </c>
      <c r="DF57" s="439">
        <v>13938841.685270425</v>
      </c>
      <c r="DG57" s="439">
        <v>607132.23779731861</v>
      </c>
      <c r="DH57" s="439">
        <v>3449343.5572621464</v>
      </c>
      <c r="DI57" s="439">
        <v>167754.07046425474</v>
      </c>
      <c r="DJ57" s="439">
        <v>1797131.168393289</v>
      </c>
      <c r="DK57" s="439">
        <v>918310.98808414477</v>
      </c>
      <c r="DL57" s="439">
        <v>218932.039962273</v>
      </c>
      <c r="DM57" s="439">
        <v>546684.23038515507</v>
      </c>
      <c r="DN57" s="439">
        <v>488652.72728111956</v>
      </c>
      <c r="DO57" s="439">
        <v>948161.06952729495</v>
      </c>
      <c r="DP57" s="439">
        <v>1105621.6194125044</v>
      </c>
      <c r="DQ57" s="439">
        <v>12486908.239664227</v>
      </c>
      <c r="DR57" s="439">
        <v>709442.76799167658</v>
      </c>
      <c r="DS57" s="439">
        <v>1269360.7798026849</v>
      </c>
      <c r="DT57" s="439">
        <v>1349364.0241477201</v>
      </c>
      <c r="DU57" s="439">
        <v>522928.56710112246</v>
      </c>
      <c r="DV57" s="439">
        <v>8681624.9130690396</v>
      </c>
      <c r="DW57" s="439">
        <v>529606.69191814982</v>
      </c>
      <c r="DX57" s="439">
        <v>1672305.5168901505</v>
      </c>
      <c r="DY57" s="439">
        <v>1191452.884672188</v>
      </c>
      <c r="DZ57" s="439">
        <v>292688.79836212791</v>
      </c>
      <c r="EA57" s="439">
        <v>1353799.7230273744</v>
      </c>
      <c r="EB57" s="439">
        <v>1146474.0025420536</v>
      </c>
      <c r="EC57" s="439">
        <v>146409.35452132611</v>
      </c>
      <c r="ED57" s="439">
        <v>1632829.3858962792</v>
      </c>
      <c r="EE57" s="439">
        <v>1534118.5175328862</v>
      </c>
      <c r="EF57" s="439">
        <v>491436.43442384794</v>
      </c>
      <c r="EG57" s="439">
        <v>1182107.3002140098</v>
      </c>
      <c r="EH57" s="439">
        <v>2559851.18528591</v>
      </c>
      <c r="EI57" s="439">
        <v>986662.20444821008</v>
      </c>
      <c r="EJ57" s="439">
        <v>1970823.0075913474</v>
      </c>
      <c r="EK57" s="439">
        <v>137957.40316097962</v>
      </c>
      <c r="EL57" s="439">
        <v>232365.41740985398</v>
      </c>
      <c r="EM57" s="439">
        <v>450119.12234613544</v>
      </c>
      <c r="EN57" s="439">
        <v>661298.64827593649</v>
      </c>
      <c r="EO57" s="439">
        <v>4794277.8470525956</v>
      </c>
      <c r="EP57" s="439">
        <v>1690938.1119191956</v>
      </c>
      <c r="EQ57" s="439">
        <v>777435.38450093428</v>
      </c>
      <c r="ER57" s="439">
        <v>355671.15557000705</v>
      </c>
      <c r="ES57" s="439">
        <v>601913.89257351658</v>
      </c>
      <c r="ET57" s="439">
        <v>179113.54004400285</v>
      </c>
      <c r="EU57" s="439">
        <v>439888.65284506802</v>
      </c>
      <c r="EV57" s="439">
        <v>339897.22092130181</v>
      </c>
      <c r="EW57" s="439">
        <v>5621404.9110377533</v>
      </c>
      <c r="EX57" s="439">
        <v>754058.0243402347</v>
      </c>
      <c r="EY57" s="439">
        <v>242576.83433293377</v>
      </c>
      <c r="EZ57" s="439">
        <v>298936.0232277672</v>
      </c>
      <c r="FA57" s="439">
        <v>1579174.1619551829</v>
      </c>
      <c r="FB57" s="439">
        <v>545573.86408262735</v>
      </c>
      <c r="FC57" s="439">
        <v>944941.22261190007</v>
      </c>
      <c r="FD57" s="439">
        <v>280557.01742849889</v>
      </c>
      <c r="FE57" s="439">
        <v>1901346.4722290633</v>
      </c>
      <c r="FF57" s="439">
        <v>1163720.1782315797</v>
      </c>
      <c r="FG57" s="439">
        <v>1059660.0468448827</v>
      </c>
      <c r="FH57" s="439">
        <v>1615690.2781675307</v>
      </c>
      <c r="FI57" s="439">
        <v>559276.88325430534</v>
      </c>
      <c r="FJ57" s="439">
        <v>1289602.0922485786</v>
      </c>
      <c r="FK57" s="439">
        <v>2090635.8214766395</v>
      </c>
      <c r="FL57" s="439">
        <v>445739.55885306094</v>
      </c>
      <c r="FM57" s="439">
        <v>1531536.5928155745</v>
      </c>
      <c r="FN57" s="439">
        <v>2970532.9599983073</v>
      </c>
      <c r="FO57" s="439">
        <v>1800753.9782328601</v>
      </c>
      <c r="FP57" s="439">
        <v>1948172.5275910909</v>
      </c>
      <c r="FQ57" s="439">
        <v>282891.08390934631</v>
      </c>
      <c r="FR57" s="439">
        <v>1112533.7149615579</v>
      </c>
      <c r="FS57" s="439">
        <v>820158.82294584834</v>
      </c>
      <c r="FT57" s="439">
        <v>21098765.270766582</v>
      </c>
      <c r="FU57" s="439">
        <v>502260.30363644479</v>
      </c>
      <c r="FV57" s="439">
        <v>919182.64772394765</v>
      </c>
      <c r="FW57" s="439">
        <v>491742.31507847906</v>
      </c>
      <c r="FX57" s="439">
        <v>788336.03370523639</v>
      </c>
      <c r="FY57" s="439">
        <v>830903.38170923211</v>
      </c>
      <c r="FZ57" s="439">
        <v>128527.60316309868</v>
      </c>
      <c r="GA57" s="439">
        <v>409068.58554297482</v>
      </c>
      <c r="GB57" s="439">
        <v>423282.3857208179</v>
      </c>
      <c r="GC57" s="439">
        <v>2289924.7819264424</v>
      </c>
      <c r="GD57" s="439">
        <v>804018.05700187501</v>
      </c>
      <c r="GE57" s="439">
        <v>1914861.5117346491</v>
      </c>
      <c r="GF57" s="439">
        <v>1309533.8252600841</v>
      </c>
      <c r="GG57" s="439">
        <v>668135.59352260979</v>
      </c>
      <c r="GH57" s="439">
        <v>1010461.9578745677</v>
      </c>
      <c r="GI57" s="439">
        <v>734250.31937492022</v>
      </c>
      <c r="GJ57" s="439">
        <v>248997.14912183772</v>
      </c>
      <c r="GK57" s="439">
        <v>8929106.7160312515</v>
      </c>
      <c r="GL57" s="439">
        <v>459196.90298173431</v>
      </c>
      <c r="GM57" s="439">
        <v>615316.26357235515</v>
      </c>
      <c r="GN57" s="439">
        <v>1152574.8282622457</v>
      </c>
      <c r="GO57" s="439">
        <v>262477.0103244207</v>
      </c>
      <c r="GP57" s="439">
        <v>597267.00219407922</v>
      </c>
      <c r="GQ57" s="439">
        <v>483576.84500045894</v>
      </c>
      <c r="GR57" s="439">
        <v>433414.7162205943</v>
      </c>
      <c r="GS57" s="439">
        <v>452274.64295929787</v>
      </c>
      <c r="GT57" s="439">
        <v>433634.96177241753</v>
      </c>
      <c r="GU57" s="439">
        <v>738245.34545513091</v>
      </c>
      <c r="GV57" s="439">
        <v>235336.32289776136</v>
      </c>
      <c r="GW57" s="439">
        <v>199480.65640279645</v>
      </c>
      <c r="GX57" s="439">
        <v>909029.20799876971</v>
      </c>
      <c r="GY57" s="439">
        <v>1377900.460428149</v>
      </c>
      <c r="GZ57" s="439">
        <v>5346089.0850254875</v>
      </c>
      <c r="HA57" s="439">
        <v>2103047.3213099544</v>
      </c>
      <c r="HB57" s="439">
        <v>2183812.9204423255</v>
      </c>
      <c r="HC57" s="439">
        <v>650856.69546088483</v>
      </c>
      <c r="HD57" s="439">
        <v>618721.84184312483</v>
      </c>
      <c r="HE57" s="439">
        <v>5361170.0918339789</v>
      </c>
      <c r="HF57" s="439">
        <v>511405.43078313663</v>
      </c>
      <c r="HG57" s="439">
        <v>313406.10430071474</v>
      </c>
      <c r="HH57" s="439">
        <v>470137.75432812457</v>
      </c>
      <c r="HI57" s="439">
        <v>487625.75599198771</v>
      </c>
      <c r="HJ57" s="439">
        <v>2806881.0803904654</v>
      </c>
      <c r="HK57" s="439">
        <v>233354.21071753203</v>
      </c>
      <c r="HL57" s="439">
        <v>5992447.6223444007</v>
      </c>
      <c r="HM57" s="439">
        <v>550679.2588801306</v>
      </c>
      <c r="HN57" s="439">
        <v>676226.95504223043</v>
      </c>
      <c r="HO57" s="439">
        <v>522108.61260262533</v>
      </c>
      <c r="HP57" s="439">
        <v>439676.60447693756</v>
      </c>
      <c r="HQ57" s="439">
        <v>3220762.1163298879</v>
      </c>
      <c r="HR57" s="439">
        <v>1431837.4295572168</v>
      </c>
      <c r="HS57" s="439">
        <v>561688.48985340644</v>
      </c>
      <c r="HT57" s="439">
        <v>6784711.4003245365</v>
      </c>
      <c r="HU57" s="439">
        <v>460675.291729677</v>
      </c>
      <c r="HV57" s="439">
        <v>575962.07321427925</v>
      </c>
      <c r="HW57" s="439">
        <v>4289096.0283130985</v>
      </c>
      <c r="HX57" s="439">
        <v>177657.25414476069</v>
      </c>
      <c r="HY57" s="439">
        <v>5605219.0308095468</v>
      </c>
      <c r="HZ57" s="439">
        <v>678553.46372720355</v>
      </c>
      <c r="IA57" s="439">
        <v>277588.98556877533</v>
      </c>
      <c r="IB57" s="439">
        <v>768525.20850743016</v>
      </c>
      <c r="IC57" s="439">
        <v>1437066.5397369755</v>
      </c>
      <c r="ID57" s="439">
        <v>334670.48172715091</v>
      </c>
      <c r="IE57" s="439">
        <v>1686406.6062073733</v>
      </c>
      <c r="IF57" s="439">
        <v>544210.12360725284</v>
      </c>
      <c r="IG57" s="439">
        <v>1047894.6522726344</v>
      </c>
      <c r="IH57" s="439">
        <v>397652.81812201324</v>
      </c>
      <c r="II57" s="439">
        <v>1506026.9070248578</v>
      </c>
      <c r="IJ57" s="439">
        <v>710887.17235843232</v>
      </c>
      <c r="IK57" s="439">
        <v>1230127.3696330455</v>
      </c>
      <c r="IL57" s="439">
        <v>490795.73487914447</v>
      </c>
      <c r="IM57" s="439">
        <v>1141414.3726398016</v>
      </c>
      <c r="IN57" s="439">
        <v>941311.04436127015</v>
      </c>
      <c r="IO57" s="439">
        <v>745030.16681245854</v>
      </c>
      <c r="IP57" s="439">
        <v>894171.44952535362</v>
      </c>
      <c r="IQ57" s="439">
        <v>558067.80199563806</v>
      </c>
      <c r="IR57" s="439">
        <v>3092016.3403164796</v>
      </c>
      <c r="IS57" s="439">
        <v>1038726.0912316474</v>
      </c>
      <c r="IT57" s="439">
        <v>443577.54647192569</v>
      </c>
      <c r="IU57" s="439">
        <v>594901.66703329212</v>
      </c>
      <c r="IV57" s="439">
        <v>282761.16192134272</v>
      </c>
      <c r="IW57" s="439">
        <v>787696.82234615856</v>
      </c>
      <c r="IX57" s="439">
        <v>29260954.48517634</v>
      </c>
      <c r="IY57" s="439">
        <v>282824.92932641273</v>
      </c>
      <c r="IZ57" s="439">
        <v>509519.4736215981</v>
      </c>
      <c r="JA57" s="439">
        <v>858293.59027694294</v>
      </c>
      <c r="JB57" s="439">
        <v>778699.30505245272</v>
      </c>
      <c r="JC57" s="439">
        <v>540285.08913014131</v>
      </c>
      <c r="JD57" s="439">
        <v>265021.7059134912</v>
      </c>
      <c r="JE57" s="439">
        <v>2122122.7047865624</v>
      </c>
      <c r="JF57" s="439">
        <v>27527230.318956628</v>
      </c>
      <c r="JG57" s="439">
        <v>487886.02253799187</v>
      </c>
      <c r="JH57" s="439">
        <v>420308.13460138452</v>
      </c>
      <c r="JI57" s="439">
        <v>2768841.7424481832</v>
      </c>
      <c r="JJ57" s="439">
        <v>502277.44942186738</v>
      </c>
      <c r="JK57" s="439">
        <v>1028236.7626815441</v>
      </c>
      <c r="JL57" s="439">
        <v>784918.69902674318</v>
      </c>
      <c r="JM57" s="439">
        <v>439094.73718751309</v>
      </c>
      <c r="JN57" s="439">
        <v>189557.60387445823</v>
      </c>
      <c r="JO57" s="439">
        <v>369797.95280353579</v>
      </c>
      <c r="JP57" s="439">
        <v>1155708.952213079</v>
      </c>
      <c r="JQ57" s="439">
        <v>1632072.7467602114</v>
      </c>
      <c r="JR57" s="439">
        <v>8351007.8433988262</v>
      </c>
      <c r="JS57" s="439">
        <v>1554299.1487238533</v>
      </c>
      <c r="JT57" s="439">
        <v>2030628.5799160991</v>
      </c>
      <c r="JU57" s="439">
        <v>384782.48770795012</v>
      </c>
      <c r="JV57" s="439">
        <v>402533.76921274158</v>
      </c>
      <c r="JW57" s="439">
        <v>401723.01885906328</v>
      </c>
      <c r="JX57" s="439">
        <v>545782.47245854395</v>
      </c>
      <c r="JY57" s="439">
        <v>650018.0113587908</v>
      </c>
      <c r="JZ57" s="439">
        <v>2577213.6869869521</v>
      </c>
      <c r="KA57" s="439">
        <v>1000508.9369189289</v>
      </c>
      <c r="KB57" s="439">
        <v>375214.80863831216</v>
      </c>
      <c r="KC57" s="439">
        <v>435548.38762129378</v>
      </c>
      <c r="KD57" s="439">
        <v>1140713.1842576733</v>
      </c>
      <c r="KE57" s="439">
        <v>1011468.3362805705</v>
      </c>
      <c r="KF57" s="439">
        <v>646190.29372451885</v>
      </c>
      <c r="KG57" s="439">
        <v>1212853.6404519388</v>
      </c>
      <c r="KH57" s="439">
        <v>2102636.9006859413</v>
      </c>
      <c r="KI57" s="439">
        <v>393952.97448027623</v>
      </c>
      <c r="KJ57" s="439">
        <v>751491.07115914579</v>
      </c>
      <c r="KK57" s="439">
        <v>1767027.6263349066</v>
      </c>
    </row>
    <row r="58" spans="1:297">
      <c r="A58" s="777"/>
      <c r="B58" s="769"/>
      <c r="C58" s="781"/>
      <c r="D58" s="587"/>
      <c r="E58" s="587"/>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293"/>
      <c r="AL58" s="293"/>
      <c r="AM58" s="293"/>
      <c r="AN58" s="293"/>
      <c r="AO58" s="293"/>
      <c r="AP58" s="293"/>
      <c r="AQ58" s="293"/>
      <c r="AR58" s="293"/>
      <c r="AS58" s="293"/>
      <c r="AT58" s="293"/>
      <c r="AU58" s="293"/>
      <c r="AV58" s="293"/>
      <c r="AW58" s="293"/>
      <c r="AX58" s="293"/>
      <c r="AY58" s="293"/>
      <c r="AZ58" s="293"/>
      <c r="BA58" s="293"/>
      <c r="BB58" s="293"/>
      <c r="BC58" s="293"/>
      <c r="BD58" s="293"/>
      <c r="BE58" s="293"/>
      <c r="BF58" s="293"/>
      <c r="BG58" s="293"/>
      <c r="BH58" s="293"/>
      <c r="BI58" s="293"/>
      <c r="BJ58" s="293"/>
      <c r="BK58" s="293"/>
      <c r="BL58" s="293"/>
      <c r="BM58" s="293"/>
      <c r="BN58" s="293"/>
      <c r="BO58" s="293"/>
      <c r="BP58" s="293"/>
      <c r="BQ58" s="293"/>
      <c r="BR58" s="293"/>
      <c r="BS58" s="293"/>
      <c r="BT58" s="293"/>
      <c r="BU58" s="293"/>
      <c r="BV58" s="293"/>
      <c r="BW58" s="293"/>
      <c r="BX58" s="293"/>
      <c r="BY58" s="293"/>
      <c r="BZ58" s="293"/>
      <c r="CA58" s="293"/>
      <c r="CB58" s="293"/>
      <c r="CC58" s="293"/>
      <c r="CD58" s="293"/>
      <c r="CE58" s="293"/>
      <c r="CF58" s="293"/>
      <c r="CG58" s="293"/>
      <c r="CH58" s="293"/>
      <c r="CI58" s="293"/>
      <c r="CJ58" s="293"/>
      <c r="CK58" s="293"/>
      <c r="CL58" s="293"/>
      <c r="CM58" s="293"/>
      <c r="CN58" s="293"/>
      <c r="CO58" s="293"/>
      <c r="CP58" s="293"/>
      <c r="CQ58" s="293"/>
      <c r="CR58" s="293"/>
      <c r="CS58" s="293"/>
      <c r="CT58" s="293"/>
      <c r="CU58" s="293"/>
      <c r="CV58" s="293"/>
      <c r="CW58" s="293"/>
      <c r="CX58" s="293"/>
      <c r="CY58" s="293"/>
      <c r="CZ58" s="293"/>
      <c r="DA58" s="293"/>
      <c r="DB58" s="293"/>
      <c r="DC58" s="293"/>
      <c r="DD58" s="293"/>
      <c r="DE58" s="293"/>
      <c r="DF58" s="293"/>
      <c r="DG58" s="293"/>
      <c r="DH58" s="293"/>
      <c r="DI58" s="293"/>
      <c r="DJ58" s="293"/>
      <c r="DK58" s="293"/>
      <c r="DL58" s="293"/>
      <c r="DM58" s="293"/>
      <c r="DN58" s="293"/>
      <c r="DO58" s="293"/>
      <c r="DP58" s="293"/>
      <c r="DQ58" s="293"/>
      <c r="DR58" s="293"/>
      <c r="DS58" s="293"/>
      <c r="DT58" s="293"/>
      <c r="DU58" s="293"/>
      <c r="DV58" s="293"/>
      <c r="DW58" s="293"/>
      <c r="DX58" s="293"/>
      <c r="DY58" s="293"/>
      <c r="DZ58" s="293"/>
      <c r="EA58" s="293"/>
      <c r="EB58" s="293"/>
      <c r="EC58" s="293"/>
      <c r="ED58" s="293"/>
      <c r="EE58" s="293"/>
      <c r="EF58" s="293"/>
      <c r="EG58" s="293"/>
      <c r="EH58" s="293"/>
      <c r="EI58" s="293"/>
      <c r="EJ58" s="293"/>
      <c r="EK58" s="293"/>
      <c r="EL58" s="293"/>
      <c r="EM58" s="293"/>
      <c r="EN58" s="293"/>
      <c r="EO58" s="293"/>
      <c r="EP58" s="293"/>
      <c r="EQ58" s="293"/>
      <c r="ER58" s="293"/>
      <c r="ES58" s="293"/>
      <c r="ET58" s="293"/>
      <c r="EU58" s="293"/>
      <c r="EV58" s="293"/>
      <c r="EW58" s="293"/>
      <c r="EX58" s="293"/>
      <c r="EY58" s="293"/>
      <c r="EZ58" s="293"/>
      <c r="FA58" s="293"/>
      <c r="FB58" s="293"/>
      <c r="FC58" s="293"/>
      <c r="FD58" s="293"/>
      <c r="FE58" s="293"/>
      <c r="FF58" s="293"/>
      <c r="FG58" s="293"/>
      <c r="FH58" s="293"/>
      <c r="FI58" s="293"/>
      <c r="FJ58" s="293"/>
      <c r="FK58" s="293"/>
      <c r="FL58" s="293"/>
      <c r="FM58" s="293"/>
      <c r="FN58" s="293"/>
      <c r="FO58" s="293"/>
      <c r="FP58" s="293"/>
      <c r="FQ58" s="293"/>
      <c r="FR58" s="293"/>
      <c r="FS58" s="293"/>
      <c r="FT58" s="293"/>
      <c r="FU58" s="293"/>
      <c r="FV58" s="293"/>
      <c r="FW58" s="293"/>
      <c r="FX58" s="293"/>
      <c r="FY58" s="293"/>
      <c r="FZ58" s="293"/>
      <c r="GA58" s="293"/>
      <c r="GB58" s="293"/>
      <c r="GC58" s="293"/>
      <c r="GD58" s="293"/>
      <c r="GE58" s="293"/>
      <c r="GF58" s="293"/>
      <c r="GG58" s="293"/>
      <c r="GH58" s="293"/>
      <c r="GI58" s="293"/>
      <c r="GJ58" s="293"/>
      <c r="GK58" s="293"/>
      <c r="GL58" s="293"/>
      <c r="GM58" s="293"/>
      <c r="GN58" s="293"/>
      <c r="GO58" s="293"/>
      <c r="GP58" s="293"/>
      <c r="GQ58" s="293"/>
      <c r="GR58" s="293"/>
      <c r="GS58" s="293"/>
      <c r="GT58" s="293"/>
      <c r="GU58" s="293"/>
      <c r="GV58" s="293"/>
      <c r="GW58" s="293"/>
      <c r="GX58" s="293"/>
      <c r="GY58" s="293"/>
      <c r="GZ58" s="293"/>
      <c r="HA58" s="293"/>
      <c r="HB58" s="293"/>
      <c r="HC58" s="293"/>
      <c r="HD58" s="293"/>
      <c r="HE58" s="293"/>
      <c r="HF58" s="293"/>
      <c r="HG58" s="293"/>
      <c r="HH58" s="293"/>
      <c r="HI58" s="293"/>
      <c r="HJ58" s="293"/>
      <c r="HK58" s="293"/>
      <c r="HL58" s="293"/>
      <c r="HM58" s="293"/>
      <c r="HN58" s="293"/>
      <c r="HO58" s="293"/>
      <c r="HP58" s="293"/>
      <c r="HQ58" s="293"/>
      <c r="HR58" s="293"/>
      <c r="HS58" s="293"/>
      <c r="HT58" s="293"/>
      <c r="HU58" s="293"/>
      <c r="HV58" s="293"/>
      <c r="HW58" s="293"/>
      <c r="HX58" s="293"/>
      <c r="HY58" s="293"/>
      <c r="HZ58" s="293"/>
      <c r="IA58" s="293"/>
      <c r="IB58" s="293"/>
      <c r="IC58" s="293"/>
      <c r="ID58" s="293"/>
      <c r="IE58" s="293"/>
      <c r="IF58" s="293"/>
      <c r="IG58" s="293"/>
      <c r="IH58" s="293"/>
      <c r="II58" s="293"/>
      <c r="IJ58" s="293"/>
      <c r="IK58" s="293"/>
      <c r="IL58" s="293"/>
      <c r="IM58" s="293"/>
      <c r="IN58" s="293"/>
      <c r="IO58" s="293"/>
      <c r="IP58" s="293"/>
      <c r="IQ58" s="293"/>
      <c r="IR58" s="293"/>
      <c r="IS58" s="293"/>
      <c r="IT58" s="293"/>
      <c r="IU58" s="293"/>
      <c r="IV58" s="293"/>
      <c r="IW58" s="293"/>
      <c r="IX58" s="293"/>
      <c r="IY58" s="293"/>
      <c r="IZ58" s="293"/>
      <c r="JA58" s="293"/>
      <c r="JB58" s="293"/>
      <c r="JC58" s="293"/>
      <c r="JD58" s="293"/>
      <c r="JE58" s="293"/>
      <c r="JF58" s="293"/>
      <c r="JG58" s="293"/>
      <c r="JH58" s="293"/>
      <c r="JI58" s="293"/>
      <c r="JJ58" s="293"/>
      <c r="JK58" s="293"/>
      <c r="JL58" s="293"/>
      <c r="JM58" s="293"/>
      <c r="JN58" s="293"/>
      <c r="JO58" s="293"/>
      <c r="JP58" s="293"/>
      <c r="JQ58" s="293"/>
      <c r="JR58" s="293"/>
      <c r="JS58" s="293"/>
      <c r="JT58" s="293"/>
      <c r="JU58" s="293"/>
      <c r="JV58" s="293"/>
      <c r="JW58" s="293"/>
      <c r="JX58" s="293"/>
      <c r="JY58" s="293"/>
      <c r="JZ58" s="293"/>
      <c r="KA58" s="293"/>
      <c r="KB58" s="293"/>
      <c r="KC58" s="293"/>
      <c r="KD58" s="293"/>
      <c r="KE58" s="293"/>
      <c r="KF58" s="293"/>
      <c r="KG58" s="293"/>
      <c r="KH58" s="293"/>
      <c r="KI58" s="293"/>
      <c r="KJ58" s="293"/>
      <c r="KK58" s="293"/>
    </row>
    <row r="59" spans="1:297" ht="15.5">
      <c r="A59" s="777"/>
      <c r="B59" s="770" t="s">
        <v>475</v>
      </c>
      <c r="C59" s="782">
        <v>4037541712.2765965</v>
      </c>
      <c r="D59" s="779">
        <v>-4221110.8340821825</v>
      </c>
      <c r="E59" s="779">
        <v>469085342.21147019</v>
      </c>
      <c r="F59" s="801">
        <v>12484276.457183396</v>
      </c>
      <c r="G59" s="801">
        <v>4151224.7597595602</v>
      </c>
      <c r="H59" s="801">
        <v>12193374.780872492</v>
      </c>
      <c r="I59" s="801">
        <v>7563760.1698563155</v>
      </c>
      <c r="J59" s="801">
        <v>3190718.9945211885</v>
      </c>
      <c r="K59" s="801">
        <v>3097863.6259942381</v>
      </c>
      <c r="L59" s="801">
        <v>9084861.9043959025</v>
      </c>
      <c r="M59" s="801">
        <v>2374428.3766421736</v>
      </c>
      <c r="N59" s="801">
        <v>3277285.2311941064</v>
      </c>
      <c r="O59" s="801">
        <v>469085342.21147019</v>
      </c>
      <c r="P59" s="801">
        <v>5638648.9985956913</v>
      </c>
      <c r="Q59" s="801">
        <v>-4221110.8340821825</v>
      </c>
      <c r="R59" s="801">
        <v>2887987.5937975375</v>
      </c>
      <c r="S59" s="801">
        <v>10698246.633277625</v>
      </c>
      <c r="T59" s="801">
        <v>4754357.307190733</v>
      </c>
      <c r="U59" s="801">
        <v>9047977.9108177796</v>
      </c>
      <c r="V59" s="801">
        <v>1490073.6772559236</v>
      </c>
      <c r="W59" s="801">
        <v>1538455.1016416405</v>
      </c>
      <c r="X59" s="801">
        <v>2618525.6219262988</v>
      </c>
      <c r="Y59" s="801">
        <v>3479344.7129442487</v>
      </c>
      <c r="Z59" s="801">
        <v>-909068.79993555835</v>
      </c>
      <c r="AA59" s="801">
        <v>-318290.92211828916</v>
      </c>
      <c r="AB59" s="801">
        <v>627481.64100602223</v>
      </c>
      <c r="AC59" s="801">
        <v>5790496.5267851753</v>
      </c>
      <c r="AD59" s="801">
        <v>5454374.8180609681</v>
      </c>
      <c r="AE59" s="801">
        <v>770569.51668101165</v>
      </c>
      <c r="AF59" s="801">
        <v>451971263.41868865</v>
      </c>
      <c r="AG59" s="801">
        <v>233712973.89250976</v>
      </c>
      <c r="AH59" s="801">
        <v>636144.98633248103</v>
      </c>
      <c r="AI59" s="801">
        <v>22835489.847165439</v>
      </c>
      <c r="AJ59" s="801">
        <v>7308387.199609492</v>
      </c>
      <c r="AK59" s="801">
        <v>1598361.5095965746</v>
      </c>
      <c r="AL59" s="801">
        <v>3016109.7505106265</v>
      </c>
      <c r="AM59" s="801">
        <v>16041919.223915949</v>
      </c>
      <c r="AN59" s="801">
        <v>10231729.302587016</v>
      </c>
      <c r="AO59" s="801">
        <v>28568989.013880316</v>
      </c>
      <c r="AP59" s="801">
        <v>10177122.087625474</v>
      </c>
      <c r="AQ59" s="801">
        <v>13962464.85783284</v>
      </c>
      <c r="AR59" s="801">
        <v>21810913.471828189</v>
      </c>
      <c r="AS59" s="801">
        <v>4472874.387460934</v>
      </c>
      <c r="AT59" s="801">
        <v>4212862.795684482</v>
      </c>
      <c r="AU59" s="801">
        <v>15328106.702317353</v>
      </c>
      <c r="AV59" s="801">
        <v>3661992.1407734109</v>
      </c>
      <c r="AW59" s="801">
        <v>12954678.232134394</v>
      </c>
      <c r="AX59" s="801">
        <v>3579251.8655484952</v>
      </c>
      <c r="AY59" s="801">
        <v>1061847.5530236685</v>
      </c>
      <c r="AZ59" s="801">
        <v>3860326.467612558</v>
      </c>
      <c r="BA59" s="801">
        <v>19236529.08733698</v>
      </c>
      <c r="BB59" s="801">
        <v>9755138.8010057211</v>
      </c>
      <c r="BC59" s="801">
        <v>53351770.8162774</v>
      </c>
      <c r="BD59" s="801">
        <v>3895101.3438057187</v>
      </c>
      <c r="BE59" s="801">
        <v>3184488.6731757694</v>
      </c>
      <c r="BF59" s="801">
        <v>3113955.409455813</v>
      </c>
      <c r="BG59" s="801">
        <v>1985764.3578879079</v>
      </c>
      <c r="BH59" s="801">
        <v>1173360.4501497233</v>
      </c>
      <c r="BI59" s="801">
        <v>3946696.8646870963</v>
      </c>
      <c r="BJ59" s="801">
        <v>79193596.411587358</v>
      </c>
      <c r="BK59" s="801">
        <v>2328034.8555279905</v>
      </c>
      <c r="BL59" s="801">
        <v>4885370.457374569</v>
      </c>
      <c r="BM59" s="801">
        <v>19727997.248981152</v>
      </c>
      <c r="BN59" s="801">
        <v>30019813.105629615</v>
      </c>
      <c r="BO59" s="801">
        <v>484916.16128785565</v>
      </c>
      <c r="BP59" s="801">
        <v>20622065.598390888</v>
      </c>
      <c r="BQ59" s="801">
        <v>14654520.894668596</v>
      </c>
      <c r="BR59" s="801">
        <v>24373975.11065989</v>
      </c>
      <c r="BS59" s="801">
        <v>2231135.2912536692</v>
      </c>
      <c r="BT59" s="801">
        <v>11362246.046568422</v>
      </c>
      <c r="BU59" s="801">
        <v>1250345.4341346589</v>
      </c>
      <c r="BV59" s="801">
        <v>5173989.7205862636</v>
      </c>
      <c r="BW59" s="801">
        <v>1375480.7971153855</v>
      </c>
      <c r="BX59" s="801">
        <v>6145466.1176423756</v>
      </c>
      <c r="BY59" s="801">
        <v>3193640.8344575944</v>
      </c>
      <c r="BZ59" s="801">
        <v>2485023.532088994</v>
      </c>
      <c r="CA59" s="801">
        <v>-370641.80600569095</v>
      </c>
      <c r="CB59" s="801">
        <v>11228966.716694325</v>
      </c>
      <c r="CC59" s="801">
        <v>14979928.035932448</v>
      </c>
      <c r="CD59" s="801">
        <v>18978663.976381965</v>
      </c>
      <c r="CE59" s="801">
        <v>4638123.8154773433</v>
      </c>
      <c r="CF59" s="801">
        <v>909572.02972624963</v>
      </c>
      <c r="CG59" s="801">
        <v>-2856165.4881611825</v>
      </c>
      <c r="CH59" s="801">
        <v>1677462.6358839762</v>
      </c>
      <c r="CI59" s="801">
        <v>22715657.919375148</v>
      </c>
      <c r="CJ59" s="801">
        <v>25463359.013016388</v>
      </c>
      <c r="CK59" s="801">
        <v>7195724.5526712062</v>
      </c>
      <c r="CL59" s="801">
        <v>1420359.8465592042</v>
      </c>
      <c r="CM59" s="801">
        <v>2087837.4367032989</v>
      </c>
      <c r="CN59" s="801">
        <v>40818070.938915655</v>
      </c>
      <c r="CO59" s="801">
        <v>13154765.202937521</v>
      </c>
      <c r="CP59" s="801">
        <v>12845428.373219285</v>
      </c>
      <c r="CQ59" s="801">
        <v>9431099.3827549871</v>
      </c>
      <c r="CR59" s="801">
        <v>1779983.1396889398</v>
      </c>
      <c r="CS59" s="801">
        <v>3620866.2935385695</v>
      </c>
      <c r="CT59" s="801">
        <v>31449783.931391686</v>
      </c>
      <c r="CU59" s="801">
        <v>5087586.0947721526</v>
      </c>
      <c r="CV59" s="801">
        <v>2401738.5826892098</v>
      </c>
      <c r="CW59" s="801">
        <v>17800665.706841517</v>
      </c>
      <c r="CX59" s="801">
        <v>3217761.6900013424</v>
      </c>
      <c r="CY59" s="801">
        <v>1798431.4411867636</v>
      </c>
      <c r="CZ59" s="801">
        <v>13310620.564248107</v>
      </c>
      <c r="DA59" s="801">
        <v>11448718.388240691</v>
      </c>
      <c r="DB59" s="801">
        <v>7330288.9352595732</v>
      </c>
      <c r="DC59" s="801">
        <v>7554552.4711030237</v>
      </c>
      <c r="DD59" s="801">
        <v>7641891.269430941</v>
      </c>
      <c r="DE59" s="801">
        <v>2380153.5370776663</v>
      </c>
      <c r="DF59" s="801">
        <v>54716284.719483331</v>
      </c>
      <c r="DG59" s="801">
        <v>4257384.5131045924</v>
      </c>
      <c r="DH59" s="801">
        <v>15233243.733664883</v>
      </c>
      <c r="DI59" s="801">
        <v>103600.44953472354</v>
      </c>
      <c r="DJ59" s="801">
        <v>14939989.835554153</v>
      </c>
      <c r="DK59" s="801">
        <v>4371011.1616580607</v>
      </c>
      <c r="DL59" s="801">
        <v>1367399.9742543609</v>
      </c>
      <c r="DM59" s="801">
        <v>1753247.1619135756</v>
      </c>
      <c r="DN59" s="801">
        <v>4469018.5890323967</v>
      </c>
      <c r="DO59" s="801">
        <v>6668437.8244520742</v>
      </c>
      <c r="DP59" s="801">
        <v>9438256.1782297045</v>
      </c>
      <c r="DQ59" s="801">
        <v>89553696.572232693</v>
      </c>
      <c r="DR59" s="801">
        <v>4221090.1970152725</v>
      </c>
      <c r="DS59" s="801">
        <v>11278706.585535754</v>
      </c>
      <c r="DT59" s="801">
        <v>4996767.7882118337</v>
      </c>
      <c r="DU59" s="801">
        <v>3180253.6227056831</v>
      </c>
      <c r="DV59" s="801">
        <v>36745137.260922514</v>
      </c>
      <c r="DW59" s="801">
        <v>2522823.0489635281</v>
      </c>
      <c r="DX59" s="801">
        <v>13643121.38760167</v>
      </c>
      <c r="DY59" s="801">
        <v>19490558.688812558</v>
      </c>
      <c r="DZ59" s="801">
        <v>2069832.3971806869</v>
      </c>
      <c r="EA59" s="801">
        <v>21533192.386921562</v>
      </c>
      <c r="EB59" s="801">
        <v>5600999.6271153325</v>
      </c>
      <c r="EC59" s="801">
        <v>1201646.1074302197</v>
      </c>
      <c r="ED59" s="801">
        <v>5717242.1352342032</v>
      </c>
      <c r="EE59" s="801">
        <v>17587571.818682339</v>
      </c>
      <c r="EF59" s="801">
        <v>20256541.132287096</v>
      </c>
      <c r="EG59" s="801">
        <v>10977568.203296209</v>
      </c>
      <c r="EH59" s="801">
        <v>12856126.788402919</v>
      </c>
      <c r="EI59" s="801">
        <v>5023793.5713868728</v>
      </c>
      <c r="EJ59" s="801">
        <v>8301692.8637140151</v>
      </c>
      <c r="EK59" s="801">
        <v>1128366.811854512</v>
      </c>
      <c r="EL59" s="801">
        <v>3915175.2770899739</v>
      </c>
      <c r="EM59" s="801">
        <v>13973512.533510139</v>
      </c>
      <c r="EN59" s="801">
        <v>1661985.8245779399</v>
      </c>
      <c r="EO59" s="801">
        <v>29229998.267769039</v>
      </c>
      <c r="EP59" s="801">
        <v>9134947.2977363523</v>
      </c>
      <c r="EQ59" s="801">
        <v>5836996.1887780931</v>
      </c>
      <c r="ER59" s="801">
        <v>2079068.7837993694</v>
      </c>
      <c r="ES59" s="801">
        <v>6753175.6561015183</v>
      </c>
      <c r="ET59" s="801">
        <v>2003495.173290377</v>
      </c>
      <c r="EU59" s="801">
        <v>1394730.0028624064</v>
      </c>
      <c r="EV59" s="801">
        <v>2200355.1184876487</v>
      </c>
      <c r="EW59" s="801">
        <v>9891424.4832810946</v>
      </c>
      <c r="EX59" s="801">
        <v>11082355.111535285</v>
      </c>
      <c r="EY59" s="801">
        <v>890642.87188683136</v>
      </c>
      <c r="EZ59" s="801">
        <v>3953596.9643623326</v>
      </c>
      <c r="FA59" s="801">
        <v>22739953.650852162</v>
      </c>
      <c r="FB59" s="801">
        <v>13293906.413263809</v>
      </c>
      <c r="FC59" s="801">
        <v>4133837.6615513135</v>
      </c>
      <c r="FD59" s="801">
        <v>712183.51621559309</v>
      </c>
      <c r="FE59" s="801">
        <v>15368253.531723559</v>
      </c>
      <c r="FF59" s="801">
        <v>2021783.4089718901</v>
      </c>
      <c r="FG59" s="801">
        <v>604516.46941435954</v>
      </c>
      <c r="FH59" s="801">
        <v>11555907.342211705</v>
      </c>
      <c r="FI59" s="801">
        <v>1451152.1837544446</v>
      </c>
      <c r="FJ59" s="801">
        <v>16865323.405577309</v>
      </c>
      <c r="FK59" s="801">
        <v>22930099.571659438</v>
      </c>
      <c r="FL59" s="801">
        <v>4488635.1285443958</v>
      </c>
      <c r="FM59" s="801">
        <v>11493540.26088199</v>
      </c>
      <c r="FN59" s="801">
        <v>40648750.247085974</v>
      </c>
      <c r="FO59" s="801">
        <v>18037368.942977469</v>
      </c>
      <c r="FP59" s="801">
        <v>14468732.445252694</v>
      </c>
      <c r="FQ59" s="801">
        <v>2090676.5152785766</v>
      </c>
      <c r="FR59" s="801">
        <v>5839661.9743092982</v>
      </c>
      <c r="FS59" s="801">
        <v>5762770.4798338376</v>
      </c>
      <c r="FT59" s="801">
        <v>137250902.04128921</v>
      </c>
      <c r="FU59" s="801">
        <v>1635661.1952020782</v>
      </c>
      <c r="FV59" s="801">
        <v>10297056.868951164</v>
      </c>
      <c r="FW59" s="801">
        <v>2285043.1358791562</v>
      </c>
      <c r="FX59" s="801">
        <v>2230426.0792707694</v>
      </c>
      <c r="FY59" s="801">
        <v>4042030.527134473</v>
      </c>
      <c r="FZ59" s="801">
        <v>765766.25167629367</v>
      </c>
      <c r="GA59" s="801">
        <v>5238228.9058869211</v>
      </c>
      <c r="GB59" s="801">
        <v>3151281.9365431508</v>
      </c>
      <c r="GC59" s="801">
        <v>8207881.7119953446</v>
      </c>
      <c r="GD59" s="801">
        <v>4913804.9313931447</v>
      </c>
      <c r="GE59" s="801">
        <v>9242567.3891072292</v>
      </c>
      <c r="GF59" s="801">
        <v>17668173.580048814</v>
      </c>
      <c r="GG59" s="801">
        <v>4825807.8695041062</v>
      </c>
      <c r="GH59" s="801">
        <v>18143679.73842432</v>
      </c>
      <c r="GI59" s="801">
        <v>3636936.1993602314</v>
      </c>
      <c r="GJ59" s="801">
        <v>1274094.6469221939</v>
      </c>
      <c r="GK59" s="801">
        <v>29947729.888675027</v>
      </c>
      <c r="GL59" s="801">
        <v>4037380.1897272035</v>
      </c>
      <c r="GM59" s="801">
        <v>3393304.9944750788</v>
      </c>
      <c r="GN59" s="801">
        <v>15427553.544786789</v>
      </c>
      <c r="GO59" s="801">
        <v>1142778.0086322683</v>
      </c>
      <c r="GP59" s="801">
        <v>3384758.1653772839</v>
      </c>
      <c r="GQ59" s="801">
        <v>4110647.9793402357</v>
      </c>
      <c r="GR59" s="801">
        <v>1959157.3105392321</v>
      </c>
      <c r="GS59" s="801">
        <v>4584319.3327479735</v>
      </c>
      <c r="GT59" s="801">
        <v>4487710.111118936</v>
      </c>
      <c r="GU59" s="801">
        <v>4437082.912585753</v>
      </c>
      <c r="GV59" s="801">
        <v>3483643.4090530658</v>
      </c>
      <c r="GW59" s="801">
        <v>1644793.3377925344</v>
      </c>
      <c r="GX59" s="801">
        <v>3675687.9942788277</v>
      </c>
      <c r="GY59" s="801">
        <v>9528452.1755064689</v>
      </c>
      <c r="GZ59" s="801">
        <v>48615746.854955792</v>
      </c>
      <c r="HA59" s="801">
        <v>19059800.867145821</v>
      </c>
      <c r="HB59" s="801">
        <v>18612014.906639311</v>
      </c>
      <c r="HC59" s="801">
        <v>2896614.773697488</v>
      </c>
      <c r="HD59" s="801">
        <v>8539198.9595278148</v>
      </c>
      <c r="HE59" s="801">
        <v>14912708.541662833</v>
      </c>
      <c r="HF59" s="801">
        <v>1905668.6166919656</v>
      </c>
      <c r="HG59" s="801">
        <v>1565158.50479047</v>
      </c>
      <c r="HH59" s="801">
        <v>3052711.7739464245</v>
      </c>
      <c r="HI59" s="801">
        <v>4460005.9434224069</v>
      </c>
      <c r="HJ59" s="801">
        <v>8612319.0880934987</v>
      </c>
      <c r="HK59" s="801">
        <v>1145144.688928437</v>
      </c>
      <c r="HL59" s="801">
        <v>23147477.283593062</v>
      </c>
      <c r="HM59" s="801">
        <v>1884716.9287505993</v>
      </c>
      <c r="HN59" s="801">
        <v>2809976.7542523411</v>
      </c>
      <c r="HO59" s="801">
        <v>6754349.1626674859</v>
      </c>
      <c r="HP59" s="801">
        <v>1328119.9855921515</v>
      </c>
      <c r="HQ59" s="801">
        <v>19059419.802298337</v>
      </c>
      <c r="HR59" s="801">
        <v>7222415.718301082</v>
      </c>
      <c r="HS59" s="801">
        <v>4074783.7528330814</v>
      </c>
      <c r="HT59" s="801">
        <v>31487064.898750186</v>
      </c>
      <c r="HU59" s="801">
        <v>2428450.1236405661</v>
      </c>
      <c r="HV59" s="801">
        <v>3417873.5836655973</v>
      </c>
      <c r="HW59" s="801">
        <v>6729986.711227593</v>
      </c>
      <c r="HX59" s="801">
        <v>1460218.1377684572</v>
      </c>
      <c r="HY59" s="801">
        <v>37381519.483384706</v>
      </c>
      <c r="HZ59" s="801">
        <v>7718395.7760846606</v>
      </c>
      <c r="IA59" s="801">
        <v>1786286.2124376483</v>
      </c>
      <c r="IB59" s="801">
        <v>6378600.4570071585</v>
      </c>
      <c r="IC59" s="801">
        <v>11232823.186662303</v>
      </c>
      <c r="ID59" s="801">
        <v>3000065.9549357654</v>
      </c>
      <c r="IE59" s="801">
        <v>24071834.174785122</v>
      </c>
      <c r="IF59" s="801">
        <v>5352099.4693090264</v>
      </c>
      <c r="IG59" s="801">
        <v>6705699.2800775943</v>
      </c>
      <c r="IH59" s="801">
        <v>2031101.8504684491</v>
      </c>
      <c r="II59" s="801">
        <v>7943441.4961569542</v>
      </c>
      <c r="IJ59" s="801">
        <v>4472178.8224563133</v>
      </c>
      <c r="IK59" s="801">
        <v>6205614.3787028342</v>
      </c>
      <c r="IL59" s="801">
        <v>3156255.4331117226</v>
      </c>
      <c r="IM59" s="801">
        <v>8270884.3569714269</v>
      </c>
      <c r="IN59" s="801">
        <v>4960646.0657227132</v>
      </c>
      <c r="IO59" s="801">
        <v>3882314.2732279203</v>
      </c>
      <c r="IP59" s="801">
        <v>2178275.5140579757</v>
      </c>
      <c r="IQ59" s="801">
        <v>5635343.3133636648</v>
      </c>
      <c r="IR59" s="801">
        <v>16420672.024297472</v>
      </c>
      <c r="IS59" s="801">
        <v>7757702.2021626346</v>
      </c>
      <c r="IT59" s="801">
        <v>3218064.5600862298</v>
      </c>
      <c r="IU59" s="801">
        <v>8547153.4094924498</v>
      </c>
      <c r="IV59" s="801">
        <v>1911771.3368005864</v>
      </c>
      <c r="IW59" s="801">
        <v>5352176.0756899705</v>
      </c>
      <c r="IX59" s="801">
        <v>55771428.714748606</v>
      </c>
      <c r="IY59" s="801">
        <v>1266797.7263030452</v>
      </c>
      <c r="IZ59" s="801">
        <v>4272727.4579306869</v>
      </c>
      <c r="JA59" s="801">
        <v>5960007.1771340193</v>
      </c>
      <c r="JB59" s="801">
        <v>4999110.5663799513</v>
      </c>
      <c r="JC59" s="801">
        <v>4692100.0411227886</v>
      </c>
      <c r="JD59" s="801">
        <v>2892767.9769496727</v>
      </c>
      <c r="JE59" s="801">
        <v>9000341.9539834633</v>
      </c>
      <c r="JF59" s="801">
        <v>77119110.697681025</v>
      </c>
      <c r="JG59" s="801">
        <v>2856351.0318987495</v>
      </c>
      <c r="JH59" s="801">
        <v>-248828.93099685351</v>
      </c>
      <c r="JI59" s="801">
        <v>33020236.249847617</v>
      </c>
      <c r="JJ59" s="801">
        <v>12274606.490520999</v>
      </c>
      <c r="JK59" s="801">
        <v>8763792.9959463719</v>
      </c>
      <c r="JL59" s="801">
        <v>2941029.449718304</v>
      </c>
      <c r="JM59" s="801">
        <v>4989636.215766619</v>
      </c>
      <c r="JN59" s="801">
        <v>2657178.2944790935</v>
      </c>
      <c r="JO59" s="801">
        <v>7433039.7875808487</v>
      </c>
      <c r="JP59" s="801">
        <v>9623644.4232694861</v>
      </c>
      <c r="JQ59" s="801">
        <v>7987359.8182496466</v>
      </c>
      <c r="JR59" s="801">
        <v>32357045.737440191</v>
      </c>
      <c r="JS59" s="801">
        <v>9861248.8569844831</v>
      </c>
      <c r="JT59" s="801">
        <v>8160057.4648064766</v>
      </c>
      <c r="JU59" s="801">
        <v>2079755.8158308296</v>
      </c>
      <c r="JV59" s="801">
        <v>2280142.4475428872</v>
      </c>
      <c r="JW59" s="801">
        <v>4444266.3572615935</v>
      </c>
      <c r="JX59" s="801">
        <v>3160434.2188313883</v>
      </c>
      <c r="JY59" s="801">
        <v>4352305.1255893577</v>
      </c>
      <c r="JZ59" s="801">
        <v>18944272.843141515</v>
      </c>
      <c r="KA59" s="801">
        <v>7702459.6348390467</v>
      </c>
      <c r="KB59" s="801">
        <v>2080794.4434171047</v>
      </c>
      <c r="KC59" s="801">
        <v>1452702.9326600675</v>
      </c>
      <c r="KD59" s="801">
        <v>6840129.6944654835</v>
      </c>
      <c r="KE59" s="801">
        <v>8526140.6637752429</v>
      </c>
      <c r="KF59" s="801">
        <v>4728517.160288725</v>
      </c>
      <c r="KG59" s="801">
        <v>17709572.958258957</v>
      </c>
      <c r="KH59" s="801">
        <v>29617356.742513251</v>
      </c>
      <c r="KI59" s="801">
        <v>2265551.1115494808</v>
      </c>
      <c r="KJ59" s="801">
        <v>2472916.4326062095</v>
      </c>
      <c r="KK59" s="801">
        <v>11284788.102699149</v>
      </c>
    </row>
    <row r="60" spans="1:297">
      <c r="A60" s="777"/>
      <c r="B60" s="778" t="s">
        <v>476</v>
      </c>
      <c r="C60" s="781">
        <v>-271810642.06409383</v>
      </c>
      <c r="D60" s="587">
        <v>-127275257.73673198</v>
      </c>
      <c r="E60" s="587">
        <v>3073779.4081259998</v>
      </c>
      <c r="F60" s="437">
        <v>-520411.01910000009</v>
      </c>
      <c r="G60" s="437">
        <v>110890.6302</v>
      </c>
      <c r="H60" s="437">
        <v>-79431.641100000008</v>
      </c>
      <c r="I60" s="437">
        <v>473416.27116</v>
      </c>
      <c r="J60" s="437">
        <v>706581.81090000016</v>
      </c>
      <c r="K60" s="437">
        <v>56515.474260000017</v>
      </c>
      <c r="L60" s="437">
        <v>-96129.814199999848</v>
      </c>
      <c r="M60" s="437">
        <v>540707.14110000001</v>
      </c>
      <c r="N60" s="437">
        <v>-53507.957999999999</v>
      </c>
      <c r="O60" s="437">
        <v>-19426447.933116004</v>
      </c>
      <c r="P60" s="437">
        <v>360606.73488</v>
      </c>
      <c r="Q60" s="437">
        <v>14668.560899999982</v>
      </c>
      <c r="R60" s="437">
        <v>-9225.5100000000093</v>
      </c>
      <c r="S60" s="437">
        <v>145670.80290000001</v>
      </c>
      <c r="T60" s="437">
        <v>-27768.785099999994</v>
      </c>
      <c r="U60" s="437">
        <v>10886.101799999946</v>
      </c>
      <c r="V60" s="437">
        <v>-8671.979400000002</v>
      </c>
      <c r="W60" s="437">
        <v>51662.856</v>
      </c>
      <c r="X60" s="437">
        <v>52733.015159999952</v>
      </c>
      <c r="Y60" s="437">
        <v>56183.355899999937</v>
      </c>
      <c r="Z60" s="437">
        <v>12915.713999999978</v>
      </c>
      <c r="AA60" s="437">
        <v>7380.408000000054</v>
      </c>
      <c r="AB60" s="437">
        <v>-107015.916</v>
      </c>
      <c r="AC60" s="437">
        <v>-42326.639879999915</v>
      </c>
      <c r="AD60" s="437">
        <v>-7103.6426999999676</v>
      </c>
      <c r="AE60" s="437">
        <v>-36994.295099999988</v>
      </c>
      <c r="AF60" s="437">
        <v>-127275257.73673198</v>
      </c>
      <c r="AG60" s="437">
        <v>-7270449.1463099914</v>
      </c>
      <c r="AH60" s="437">
        <v>65132.100599999991</v>
      </c>
      <c r="AI60" s="437">
        <v>-3382440.9863999989</v>
      </c>
      <c r="AJ60" s="437">
        <v>158771.02709999992</v>
      </c>
      <c r="AK60" s="437">
        <v>7472.6630999999907</v>
      </c>
      <c r="AL60" s="437">
        <v>-64578.57</v>
      </c>
      <c r="AM60" s="437">
        <v>-340273.71083999984</v>
      </c>
      <c r="AN60" s="437">
        <v>27768.785099999921</v>
      </c>
      <c r="AO60" s="437">
        <v>-9262.4120400003158</v>
      </c>
      <c r="AP60" s="437">
        <v>8284.5079799999367</v>
      </c>
      <c r="AQ60" s="437">
        <v>112551.22200000004</v>
      </c>
      <c r="AR60" s="437">
        <v>-172646.19414000004</v>
      </c>
      <c r="AS60" s="437">
        <v>596853.59496000002</v>
      </c>
      <c r="AT60" s="437">
        <v>168882.18605999998</v>
      </c>
      <c r="AU60" s="437">
        <v>577332.41579999996</v>
      </c>
      <c r="AV60" s="437">
        <v>177314.30220000003</v>
      </c>
      <c r="AW60" s="437">
        <v>-94007.946900000024</v>
      </c>
      <c r="AX60" s="437">
        <v>-2961480.9650999997</v>
      </c>
      <c r="AY60" s="437">
        <v>18451.020000000004</v>
      </c>
      <c r="AZ60" s="437">
        <v>459430.39800000004</v>
      </c>
      <c r="BA60" s="437">
        <v>-596134.00518000056</v>
      </c>
      <c r="BB60" s="437">
        <v>431477.10269999993</v>
      </c>
      <c r="BC60" s="437">
        <v>-12955291.437899996</v>
      </c>
      <c r="BD60" s="437">
        <v>-1291.5714000000153</v>
      </c>
      <c r="BE60" s="437">
        <v>-47788.141799999983</v>
      </c>
      <c r="BF60" s="437">
        <v>163752.80249999999</v>
      </c>
      <c r="BG60" s="437">
        <v>-286083.06510000007</v>
      </c>
      <c r="BH60" s="437">
        <v>247428.17820000002</v>
      </c>
      <c r="BI60" s="437">
        <v>7564.9182000000146</v>
      </c>
      <c r="BJ60" s="437">
        <v>-14799267.925679985</v>
      </c>
      <c r="BK60" s="437">
        <v>4575.8529600000038</v>
      </c>
      <c r="BL60" s="437">
        <v>-415812.18671999994</v>
      </c>
      <c r="BM60" s="437">
        <v>-3879898.9366199994</v>
      </c>
      <c r="BN60" s="437">
        <v>-3952060.8758399989</v>
      </c>
      <c r="BO60" s="437">
        <v>-1015212.0224400002</v>
      </c>
      <c r="BP60" s="437">
        <v>44282.448000000091</v>
      </c>
      <c r="BQ60" s="437">
        <v>5627.5610999999626</v>
      </c>
      <c r="BR60" s="437">
        <v>-1121858.9180400004</v>
      </c>
      <c r="BS60" s="437">
        <v>-116241.42599999999</v>
      </c>
      <c r="BT60" s="437">
        <v>221412.24000000002</v>
      </c>
      <c r="BU60" s="437">
        <v>53600.213100000001</v>
      </c>
      <c r="BV60" s="437">
        <v>-51755.111100000016</v>
      </c>
      <c r="BW60" s="437">
        <v>-448452.04110000003</v>
      </c>
      <c r="BX60" s="437">
        <v>287743.6569</v>
      </c>
      <c r="BY60" s="437">
        <v>92255.100000000035</v>
      </c>
      <c r="BZ60" s="437">
        <v>-18451.019999999997</v>
      </c>
      <c r="CA60" s="437">
        <v>-383688.96090000006</v>
      </c>
      <c r="CB60" s="437">
        <v>40776.754200000083</v>
      </c>
      <c r="CC60" s="437">
        <v>249734.55569999991</v>
      </c>
      <c r="CD60" s="437">
        <v>3073779.4081259998</v>
      </c>
      <c r="CE60" s="437">
        <v>288721.56095999997</v>
      </c>
      <c r="CF60" s="437">
        <v>-9225.510000000002</v>
      </c>
      <c r="CG60" s="437">
        <v>-302781.23820000002</v>
      </c>
      <c r="CH60" s="437">
        <v>278610.402</v>
      </c>
      <c r="CI60" s="437">
        <v>423063.4375800002</v>
      </c>
      <c r="CJ60" s="437">
        <v>-1626660.3742200006</v>
      </c>
      <c r="CK60" s="437">
        <v>112551.22200000001</v>
      </c>
      <c r="CL60" s="437">
        <v>114396.32400000001</v>
      </c>
      <c r="CM60" s="437">
        <v>108768.7629</v>
      </c>
      <c r="CN60" s="437">
        <v>-667779.31584000064</v>
      </c>
      <c r="CO60" s="437">
        <v>-3690.2039999999979</v>
      </c>
      <c r="CP60" s="437">
        <v>-203053.47510000001</v>
      </c>
      <c r="CQ60" s="437">
        <v>225194.69909999997</v>
      </c>
      <c r="CR60" s="437">
        <v>-62825.723100000003</v>
      </c>
      <c r="CS60" s="437">
        <v>-27676.53</v>
      </c>
      <c r="CT60" s="437">
        <v>172148.01659999997</v>
      </c>
      <c r="CU60" s="437">
        <v>135430.48680000001</v>
      </c>
      <c r="CV60" s="437">
        <v>-29613.887100000014</v>
      </c>
      <c r="CW60" s="437">
        <v>-183938.21837999986</v>
      </c>
      <c r="CX60" s="437">
        <v>-1053553.2420000001</v>
      </c>
      <c r="CY60" s="437">
        <v>1636605.4740000004</v>
      </c>
      <c r="CZ60" s="437">
        <v>-1144313.8093800002</v>
      </c>
      <c r="DA60" s="437">
        <v>-480630.61998000112</v>
      </c>
      <c r="DB60" s="437">
        <v>1075786.7211000002</v>
      </c>
      <c r="DC60" s="437">
        <v>-775311.86040000001</v>
      </c>
      <c r="DD60" s="437">
        <v>-31366.734000000004</v>
      </c>
      <c r="DE60" s="437">
        <v>14760.816000000001</v>
      </c>
      <c r="DF60" s="437">
        <v>-4146147.1552199987</v>
      </c>
      <c r="DG60" s="437">
        <v>442824.48000000004</v>
      </c>
      <c r="DH60" s="437">
        <v>171686.7411000001</v>
      </c>
      <c r="DI60" s="437">
        <v>-293371.21800000005</v>
      </c>
      <c r="DJ60" s="437">
        <v>-206559.16889999999</v>
      </c>
      <c r="DK60" s="437">
        <v>79339.385999999999</v>
      </c>
      <c r="DL60" s="437">
        <v>-14760.816000000001</v>
      </c>
      <c r="DM60" s="437">
        <v>-5535.3060000000114</v>
      </c>
      <c r="DN60" s="437">
        <v>-16605.917999999998</v>
      </c>
      <c r="DO60" s="437">
        <v>57382.672200000001</v>
      </c>
      <c r="DP60" s="437">
        <v>18358.764900000009</v>
      </c>
      <c r="DQ60" s="437">
        <v>-9869856.5204399936</v>
      </c>
      <c r="DR60" s="437">
        <v>76848.498300000007</v>
      </c>
      <c r="DS60" s="437">
        <v>14945.326199999923</v>
      </c>
      <c r="DT60" s="437">
        <v>483342.91992000001</v>
      </c>
      <c r="DU60" s="437">
        <v>16605.91800000002</v>
      </c>
      <c r="DV60" s="437">
        <v>-2115040.4226000002</v>
      </c>
      <c r="DW60" s="437">
        <v>-948382.42800000007</v>
      </c>
      <c r="DX60" s="437">
        <v>-75280.161599999992</v>
      </c>
      <c r="DY60" s="437">
        <v>141888.34380000015</v>
      </c>
      <c r="DZ60" s="437">
        <v>-102440.06304000002</v>
      </c>
      <c r="EA60" s="437">
        <v>-688130.79090000025</v>
      </c>
      <c r="EB60" s="437">
        <v>-148290.84774000003</v>
      </c>
      <c r="EC60" s="437">
        <v>-9225.51</v>
      </c>
      <c r="ED60" s="437">
        <v>-68361.029099999869</v>
      </c>
      <c r="EE60" s="437">
        <v>-645785.70000000042</v>
      </c>
      <c r="EF60" s="437">
        <v>265713.13902</v>
      </c>
      <c r="EG60" s="437">
        <v>-618902.56386000023</v>
      </c>
      <c r="EH60" s="437">
        <v>29337.121799999848</v>
      </c>
      <c r="EI60" s="437">
        <v>47972.652000000002</v>
      </c>
      <c r="EJ60" s="437">
        <v>1140734.3114999998</v>
      </c>
      <c r="EK60" s="437">
        <v>-191890.60800000001</v>
      </c>
      <c r="EL60" s="437">
        <v>-26698.625940000013</v>
      </c>
      <c r="EM60" s="437">
        <v>-57290.417099999991</v>
      </c>
      <c r="EN60" s="437">
        <v>-84966.947100000019</v>
      </c>
      <c r="EO60" s="437">
        <v>2657684.9207999986</v>
      </c>
      <c r="EP60" s="437">
        <v>188292.65909999999</v>
      </c>
      <c r="EQ60" s="437">
        <v>950227.53</v>
      </c>
      <c r="ER60" s="437">
        <v>-1016651.2020000002</v>
      </c>
      <c r="ES60" s="437">
        <v>-167904.28200000006</v>
      </c>
      <c r="ET60" s="437">
        <v>44928.233699999997</v>
      </c>
      <c r="EU60" s="437">
        <v>-46127.55</v>
      </c>
      <c r="EV60" s="437">
        <v>-658701.41399999999</v>
      </c>
      <c r="EW60" s="437">
        <v>261395.60033999989</v>
      </c>
      <c r="EX60" s="437">
        <v>-57511.829339999938</v>
      </c>
      <c r="EY60" s="437">
        <v>-13782.911939999998</v>
      </c>
      <c r="EZ60" s="437">
        <v>90409.997999999992</v>
      </c>
      <c r="FA60" s="437">
        <v>955301.56050000025</v>
      </c>
      <c r="FB60" s="437">
        <v>-242902.14299400005</v>
      </c>
      <c r="FC60" s="437">
        <v>250933.87199999997</v>
      </c>
      <c r="FD60" s="437">
        <v>-834262.86930000002</v>
      </c>
      <c r="FE60" s="437">
        <v>-1881026.1359399999</v>
      </c>
      <c r="FF60" s="437">
        <v>22620.950520000042</v>
      </c>
      <c r="FG60" s="437">
        <v>-306379.18709999992</v>
      </c>
      <c r="FH60" s="437">
        <v>-226394.01539999992</v>
      </c>
      <c r="FI60" s="437">
        <v>3597.9489000000176</v>
      </c>
      <c r="FJ60" s="437">
        <v>-174122.27574000007</v>
      </c>
      <c r="FK60" s="437">
        <v>542552.24310000148</v>
      </c>
      <c r="FL60" s="437">
        <v>36902.040000000008</v>
      </c>
      <c r="FM60" s="437">
        <v>-110706.12000000002</v>
      </c>
      <c r="FN60" s="437">
        <v>-187955.00543400017</v>
      </c>
      <c r="FO60" s="437">
        <v>136629.80310000002</v>
      </c>
      <c r="FP60" s="437">
        <v>-78878.110499999952</v>
      </c>
      <c r="FQ60" s="437">
        <v>-749111.41200000013</v>
      </c>
      <c r="FR60" s="437">
        <v>-223349.59710000007</v>
      </c>
      <c r="FS60" s="437">
        <v>208588.78109999996</v>
      </c>
      <c r="FT60" s="437">
        <v>-16068495.140459998</v>
      </c>
      <c r="FU60" s="437">
        <v>-47880.3969</v>
      </c>
      <c r="FV60" s="437">
        <v>-73804.079999999958</v>
      </c>
      <c r="FW60" s="437">
        <v>-34079.033940000008</v>
      </c>
      <c r="FX60" s="437">
        <v>131002.24200000001</v>
      </c>
      <c r="FY60" s="437">
        <v>-104192.90994000001</v>
      </c>
      <c r="FZ60" s="437">
        <v>140412.2622</v>
      </c>
      <c r="GA60" s="437">
        <v>14853.071100000001</v>
      </c>
      <c r="GB60" s="437">
        <v>171114.75948000001</v>
      </c>
      <c r="GC60" s="437">
        <v>-453987.34710000007</v>
      </c>
      <c r="GD60" s="437">
        <v>178015.44095999998</v>
      </c>
      <c r="GE60" s="437">
        <v>1038700.1708999999</v>
      </c>
      <c r="GF60" s="437">
        <v>-511000.99890000012</v>
      </c>
      <c r="GG60" s="437">
        <v>-20203.866900000008</v>
      </c>
      <c r="GH60" s="437">
        <v>-706766.32109999994</v>
      </c>
      <c r="GI60" s="437">
        <v>-156999.72917999997</v>
      </c>
      <c r="GJ60" s="437">
        <v>-53507.958000000006</v>
      </c>
      <c r="GK60" s="437">
        <v>-3455082.6521399966</v>
      </c>
      <c r="GL60" s="437">
        <v>-13782.91194000002</v>
      </c>
      <c r="GM60" s="437">
        <v>0</v>
      </c>
      <c r="GN60" s="437">
        <v>72051.233099999983</v>
      </c>
      <c r="GO60" s="437">
        <v>-976151.21310000005</v>
      </c>
      <c r="GP60" s="437">
        <v>142072.85399999999</v>
      </c>
      <c r="GQ60" s="437">
        <v>-14668.5609</v>
      </c>
      <c r="GR60" s="437">
        <v>-19410.473040000012</v>
      </c>
      <c r="GS60" s="437">
        <v>-160431.61890000003</v>
      </c>
      <c r="GT60" s="437">
        <v>-160616.12909999999</v>
      </c>
      <c r="GU60" s="437">
        <v>-47972.651999999987</v>
      </c>
      <c r="GV60" s="437">
        <v>182665.098</v>
      </c>
      <c r="GW60" s="437">
        <v>-1035969.4199400001</v>
      </c>
      <c r="GX60" s="437">
        <v>-366381.90414</v>
      </c>
      <c r="GY60" s="437">
        <v>819317.54310000013</v>
      </c>
      <c r="GZ60" s="437">
        <v>-489671.6197800003</v>
      </c>
      <c r="HA60" s="437">
        <v>-221319.9849000001</v>
      </c>
      <c r="HB60" s="437">
        <v>-880704.08664000011</v>
      </c>
      <c r="HC60" s="437">
        <v>-22233.479100000004</v>
      </c>
      <c r="HD60" s="437">
        <v>-1752.846899999975</v>
      </c>
      <c r="HE60" s="437">
        <v>-3188410.0600800002</v>
      </c>
      <c r="HF60" s="437">
        <v>-96129.814200000023</v>
      </c>
      <c r="HG60" s="437">
        <v>221412.24000000002</v>
      </c>
      <c r="HH60" s="437">
        <v>14760.815999999992</v>
      </c>
      <c r="HI60" s="437">
        <v>55353.060000000005</v>
      </c>
      <c r="HJ60" s="437">
        <v>-225286.95419999998</v>
      </c>
      <c r="HK60" s="437">
        <v>14760.816000000003</v>
      </c>
      <c r="HL60" s="437">
        <v>-6342427.4188799979</v>
      </c>
      <c r="HM60" s="437">
        <v>-72051.233099999983</v>
      </c>
      <c r="HN60" s="437">
        <v>-77678.794200000033</v>
      </c>
      <c r="HO60" s="437">
        <v>-136445.2929</v>
      </c>
      <c r="HP60" s="437">
        <v>-1845.101999999999</v>
      </c>
      <c r="HQ60" s="437">
        <v>-1281054.3185999999</v>
      </c>
      <c r="HR60" s="437">
        <v>-8745.7834800000128</v>
      </c>
      <c r="HS60" s="437">
        <v>-55537.570200000002</v>
      </c>
      <c r="HT60" s="437">
        <v>-333723.59874000004</v>
      </c>
      <c r="HU60" s="437">
        <v>40592.244000000035</v>
      </c>
      <c r="HV60" s="437">
        <v>12915.713999999993</v>
      </c>
      <c r="HW60" s="437">
        <v>-780478.14599999995</v>
      </c>
      <c r="HX60" s="437">
        <v>23986.326000000001</v>
      </c>
      <c r="HY60" s="437">
        <v>-725807.77374000009</v>
      </c>
      <c r="HZ60" s="437">
        <v>100705.66716</v>
      </c>
      <c r="IA60" s="437">
        <v>108861.018</v>
      </c>
      <c r="IB60" s="437">
        <v>243645.71909999999</v>
      </c>
      <c r="IC60" s="437">
        <v>165191.98206000007</v>
      </c>
      <c r="ID60" s="437">
        <v>29613.887099999993</v>
      </c>
      <c r="IE60" s="437">
        <v>-12509.791560000274</v>
      </c>
      <c r="IF60" s="437">
        <v>-987793.80672000011</v>
      </c>
      <c r="IG60" s="437">
        <v>-97882.661099999998</v>
      </c>
      <c r="IH60" s="437">
        <v>524101.22310000006</v>
      </c>
      <c r="II60" s="437">
        <v>530429.92296000011</v>
      </c>
      <c r="IJ60" s="437">
        <v>-11937.809940000006</v>
      </c>
      <c r="IK60" s="437">
        <v>-188200.40399999998</v>
      </c>
      <c r="IL60" s="437">
        <v>140504.51730000001</v>
      </c>
      <c r="IM60" s="437">
        <v>-66423.671999999991</v>
      </c>
      <c r="IN60" s="437">
        <v>225286.95420000001</v>
      </c>
      <c r="IO60" s="437">
        <v>-22141.223999999995</v>
      </c>
      <c r="IP60" s="437">
        <v>-61165.131299999979</v>
      </c>
      <c r="IQ60" s="437">
        <v>-60980.621099999975</v>
      </c>
      <c r="IR60" s="437">
        <v>476220.82620000001</v>
      </c>
      <c r="IS60" s="437">
        <v>-36016.391039999959</v>
      </c>
      <c r="IT60" s="437">
        <v>-295585.34039999999</v>
      </c>
      <c r="IU60" s="437">
        <v>38839.397100000009</v>
      </c>
      <c r="IV60" s="437">
        <v>317357.54400000005</v>
      </c>
      <c r="IW60" s="437">
        <v>-93915.691800000059</v>
      </c>
      <c r="IX60" s="437">
        <v>-17915423.791439999</v>
      </c>
      <c r="IY60" s="437">
        <v>-105078.5589</v>
      </c>
      <c r="IZ60" s="437">
        <v>47972.652000000002</v>
      </c>
      <c r="JA60" s="437">
        <v>-99543.252900000036</v>
      </c>
      <c r="JB60" s="437">
        <v>11070.612000000008</v>
      </c>
      <c r="JC60" s="437">
        <v>354259.58399999997</v>
      </c>
      <c r="JD60" s="437">
        <v>274053.00005999999</v>
      </c>
      <c r="JE60" s="437">
        <v>-160523.87399999995</v>
      </c>
      <c r="JF60" s="437">
        <v>-4551497.6135999979</v>
      </c>
      <c r="JG60" s="437">
        <v>-52622.309039999993</v>
      </c>
      <c r="JH60" s="437">
        <v>885648.96000000008</v>
      </c>
      <c r="JI60" s="437">
        <v>2692212.3145259991</v>
      </c>
      <c r="JJ60" s="437">
        <v>32344.638059999997</v>
      </c>
      <c r="JK60" s="437">
        <v>79339.38599999994</v>
      </c>
      <c r="JL60" s="437">
        <v>70113.876000000018</v>
      </c>
      <c r="JM60" s="437">
        <v>169841.63910000003</v>
      </c>
      <c r="JN60" s="437">
        <v>-33211.835999999996</v>
      </c>
      <c r="JO60" s="437">
        <v>-19410.473040000001</v>
      </c>
      <c r="JP60" s="437">
        <v>-79431.64109999995</v>
      </c>
      <c r="JQ60" s="437">
        <v>382914.01805999991</v>
      </c>
      <c r="JR60" s="437">
        <v>-7673096.5302599985</v>
      </c>
      <c r="JS60" s="437">
        <v>179768.28785999992</v>
      </c>
      <c r="JT60" s="437">
        <v>135485.83985999995</v>
      </c>
      <c r="JU60" s="437">
        <v>114304.06890000001</v>
      </c>
      <c r="JV60" s="437">
        <v>406106.95020000002</v>
      </c>
      <c r="JW60" s="437">
        <v>118086.52800000002</v>
      </c>
      <c r="JX60" s="437">
        <v>-47972.652000000002</v>
      </c>
      <c r="JY60" s="437">
        <v>33211.835999999996</v>
      </c>
      <c r="JZ60" s="437">
        <v>-154767.15575999976</v>
      </c>
      <c r="KA60" s="437">
        <v>-158678.77199999997</v>
      </c>
      <c r="KB60" s="437">
        <v>114488.5791</v>
      </c>
      <c r="KC60" s="437">
        <v>695603.45400000003</v>
      </c>
      <c r="KD60" s="437">
        <v>121961.24220000007</v>
      </c>
      <c r="KE60" s="437">
        <v>-243959.38643999997</v>
      </c>
      <c r="KF60" s="437">
        <v>-153235.72110000002</v>
      </c>
      <c r="KG60" s="437">
        <v>350569.38</v>
      </c>
      <c r="KH60" s="437">
        <v>-510207.60504000005</v>
      </c>
      <c r="KI60" s="437">
        <v>-16605.917999999998</v>
      </c>
      <c r="KJ60" s="437">
        <v>203846.86896000005</v>
      </c>
      <c r="KK60" s="437">
        <v>34189.740059999982</v>
      </c>
    </row>
    <row r="61" spans="1:297" ht="28">
      <c r="A61" s="777"/>
      <c r="B61" s="769" t="s">
        <v>477</v>
      </c>
      <c r="C61" s="781">
        <v>3765731070.212501</v>
      </c>
      <c r="D61" s="589">
        <v>-4206442.2731821826</v>
      </c>
      <c r="E61" s="589">
        <v>449658894.27835417</v>
      </c>
      <c r="F61" s="293">
        <v>11963865.438083397</v>
      </c>
      <c r="G61" s="293">
        <v>4262115.3899595598</v>
      </c>
      <c r="H61" s="293">
        <v>12113943.139772492</v>
      </c>
      <c r="I61" s="293">
        <v>8037176.4410163155</v>
      </c>
      <c r="J61" s="293">
        <v>3897300.8054211885</v>
      </c>
      <c r="K61" s="293">
        <v>3154379.1002542381</v>
      </c>
      <c r="L61" s="293">
        <v>8988732.0901959036</v>
      </c>
      <c r="M61" s="293">
        <v>2915135.5177421737</v>
      </c>
      <c r="N61" s="293">
        <v>3223777.2731941063</v>
      </c>
      <c r="O61" s="293">
        <v>449658894.27835417</v>
      </c>
      <c r="P61" s="293">
        <v>5999255.7334756916</v>
      </c>
      <c r="Q61" s="293">
        <v>-4206442.2731821826</v>
      </c>
      <c r="R61" s="293">
        <v>2878762.0837975377</v>
      </c>
      <c r="S61" s="293">
        <v>10843917.436177624</v>
      </c>
      <c r="T61" s="293">
        <v>4726588.5220907331</v>
      </c>
      <c r="U61" s="293">
        <v>9058864.0126177799</v>
      </c>
      <c r="V61" s="293">
        <v>1481401.6978559236</v>
      </c>
      <c r="W61" s="293">
        <v>1590117.9576416404</v>
      </c>
      <c r="X61" s="293">
        <v>2671258.6370862988</v>
      </c>
      <c r="Y61" s="293">
        <v>3535528.0688442485</v>
      </c>
      <c r="Z61" s="293">
        <v>-896153.08593555843</v>
      </c>
      <c r="AA61" s="293">
        <v>-310910.51411828911</v>
      </c>
      <c r="AB61" s="293">
        <v>520465.72500602226</v>
      </c>
      <c r="AC61" s="293">
        <v>5748169.8869051756</v>
      </c>
      <c r="AD61" s="293">
        <v>5447271.1753609683</v>
      </c>
      <c r="AE61" s="293">
        <v>733575.22158101166</v>
      </c>
      <c r="AF61" s="293">
        <v>324696005.68195665</v>
      </c>
      <c r="AG61" s="293">
        <v>226442524.74619976</v>
      </c>
      <c r="AH61" s="293">
        <v>701277.08693248103</v>
      </c>
      <c r="AI61" s="293">
        <v>19453048.860765442</v>
      </c>
      <c r="AJ61" s="293">
        <v>7467158.2267094916</v>
      </c>
      <c r="AK61" s="293">
        <v>1605834.1726965746</v>
      </c>
      <c r="AL61" s="293">
        <v>2951531.1805106266</v>
      </c>
      <c r="AM61" s="293">
        <v>15701645.51307595</v>
      </c>
      <c r="AN61" s="293">
        <v>10259498.087687016</v>
      </c>
      <c r="AO61" s="293">
        <v>28559726.601840317</v>
      </c>
      <c r="AP61" s="293">
        <v>10185406.595605474</v>
      </c>
      <c r="AQ61" s="293">
        <v>14075016.079832839</v>
      </c>
      <c r="AR61" s="293">
        <v>21638267.27768819</v>
      </c>
      <c r="AS61" s="293">
        <v>5069727.9824209344</v>
      </c>
      <c r="AT61" s="293">
        <v>4381744.9817444822</v>
      </c>
      <c r="AU61" s="293">
        <v>15905439.118117353</v>
      </c>
      <c r="AV61" s="293">
        <v>3839306.4429734107</v>
      </c>
      <c r="AW61" s="293">
        <v>12860670.285234394</v>
      </c>
      <c r="AX61" s="293">
        <v>617770.90044849552</v>
      </c>
      <c r="AY61" s="293">
        <v>1080298.5730236685</v>
      </c>
      <c r="AZ61" s="293">
        <v>4319756.8656125581</v>
      </c>
      <c r="BA61" s="293">
        <v>18640395.082156979</v>
      </c>
      <c r="BB61" s="293">
        <v>10186615.903705722</v>
      </c>
      <c r="BC61" s="293">
        <v>40396479.378377408</v>
      </c>
      <c r="BD61" s="293">
        <v>3893809.7724057185</v>
      </c>
      <c r="BE61" s="293">
        <v>3136700.5313757695</v>
      </c>
      <c r="BF61" s="293">
        <v>3277708.2119558128</v>
      </c>
      <c r="BG61" s="293">
        <v>1699681.2927879079</v>
      </c>
      <c r="BH61" s="293">
        <v>1420788.6283497233</v>
      </c>
      <c r="BI61" s="293">
        <v>3954261.7828870965</v>
      </c>
      <c r="BJ61" s="293">
        <v>64394328.485907376</v>
      </c>
      <c r="BK61" s="293">
        <v>2332610.7084879903</v>
      </c>
      <c r="BL61" s="293">
        <v>4469558.2706545694</v>
      </c>
      <c r="BM61" s="293">
        <v>15848098.312361153</v>
      </c>
      <c r="BN61" s="293">
        <v>26067752.229789615</v>
      </c>
      <c r="BO61" s="293">
        <v>-530295.86115214461</v>
      </c>
      <c r="BP61" s="293">
        <v>20666348.046390887</v>
      </c>
      <c r="BQ61" s="293">
        <v>14660148.455768596</v>
      </c>
      <c r="BR61" s="293">
        <v>23252116.19261989</v>
      </c>
      <c r="BS61" s="293">
        <v>2114893.8652536692</v>
      </c>
      <c r="BT61" s="293">
        <v>11583658.286568422</v>
      </c>
      <c r="BU61" s="293">
        <v>1303945.6472346589</v>
      </c>
      <c r="BV61" s="293">
        <v>5122234.6094862632</v>
      </c>
      <c r="BW61" s="293">
        <v>927028.7560153855</v>
      </c>
      <c r="BX61" s="293">
        <v>6433209.7745423755</v>
      </c>
      <c r="BY61" s="293">
        <v>3285895.9344575945</v>
      </c>
      <c r="BZ61" s="293">
        <v>2466572.512088994</v>
      </c>
      <c r="CA61" s="293">
        <v>-754330.76690569101</v>
      </c>
      <c r="CB61" s="293">
        <v>11269743.470894326</v>
      </c>
      <c r="CC61" s="293">
        <v>15229662.591632448</v>
      </c>
      <c r="CD61" s="293">
        <v>22052443.384507965</v>
      </c>
      <c r="CE61" s="293">
        <v>4926845.3764373437</v>
      </c>
      <c r="CF61" s="293">
        <v>900346.51972624962</v>
      </c>
      <c r="CG61" s="293">
        <v>-3158946.7263611825</v>
      </c>
      <c r="CH61" s="293">
        <v>1956073.0378839762</v>
      </c>
      <c r="CI61" s="293">
        <v>23138721.356955148</v>
      </c>
      <c r="CJ61" s="293">
        <v>23836698.638796389</v>
      </c>
      <c r="CK61" s="293">
        <v>7308275.7746712063</v>
      </c>
      <c r="CL61" s="293">
        <v>1534756.1705592042</v>
      </c>
      <c r="CM61" s="293">
        <v>2196606.1996032991</v>
      </c>
      <c r="CN61" s="293">
        <v>40150291.623075657</v>
      </c>
      <c r="CO61" s="293">
        <v>13151074.998937521</v>
      </c>
      <c r="CP61" s="293">
        <v>12642374.898119286</v>
      </c>
      <c r="CQ61" s="293">
        <v>9656294.0818549879</v>
      </c>
      <c r="CR61" s="293">
        <v>1717157.4165889397</v>
      </c>
      <c r="CS61" s="293">
        <v>3593189.7635385697</v>
      </c>
      <c r="CT61" s="293">
        <v>31621931.947991688</v>
      </c>
      <c r="CU61" s="293">
        <v>5223016.5815721527</v>
      </c>
      <c r="CV61" s="293">
        <v>2372124.6955892099</v>
      </c>
      <c r="CW61" s="293">
        <v>17616727.488461517</v>
      </c>
      <c r="CX61" s="293">
        <v>2164208.4480013424</v>
      </c>
      <c r="CY61" s="293">
        <v>3435036.9151867637</v>
      </c>
      <c r="CZ61" s="293">
        <v>12166306.754868107</v>
      </c>
      <c r="DA61" s="293">
        <v>10968087.768260689</v>
      </c>
      <c r="DB61" s="293">
        <v>8406075.6563595738</v>
      </c>
      <c r="DC61" s="293">
        <v>6779240.6107030241</v>
      </c>
      <c r="DD61" s="293">
        <v>7610524.5354309408</v>
      </c>
      <c r="DE61" s="293">
        <v>2394914.3530776664</v>
      </c>
      <c r="DF61" s="293">
        <v>50570137.564263329</v>
      </c>
      <c r="DG61" s="293">
        <v>4700208.9931045929</v>
      </c>
      <c r="DH61" s="293">
        <v>15404930.474764884</v>
      </c>
      <c r="DI61" s="293">
        <v>-189770.76846527652</v>
      </c>
      <c r="DJ61" s="293">
        <v>14733430.666654153</v>
      </c>
      <c r="DK61" s="293">
        <v>4450350.5476580607</v>
      </c>
      <c r="DL61" s="293">
        <v>1352639.1582543608</v>
      </c>
      <c r="DM61" s="293">
        <v>1747711.8559135755</v>
      </c>
      <c r="DN61" s="293">
        <v>4452412.6710323971</v>
      </c>
      <c r="DO61" s="293">
        <v>6725820.4966520742</v>
      </c>
      <c r="DP61" s="293">
        <v>9456614.9431297053</v>
      </c>
      <c r="DQ61" s="293">
        <v>79683840.051792696</v>
      </c>
      <c r="DR61" s="293">
        <v>4297938.6953152725</v>
      </c>
      <c r="DS61" s="293">
        <v>11293651.911735753</v>
      </c>
      <c r="DT61" s="293">
        <v>5480110.7081318339</v>
      </c>
      <c r="DU61" s="293">
        <v>3196859.5407056832</v>
      </c>
      <c r="DV61" s="293">
        <v>34630096.838322513</v>
      </c>
      <c r="DW61" s="293">
        <v>1574440.6209635281</v>
      </c>
      <c r="DX61" s="293">
        <v>13567841.226001671</v>
      </c>
      <c r="DY61" s="293">
        <v>19632447.032612558</v>
      </c>
      <c r="DZ61" s="293">
        <v>1967392.334140687</v>
      </c>
      <c r="EA61" s="293">
        <v>20845061.596021563</v>
      </c>
      <c r="EB61" s="293">
        <v>5452708.7793753324</v>
      </c>
      <c r="EC61" s="293">
        <v>1192420.5974302196</v>
      </c>
      <c r="ED61" s="293">
        <v>5648881.1061342033</v>
      </c>
      <c r="EE61" s="293">
        <v>16941786.11868234</v>
      </c>
      <c r="EF61" s="293">
        <v>20522254.271307096</v>
      </c>
      <c r="EG61" s="293">
        <v>10358665.639436208</v>
      </c>
      <c r="EH61" s="293">
        <v>12885463.910202919</v>
      </c>
      <c r="EI61" s="293">
        <v>5071766.2233868726</v>
      </c>
      <c r="EJ61" s="293">
        <v>9442427.1752140149</v>
      </c>
      <c r="EK61" s="293">
        <v>936476.20385451196</v>
      </c>
      <c r="EL61" s="293">
        <v>3888476.6511499737</v>
      </c>
      <c r="EM61" s="293">
        <v>13916222.11641014</v>
      </c>
      <c r="EN61" s="293">
        <v>1577018.8774779399</v>
      </c>
      <c r="EO61" s="293">
        <v>31887683.188569039</v>
      </c>
      <c r="EP61" s="293">
        <v>9323239.9568363521</v>
      </c>
      <c r="EQ61" s="293">
        <v>6787223.7187780933</v>
      </c>
      <c r="ER61" s="293">
        <v>1062417.5817993693</v>
      </c>
      <c r="ES61" s="293">
        <v>6585271.3741015187</v>
      </c>
      <c r="ET61" s="293">
        <v>2048423.406990377</v>
      </c>
      <c r="EU61" s="293">
        <v>1348602.4528624064</v>
      </c>
      <c r="EV61" s="293">
        <v>1541653.7044876488</v>
      </c>
      <c r="EW61" s="293">
        <v>10152820.083621094</v>
      </c>
      <c r="EX61" s="293">
        <v>11024843.282195285</v>
      </c>
      <c r="EY61" s="293">
        <v>876859.95994683134</v>
      </c>
      <c r="EZ61" s="293">
        <v>4044006.9623623327</v>
      </c>
      <c r="FA61" s="293">
        <v>23695255.211352162</v>
      </c>
      <c r="FB61" s="293">
        <v>13051004.270269809</v>
      </c>
      <c r="FC61" s="293">
        <v>4384771.533551313</v>
      </c>
      <c r="FD61" s="293">
        <v>-122079.35308440693</v>
      </c>
      <c r="FE61" s="293">
        <v>13487227.395783558</v>
      </c>
      <c r="FF61" s="293">
        <v>2044404.3594918901</v>
      </c>
      <c r="FG61" s="293">
        <v>298137.28231435962</v>
      </c>
      <c r="FH61" s="293">
        <v>11329513.326811705</v>
      </c>
      <c r="FI61" s="293">
        <v>1454750.1326544445</v>
      </c>
      <c r="FJ61" s="293">
        <v>16691201.12983731</v>
      </c>
      <c r="FK61" s="293">
        <v>23472651.814759441</v>
      </c>
      <c r="FL61" s="293">
        <v>4525537.1685443958</v>
      </c>
      <c r="FM61" s="293">
        <v>11382834.140881991</v>
      </c>
      <c r="FN61" s="293">
        <v>40460795.241651975</v>
      </c>
      <c r="FO61" s="293">
        <v>18173998.74607747</v>
      </c>
      <c r="FP61" s="293">
        <v>14389854.334752694</v>
      </c>
      <c r="FQ61" s="293">
        <v>1341565.1032785764</v>
      </c>
      <c r="FR61" s="293">
        <v>5616312.3772092983</v>
      </c>
      <c r="FS61" s="293">
        <v>5971359.2609338379</v>
      </c>
      <c r="FT61" s="293">
        <v>121182406.90082921</v>
      </c>
      <c r="FU61" s="293">
        <v>1587780.7983020782</v>
      </c>
      <c r="FV61" s="293">
        <v>10223252.788951164</v>
      </c>
      <c r="FW61" s="293">
        <v>2250964.1019391562</v>
      </c>
      <c r="FX61" s="293">
        <v>2361428.3212707695</v>
      </c>
      <c r="FY61" s="293">
        <v>3937837.6171944728</v>
      </c>
      <c r="FZ61" s="293">
        <v>906178.51387629367</v>
      </c>
      <c r="GA61" s="293">
        <v>5253081.9769869214</v>
      </c>
      <c r="GB61" s="293">
        <v>3322396.6960231508</v>
      </c>
      <c r="GC61" s="293">
        <v>7753894.3648953447</v>
      </c>
      <c r="GD61" s="293">
        <v>5091820.3723531449</v>
      </c>
      <c r="GE61" s="293">
        <v>10281267.560007229</v>
      </c>
      <c r="GF61" s="293">
        <v>17157172.581148814</v>
      </c>
      <c r="GG61" s="293">
        <v>4805604.0026041064</v>
      </c>
      <c r="GH61" s="293">
        <v>17436913.417324319</v>
      </c>
      <c r="GI61" s="293">
        <v>3479936.4701802316</v>
      </c>
      <c r="GJ61" s="293">
        <v>1220586.6889221938</v>
      </c>
      <c r="GK61" s="293">
        <v>26492647.236535031</v>
      </c>
      <c r="GL61" s="293">
        <v>4023597.2777872034</v>
      </c>
      <c r="GM61" s="293">
        <v>3393304.9944750788</v>
      </c>
      <c r="GN61" s="293">
        <v>15499604.777886789</v>
      </c>
      <c r="GO61" s="293">
        <v>166626.79553226824</v>
      </c>
      <c r="GP61" s="293">
        <v>3526831.0193772838</v>
      </c>
      <c r="GQ61" s="293">
        <v>4095979.4184402358</v>
      </c>
      <c r="GR61" s="293">
        <v>1939746.837499232</v>
      </c>
      <c r="GS61" s="293">
        <v>4423887.7138479734</v>
      </c>
      <c r="GT61" s="293">
        <v>4327093.9820189364</v>
      </c>
      <c r="GU61" s="293">
        <v>4389110.2605857532</v>
      </c>
      <c r="GV61" s="293">
        <v>3666308.507053066</v>
      </c>
      <c r="GW61" s="293">
        <v>608823.91785253433</v>
      </c>
      <c r="GX61" s="293">
        <v>3309306.0901388275</v>
      </c>
      <c r="GY61" s="293">
        <v>10347769.718606468</v>
      </c>
      <c r="GZ61" s="293">
        <v>48126075.235175788</v>
      </c>
      <c r="HA61" s="293">
        <v>18838480.88224582</v>
      </c>
      <c r="HB61" s="293">
        <v>17731310.819999311</v>
      </c>
      <c r="HC61" s="293">
        <v>2874381.2945974879</v>
      </c>
      <c r="HD61" s="293">
        <v>8537446.1126278155</v>
      </c>
      <c r="HE61" s="293">
        <v>11724298.481582832</v>
      </c>
      <c r="HF61" s="293">
        <v>1809538.8024919657</v>
      </c>
      <c r="HG61" s="293">
        <v>1786570.74479047</v>
      </c>
      <c r="HH61" s="293">
        <v>3067472.5899464246</v>
      </c>
      <c r="HI61" s="293">
        <v>4515359.0034224065</v>
      </c>
      <c r="HJ61" s="293">
        <v>8387032.1338934992</v>
      </c>
      <c r="HK61" s="293">
        <v>1159905.5049284371</v>
      </c>
      <c r="HL61" s="293">
        <v>16805049.864713065</v>
      </c>
      <c r="HM61" s="293">
        <v>1812665.6956505992</v>
      </c>
      <c r="HN61" s="293">
        <v>2732297.9600523412</v>
      </c>
      <c r="HO61" s="293">
        <v>6617903.8697674861</v>
      </c>
      <c r="HP61" s="293">
        <v>1326274.8835921516</v>
      </c>
      <c r="HQ61" s="293">
        <v>17778365.483698338</v>
      </c>
      <c r="HR61" s="293">
        <v>7213669.9348210823</v>
      </c>
      <c r="HS61" s="293">
        <v>4019246.1826330815</v>
      </c>
      <c r="HT61" s="293">
        <v>31153341.300010186</v>
      </c>
      <c r="HU61" s="293">
        <v>2469042.3676405661</v>
      </c>
      <c r="HV61" s="293">
        <v>3430789.2976655974</v>
      </c>
      <c r="HW61" s="293">
        <v>5949508.5652275933</v>
      </c>
      <c r="HX61" s="293">
        <v>1484204.4637684571</v>
      </c>
      <c r="HY61" s="293">
        <v>36655711.709644705</v>
      </c>
      <c r="HZ61" s="293">
        <v>7819101.4432446603</v>
      </c>
      <c r="IA61" s="293">
        <v>1895147.2304376482</v>
      </c>
      <c r="IB61" s="293">
        <v>6622246.1761071589</v>
      </c>
      <c r="IC61" s="293">
        <v>11398015.168722304</v>
      </c>
      <c r="ID61" s="293">
        <v>3029679.8420357653</v>
      </c>
      <c r="IE61" s="293">
        <v>24059324.383225121</v>
      </c>
      <c r="IF61" s="293">
        <v>4364305.6625890266</v>
      </c>
      <c r="IG61" s="293">
        <v>6607816.6189775942</v>
      </c>
      <c r="IH61" s="293">
        <v>2555203.0735684494</v>
      </c>
      <c r="II61" s="293">
        <v>8473871.4191169553</v>
      </c>
      <c r="IJ61" s="293">
        <v>4460241.0125163132</v>
      </c>
      <c r="IK61" s="293">
        <v>6017413.9747028342</v>
      </c>
      <c r="IL61" s="293">
        <v>3296759.9504117225</v>
      </c>
      <c r="IM61" s="293">
        <v>8204460.6849714266</v>
      </c>
      <c r="IN61" s="293">
        <v>5185933.0199227128</v>
      </c>
      <c r="IO61" s="293">
        <v>3860173.0492279204</v>
      </c>
      <c r="IP61" s="293">
        <v>2117110.3827579757</v>
      </c>
      <c r="IQ61" s="293">
        <v>5574362.6922636647</v>
      </c>
      <c r="IR61" s="293">
        <v>16896892.850497473</v>
      </c>
      <c r="IS61" s="293">
        <v>7721685.8111226344</v>
      </c>
      <c r="IT61" s="293">
        <v>2922479.2196862297</v>
      </c>
      <c r="IU61" s="293">
        <v>8585992.8065924495</v>
      </c>
      <c r="IV61" s="293">
        <v>2229128.8808005867</v>
      </c>
      <c r="IW61" s="293">
        <v>5258260.3838899704</v>
      </c>
      <c r="IX61" s="293">
        <v>37856004.923308611</v>
      </c>
      <c r="IY61" s="293">
        <v>1161719.1674030451</v>
      </c>
      <c r="IZ61" s="293">
        <v>4320700.1099306867</v>
      </c>
      <c r="JA61" s="293">
        <v>5860463.9242340196</v>
      </c>
      <c r="JB61" s="293">
        <v>5010181.178379951</v>
      </c>
      <c r="JC61" s="293">
        <v>5046359.6251227884</v>
      </c>
      <c r="JD61" s="293">
        <v>3166820.9770096727</v>
      </c>
      <c r="JE61" s="293">
        <v>8839818.0799834635</v>
      </c>
      <c r="JF61" s="293">
        <v>72567613.084081024</v>
      </c>
      <c r="JG61" s="293">
        <v>2803728.7228587493</v>
      </c>
      <c r="JH61" s="293">
        <v>636820.02900314657</v>
      </c>
      <c r="JI61" s="293">
        <v>35712448.564373612</v>
      </c>
      <c r="JJ61" s="293">
        <v>12306951.128580999</v>
      </c>
      <c r="JK61" s="293">
        <v>8843132.3819463719</v>
      </c>
      <c r="JL61" s="293">
        <v>3011143.3257183041</v>
      </c>
      <c r="JM61" s="293">
        <v>5159477.8548666192</v>
      </c>
      <c r="JN61" s="293">
        <v>2623966.4584790934</v>
      </c>
      <c r="JO61" s="293">
        <v>7413629.3145408491</v>
      </c>
      <c r="JP61" s="293">
        <v>9544212.7821694855</v>
      </c>
      <c r="JQ61" s="293">
        <v>8370273.8363096463</v>
      </c>
      <c r="JR61" s="293">
        <v>24683949.207180195</v>
      </c>
      <c r="JS61" s="293">
        <v>10041017.144844484</v>
      </c>
      <c r="JT61" s="293">
        <v>8295543.3046664763</v>
      </c>
      <c r="JU61" s="293">
        <v>2194059.8847308294</v>
      </c>
      <c r="JV61" s="293">
        <v>2686249.397742887</v>
      </c>
      <c r="JW61" s="293">
        <v>4562352.8852615934</v>
      </c>
      <c r="JX61" s="293">
        <v>3112461.5668313885</v>
      </c>
      <c r="JY61" s="293">
        <v>4385516.9615893578</v>
      </c>
      <c r="JZ61" s="293">
        <v>18789505.687381513</v>
      </c>
      <c r="KA61" s="293">
        <v>7543780.8628390469</v>
      </c>
      <c r="KB61" s="293">
        <v>2195283.0225171046</v>
      </c>
      <c r="KC61" s="293">
        <v>2148306.3866600674</v>
      </c>
      <c r="KD61" s="293">
        <v>6962090.9366654838</v>
      </c>
      <c r="KE61" s="293">
        <v>8282181.2773352433</v>
      </c>
      <c r="KF61" s="293">
        <v>4575281.4391887253</v>
      </c>
      <c r="KG61" s="293">
        <v>18060142.338258956</v>
      </c>
      <c r="KH61" s="293">
        <v>29107149.137473252</v>
      </c>
      <c r="KI61" s="293">
        <v>2248945.1935494808</v>
      </c>
      <c r="KJ61" s="293">
        <v>2676763.3015662096</v>
      </c>
      <c r="KK61" s="293">
        <v>11318977.842759149</v>
      </c>
    </row>
    <row r="62" spans="1:297">
      <c r="A62" s="777"/>
      <c r="B62" s="769"/>
      <c r="C62" s="781"/>
      <c r="D62" s="587"/>
      <c r="E62" s="587"/>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293"/>
      <c r="AL62" s="293"/>
      <c r="AM62" s="293"/>
      <c r="AN62" s="293"/>
      <c r="AO62" s="293"/>
      <c r="AP62" s="293"/>
      <c r="AQ62" s="293"/>
      <c r="AR62" s="293"/>
      <c r="AS62" s="293"/>
      <c r="AT62" s="293"/>
      <c r="AU62" s="293"/>
      <c r="AV62" s="293"/>
      <c r="AW62" s="293"/>
      <c r="AX62" s="293"/>
      <c r="AY62" s="293"/>
      <c r="AZ62" s="293"/>
      <c r="BA62" s="293"/>
      <c r="BB62" s="293"/>
      <c r="BC62" s="293"/>
      <c r="BD62" s="293"/>
      <c r="BE62" s="293"/>
      <c r="BF62" s="293"/>
      <c r="BG62" s="293"/>
      <c r="BH62" s="293"/>
      <c r="BI62" s="293"/>
      <c r="BJ62" s="293"/>
      <c r="BK62" s="293"/>
      <c r="BL62" s="293"/>
      <c r="BM62" s="293"/>
      <c r="BN62" s="293"/>
      <c r="BO62" s="293"/>
      <c r="BP62" s="293"/>
      <c r="BQ62" s="293"/>
      <c r="BR62" s="293"/>
      <c r="BS62" s="293"/>
      <c r="BT62" s="293"/>
      <c r="BU62" s="293"/>
      <c r="BV62" s="293"/>
      <c r="BW62" s="293"/>
      <c r="BX62" s="293"/>
      <c r="BY62" s="293"/>
      <c r="BZ62" s="293"/>
      <c r="CA62" s="293"/>
      <c r="CB62" s="293"/>
      <c r="CC62" s="293"/>
      <c r="CD62" s="293"/>
      <c r="CE62" s="293"/>
      <c r="CF62" s="293"/>
      <c r="CG62" s="293"/>
      <c r="CH62" s="293"/>
      <c r="CI62" s="293"/>
      <c r="CJ62" s="293"/>
      <c r="CK62" s="293"/>
      <c r="CL62" s="293"/>
      <c r="CM62" s="293"/>
      <c r="CN62" s="293"/>
      <c r="CO62" s="293"/>
      <c r="CP62" s="293"/>
      <c r="CQ62" s="293"/>
      <c r="CR62" s="293"/>
      <c r="CS62" s="293"/>
      <c r="CT62" s="293"/>
      <c r="CU62" s="293"/>
      <c r="CV62" s="293"/>
      <c r="CW62" s="293"/>
      <c r="CX62" s="293"/>
      <c r="CY62" s="293"/>
      <c r="CZ62" s="293"/>
      <c r="DA62" s="293"/>
      <c r="DB62" s="293"/>
      <c r="DC62" s="293"/>
      <c r="DD62" s="293"/>
      <c r="DE62" s="293"/>
      <c r="DF62" s="293"/>
      <c r="DG62" s="293"/>
      <c r="DH62" s="293"/>
      <c r="DI62" s="293"/>
      <c r="DJ62" s="293"/>
      <c r="DK62" s="293"/>
      <c r="DL62" s="293"/>
      <c r="DM62" s="293"/>
      <c r="DN62" s="293"/>
      <c r="DO62" s="293"/>
      <c r="DP62" s="293"/>
      <c r="DQ62" s="293"/>
      <c r="DR62" s="293"/>
      <c r="DS62" s="293"/>
      <c r="DT62" s="293"/>
      <c r="DU62" s="293"/>
      <c r="DV62" s="293"/>
      <c r="DW62" s="293"/>
      <c r="DX62" s="293"/>
      <c r="DY62" s="293"/>
      <c r="DZ62" s="293"/>
      <c r="EA62" s="293"/>
      <c r="EB62" s="293"/>
      <c r="EC62" s="293"/>
      <c r="ED62" s="293"/>
      <c r="EE62" s="293"/>
      <c r="EF62" s="293"/>
      <c r="EG62" s="293"/>
      <c r="EH62" s="293"/>
      <c r="EI62" s="293"/>
      <c r="EJ62" s="293"/>
      <c r="EK62" s="293"/>
      <c r="EL62" s="293"/>
      <c r="EM62" s="293"/>
      <c r="EN62" s="293"/>
      <c r="EO62" s="293"/>
      <c r="EP62" s="293"/>
      <c r="EQ62" s="293"/>
      <c r="ER62" s="293"/>
      <c r="ES62" s="293"/>
      <c r="ET62" s="293"/>
      <c r="EU62" s="293"/>
      <c r="EV62" s="293"/>
      <c r="EW62" s="293"/>
      <c r="EX62" s="293"/>
      <c r="EY62" s="293"/>
      <c r="EZ62" s="293"/>
      <c r="FA62" s="293"/>
      <c r="FB62" s="293"/>
      <c r="FC62" s="293"/>
      <c r="FD62" s="293"/>
      <c r="FE62" s="293"/>
      <c r="FF62" s="293"/>
      <c r="FG62" s="293"/>
      <c r="FH62" s="293"/>
      <c r="FI62" s="293"/>
      <c r="FJ62" s="293"/>
      <c r="FK62" s="293"/>
      <c r="FL62" s="293"/>
      <c r="FM62" s="293"/>
      <c r="FN62" s="293"/>
      <c r="FO62" s="293"/>
      <c r="FP62" s="293"/>
      <c r="FQ62" s="293"/>
      <c r="FR62" s="293"/>
      <c r="FS62" s="293"/>
      <c r="FT62" s="293"/>
      <c r="FU62" s="293"/>
      <c r="FV62" s="293"/>
      <c r="FW62" s="293"/>
      <c r="FX62" s="293"/>
      <c r="FY62" s="293"/>
      <c r="FZ62" s="293"/>
      <c r="GA62" s="293"/>
      <c r="GB62" s="293"/>
      <c r="GC62" s="293"/>
      <c r="GD62" s="293"/>
      <c r="GE62" s="293"/>
      <c r="GF62" s="293"/>
      <c r="GG62" s="293"/>
      <c r="GH62" s="293"/>
      <c r="GI62" s="293"/>
      <c r="GJ62" s="293"/>
      <c r="GK62" s="293"/>
      <c r="GL62" s="293"/>
      <c r="GM62" s="293"/>
      <c r="GN62" s="293"/>
      <c r="GO62" s="293"/>
      <c r="GP62" s="293"/>
      <c r="GQ62" s="293"/>
      <c r="GR62" s="293"/>
      <c r="GS62" s="293"/>
      <c r="GT62" s="293"/>
      <c r="GU62" s="293"/>
      <c r="GV62" s="293"/>
      <c r="GW62" s="293"/>
      <c r="GX62" s="293"/>
      <c r="GY62" s="293"/>
      <c r="GZ62" s="293"/>
      <c r="HA62" s="293"/>
      <c r="HB62" s="293"/>
      <c r="HC62" s="293"/>
      <c r="HD62" s="293"/>
      <c r="HE62" s="293"/>
      <c r="HF62" s="293"/>
      <c r="HG62" s="293"/>
      <c r="HH62" s="293"/>
      <c r="HI62" s="293"/>
      <c r="HJ62" s="293"/>
      <c r="HK62" s="293"/>
      <c r="HL62" s="293"/>
      <c r="HM62" s="293"/>
      <c r="HN62" s="293"/>
      <c r="HO62" s="293"/>
      <c r="HP62" s="293"/>
      <c r="HQ62" s="293"/>
      <c r="HR62" s="293"/>
      <c r="HS62" s="293"/>
      <c r="HT62" s="293"/>
      <c r="HU62" s="293"/>
      <c r="HV62" s="293"/>
      <c r="HW62" s="293"/>
      <c r="HX62" s="293"/>
      <c r="HY62" s="293"/>
      <c r="HZ62" s="293"/>
      <c r="IA62" s="293"/>
      <c r="IB62" s="293"/>
      <c r="IC62" s="293"/>
      <c r="ID62" s="293"/>
      <c r="IE62" s="293"/>
      <c r="IF62" s="293"/>
      <c r="IG62" s="293"/>
      <c r="IH62" s="293"/>
      <c r="II62" s="293"/>
      <c r="IJ62" s="293"/>
      <c r="IK62" s="293"/>
      <c r="IL62" s="293"/>
      <c r="IM62" s="293"/>
      <c r="IN62" s="293"/>
      <c r="IO62" s="293"/>
      <c r="IP62" s="293"/>
      <c r="IQ62" s="293"/>
      <c r="IR62" s="293"/>
      <c r="IS62" s="293"/>
      <c r="IT62" s="293"/>
      <c r="IU62" s="293"/>
      <c r="IV62" s="293"/>
      <c r="IW62" s="293"/>
      <c r="IX62" s="293"/>
      <c r="IY62" s="293"/>
      <c r="IZ62" s="293"/>
      <c r="JA62" s="293"/>
      <c r="JB62" s="293"/>
      <c r="JC62" s="293"/>
      <c r="JD62" s="293"/>
      <c r="JE62" s="293"/>
      <c r="JF62" s="293"/>
      <c r="JG62" s="293"/>
      <c r="JH62" s="293"/>
      <c r="JI62" s="293"/>
      <c r="JJ62" s="293"/>
      <c r="JK62" s="293"/>
      <c r="JL62" s="293"/>
      <c r="JM62" s="293"/>
      <c r="JN62" s="293"/>
      <c r="JO62" s="293"/>
      <c r="JP62" s="293"/>
      <c r="JQ62" s="293"/>
      <c r="JR62" s="293"/>
      <c r="JS62" s="293"/>
      <c r="JT62" s="293"/>
      <c r="JU62" s="293"/>
      <c r="JV62" s="293"/>
      <c r="JW62" s="293"/>
      <c r="JX62" s="293"/>
      <c r="JY62" s="293"/>
      <c r="JZ62" s="293"/>
      <c r="KA62" s="293"/>
      <c r="KB62" s="293"/>
      <c r="KC62" s="293"/>
      <c r="KD62" s="293"/>
      <c r="KE62" s="293"/>
      <c r="KF62" s="293"/>
      <c r="KG62" s="293"/>
      <c r="KH62" s="293"/>
      <c r="KI62" s="293"/>
      <c r="KJ62" s="293"/>
      <c r="KK62" s="293"/>
    </row>
    <row r="63" spans="1:297">
      <c r="A63" s="777"/>
      <c r="B63" s="769"/>
      <c r="C63" s="781"/>
      <c r="D63" s="587"/>
      <c r="E63" s="587"/>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c r="AS63" s="293"/>
      <c r="AT63" s="293"/>
      <c r="AU63" s="293"/>
      <c r="AV63" s="293"/>
      <c r="AW63" s="293"/>
      <c r="AX63" s="293"/>
      <c r="AY63" s="293"/>
      <c r="AZ63" s="293"/>
      <c r="BA63" s="293"/>
      <c r="BB63" s="293"/>
      <c r="BC63" s="293"/>
      <c r="BD63" s="293"/>
      <c r="BE63" s="293"/>
      <c r="BF63" s="293"/>
      <c r="BG63" s="293"/>
      <c r="BH63" s="293"/>
      <c r="BI63" s="293"/>
      <c r="BJ63" s="293"/>
      <c r="BK63" s="293"/>
      <c r="BL63" s="293"/>
      <c r="BM63" s="293"/>
      <c r="BN63" s="293"/>
      <c r="BO63" s="293"/>
      <c r="BP63" s="293"/>
      <c r="BQ63" s="293"/>
      <c r="BR63" s="293"/>
      <c r="BS63" s="293"/>
      <c r="BT63" s="293"/>
      <c r="BU63" s="293"/>
      <c r="BV63" s="293"/>
      <c r="BW63" s="293"/>
      <c r="BX63" s="293"/>
      <c r="BY63" s="293"/>
      <c r="BZ63" s="293"/>
      <c r="CA63" s="293"/>
      <c r="CB63" s="293"/>
      <c r="CC63" s="293"/>
      <c r="CD63" s="293"/>
      <c r="CE63" s="293"/>
      <c r="CF63" s="293"/>
      <c r="CG63" s="293"/>
      <c r="CH63" s="293"/>
      <c r="CI63" s="293"/>
      <c r="CJ63" s="293"/>
      <c r="CK63" s="293"/>
      <c r="CL63" s="293"/>
      <c r="CM63" s="293"/>
      <c r="CN63" s="293"/>
      <c r="CO63" s="293"/>
      <c r="CP63" s="293"/>
      <c r="CQ63" s="293"/>
      <c r="CR63" s="293"/>
      <c r="CS63" s="293"/>
      <c r="CT63" s="293"/>
      <c r="CU63" s="293"/>
      <c r="CV63" s="293"/>
      <c r="CW63" s="293"/>
      <c r="CX63" s="293"/>
      <c r="CY63" s="293"/>
      <c r="CZ63" s="293"/>
      <c r="DA63" s="293"/>
      <c r="DB63" s="293"/>
      <c r="DC63" s="293"/>
      <c r="DD63" s="293"/>
      <c r="DE63" s="293"/>
      <c r="DF63" s="293"/>
      <c r="DG63" s="293"/>
      <c r="DH63" s="293"/>
      <c r="DI63" s="293"/>
      <c r="DJ63" s="293"/>
      <c r="DK63" s="293"/>
      <c r="DL63" s="293"/>
      <c r="DM63" s="293"/>
      <c r="DN63" s="293"/>
      <c r="DO63" s="293"/>
      <c r="DP63" s="293"/>
      <c r="DQ63" s="293"/>
      <c r="DR63" s="293"/>
      <c r="DS63" s="293"/>
      <c r="DT63" s="293"/>
      <c r="DU63" s="293"/>
      <c r="DV63" s="293"/>
      <c r="DW63" s="293"/>
      <c r="DX63" s="293"/>
      <c r="DY63" s="293"/>
      <c r="DZ63" s="293"/>
      <c r="EA63" s="293"/>
      <c r="EB63" s="293"/>
      <c r="EC63" s="293"/>
      <c r="ED63" s="293"/>
      <c r="EE63" s="293"/>
      <c r="EF63" s="293"/>
      <c r="EG63" s="293"/>
      <c r="EH63" s="293"/>
      <c r="EI63" s="293"/>
      <c r="EJ63" s="293"/>
      <c r="EK63" s="293"/>
      <c r="EL63" s="293"/>
      <c r="EM63" s="293"/>
      <c r="EN63" s="293"/>
      <c r="EO63" s="293"/>
      <c r="EP63" s="293"/>
      <c r="EQ63" s="293"/>
      <c r="ER63" s="293"/>
      <c r="ES63" s="293"/>
      <c r="ET63" s="293"/>
      <c r="EU63" s="293"/>
      <c r="EV63" s="293"/>
      <c r="EW63" s="293"/>
      <c r="EX63" s="293"/>
      <c r="EY63" s="293"/>
      <c r="EZ63" s="293"/>
      <c r="FA63" s="293"/>
      <c r="FB63" s="293"/>
      <c r="FC63" s="293"/>
      <c r="FD63" s="293"/>
      <c r="FE63" s="293"/>
      <c r="FF63" s="293"/>
      <c r="FG63" s="293"/>
      <c r="FH63" s="293"/>
      <c r="FI63" s="293"/>
      <c r="FJ63" s="293"/>
      <c r="FK63" s="293"/>
      <c r="FL63" s="293"/>
      <c r="FM63" s="293"/>
      <c r="FN63" s="293"/>
      <c r="FO63" s="293"/>
      <c r="FP63" s="293"/>
      <c r="FQ63" s="293"/>
      <c r="FR63" s="293"/>
      <c r="FS63" s="293"/>
      <c r="FT63" s="293"/>
      <c r="FU63" s="293"/>
      <c r="FV63" s="293"/>
      <c r="FW63" s="293"/>
      <c r="FX63" s="293"/>
      <c r="FY63" s="293"/>
      <c r="FZ63" s="293"/>
      <c r="GA63" s="293"/>
      <c r="GB63" s="293"/>
      <c r="GC63" s="293"/>
      <c r="GD63" s="293"/>
      <c r="GE63" s="293"/>
      <c r="GF63" s="293"/>
      <c r="GG63" s="293"/>
      <c r="GH63" s="293"/>
      <c r="GI63" s="293"/>
      <c r="GJ63" s="293"/>
      <c r="GK63" s="293"/>
      <c r="GL63" s="293"/>
      <c r="GM63" s="293"/>
      <c r="GN63" s="293"/>
      <c r="GO63" s="293"/>
      <c r="GP63" s="293"/>
      <c r="GQ63" s="293"/>
      <c r="GR63" s="293"/>
      <c r="GS63" s="293"/>
      <c r="GT63" s="293"/>
      <c r="GU63" s="293"/>
      <c r="GV63" s="293"/>
      <c r="GW63" s="293"/>
      <c r="GX63" s="293"/>
      <c r="GY63" s="293"/>
      <c r="GZ63" s="293"/>
      <c r="HA63" s="293"/>
      <c r="HB63" s="293"/>
      <c r="HC63" s="293"/>
      <c r="HD63" s="293"/>
      <c r="HE63" s="293"/>
      <c r="HF63" s="293"/>
      <c r="HG63" s="293"/>
      <c r="HH63" s="293"/>
      <c r="HI63" s="293"/>
      <c r="HJ63" s="293"/>
      <c r="HK63" s="293"/>
      <c r="HL63" s="293"/>
      <c r="HM63" s="293"/>
      <c r="HN63" s="293"/>
      <c r="HO63" s="293"/>
      <c r="HP63" s="293"/>
      <c r="HQ63" s="293"/>
      <c r="HR63" s="293"/>
      <c r="HS63" s="293"/>
      <c r="HT63" s="293"/>
      <c r="HU63" s="293"/>
      <c r="HV63" s="293"/>
      <c r="HW63" s="293"/>
      <c r="HX63" s="293"/>
      <c r="HY63" s="293"/>
      <c r="HZ63" s="293"/>
      <c r="IA63" s="293"/>
      <c r="IB63" s="293"/>
      <c r="IC63" s="293"/>
      <c r="ID63" s="293"/>
      <c r="IE63" s="293"/>
      <c r="IF63" s="293"/>
      <c r="IG63" s="293"/>
      <c r="IH63" s="293"/>
      <c r="II63" s="293"/>
      <c r="IJ63" s="293"/>
      <c r="IK63" s="293"/>
      <c r="IL63" s="293"/>
      <c r="IM63" s="293"/>
      <c r="IN63" s="293"/>
      <c r="IO63" s="293"/>
      <c r="IP63" s="293"/>
      <c r="IQ63" s="293"/>
      <c r="IR63" s="293"/>
      <c r="IS63" s="293"/>
      <c r="IT63" s="293"/>
      <c r="IU63" s="293"/>
      <c r="IV63" s="293"/>
      <c r="IW63" s="293"/>
      <c r="IX63" s="293"/>
      <c r="IY63" s="293"/>
      <c r="IZ63" s="293"/>
      <c r="JA63" s="293"/>
      <c r="JB63" s="293"/>
      <c r="JC63" s="293"/>
      <c r="JD63" s="293"/>
      <c r="JE63" s="293"/>
      <c r="JF63" s="293"/>
      <c r="JG63" s="293"/>
      <c r="JH63" s="293"/>
      <c r="JI63" s="293"/>
      <c r="JJ63" s="293"/>
      <c r="JK63" s="293"/>
      <c r="JL63" s="293"/>
      <c r="JM63" s="293"/>
      <c r="JN63" s="293"/>
      <c r="JO63" s="293"/>
      <c r="JP63" s="293"/>
      <c r="JQ63" s="293"/>
      <c r="JR63" s="293"/>
      <c r="JS63" s="293"/>
      <c r="JT63" s="293"/>
      <c r="JU63" s="293"/>
      <c r="JV63" s="293"/>
      <c r="JW63" s="293"/>
      <c r="JX63" s="293"/>
      <c r="JY63" s="293"/>
      <c r="JZ63" s="293"/>
      <c r="KA63" s="293"/>
      <c r="KB63" s="293"/>
      <c r="KC63" s="293"/>
      <c r="KD63" s="293"/>
      <c r="KE63" s="293"/>
      <c r="KF63" s="293"/>
      <c r="KG63" s="293"/>
      <c r="KH63" s="293"/>
      <c r="KI63" s="293"/>
      <c r="KJ63" s="293"/>
      <c r="KK63" s="293"/>
    </row>
    <row r="64" spans="1:297" s="442" customFormat="1" ht="32.25" customHeight="1">
      <c r="A64" s="440"/>
      <c r="B64" s="441" t="s">
        <v>478</v>
      </c>
      <c r="C64" s="785"/>
      <c r="D64" s="804"/>
      <c r="E64" s="804"/>
    </row>
    <row r="65" spans="1:297">
      <c r="A65" s="766">
        <v>9109.1299999999992</v>
      </c>
      <c r="B65" s="767" t="s">
        <v>352</v>
      </c>
      <c r="C65" s="290">
        <v>455.01538637630938</v>
      </c>
      <c r="D65" s="587">
        <v>119.464</v>
      </c>
      <c r="E65" s="587">
        <v>1148.7752527287992</v>
      </c>
      <c r="F65" s="186">
        <v>419.8596993987976</v>
      </c>
      <c r="G65" s="186">
        <v>508.185524328859</v>
      </c>
      <c r="H65" s="186">
        <v>444.57762554071843</v>
      </c>
      <c r="I65" s="186">
        <v>332.25496492794281</v>
      </c>
      <c r="J65" s="186">
        <v>442.11514004703866</v>
      </c>
      <c r="K65" s="186">
        <v>548.35250444500878</v>
      </c>
      <c r="L65" s="186">
        <v>454.65254123805465</v>
      </c>
      <c r="M65" s="186">
        <v>386.40457187745483</v>
      </c>
      <c r="N65" s="186">
        <v>314.1079310344827</v>
      </c>
      <c r="O65" s="186">
        <v>586.45708562060202</v>
      </c>
      <c r="P65" s="186">
        <v>394.82553475692868</v>
      </c>
      <c r="Q65" s="186">
        <v>390.09951345291478</v>
      </c>
      <c r="R65" s="186">
        <v>357.6147198941332</v>
      </c>
      <c r="S65" s="186">
        <v>312.81736677500459</v>
      </c>
      <c r="T65" s="186">
        <v>476.59941158205243</v>
      </c>
      <c r="U65" s="186">
        <v>472.95736900603362</v>
      </c>
      <c r="V65" s="186">
        <v>149.82121710526314</v>
      </c>
      <c r="W65" s="186">
        <v>317.65171282051278</v>
      </c>
      <c r="X65" s="186">
        <v>308.83253492387377</v>
      </c>
      <c r="Y65" s="186">
        <v>324.44601893597832</v>
      </c>
      <c r="Z65" s="186">
        <v>262.99325459317583</v>
      </c>
      <c r="AA65" s="186">
        <v>360.75762376237623</v>
      </c>
      <c r="AB65" s="186">
        <v>295.923423573511</v>
      </c>
      <c r="AC65" s="186">
        <v>439.56961587845063</v>
      </c>
      <c r="AD65" s="186">
        <v>425.21632027473919</v>
      </c>
      <c r="AE65" s="186">
        <v>195.55611495844875</v>
      </c>
      <c r="AF65" s="186">
        <v>495.47206779455979</v>
      </c>
      <c r="AG65" s="186">
        <v>552.87272446591498</v>
      </c>
      <c r="AH65" s="186">
        <v>315.1948096885813</v>
      </c>
      <c r="AI65" s="186">
        <v>457.15633765093304</v>
      </c>
      <c r="AJ65" s="186">
        <v>370.24328933584741</v>
      </c>
      <c r="AK65" s="186">
        <v>377.71705882352938</v>
      </c>
      <c r="AL65" s="186">
        <v>293.84290322580642</v>
      </c>
      <c r="AM65" s="186">
        <v>423.14878060193553</v>
      </c>
      <c r="AN65" s="186">
        <v>447.05750707386085</v>
      </c>
      <c r="AO65" s="186">
        <v>405.04788570845596</v>
      </c>
      <c r="AP65" s="186">
        <v>262.55545947778904</v>
      </c>
      <c r="AQ65" s="186">
        <v>608.83165146078932</v>
      </c>
      <c r="AR65" s="186">
        <v>361.57002029200692</v>
      </c>
      <c r="AS65" s="186">
        <v>391.48101753831565</v>
      </c>
      <c r="AT65" s="186">
        <v>286.69845316229117</v>
      </c>
      <c r="AU65" s="186">
        <v>626.36742361950826</v>
      </c>
      <c r="AV65" s="186">
        <v>201.57636850687166</v>
      </c>
      <c r="AW65" s="186">
        <v>394.8463307564881</v>
      </c>
      <c r="AX65" s="186">
        <v>457.90655351511776</v>
      </c>
      <c r="AY65" s="186">
        <v>339.47068322981363</v>
      </c>
      <c r="AZ65" s="186">
        <v>357.01119690213562</v>
      </c>
      <c r="BA65" s="186">
        <v>295.2188773875539</v>
      </c>
      <c r="BB65" s="186">
        <v>448.94054704733088</v>
      </c>
      <c r="BC65" s="186">
        <v>389.90285874963666</v>
      </c>
      <c r="BD65" s="186">
        <v>406.53885714285713</v>
      </c>
      <c r="BE65" s="186">
        <v>326.33954828660433</v>
      </c>
      <c r="BF65" s="186">
        <v>281.38033341505269</v>
      </c>
      <c r="BG65" s="186">
        <v>213.1971791081547</v>
      </c>
      <c r="BH65" s="186">
        <v>339.60677089597112</v>
      </c>
      <c r="BI65" s="186">
        <v>292.7876225534207</v>
      </c>
      <c r="BJ65" s="186">
        <v>452.55472904366388</v>
      </c>
      <c r="BK65" s="186">
        <v>361.5168851473241</v>
      </c>
      <c r="BL65" s="186">
        <v>284.48071608832805</v>
      </c>
      <c r="BM65" s="186">
        <v>519.45170863156102</v>
      </c>
      <c r="BN65" s="186">
        <v>586.1635119291069</v>
      </c>
      <c r="BO65" s="186">
        <v>314.72455437769923</v>
      </c>
      <c r="BP65" s="186">
        <v>416.25994116029693</v>
      </c>
      <c r="BQ65" s="186">
        <v>487.86866556972439</v>
      </c>
      <c r="BR65" s="186">
        <v>579.73694522819153</v>
      </c>
      <c r="BS65" s="186">
        <v>296.15709410339258</v>
      </c>
      <c r="BT65" s="186">
        <v>380.15397025903417</v>
      </c>
      <c r="BU65" s="186">
        <v>360.51965699208444</v>
      </c>
      <c r="BV65" s="186">
        <v>486.19069767441857</v>
      </c>
      <c r="BW65" s="186">
        <v>232.94953262786592</v>
      </c>
      <c r="BX65" s="186">
        <v>304.95878776891465</v>
      </c>
      <c r="BY65" s="186">
        <v>267.00068013659643</v>
      </c>
      <c r="BZ65" s="186">
        <v>311.75175339896856</v>
      </c>
      <c r="CA65" s="186">
        <v>401.44403044871791</v>
      </c>
      <c r="CB65" s="186">
        <v>358.38479121409603</v>
      </c>
      <c r="CC65" s="186">
        <v>371.4770299818901</v>
      </c>
      <c r="CD65" s="186">
        <v>512.92930122116684</v>
      </c>
      <c r="CE65" s="186">
        <v>415.88075110456555</v>
      </c>
      <c r="CF65" s="186">
        <v>255.92768990634752</v>
      </c>
      <c r="CG65" s="186">
        <v>349.49968767774959</v>
      </c>
      <c r="CH65" s="186">
        <v>430.44727296726501</v>
      </c>
      <c r="CI65" s="186">
        <v>704.15211602882948</v>
      </c>
      <c r="CJ65" s="186">
        <v>502.83845022828694</v>
      </c>
      <c r="CK65" s="186">
        <v>296.09219991124917</v>
      </c>
      <c r="CL65" s="186">
        <v>300.00128742514966</v>
      </c>
      <c r="CM65" s="186">
        <v>519.81448369565214</v>
      </c>
      <c r="CN65" s="186">
        <v>523.29741426003591</v>
      </c>
      <c r="CO65" s="186">
        <v>242.34143875705013</v>
      </c>
      <c r="CP65" s="186">
        <v>480.73423777427217</v>
      </c>
      <c r="CQ65" s="186">
        <v>420.61454858718122</v>
      </c>
      <c r="CR65" s="186">
        <v>364.00119880119877</v>
      </c>
      <c r="CS65" s="186">
        <v>345.93384475163299</v>
      </c>
      <c r="CT65" s="186">
        <v>528.02727171169681</v>
      </c>
      <c r="CU65" s="186">
        <v>446.23581104723814</v>
      </c>
      <c r="CV65" s="186">
        <v>356.18062396006655</v>
      </c>
      <c r="CW65" s="186">
        <v>598.80735059760946</v>
      </c>
      <c r="CX65" s="186">
        <v>325.981970766129</v>
      </c>
      <c r="CY65" s="186">
        <v>373.88220149253726</v>
      </c>
      <c r="CZ65" s="186">
        <v>325.55366767274978</v>
      </c>
      <c r="DA65" s="186">
        <v>330.21696386473428</v>
      </c>
      <c r="DB65" s="186">
        <v>385.9422002290201</v>
      </c>
      <c r="DC65" s="186">
        <v>499.92672622846197</v>
      </c>
      <c r="DD65" s="186">
        <v>264.53911780821915</v>
      </c>
      <c r="DE65" s="186">
        <v>211.73318847902979</v>
      </c>
      <c r="DF65" s="186">
        <v>460.52304514426567</v>
      </c>
      <c r="DG65" s="186">
        <v>297.5759346642468</v>
      </c>
      <c r="DH65" s="186">
        <v>373.90492978756231</v>
      </c>
      <c r="DI65" s="186">
        <v>253.03138888888887</v>
      </c>
      <c r="DJ65" s="186">
        <v>369.90453581081078</v>
      </c>
      <c r="DK65" s="186">
        <v>276.20771249018065</v>
      </c>
      <c r="DL65" s="186">
        <v>330.80100088573954</v>
      </c>
      <c r="DM65" s="186">
        <v>321.47225814412633</v>
      </c>
      <c r="DN65" s="186">
        <v>470.35094664371769</v>
      </c>
      <c r="DO65" s="186">
        <v>259.35808787397019</v>
      </c>
      <c r="DP65" s="186">
        <v>311.77937066246051</v>
      </c>
      <c r="DQ65" s="186">
        <v>409.35457638387282</v>
      </c>
      <c r="DR65" s="186">
        <v>386.90225643748335</v>
      </c>
      <c r="DS65" s="186">
        <v>400.15106785714283</v>
      </c>
      <c r="DT65" s="186">
        <v>367.34535385663975</v>
      </c>
      <c r="DU65" s="186">
        <v>343.61363165680467</v>
      </c>
      <c r="DV65" s="186">
        <v>371.25043418303949</v>
      </c>
      <c r="DW65" s="186">
        <v>322.38073251028806</v>
      </c>
      <c r="DX65" s="186">
        <v>432.33538665900767</v>
      </c>
      <c r="DY65" s="186">
        <v>561.81363249680976</v>
      </c>
      <c r="DZ65" s="186">
        <v>439.94755733148014</v>
      </c>
      <c r="EA65" s="186">
        <v>623.49941376143124</v>
      </c>
      <c r="EB65" s="186">
        <v>382.77944307485427</v>
      </c>
      <c r="EC65" s="186">
        <v>458.23367378048778</v>
      </c>
      <c r="ED65" s="186">
        <v>222.96367357302455</v>
      </c>
      <c r="EE65" s="186">
        <v>549.65857756125786</v>
      </c>
      <c r="EF65" s="186">
        <v>824.82829972321065</v>
      </c>
      <c r="EG65" s="186">
        <v>461.53939148580963</v>
      </c>
      <c r="EH65" s="186">
        <v>386.07196046019567</v>
      </c>
      <c r="EI65" s="186">
        <v>398.08846448376022</v>
      </c>
      <c r="EJ65" s="186">
        <v>355.48450408565787</v>
      </c>
      <c r="EK65" s="186">
        <v>288.34656115107913</v>
      </c>
      <c r="EL65" s="186">
        <v>699.66062933597618</v>
      </c>
      <c r="EM65" s="186">
        <v>1148.7752527287992</v>
      </c>
      <c r="EN65" s="186">
        <v>313.2321654275093</v>
      </c>
      <c r="EO65" s="186">
        <v>387.54150522724768</v>
      </c>
      <c r="EP65" s="186">
        <v>372.11712411636756</v>
      </c>
      <c r="EQ65" s="186">
        <v>488.23044695845692</v>
      </c>
      <c r="ER65" s="186">
        <v>400.03057671957669</v>
      </c>
      <c r="ES65" s="186">
        <v>538.28400332917181</v>
      </c>
      <c r="ET65" s="186">
        <v>689.1485354025217</v>
      </c>
      <c r="EU65" s="186">
        <v>388.92192307692306</v>
      </c>
      <c r="EV65" s="186">
        <v>257.28912860576924</v>
      </c>
      <c r="EW65" s="186">
        <v>376.90392601501424</v>
      </c>
      <c r="EX65" s="186">
        <v>647.31242044028738</v>
      </c>
      <c r="EY65" s="186">
        <v>302.32321789321787</v>
      </c>
      <c r="EZ65" s="186">
        <v>419.57680154972013</v>
      </c>
      <c r="FA65" s="186">
        <v>558.27479234033956</v>
      </c>
      <c r="FB65" s="186">
        <v>562.15465057298513</v>
      </c>
      <c r="FC65" s="186">
        <v>433.12538927801722</v>
      </c>
      <c r="FD65" s="186">
        <v>376.85526004728132</v>
      </c>
      <c r="FE65" s="186">
        <v>489.9306773404918</v>
      </c>
      <c r="FF65" s="186">
        <v>278.42805658231441</v>
      </c>
      <c r="FG65" s="186">
        <v>296.00422439345704</v>
      </c>
      <c r="FH65" s="186">
        <v>478.01712113781264</v>
      </c>
      <c r="FI65" s="186">
        <v>350.2078609406953</v>
      </c>
      <c r="FJ65" s="186">
        <v>578.38553592233006</v>
      </c>
      <c r="FK65" s="186">
        <v>512.60806486013507</v>
      </c>
      <c r="FL65" s="186">
        <v>525.03877651596304</v>
      </c>
      <c r="FM65" s="186">
        <v>311.95650684931502</v>
      </c>
      <c r="FN65" s="186">
        <v>579.10380208677998</v>
      </c>
      <c r="FO65" s="186">
        <v>458.41711050534695</v>
      </c>
      <c r="FP65" s="186">
        <v>429.86905617977527</v>
      </c>
      <c r="FQ65" s="186">
        <v>475.63495253164552</v>
      </c>
      <c r="FR65" s="186">
        <v>409.28355610747343</v>
      </c>
      <c r="FS65" s="186">
        <v>457.323125</v>
      </c>
      <c r="FT65" s="186">
        <v>496.86392111059502</v>
      </c>
      <c r="FU65" s="186">
        <v>270.94174322289155</v>
      </c>
      <c r="FV65" s="186">
        <v>540.86468450903931</v>
      </c>
      <c r="FW65" s="186">
        <v>250.88049302958174</v>
      </c>
      <c r="FX65" s="186">
        <v>223.69528217237306</v>
      </c>
      <c r="FY65" s="186">
        <v>389.46039094992506</v>
      </c>
      <c r="FZ65" s="186">
        <v>283.43859442060079</v>
      </c>
      <c r="GA65" s="186">
        <v>625.87269336474276</v>
      </c>
      <c r="GB65" s="186">
        <v>412.51827684420391</v>
      </c>
      <c r="GC65" s="186">
        <v>316.51088238729267</v>
      </c>
      <c r="GD65" s="186">
        <v>277.53094242189513</v>
      </c>
      <c r="GE65" s="186">
        <v>477.76939665259192</v>
      </c>
      <c r="GF65" s="186">
        <v>791.57201966516072</v>
      </c>
      <c r="GG65" s="186">
        <v>339.48607453754073</v>
      </c>
      <c r="GH65" s="186">
        <v>549.36923080522149</v>
      </c>
      <c r="GI65" s="186">
        <v>365.1046524606798</v>
      </c>
      <c r="GJ65" s="186">
        <v>423.45665081880611</v>
      </c>
      <c r="GK65" s="186">
        <v>406.45967377424404</v>
      </c>
      <c r="GL65" s="186">
        <v>505.54838178491559</v>
      </c>
      <c r="GM65" s="186">
        <v>212.73976645435243</v>
      </c>
      <c r="GN65" s="186">
        <v>392.67873465401783</v>
      </c>
      <c r="GO65" s="186">
        <v>360.12839534883722</v>
      </c>
      <c r="GP65" s="186">
        <v>300.53688923802042</v>
      </c>
      <c r="GQ65" s="186">
        <v>211.84023255813952</v>
      </c>
      <c r="GR65" s="186">
        <v>267.01438250840937</v>
      </c>
      <c r="GS65" s="186">
        <v>435.8435406698564</v>
      </c>
      <c r="GT65" s="186">
        <v>471.26880871341041</v>
      </c>
      <c r="GU65" s="186">
        <v>292.22873654141944</v>
      </c>
      <c r="GV65" s="186">
        <v>749.14179976162097</v>
      </c>
      <c r="GW65" s="186">
        <v>423.68046511627904</v>
      </c>
      <c r="GX65" s="186">
        <v>351.26322974292214</v>
      </c>
      <c r="GY65" s="186">
        <v>437.9943565734531</v>
      </c>
      <c r="GZ65" s="186">
        <v>474.04781578389213</v>
      </c>
      <c r="HA65" s="186">
        <v>411.62856276427624</v>
      </c>
      <c r="HB65" s="186">
        <v>499.25981371946534</v>
      </c>
      <c r="HC65" s="186">
        <v>268.83111214662938</v>
      </c>
      <c r="HD65" s="186">
        <v>451.58576487252117</v>
      </c>
      <c r="HE65" s="186">
        <v>393.9857893379413</v>
      </c>
      <c r="HF65" s="186">
        <v>261.32749999999999</v>
      </c>
      <c r="HG65" s="186">
        <v>182.4432331902718</v>
      </c>
      <c r="HH65" s="186">
        <v>205.01850761772852</v>
      </c>
      <c r="HI65" s="186">
        <v>566.56139741518575</v>
      </c>
      <c r="HJ65" s="186">
        <v>369.08644405533175</v>
      </c>
      <c r="HK65" s="186">
        <v>275.31912780656302</v>
      </c>
      <c r="HL65" s="186">
        <v>492.95075856234223</v>
      </c>
      <c r="HM65" s="186">
        <v>266.71314597136137</v>
      </c>
      <c r="HN65" s="186">
        <v>289.57684856070085</v>
      </c>
      <c r="HO65" s="186">
        <v>575.29844695188842</v>
      </c>
      <c r="HP65" s="186">
        <v>119.464</v>
      </c>
      <c r="HQ65" s="186">
        <v>423.6410250968126</v>
      </c>
      <c r="HR65" s="186">
        <v>313.92870706379091</v>
      </c>
      <c r="HS65" s="186">
        <v>214.26613432373875</v>
      </c>
      <c r="HT65" s="186">
        <v>349.42549573889028</v>
      </c>
      <c r="HU65" s="186">
        <v>418.95220831924246</v>
      </c>
      <c r="HV65" s="186">
        <v>303.24511635423397</v>
      </c>
      <c r="HW65" s="186">
        <v>265.27168440402477</v>
      </c>
      <c r="HX65" s="186">
        <v>355.38700205338802</v>
      </c>
      <c r="HY65" s="186">
        <v>512.43340888485943</v>
      </c>
      <c r="HZ65" s="186">
        <v>590.05705779716459</v>
      </c>
      <c r="IA65" s="186">
        <v>229.76650122050444</v>
      </c>
      <c r="IB65" s="186">
        <v>563.17297480414993</v>
      </c>
      <c r="IC65" s="186">
        <v>497.52883548810183</v>
      </c>
      <c r="ID65" s="186">
        <v>300.15274713069232</v>
      </c>
      <c r="IE65" s="186">
        <v>522.252563244371</v>
      </c>
      <c r="IF65" s="186">
        <v>454.57383236434106</v>
      </c>
      <c r="IG65" s="186">
        <v>365.71553428041994</v>
      </c>
      <c r="IH65" s="186">
        <v>339.27910835214442</v>
      </c>
      <c r="II65" s="186">
        <v>311.32054802734137</v>
      </c>
      <c r="IJ65" s="186">
        <v>292.3407242260721</v>
      </c>
      <c r="IK65" s="186">
        <v>384.58978151756713</v>
      </c>
      <c r="IL65" s="186">
        <v>287.8642813852814</v>
      </c>
      <c r="IM65" s="186">
        <v>230.44514589621963</v>
      </c>
      <c r="IN65" s="186">
        <v>310.17498702091916</v>
      </c>
      <c r="IO65" s="186">
        <v>186.67358776358776</v>
      </c>
      <c r="IP65" s="186">
        <v>284.06545892943251</v>
      </c>
      <c r="IQ65" s="186">
        <v>311.51505896226411</v>
      </c>
      <c r="IR65" s="186">
        <v>367.37919295388309</v>
      </c>
      <c r="IS65" s="186">
        <v>451.61496194198719</v>
      </c>
      <c r="IT65" s="186">
        <v>430.16442501093132</v>
      </c>
      <c r="IU65" s="186">
        <v>368.97741772151898</v>
      </c>
      <c r="IV65" s="186">
        <v>378.88004100761572</v>
      </c>
      <c r="IW65" s="186">
        <v>422.58037735849052</v>
      </c>
      <c r="IX65" s="186">
        <v>423.94914987259665</v>
      </c>
      <c r="IY65" s="186">
        <v>223.13430835734869</v>
      </c>
      <c r="IZ65" s="186">
        <v>510.52226647867462</v>
      </c>
      <c r="JA65" s="186">
        <v>336.56383253170094</v>
      </c>
      <c r="JB65" s="186">
        <v>287.23542517446367</v>
      </c>
      <c r="JC65" s="186">
        <v>420.67618545454548</v>
      </c>
      <c r="JD65" s="186">
        <v>426.43521456436929</v>
      </c>
      <c r="JE65" s="186">
        <v>442.7046804014791</v>
      </c>
      <c r="JF65" s="186">
        <v>422.75178893590225</v>
      </c>
      <c r="JG65" s="186">
        <v>292.44187221869038</v>
      </c>
      <c r="JH65" s="186">
        <v>204.65446255506606</v>
      </c>
      <c r="JI65" s="186">
        <v>533.95168671578892</v>
      </c>
      <c r="JJ65" s="186">
        <v>760.2674188562595</v>
      </c>
      <c r="JK65" s="186">
        <v>470.99642920820162</v>
      </c>
      <c r="JL65" s="186">
        <v>338.51496621621618</v>
      </c>
      <c r="JM65" s="186">
        <v>330.34360566902876</v>
      </c>
      <c r="JN65" s="186">
        <v>327.66654676258986</v>
      </c>
      <c r="JO65" s="186">
        <v>721.04589701451653</v>
      </c>
      <c r="JP65" s="186">
        <v>539.8185549993234</v>
      </c>
      <c r="JQ65" s="186">
        <v>369.71372522492044</v>
      </c>
      <c r="JR65" s="186">
        <v>435.95493603336655</v>
      </c>
      <c r="JS65" s="186">
        <v>397.06014112320582</v>
      </c>
      <c r="JT65" s="186">
        <v>309.37198579735502</v>
      </c>
      <c r="JU65" s="186">
        <v>414.60026071586384</v>
      </c>
      <c r="JV65" s="186">
        <v>188.60537772803582</v>
      </c>
      <c r="JW65" s="186">
        <v>544.69863857016765</v>
      </c>
      <c r="JX65" s="186">
        <v>365.99183035714282</v>
      </c>
      <c r="JY65" s="186">
        <v>326.21467071320177</v>
      </c>
      <c r="JZ65" s="186">
        <v>454.00419173714124</v>
      </c>
      <c r="KA65" s="186">
        <v>350.28963476733975</v>
      </c>
      <c r="KB65" s="186">
        <v>271.06259984338288</v>
      </c>
      <c r="KC65" s="186">
        <v>205.29482370047253</v>
      </c>
      <c r="KD65" s="186">
        <v>315.2359712699967</v>
      </c>
      <c r="KE65" s="186">
        <v>503.68996928051729</v>
      </c>
      <c r="KF65" s="186">
        <v>297.60294037571464</v>
      </c>
      <c r="KG65" s="186">
        <v>546.8817736021997</v>
      </c>
      <c r="KH65" s="186">
        <v>607.31141838493079</v>
      </c>
      <c r="KI65" s="186">
        <v>308.3603019213175</v>
      </c>
      <c r="KJ65" s="186">
        <v>320.18031634446396</v>
      </c>
      <c r="KK65" s="186">
        <v>370.26020066316028</v>
      </c>
    </row>
    <row r="66" spans="1:297">
      <c r="A66" s="766">
        <v>9686.06</v>
      </c>
      <c r="B66" s="767" t="s">
        <v>353</v>
      </c>
      <c r="C66" s="290">
        <v>83.466223191027439</v>
      </c>
      <c r="D66" s="587">
        <v>13.936776978417265</v>
      </c>
      <c r="E66" s="587">
        <v>190.30546095717884</v>
      </c>
      <c r="F66" s="186">
        <v>95.976323758628368</v>
      </c>
      <c r="G66" s="186">
        <v>93.447726510067099</v>
      </c>
      <c r="H66" s="186">
        <v>95.640050780515324</v>
      </c>
      <c r="I66" s="186">
        <v>56.824226501721711</v>
      </c>
      <c r="J66" s="186">
        <v>84.910938635877685</v>
      </c>
      <c r="K66" s="186">
        <v>113.17215138430275</v>
      </c>
      <c r="L66" s="186">
        <v>89.025202994704472</v>
      </c>
      <c r="M66" s="186">
        <v>60.870761979575803</v>
      </c>
      <c r="N66" s="186">
        <v>49.278993781797624</v>
      </c>
      <c r="O66" s="186">
        <v>102.50601388940058</v>
      </c>
      <c r="P66" s="186">
        <v>71.292218082689686</v>
      </c>
      <c r="Q66" s="186">
        <v>81.441087443946188</v>
      </c>
      <c r="R66" s="186">
        <v>81.180035288928096</v>
      </c>
      <c r="S66" s="186">
        <v>66.525953271601153</v>
      </c>
      <c r="T66" s="186">
        <v>109.77835429281167</v>
      </c>
      <c r="U66" s="186">
        <v>95.353401079707837</v>
      </c>
      <c r="V66" s="186">
        <v>53.103399122807012</v>
      </c>
      <c r="W66" s="186">
        <v>109.27862564102563</v>
      </c>
      <c r="X66" s="186">
        <v>64.867664940093121</v>
      </c>
      <c r="Y66" s="186">
        <v>63.321853020739404</v>
      </c>
      <c r="Z66" s="186">
        <v>54.658868766404197</v>
      </c>
      <c r="AA66" s="186">
        <v>73.770449352627566</v>
      </c>
      <c r="AB66" s="186">
        <v>52.444306538942108</v>
      </c>
      <c r="AC66" s="186">
        <v>88.092777658891507</v>
      </c>
      <c r="AD66" s="186">
        <v>83.776657339099458</v>
      </c>
      <c r="AE66" s="186">
        <v>40.24678670360111</v>
      </c>
      <c r="AF66" s="186">
        <v>84.000756517932231</v>
      </c>
      <c r="AG66" s="186">
        <v>97.60498640079696</v>
      </c>
      <c r="AH66" s="186">
        <v>43.091715274345027</v>
      </c>
      <c r="AI66" s="186">
        <v>84.633411196487373</v>
      </c>
      <c r="AJ66" s="186">
        <v>78.12975277603185</v>
      </c>
      <c r="AK66" s="186">
        <v>70.05347155255545</v>
      </c>
      <c r="AL66" s="186">
        <v>39.056693548387095</v>
      </c>
      <c r="AM66" s="186">
        <v>79.317943209613944</v>
      </c>
      <c r="AN66" s="186">
        <v>107.73839789247729</v>
      </c>
      <c r="AO66" s="186">
        <v>80.888920336957469</v>
      </c>
      <c r="AP66" s="186">
        <v>55.289480049734372</v>
      </c>
      <c r="AQ66" s="186">
        <v>126.10247257816503</v>
      </c>
      <c r="AR66" s="186">
        <v>77.181670873546153</v>
      </c>
      <c r="AS66" s="186">
        <v>62.747426133670402</v>
      </c>
      <c r="AT66" s="186">
        <v>65.016810859188539</v>
      </c>
      <c r="AU66" s="186">
        <v>123.3694058847239</v>
      </c>
      <c r="AV66" s="186">
        <v>42.86865595154903</v>
      </c>
      <c r="AW66" s="186">
        <v>65.518627829928221</v>
      </c>
      <c r="AX66" s="186">
        <v>91.632175848636621</v>
      </c>
      <c r="AY66" s="186">
        <v>76.569644268774695</v>
      </c>
      <c r="AZ66" s="186">
        <v>75.015249941328321</v>
      </c>
      <c r="BA66" s="186">
        <v>53.314111316492095</v>
      </c>
      <c r="BB66" s="186">
        <v>86.073892985441475</v>
      </c>
      <c r="BC66" s="186">
        <v>66.957434316116718</v>
      </c>
      <c r="BD66" s="186">
        <v>62.621034410844629</v>
      </c>
      <c r="BE66" s="186">
        <v>60.349283489096571</v>
      </c>
      <c r="BF66" s="186">
        <v>61.740024515812699</v>
      </c>
      <c r="BG66" s="186">
        <v>40.567386055678739</v>
      </c>
      <c r="BH66" s="186">
        <v>46.595598316295849</v>
      </c>
      <c r="BI66" s="186">
        <v>45.221325193032861</v>
      </c>
      <c r="BJ66" s="186">
        <v>76.379618532973083</v>
      </c>
      <c r="BK66" s="186">
        <v>81.542297053517743</v>
      </c>
      <c r="BL66" s="186">
        <v>43.796065194532069</v>
      </c>
      <c r="BM66" s="186">
        <v>89.341853698023172</v>
      </c>
      <c r="BN66" s="186">
        <v>115.9422042263122</v>
      </c>
      <c r="BO66" s="186">
        <v>60.846862976050254</v>
      </c>
      <c r="BP66" s="186">
        <v>80.961293373659601</v>
      </c>
      <c r="BQ66" s="186">
        <v>90.047287535993419</v>
      </c>
      <c r="BR66" s="186">
        <v>103.11812327292824</v>
      </c>
      <c r="BS66" s="186">
        <v>43.031768982229394</v>
      </c>
      <c r="BT66" s="186">
        <v>76.664529900863442</v>
      </c>
      <c r="BU66" s="186">
        <v>59.632735268249782</v>
      </c>
      <c r="BV66" s="186">
        <v>88.625787266488757</v>
      </c>
      <c r="BW66" s="186">
        <v>68.331992945326277</v>
      </c>
      <c r="BX66" s="186">
        <v>64.386427362823298</v>
      </c>
      <c r="BY66" s="186">
        <v>79.936180990324416</v>
      </c>
      <c r="BZ66" s="186">
        <v>81.738902953586489</v>
      </c>
      <c r="CA66" s="186">
        <v>23.283798076923077</v>
      </c>
      <c r="CB66" s="186">
        <v>81.04837396411618</v>
      </c>
      <c r="CC66" s="186">
        <v>69.515622778187662</v>
      </c>
      <c r="CD66" s="186">
        <v>114.52794339988368</v>
      </c>
      <c r="CE66" s="186">
        <v>90.346165930289629</v>
      </c>
      <c r="CF66" s="186">
        <v>65.514453694068678</v>
      </c>
      <c r="CG66" s="186">
        <v>68.11645690056362</v>
      </c>
      <c r="CH66" s="186">
        <v>80.546697465681092</v>
      </c>
      <c r="CI66" s="186">
        <v>115.53264135620749</v>
      </c>
      <c r="CJ66" s="186">
        <v>85.699656408801289</v>
      </c>
      <c r="CK66" s="186">
        <v>49.429638340359432</v>
      </c>
      <c r="CL66" s="186">
        <v>46.400287425149699</v>
      </c>
      <c r="CM66" s="186">
        <v>118.44366847826086</v>
      </c>
      <c r="CN66" s="186">
        <v>95.177581785500294</v>
      </c>
      <c r="CO66" s="186">
        <v>45.35347876982015</v>
      </c>
      <c r="CP66" s="186">
        <v>86.123005879822173</v>
      </c>
      <c r="CQ66" s="186">
        <v>74.764901447277737</v>
      </c>
      <c r="CR66" s="186">
        <v>77.411068931068925</v>
      </c>
      <c r="CS66" s="186">
        <v>57.383615372930272</v>
      </c>
      <c r="CT66" s="186">
        <v>106.60316769415367</v>
      </c>
      <c r="CU66" s="186">
        <v>77.469112721819542</v>
      </c>
      <c r="CV66" s="186">
        <v>52.378860232945094</v>
      </c>
      <c r="CW66" s="186">
        <v>117.05597078353253</v>
      </c>
      <c r="CX66" s="186">
        <v>82.995473790322578</v>
      </c>
      <c r="CY66" s="186">
        <v>58.73077425373134</v>
      </c>
      <c r="CZ66" s="186">
        <v>66.020637230406365</v>
      </c>
      <c r="DA66" s="186">
        <v>71.623812431561987</v>
      </c>
      <c r="DB66" s="186">
        <v>74.471588418125293</v>
      </c>
      <c r="DC66" s="186">
        <v>88.083187619655376</v>
      </c>
      <c r="DD66" s="186">
        <v>45.113156164383561</v>
      </c>
      <c r="DE66" s="186">
        <v>29.366528549772614</v>
      </c>
      <c r="DF66" s="186">
        <v>79.357553171317505</v>
      </c>
      <c r="DG66" s="186">
        <v>84.965438596491225</v>
      </c>
      <c r="DH66" s="186">
        <v>78.221872331670184</v>
      </c>
      <c r="DI66" s="186">
        <v>49.825411522633743</v>
      </c>
      <c r="DJ66" s="186">
        <v>69.373132432432428</v>
      </c>
      <c r="DK66" s="186">
        <v>68.479607227022768</v>
      </c>
      <c r="DL66" s="186">
        <v>85.793268379096531</v>
      </c>
      <c r="DM66" s="186">
        <v>45.418346495557742</v>
      </c>
      <c r="DN66" s="186">
        <v>66.68543889845094</v>
      </c>
      <c r="DO66" s="186">
        <v>72.795941610059259</v>
      </c>
      <c r="DP66" s="186">
        <v>74.860716088328076</v>
      </c>
      <c r="DQ66" s="186">
        <v>76.323277956530305</v>
      </c>
      <c r="DR66" s="186">
        <v>96.423480222989113</v>
      </c>
      <c r="DS66" s="186">
        <v>73.798552380952373</v>
      </c>
      <c r="DT66" s="186">
        <v>80.322887651936838</v>
      </c>
      <c r="DU66" s="186">
        <v>46.567596153846154</v>
      </c>
      <c r="DV66" s="186">
        <v>70.62104613536134</v>
      </c>
      <c r="DW66" s="186">
        <v>59.790493827160489</v>
      </c>
      <c r="DX66" s="186">
        <v>90.41342715588425</v>
      </c>
      <c r="DY66" s="186">
        <v>122.5692407486176</v>
      </c>
      <c r="DZ66" s="186">
        <v>87.504364141765109</v>
      </c>
      <c r="EA66" s="186">
        <v>116.81602651651291</v>
      </c>
      <c r="EB66" s="186">
        <v>79.233794262662485</v>
      </c>
      <c r="EC66" s="186">
        <v>132.88801829268291</v>
      </c>
      <c r="ED66" s="186">
        <v>52.139059516554944</v>
      </c>
      <c r="EE66" s="186">
        <v>106.05516206830022</v>
      </c>
      <c r="EF66" s="186">
        <v>157.98733689205218</v>
      </c>
      <c r="EG66" s="186">
        <v>101.06489983305509</v>
      </c>
      <c r="EH66" s="186">
        <v>70.448730494578143</v>
      </c>
      <c r="EI66" s="186">
        <v>85.683393187219437</v>
      </c>
      <c r="EJ66" s="186">
        <v>71.642455621301764</v>
      </c>
      <c r="EK66" s="186">
        <v>13.936776978417265</v>
      </c>
      <c r="EL66" s="186">
        <v>148.79477700693755</v>
      </c>
      <c r="EM66" s="186">
        <v>190.30546095717884</v>
      </c>
      <c r="EN66" s="186">
        <v>69.764837360594797</v>
      </c>
      <c r="EO66" s="186">
        <v>75.680671288654111</v>
      </c>
      <c r="EP66" s="186">
        <v>81.638896139206082</v>
      </c>
      <c r="EQ66" s="186">
        <v>116.76444732937686</v>
      </c>
      <c r="ER66" s="186">
        <v>87.123291005290994</v>
      </c>
      <c r="ES66" s="186">
        <v>108.83213483146068</v>
      </c>
      <c r="ET66" s="186">
        <v>159.71194956353054</v>
      </c>
      <c r="EU66" s="186">
        <v>78.609520112914595</v>
      </c>
      <c r="EV66" s="186">
        <v>29.104747596153842</v>
      </c>
      <c r="EW66" s="186">
        <v>75.532892087447379</v>
      </c>
      <c r="EX66" s="186">
        <v>104.95901676742329</v>
      </c>
      <c r="EY66" s="186">
        <v>62.896493506493499</v>
      </c>
      <c r="EZ66" s="186">
        <v>87.562315970727497</v>
      </c>
      <c r="FA66" s="186">
        <v>109.13456851253031</v>
      </c>
      <c r="FB66" s="186">
        <v>117.36818899117038</v>
      </c>
      <c r="FC66" s="186">
        <v>66.53947467672414</v>
      </c>
      <c r="FD66" s="186">
        <v>62.970839243498808</v>
      </c>
      <c r="FE66" s="186">
        <v>96.113054024255788</v>
      </c>
      <c r="FF66" s="186">
        <v>64.720617003127657</v>
      </c>
      <c r="FG66" s="186">
        <v>57.420928751783947</v>
      </c>
      <c r="FH66" s="186">
        <v>78.381554683668455</v>
      </c>
      <c r="FI66" s="186">
        <v>81.212364008179946</v>
      </c>
      <c r="FJ66" s="186">
        <v>123.19163689320388</v>
      </c>
      <c r="FK66" s="186">
        <v>91.905138497716763</v>
      </c>
      <c r="FL66" s="186">
        <v>107.92267409470752</v>
      </c>
      <c r="FM66" s="186">
        <v>49.757157534246574</v>
      </c>
      <c r="FN66" s="186">
        <v>112.81494010985374</v>
      </c>
      <c r="FO66" s="186">
        <v>92.412608513315163</v>
      </c>
      <c r="FP66" s="186">
        <v>87.065707865168534</v>
      </c>
      <c r="FQ66" s="186">
        <v>68.967199367088597</v>
      </c>
      <c r="FR66" s="186">
        <v>72.169785504628578</v>
      </c>
      <c r="FS66" s="186">
        <v>73.722939110070257</v>
      </c>
      <c r="FT66" s="186">
        <v>86.54113726554128</v>
      </c>
      <c r="FU66" s="186">
        <v>47.409179216867471</v>
      </c>
      <c r="FV66" s="186">
        <v>96.997942219071248</v>
      </c>
      <c r="FW66" s="186">
        <v>62.57570214212852</v>
      </c>
      <c r="FX66" s="186">
        <v>45.742904368358907</v>
      </c>
      <c r="FY66" s="186">
        <v>70.901121277657623</v>
      </c>
      <c r="FZ66" s="186">
        <v>51.963841201716733</v>
      </c>
      <c r="GA66" s="186">
        <v>125.49665488810365</v>
      </c>
      <c r="GB66" s="186">
        <v>96.557134719453146</v>
      </c>
      <c r="GC66" s="186">
        <v>71.836581406213497</v>
      </c>
      <c r="GD66" s="186">
        <v>65.02389878647044</v>
      </c>
      <c r="GE66" s="186">
        <v>84.753640942158</v>
      </c>
      <c r="GF66" s="186">
        <v>148.43550181592701</v>
      </c>
      <c r="GG66" s="186">
        <v>73.778476605005437</v>
      </c>
      <c r="GH66" s="186">
        <v>105.59359846535348</v>
      </c>
      <c r="GI66" s="186">
        <v>63.885733130390662</v>
      </c>
      <c r="GJ66" s="186">
        <v>66.518108821975702</v>
      </c>
      <c r="GK66" s="186">
        <v>72.695041320322858</v>
      </c>
      <c r="GL66" s="186">
        <v>104.36291522667209</v>
      </c>
      <c r="GM66" s="186">
        <v>51.412208067940547</v>
      </c>
      <c r="GN66" s="186">
        <v>74.321051897321425</v>
      </c>
      <c r="GO66" s="186">
        <v>73.208593023255816</v>
      </c>
      <c r="GP66" s="186">
        <v>41.848648860958363</v>
      </c>
      <c r="GQ66" s="186">
        <v>41.714298018949179</v>
      </c>
      <c r="GR66" s="186">
        <v>41.890696780394038</v>
      </c>
      <c r="GS66" s="186">
        <v>73.37924242424242</v>
      </c>
      <c r="GT66" s="186">
        <v>89.014166099387339</v>
      </c>
      <c r="GU66" s="186">
        <v>87.261801801801795</v>
      </c>
      <c r="GV66" s="186">
        <v>115.4476758045292</v>
      </c>
      <c r="GW66" s="186">
        <v>112.62860465116277</v>
      </c>
      <c r="GX66" s="186">
        <v>66.191753986332571</v>
      </c>
      <c r="GY66" s="186">
        <v>91.921358977603447</v>
      </c>
      <c r="GZ66" s="186">
        <v>93.567978327516713</v>
      </c>
      <c r="HA66" s="186">
        <v>88.532731388544818</v>
      </c>
      <c r="HB66" s="186">
        <v>87.426029343985249</v>
      </c>
      <c r="HC66" s="186">
        <v>66.198608263435844</v>
      </c>
      <c r="HD66" s="186">
        <v>60.36637960339943</v>
      </c>
      <c r="HE66" s="186">
        <v>76.942884997291927</v>
      </c>
      <c r="HF66" s="186">
        <v>49.621209016393443</v>
      </c>
      <c r="HG66" s="186">
        <v>62.356609442060083</v>
      </c>
      <c r="HH66" s="186">
        <v>40.24678670360111</v>
      </c>
      <c r="HI66" s="186">
        <v>62.591663974151857</v>
      </c>
      <c r="HJ66" s="186">
        <v>75.982400280161087</v>
      </c>
      <c r="HK66" s="186">
        <v>58.55131260794473</v>
      </c>
      <c r="HL66" s="186">
        <v>88.67901013732984</v>
      </c>
      <c r="HM66" s="186">
        <v>49.682718529600344</v>
      </c>
      <c r="HN66" s="186">
        <v>60.613642052565709</v>
      </c>
      <c r="HO66" s="186">
        <v>147.24146998902992</v>
      </c>
      <c r="HP66" s="186">
        <v>26.464644808743166</v>
      </c>
      <c r="HQ66" s="186">
        <v>77.182634792969907</v>
      </c>
      <c r="HR66" s="186">
        <v>56.372139678192397</v>
      </c>
      <c r="HS66" s="186">
        <v>32.976372640049519</v>
      </c>
      <c r="HT66" s="186">
        <v>64.459566141560217</v>
      </c>
      <c r="HU66" s="186">
        <v>68.788386878593158</v>
      </c>
      <c r="HV66" s="186">
        <v>62.611893988364571</v>
      </c>
      <c r="HW66" s="186">
        <v>49.042550954592357</v>
      </c>
      <c r="HX66" s="186">
        <v>59.66772073921971</v>
      </c>
      <c r="HY66" s="186">
        <v>97.460913157855629</v>
      </c>
      <c r="HZ66" s="186">
        <v>114.07791494002181</v>
      </c>
      <c r="IA66" s="186">
        <v>78.812530512611872</v>
      </c>
      <c r="IB66" s="186">
        <v>82.033114545839496</v>
      </c>
      <c r="IC66" s="186">
        <v>105.71725594903504</v>
      </c>
      <c r="ID66" s="186">
        <v>39.44711588300629</v>
      </c>
      <c r="IE66" s="186">
        <v>94.73022255063897</v>
      </c>
      <c r="IF66" s="186">
        <v>82.9071673126615</v>
      </c>
      <c r="IG66" s="186">
        <v>77.775651636812853</v>
      </c>
      <c r="IH66" s="186">
        <v>81.992607223476298</v>
      </c>
      <c r="II66" s="186">
        <v>78.984540112723337</v>
      </c>
      <c r="IJ66" s="186">
        <v>57.769741550695819</v>
      </c>
      <c r="IK66" s="186">
        <v>76.260683003641361</v>
      </c>
      <c r="IL66" s="186">
        <v>41.930995670995664</v>
      </c>
      <c r="IM66" s="186">
        <v>44.552812994106652</v>
      </c>
      <c r="IN66" s="186">
        <v>63.597584364025039</v>
      </c>
      <c r="IO66" s="186">
        <v>37.397915057915057</v>
      </c>
      <c r="IP66" s="186">
        <v>80.963690724963826</v>
      </c>
      <c r="IQ66" s="186">
        <v>68.533443396226417</v>
      </c>
      <c r="IR66" s="186">
        <v>68.498195611177778</v>
      </c>
      <c r="IS66" s="186">
        <v>69.741226085167654</v>
      </c>
      <c r="IT66" s="186">
        <v>67.764302579798866</v>
      </c>
      <c r="IU66" s="186">
        <v>81.738902953586489</v>
      </c>
      <c r="IV66" s="186">
        <v>68.091810193321621</v>
      </c>
      <c r="IW66" s="186">
        <v>62.03638912930586</v>
      </c>
      <c r="IX66" s="186">
        <v>71.393850693218184</v>
      </c>
      <c r="IY66" s="186">
        <v>41.87057636887608</v>
      </c>
      <c r="IZ66" s="186">
        <v>71.698011984490648</v>
      </c>
      <c r="JA66" s="186">
        <v>57.176130301705292</v>
      </c>
      <c r="JB66" s="186">
        <v>72.601638666322046</v>
      </c>
      <c r="JC66" s="186">
        <v>81.010683636363623</v>
      </c>
      <c r="JD66" s="186">
        <v>88.169596879063704</v>
      </c>
      <c r="JE66" s="186">
        <v>94.427804831196269</v>
      </c>
      <c r="JF66" s="186">
        <v>72.310580395262193</v>
      </c>
      <c r="JG66" s="186">
        <v>64.655835982199619</v>
      </c>
      <c r="JH66" s="186">
        <v>51.203841409691627</v>
      </c>
      <c r="JI66" s="186">
        <v>93.260164787306664</v>
      </c>
      <c r="JJ66" s="186">
        <v>176.65457187017</v>
      </c>
      <c r="JK66" s="186">
        <v>82.424531971796739</v>
      </c>
      <c r="JL66" s="186">
        <v>43.630900900900897</v>
      </c>
      <c r="JM66" s="186">
        <v>76.713272196748633</v>
      </c>
      <c r="JN66" s="186">
        <v>95.815341726618698</v>
      </c>
      <c r="JO66" s="186">
        <v>129.9964228978362</v>
      </c>
      <c r="JP66" s="186">
        <v>110.08375591936138</v>
      </c>
      <c r="JQ66" s="186">
        <v>64.866396536562263</v>
      </c>
      <c r="JR66" s="186">
        <v>81.477761799772495</v>
      </c>
      <c r="JS66" s="186">
        <v>79.30980637703496</v>
      </c>
      <c r="JT66" s="186">
        <v>65.294800596922755</v>
      </c>
      <c r="JU66" s="186">
        <v>94.164083075563397</v>
      </c>
      <c r="JV66" s="186">
        <v>37.942036933407948</v>
      </c>
      <c r="JW66" s="186">
        <v>104.72571491615182</v>
      </c>
      <c r="JX66" s="186">
        <v>66.525137362637352</v>
      </c>
      <c r="JY66" s="186">
        <v>49.973602427921087</v>
      </c>
      <c r="JZ66" s="186">
        <v>95.678881879938984</v>
      </c>
      <c r="KA66" s="186">
        <v>73.134430201931508</v>
      </c>
      <c r="KB66" s="186">
        <v>37.92505873140172</v>
      </c>
      <c r="KC66" s="186">
        <v>49.292926208651402</v>
      </c>
      <c r="KD66" s="186">
        <v>64.826715638263138</v>
      </c>
      <c r="KE66" s="186">
        <v>108.0579046079224</v>
      </c>
      <c r="KF66" s="186">
        <v>50.104857065069424</v>
      </c>
      <c r="KG66" s="186">
        <v>98.92794029069006</v>
      </c>
      <c r="KH66" s="186">
        <v>104.75149563253906</v>
      </c>
      <c r="KI66" s="186">
        <v>53.171418115279046</v>
      </c>
      <c r="KJ66" s="186">
        <v>81.331884397578591</v>
      </c>
      <c r="KK66" s="186">
        <v>81.400115481362903</v>
      </c>
    </row>
    <row r="67" spans="1:297">
      <c r="A67" s="766">
        <v>8303.52</v>
      </c>
      <c r="B67" s="767" t="s">
        <v>354</v>
      </c>
      <c r="C67" s="290">
        <v>509.54138198466944</v>
      </c>
      <c r="D67" s="587">
        <v>179.5571359923114</v>
      </c>
      <c r="E67" s="587">
        <v>1022.8390300678952</v>
      </c>
      <c r="F67" s="186">
        <v>575.9399866399466</v>
      </c>
      <c r="G67" s="186">
        <v>665.25684563758387</v>
      </c>
      <c r="H67" s="186">
        <v>563.77105886778259</v>
      </c>
      <c r="I67" s="186">
        <v>460.65950771585261</v>
      </c>
      <c r="J67" s="186">
        <v>624.93885824246308</v>
      </c>
      <c r="K67" s="186">
        <v>582.11113030226056</v>
      </c>
      <c r="L67" s="186">
        <v>508.45097814839613</v>
      </c>
      <c r="M67" s="186">
        <v>391.36779261586804</v>
      </c>
      <c r="N67" s="186">
        <v>319.18561899378182</v>
      </c>
      <c r="O67" s="186">
        <v>593.30159083373246</v>
      </c>
      <c r="P67" s="186">
        <v>516.84790549750119</v>
      </c>
      <c r="Q67" s="186">
        <v>579.94315695067269</v>
      </c>
      <c r="R67" s="186">
        <v>553.07962946625491</v>
      </c>
      <c r="S67" s="186">
        <v>405.32298522107072</v>
      </c>
      <c r="T67" s="186">
        <v>605.90815090824412</v>
      </c>
      <c r="U67" s="186">
        <v>694.81661479834872</v>
      </c>
      <c r="V67" s="186">
        <v>518.97</v>
      </c>
      <c r="W67" s="186">
        <v>476.92012307692306</v>
      </c>
      <c r="X67" s="186">
        <v>433.57468529273274</v>
      </c>
      <c r="Y67" s="186">
        <v>464.21843101893603</v>
      </c>
      <c r="Z67" s="186">
        <v>381.39527559055119</v>
      </c>
      <c r="AA67" s="186">
        <v>481.89506778370145</v>
      </c>
      <c r="AB67" s="186">
        <v>338.91918367346943</v>
      </c>
      <c r="AC67" s="186">
        <v>573.94328268778088</v>
      </c>
      <c r="AD67" s="186">
        <v>538.64095649961848</v>
      </c>
      <c r="AE67" s="186">
        <v>310.51944598337951</v>
      </c>
      <c r="AF67" s="186">
        <v>472.22030898973492</v>
      </c>
      <c r="AG67" s="186">
        <v>552.39501952908802</v>
      </c>
      <c r="AH67" s="186">
        <v>357.09651013346513</v>
      </c>
      <c r="AI67" s="186">
        <v>568.75921844127333</v>
      </c>
      <c r="AJ67" s="186">
        <v>468.8453048397235</v>
      </c>
      <c r="AK67" s="186">
        <v>364.32995178399233</v>
      </c>
      <c r="AL67" s="186">
        <v>322.26362903225811</v>
      </c>
      <c r="AM67" s="186">
        <v>500.87807550781673</v>
      </c>
      <c r="AN67" s="186">
        <v>593.05070153185682</v>
      </c>
      <c r="AO67" s="186">
        <v>484.5555437665783</v>
      </c>
      <c r="AP67" s="186">
        <v>368.85761953204479</v>
      </c>
      <c r="AQ67" s="186">
        <v>742.25212096360849</v>
      </c>
      <c r="AR67" s="186">
        <v>519.45801930215305</v>
      </c>
      <c r="AS67" s="186">
        <v>485.43251698530577</v>
      </c>
      <c r="AT67" s="186">
        <v>509.06126491646779</v>
      </c>
      <c r="AU67" s="186">
        <v>627.86793712212818</v>
      </c>
      <c r="AV67" s="186">
        <v>301.73517819706501</v>
      </c>
      <c r="AW67" s="186">
        <v>373.68132523467699</v>
      </c>
      <c r="AX67" s="186">
        <v>448.21449081803013</v>
      </c>
      <c r="AY67" s="186">
        <v>375.08842461885945</v>
      </c>
      <c r="AZ67" s="186">
        <v>533.95082844402725</v>
      </c>
      <c r="BA67" s="186">
        <v>418.50150092421444</v>
      </c>
      <c r="BB67" s="186">
        <v>551.05606352807717</v>
      </c>
      <c r="BC67" s="186">
        <v>443.56656902020751</v>
      </c>
      <c r="BD67" s="186">
        <v>486.60878415015645</v>
      </c>
      <c r="BE67" s="186">
        <v>454.53180240320432</v>
      </c>
      <c r="BF67" s="186">
        <v>356.243196861976</v>
      </c>
      <c r="BG67" s="186">
        <v>296.62734663710279</v>
      </c>
      <c r="BH67" s="186">
        <v>434.39942273000599</v>
      </c>
      <c r="BI67" s="186">
        <v>415.9960639253008</v>
      </c>
      <c r="BJ67" s="186">
        <v>476.67893925748029</v>
      </c>
      <c r="BK67" s="186">
        <v>549.24064942874327</v>
      </c>
      <c r="BL67" s="186">
        <v>406.88121135646691</v>
      </c>
      <c r="BM67" s="186">
        <v>550.98553169734157</v>
      </c>
      <c r="BN67" s="186">
        <v>614.92461676891617</v>
      </c>
      <c r="BO67" s="186">
        <v>368.39330977620733</v>
      </c>
      <c r="BP67" s="186">
        <v>526.247280725873</v>
      </c>
      <c r="BQ67" s="186">
        <v>603.89236363636371</v>
      </c>
      <c r="BR67" s="186">
        <v>606.96197562465466</v>
      </c>
      <c r="BS67" s="186">
        <v>394.0483037156705</v>
      </c>
      <c r="BT67" s="186">
        <v>500.54797569555484</v>
      </c>
      <c r="BU67" s="186">
        <v>321.3323482849604</v>
      </c>
      <c r="BV67" s="186">
        <v>650.54264582539076</v>
      </c>
      <c r="BW67" s="186">
        <v>432.01735449735452</v>
      </c>
      <c r="BX67" s="186">
        <v>471.67686729514145</v>
      </c>
      <c r="BY67" s="186">
        <v>370.98822993739333</v>
      </c>
      <c r="BZ67" s="186">
        <v>478.82464135021098</v>
      </c>
      <c r="CA67" s="186">
        <v>518.97</v>
      </c>
      <c r="CB67" s="186">
        <v>519.09526430123094</v>
      </c>
      <c r="CC67" s="186">
        <v>499.58128915420218</v>
      </c>
      <c r="CD67" s="186">
        <v>630.93232021709639</v>
      </c>
      <c r="CE67" s="186">
        <v>644.06291605301919</v>
      </c>
      <c r="CF67" s="186">
        <v>397.46297606659732</v>
      </c>
      <c r="CG67" s="186">
        <v>465.86272299498427</v>
      </c>
      <c r="CH67" s="186">
        <v>573.2234635691658</v>
      </c>
      <c r="CI67" s="186">
        <v>773.37119074205668</v>
      </c>
      <c r="CJ67" s="186">
        <v>538.04633425335987</v>
      </c>
      <c r="CK67" s="186">
        <v>465.19609496339029</v>
      </c>
      <c r="CL67" s="186">
        <v>392.80124550898211</v>
      </c>
      <c r="CM67" s="186">
        <v>654.35347826086957</v>
      </c>
      <c r="CN67" s="186">
        <v>586.66931000599163</v>
      </c>
      <c r="CO67" s="186">
        <v>405.58855805044163</v>
      </c>
      <c r="CP67" s="186">
        <v>496.56788182991545</v>
      </c>
      <c r="CQ67" s="186">
        <v>500.15689042039975</v>
      </c>
      <c r="CR67" s="186">
        <v>456.23736263736265</v>
      </c>
      <c r="CS67" s="186">
        <v>438.95259911894271</v>
      </c>
      <c r="CT67" s="186">
        <v>623.73455914601357</v>
      </c>
      <c r="CU67" s="186">
        <v>560.34751312171954</v>
      </c>
      <c r="CV67" s="186">
        <v>466.29584026622297</v>
      </c>
      <c r="CW67" s="186">
        <v>701.33316334661367</v>
      </c>
      <c r="CX67" s="186">
        <v>527.34048387096777</v>
      </c>
      <c r="CY67" s="186">
        <v>457.00343283582095</v>
      </c>
      <c r="CZ67" s="186">
        <v>429.20911311439369</v>
      </c>
      <c r="DA67" s="186">
        <v>444.67288425120773</v>
      </c>
      <c r="DB67" s="186">
        <v>442.81817765417964</v>
      </c>
      <c r="DC67" s="186">
        <v>559.04362476068923</v>
      </c>
      <c r="DD67" s="186">
        <v>320.76611506849315</v>
      </c>
      <c r="DE67" s="186">
        <v>306.29457301667514</v>
      </c>
      <c r="DF67" s="186">
        <v>479.42771039408404</v>
      </c>
      <c r="DG67" s="186">
        <v>424.46911070780402</v>
      </c>
      <c r="DH67" s="186">
        <v>511.25525641685107</v>
      </c>
      <c r="DI67" s="186">
        <v>307.53777777777782</v>
      </c>
      <c r="DJ67" s="186">
        <v>501.01644324324326</v>
      </c>
      <c r="DK67" s="186">
        <v>474.85958837391991</v>
      </c>
      <c r="DL67" s="186">
        <v>573.67100088573966</v>
      </c>
      <c r="DM67" s="186">
        <v>456.98049358341564</v>
      </c>
      <c r="DN67" s="186">
        <v>582.38974182444065</v>
      </c>
      <c r="DO67" s="186">
        <v>338.42934528110999</v>
      </c>
      <c r="DP67" s="186">
        <v>415.17600000000004</v>
      </c>
      <c r="DQ67" s="186">
        <v>467.06959222535954</v>
      </c>
      <c r="DR67" s="186">
        <v>654.6709423944784</v>
      </c>
      <c r="DS67" s="186">
        <v>578.28085714285714</v>
      </c>
      <c r="DT67" s="186">
        <v>450.87840054526868</v>
      </c>
      <c r="DU67" s="186">
        <v>525.1116568047338</v>
      </c>
      <c r="DV67" s="186">
        <v>455.53096435056869</v>
      </c>
      <c r="DW67" s="186">
        <v>515.98004938271606</v>
      </c>
      <c r="DX67" s="186">
        <v>605.75689811158179</v>
      </c>
      <c r="DY67" s="186">
        <v>764.65847724372611</v>
      </c>
      <c r="DZ67" s="186">
        <v>579.91922168172346</v>
      </c>
      <c r="EA67" s="186">
        <v>690.3849143404816</v>
      </c>
      <c r="EB67" s="186">
        <v>437.32120125504264</v>
      </c>
      <c r="EC67" s="186">
        <v>569.60121951219514</v>
      </c>
      <c r="ED67" s="186">
        <v>344.92582571602685</v>
      </c>
      <c r="EE67" s="186">
        <v>642.82990546015833</v>
      </c>
      <c r="EF67" s="186">
        <v>1018.6504863582444</v>
      </c>
      <c r="EG67" s="186">
        <v>603.01021702838068</v>
      </c>
      <c r="EH67" s="186">
        <v>446.36086749537162</v>
      </c>
      <c r="EI67" s="186">
        <v>505.40305254819123</v>
      </c>
      <c r="EJ67" s="186">
        <v>439.27469146238383</v>
      </c>
      <c r="EK67" s="186">
        <v>298.68776978417264</v>
      </c>
      <c r="EL67" s="186">
        <v>806.48658077304265</v>
      </c>
      <c r="EM67" s="186">
        <v>945.38817128463484</v>
      </c>
      <c r="EN67" s="186">
        <v>381.99278810408924</v>
      </c>
      <c r="EO67" s="186">
        <v>508.42726180257512</v>
      </c>
      <c r="EP67" s="186">
        <v>497.24042414355631</v>
      </c>
      <c r="EQ67" s="186">
        <v>495.87044510385755</v>
      </c>
      <c r="ER67" s="186">
        <v>514.02742857142857</v>
      </c>
      <c r="ES67" s="186">
        <v>656.54132334581777</v>
      </c>
      <c r="ET67" s="186">
        <v>1022.8390300678952</v>
      </c>
      <c r="EU67" s="186">
        <v>577.20304869442487</v>
      </c>
      <c r="EV67" s="186">
        <v>309.38596153846157</v>
      </c>
      <c r="EW67" s="186">
        <v>475.16796958351921</v>
      </c>
      <c r="EX67" s="186">
        <v>784.22659518649482</v>
      </c>
      <c r="EY67" s="186">
        <v>443.33367965367967</v>
      </c>
      <c r="EZ67" s="186">
        <v>468.25704692208359</v>
      </c>
      <c r="FA67" s="186">
        <v>660.35471301535972</v>
      </c>
      <c r="FB67" s="186">
        <v>735.50811196693599</v>
      </c>
      <c r="FC67" s="186">
        <v>515.61459051724137</v>
      </c>
      <c r="FD67" s="186">
        <v>471.1217021276596</v>
      </c>
      <c r="FE67" s="186">
        <v>618.95276353003214</v>
      </c>
      <c r="FF67" s="186">
        <v>409.62772817742393</v>
      </c>
      <c r="FG67" s="186">
        <v>387.41859699198596</v>
      </c>
      <c r="FH67" s="186">
        <v>498.04830603236883</v>
      </c>
      <c r="FI67" s="186">
        <v>449.98625766871169</v>
      </c>
      <c r="FJ67" s="186">
        <v>744.09213203883496</v>
      </c>
      <c r="FK67" s="186">
        <v>566.49482923628022</v>
      </c>
      <c r="FL67" s="186">
        <v>617.38192414827506</v>
      </c>
      <c r="FM67" s="186">
        <v>414.22810958904114</v>
      </c>
      <c r="FN67" s="186">
        <v>642.0011382436636</v>
      </c>
      <c r="FO67" s="186">
        <v>591.11869154959106</v>
      </c>
      <c r="FP67" s="186">
        <v>562.45352166934185</v>
      </c>
      <c r="FQ67" s="186">
        <v>518.97</v>
      </c>
      <c r="FR67" s="186">
        <v>489.32461503725449</v>
      </c>
      <c r="FS67" s="186">
        <v>565.1546838407495</v>
      </c>
      <c r="FT67" s="186">
        <v>528.52279561684657</v>
      </c>
      <c r="FU67" s="186">
        <v>284.49560240963859</v>
      </c>
      <c r="FV67" s="186">
        <v>658.60070896845093</v>
      </c>
      <c r="FW67" s="186">
        <v>423.50493029581776</v>
      </c>
      <c r="FX67" s="186">
        <v>374.49169303423849</v>
      </c>
      <c r="FY67" s="186">
        <v>460.00202295791053</v>
      </c>
      <c r="FZ67" s="186">
        <v>418.73974248927038</v>
      </c>
      <c r="GA67" s="186">
        <v>860.67109540636056</v>
      </c>
      <c r="GB67" s="186">
        <v>586.52035317573348</v>
      </c>
      <c r="GC67" s="186">
        <v>421.86769446391031</v>
      </c>
      <c r="GD67" s="186">
        <v>411.63848179705656</v>
      </c>
      <c r="GE67" s="186">
        <v>501.41314747926947</v>
      </c>
      <c r="GF67" s="186">
        <v>738.4829550890247</v>
      </c>
      <c r="GG67" s="186">
        <v>447.25162132752996</v>
      </c>
      <c r="GH67" s="186">
        <v>642.97597903897451</v>
      </c>
      <c r="GI67" s="186">
        <v>482.37089802130902</v>
      </c>
      <c r="GJ67" s="186">
        <v>482.50776545166406</v>
      </c>
      <c r="GK67" s="186">
        <v>470.34274232020238</v>
      </c>
      <c r="GL67" s="186">
        <v>594.193746696483</v>
      </c>
      <c r="GM67" s="186">
        <v>267.3815711252654</v>
      </c>
      <c r="GN67" s="186">
        <v>520.12841517857146</v>
      </c>
      <c r="GO67" s="186">
        <v>506.90093023255821</v>
      </c>
      <c r="GP67" s="186">
        <v>410.93618224666142</v>
      </c>
      <c r="GQ67" s="186">
        <v>328.99390180878555</v>
      </c>
      <c r="GR67" s="186">
        <v>179.5571359923114</v>
      </c>
      <c r="GS67" s="186">
        <v>503.24363636363637</v>
      </c>
      <c r="GT67" s="186">
        <v>556.77108236895856</v>
      </c>
      <c r="GU67" s="186">
        <v>490.80353328938691</v>
      </c>
      <c r="GV67" s="186">
        <v>702.68166865315857</v>
      </c>
      <c r="GW67" s="186">
        <v>447.65276955602536</v>
      </c>
      <c r="GX67" s="186">
        <v>455.30202408070295</v>
      </c>
      <c r="GY67" s="186">
        <v>571.56964190813619</v>
      </c>
      <c r="GZ67" s="186">
        <v>557.00491834255638</v>
      </c>
      <c r="HA67" s="186">
        <v>581.98762738649475</v>
      </c>
      <c r="HB67" s="186">
        <v>518.25241972653248</v>
      </c>
      <c r="HC67" s="186">
        <v>392.08917054986023</v>
      </c>
      <c r="HD67" s="186">
        <v>576.30662889518419</v>
      </c>
      <c r="HE67" s="186">
        <v>463.86465633301526</v>
      </c>
      <c r="HF67" s="186">
        <v>391.35442622950819</v>
      </c>
      <c r="HG67" s="186">
        <v>320.7368240343348</v>
      </c>
      <c r="HH67" s="186">
        <v>313.39462603878115</v>
      </c>
      <c r="HI67" s="186">
        <v>667.36691437802904</v>
      </c>
      <c r="HJ67" s="186">
        <v>497.83317247417267</v>
      </c>
      <c r="HK67" s="186">
        <v>451.7459067357513</v>
      </c>
      <c r="HL67" s="186">
        <v>518.72694475079697</v>
      </c>
      <c r="HM67" s="186">
        <v>404.61691814490274</v>
      </c>
      <c r="HN67" s="186">
        <v>388.67540425531917</v>
      </c>
      <c r="HO67" s="186">
        <v>711.80464503996245</v>
      </c>
      <c r="HP67" s="186">
        <v>245.02190163934426</v>
      </c>
      <c r="HQ67" s="186">
        <v>471.50983020554065</v>
      </c>
      <c r="HR67" s="186">
        <v>471.88781923998636</v>
      </c>
      <c r="HS67" s="186">
        <v>295.54466109563606</v>
      </c>
      <c r="HT67" s="186">
        <v>444.05085202328212</v>
      </c>
      <c r="HU67" s="186">
        <v>513.88033818058852</v>
      </c>
      <c r="HV67" s="186">
        <v>354.2548933419522</v>
      </c>
      <c r="HW67" s="186">
        <v>388.0224613003096</v>
      </c>
      <c r="HX67" s="186">
        <v>341.00698151950724</v>
      </c>
      <c r="HY67" s="186">
        <v>566.58383722485621</v>
      </c>
      <c r="HZ67" s="186">
        <v>769.682878953108</v>
      </c>
      <c r="IA67" s="186">
        <v>378.35404393816111</v>
      </c>
      <c r="IB67" s="186">
        <v>720.82218928647046</v>
      </c>
      <c r="IC67" s="186">
        <v>670.95615514333895</v>
      </c>
      <c r="ID67" s="186">
        <v>405.79957052943359</v>
      </c>
      <c r="IE67" s="186">
        <v>579.65109623576461</v>
      </c>
      <c r="IF67" s="186">
        <v>547.13116279069766</v>
      </c>
      <c r="IG67" s="186">
        <v>448.25673131562695</v>
      </c>
      <c r="IH67" s="186">
        <v>576.37300225733634</v>
      </c>
      <c r="II67" s="186">
        <v>481.94072190910185</v>
      </c>
      <c r="IJ67" s="186">
        <v>410.34151661459811</v>
      </c>
      <c r="IK67" s="186">
        <v>536.08002361972251</v>
      </c>
      <c r="IL67" s="186">
        <v>359.45974025974027</v>
      </c>
      <c r="IM67" s="186">
        <v>370.00017248814146</v>
      </c>
      <c r="IN67" s="186">
        <v>480.53658268437931</v>
      </c>
      <c r="IO67" s="186">
        <v>281.14086130086133</v>
      </c>
      <c r="IP67" s="186">
        <v>452.48244333708413</v>
      </c>
      <c r="IQ67" s="186">
        <v>404.73132075471705</v>
      </c>
      <c r="IR67" s="186">
        <v>467.98940510886342</v>
      </c>
      <c r="IS67" s="186">
        <v>488.54283480765281</v>
      </c>
      <c r="IT67" s="186">
        <v>488.33556624398773</v>
      </c>
      <c r="IU67" s="186">
        <v>455.46734177215194</v>
      </c>
      <c r="IV67" s="186">
        <v>432.93103690685416</v>
      </c>
      <c r="IW67" s="186">
        <v>454.19981305175702</v>
      </c>
      <c r="IX67" s="186">
        <v>419.15375112498435</v>
      </c>
      <c r="IY67" s="186">
        <v>382.87123919308357</v>
      </c>
      <c r="IZ67" s="186">
        <v>561.95835037010932</v>
      </c>
      <c r="JA67" s="186">
        <v>497.41243550502844</v>
      </c>
      <c r="JB67" s="186">
        <v>476.44906694236244</v>
      </c>
      <c r="JC67" s="186">
        <v>631.06752000000006</v>
      </c>
      <c r="JD67" s="186">
        <v>557.88712613784139</v>
      </c>
      <c r="JE67" s="186">
        <v>549.10181241895987</v>
      </c>
      <c r="JF67" s="186">
        <v>411.11005461926317</v>
      </c>
      <c r="JG67" s="186">
        <v>351.03883026064847</v>
      </c>
      <c r="JH67" s="186">
        <v>321.89857268722466</v>
      </c>
      <c r="JI67" s="186">
        <v>576.84238141199182</v>
      </c>
      <c r="JJ67" s="186">
        <v>980.50838948995363</v>
      </c>
      <c r="JK67" s="186">
        <v>567.9691125699004</v>
      </c>
      <c r="JL67" s="186">
        <v>458.18972972972978</v>
      </c>
      <c r="JM67" s="186">
        <v>498.41887453105466</v>
      </c>
      <c r="JN67" s="186">
        <v>410.69568345323745</v>
      </c>
      <c r="JO67" s="186">
        <v>830.12456861133944</v>
      </c>
      <c r="JP67" s="186">
        <v>586.4480368015154</v>
      </c>
      <c r="JQ67" s="186">
        <v>462.83572211323821</v>
      </c>
      <c r="JR67" s="186">
        <v>488.46979005462794</v>
      </c>
      <c r="JS67" s="186">
        <v>513.1209016472402</v>
      </c>
      <c r="JT67" s="186">
        <v>396.52480625739724</v>
      </c>
      <c r="JU67" s="186">
        <v>543.04947414935918</v>
      </c>
      <c r="JV67" s="186">
        <v>278.79753777280359</v>
      </c>
      <c r="JW67" s="186">
        <v>641.26919682259484</v>
      </c>
      <c r="JX67" s="186">
        <v>461.94032967032967</v>
      </c>
      <c r="JY67" s="186">
        <v>516.60746585735967</v>
      </c>
      <c r="JZ67" s="186">
        <v>560.34082351310144</v>
      </c>
      <c r="KA67" s="186">
        <v>412.62443546971031</v>
      </c>
      <c r="KB67" s="186">
        <v>455.16554424432263</v>
      </c>
      <c r="KC67" s="186">
        <v>347.11188658669579</v>
      </c>
      <c r="KD67" s="186">
        <v>401.21480901077376</v>
      </c>
      <c r="KE67" s="186">
        <v>579.97100080840744</v>
      </c>
      <c r="KF67" s="186">
        <v>332.32165532262462</v>
      </c>
      <c r="KG67" s="186">
        <v>723.58158439177691</v>
      </c>
      <c r="KH67" s="186">
        <v>661.65668310654235</v>
      </c>
      <c r="KI67" s="186">
        <v>372.25295516925894</v>
      </c>
      <c r="KJ67" s="186">
        <v>454.01007615700058</v>
      </c>
      <c r="KK67" s="186">
        <v>510.30665447061511</v>
      </c>
    </row>
    <row r="68" spans="1:297">
      <c r="A68" s="766">
        <v>14067.67</v>
      </c>
      <c r="B68" s="767" t="s">
        <v>355</v>
      </c>
      <c r="C68" s="290">
        <v>485.78113233351951</v>
      </c>
      <c r="D68" s="587">
        <v>196.22286480686694</v>
      </c>
      <c r="E68" s="587">
        <v>1010.9921006326612</v>
      </c>
      <c r="F68" s="186">
        <v>601.42343353373417</v>
      </c>
      <c r="G68" s="186">
        <v>672.69898489932893</v>
      </c>
      <c r="H68" s="186">
        <v>539.74133533947713</v>
      </c>
      <c r="I68" s="186">
        <v>425.2056867746461</v>
      </c>
      <c r="J68" s="186">
        <v>619.6151421851614</v>
      </c>
      <c r="K68" s="186">
        <v>625.30918211836422</v>
      </c>
      <c r="L68" s="186">
        <v>570.27623227220158</v>
      </c>
      <c r="M68" s="186">
        <v>519.38765907305572</v>
      </c>
      <c r="N68" s="186">
        <v>508.94905596382137</v>
      </c>
      <c r="O68" s="186">
        <v>542.42305422515324</v>
      </c>
      <c r="P68" s="186">
        <v>497.2579400272603</v>
      </c>
      <c r="Q68" s="186">
        <v>539.36582286995508</v>
      </c>
      <c r="R68" s="186">
        <v>620.54124393471545</v>
      </c>
      <c r="S68" s="186">
        <v>373.5390390629791</v>
      </c>
      <c r="T68" s="186">
        <v>567.86123272783732</v>
      </c>
      <c r="U68" s="186">
        <v>670.10177834233093</v>
      </c>
      <c r="V68" s="186">
        <v>416.47707236842109</v>
      </c>
      <c r="W68" s="186">
        <v>548.2784205128205</v>
      </c>
      <c r="X68" s="186">
        <v>457.80833673415998</v>
      </c>
      <c r="Y68" s="186">
        <v>494.71517583408479</v>
      </c>
      <c r="Z68" s="186">
        <v>433.84546587926513</v>
      </c>
      <c r="AA68" s="186">
        <v>456.42249961919271</v>
      </c>
      <c r="AB68" s="186">
        <v>287.09530612244896</v>
      </c>
      <c r="AC68" s="186">
        <v>579.50491654183611</v>
      </c>
      <c r="AD68" s="186">
        <v>561.84792419231746</v>
      </c>
      <c r="AE68" s="186">
        <v>375.07291897506929</v>
      </c>
      <c r="AF68" s="186">
        <v>409.39336190509107</v>
      </c>
      <c r="AG68" s="186">
        <v>491.00815331520107</v>
      </c>
      <c r="AH68" s="186">
        <v>326.83168067226893</v>
      </c>
      <c r="AI68" s="186">
        <v>571.3543249176729</v>
      </c>
      <c r="AJ68" s="186">
        <v>473.04861407919549</v>
      </c>
      <c r="AK68" s="186">
        <v>434.10360655737708</v>
      </c>
      <c r="AL68" s="186">
        <v>233.98846270161289</v>
      </c>
      <c r="AM68" s="186">
        <v>473.6599300223333</v>
      </c>
      <c r="AN68" s="186">
        <v>535.3099131622597</v>
      </c>
      <c r="AO68" s="186">
        <v>454.33813390853174</v>
      </c>
      <c r="AP68" s="186">
        <v>369.69970328925058</v>
      </c>
      <c r="AQ68" s="186">
        <v>669.13366273705788</v>
      </c>
      <c r="AR68" s="186">
        <v>482.49914922048998</v>
      </c>
      <c r="AS68" s="186">
        <v>420.09632327381894</v>
      </c>
      <c r="AT68" s="186">
        <v>505.71427058472557</v>
      </c>
      <c r="AU68" s="186">
        <v>586.29467069729947</v>
      </c>
      <c r="AV68" s="186">
        <v>281.81216398788729</v>
      </c>
      <c r="AW68" s="186">
        <v>382.5691593042518</v>
      </c>
      <c r="AX68" s="186">
        <v>506.23780003709885</v>
      </c>
      <c r="AY68" s="186">
        <v>468.657555053642</v>
      </c>
      <c r="AZ68" s="186">
        <v>577.7616169913166</v>
      </c>
      <c r="BA68" s="186">
        <v>424.13923926884365</v>
      </c>
      <c r="BB68" s="186">
        <v>498.26876788302769</v>
      </c>
      <c r="BC68" s="186">
        <v>432.89788130773803</v>
      </c>
      <c r="BD68" s="186">
        <v>545.69064025026069</v>
      </c>
      <c r="BE68" s="186">
        <v>472.67872051624386</v>
      </c>
      <c r="BF68" s="186">
        <v>355.22677371904877</v>
      </c>
      <c r="BG68" s="186">
        <v>322.31912047302291</v>
      </c>
      <c r="BH68" s="186">
        <v>532.93037282020441</v>
      </c>
      <c r="BI68" s="186">
        <v>363.75372239181183</v>
      </c>
      <c r="BJ68" s="186">
        <v>455.92408592681545</v>
      </c>
      <c r="BK68" s="186">
        <v>541.38958508719179</v>
      </c>
      <c r="BL68" s="186">
        <v>477.05820977917983</v>
      </c>
      <c r="BM68" s="186">
        <v>505.24223798568511</v>
      </c>
      <c r="BN68" s="186">
        <v>560.40534069529656</v>
      </c>
      <c r="BO68" s="186">
        <v>375.579725166863</v>
      </c>
      <c r="BP68" s="186">
        <v>506.31234616442129</v>
      </c>
      <c r="BQ68" s="186">
        <v>580.99303496503501</v>
      </c>
      <c r="BR68" s="186">
        <v>547.50116233747349</v>
      </c>
      <c r="BS68" s="186">
        <v>423.28005452342489</v>
      </c>
      <c r="BT68" s="186">
        <v>476.87016949152542</v>
      </c>
      <c r="BU68" s="186">
        <v>408.29649076517148</v>
      </c>
      <c r="BV68" s="186">
        <v>619.44944147922229</v>
      </c>
      <c r="BW68" s="186">
        <v>396.97128747795415</v>
      </c>
      <c r="BX68" s="186">
        <v>506.66735073724925</v>
      </c>
      <c r="BY68" s="186">
        <v>416.3453841775754</v>
      </c>
      <c r="BZ68" s="186">
        <v>402.31030004688233</v>
      </c>
      <c r="CA68" s="186">
        <v>450.88685897435903</v>
      </c>
      <c r="CB68" s="186">
        <v>511.59279427146191</v>
      </c>
      <c r="CC68" s="186">
        <v>514.24509692132267</v>
      </c>
      <c r="CD68" s="186">
        <v>601.26405020352774</v>
      </c>
      <c r="CE68" s="186">
        <v>628.45261168384877</v>
      </c>
      <c r="CF68" s="186">
        <v>387.92222164412073</v>
      </c>
      <c r="CG68" s="186">
        <v>493.19407725321889</v>
      </c>
      <c r="CH68" s="186">
        <v>540.35004883843715</v>
      </c>
      <c r="CI68" s="186">
        <v>740.44126433864585</v>
      </c>
      <c r="CJ68" s="186">
        <v>479.36110790104988</v>
      </c>
      <c r="CK68" s="186">
        <v>486.92179276680719</v>
      </c>
      <c r="CL68" s="186">
        <v>505.42526946107779</v>
      </c>
      <c r="CM68" s="186">
        <v>544.73993885869572</v>
      </c>
      <c r="CN68" s="186">
        <v>597.43346291192324</v>
      </c>
      <c r="CO68" s="186">
        <v>413.18260295839099</v>
      </c>
      <c r="CP68" s="186">
        <v>435.76892585687654</v>
      </c>
      <c r="CQ68" s="186">
        <v>482.81872226051001</v>
      </c>
      <c r="CR68" s="186">
        <v>351.34040959040959</v>
      </c>
      <c r="CS68" s="186">
        <v>414.57207656083852</v>
      </c>
      <c r="CT68" s="186">
        <v>575.36066014315861</v>
      </c>
      <c r="CU68" s="186">
        <v>471.14915771057235</v>
      </c>
      <c r="CV68" s="186">
        <v>462.29032029950082</v>
      </c>
      <c r="CW68" s="186">
        <v>660.41452124833995</v>
      </c>
      <c r="CX68" s="186">
        <v>496.33916330645161</v>
      </c>
      <c r="CY68" s="186">
        <v>393.68479477611936</v>
      </c>
      <c r="CZ68" s="186">
        <v>439.78164424633712</v>
      </c>
      <c r="DA68" s="186">
        <v>432.94896785829309</v>
      </c>
      <c r="DB68" s="186">
        <v>425.7351464092917</v>
      </c>
      <c r="DC68" s="186">
        <v>563.33522176132738</v>
      </c>
      <c r="DD68" s="186">
        <v>379.63438219178084</v>
      </c>
      <c r="DE68" s="186">
        <v>326.98980293077307</v>
      </c>
      <c r="DF68" s="186">
        <v>438.90614693613122</v>
      </c>
      <c r="DG68" s="186">
        <v>459.56090744101635</v>
      </c>
      <c r="DH68" s="186">
        <v>524.61605627282552</v>
      </c>
      <c r="DI68" s="186">
        <v>260.51240740740741</v>
      </c>
      <c r="DJ68" s="186">
        <v>529.43866148648647</v>
      </c>
      <c r="DK68" s="186">
        <v>506.12669756480756</v>
      </c>
      <c r="DL68" s="186">
        <v>660.39549158547391</v>
      </c>
      <c r="DM68" s="186">
        <v>458.27552813425467</v>
      </c>
      <c r="DN68" s="186">
        <v>629.53428571428572</v>
      </c>
      <c r="DO68" s="186">
        <v>349.70938574938577</v>
      </c>
      <c r="DP68" s="186">
        <v>428.24295110410094</v>
      </c>
      <c r="DQ68" s="186">
        <v>460.37002010965921</v>
      </c>
      <c r="DR68" s="186">
        <v>718.88146402973189</v>
      </c>
      <c r="DS68" s="186">
        <v>589.50236190476187</v>
      </c>
      <c r="DT68" s="186">
        <v>527.35784391684649</v>
      </c>
      <c r="DU68" s="186">
        <v>452.62103920118346</v>
      </c>
      <c r="DV68" s="186">
        <v>445.61098838082495</v>
      </c>
      <c r="DW68" s="186">
        <v>405.24152263374486</v>
      </c>
      <c r="DX68" s="186">
        <v>580.80780139297769</v>
      </c>
      <c r="DY68" s="186">
        <v>741.97834113143347</v>
      </c>
      <c r="DZ68" s="186">
        <v>620.77626476719945</v>
      </c>
      <c r="EA68" s="186">
        <v>674.14256619144601</v>
      </c>
      <c r="EB68" s="186">
        <v>457.15198341550871</v>
      </c>
      <c r="EC68" s="186">
        <v>300.22466463414634</v>
      </c>
      <c r="ED68" s="186">
        <v>358.62128478569974</v>
      </c>
      <c r="EE68" s="186">
        <v>629.01457119428903</v>
      </c>
      <c r="EF68" s="186">
        <v>1010.9921006326612</v>
      </c>
      <c r="EG68" s="186">
        <v>607.09393906510843</v>
      </c>
      <c r="EH68" s="186">
        <v>463.21738032266597</v>
      </c>
      <c r="EI68" s="186">
        <v>529.34855426458944</v>
      </c>
      <c r="EJ68" s="186">
        <v>481.6066229923922</v>
      </c>
      <c r="EK68" s="186">
        <v>384.58378417266186</v>
      </c>
      <c r="EL68" s="186">
        <v>871.38689296333007</v>
      </c>
      <c r="EM68" s="186">
        <v>772.48162720403025</v>
      </c>
      <c r="EN68" s="186">
        <v>457.59149628252788</v>
      </c>
      <c r="EO68" s="186">
        <v>541.21904170793437</v>
      </c>
      <c r="EP68" s="186">
        <v>526.8682823545405</v>
      </c>
      <c r="EQ68" s="186">
        <v>446.13716060830859</v>
      </c>
      <c r="ER68" s="186">
        <v>528.46802645502646</v>
      </c>
      <c r="ES68" s="186">
        <v>620.5464086558469</v>
      </c>
      <c r="ET68" s="186">
        <v>627.65549951503385</v>
      </c>
      <c r="EU68" s="186">
        <v>466.60585038814395</v>
      </c>
      <c r="EV68" s="186">
        <v>363.52753004807698</v>
      </c>
      <c r="EW68" s="186">
        <v>448.6285325211926</v>
      </c>
      <c r="EX68" s="186">
        <v>752.56498574198702</v>
      </c>
      <c r="EY68" s="186">
        <v>426.29303030303032</v>
      </c>
      <c r="EZ68" s="186">
        <v>575.30290572535512</v>
      </c>
      <c r="FA68" s="186">
        <v>609.84543552950686</v>
      </c>
      <c r="FB68" s="186">
        <v>709.59410013150477</v>
      </c>
      <c r="FC68" s="186">
        <v>458.56359644396554</v>
      </c>
      <c r="FD68" s="186">
        <v>448.96819148936174</v>
      </c>
      <c r="FE68" s="186">
        <v>613.6608839461195</v>
      </c>
      <c r="FF68" s="186">
        <v>355.99164913278366</v>
      </c>
      <c r="FG68" s="186">
        <v>409.2581567680316</v>
      </c>
      <c r="FH68" s="186">
        <v>464.32280088278571</v>
      </c>
      <c r="FI68" s="186">
        <v>509.19787116564413</v>
      </c>
      <c r="FJ68" s="186">
        <v>763.47840097087385</v>
      </c>
      <c r="FK68" s="186">
        <v>558.92167318367012</v>
      </c>
      <c r="FL68" s="186">
        <v>599.84279622884083</v>
      </c>
      <c r="FM68" s="186">
        <v>406.29229566210046</v>
      </c>
      <c r="FN68" s="186">
        <v>605.43145545187838</v>
      </c>
      <c r="FO68" s="186">
        <v>510.31807716502414</v>
      </c>
      <c r="FP68" s="186">
        <v>549.15848218298549</v>
      </c>
      <c r="FQ68" s="186">
        <v>567.60377373417725</v>
      </c>
      <c r="FR68" s="186">
        <v>452.61751524046065</v>
      </c>
      <c r="FS68" s="186">
        <v>580.66202283372365</v>
      </c>
      <c r="FT68" s="186">
        <v>524.62099747550224</v>
      </c>
      <c r="FU68" s="186">
        <v>344.27656250000001</v>
      </c>
      <c r="FV68" s="186">
        <v>584.69844292803975</v>
      </c>
      <c r="FW68" s="186">
        <v>492.67936416184972</v>
      </c>
      <c r="FX68" s="186">
        <v>378.68108146399061</v>
      </c>
      <c r="FY68" s="186">
        <v>409.55618865413408</v>
      </c>
      <c r="FZ68" s="186">
        <v>196.22286480686694</v>
      </c>
      <c r="GA68" s="186">
        <v>845.05438162544181</v>
      </c>
      <c r="GB68" s="186">
        <v>564.95057533466252</v>
      </c>
      <c r="GC68" s="186">
        <v>401.7221811492642</v>
      </c>
      <c r="GD68" s="186">
        <v>468.5591092176607</v>
      </c>
      <c r="GE68" s="186">
        <v>492.3720282850893</v>
      </c>
      <c r="GF68" s="186">
        <v>671.66924705465499</v>
      </c>
      <c r="GG68" s="186">
        <v>505.15028291621326</v>
      </c>
      <c r="GH68" s="186">
        <v>614.75711318018057</v>
      </c>
      <c r="GI68" s="186">
        <v>449.6515525114155</v>
      </c>
      <c r="GJ68" s="186">
        <v>379.00220285261491</v>
      </c>
      <c r="GK68" s="186">
        <v>449.26386182387665</v>
      </c>
      <c r="GL68" s="186">
        <v>571.97275869079078</v>
      </c>
      <c r="GM68" s="186">
        <v>278.76486907289456</v>
      </c>
      <c r="GN68" s="186">
        <v>541.66809709821428</v>
      </c>
      <c r="GO68" s="186">
        <v>531.62706395348835</v>
      </c>
      <c r="GP68" s="186">
        <v>436.50664964650429</v>
      </c>
      <c r="GQ68" s="186">
        <v>345.33040051679592</v>
      </c>
      <c r="GR68" s="186">
        <v>229.84179721287845</v>
      </c>
      <c r="GS68" s="186">
        <v>591.76203548644344</v>
      </c>
      <c r="GT68" s="186">
        <v>603.31055820285906</v>
      </c>
      <c r="GU68" s="186">
        <v>534.76310920676781</v>
      </c>
      <c r="GV68" s="186">
        <v>679.07107866507749</v>
      </c>
      <c r="GW68" s="186">
        <v>557.65076638477797</v>
      </c>
      <c r="GX68" s="186">
        <v>487.53883989586723</v>
      </c>
      <c r="GY68" s="186">
        <v>606.99423889662148</v>
      </c>
      <c r="GZ68" s="186">
        <v>542.76473921678269</v>
      </c>
      <c r="HA68" s="186">
        <v>630.2902588305642</v>
      </c>
      <c r="HB68" s="186">
        <v>463.59121447226914</v>
      </c>
      <c r="HC68" s="186">
        <v>485.09206896551729</v>
      </c>
      <c r="HD68" s="186">
        <v>681.46503399433425</v>
      </c>
      <c r="HE68" s="186">
        <v>469.85357465246432</v>
      </c>
      <c r="HF68" s="186">
        <v>432.40788934426229</v>
      </c>
      <c r="HG68" s="186">
        <v>362.2575965665236</v>
      </c>
      <c r="HH68" s="186">
        <v>297.13568905817175</v>
      </c>
      <c r="HI68" s="186">
        <v>545.4347011308563</v>
      </c>
      <c r="HJ68" s="186">
        <v>528.12264892313078</v>
      </c>
      <c r="HK68" s="186">
        <v>340.15091537132986</v>
      </c>
      <c r="HL68" s="186">
        <v>509.22538290704176</v>
      </c>
      <c r="HM68" s="186">
        <v>472.02910664671936</v>
      </c>
      <c r="HN68" s="186">
        <v>366.21719148936171</v>
      </c>
      <c r="HO68" s="186">
        <v>639.33933552734675</v>
      </c>
      <c r="HP68" s="186">
        <v>345.92631147540988</v>
      </c>
      <c r="HQ68" s="186">
        <v>467.24611408996128</v>
      </c>
      <c r="HR68" s="186">
        <v>435.04947734794018</v>
      </c>
      <c r="HS68" s="186">
        <v>269.94600433302384</v>
      </c>
      <c r="HT68" s="186">
        <v>488.49375553745602</v>
      </c>
      <c r="HU68" s="186">
        <v>566.13213730131895</v>
      </c>
      <c r="HV68" s="186">
        <v>422.84851648351651</v>
      </c>
      <c r="HW68" s="186">
        <v>401.05199561403509</v>
      </c>
      <c r="HX68" s="186">
        <v>346.63663244353182</v>
      </c>
      <c r="HY68" s="186">
        <v>530.65033455702041</v>
      </c>
      <c r="HZ68" s="186">
        <v>819.20782769901859</v>
      </c>
      <c r="IA68" s="186">
        <v>469.30388120423106</v>
      </c>
      <c r="IB68" s="186">
        <v>726.76508151598557</v>
      </c>
      <c r="IC68" s="186">
        <v>612.18219177440506</v>
      </c>
      <c r="ID68" s="186">
        <v>557.29014809329874</v>
      </c>
      <c r="IE68" s="186">
        <v>564.39448013561685</v>
      </c>
      <c r="IF68" s="186">
        <v>536.17088501291994</v>
      </c>
      <c r="IG68" s="186">
        <v>457.0472155651637</v>
      </c>
      <c r="IH68" s="186">
        <v>563.65946388261852</v>
      </c>
      <c r="II68" s="186">
        <v>452.1088331934285</v>
      </c>
      <c r="IJ68" s="186">
        <v>435.49447032093155</v>
      </c>
      <c r="IK68" s="186">
        <v>498.41169176262179</v>
      </c>
      <c r="IL68" s="186">
        <v>292.31522077922079</v>
      </c>
      <c r="IM68" s="186">
        <v>343.75505246514302</v>
      </c>
      <c r="IN68" s="186">
        <v>442.501148266911</v>
      </c>
      <c r="IO68" s="186">
        <v>263.22043659043658</v>
      </c>
      <c r="IP68" s="186">
        <v>450.00262497990678</v>
      </c>
      <c r="IQ68" s="186">
        <v>353.90364779874216</v>
      </c>
      <c r="IR68" s="186">
        <v>461.24496614092237</v>
      </c>
      <c r="IS68" s="186">
        <v>497.76573544538167</v>
      </c>
      <c r="IT68" s="186">
        <v>525.92294927853084</v>
      </c>
      <c r="IU68" s="186">
        <v>510.4724135021097</v>
      </c>
      <c r="IV68" s="186">
        <v>403.81712360867016</v>
      </c>
      <c r="IW68" s="186">
        <v>445.62638220529686</v>
      </c>
      <c r="IX68" s="186">
        <v>382.49284073259741</v>
      </c>
      <c r="IY68" s="186">
        <v>415.54356628242073</v>
      </c>
      <c r="IZ68" s="186">
        <v>436.36057807543176</v>
      </c>
      <c r="JA68" s="186">
        <v>507.46951246174024</v>
      </c>
      <c r="JB68" s="186">
        <v>490.85951150168</v>
      </c>
      <c r="JC68" s="186">
        <v>649.6705781818182</v>
      </c>
      <c r="JD68" s="186">
        <v>725.64054182921541</v>
      </c>
      <c r="JE68" s="186">
        <v>574.24576189790139</v>
      </c>
      <c r="JF68" s="186">
        <v>362.23916396750508</v>
      </c>
      <c r="JG68" s="186">
        <v>313.01236490781946</v>
      </c>
      <c r="JH68" s="186">
        <v>396.6215330396476</v>
      </c>
      <c r="JI68" s="186">
        <v>576.23168624496816</v>
      </c>
      <c r="JJ68" s="186">
        <v>993.65149768160745</v>
      </c>
      <c r="JK68" s="186">
        <v>550.66736445416973</v>
      </c>
      <c r="JL68" s="186">
        <v>411.89123873873876</v>
      </c>
      <c r="JM68" s="186">
        <v>603.98916631929967</v>
      </c>
      <c r="JN68" s="186">
        <v>379.52347122302155</v>
      </c>
      <c r="JO68" s="186">
        <v>797.59180772391119</v>
      </c>
      <c r="JP68" s="186">
        <v>586.23222297388725</v>
      </c>
      <c r="JQ68" s="186">
        <v>458.67665155922344</v>
      </c>
      <c r="JR68" s="186">
        <v>460.104810206575</v>
      </c>
      <c r="JS68" s="186">
        <v>531.2134322319622</v>
      </c>
      <c r="JT68" s="186">
        <v>382.22249575464417</v>
      </c>
      <c r="JU68" s="186">
        <v>397.84837825894829</v>
      </c>
      <c r="JV68" s="186">
        <v>338.50576944599891</v>
      </c>
      <c r="JW68" s="186">
        <v>686.00067740511906</v>
      </c>
      <c r="JX68" s="186">
        <v>516.90957760989011</v>
      </c>
      <c r="JY68" s="186">
        <v>644.67926251896813</v>
      </c>
      <c r="JZ68" s="186">
        <v>610.45067378344652</v>
      </c>
      <c r="KA68" s="186">
        <v>377.93740298507464</v>
      </c>
      <c r="KB68" s="186">
        <v>572.84169146436955</v>
      </c>
      <c r="KC68" s="186">
        <v>439.7744892766267</v>
      </c>
      <c r="KD68" s="186">
        <v>413.34975514201767</v>
      </c>
      <c r="KE68" s="186">
        <v>564.07148908649958</v>
      </c>
      <c r="KF68" s="186">
        <v>405.98230873945005</v>
      </c>
      <c r="KG68" s="186">
        <v>666.81897865654048</v>
      </c>
      <c r="KH68" s="186">
        <v>659.95754144631292</v>
      </c>
      <c r="KI68" s="186">
        <v>456.90968435498627</v>
      </c>
      <c r="KJ68" s="186">
        <v>420.29945518453434</v>
      </c>
      <c r="KK68" s="186">
        <v>532.40324376857996</v>
      </c>
    </row>
    <row r="69" spans="1:297">
      <c r="A69" s="766">
        <v>71.3</v>
      </c>
      <c r="B69" s="767" t="s">
        <v>356</v>
      </c>
      <c r="C69" s="290">
        <v>60.286647794530325</v>
      </c>
      <c r="D69" s="587">
        <v>48.874324097397142</v>
      </c>
      <c r="E69" s="587">
        <v>66.312896174863383</v>
      </c>
      <c r="F69" s="186">
        <v>59.313471387218883</v>
      </c>
      <c r="G69" s="186">
        <v>57.512541946308723</v>
      </c>
      <c r="H69" s="186">
        <v>59.539589994357719</v>
      </c>
      <c r="I69" s="186">
        <v>62.170399183777576</v>
      </c>
      <c r="J69" s="186">
        <v>58.707782766730809</v>
      </c>
      <c r="K69" s="186">
        <v>58.007086614173225</v>
      </c>
      <c r="L69" s="186">
        <v>59.829679225759321</v>
      </c>
      <c r="M69" s="186">
        <v>61.834406912804397</v>
      </c>
      <c r="N69" s="186">
        <v>63.158338044092702</v>
      </c>
      <c r="O69" s="186">
        <v>58.111351913937291</v>
      </c>
      <c r="P69" s="186">
        <v>60.726478873239436</v>
      </c>
      <c r="Q69" s="186">
        <v>59.933565022421526</v>
      </c>
      <c r="R69" s="186">
        <v>60.008998676665193</v>
      </c>
      <c r="S69" s="186">
        <v>62.988152327221435</v>
      </c>
      <c r="T69" s="186">
        <v>58.680530973451326</v>
      </c>
      <c r="U69" s="186">
        <v>57.533597967608763</v>
      </c>
      <c r="V69" s="186">
        <v>63.16929824561403</v>
      </c>
      <c r="W69" s="186">
        <v>61.135179487179485</v>
      </c>
      <c r="X69" s="186">
        <v>62.361853188928997</v>
      </c>
      <c r="Y69" s="186">
        <v>61.800834084761043</v>
      </c>
      <c r="Z69" s="186">
        <v>63.365301837270337</v>
      </c>
      <c r="AA69" s="186">
        <v>61.48199543031226</v>
      </c>
      <c r="AB69" s="186">
        <v>64.232361516034985</v>
      </c>
      <c r="AC69" s="186">
        <v>59.345463299807399</v>
      </c>
      <c r="AD69" s="186">
        <v>59.882205545662679</v>
      </c>
      <c r="AE69" s="186">
        <v>64.905713296398886</v>
      </c>
      <c r="AF69" s="186">
        <v>60.673672219726036</v>
      </c>
      <c r="AG69" s="186">
        <v>59.022146539319088</v>
      </c>
      <c r="AH69" s="186">
        <v>63.792881858625805</v>
      </c>
      <c r="AI69" s="186">
        <v>59.319095499451151</v>
      </c>
      <c r="AJ69" s="186">
        <v>61.40344646972553</v>
      </c>
      <c r="AK69" s="186">
        <v>62.499228543876562</v>
      </c>
      <c r="AL69" s="186">
        <v>64.759374999999991</v>
      </c>
      <c r="AM69" s="186">
        <v>60.702437519940446</v>
      </c>
      <c r="AN69" s="186">
        <v>59.202166064981952</v>
      </c>
      <c r="AO69" s="186">
        <v>61.070641560031483</v>
      </c>
      <c r="AP69" s="186">
        <v>63.796857691872944</v>
      </c>
      <c r="AQ69" s="186">
        <v>55.841312147616605</v>
      </c>
      <c r="AR69" s="186">
        <v>60.995817866864634</v>
      </c>
      <c r="AS69" s="186">
        <v>61.476394375098749</v>
      </c>
      <c r="AT69" s="186">
        <v>61.643019093078756</v>
      </c>
      <c r="AU69" s="186">
        <v>57.126215235792017</v>
      </c>
      <c r="AV69" s="186">
        <v>65.387398089913802</v>
      </c>
      <c r="AW69" s="186">
        <v>62.579431253451126</v>
      </c>
      <c r="AX69" s="186">
        <v>60.626822481914303</v>
      </c>
      <c r="AY69" s="186">
        <v>62.483116883116878</v>
      </c>
      <c r="AZ69" s="186">
        <v>60.440178361886879</v>
      </c>
      <c r="BA69" s="186">
        <v>62.853534606695419</v>
      </c>
      <c r="BB69" s="186">
        <v>59.895235394214403</v>
      </c>
      <c r="BC69" s="186">
        <v>61.752365125301715</v>
      </c>
      <c r="BD69" s="186">
        <v>60.71280500521376</v>
      </c>
      <c r="BE69" s="186">
        <v>62.002759234534928</v>
      </c>
      <c r="BF69" s="186">
        <v>63.783696984555036</v>
      </c>
      <c r="BG69" s="186">
        <v>65.151933973885193</v>
      </c>
      <c r="BH69" s="186">
        <v>61.867648827420318</v>
      </c>
      <c r="BI69" s="186">
        <v>63.259705512659359</v>
      </c>
      <c r="BJ69" s="186">
        <v>60.791580106074257</v>
      </c>
      <c r="BK69" s="186">
        <v>60.409921828021645</v>
      </c>
      <c r="BL69" s="186">
        <v>62.839216614090425</v>
      </c>
      <c r="BM69" s="186">
        <v>59.284528374233126</v>
      </c>
      <c r="BN69" s="186">
        <v>57.737933197000672</v>
      </c>
      <c r="BO69" s="186">
        <v>63.321790341578328</v>
      </c>
      <c r="BP69" s="186">
        <v>60.36092933736596</v>
      </c>
      <c r="BQ69" s="186">
        <v>58.68831756478815</v>
      </c>
      <c r="BR69" s="186">
        <v>58.016411181244365</v>
      </c>
      <c r="BS69" s="186">
        <v>63.136207592891758</v>
      </c>
      <c r="BT69" s="186">
        <v>61.045067157019503</v>
      </c>
      <c r="BU69" s="186">
        <v>63.21055408970976</v>
      </c>
      <c r="BV69" s="186">
        <v>58.116431566908119</v>
      </c>
      <c r="BW69" s="186">
        <v>63.252028218694889</v>
      </c>
      <c r="BX69" s="186">
        <v>61.820908871162672</v>
      </c>
      <c r="BY69" s="186">
        <v>63.325924871940806</v>
      </c>
      <c r="BZ69" s="186">
        <v>62.107548054383493</v>
      </c>
      <c r="CA69" s="186">
        <v>61.244871794871791</v>
      </c>
      <c r="CB69" s="186">
        <v>60.847944323758952</v>
      </c>
      <c r="CC69" s="186">
        <v>60.984479173653497</v>
      </c>
      <c r="CD69" s="186">
        <v>57.97703043225431</v>
      </c>
      <c r="CE69" s="186">
        <v>58.66411389297987</v>
      </c>
      <c r="CF69" s="186">
        <v>63.435483870967744</v>
      </c>
      <c r="CG69" s="186">
        <v>61.563028077977137</v>
      </c>
      <c r="CH69" s="186">
        <v>59.677045934530092</v>
      </c>
      <c r="CI69" s="186">
        <v>54.544391432341889</v>
      </c>
      <c r="CJ69" s="186">
        <v>59.683656202440218</v>
      </c>
      <c r="CK69" s="186">
        <v>62.1561349012647</v>
      </c>
      <c r="CL69" s="186">
        <v>62.675688622754485</v>
      </c>
      <c r="CM69" s="186">
        <v>57.979687499999997</v>
      </c>
      <c r="CN69" s="186">
        <v>58.437804673457158</v>
      </c>
      <c r="CO69" s="186">
        <v>63.492433755453874</v>
      </c>
      <c r="CP69" s="186">
        <v>60.430661121468525</v>
      </c>
      <c r="CQ69" s="186">
        <v>60.715561681598892</v>
      </c>
      <c r="CR69" s="186">
        <v>62.182717282717277</v>
      </c>
      <c r="CS69" s="186">
        <v>62.299498708795376</v>
      </c>
      <c r="CT69" s="186">
        <v>58.110281765898463</v>
      </c>
      <c r="CU69" s="186">
        <v>60.037415646088476</v>
      </c>
      <c r="CV69" s="186">
        <v>61.779492512479202</v>
      </c>
      <c r="CW69" s="186">
        <v>56.381918990703845</v>
      </c>
      <c r="CX69" s="186">
        <v>61.09375</v>
      </c>
      <c r="CY69" s="186">
        <v>62.021688432835823</v>
      </c>
      <c r="CZ69" s="186">
        <v>62.35133622498951</v>
      </c>
      <c r="DA69" s="186">
        <v>62.175437037037035</v>
      </c>
      <c r="DB69" s="186">
        <v>61.770783575985604</v>
      </c>
      <c r="DC69" s="186">
        <v>59.082992980216979</v>
      </c>
      <c r="DD69" s="186">
        <v>64.218835616438355</v>
      </c>
      <c r="DE69" s="186">
        <v>65.13916119252147</v>
      </c>
      <c r="DF69" s="186">
        <v>60.769938849034538</v>
      </c>
      <c r="DG69" s="186">
        <v>62.371324863883849</v>
      </c>
      <c r="DH69" s="186">
        <v>60.748582891826551</v>
      </c>
      <c r="DI69" s="186">
        <v>64.991563786008228</v>
      </c>
      <c r="DJ69" s="186">
        <v>60.908506756756751</v>
      </c>
      <c r="DK69" s="186">
        <v>61.99123330714847</v>
      </c>
      <c r="DL69" s="186">
        <v>59.806111603188654</v>
      </c>
      <c r="DM69" s="186">
        <v>62.202739387956562</v>
      </c>
      <c r="DN69" s="186">
        <v>58.936015490533556</v>
      </c>
      <c r="DO69" s="186">
        <v>64.055614973262024</v>
      </c>
      <c r="DP69" s="186">
        <v>62.573059936908521</v>
      </c>
      <c r="DQ69" s="186">
        <v>61.190115076498785</v>
      </c>
      <c r="DR69" s="186">
        <v>58.296787894876559</v>
      </c>
      <c r="DS69" s="186">
        <v>59.671309523809526</v>
      </c>
      <c r="DT69" s="186">
        <v>61.289003748722024</v>
      </c>
      <c r="DU69" s="186">
        <v>61.464607988165675</v>
      </c>
      <c r="DV69" s="186">
        <v>61.704225775180568</v>
      </c>
      <c r="DW69" s="186">
        <v>61.852016460905347</v>
      </c>
      <c r="DX69" s="186">
        <v>59.105227256408412</v>
      </c>
      <c r="DY69" s="186">
        <v>55.67374521480221</v>
      </c>
      <c r="DZ69" s="186">
        <v>59.0863446838082</v>
      </c>
      <c r="EA69" s="186">
        <v>56.214843656403495</v>
      </c>
      <c r="EB69" s="186">
        <v>61.648453608247415</v>
      </c>
      <c r="EC69" s="186">
        <v>60.322408536585364</v>
      </c>
      <c r="ED69" s="186">
        <v>64.391590493601456</v>
      </c>
      <c r="EE69" s="186">
        <v>57.509097048041667</v>
      </c>
      <c r="EF69" s="186">
        <v>49.809914986160535</v>
      </c>
      <c r="EG69" s="186">
        <v>58.688589315525867</v>
      </c>
      <c r="EH69" s="186">
        <v>61.578987040465485</v>
      </c>
      <c r="EI69" s="186">
        <v>60.530631106416692</v>
      </c>
      <c r="EJ69" s="186">
        <v>61.777261200338124</v>
      </c>
      <c r="EK69" s="186">
        <v>64.426474820143881</v>
      </c>
      <c r="EL69" s="186">
        <v>53.38666997026759</v>
      </c>
      <c r="EM69" s="186">
        <v>48.874324097397142</v>
      </c>
      <c r="EN69" s="186">
        <v>62.735385687732339</v>
      </c>
      <c r="EO69" s="186">
        <v>60.600684494332562</v>
      </c>
      <c r="EP69" s="186">
        <v>60.84634991843393</v>
      </c>
      <c r="EQ69" s="186">
        <v>60.099870178041542</v>
      </c>
      <c r="ER69" s="186">
        <v>60.435238095238091</v>
      </c>
      <c r="ES69" s="186">
        <v>57.502871410736574</v>
      </c>
      <c r="ET69" s="186">
        <v>52.766149369544131</v>
      </c>
      <c r="EU69" s="186">
        <v>60.355928016937185</v>
      </c>
      <c r="EV69" s="186">
        <v>64.572776442307685</v>
      </c>
      <c r="EW69" s="186">
        <v>61.439906112393551</v>
      </c>
      <c r="EX69" s="186">
        <v>54.912467206570092</v>
      </c>
      <c r="EY69" s="186">
        <v>62.503246753246756</v>
      </c>
      <c r="EZ69" s="186">
        <v>60.434653465346528</v>
      </c>
      <c r="FA69" s="186">
        <v>57.365662894098627</v>
      </c>
      <c r="FB69" s="186">
        <v>56.123802367086228</v>
      </c>
      <c r="FC69" s="186">
        <v>60.668386314655166</v>
      </c>
      <c r="FD69" s="186">
        <v>61.565780141843973</v>
      </c>
      <c r="FE69" s="186">
        <v>58.332635060639461</v>
      </c>
      <c r="FF69" s="186">
        <v>63.322590275803236</v>
      </c>
      <c r="FG69" s="186">
        <v>63.159479635525301</v>
      </c>
      <c r="FH69" s="186">
        <v>60.351481118195188</v>
      </c>
      <c r="FI69" s="186">
        <v>61.51629856850716</v>
      </c>
      <c r="FJ69" s="186">
        <v>55.607077669902914</v>
      </c>
      <c r="FK69" s="186">
        <v>58.913986492029203</v>
      </c>
      <c r="FL69" s="186">
        <v>58.054424683951147</v>
      </c>
      <c r="FM69" s="186">
        <v>62.875856164383563</v>
      </c>
      <c r="FN69" s="186">
        <v>57.355504819888381</v>
      </c>
      <c r="FO69" s="186">
        <v>59.369322709163342</v>
      </c>
      <c r="FP69" s="186">
        <v>59.681418940609952</v>
      </c>
      <c r="FQ69" s="186">
        <v>59.73631329113924</v>
      </c>
      <c r="FR69" s="186">
        <v>61.069440054188298</v>
      </c>
      <c r="FS69" s="186">
        <v>59.381879391100703</v>
      </c>
      <c r="FT69" s="186">
        <v>59.576609079914839</v>
      </c>
      <c r="FU69" s="186">
        <v>64.642469879518075</v>
      </c>
      <c r="FV69" s="186">
        <v>57.73379120879121</v>
      </c>
      <c r="FW69" s="186">
        <v>62.742060523631416</v>
      </c>
      <c r="FX69" s="186">
        <v>64.077402597402596</v>
      </c>
      <c r="FY69" s="186">
        <v>61.703976043919475</v>
      </c>
      <c r="FZ69" s="186">
        <v>64.108798283261791</v>
      </c>
      <c r="GA69" s="186">
        <v>53.80392618767177</v>
      </c>
      <c r="GB69" s="186">
        <v>59.460666476787239</v>
      </c>
      <c r="GC69" s="186">
        <v>62.635242933893942</v>
      </c>
      <c r="GD69" s="186">
        <v>62.739581719597211</v>
      </c>
      <c r="GE69" s="186">
        <v>60.135458106526933</v>
      </c>
      <c r="GF69" s="186">
        <v>54.266064310390647</v>
      </c>
      <c r="GG69" s="186">
        <v>61.698939064200218</v>
      </c>
      <c r="GH69" s="186">
        <v>57.585767089318296</v>
      </c>
      <c r="GI69" s="186">
        <v>61.550963977676304</v>
      </c>
      <c r="GJ69" s="186">
        <v>61.431748547279447</v>
      </c>
      <c r="GK69" s="186">
        <v>61.267666546199251</v>
      </c>
      <c r="GL69" s="186">
        <v>58.573551534864805</v>
      </c>
      <c r="GM69" s="186">
        <v>65.547558386411893</v>
      </c>
      <c r="GN69" s="186">
        <v>60.467731584821429</v>
      </c>
      <c r="GO69" s="186">
        <v>60.895174418604647</v>
      </c>
      <c r="GP69" s="186">
        <v>62.898586017282007</v>
      </c>
      <c r="GQ69" s="186">
        <v>64.759560723514198</v>
      </c>
      <c r="GR69" s="186">
        <v>66.194906295050458</v>
      </c>
      <c r="GS69" s="186">
        <v>60.027890749601269</v>
      </c>
      <c r="GT69" s="186">
        <v>59.117358747447241</v>
      </c>
      <c r="GU69" s="186">
        <v>61.445528455284546</v>
      </c>
      <c r="GV69" s="186">
        <v>55.110905840286051</v>
      </c>
      <c r="GW69" s="186">
        <v>60.484408033826639</v>
      </c>
      <c r="GX69" s="186">
        <v>61.682736739342658</v>
      </c>
      <c r="GY69" s="186">
        <v>59.210666835378966</v>
      </c>
      <c r="GZ69" s="186">
        <v>59.366945606694557</v>
      </c>
      <c r="HA69" s="186">
        <v>59.234455217187033</v>
      </c>
      <c r="HB69" s="186">
        <v>59.94885159010601</v>
      </c>
      <c r="HC69" s="186">
        <v>62.883100341721025</v>
      </c>
      <c r="HD69" s="186">
        <v>58.918441926345608</v>
      </c>
      <c r="HE69" s="186">
        <v>61.285304206535478</v>
      </c>
      <c r="HF69" s="186">
        <v>63.337192622950816</v>
      </c>
      <c r="HG69" s="186">
        <v>64.822818311874101</v>
      </c>
      <c r="HH69" s="186">
        <v>65.201973684210529</v>
      </c>
      <c r="HI69" s="186">
        <v>57.909652665589654</v>
      </c>
      <c r="HJ69" s="186">
        <v>60.900262651024342</v>
      </c>
      <c r="HK69" s="186">
        <v>63.110967184801382</v>
      </c>
      <c r="HL69" s="186">
        <v>59.753646266108682</v>
      </c>
      <c r="HM69" s="186">
        <v>62.979888865142115</v>
      </c>
      <c r="HN69" s="186">
        <v>63.393642052565703</v>
      </c>
      <c r="HO69" s="186">
        <v>56.360633129603514</v>
      </c>
      <c r="HP69" s="186">
        <v>66.312896174863383</v>
      </c>
      <c r="HQ69" s="186">
        <v>60.998987190944298</v>
      </c>
      <c r="HR69" s="186">
        <v>62.170866141732276</v>
      </c>
      <c r="HS69" s="186">
        <v>65.474187558031574</v>
      </c>
      <c r="HT69" s="186">
        <v>61.801642861399706</v>
      </c>
      <c r="HU69" s="186">
        <v>60.232465336489682</v>
      </c>
      <c r="HV69" s="186">
        <v>63.280478345184221</v>
      </c>
      <c r="HW69" s="186">
        <v>63.498113390092882</v>
      </c>
      <c r="HX69" s="186">
        <v>63.394045174537986</v>
      </c>
      <c r="HY69" s="186">
        <v>59.016982001397075</v>
      </c>
      <c r="HZ69" s="186">
        <v>55.080610687022897</v>
      </c>
      <c r="IA69" s="186">
        <v>63.293978844589098</v>
      </c>
      <c r="IB69" s="186">
        <v>56.415011645140794</v>
      </c>
      <c r="IC69" s="186">
        <v>57.763420460933105</v>
      </c>
      <c r="ID69" s="186">
        <v>62.351203258052578</v>
      </c>
      <c r="IE69" s="186">
        <v>58.676992958358682</v>
      </c>
      <c r="IF69" s="186">
        <v>59.716052971576225</v>
      </c>
      <c r="IG69" s="186">
        <v>61.699382334774555</v>
      </c>
      <c r="IH69" s="186">
        <v>60.234819413092545</v>
      </c>
      <c r="II69" s="186">
        <v>61.85204460966542</v>
      </c>
      <c r="IJ69" s="186">
        <v>62.855779608065887</v>
      </c>
      <c r="IK69" s="186">
        <v>60.599035527999206</v>
      </c>
      <c r="IL69" s="186">
        <v>64.169999999999987</v>
      </c>
      <c r="IM69" s="186">
        <v>64.248914762110104</v>
      </c>
      <c r="IN69" s="186">
        <v>62.035028248587565</v>
      </c>
      <c r="IO69" s="186">
        <v>65.815384615384616</v>
      </c>
      <c r="IP69" s="186">
        <v>62.314434978299303</v>
      </c>
      <c r="IQ69" s="186">
        <v>63.088168238993703</v>
      </c>
      <c r="IR69" s="186">
        <v>61.563937939310819</v>
      </c>
      <c r="IS69" s="186">
        <v>60.533861345402173</v>
      </c>
      <c r="IT69" s="186">
        <v>60.575382597289021</v>
      </c>
      <c r="IU69" s="186">
        <v>61.311983122362868</v>
      </c>
      <c r="IV69" s="186">
        <v>62.069009958992389</v>
      </c>
      <c r="IW69" s="186">
        <v>61.376994980093471</v>
      </c>
      <c r="IX69" s="186">
        <v>61.918314175372238</v>
      </c>
      <c r="IY69" s="186">
        <v>63.851512968299708</v>
      </c>
      <c r="IZ69" s="186">
        <v>59.7391963341558</v>
      </c>
      <c r="JA69" s="186">
        <v>61.401552251858334</v>
      </c>
      <c r="JB69" s="186">
        <v>61.938304471439643</v>
      </c>
      <c r="JC69" s="186">
        <v>58.699345454545451</v>
      </c>
      <c r="JD69" s="186">
        <v>58.84490680537494</v>
      </c>
      <c r="JE69" s="186">
        <v>59.514253469720984</v>
      </c>
      <c r="JF69" s="186">
        <v>62.092660029670903</v>
      </c>
      <c r="JG69" s="186">
        <v>63.934297520661154</v>
      </c>
      <c r="JH69" s="186">
        <v>64.54691629955947</v>
      </c>
      <c r="JI69" s="186">
        <v>58.560363944537293</v>
      </c>
      <c r="JJ69" s="186">
        <v>50.593245749613601</v>
      </c>
      <c r="JK69" s="186">
        <v>59.338657913931435</v>
      </c>
      <c r="JL69" s="186">
        <v>62.307207207207206</v>
      </c>
      <c r="JM69" s="186">
        <v>60.808586911212998</v>
      </c>
      <c r="JN69" s="186">
        <v>62.579856115107916</v>
      </c>
      <c r="JO69" s="186">
        <v>53.528704464530264</v>
      </c>
      <c r="JP69" s="186">
        <v>58.257434717900153</v>
      </c>
      <c r="JQ69" s="186">
        <v>61.629669214638433</v>
      </c>
      <c r="JR69" s="186">
        <v>60.761549804097797</v>
      </c>
      <c r="JS69" s="186">
        <v>60.509873807918311</v>
      </c>
      <c r="JT69" s="186">
        <v>63.055719652138116</v>
      </c>
      <c r="JU69" s="186">
        <v>60.68219178082191</v>
      </c>
      <c r="JV69" s="186">
        <v>65.43480693900392</v>
      </c>
      <c r="JW69" s="186">
        <v>57.282281553398057</v>
      </c>
      <c r="JX69" s="186">
        <v>61.359134615384612</v>
      </c>
      <c r="JY69" s="186">
        <v>60.675326251896806</v>
      </c>
      <c r="JZ69" s="186">
        <v>59.136593650353525</v>
      </c>
      <c r="KA69" s="186">
        <v>62.561211589113256</v>
      </c>
      <c r="KB69" s="186">
        <v>62.087392325763503</v>
      </c>
      <c r="KC69" s="186">
        <v>64.120756088695018</v>
      </c>
      <c r="KD69" s="186">
        <v>62.815230166503426</v>
      </c>
      <c r="KE69" s="186">
        <v>58.723071948261925</v>
      </c>
      <c r="KF69" s="186">
        <v>63.690525456030493</v>
      </c>
      <c r="KG69" s="186">
        <v>56.698297760900871</v>
      </c>
      <c r="KH69" s="186">
        <v>56.748936359855009</v>
      </c>
      <c r="KI69" s="186">
        <v>62.9827538883806</v>
      </c>
      <c r="KJ69" s="186">
        <v>62.166471392306192</v>
      </c>
      <c r="KK69" s="186">
        <v>60.722393093985815</v>
      </c>
    </row>
    <row r="70" spans="1:297">
      <c r="A70" s="766">
        <v>89.14</v>
      </c>
      <c r="B70" s="767" t="s">
        <v>357</v>
      </c>
      <c r="C70" s="290">
        <v>52.069995960544617</v>
      </c>
      <c r="D70" s="587">
        <v>36.319220549158551</v>
      </c>
      <c r="E70" s="587">
        <v>58.825826298621152</v>
      </c>
      <c r="F70" s="186">
        <v>42.753854375417504</v>
      </c>
      <c r="G70" s="186">
        <v>44.794345637583895</v>
      </c>
      <c r="H70" s="186">
        <v>44.611912732744031</v>
      </c>
      <c r="I70" s="186">
        <v>43.16599668409642</v>
      </c>
      <c r="J70" s="186">
        <v>50.011409022877913</v>
      </c>
      <c r="K70" s="186">
        <v>49.67568199136398</v>
      </c>
      <c r="L70" s="186">
        <v>49.249727920141218</v>
      </c>
      <c r="M70" s="186">
        <v>40.123503534956797</v>
      </c>
      <c r="N70" s="186">
        <v>48.97912945166761</v>
      </c>
      <c r="O70" s="186">
        <v>56.764366012108702</v>
      </c>
      <c r="P70" s="186">
        <v>46.501839164016353</v>
      </c>
      <c r="Q70" s="186">
        <v>47.148264573991035</v>
      </c>
      <c r="R70" s="186">
        <v>45.140149977944418</v>
      </c>
      <c r="S70" s="186">
        <v>46.447696081437414</v>
      </c>
      <c r="T70" s="186">
        <v>44.936745846918186</v>
      </c>
      <c r="U70" s="186">
        <v>45.107840584312477</v>
      </c>
      <c r="V70" s="186">
        <v>39.194232456140348</v>
      </c>
      <c r="W70" s="186">
        <v>40.775835897435897</v>
      </c>
      <c r="X70" s="186">
        <v>47.025512478417831</v>
      </c>
      <c r="Y70" s="186">
        <v>43.46479260595131</v>
      </c>
      <c r="Z70" s="186">
        <v>45.400569553805781</v>
      </c>
      <c r="AA70" s="186">
        <v>44.929818735719728</v>
      </c>
      <c r="AB70" s="186">
        <v>39.019633486047482</v>
      </c>
      <c r="AC70" s="186">
        <v>48.852458805906274</v>
      </c>
      <c r="AD70" s="186">
        <v>49.468051386415674</v>
      </c>
      <c r="AE70" s="186">
        <v>40.001883656509698</v>
      </c>
      <c r="AF70" s="186">
        <v>58.371839738937084</v>
      </c>
      <c r="AG70" s="186">
        <v>57.406983190752541</v>
      </c>
      <c r="AH70" s="186">
        <v>41.199159663865544</v>
      </c>
      <c r="AI70" s="186">
        <v>47.166899670691542</v>
      </c>
      <c r="AJ70" s="186">
        <v>46.297519379844964</v>
      </c>
      <c r="AK70" s="186">
        <v>46.203230472516879</v>
      </c>
      <c r="AL70" s="186">
        <v>37.695796370967749</v>
      </c>
      <c r="AM70" s="186">
        <v>51.472353929596942</v>
      </c>
      <c r="AN70" s="186">
        <v>47.95765050248805</v>
      </c>
      <c r="AO70" s="186">
        <v>49.628897018101263</v>
      </c>
      <c r="AP70" s="186">
        <v>43.396177235220975</v>
      </c>
      <c r="AQ70" s="186">
        <v>45.826458226550486</v>
      </c>
      <c r="AR70" s="186">
        <v>46.782507300173229</v>
      </c>
      <c r="AS70" s="186">
        <v>44.267185969347452</v>
      </c>
      <c r="AT70" s="186">
        <v>44.889116945107403</v>
      </c>
      <c r="AU70" s="186">
        <v>48.346144296654579</v>
      </c>
      <c r="AV70" s="186">
        <v>37.520610295830423</v>
      </c>
      <c r="AW70" s="186">
        <v>51.460999447818885</v>
      </c>
      <c r="AX70" s="186">
        <v>48.910428491930993</v>
      </c>
      <c r="AY70" s="186">
        <v>43.588503670242801</v>
      </c>
      <c r="AZ70" s="186">
        <v>45.542778690448252</v>
      </c>
      <c r="BA70" s="186">
        <v>46.739457794208263</v>
      </c>
      <c r="BB70" s="186">
        <v>48.797506775067752</v>
      </c>
      <c r="BC70" s="186">
        <v>54.027656105852472</v>
      </c>
      <c r="BD70" s="186">
        <v>46.159461939520334</v>
      </c>
      <c r="BE70" s="186">
        <v>45.184895416110372</v>
      </c>
      <c r="BF70" s="186">
        <v>40.450634959548914</v>
      </c>
      <c r="BG70" s="186">
        <v>40.979364375461934</v>
      </c>
      <c r="BH70" s="186">
        <v>43.792772098616958</v>
      </c>
      <c r="BI70" s="186">
        <v>41.600800861914173</v>
      </c>
      <c r="BJ70" s="186">
        <v>56.270684278995304</v>
      </c>
      <c r="BK70" s="186">
        <v>44.489597113650028</v>
      </c>
      <c r="BL70" s="186">
        <v>44.626239747634067</v>
      </c>
      <c r="BM70" s="186">
        <v>53.143344836400821</v>
      </c>
      <c r="BN70" s="186">
        <v>50.11041254260396</v>
      </c>
      <c r="BO70" s="186">
        <v>42.977589320769532</v>
      </c>
      <c r="BP70" s="186">
        <v>50.359075611767942</v>
      </c>
      <c r="BQ70" s="186">
        <v>45.211690662278897</v>
      </c>
      <c r="BR70" s="186">
        <v>51.014558305942579</v>
      </c>
      <c r="BS70" s="186">
        <v>41.635868336025851</v>
      </c>
      <c r="BT70" s="186">
        <v>45.931188039654621</v>
      </c>
      <c r="BU70" s="186">
        <v>41.473227792436234</v>
      </c>
      <c r="BV70" s="186">
        <v>45.759439573008002</v>
      </c>
      <c r="BW70" s="186">
        <v>43.312292768959438</v>
      </c>
      <c r="BX70" s="186">
        <v>48.168351462412375</v>
      </c>
      <c r="BY70" s="186">
        <v>41.957188389299944</v>
      </c>
      <c r="BZ70" s="186">
        <v>43.170004688232531</v>
      </c>
      <c r="CA70" s="186">
        <v>39.284455128205131</v>
      </c>
      <c r="CB70" s="186">
        <v>45.778471317081021</v>
      </c>
      <c r="CC70" s="186">
        <v>45.655177409618354</v>
      </c>
      <c r="CD70" s="186">
        <v>48.526786198875755</v>
      </c>
      <c r="CE70" s="186">
        <v>46.6486205203731</v>
      </c>
      <c r="CF70" s="186">
        <v>39.190062434963579</v>
      </c>
      <c r="CG70" s="186">
        <v>47.075175551993375</v>
      </c>
      <c r="CH70" s="186">
        <v>46.393746040126722</v>
      </c>
      <c r="CI70" s="186">
        <v>49.673538727032792</v>
      </c>
      <c r="CJ70" s="186">
        <v>53.400762504191711</v>
      </c>
      <c r="CK70" s="186">
        <v>42.186736188151762</v>
      </c>
      <c r="CL70" s="186">
        <v>42.168023952095815</v>
      </c>
      <c r="CM70" s="186">
        <v>37.545380434782608</v>
      </c>
      <c r="CN70" s="186">
        <v>53.90486470940683</v>
      </c>
      <c r="CO70" s="186">
        <v>39.955057997233162</v>
      </c>
      <c r="CP70" s="186">
        <v>54.08738563028826</v>
      </c>
      <c r="CQ70" s="186">
        <v>43.028019297036529</v>
      </c>
      <c r="CR70" s="186">
        <v>40.161978021978022</v>
      </c>
      <c r="CS70" s="186">
        <v>46.215224061977821</v>
      </c>
      <c r="CT70" s="186">
        <v>49.200529604038238</v>
      </c>
      <c r="CU70" s="186">
        <v>48.05673081729568</v>
      </c>
      <c r="CV70" s="186">
        <v>41.900249584026618</v>
      </c>
      <c r="CW70" s="186">
        <v>50.12793227091634</v>
      </c>
      <c r="CX70" s="186">
        <v>46.187459677419355</v>
      </c>
      <c r="CY70" s="186">
        <v>44.403694029850747</v>
      </c>
      <c r="CZ70" s="186">
        <v>49.509947830258454</v>
      </c>
      <c r="DA70" s="186">
        <v>48.069570370370371</v>
      </c>
      <c r="DB70" s="186">
        <v>41.194258138393586</v>
      </c>
      <c r="DC70" s="186">
        <v>46.717437779195919</v>
      </c>
      <c r="DD70" s="186">
        <v>41.211986301369862</v>
      </c>
      <c r="DE70" s="186">
        <v>37.610864072764016</v>
      </c>
      <c r="DF70" s="186">
        <v>53.719787314729956</v>
      </c>
      <c r="DG70" s="186">
        <v>45.082298850574709</v>
      </c>
      <c r="DH70" s="186">
        <v>44.439323080088471</v>
      </c>
      <c r="DI70" s="186">
        <v>42.827551440329216</v>
      </c>
      <c r="DJ70" s="186">
        <v>45.696295945945948</v>
      </c>
      <c r="DK70" s="186">
        <v>43.680700706991352</v>
      </c>
      <c r="DL70" s="186">
        <v>36.319220549158551</v>
      </c>
      <c r="DM70" s="186">
        <v>48.639817374136229</v>
      </c>
      <c r="DN70" s="186">
        <v>42.575473321858858</v>
      </c>
      <c r="DO70" s="186">
        <v>40.750082381847086</v>
      </c>
      <c r="DP70" s="186">
        <v>43.487384858044166</v>
      </c>
      <c r="DQ70" s="186">
        <v>51.402271652767745</v>
      </c>
      <c r="DR70" s="186">
        <v>47.054656225112822</v>
      </c>
      <c r="DS70" s="186">
        <v>48.560076190476195</v>
      </c>
      <c r="DT70" s="186">
        <v>46.418012041349542</v>
      </c>
      <c r="DU70" s="186">
        <v>39.229511834319531</v>
      </c>
      <c r="DV70" s="186">
        <v>52.414675386736938</v>
      </c>
      <c r="DW70" s="186">
        <v>47.284551440329224</v>
      </c>
      <c r="DX70" s="186">
        <v>47.690252028433981</v>
      </c>
      <c r="DY70" s="186">
        <v>46.560578477243723</v>
      </c>
      <c r="DZ70" s="186">
        <v>47.140750521195272</v>
      </c>
      <c r="EA70" s="186">
        <v>51.274811708797571</v>
      </c>
      <c r="EB70" s="186">
        <v>44.589977588525329</v>
      </c>
      <c r="EC70" s="186">
        <v>40.357591463414636</v>
      </c>
      <c r="ED70" s="186">
        <v>40.405425553524275</v>
      </c>
      <c r="EE70" s="186">
        <v>50.443299247540033</v>
      </c>
      <c r="EF70" s="186">
        <v>47.927289442467384</v>
      </c>
      <c r="EG70" s="186">
        <v>48.394537562604349</v>
      </c>
      <c r="EH70" s="186">
        <v>45.106348849510717</v>
      </c>
      <c r="EI70" s="186">
        <v>48.40676260892527</v>
      </c>
      <c r="EJ70" s="186">
        <v>46.918433361510282</v>
      </c>
      <c r="EK70" s="186">
        <v>40.786359712230215</v>
      </c>
      <c r="EL70" s="186">
        <v>45.541793855302281</v>
      </c>
      <c r="EM70" s="186">
        <v>45.161272879932831</v>
      </c>
      <c r="EN70" s="186">
        <v>43.348052973977694</v>
      </c>
      <c r="EO70" s="186">
        <v>49.179539562011662</v>
      </c>
      <c r="EP70" s="186">
        <v>46.763357803153887</v>
      </c>
      <c r="EQ70" s="186">
        <v>45.909083827893177</v>
      </c>
      <c r="ER70" s="186">
        <v>46.692380952380958</v>
      </c>
      <c r="ES70" s="186">
        <v>51.237879733666247</v>
      </c>
      <c r="ET70" s="186">
        <v>40.549621726479153</v>
      </c>
      <c r="EU70" s="186">
        <v>40.135017642907549</v>
      </c>
      <c r="EV70" s="186">
        <v>43.552175480769236</v>
      </c>
      <c r="EW70" s="186">
        <v>48.658602160966808</v>
      </c>
      <c r="EX70" s="186">
        <v>46.954319607619482</v>
      </c>
      <c r="EY70" s="186">
        <v>39.231890331890334</v>
      </c>
      <c r="EZ70" s="186">
        <v>48.464838570813605</v>
      </c>
      <c r="FA70" s="186">
        <v>48.281164106709781</v>
      </c>
      <c r="FB70" s="186">
        <v>48.756548938568478</v>
      </c>
      <c r="FC70" s="186">
        <v>47.127491918103445</v>
      </c>
      <c r="FD70" s="186">
        <v>46.203179669030732</v>
      </c>
      <c r="FE70" s="186">
        <v>50.721048847131016</v>
      </c>
      <c r="FF70" s="186">
        <v>41.338453227182256</v>
      </c>
      <c r="FG70" s="186">
        <v>42.157769239213962</v>
      </c>
      <c r="FH70" s="186">
        <v>47.687058361942128</v>
      </c>
      <c r="FI70" s="186">
        <v>46.939775051124741</v>
      </c>
      <c r="FJ70" s="186">
        <v>44.526728155339804</v>
      </c>
      <c r="FK70" s="186">
        <v>51.842133384375593</v>
      </c>
      <c r="FL70" s="186">
        <v>50.347769445039638</v>
      </c>
      <c r="FM70" s="186">
        <v>41.842885844748857</v>
      </c>
      <c r="FN70" s="186">
        <v>52.371445966514464</v>
      </c>
      <c r="FO70" s="186">
        <v>47.261583141119729</v>
      </c>
      <c r="FP70" s="186">
        <v>47.577580738362755</v>
      </c>
      <c r="FQ70" s="186">
        <v>46.685664556962024</v>
      </c>
      <c r="FR70" s="186">
        <v>45.395184014450216</v>
      </c>
      <c r="FS70" s="186">
        <v>44.113340163934431</v>
      </c>
      <c r="FT70" s="186">
        <v>56.193258533400162</v>
      </c>
      <c r="FU70" s="186">
        <v>39.334367469879517</v>
      </c>
      <c r="FV70" s="186">
        <v>48.804228996809648</v>
      </c>
      <c r="FW70" s="186">
        <v>42.76658959537572</v>
      </c>
      <c r="FX70" s="186">
        <v>39.107938606847696</v>
      </c>
      <c r="FY70" s="186">
        <v>42.990660455830977</v>
      </c>
      <c r="FZ70" s="186">
        <v>44.474356223175967</v>
      </c>
      <c r="GA70" s="186">
        <v>40.282740478994896</v>
      </c>
      <c r="GB70" s="186">
        <v>47.197738536029625</v>
      </c>
      <c r="GC70" s="186">
        <v>44.481505489371642</v>
      </c>
      <c r="GD70" s="186">
        <v>39.310901110250448</v>
      </c>
      <c r="GE70" s="186">
        <v>49.927832324362825</v>
      </c>
      <c r="GF70" s="186">
        <v>47.329715652405</v>
      </c>
      <c r="GG70" s="186">
        <v>42.63006528835691</v>
      </c>
      <c r="GH70" s="186">
        <v>52.767476722968233</v>
      </c>
      <c r="GI70" s="186">
        <v>41.087615423642823</v>
      </c>
      <c r="GJ70" s="186">
        <v>42.662884310618068</v>
      </c>
      <c r="GK70" s="186">
        <v>50.389174316347429</v>
      </c>
      <c r="GL70" s="186">
        <v>52.570672900996144</v>
      </c>
      <c r="GM70" s="186">
        <v>39.712406227883932</v>
      </c>
      <c r="GN70" s="186">
        <v>40.080666852678576</v>
      </c>
      <c r="GO70" s="186">
        <v>50.944546511627905</v>
      </c>
      <c r="GP70" s="186">
        <v>41.944116260801259</v>
      </c>
      <c r="GQ70" s="186">
        <v>39.579388458225665</v>
      </c>
      <c r="GR70" s="186">
        <v>38.765833733781832</v>
      </c>
      <c r="GS70" s="186">
        <v>47.377838915470491</v>
      </c>
      <c r="GT70" s="186">
        <v>44.266596324029948</v>
      </c>
      <c r="GU70" s="186">
        <v>39.957284113381675</v>
      </c>
      <c r="GV70" s="186">
        <v>44.038772348033369</v>
      </c>
      <c r="GW70" s="186">
        <v>45.606511627906976</v>
      </c>
      <c r="GX70" s="186">
        <v>46.107396680767977</v>
      </c>
      <c r="GY70" s="186">
        <v>46.651023661900538</v>
      </c>
      <c r="GZ70" s="186">
        <v>50.863236218498734</v>
      </c>
      <c r="HA70" s="186">
        <v>45.904453935847606</v>
      </c>
      <c r="HB70" s="186">
        <v>51.458526655400213</v>
      </c>
      <c r="HC70" s="186">
        <v>42.645417831624727</v>
      </c>
      <c r="HD70" s="186">
        <v>40.630668555240796</v>
      </c>
      <c r="HE70" s="186">
        <v>50.093401593892658</v>
      </c>
      <c r="HF70" s="186">
        <v>42.438920765027326</v>
      </c>
      <c r="HG70" s="186">
        <v>40.552961373390559</v>
      </c>
      <c r="HH70" s="186">
        <v>40.866121883656511</v>
      </c>
      <c r="HI70" s="186">
        <v>42.84192245557351</v>
      </c>
      <c r="HJ70" s="186">
        <v>51.19891927858518</v>
      </c>
      <c r="HK70" s="186">
        <v>38.257841105354061</v>
      </c>
      <c r="HL70" s="186">
        <v>53.098033267362631</v>
      </c>
      <c r="HM70" s="186">
        <v>42.807775165633679</v>
      </c>
      <c r="HN70" s="186">
        <v>40.899529411764703</v>
      </c>
      <c r="HO70" s="186">
        <v>49.284739069111424</v>
      </c>
      <c r="HP70" s="186">
        <v>37.994098360655734</v>
      </c>
      <c r="HQ70" s="186">
        <v>48.035227882037539</v>
      </c>
      <c r="HR70" s="186">
        <v>42.428727604701585</v>
      </c>
      <c r="HS70" s="186">
        <v>41.907663262147942</v>
      </c>
      <c r="HT70" s="186">
        <v>48.135493752359011</v>
      </c>
      <c r="HU70" s="186">
        <v>47.418741968211023</v>
      </c>
      <c r="HV70" s="186">
        <v>40.219599224305107</v>
      </c>
      <c r="HW70" s="186">
        <v>45.268562306501551</v>
      </c>
      <c r="HX70" s="186">
        <v>44.386960985626288</v>
      </c>
      <c r="HY70" s="186">
        <v>52.653582925850515</v>
      </c>
      <c r="HZ70" s="186">
        <v>45.998961832061063</v>
      </c>
      <c r="IA70" s="186">
        <v>40.979739625711957</v>
      </c>
      <c r="IB70" s="186">
        <v>42.484467499470675</v>
      </c>
      <c r="IC70" s="186">
        <v>48.540964024732993</v>
      </c>
      <c r="ID70" s="186">
        <v>41.715275823768977</v>
      </c>
      <c r="IE70" s="186">
        <v>53.923384334521437</v>
      </c>
      <c r="IF70" s="186">
        <v>52.387025193798451</v>
      </c>
      <c r="IG70" s="186">
        <v>47.834979617047559</v>
      </c>
      <c r="IH70" s="186">
        <v>41.652325056433405</v>
      </c>
      <c r="II70" s="186">
        <v>44.158453051924695</v>
      </c>
      <c r="IJ70" s="186">
        <v>41.519341096279469</v>
      </c>
      <c r="IK70" s="186">
        <v>46.986894990650526</v>
      </c>
      <c r="IL70" s="186">
        <v>40.016528138528145</v>
      </c>
      <c r="IM70" s="186">
        <v>40.360931435963778</v>
      </c>
      <c r="IN70" s="186">
        <v>44.481526950679495</v>
      </c>
      <c r="IO70" s="186">
        <v>39.102993762993762</v>
      </c>
      <c r="IP70" s="186">
        <v>45.479884262980228</v>
      </c>
      <c r="IQ70" s="186">
        <v>40.330243710691825</v>
      </c>
      <c r="IR70" s="186">
        <v>45.960663466483794</v>
      </c>
      <c r="IS70" s="186">
        <v>43.423888088870598</v>
      </c>
      <c r="IT70" s="186">
        <v>46.499352864013993</v>
      </c>
      <c r="IU70" s="186">
        <v>42.350902953586498</v>
      </c>
      <c r="IV70" s="186">
        <v>42.559519625073229</v>
      </c>
      <c r="IW70" s="186">
        <v>46.645355720962442</v>
      </c>
      <c r="IX70" s="186">
        <v>58.825826298621152</v>
      </c>
      <c r="IY70" s="186">
        <v>38.212031700288186</v>
      </c>
      <c r="IZ70" s="186">
        <v>44.177243567148395</v>
      </c>
      <c r="JA70" s="186">
        <v>41.978041101880194</v>
      </c>
      <c r="JB70" s="186">
        <v>41.770695270095636</v>
      </c>
      <c r="JC70" s="186">
        <v>42.138909090909088</v>
      </c>
      <c r="JD70" s="186">
        <v>44.550680537494578</v>
      </c>
      <c r="JE70" s="186">
        <v>48.095274456130241</v>
      </c>
      <c r="JF70" s="186">
        <v>58.049664795141993</v>
      </c>
      <c r="JG70" s="186">
        <v>38.704780673871582</v>
      </c>
      <c r="JH70" s="186">
        <v>41.349964757709252</v>
      </c>
      <c r="JI70" s="186">
        <v>53.357253701829137</v>
      </c>
      <c r="JJ70" s="186">
        <v>44.997100463678514</v>
      </c>
      <c r="JK70" s="186">
        <v>46.683092633114519</v>
      </c>
      <c r="JL70" s="186">
        <v>44.429463963963968</v>
      </c>
      <c r="JM70" s="186">
        <v>43.176606919549819</v>
      </c>
      <c r="JN70" s="186">
        <v>47.055017985611514</v>
      </c>
      <c r="JO70" s="186">
        <v>44.753114215283482</v>
      </c>
      <c r="JP70" s="186">
        <v>46.614274117169529</v>
      </c>
      <c r="JQ70" s="186">
        <v>46.731718866265304</v>
      </c>
      <c r="JR70" s="186">
        <v>55.785574295384009</v>
      </c>
      <c r="JS70" s="186">
        <v>47.918868124458143</v>
      </c>
      <c r="JT70" s="186">
        <v>45.787859826069059</v>
      </c>
      <c r="JU70" s="186">
        <v>46.322863455589925</v>
      </c>
      <c r="JV70" s="186">
        <v>40.15540011191942</v>
      </c>
      <c r="JW70" s="186">
        <v>50.313353927625769</v>
      </c>
      <c r="JX70" s="186">
        <v>43.804718406593402</v>
      </c>
      <c r="JY70" s="186">
        <v>47.261784522003033</v>
      </c>
      <c r="JZ70" s="186">
        <v>51.410286981838354</v>
      </c>
      <c r="KA70" s="186">
        <v>40.664744512730465</v>
      </c>
      <c r="KB70" s="186">
        <v>43.383328112764296</v>
      </c>
      <c r="KC70" s="186">
        <v>44.748215194474739</v>
      </c>
      <c r="KD70" s="186">
        <v>42.169069539666992</v>
      </c>
      <c r="KE70" s="186">
        <v>45.081636216653187</v>
      </c>
      <c r="KF70" s="186">
        <v>41.087399945548597</v>
      </c>
      <c r="KG70" s="186">
        <v>47.884882807385097</v>
      </c>
      <c r="KH70" s="186">
        <v>49.570187771109396</v>
      </c>
      <c r="KI70" s="186">
        <v>48.647767612076855</v>
      </c>
      <c r="KJ70" s="186">
        <v>42.402858816637377</v>
      </c>
      <c r="KK70" s="186">
        <v>45.910259547221585</v>
      </c>
    </row>
    <row r="71" spans="1:297" ht="14">
      <c r="A71" s="766"/>
      <c r="B71" s="776" t="s">
        <v>453</v>
      </c>
      <c r="C71" s="436">
        <v>1646.1607676405997</v>
      </c>
      <c r="D71" s="803">
        <v>780.58585435506893</v>
      </c>
      <c r="E71" s="803">
        <v>3133.925450441609</v>
      </c>
      <c r="F71" s="436">
        <v>1794.8391595064991</v>
      </c>
      <c r="G71" s="436">
        <v>2025.910282157676</v>
      </c>
      <c r="H71" s="436">
        <v>1721.898552875695</v>
      </c>
      <c r="I71" s="436">
        <v>1437.258091012802</v>
      </c>
      <c r="J71" s="436">
        <v>1908.4970608471299</v>
      </c>
      <c r="K71" s="436">
        <v>1952.48843419062</v>
      </c>
      <c r="L71" s="436">
        <v>1719.633758467078</v>
      </c>
      <c r="M71" s="436">
        <v>1372.641995341615</v>
      </c>
      <c r="N71" s="436">
        <v>1341.1150908059019</v>
      </c>
      <c r="O71" s="436">
        <v>1928.1092890683669</v>
      </c>
      <c r="P71" s="436">
        <v>1622.2736430891371</v>
      </c>
      <c r="Q71" s="436">
        <v>1748.6880501546621</v>
      </c>
      <c r="R71" s="436">
        <v>1725.662367957746</v>
      </c>
      <c r="S71" s="436">
        <v>1278.3415893919171</v>
      </c>
      <c r="T71" s="436">
        <v>1894.6877017868139</v>
      </c>
      <c r="U71" s="436">
        <v>2030.628548311076</v>
      </c>
      <c r="V71" s="436">
        <v>1298.867713052859</v>
      </c>
      <c r="W71" s="436">
        <v>1522.814162436548</v>
      </c>
      <c r="X71" s="436">
        <v>1379.970738957071</v>
      </c>
      <c r="Y71" s="436">
        <v>1457.072776668884</v>
      </c>
      <c r="Z71" s="436">
        <v>1270.9587263048561</v>
      </c>
      <c r="AA71" s="436">
        <v>1463.9786144125169</v>
      </c>
      <c r="AB71" s="436">
        <v>1065.6204713940369</v>
      </c>
      <c r="AC71" s="436">
        <v>1771.952429227646</v>
      </c>
      <c r="AD71" s="436">
        <v>1706.1521237817999</v>
      </c>
      <c r="AE71" s="436">
        <v>1074.728340730625</v>
      </c>
      <c r="AF71" s="436">
        <v>1555.543977497668</v>
      </c>
      <c r="AG71" s="436">
        <v>1799.1674025048851</v>
      </c>
      <c r="AH71" s="436">
        <v>1175.6906702282661</v>
      </c>
      <c r="AI71" s="436">
        <v>1766.9316433979609</v>
      </c>
      <c r="AJ71" s="436">
        <v>1488.427761381475</v>
      </c>
      <c r="AK71" s="436">
        <v>1393.7812225405919</v>
      </c>
      <c r="AL71" s="436">
        <v>1027.2811938061941</v>
      </c>
      <c r="AM71" s="436">
        <v>1599.5836703450909</v>
      </c>
      <c r="AN71" s="436">
        <v>1792.3688693467341</v>
      </c>
      <c r="AO71" s="436">
        <v>1540.2589884997001</v>
      </c>
      <c r="AP71" s="436">
        <v>1174.709026305457</v>
      </c>
      <c r="AQ71" s="436">
        <v>2254.9772139506422</v>
      </c>
      <c r="AR71" s="436">
        <v>1575.1571362947759</v>
      </c>
      <c r="AS71" s="436">
        <v>1481.327525386658</v>
      </c>
      <c r="AT71" s="436">
        <v>1483.1671604024859</v>
      </c>
      <c r="AU71" s="436">
        <v>2038.233258508327</v>
      </c>
      <c r="AV71" s="436">
        <v>960.69004335919681</v>
      </c>
      <c r="AW71" s="436">
        <v>1351.361165559247</v>
      </c>
      <c r="AX71" s="436">
        <v>1587.3395816364309</v>
      </c>
      <c r="AY71" s="436">
        <v>1342.560340022296</v>
      </c>
      <c r="AZ71" s="436">
        <v>1670.596719147951</v>
      </c>
      <c r="BA71" s="436">
        <v>1296.019872188966</v>
      </c>
      <c r="BB71" s="436">
        <v>1716.241138932251</v>
      </c>
      <c r="BC71" s="436">
        <v>1441.715240090931</v>
      </c>
      <c r="BD71" s="436">
        <v>1603.4104022277229</v>
      </c>
      <c r="BE71" s="436">
        <v>1443.947396748682</v>
      </c>
      <c r="BF71" s="436">
        <v>1154.5954208343501</v>
      </c>
      <c r="BG71" s="436">
        <v>1019.894956730769</v>
      </c>
      <c r="BH71" s="436">
        <v>1429.948075539568</v>
      </c>
      <c r="BI71" s="436">
        <v>1253.298861473387</v>
      </c>
      <c r="BJ71" s="436">
        <v>1579.454103382174</v>
      </c>
      <c r="BK71" s="436">
        <v>1591.1617068757539</v>
      </c>
      <c r="BL71" s="436">
        <v>1326.4754001883241</v>
      </c>
      <c r="BM71" s="436">
        <v>1768.501536344434</v>
      </c>
      <c r="BN71" s="436">
        <v>1980.7285253481441</v>
      </c>
      <c r="BO71" s="436">
        <v>1169.713707995365</v>
      </c>
      <c r="BP71" s="436">
        <v>1626.6244130321411</v>
      </c>
      <c r="BQ71" s="436">
        <v>1868.957849401027</v>
      </c>
      <c r="BR71" s="436">
        <v>1927.9980156696411</v>
      </c>
      <c r="BS71" s="436">
        <v>1254.5502015013831</v>
      </c>
      <c r="BT71" s="436">
        <v>1516.615827857029</v>
      </c>
      <c r="BU71" s="436">
        <v>1311.7454215851601</v>
      </c>
      <c r="BV71" s="436">
        <v>1934.439204027356</v>
      </c>
      <c r="BW71" s="436">
        <v>1181.293468507334</v>
      </c>
      <c r="BX71" s="436">
        <v>1544.4358862559241</v>
      </c>
      <c r="BY71" s="436">
        <v>1252.915505177722</v>
      </c>
      <c r="BZ71" s="436">
        <v>1354.6376036866361</v>
      </c>
      <c r="CA71" s="436">
        <v>1437.898751007252</v>
      </c>
      <c r="CB71" s="436">
        <v>1604.660998562071</v>
      </c>
      <c r="CC71" s="436">
        <v>1601.159290365448</v>
      </c>
      <c r="CD71" s="436">
        <v>1932.152575831464</v>
      </c>
      <c r="CE71" s="436">
        <v>1896.178023312287</v>
      </c>
      <c r="CF71" s="436">
        <v>1222.383022670025</v>
      </c>
      <c r="CG71" s="436">
        <v>1507.455178332131</v>
      </c>
      <c r="CH71" s="436">
        <v>1733.6735389268811</v>
      </c>
      <c r="CI71" s="436">
        <v>2445.3170631327262</v>
      </c>
      <c r="CJ71" s="436">
        <v>1731.6265606718489</v>
      </c>
      <c r="CK71" s="436">
        <v>1418.5291279579319</v>
      </c>
      <c r="CL71" s="436">
        <v>1371.179248385203</v>
      </c>
      <c r="CM71" s="436">
        <v>1872.908130026809</v>
      </c>
      <c r="CN71" s="436">
        <v>1924.075394019455</v>
      </c>
      <c r="CO71" s="436">
        <v>1217.939136525194</v>
      </c>
      <c r="CP71" s="436">
        <v>1585.751006289308</v>
      </c>
      <c r="CQ71" s="436">
        <v>1579.06276312211</v>
      </c>
      <c r="CR71" s="436">
        <v>1334.0252917903069</v>
      </c>
      <c r="CS71" s="436">
        <v>1351.2290341931609</v>
      </c>
      <c r="CT71" s="436">
        <v>1951.57049041702</v>
      </c>
      <c r="CU71" s="436">
        <v>1705.349508402307</v>
      </c>
      <c r="CV71" s="436">
        <v>1447.861175747644</v>
      </c>
      <c r="CW71" s="436">
        <v>2168.9167055935241</v>
      </c>
      <c r="CX71" s="436">
        <v>1569.154471299094</v>
      </c>
      <c r="CY71" s="436">
        <v>1445.55296431839</v>
      </c>
      <c r="CZ71" s="436">
        <v>1381.1640946026689</v>
      </c>
      <c r="DA71" s="436">
        <v>1386.219740004592</v>
      </c>
      <c r="DB71" s="436">
        <v>1412.5301976801179</v>
      </c>
      <c r="DC71" s="436">
        <v>1824.873905707979</v>
      </c>
      <c r="DD71" s="436">
        <v>1186.6178150474409</v>
      </c>
      <c r="DE71" s="436">
        <v>988.31302257114817</v>
      </c>
      <c r="DF71" s="436">
        <v>1555.939565674088</v>
      </c>
      <c r="DG71" s="436">
        <v>1425.4103808095949</v>
      </c>
      <c r="DH71" s="436">
        <v>1585.670566917833</v>
      </c>
      <c r="DI71" s="436">
        <v>854.24150515463919</v>
      </c>
      <c r="DJ71" s="436">
        <v>1578.8867692928211</v>
      </c>
      <c r="DK71" s="436">
        <v>1454.1065378646799</v>
      </c>
      <c r="DL71" s="436">
        <v>1747.5101558441561</v>
      </c>
      <c r="DM71" s="436">
        <v>1398.4991351087219</v>
      </c>
      <c r="DN71" s="436">
        <v>1910.121015592078</v>
      </c>
      <c r="DO71" s="436">
        <v>1107.148724475122</v>
      </c>
      <c r="DP71" s="436">
        <v>1328.172410924501</v>
      </c>
      <c r="DQ71" s="436">
        <v>1522.6867508674191</v>
      </c>
      <c r="DR71" s="436">
        <v>1997.623500522466</v>
      </c>
      <c r="DS71" s="436">
        <v>1769.114331878759</v>
      </c>
      <c r="DT71" s="436">
        <v>1559.8616931754091</v>
      </c>
      <c r="DU71" s="436">
        <v>1513.26284626541</v>
      </c>
      <c r="DV71" s="436">
        <v>1441.5740342575041</v>
      </c>
      <c r="DW71" s="436">
        <v>1404.737731576781</v>
      </c>
      <c r="DX71" s="436">
        <v>1829.2014877388081</v>
      </c>
      <c r="DY71" s="436">
        <v>2296.3828525267509</v>
      </c>
      <c r="DZ71" s="436">
        <v>1834.5229519129521</v>
      </c>
      <c r="EA71" s="436">
        <v>2227.4260348434859</v>
      </c>
      <c r="EB71" s="436">
        <v>1466.3501326496489</v>
      </c>
      <c r="EC71" s="436">
        <v>1610.225127819549</v>
      </c>
      <c r="ED71" s="436">
        <v>1078.2679470594089</v>
      </c>
      <c r="EE71" s="436">
        <v>2045.0217686054391</v>
      </c>
      <c r="EF71" s="436">
        <v>3133.925450441609</v>
      </c>
      <c r="EG71" s="436">
        <v>1889.948309409888</v>
      </c>
      <c r="EH71" s="436">
        <v>1457.080699575024</v>
      </c>
      <c r="EI71" s="436">
        <v>1691.405779025728</v>
      </c>
      <c r="EJ71" s="436">
        <v>1431.827982162765</v>
      </c>
      <c r="EK71" s="436">
        <v>1131.248635724332</v>
      </c>
      <c r="EL71" s="436">
        <v>2671.222051792829</v>
      </c>
      <c r="EM71" s="436">
        <v>3084.8028789938821</v>
      </c>
      <c r="EN71" s="436">
        <v>1294.8380564479121</v>
      </c>
      <c r="EO71" s="436">
        <v>1631.423823625976</v>
      </c>
      <c r="EP71" s="436">
        <v>1612.050145951036</v>
      </c>
      <c r="EQ71" s="436">
        <v>1733.4147977839341</v>
      </c>
      <c r="ER71" s="436">
        <v>1663.9626178010469</v>
      </c>
      <c r="ES71" s="436">
        <v>2039.644203502919</v>
      </c>
      <c r="ET71" s="436">
        <v>2542.295750708216</v>
      </c>
      <c r="EU71" s="436">
        <v>1572.51532369146</v>
      </c>
      <c r="EV71" s="436">
        <v>1116.667533763946</v>
      </c>
      <c r="EW71" s="436">
        <v>1485.1569481595679</v>
      </c>
      <c r="EX71" s="436">
        <v>2372.2574237055669</v>
      </c>
      <c r="EY71" s="436">
        <v>1343.157128499641</v>
      </c>
      <c r="EZ71" s="436">
        <v>1638.904141807177</v>
      </c>
      <c r="FA71" s="436">
        <v>2031.3305831391231</v>
      </c>
      <c r="FB71" s="436">
        <v>2211.5289381948369</v>
      </c>
      <c r="FC71" s="436">
        <v>1617.442686906513</v>
      </c>
      <c r="FD71" s="436">
        <v>1469.380453190221</v>
      </c>
      <c r="FE71" s="436">
        <v>1964.628180949652</v>
      </c>
      <c r="FF71" s="436">
        <v>1183.2652954513251</v>
      </c>
      <c r="FG71" s="436">
        <v>1247.1992017259979</v>
      </c>
      <c r="FH71" s="436">
        <v>1604.0708917482241</v>
      </c>
      <c r="FI71" s="436">
        <v>1567.1179165823039</v>
      </c>
      <c r="FJ71" s="436">
        <v>2314.1015812295241</v>
      </c>
      <c r="FK71" s="436">
        <v>1851.205920499779</v>
      </c>
      <c r="FL71" s="436">
        <v>1996.7024103884951</v>
      </c>
      <c r="FM71" s="436">
        <v>1265.402691536749</v>
      </c>
      <c r="FN71" s="436">
        <v>2057.5394463683178</v>
      </c>
      <c r="FO71" s="436">
        <v>1732.6688465564159</v>
      </c>
      <c r="FP71" s="436">
        <v>1715.1624880199349</v>
      </c>
      <c r="FQ71" s="436">
        <v>1719.4701073619631</v>
      </c>
      <c r="FR71" s="436">
        <v>1533.5747062803021</v>
      </c>
      <c r="FS71" s="436">
        <v>1761.046747685185</v>
      </c>
      <c r="FT71" s="436">
        <v>1759.104809162071</v>
      </c>
      <c r="FU71" s="436">
        <v>1070.8463639760839</v>
      </c>
      <c r="FV71" s="436">
        <v>1990.9945281169239</v>
      </c>
      <c r="FW71" s="436">
        <v>1326.7185819397989</v>
      </c>
      <c r="FX71" s="436">
        <v>1115.813753488372</v>
      </c>
      <c r="FY71" s="436">
        <v>1440.745656615587</v>
      </c>
      <c r="FZ71" s="436">
        <v>976.42016483516477</v>
      </c>
      <c r="GA71" s="436">
        <v>2585.9621202775629</v>
      </c>
      <c r="GB71" s="436">
        <v>1862.2125365990989</v>
      </c>
      <c r="GC71" s="436">
        <v>1306.406278379322</v>
      </c>
      <c r="GD71" s="436">
        <v>1364.556020100503</v>
      </c>
      <c r="GE71" s="436">
        <v>1661.7448181446671</v>
      </c>
      <c r="GF71" s="436">
        <v>2440.8364341706761</v>
      </c>
      <c r="GG71" s="436">
        <v>1496.1178548212349</v>
      </c>
      <c r="GH71" s="436">
        <v>2031.400314608878</v>
      </c>
      <c r="GI71" s="436">
        <v>1465.740525131283</v>
      </c>
      <c r="GJ71" s="436">
        <v>1477.2172812014501</v>
      </c>
      <c r="GK71" s="436">
        <v>1497.094535141948</v>
      </c>
      <c r="GL71" s="436">
        <v>1945.348103204999</v>
      </c>
      <c r="GM71" s="436">
        <v>903.80448575399589</v>
      </c>
      <c r="GN71" s="436">
        <v>1614.9929148411829</v>
      </c>
      <c r="GO71" s="436">
        <v>1537.8336890418821</v>
      </c>
      <c r="GP71" s="436">
        <v>1295.120253164557</v>
      </c>
      <c r="GQ71" s="436">
        <v>1008.320076759062</v>
      </c>
      <c r="GR71" s="436">
        <v>780.58585435506893</v>
      </c>
      <c r="GS71" s="436">
        <v>1700.161845630874</v>
      </c>
      <c r="GT71" s="436">
        <v>1815.972019489247</v>
      </c>
      <c r="GU71" s="436">
        <v>1535.314349213101</v>
      </c>
      <c r="GV71" s="436">
        <v>2282.7403290676421</v>
      </c>
      <c r="GW71" s="436">
        <v>1614.699900990099</v>
      </c>
      <c r="GX71" s="436">
        <v>1490.605028855402</v>
      </c>
      <c r="GY71" s="436">
        <v>1847.146181500437</v>
      </c>
      <c r="GZ71" s="436">
        <v>1782.216990741636</v>
      </c>
      <c r="HA71" s="436">
        <v>1828.453671036443</v>
      </c>
      <c r="HB71" s="436">
        <v>1673.7193309503459</v>
      </c>
      <c r="HC71" s="436">
        <v>1272.2798983364139</v>
      </c>
      <c r="HD71" s="436">
        <v>1897.1780644257699</v>
      </c>
      <c r="HE71" s="436">
        <v>1514.8532629336889</v>
      </c>
      <c r="HF71" s="436">
        <v>1258.372940374787</v>
      </c>
      <c r="HG71" s="436">
        <v>1041.45542108988</v>
      </c>
      <c r="HH71" s="436">
        <v>1077.1597007978719</v>
      </c>
      <c r="HI71" s="436">
        <v>1995.3059076682309</v>
      </c>
      <c r="HJ71" s="436">
        <v>1601.0663778235521</v>
      </c>
      <c r="HK71" s="436">
        <v>1188.074084264832</v>
      </c>
      <c r="HL71" s="436">
        <v>1723.4097419433369</v>
      </c>
      <c r="HM71" s="436">
        <v>1294.145053877033</v>
      </c>
      <c r="HN71" s="436">
        <v>1227.300883882149</v>
      </c>
      <c r="HO71" s="436">
        <v>2111.4999439077601</v>
      </c>
      <c r="HP71" s="436">
        <v>814.41495481127049</v>
      </c>
      <c r="HQ71" s="436">
        <v>1551.2573017458201</v>
      </c>
      <c r="HR71" s="436">
        <v>1394.6720862497179</v>
      </c>
      <c r="HS71" s="436">
        <v>952.00623744292227</v>
      </c>
      <c r="HT71" s="436">
        <v>1481.3993558089251</v>
      </c>
      <c r="HU71" s="436">
        <v>1671.126293423272</v>
      </c>
      <c r="HV71" s="436">
        <v>1241.5376787954831</v>
      </c>
      <c r="HW71" s="436">
        <v>1219.201546090274</v>
      </c>
      <c r="HX71" s="436">
        <v>1156.7055082987549</v>
      </c>
      <c r="HY71" s="436">
        <v>1806.2592094398819</v>
      </c>
      <c r="HZ71" s="436">
        <v>2463.2048251140559</v>
      </c>
      <c r="IA71" s="436">
        <v>1245.8975791139239</v>
      </c>
      <c r="IB71" s="436">
        <v>2203.117227310574</v>
      </c>
      <c r="IC71" s="436">
        <v>1998.0700225680571</v>
      </c>
      <c r="ID71" s="436">
        <v>1415.419132469402</v>
      </c>
      <c r="IE71" s="436">
        <v>1872.187182160694</v>
      </c>
      <c r="IF71" s="436">
        <v>1782.2401957295369</v>
      </c>
      <c r="IG71" s="436">
        <v>1444.2048160452809</v>
      </c>
      <c r="IH71" s="436">
        <v>1665.166283333333</v>
      </c>
      <c r="II71" s="436">
        <v>1391.233037133705</v>
      </c>
      <c r="IJ71" s="436">
        <v>1294.4824201680669</v>
      </c>
      <c r="IK71" s="436">
        <v>1620.2144437898869</v>
      </c>
      <c r="IL71" s="436">
        <v>1048.683536637019</v>
      </c>
      <c r="IM71" s="436">
        <v>1106.915098039216</v>
      </c>
      <c r="IN71" s="436">
        <v>1428.2242973462</v>
      </c>
      <c r="IO71" s="436">
        <v>886.43292882147045</v>
      </c>
      <c r="IP71" s="436">
        <v>1404.8730882352941</v>
      </c>
      <c r="IQ71" s="436">
        <v>1211.9690662533901</v>
      </c>
      <c r="IR71" s="436">
        <v>1489.5151265768841</v>
      </c>
      <c r="IS71" s="436">
        <v>1599.665236938032</v>
      </c>
      <c r="IT71" s="436">
        <v>1606.4345996518709</v>
      </c>
      <c r="IU71" s="436">
        <v>1564.3473338802301</v>
      </c>
      <c r="IV71" s="436">
        <v>1421.223918439716</v>
      </c>
      <c r="IW71" s="436">
        <v>1561.110433813443</v>
      </c>
      <c r="IX71" s="436">
        <v>1401.6927396417859</v>
      </c>
      <c r="IY71" s="436">
        <v>1089.041390489914</v>
      </c>
      <c r="IZ71" s="436">
        <v>1692.414423213022</v>
      </c>
      <c r="JA71" s="436">
        <v>1495.574416559416</v>
      </c>
      <c r="JB71" s="436">
        <v>1422.2015593561371</v>
      </c>
      <c r="JC71" s="436">
        <v>1929.410664523044</v>
      </c>
      <c r="JD71" s="436">
        <v>1964.059736057897</v>
      </c>
      <c r="JE71" s="436">
        <v>1772.1306589054821</v>
      </c>
      <c r="JF71" s="436">
        <v>1366.40079758144</v>
      </c>
      <c r="JG71" s="436">
        <v>1098.6235694139771</v>
      </c>
      <c r="JH71" s="436">
        <v>1104.2936218087409</v>
      </c>
      <c r="JI71" s="436">
        <v>1891.8582768502069</v>
      </c>
      <c r="JJ71" s="436">
        <v>3002.5375819104752</v>
      </c>
      <c r="JK71" s="436">
        <v>1782.577202390567</v>
      </c>
      <c r="JL71" s="436">
        <v>1349.50680169152</v>
      </c>
      <c r="JM71" s="436">
        <v>1653.6584063260341</v>
      </c>
      <c r="JN71" s="436">
        <v>1365.7124890061571</v>
      </c>
      <c r="JO71" s="436">
        <v>2626.6387202625101</v>
      </c>
      <c r="JP71" s="436">
        <v>1910.0891047183759</v>
      </c>
      <c r="JQ71" s="436">
        <v>1447.6952119616581</v>
      </c>
      <c r="JR71" s="436">
        <v>1560.857286849249</v>
      </c>
      <c r="JS71" s="436">
        <v>1631.9903482515469</v>
      </c>
      <c r="JT71" s="436">
        <v>1279.8987904824851</v>
      </c>
      <c r="JU71" s="436">
        <v>1558.8847417631339</v>
      </c>
      <c r="JV71" s="436">
        <v>1058.82753106429</v>
      </c>
      <c r="JW71" s="436">
        <v>2104.0740700509868</v>
      </c>
      <c r="JX71" s="436">
        <v>1596.4760184237459</v>
      </c>
      <c r="JY71" s="436">
        <v>1636.611405131265</v>
      </c>
      <c r="JZ71" s="436">
        <v>1838.2243498038131</v>
      </c>
      <c r="KA71" s="436">
        <v>1279.399134281749</v>
      </c>
      <c r="KB71" s="436">
        <v>1450.4216302263139</v>
      </c>
      <c r="KC71" s="436">
        <v>1198.1519321794419</v>
      </c>
      <c r="KD71" s="436">
        <v>1308.195957996769</v>
      </c>
      <c r="KE71" s="436">
        <v>1881.598813204509</v>
      </c>
      <c r="KF71" s="436">
        <v>1224.728046224134</v>
      </c>
      <c r="KG71" s="436">
        <v>2121.4355497857978</v>
      </c>
      <c r="KH71" s="436">
        <v>2143.9743080939952</v>
      </c>
      <c r="KI71" s="436">
        <v>1263.563766529868</v>
      </c>
      <c r="KJ71" s="436">
        <v>1385.9119693486591</v>
      </c>
      <c r="KK71" s="436">
        <v>1598.2410422773389</v>
      </c>
    </row>
    <row r="72" spans="1:297">
      <c r="A72" s="766"/>
      <c r="B72" s="186"/>
      <c r="C72" s="290"/>
      <c r="D72" s="587"/>
      <c r="E72" s="587"/>
      <c r="F72" s="186"/>
      <c r="G72" s="186"/>
      <c r="H72" s="186"/>
      <c r="I72" s="186"/>
      <c r="J72" s="186"/>
      <c r="K72" s="186"/>
      <c r="L72" s="186"/>
      <c r="M72" s="186"/>
      <c r="N72" s="186"/>
      <c r="O72" s="186"/>
      <c r="P72" s="186"/>
      <c r="Q72" s="186"/>
      <c r="R72" s="186"/>
      <c r="S72" s="186"/>
      <c r="T72" s="186"/>
      <c r="U72" s="186"/>
      <c r="V72" s="186"/>
      <c r="W72" s="186"/>
      <c r="X72" s="186"/>
      <c r="Y72" s="186"/>
      <c r="Z72" s="186"/>
      <c r="AA72" s="186"/>
      <c r="AB72" s="186"/>
      <c r="AC72" s="186"/>
      <c r="AD72" s="186"/>
      <c r="AE72" s="186"/>
      <c r="AF72" s="186"/>
      <c r="AG72" s="186"/>
      <c r="AH72" s="186"/>
      <c r="AI72" s="186"/>
      <c r="AJ72" s="186"/>
      <c r="AK72" s="186"/>
      <c r="AL72" s="186"/>
      <c r="AM72" s="186"/>
      <c r="AN72" s="186"/>
      <c r="AO72" s="186"/>
      <c r="AP72" s="186"/>
      <c r="AQ72" s="186"/>
      <c r="AR72" s="186"/>
      <c r="AS72" s="186"/>
      <c r="AT72" s="186"/>
      <c r="AU72" s="186"/>
      <c r="AV72" s="186"/>
      <c r="AW72" s="186"/>
      <c r="AX72" s="186"/>
      <c r="AY72" s="186"/>
      <c r="AZ72" s="186"/>
      <c r="BA72" s="186"/>
      <c r="BB72" s="186"/>
      <c r="BC72" s="186"/>
      <c r="BD72" s="186"/>
      <c r="BE72" s="186"/>
      <c r="BF72" s="186"/>
      <c r="BG72" s="186"/>
      <c r="BH72" s="186"/>
      <c r="BI72" s="186"/>
      <c r="BJ72" s="186"/>
      <c r="BK72" s="186"/>
      <c r="BL72" s="186"/>
      <c r="BM72" s="186"/>
      <c r="BN72" s="186"/>
      <c r="BO72" s="186"/>
      <c r="BP72" s="186"/>
      <c r="BQ72" s="186"/>
      <c r="BR72" s="186"/>
      <c r="BS72" s="186"/>
      <c r="BT72" s="186"/>
      <c r="BU72" s="186"/>
      <c r="BV72" s="186"/>
      <c r="BW72" s="186"/>
      <c r="BX72" s="186"/>
      <c r="BY72" s="186"/>
      <c r="BZ72" s="186"/>
      <c r="CA72" s="186"/>
      <c r="CB72" s="186"/>
      <c r="CC72" s="186"/>
      <c r="CD72" s="186"/>
      <c r="CE72" s="186"/>
      <c r="CF72" s="186"/>
      <c r="CG72" s="186"/>
      <c r="CH72" s="186"/>
      <c r="CI72" s="186"/>
      <c r="CJ72" s="186"/>
      <c r="CK72" s="186"/>
      <c r="CL72" s="186"/>
      <c r="CM72" s="186"/>
      <c r="CN72" s="186"/>
      <c r="CO72" s="186"/>
      <c r="CP72" s="186"/>
      <c r="CQ72" s="186"/>
      <c r="CR72" s="186"/>
      <c r="CS72" s="186"/>
      <c r="CT72" s="186"/>
      <c r="CU72" s="186"/>
      <c r="CV72" s="186"/>
      <c r="CW72" s="186"/>
      <c r="CX72" s="186"/>
      <c r="CY72" s="186"/>
      <c r="CZ72" s="186"/>
      <c r="DA72" s="186"/>
      <c r="DB72" s="186"/>
      <c r="DC72" s="186"/>
      <c r="DD72" s="186"/>
      <c r="DE72" s="186"/>
      <c r="DF72" s="186"/>
      <c r="DG72" s="186"/>
      <c r="DH72" s="186"/>
      <c r="DI72" s="186"/>
      <c r="DJ72" s="186"/>
      <c r="DK72" s="186"/>
      <c r="DL72" s="186"/>
      <c r="DM72" s="186"/>
      <c r="DN72" s="186"/>
      <c r="DO72" s="186"/>
      <c r="DP72" s="186"/>
      <c r="DQ72" s="186"/>
      <c r="DR72" s="186"/>
      <c r="DS72" s="186"/>
      <c r="DT72" s="186"/>
      <c r="DU72" s="186"/>
      <c r="DV72" s="186"/>
      <c r="DW72" s="186"/>
      <c r="DX72" s="186"/>
      <c r="DY72" s="186"/>
      <c r="DZ72" s="186"/>
      <c r="EA72" s="186"/>
      <c r="EB72" s="186"/>
      <c r="EC72" s="186"/>
      <c r="ED72" s="186"/>
      <c r="EE72" s="186"/>
      <c r="EF72" s="186"/>
      <c r="EG72" s="186"/>
      <c r="EH72" s="186"/>
      <c r="EI72" s="186"/>
      <c r="EJ72" s="186"/>
      <c r="EK72" s="186"/>
      <c r="EL72" s="186"/>
      <c r="EM72" s="186"/>
      <c r="EN72" s="186"/>
      <c r="EO72" s="186"/>
      <c r="EP72" s="186"/>
      <c r="EQ72" s="186"/>
      <c r="ER72" s="186"/>
      <c r="ES72" s="186"/>
      <c r="ET72" s="186"/>
      <c r="EU72" s="186"/>
      <c r="EV72" s="186"/>
      <c r="EW72" s="186"/>
      <c r="EX72" s="186"/>
      <c r="EY72" s="186"/>
      <c r="EZ72" s="186"/>
      <c r="FA72" s="186"/>
      <c r="FB72" s="186"/>
      <c r="FC72" s="186"/>
      <c r="FD72" s="186"/>
      <c r="FE72" s="186"/>
      <c r="FF72" s="186"/>
      <c r="FG72" s="186"/>
      <c r="FH72" s="186"/>
      <c r="FI72" s="186"/>
      <c r="FJ72" s="186"/>
      <c r="FK72" s="186"/>
      <c r="FL72" s="186"/>
      <c r="FM72" s="186"/>
      <c r="FN72" s="186"/>
      <c r="FO72" s="186"/>
      <c r="FP72" s="186"/>
      <c r="FQ72" s="186"/>
      <c r="FR72" s="186"/>
      <c r="FS72" s="186"/>
      <c r="FT72" s="186"/>
      <c r="FU72" s="186"/>
      <c r="FV72" s="186"/>
      <c r="FW72" s="186"/>
      <c r="FX72" s="186"/>
      <c r="FY72" s="186"/>
      <c r="FZ72" s="186"/>
      <c r="GA72" s="186"/>
      <c r="GB72" s="186"/>
      <c r="GC72" s="186"/>
      <c r="GD72" s="186"/>
      <c r="GE72" s="186"/>
      <c r="GF72" s="186"/>
      <c r="GG72" s="186"/>
      <c r="GH72" s="186"/>
      <c r="GI72" s="186"/>
      <c r="GJ72" s="186"/>
      <c r="GK72" s="186"/>
      <c r="GL72" s="186"/>
      <c r="GM72" s="186"/>
      <c r="GN72" s="186"/>
      <c r="GO72" s="186"/>
      <c r="GP72" s="186"/>
      <c r="GQ72" s="186"/>
      <c r="GR72" s="186"/>
      <c r="GS72" s="186"/>
      <c r="GT72" s="186"/>
      <c r="GU72" s="186"/>
      <c r="GV72" s="186"/>
      <c r="GW72" s="186"/>
      <c r="GX72" s="186"/>
      <c r="GY72" s="186"/>
      <c r="GZ72" s="186"/>
      <c r="HA72" s="186"/>
      <c r="HB72" s="186"/>
      <c r="HC72" s="186"/>
      <c r="HD72" s="186"/>
      <c r="HE72" s="186"/>
      <c r="HF72" s="186"/>
      <c r="HG72" s="186"/>
      <c r="HH72" s="186"/>
      <c r="HI72" s="186"/>
      <c r="HJ72" s="186"/>
      <c r="HK72" s="186"/>
      <c r="HL72" s="186"/>
      <c r="HM72" s="186"/>
      <c r="HN72" s="186"/>
      <c r="HO72" s="186"/>
      <c r="HP72" s="186"/>
      <c r="HQ72" s="186"/>
      <c r="HR72" s="186"/>
      <c r="HS72" s="186"/>
      <c r="HT72" s="186"/>
      <c r="HU72" s="186"/>
      <c r="HV72" s="186"/>
      <c r="HW72" s="186"/>
      <c r="HX72" s="186"/>
      <c r="HY72" s="186"/>
      <c r="HZ72" s="186"/>
      <c r="IA72" s="186"/>
      <c r="IB72" s="186"/>
      <c r="IC72" s="186"/>
      <c r="ID72" s="186"/>
      <c r="IE72" s="186"/>
      <c r="IF72" s="186"/>
      <c r="IG72" s="186"/>
      <c r="IH72" s="186"/>
      <c r="II72" s="186"/>
      <c r="IJ72" s="186"/>
      <c r="IK72" s="186"/>
      <c r="IL72" s="186"/>
      <c r="IM72" s="186"/>
      <c r="IN72" s="186"/>
      <c r="IO72" s="186"/>
      <c r="IP72" s="186"/>
      <c r="IQ72" s="186"/>
      <c r="IR72" s="186"/>
      <c r="IS72" s="186"/>
      <c r="IT72" s="186"/>
      <c r="IU72" s="186"/>
      <c r="IV72" s="186"/>
      <c r="IW72" s="186"/>
      <c r="IX72" s="186"/>
      <c r="IY72" s="186"/>
      <c r="IZ72" s="186"/>
      <c r="JA72" s="186"/>
      <c r="JB72" s="186"/>
      <c r="JC72" s="186"/>
      <c r="JD72" s="186"/>
      <c r="JE72" s="186"/>
      <c r="JF72" s="186"/>
      <c r="JG72" s="186"/>
      <c r="JH72" s="186"/>
      <c r="JI72" s="186"/>
      <c r="JJ72" s="186"/>
      <c r="JK72" s="186"/>
      <c r="JL72" s="186"/>
      <c r="JM72" s="186"/>
      <c r="JN72" s="186"/>
      <c r="JO72" s="186"/>
      <c r="JP72" s="186"/>
      <c r="JQ72" s="186"/>
      <c r="JR72" s="186"/>
      <c r="JS72" s="186"/>
      <c r="JT72" s="186"/>
      <c r="JU72" s="186"/>
      <c r="JV72" s="186"/>
      <c r="JW72" s="186"/>
      <c r="JX72" s="186"/>
      <c r="JY72" s="186"/>
      <c r="JZ72" s="186"/>
      <c r="KA72" s="186"/>
      <c r="KB72" s="186"/>
      <c r="KC72" s="186"/>
      <c r="KD72" s="186"/>
      <c r="KE72" s="186"/>
      <c r="KF72" s="186"/>
      <c r="KG72" s="186"/>
      <c r="KH72" s="186"/>
      <c r="KI72" s="186"/>
      <c r="KJ72" s="186"/>
      <c r="KK72" s="186"/>
    </row>
    <row r="73" spans="1:297">
      <c r="A73" s="766">
        <v>77.099999999999994</v>
      </c>
      <c r="B73" s="767" t="s">
        <v>454</v>
      </c>
      <c r="C73" s="290">
        <v>76.980574281218651</v>
      </c>
      <c r="D73" s="587">
        <v>17.877213618624651</v>
      </c>
      <c r="E73" s="587">
        <v>131.75291975299541</v>
      </c>
      <c r="F73" s="186">
        <v>47.074483131719447</v>
      </c>
      <c r="G73" s="186">
        <v>63.985604812689353</v>
      </c>
      <c r="H73" s="186">
        <v>65.90522675689418</v>
      </c>
      <c r="I73" s="186">
        <v>70.551938014424266</v>
      </c>
      <c r="J73" s="186">
        <v>48.806785937531082</v>
      </c>
      <c r="K73" s="186">
        <v>48.006218551312926</v>
      </c>
      <c r="L73" s="186">
        <v>67.496470593740852</v>
      </c>
      <c r="M73" s="186">
        <v>71.663257912402742</v>
      </c>
      <c r="N73" s="186">
        <v>70.548770796532111</v>
      </c>
      <c r="O73" s="186">
        <v>70.053569734534051</v>
      </c>
      <c r="P73" s="186">
        <v>49.724821822440717</v>
      </c>
      <c r="Q73" s="186">
        <v>45.898540459405972</v>
      </c>
      <c r="R73" s="186">
        <v>31.478304627858339</v>
      </c>
      <c r="S73" s="186">
        <v>93.289027689863687</v>
      </c>
      <c r="T73" s="186">
        <v>66.749791603214064</v>
      </c>
      <c r="U73" s="186">
        <v>62.181870562498943</v>
      </c>
      <c r="V73" s="186">
        <v>66.865108444813913</v>
      </c>
      <c r="W73" s="186">
        <v>67.681876940014376</v>
      </c>
      <c r="X73" s="186">
        <v>87.293600250428355</v>
      </c>
      <c r="Y73" s="186">
        <v>78.91355051984246</v>
      </c>
      <c r="Z73" s="186">
        <v>65.437315173077323</v>
      </c>
      <c r="AA73" s="186">
        <v>79.175630210889452</v>
      </c>
      <c r="AB73" s="186">
        <v>85.425681712360102</v>
      </c>
      <c r="AC73" s="186">
        <v>47.177267987223111</v>
      </c>
      <c r="AD73" s="186">
        <v>50.185219167031093</v>
      </c>
      <c r="AE73" s="186">
        <v>78.97716608821888</v>
      </c>
      <c r="AF73" s="186">
        <v>81.759512788785159</v>
      </c>
      <c r="AG73" s="186">
        <v>87.978603285646969</v>
      </c>
      <c r="AH73" s="186">
        <v>69.668887607956691</v>
      </c>
      <c r="AI73" s="186">
        <v>54.570311721661852</v>
      </c>
      <c r="AJ73" s="186">
        <v>55.524704466524042</v>
      </c>
      <c r="AK73" s="186">
        <v>65.882046997964252</v>
      </c>
      <c r="AL73" s="186">
        <v>85.380733614758313</v>
      </c>
      <c r="AM73" s="186">
        <v>75.605951759561947</v>
      </c>
      <c r="AN73" s="186">
        <v>73.377198927579443</v>
      </c>
      <c r="AO73" s="186">
        <v>75.252040176770407</v>
      </c>
      <c r="AP73" s="186">
        <v>102.05179444234059</v>
      </c>
      <c r="AQ73" s="186">
        <v>94.865828914839</v>
      </c>
      <c r="AR73" s="186">
        <v>86.095731063038173</v>
      </c>
      <c r="AS73" s="186">
        <v>74.815485916353325</v>
      </c>
      <c r="AT73" s="186">
        <v>77.857741016535684</v>
      </c>
      <c r="AU73" s="186">
        <v>42.568767950460483</v>
      </c>
      <c r="AV73" s="186">
        <v>110.96155995342269</v>
      </c>
      <c r="AW73" s="186">
        <v>65.985347222108217</v>
      </c>
      <c r="AX73" s="186">
        <v>37.350114376543992</v>
      </c>
      <c r="AY73" s="186">
        <v>41.16832703750692</v>
      </c>
      <c r="AZ73" s="186">
        <v>46.950079410463687</v>
      </c>
      <c r="BA73" s="186">
        <v>113.1691044225862</v>
      </c>
      <c r="BB73" s="186">
        <v>53.300678032359393</v>
      </c>
      <c r="BC73" s="186">
        <v>100.4787885278634</v>
      </c>
      <c r="BD73" s="186">
        <v>54.185577394580889</v>
      </c>
      <c r="BE73" s="186">
        <v>65.043114690592404</v>
      </c>
      <c r="BF73" s="186">
        <v>89.797215941652084</v>
      </c>
      <c r="BG73" s="186">
        <v>129.2361990383427</v>
      </c>
      <c r="BH73" s="186">
        <v>48.576426363672397</v>
      </c>
      <c r="BI73" s="186">
        <v>58.552916491488674</v>
      </c>
      <c r="BJ73" s="186">
        <v>97.87972895689235</v>
      </c>
      <c r="BK73" s="186">
        <v>48.449080577996519</v>
      </c>
      <c r="BL73" s="186">
        <v>90.791371369494712</v>
      </c>
      <c r="BM73" s="186">
        <v>79.477093001287273</v>
      </c>
      <c r="BN73" s="186">
        <v>46.484437858824158</v>
      </c>
      <c r="BO73" s="186">
        <v>102.90337634353961</v>
      </c>
      <c r="BP73" s="186">
        <v>70.922828191020898</v>
      </c>
      <c r="BQ73" s="186">
        <v>57.562188305278703</v>
      </c>
      <c r="BR73" s="186">
        <v>59.095090025720097</v>
      </c>
      <c r="BS73" s="186">
        <v>71.318259421720171</v>
      </c>
      <c r="BT73" s="186">
        <v>75.92593099875937</v>
      </c>
      <c r="BU73" s="186">
        <v>80.010489616071254</v>
      </c>
      <c r="BV73" s="186">
        <v>57.722094242786802</v>
      </c>
      <c r="BW73" s="186">
        <v>53.787557415694501</v>
      </c>
      <c r="BX73" s="186">
        <v>87.592972745461125</v>
      </c>
      <c r="BY73" s="186">
        <v>80.801785404004562</v>
      </c>
      <c r="BZ73" s="186">
        <v>59.351515790886921</v>
      </c>
      <c r="CA73" s="186">
        <v>70.876656777544483</v>
      </c>
      <c r="CB73" s="186">
        <v>61.559564459694073</v>
      </c>
      <c r="CC73" s="186">
        <v>48.484948776599431</v>
      </c>
      <c r="CD73" s="186">
        <v>46.634812254448732</v>
      </c>
      <c r="CE73" s="186">
        <v>47.415922113448048</v>
      </c>
      <c r="CF73" s="186">
        <v>62.388298488980297</v>
      </c>
      <c r="CG73" s="186">
        <v>100.0906527403518</v>
      </c>
      <c r="CH73" s="186">
        <v>54.859520476742567</v>
      </c>
      <c r="CI73" s="186">
        <v>61.925951717616037</v>
      </c>
      <c r="CJ73" s="186">
        <v>81.580427586201154</v>
      </c>
      <c r="CK73" s="186">
        <v>81.095727756134039</v>
      </c>
      <c r="CL73" s="186">
        <v>51.114490667367228</v>
      </c>
      <c r="CM73" s="186">
        <v>79.773173816413305</v>
      </c>
      <c r="CN73" s="186">
        <v>61.238174821083327</v>
      </c>
      <c r="CO73" s="186">
        <v>113.18345441893609</v>
      </c>
      <c r="CP73" s="186">
        <v>56.53465680926552</v>
      </c>
      <c r="CQ73" s="186">
        <v>74.585128246534694</v>
      </c>
      <c r="CR73" s="186">
        <v>82.622432189856156</v>
      </c>
      <c r="CS73" s="186">
        <v>65.796984130567424</v>
      </c>
      <c r="CT73" s="186">
        <v>62.264438871738953</v>
      </c>
      <c r="CU73" s="186">
        <v>66.671074783522457</v>
      </c>
      <c r="CV73" s="186">
        <v>73.747093097697217</v>
      </c>
      <c r="CW73" s="186">
        <v>62.175451274063263</v>
      </c>
      <c r="CX73" s="186">
        <v>43.609791015243317</v>
      </c>
      <c r="CY73" s="186">
        <v>51.910521488859708</v>
      </c>
      <c r="CZ73" s="186">
        <v>97.480372990265266</v>
      </c>
      <c r="DA73" s="186">
        <v>82.978208492269488</v>
      </c>
      <c r="DB73" s="186">
        <v>45.325979132894368</v>
      </c>
      <c r="DC73" s="186">
        <v>33.921546119391117</v>
      </c>
      <c r="DD73" s="186">
        <v>75.862670244218748</v>
      </c>
      <c r="DE73" s="186">
        <v>67.689469214918716</v>
      </c>
      <c r="DF73" s="186">
        <v>78.181984970082752</v>
      </c>
      <c r="DG73" s="186">
        <v>35.461463118597933</v>
      </c>
      <c r="DH73" s="186">
        <v>50.996628415445251</v>
      </c>
      <c r="DI73" s="186">
        <v>63.876834833996497</v>
      </c>
      <c r="DJ73" s="186">
        <v>78.115953421187712</v>
      </c>
      <c r="DK73" s="186">
        <v>110.3979456531651</v>
      </c>
      <c r="DL73" s="186">
        <v>54.873344352807663</v>
      </c>
      <c r="DM73" s="186">
        <v>72.180138396952557</v>
      </c>
      <c r="DN73" s="186">
        <v>68.638520162221639</v>
      </c>
      <c r="DO73" s="186">
        <v>97.54625243813318</v>
      </c>
      <c r="DP73" s="186">
        <v>49.927096657727184</v>
      </c>
      <c r="DQ73" s="186">
        <v>100.5621002665645</v>
      </c>
      <c r="DR73" s="186">
        <v>42.319577490576357</v>
      </c>
      <c r="DS73" s="186">
        <v>51.166937609588892</v>
      </c>
      <c r="DT73" s="186">
        <v>70.458618260970837</v>
      </c>
      <c r="DU73" s="186">
        <v>42.317946110172663</v>
      </c>
      <c r="DV73" s="186">
        <v>84.895729331108583</v>
      </c>
      <c r="DW73" s="186">
        <v>62.903233712531531</v>
      </c>
      <c r="DX73" s="186">
        <v>46.420744931092067</v>
      </c>
      <c r="DY73" s="186">
        <v>72.292102396539974</v>
      </c>
      <c r="DZ73" s="186">
        <v>68.131115240686782</v>
      </c>
      <c r="EA73" s="186">
        <v>52.374655148326902</v>
      </c>
      <c r="EB73" s="186">
        <v>70.104744713166141</v>
      </c>
      <c r="EC73" s="186">
        <v>38.548478830297533</v>
      </c>
      <c r="ED73" s="186">
        <v>117.4021086923124</v>
      </c>
      <c r="EE73" s="186">
        <v>42.556650555633318</v>
      </c>
      <c r="EF73" s="186">
        <v>47.876346569850043</v>
      </c>
      <c r="EG73" s="186">
        <v>80.115345419002054</v>
      </c>
      <c r="EH73" s="186">
        <v>74.16793816878787</v>
      </c>
      <c r="EI73" s="186">
        <v>44.514165141010672</v>
      </c>
      <c r="EJ73" s="186">
        <v>76.974542654052996</v>
      </c>
      <c r="EK73" s="186">
        <v>82.126179945505243</v>
      </c>
      <c r="EL73" s="186">
        <v>66.606518921892658</v>
      </c>
      <c r="EM73" s="186">
        <v>17.877213618624651</v>
      </c>
      <c r="EN73" s="186">
        <v>68.645196532230344</v>
      </c>
      <c r="EO73" s="186">
        <v>68.629246210730827</v>
      </c>
      <c r="EP73" s="186">
        <v>41.21435474755345</v>
      </c>
      <c r="EQ73" s="186">
        <v>29.108454038585919</v>
      </c>
      <c r="ER73" s="186">
        <v>55.722701527533509</v>
      </c>
      <c r="ES73" s="186">
        <v>36.534776592117709</v>
      </c>
      <c r="ET73" s="186">
        <v>55.932458284228993</v>
      </c>
      <c r="EU73" s="186">
        <v>78.626845836265971</v>
      </c>
      <c r="EV73" s="186">
        <v>83.670568797812294</v>
      </c>
      <c r="EW73" s="186">
        <v>77.655076949763782</v>
      </c>
      <c r="EX73" s="186">
        <v>64.516900125140282</v>
      </c>
      <c r="EY73" s="186">
        <v>75.273148626769483</v>
      </c>
      <c r="EZ73" s="186">
        <v>75.651626806253958</v>
      </c>
      <c r="FA73" s="186">
        <v>28.09362813532567</v>
      </c>
      <c r="FB73" s="186">
        <v>60.193727477863142</v>
      </c>
      <c r="FC73" s="186">
        <v>54.132059506765572</v>
      </c>
      <c r="FD73" s="186">
        <v>77.744153778871762</v>
      </c>
      <c r="FE73" s="186">
        <v>53.837473970817761</v>
      </c>
      <c r="FF73" s="186">
        <v>69.109632720499391</v>
      </c>
      <c r="FG73" s="186">
        <v>84.713615659401455</v>
      </c>
      <c r="FH73" s="186">
        <v>53.146061511976043</v>
      </c>
      <c r="FI73" s="186">
        <v>55.335094013497262</v>
      </c>
      <c r="FJ73" s="186">
        <v>58.907270705821119</v>
      </c>
      <c r="FK73" s="186">
        <v>69.661032338746367</v>
      </c>
      <c r="FL73" s="186">
        <v>40.954041726879957</v>
      </c>
      <c r="FM73" s="186">
        <v>92.299495079309139</v>
      </c>
      <c r="FN73" s="186">
        <v>55.478588463843167</v>
      </c>
      <c r="FO73" s="186">
        <v>25.173162581061511</v>
      </c>
      <c r="FP73" s="186">
        <v>80.164927292689725</v>
      </c>
      <c r="FQ73" s="186">
        <v>58.602600765134397</v>
      </c>
      <c r="FR73" s="186">
        <v>69.092435764000285</v>
      </c>
      <c r="FS73" s="186">
        <v>65.542382434689785</v>
      </c>
      <c r="FT73" s="186">
        <v>91.695489029772531</v>
      </c>
      <c r="FU73" s="186">
        <v>91.27284293081803</v>
      </c>
      <c r="FV73" s="186">
        <v>41.259987945687072</v>
      </c>
      <c r="FW73" s="186">
        <v>68.98363290067249</v>
      </c>
      <c r="FX73" s="186">
        <v>75.624249900418008</v>
      </c>
      <c r="FY73" s="186">
        <v>69.160989536603594</v>
      </c>
      <c r="FZ73" s="186">
        <v>67.902257813505855</v>
      </c>
      <c r="GA73" s="186">
        <v>61.029577160458153</v>
      </c>
      <c r="GB73" s="186">
        <v>72.437832505404657</v>
      </c>
      <c r="GC73" s="186">
        <v>74.425133746769006</v>
      </c>
      <c r="GD73" s="186">
        <v>68.934957023859283</v>
      </c>
      <c r="GE73" s="186">
        <v>67.270595582711906</v>
      </c>
      <c r="GF73" s="186">
        <v>19.95145692153816</v>
      </c>
      <c r="GG73" s="186">
        <v>78.740174001029999</v>
      </c>
      <c r="GH73" s="186">
        <v>57.91935178832378</v>
      </c>
      <c r="GI73" s="186">
        <v>91.38650747817475</v>
      </c>
      <c r="GJ73" s="186">
        <v>70.680999396116306</v>
      </c>
      <c r="GK73" s="186">
        <v>88.668216501003201</v>
      </c>
      <c r="GL73" s="186">
        <v>51.107178664987792</v>
      </c>
      <c r="GM73" s="186">
        <v>79.312548241033127</v>
      </c>
      <c r="GN73" s="186">
        <v>113.3513770540648</v>
      </c>
      <c r="GO73" s="186">
        <v>69.411524906259189</v>
      </c>
      <c r="GP73" s="186">
        <v>46.882080612107522</v>
      </c>
      <c r="GQ73" s="186">
        <v>131.75291975299541</v>
      </c>
      <c r="GR73" s="186">
        <v>58.38767680144808</v>
      </c>
      <c r="GS73" s="186">
        <v>70.025141592236864</v>
      </c>
      <c r="GT73" s="186">
        <v>72.093846984445918</v>
      </c>
      <c r="GU73" s="186">
        <v>87.725333666145787</v>
      </c>
      <c r="GV73" s="186">
        <v>66.714002737291409</v>
      </c>
      <c r="GW73" s="186">
        <v>52.872568690321259</v>
      </c>
      <c r="GX73" s="186">
        <v>45.919790876821203</v>
      </c>
      <c r="GY73" s="186">
        <v>61.215353479772517</v>
      </c>
      <c r="GZ73" s="186">
        <v>65.594615192833174</v>
      </c>
      <c r="HA73" s="186">
        <v>83.915181215384067</v>
      </c>
      <c r="HB73" s="186">
        <v>59.151806134541168</v>
      </c>
      <c r="HC73" s="186">
        <v>71.391808107002305</v>
      </c>
      <c r="HD73" s="186">
        <v>63.782231658181338</v>
      </c>
      <c r="HE73" s="186">
        <v>64.748179671776199</v>
      </c>
      <c r="HF73" s="186">
        <v>72.54106657211949</v>
      </c>
      <c r="HG73" s="186">
        <v>83.426526427734856</v>
      </c>
      <c r="HH73" s="186">
        <v>100.72807770771109</v>
      </c>
      <c r="HI73" s="186">
        <v>43.18086372167798</v>
      </c>
      <c r="HJ73" s="186">
        <v>76.081788102549652</v>
      </c>
      <c r="HK73" s="186">
        <v>71.583391902357718</v>
      </c>
      <c r="HL73" s="186">
        <v>65.282242475374403</v>
      </c>
      <c r="HM73" s="186">
        <v>78.913729439413927</v>
      </c>
      <c r="HN73" s="186">
        <v>75.119518396169198</v>
      </c>
      <c r="HO73" s="186">
        <v>32.060698434342818</v>
      </c>
      <c r="HP73" s="186">
        <v>116.30488224477089</v>
      </c>
      <c r="HQ73" s="186">
        <v>59.403663496832273</v>
      </c>
      <c r="HR73" s="186">
        <v>97.445965531909351</v>
      </c>
      <c r="HS73" s="186">
        <v>90.01888222794706</v>
      </c>
      <c r="HT73" s="186">
        <v>70.490476984753272</v>
      </c>
      <c r="HU73" s="186">
        <v>46.33488765315596</v>
      </c>
      <c r="HV73" s="186">
        <v>74.852149724262205</v>
      </c>
      <c r="HW73" s="186">
        <v>88.020932968756227</v>
      </c>
      <c r="HX73" s="186">
        <v>91.841889126224316</v>
      </c>
      <c r="HY73" s="186">
        <v>57.631968542932391</v>
      </c>
      <c r="HZ73" s="186">
        <v>72.884917524210252</v>
      </c>
      <c r="IA73" s="186">
        <v>74.940295523899138</v>
      </c>
      <c r="IB73" s="186">
        <v>66.774870141611046</v>
      </c>
      <c r="IC73" s="186">
        <v>58.779772792036951</v>
      </c>
      <c r="ID73" s="186">
        <v>66.974400874439311</v>
      </c>
      <c r="IE73" s="186">
        <v>49.781665180857878</v>
      </c>
      <c r="IF73" s="186">
        <v>41.974365158115369</v>
      </c>
      <c r="IG73" s="186">
        <v>44.277520578101552</v>
      </c>
      <c r="IH73" s="186">
        <v>45.339906907761879</v>
      </c>
      <c r="II73" s="186">
        <v>67.441630703092571</v>
      </c>
      <c r="IJ73" s="186">
        <v>75.542099953955088</v>
      </c>
      <c r="IK73" s="186">
        <v>46.981829719792863</v>
      </c>
      <c r="IL73" s="186">
        <v>68.687699501459846</v>
      </c>
      <c r="IM73" s="186">
        <v>89.305176754862188</v>
      </c>
      <c r="IN73" s="186">
        <v>62.441569544898918</v>
      </c>
      <c r="IO73" s="186">
        <v>81.159951059650425</v>
      </c>
      <c r="IP73" s="186">
        <v>47.941802144930918</v>
      </c>
      <c r="IQ73" s="186">
        <v>104.19566286754041</v>
      </c>
      <c r="IR73" s="186">
        <v>61.095210639296411</v>
      </c>
      <c r="IS73" s="186">
        <v>66.127994634351467</v>
      </c>
      <c r="IT73" s="186">
        <v>62.051503213303157</v>
      </c>
      <c r="IU73" s="186">
        <v>100.1475234291624</v>
      </c>
      <c r="IV73" s="186">
        <v>75.239779795914089</v>
      </c>
      <c r="IW73" s="186">
        <v>49.581799831332177</v>
      </c>
      <c r="IX73" s="186">
        <v>90.254870862355219</v>
      </c>
      <c r="IY73" s="186">
        <v>80.27609404631518</v>
      </c>
      <c r="IZ73" s="186">
        <v>59.80445886122002</v>
      </c>
      <c r="JA73" s="186">
        <v>65.281131242475169</v>
      </c>
      <c r="JB73" s="186">
        <v>111.2759972175611</v>
      </c>
      <c r="JC73" s="186">
        <v>51.860260019664793</v>
      </c>
      <c r="JD73" s="186">
        <v>58.888188488161362</v>
      </c>
      <c r="JE73" s="186">
        <v>57.78732371960615</v>
      </c>
      <c r="JF73" s="186">
        <v>91.846545281483358</v>
      </c>
      <c r="JG73" s="186">
        <v>71.256528516555051</v>
      </c>
      <c r="JH73" s="186">
        <v>79.360469601076076</v>
      </c>
      <c r="JI73" s="186">
        <v>58.362001936385568</v>
      </c>
      <c r="JJ73" s="186">
        <v>58.852771953032523</v>
      </c>
      <c r="JK73" s="186">
        <v>53.936040641477589</v>
      </c>
      <c r="JL73" s="186">
        <v>75.713075011765511</v>
      </c>
      <c r="JM73" s="186">
        <v>82.402668862436997</v>
      </c>
      <c r="JN73" s="186">
        <v>53.336210256604147</v>
      </c>
      <c r="JO73" s="186">
        <v>70.753300988169343</v>
      </c>
      <c r="JP73" s="186">
        <v>37.569317845889003</v>
      </c>
      <c r="JQ73" s="186">
        <v>71.394682034514119</v>
      </c>
      <c r="JR73" s="186">
        <v>58.365336156710299</v>
      </c>
      <c r="JS73" s="186">
        <v>80.757554326647906</v>
      </c>
      <c r="JT73" s="186">
        <v>99.780484908922944</v>
      </c>
      <c r="JU73" s="186">
        <v>66.307325168518602</v>
      </c>
      <c r="JV73" s="186">
        <v>75.105632015086044</v>
      </c>
      <c r="JW73" s="186">
        <v>50.014974058710358</v>
      </c>
      <c r="JX73" s="186">
        <v>43.445944181702053</v>
      </c>
      <c r="JY73" s="186">
        <v>61.989823805008548</v>
      </c>
      <c r="JZ73" s="186">
        <v>58.582572535207838</v>
      </c>
      <c r="KA73" s="186">
        <v>75.23273312965793</v>
      </c>
      <c r="KB73" s="186">
        <v>48.413092953367872</v>
      </c>
      <c r="KC73" s="186">
        <v>88.747778598719535</v>
      </c>
      <c r="KD73" s="186">
        <v>63.045734901357683</v>
      </c>
      <c r="KE73" s="186">
        <v>39.796980815168681</v>
      </c>
      <c r="KF73" s="186">
        <v>79.311492792273114</v>
      </c>
      <c r="KG73" s="186">
        <v>68.537685415734586</v>
      </c>
      <c r="KH73" s="186">
        <v>51.701460298729373</v>
      </c>
      <c r="KI73" s="186">
        <v>61.116535021026728</v>
      </c>
      <c r="KJ73" s="186">
        <v>64.940241578217737</v>
      </c>
      <c r="KK73" s="186">
        <v>99.703593429587599</v>
      </c>
    </row>
    <row r="74" spans="1:297">
      <c r="A74" s="766">
        <v>327.24</v>
      </c>
      <c r="B74" s="767" t="s">
        <v>455</v>
      </c>
      <c r="C74" s="290">
        <v>8.0097699264947195</v>
      </c>
      <c r="D74" s="587">
        <v>0</v>
      </c>
      <c r="E74" s="587">
        <v>22.558199999999999</v>
      </c>
      <c r="F74" s="186">
        <v>0</v>
      </c>
      <c r="G74" s="186">
        <v>0</v>
      </c>
      <c r="H74" s="186">
        <v>0</v>
      </c>
      <c r="I74" s="186">
        <v>0</v>
      </c>
      <c r="J74" s="186">
        <v>0</v>
      </c>
      <c r="K74" s="186">
        <v>0</v>
      </c>
      <c r="L74" s="186">
        <v>0</v>
      </c>
      <c r="M74" s="186">
        <v>0</v>
      </c>
      <c r="N74" s="186">
        <v>0</v>
      </c>
      <c r="O74" s="186">
        <v>22.558199999999999</v>
      </c>
      <c r="P74" s="186">
        <v>0</v>
      </c>
      <c r="Q74" s="186">
        <v>0</v>
      </c>
      <c r="R74" s="186">
        <v>0</v>
      </c>
      <c r="S74" s="186">
        <v>0</v>
      </c>
      <c r="T74" s="186">
        <v>0</v>
      </c>
      <c r="U74" s="186">
        <v>0</v>
      </c>
      <c r="V74" s="186">
        <v>0</v>
      </c>
      <c r="W74" s="186">
        <v>0</v>
      </c>
      <c r="X74" s="186">
        <v>0</v>
      </c>
      <c r="Y74" s="186">
        <v>0</v>
      </c>
      <c r="Z74" s="186">
        <v>22.558199999999999</v>
      </c>
      <c r="AA74" s="186">
        <v>0</v>
      </c>
      <c r="AB74" s="186">
        <v>0</v>
      </c>
      <c r="AC74" s="186">
        <v>0</v>
      </c>
      <c r="AD74" s="186">
        <v>0</v>
      </c>
      <c r="AE74" s="186">
        <v>0</v>
      </c>
      <c r="AF74" s="186">
        <v>22.558199999999999</v>
      </c>
      <c r="AG74" s="186">
        <v>22.558199999999999</v>
      </c>
      <c r="AH74" s="186">
        <v>0</v>
      </c>
      <c r="AI74" s="186">
        <v>0</v>
      </c>
      <c r="AJ74" s="186">
        <v>0</v>
      </c>
      <c r="AK74" s="186">
        <v>0</v>
      </c>
      <c r="AL74" s="186">
        <v>0</v>
      </c>
      <c r="AM74" s="186">
        <v>0</v>
      </c>
      <c r="AN74" s="186">
        <v>0</v>
      </c>
      <c r="AO74" s="186">
        <v>0</v>
      </c>
      <c r="AP74" s="186">
        <v>0</v>
      </c>
      <c r="AQ74" s="186">
        <v>0</v>
      </c>
      <c r="AR74" s="186">
        <v>0</v>
      </c>
      <c r="AS74" s="186">
        <v>0</v>
      </c>
      <c r="AT74" s="186">
        <v>0</v>
      </c>
      <c r="AU74" s="186">
        <v>0</v>
      </c>
      <c r="AV74" s="186">
        <v>0</v>
      </c>
      <c r="AW74" s="186">
        <v>0</v>
      </c>
      <c r="AX74" s="186">
        <v>22.558199999999999</v>
      </c>
      <c r="AY74" s="186">
        <v>0</v>
      </c>
      <c r="AZ74" s="186">
        <v>0</v>
      </c>
      <c r="BA74" s="186">
        <v>0</v>
      </c>
      <c r="BB74" s="186">
        <v>0</v>
      </c>
      <c r="BC74" s="186">
        <v>0</v>
      </c>
      <c r="BD74" s="186">
        <v>0</v>
      </c>
      <c r="BE74" s="186">
        <v>0</v>
      </c>
      <c r="BF74" s="186">
        <v>0</v>
      </c>
      <c r="BG74" s="186">
        <v>0</v>
      </c>
      <c r="BH74" s="186">
        <v>0</v>
      </c>
      <c r="BI74" s="186">
        <v>0</v>
      </c>
      <c r="BJ74" s="186">
        <v>0</v>
      </c>
      <c r="BK74" s="186">
        <v>0</v>
      </c>
      <c r="BL74" s="186">
        <v>0</v>
      </c>
      <c r="BM74" s="186">
        <v>0</v>
      </c>
      <c r="BN74" s="186">
        <v>0</v>
      </c>
      <c r="BO74" s="186">
        <v>0</v>
      </c>
      <c r="BP74" s="186">
        <v>0</v>
      </c>
      <c r="BQ74" s="186">
        <v>0</v>
      </c>
      <c r="BR74" s="186">
        <v>0</v>
      </c>
      <c r="BS74" s="186">
        <v>0</v>
      </c>
      <c r="BT74" s="186">
        <v>0</v>
      </c>
      <c r="BU74" s="186">
        <v>0</v>
      </c>
      <c r="BV74" s="186">
        <v>0</v>
      </c>
      <c r="BW74" s="186">
        <v>0</v>
      </c>
      <c r="BX74" s="186">
        <v>0</v>
      </c>
      <c r="BY74" s="186">
        <v>0</v>
      </c>
      <c r="BZ74" s="186">
        <v>0</v>
      </c>
      <c r="CA74" s="186">
        <v>22.558199999999999</v>
      </c>
      <c r="CB74" s="186">
        <v>0</v>
      </c>
      <c r="CC74" s="186">
        <v>0</v>
      </c>
      <c r="CD74" s="186">
        <v>22.558199999999999</v>
      </c>
      <c r="CE74" s="186">
        <v>0</v>
      </c>
      <c r="CF74" s="186">
        <v>0</v>
      </c>
      <c r="CG74" s="186">
        <v>0</v>
      </c>
      <c r="CH74" s="186">
        <v>0</v>
      </c>
      <c r="CI74" s="186">
        <v>0</v>
      </c>
      <c r="CJ74" s="186">
        <v>0</v>
      </c>
      <c r="CK74" s="186">
        <v>0</v>
      </c>
      <c r="CL74" s="186">
        <v>0</v>
      </c>
      <c r="CM74" s="186">
        <v>0</v>
      </c>
      <c r="CN74" s="186">
        <v>22.558199999999999</v>
      </c>
      <c r="CO74" s="186">
        <v>0</v>
      </c>
      <c r="CP74" s="186">
        <v>0</v>
      </c>
      <c r="CQ74" s="186">
        <v>0</v>
      </c>
      <c r="CR74" s="186">
        <v>0</v>
      </c>
      <c r="CS74" s="186">
        <v>0</v>
      </c>
      <c r="CT74" s="186">
        <v>22.558199999999999</v>
      </c>
      <c r="CU74" s="186">
        <v>0</v>
      </c>
      <c r="CV74" s="186">
        <v>0</v>
      </c>
      <c r="CW74" s="186">
        <v>0</v>
      </c>
      <c r="CX74" s="186">
        <v>22.558199999999999</v>
      </c>
      <c r="CY74" s="186">
        <v>0</v>
      </c>
      <c r="CZ74" s="186">
        <v>0</v>
      </c>
      <c r="DA74" s="186">
        <v>0</v>
      </c>
      <c r="DB74" s="186">
        <v>22.558199999999999</v>
      </c>
      <c r="DC74" s="186">
        <v>22.558199999999999</v>
      </c>
      <c r="DD74" s="186">
        <v>0</v>
      </c>
      <c r="DE74" s="186">
        <v>0</v>
      </c>
      <c r="DF74" s="186">
        <v>0</v>
      </c>
      <c r="DG74" s="186">
        <v>0</v>
      </c>
      <c r="DH74" s="186">
        <v>0</v>
      </c>
      <c r="DI74" s="186">
        <v>0</v>
      </c>
      <c r="DJ74" s="186">
        <v>0</v>
      </c>
      <c r="DK74" s="186">
        <v>0</v>
      </c>
      <c r="DL74" s="186">
        <v>0</v>
      </c>
      <c r="DM74" s="186">
        <v>0</v>
      </c>
      <c r="DN74" s="186">
        <v>0</v>
      </c>
      <c r="DO74" s="186">
        <v>0</v>
      </c>
      <c r="DP74" s="186">
        <v>22.558199999999999</v>
      </c>
      <c r="DQ74" s="186">
        <v>0</v>
      </c>
      <c r="DR74" s="186">
        <v>0</v>
      </c>
      <c r="DS74" s="186">
        <v>0</v>
      </c>
      <c r="DT74" s="186">
        <v>0</v>
      </c>
      <c r="DU74" s="186">
        <v>0</v>
      </c>
      <c r="DV74" s="186">
        <v>0</v>
      </c>
      <c r="DW74" s="186">
        <v>22.558199999999999</v>
      </c>
      <c r="DX74" s="186">
        <v>0</v>
      </c>
      <c r="DY74" s="186">
        <v>0</v>
      </c>
      <c r="DZ74" s="186">
        <v>0</v>
      </c>
      <c r="EA74" s="186">
        <v>0</v>
      </c>
      <c r="EB74" s="186">
        <v>0</v>
      </c>
      <c r="EC74" s="186">
        <v>0</v>
      </c>
      <c r="ED74" s="186">
        <v>0</v>
      </c>
      <c r="EE74" s="186">
        <v>0</v>
      </c>
      <c r="EF74" s="186">
        <v>0</v>
      </c>
      <c r="EG74" s="186">
        <v>0</v>
      </c>
      <c r="EH74" s="186">
        <v>0</v>
      </c>
      <c r="EI74" s="186">
        <v>0</v>
      </c>
      <c r="EJ74" s="186">
        <v>22.558199999999999</v>
      </c>
      <c r="EK74" s="186">
        <v>0</v>
      </c>
      <c r="EL74" s="186">
        <v>0</v>
      </c>
      <c r="EM74" s="186">
        <v>22.558199999999999</v>
      </c>
      <c r="EN74" s="186">
        <v>0</v>
      </c>
      <c r="EO74" s="186">
        <v>22.558199999999999</v>
      </c>
      <c r="EP74" s="186">
        <v>22.558199999999999</v>
      </c>
      <c r="EQ74" s="186">
        <v>22.558199999999999</v>
      </c>
      <c r="ER74" s="186">
        <v>0</v>
      </c>
      <c r="ES74" s="186">
        <v>0</v>
      </c>
      <c r="ET74" s="186">
        <v>0</v>
      </c>
      <c r="EU74" s="186">
        <v>0</v>
      </c>
      <c r="EV74" s="186">
        <v>0</v>
      </c>
      <c r="EW74" s="186">
        <v>0</v>
      </c>
      <c r="EX74" s="186">
        <v>0</v>
      </c>
      <c r="EY74" s="186">
        <v>0</v>
      </c>
      <c r="EZ74" s="186">
        <v>0</v>
      </c>
      <c r="FA74" s="186">
        <v>22.558199999999999</v>
      </c>
      <c r="FB74" s="186">
        <v>0</v>
      </c>
      <c r="FC74" s="186">
        <v>0</v>
      </c>
      <c r="FD74" s="186">
        <v>22.558199999999999</v>
      </c>
      <c r="FE74" s="186">
        <v>0</v>
      </c>
      <c r="FF74" s="186">
        <v>0</v>
      </c>
      <c r="FG74" s="186">
        <v>0</v>
      </c>
      <c r="FH74" s="186">
        <v>0</v>
      </c>
      <c r="FI74" s="186">
        <v>0</v>
      </c>
      <c r="FJ74" s="186">
        <v>0</v>
      </c>
      <c r="FK74" s="186">
        <v>0</v>
      </c>
      <c r="FL74" s="186">
        <v>0</v>
      </c>
      <c r="FM74" s="186">
        <v>0</v>
      </c>
      <c r="FN74" s="186">
        <v>0</v>
      </c>
      <c r="FO74" s="186">
        <v>22.558199999999999</v>
      </c>
      <c r="FP74" s="186">
        <v>0</v>
      </c>
      <c r="FQ74" s="186">
        <v>0</v>
      </c>
      <c r="FR74" s="186">
        <v>0</v>
      </c>
      <c r="FS74" s="186">
        <v>0</v>
      </c>
      <c r="FT74" s="186">
        <v>0</v>
      </c>
      <c r="FU74" s="186">
        <v>0</v>
      </c>
      <c r="FV74" s="186">
        <v>0</v>
      </c>
      <c r="FW74" s="186">
        <v>0</v>
      </c>
      <c r="FX74" s="186">
        <v>0</v>
      </c>
      <c r="FY74" s="186">
        <v>0</v>
      </c>
      <c r="FZ74" s="186">
        <v>0</v>
      </c>
      <c r="GA74" s="186">
        <v>0</v>
      </c>
      <c r="GB74" s="186">
        <v>0</v>
      </c>
      <c r="GC74" s="186">
        <v>0</v>
      </c>
      <c r="GD74" s="186">
        <v>0</v>
      </c>
      <c r="GE74" s="186">
        <v>22.558199999999999</v>
      </c>
      <c r="GF74" s="186">
        <v>22.558199999999999</v>
      </c>
      <c r="GG74" s="186">
        <v>0</v>
      </c>
      <c r="GH74" s="186">
        <v>0</v>
      </c>
      <c r="GI74" s="186">
        <v>0</v>
      </c>
      <c r="GJ74" s="186">
        <v>0</v>
      </c>
      <c r="GK74" s="186">
        <v>0</v>
      </c>
      <c r="GL74" s="186">
        <v>0</v>
      </c>
      <c r="GM74" s="186">
        <v>0</v>
      </c>
      <c r="GN74" s="186">
        <v>0</v>
      </c>
      <c r="GO74" s="186">
        <v>0</v>
      </c>
      <c r="GP74" s="186">
        <v>0</v>
      </c>
      <c r="GQ74" s="186">
        <v>0</v>
      </c>
      <c r="GR74" s="186">
        <v>0</v>
      </c>
      <c r="GS74" s="186">
        <v>22.558199999999999</v>
      </c>
      <c r="GT74" s="186">
        <v>0</v>
      </c>
      <c r="GU74" s="186">
        <v>0</v>
      </c>
      <c r="GV74" s="186">
        <v>0</v>
      </c>
      <c r="GW74" s="186">
        <v>0</v>
      </c>
      <c r="GX74" s="186">
        <v>0</v>
      </c>
      <c r="GY74" s="186">
        <v>0</v>
      </c>
      <c r="GZ74" s="186">
        <v>22.558199999999999</v>
      </c>
      <c r="HA74" s="186">
        <v>0</v>
      </c>
      <c r="HB74" s="186">
        <v>0</v>
      </c>
      <c r="HC74" s="186">
        <v>0</v>
      </c>
      <c r="HD74" s="186">
        <v>0</v>
      </c>
      <c r="HE74" s="186">
        <v>0</v>
      </c>
      <c r="HF74" s="186">
        <v>0</v>
      </c>
      <c r="HG74" s="186">
        <v>0</v>
      </c>
      <c r="HH74" s="186">
        <v>0</v>
      </c>
      <c r="HI74" s="186">
        <v>0</v>
      </c>
      <c r="HJ74" s="186">
        <v>0</v>
      </c>
      <c r="HK74" s="186">
        <v>0</v>
      </c>
      <c r="HL74" s="186">
        <v>0</v>
      </c>
      <c r="HM74" s="186">
        <v>0</v>
      </c>
      <c r="HN74" s="186">
        <v>0</v>
      </c>
      <c r="HO74" s="186">
        <v>0</v>
      </c>
      <c r="HP74" s="186">
        <v>0</v>
      </c>
      <c r="HQ74" s="186">
        <v>22.558199999999999</v>
      </c>
      <c r="HR74" s="186">
        <v>0</v>
      </c>
      <c r="HS74" s="186">
        <v>0</v>
      </c>
      <c r="HT74" s="186">
        <v>0</v>
      </c>
      <c r="HU74" s="186">
        <v>0</v>
      </c>
      <c r="HV74" s="186">
        <v>0</v>
      </c>
      <c r="HW74" s="186">
        <v>0</v>
      </c>
      <c r="HX74" s="186">
        <v>0</v>
      </c>
      <c r="HY74" s="186">
        <v>0</v>
      </c>
      <c r="HZ74" s="186">
        <v>0</v>
      </c>
      <c r="IA74" s="186">
        <v>0</v>
      </c>
      <c r="IB74" s="186">
        <v>0</v>
      </c>
      <c r="IC74" s="186">
        <v>0</v>
      </c>
      <c r="ID74" s="186">
        <v>0</v>
      </c>
      <c r="IE74" s="186">
        <v>22.558199999999999</v>
      </c>
      <c r="IF74" s="186">
        <v>22.558199999999999</v>
      </c>
      <c r="IG74" s="186">
        <v>0</v>
      </c>
      <c r="IH74" s="186">
        <v>0</v>
      </c>
      <c r="II74" s="186">
        <v>0</v>
      </c>
      <c r="IJ74" s="186">
        <v>0</v>
      </c>
      <c r="IK74" s="186">
        <v>0</v>
      </c>
      <c r="IL74" s="186">
        <v>0</v>
      </c>
      <c r="IM74" s="186">
        <v>0</v>
      </c>
      <c r="IN74" s="186">
        <v>0</v>
      </c>
      <c r="IO74" s="186">
        <v>0</v>
      </c>
      <c r="IP74" s="186">
        <v>0</v>
      </c>
      <c r="IQ74" s="186">
        <v>0</v>
      </c>
      <c r="IR74" s="186">
        <v>0</v>
      </c>
      <c r="IS74" s="186">
        <v>0</v>
      </c>
      <c r="IT74" s="186">
        <v>0</v>
      </c>
      <c r="IU74" s="186">
        <v>0</v>
      </c>
      <c r="IV74" s="186">
        <v>0</v>
      </c>
      <c r="IW74" s="186">
        <v>0</v>
      </c>
      <c r="IX74" s="186">
        <v>0</v>
      </c>
      <c r="IY74" s="186">
        <v>0</v>
      </c>
      <c r="IZ74" s="186">
        <v>0</v>
      </c>
      <c r="JA74" s="186">
        <v>0</v>
      </c>
      <c r="JB74" s="186">
        <v>0</v>
      </c>
      <c r="JC74" s="186">
        <v>0</v>
      </c>
      <c r="JD74" s="186">
        <v>0</v>
      </c>
      <c r="JE74" s="186">
        <v>0</v>
      </c>
      <c r="JF74" s="186">
        <v>22.558199999999999</v>
      </c>
      <c r="JG74" s="186">
        <v>0</v>
      </c>
      <c r="JH74" s="186">
        <v>0</v>
      </c>
      <c r="JI74" s="186">
        <v>0</v>
      </c>
      <c r="JJ74" s="186">
        <v>0</v>
      </c>
      <c r="JK74" s="186">
        <v>0</v>
      </c>
      <c r="JL74" s="186">
        <v>0</v>
      </c>
      <c r="JM74" s="186">
        <v>0</v>
      </c>
      <c r="JN74" s="186">
        <v>0</v>
      </c>
      <c r="JO74" s="186">
        <v>0</v>
      </c>
      <c r="JP74" s="186">
        <v>22.558199999999999</v>
      </c>
      <c r="JQ74" s="186">
        <v>0</v>
      </c>
      <c r="JR74" s="186">
        <v>22.558199999999999</v>
      </c>
      <c r="JS74" s="186">
        <v>0</v>
      </c>
      <c r="JT74" s="186">
        <v>0</v>
      </c>
      <c r="JU74" s="186">
        <v>0</v>
      </c>
      <c r="JV74" s="186">
        <v>0</v>
      </c>
      <c r="JW74" s="186">
        <v>0</v>
      </c>
      <c r="JX74" s="186">
        <v>0</v>
      </c>
      <c r="JY74" s="186">
        <v>0</v>
      </c>
      <c r="JZ74" s="186">
        <v>0</v>
      </c>
      <c r="KA74" s="186">
        <v>0</v>
      </c>
      <c r="KB74" s="186">
        <v>0</v>
      </c>
      <c r="KC74" s="186">
        <v>0</v>
      </c>
      <c r="KD74" s="186">
        <v>0</v>
      </c>
      <c r="KE74" s="186">
        <v>22.558199999999999</v>
      </c>
      <c r="KF74" s="186">
        <v>0</v>
      </c>
      <c r="KG74" s="186">
        <v>0</v>
      </c>
      <c r="KH74" s="186">
        <v>0</v>
      </c>
      <c r="KI74" s="186">
        <v>0</v>
      </c>
      <c r="KJ74" s="186">
        <v>0</v>
      </c>
      <c r="KK74" s="186">
        <v>0</v>
      </c>
    </row>
    <row r="75" spans="1:297">
      <c r="A75" s="766">
        <v>327.24</v>
      </c>
      <c r="B75" s="767" t="s">
        <v>456</v>
      </c>
      <c r="C75" s="290">
        <v>13.098889769825751</v>
      </c>
      <c r="D75" s="587">
        <v>0</v>
      </c>
      <c r="E75" s="587">
        <v>274.99830356900071</v>
      </c>
      <c r="F75" s="186">
        <v>0</v>
      </c>
      <c r="G75" s="186">
        <v>0</v>
      </c>
      <c r="H75" s="186">
        <v>0</v>
      </c>
      <c r="I75" s="186">
        <v>0</v>
      </c>
      <c r="J75" s="186">
        <v>0</v>
      </c>
      <c r="K75" s="186">
        <v>0</v>
      </c>
      <c r="L75" s="186">
        <v>0</v>
      </c>
      <c r="M75" s="186">
        <v>0</v>
      </c>
      <c r="N75" s="186">
        <v>0</v>
      </c>
      <c r="O75" s="186">
        <v>18.906751428811798</v>
      </c>
      <c r="P75" s="186">
        <v>0</v>
      </c>
      <c r="Q75" s="186">
        <v>0</v>
      </c>
      <c r="R75" s="186">
        <v>0</v>
      </c>
      <c r="S75" s="186">
        <v>0</v>
      </c>
      <c r="T75" s="186">
        <v>0</v>
      </c>
      <c r="U75" s="186">
        <v>0</v>
      </c>
      <c r="V75" s="186">
        <v>0</v>
      </c>
      <c r="W75" s="186">
        <v>0</v>
      </c>
      <c r="X75" s="186">
        <v>0</v>
      </c>
      <c r="Y75" s="186">
        <v>0</v>
      </c>
      <c r="Z75" s="186">
        <v>124.0910205401194</v>
      </c>
      <c r="AA75" s="186">
        <v>0</v>
      </c>
      <c r="AB75" s="186">
        <v>0</v>
      </c>
      <c r="AC75" s="186">
        <v>0</v>
      </c>
      <c r="AD75" s="186">
        <v>0</v>
      </c>
      <c r="AE75" s="186">
        <v>0</v>
      </c>
      <c r="AF75" s="186">
        <v>16.187414660140519</v>
      </c>
      <c r="AG75" s="186">
        <v>6.3788419040948154</v>
      </c>
      <c r="AH75" s="186">
        <v>0</v>
      </c>
      <c r="AI75" s="186">
        <v>0</v>
      </c>
      <c r="AJ75" s="186">
        <v>0</v>
      </c>
      <c r="AK75" s="186">
        <v>0</v>
      </c>
      <c r="AL75" s="186">
        <v>0</v>
      </c>
      <c r="AM75" s="186">
        <v>0</v>
      </c>
      <c r="AN75" s="186">
        <v>0</v>
      </c>
      <c r="AO75" s="186">
        <v>0</v>
      </c>
      <c r="AP75" s="186">
        <v>0</v>
      </c>
      <c r="AQ75" s="186">
        <v>0</v>
      </c>
      <c r="AR75" s="186">
        <v>0</v>
      </c>
      <c r="AS75" s="186">
        <v>0</v>
      </c>
      <c r="AT75" s="186">
        <v>0</v>
      </c>
      <c r="AU75" s="186">
        <v>0</v>
      </c>
      <c r="AV75" s="186">
        <v>0</v>
      </c>
      <c r="AW75" s="186">
        <v>0</v>
      </c>
      <c r="AX75" s="186">
        <v>152.84680840429471</v>
      </c>
      <c r="AY75" s="186">
        <v>0</v>
      </c>
      <c r="AZ75" s="186">
        <v>0</v>
      </c>
      <c r="BA75" s="186">
        <v>0</v>
      </c>
      <c r="BB75" s="186">
        <v>0</v>
      </c>
      <c r="BC75" s="186">
        <v>0</v>
      </c>
      <c r="BD75" s="186">
        <v>0</v>
      </c>
      <c r="BE75" s="186">
        <v>0</v>
      </c>
      <c r="BF75" s="186">
        <v>0</v>
      </c>
      <c r="BG75" s="186">
        <v>0</v>
      </c>
      <c r="BH75" s="186">
        <v>0</v>
      </c>
      <c r="BI75" s="186">
        <v>0</v>
      </c>
      <c r="BJ75" s="186">
        <v>0</v>
      </c>
      <c r="BK75" s="186">
        <v>0</v>
      </c>
      <c r="BL75" s="186">
        <v>0</v>
      </c>
      <c r="BM75" s="186">
        <v>0</v>
      </c>
      <c r="BN75" s="186">
        <v>0</v>
      </c>
      <c r="BO75" s="186">
        <v>0</v>
      </c>
      <c r="BP75" s="186">
        <v>0</v>
      </c>
      <c r="BQ75" s="186">
        <v>0</v>
      </c>
      <c r="BR75" s="186">
        <v>0</v>
      </c>
      <c r="BS75" s="186">
        <v>0</v>
      </c>
      <c r="BT75" s="186">
        <v>0</v>
      </c>
      <c r="BU75" s="186">
        <v>0</v>
      </c>
      <c r="BV75" s="186">
        <v>0</v>
      </c>
      <c r="BW75" s="186">
        <v>0</v>
      </c>
      <c r="BX75" s="186">
        <v>0</v>
      </c>
      <c r="BY75" s="186">
        <v>0</v>
      </c>
      <c r="BZ75" s="186">
        <v>0</v>
      </c>
      <c r="CA75" s="186">
        <v>82.834582917002407</v>
      </c>
      <c r="CB75" s="186">
        <v>0</v>
      </c>
      <c r="CC75" s="186">
        <v>0</v>
      </c>
      <c r="CD75" s="186">
        <v>91.608840456451773</v>
      </c>
      <c r="CE75" s="186">
        <v>0</v>
      </c>
      <c r="CF75" s="186">
        <v>0</v>
      </c>
      <c r="CG75" s="186">
        <v>0</v>
      </c>
      <c r="CH75" s="186">
        <v>0</v>
      </c>
      <c r="CI75" s="186">
        <v>0</v>
      </c>
      <c r="CJ75" s="186">
        <v>0</v>
      </c>
      <c r="CK75" s="186">
        <v>0</v>
      </c>
      <c r="CL75" s="186">
        <v>0</v>
      </c>
      <c r="CM75" s="186">
        <v>0</v>
      </c>
      <c r="CN75" s="186">
        <v>43.664972230094882</v>
      </c>
      <c r="CO75" s="186">
        <v>0</v>
      </c>
      <c r="CP75" s="186">
        <v>0</v>
      </c>
      <c r="CQ75" s="186">
        <v>0</v>
      </c>
      <c r="CR75" s="186">
        <v>0</v>
      </c>
      <c r="CS75" s="186">
        <v>0</v>
      </c>
      <c r="CT75" s="186">
        <v>35.511630156925172</v>
      </c>
      <c r="CU75" s="186">
        <v>0</v>
      </c>
      <c r="CV75" s="186">
        <v>0</v>
      </c>
      <c r="CW75" s="186">
        <v>0</v>
      </c>
      <c r="CX75" s="186">
        <v>249.90240725075529</v>
      </c>
      <c r="CY75" s="186">
        <v>0</v>
      </c>
      <c r="CZ75" s="186">
        <v>0</v>
      </c>
      <c r="DA75" s="186">
        <v>0</v>
      </c>
      <c r="DB75" s="186">
        <v>157.66047966018621</v>
      </c>
      <c r="DC75" s="186">
        <v>226.07590842005669</v>
      </c>
      <c r="DD75" s="186">
        <v>0</v>
      </c>
      <c r="DE75" s="186">
        <v>0</v>
      </c>
      <c r="DF75" s="186">
        <v>0</v>
      </c>
      <c r="DG75" s="186">
        <v>0</v>
      </c>
      <c r="DH75" s="186">
        <v>0</v>
      </c>
      <c r="DI75" s="186">
        <v>0</v>
      </c>
      <c r="DJ75" s="186">
        <v>0</v>
      </c>
      <c r="DK75" s="186">
        <v>0</v>
      </c>
      <c r="DL75" s="186">
        <v>0</v>
      </c>
      <c r="DM75" s="186">
        <v>0</v>
      </c>
      <c r="DN75" s="186">
        <v>0</v>
      </c>
      <c r="DO75" s="186">
        <v>0</v>
      </c>
      <c r="DP75" s="186">
        <v>197.66864912886521</v>
      </c>
      <c r="DQ75" s="186">
        <v>0</v>
      </c>
      <c r="DR75" s="186">
        <v>0</v>
      </c>
      <c r="DS75" s="186">
        <v>0</v>
      </c>
      <c r="DT75" s="186">
        <v>0</v>
      </c>
      <c r="DU75" s="186">
        <v>0</v>
      </c>
      <c r="DV75" s="186">
        <v>0</v>
      </c>
      <c r="DW75" s="186">
        <v>88.343552408398509</v>
      </c>
      <c r="DX75" s="186">
        <v>0</v>
      </c>
      <c r="DY75" s="186">
        <v>0</v>
      </c>
      <c r="DZ75" s="186">
        <v>0</v>
      </c>
      <c r="EA75" s="186">
        <v>0</v>
      </c>
      <c r="EB75" s="186">
        <v>0</v>
      </c>
      <c r="EC75" s="186">
        <v>0</v>
      </c>
      <c r="ED75" s="186">
        <v>0</v>
      </c>
      <c r="EE75" s="186">
        <v>0</v>
      </c>
      <c r="EF75" s="186">
        <v>0</v>
      </c>
      <c r="EG75" s="186">
        <v>0</v>
      </c>
      <c r="EH75" s="186">
        <v>0</v>
      </c>
      <c r="EI75" s="186">
        <v>0</v>
      </c>
      <c r="EJ75" s="186">
        <v>116.1469768394649</v>
      </c>
      <c r="EK75" s="186">
        <v>0</v>
      </c>
      <c r="EL75" s="186">
        <v>0</v>
      </c>
      <c r="EM75" s="186">
        <v>274.99830356900071</v>
      </c>
      <c r="EN75" s="186">
        <v>0</v>
      </c>
      <c r="EO75" s="186">
        <v>10.28591114321361</v>
      </c>
      <c r="EP75" s="186">
        <v>161.40115096852301</v>
      </c>
      <c r="EQ75" s="186">
        <v>254.09620753462599</v>
      </c>
      <c r="ER75" s="186">
        <v>0</v>
      </c>
      <c r="ES75" s="186">
        <v>0</v>
      </c>
      <c r="ET75" s="186">
        <v>0</v>
      </c>
      <c r="EU75" s="186">
        <v>0</v>
      </c>
      <c r="EV75" s="186">
        <v>0</v>
      </c>
      <c r="EW75" s="186">
        <v>0</v>
      </c>
      <c r="EX75" s="186">
        <v>0</v>
      </c>
      <c r="EY75" s="186">
        <v>0</v>
      </c>
      <c r="EZ75" s="186">
        <v>0</v>
      </c>
      <c r="FA75" s="186">
        <v>203.8452054412808</v>
      </c>
      <c r="FB75" s="186">
        <v>0</v>
      </c>
      <c r="FC75" s="186">
        <v>0</v>
      </c>
      <c r="FD75" s="186">
        <v>28.41537638640429</v>
      </c>
      <c r="FE75" s="186">
        <v>0</v>
      </c>
      <c r="FF75" s="186">
        <v>0</v>
      </c>
      <c r="FG75" s="186">
        <v>0</v>
      </c>
      <c r="FH75" s="186">
        <v>0</v>
      </c>
      <c r="FI75" s="186">
        <v>0</v>
      </c>
      <c r="FJ75" s="186">
        <v>0</v>
      </c>
      <c r="FK75" s="186">
        <v>0</v>
      </c>
      <c r="FL75" s="186">
        <v>0</v>
      </c>
      <c r="FM75" s="186">
        <v>0</v>
      </c>
      <c r="FN75" s="186">
        <v>0</v>
      </c>
      <c r="FO75" s="186">
        <v>219.67884712162439</v>
      </c>
      <c r="FP75" s="186">
        <v>0</v>
      </c>
      <c r="FQ75" s="186">
        <v>0</v>
      </c>
      <c r="FR75" s="186">
        <v>0</v>
      </c>
      <c r="FS75" s="186">
        <v>0</v>
      </c>
      <c r="FT75" s="186">
        <v>0</v>
      </c>
      <c r="FU75" s="186">
        <v>0</v>
      </c>
      <c r="FV75" s="186">
        <v>0</v>
      </c>
      <c r="FW75" s="186">
        <v>0</v>
      </c>
      <c r="FX75" s="186">
        <v>0</v>
      </c>
      <c r="FY75" s="186">
        <v>0</v>
      </c>
      <c r="FZ75" s="186">
        <v>0</v>
      </c>
      <c r="GA75" s="186">
        <v>0</v>
      </c>
      <c r="GB75" s="186">
        <v>0</v>
      </c>
      <c r="GC75" s="186">
        <v>0</v>
      </c>
      <c r="GD75" s="186">
        <v>0</v>
      </c>
      <c r="GE75" s="186">
        <v>160.39925207396811</v>
      </c>
      <c r="GF75" s="186">
        <v>265.02224911811868</v>
      </c>
      <c r="GG75" s="186">
        <v>0</v>
      </c>
      <c r="GH75" s="186">
        <v>0</v>
      </c>
      <c r="GI75" s="186">
        <v>0</v>
      </c>
      <c r="GJ75" s="186">
        <v>0</v>
      </c>
      <c r="GK75" s="186">
        <v>0</v>
      </c>
      <c r="GL75" s="186">
        <v>0</v>
      </c>
      <c r="GM75" s="186">
        <v>0</v>
      </c>
      <c r="GN75" s="186">
        <v>0</v>
      </c>
      <c r="GO75" s="186">
        <v>0</v>
      </c>
      <c r="GP75" s="186">
        <v>0</v>
      </c>
      <c r="GQ75" s="186">
        <v>0</v>
      </c>
      <c r="GR75" s="186">
        <v>0</v>
      </c>
      <c r="GS75" s="186">
        <v>19.836291901619671</v>
      </c>
      <c r="GT75" s="186">
        <v>0</v>
      </c>
      <c r="GU75" s="186">
        <v>0</v>
      </c>
      <c r="GV75" s="186">
        <v>0</v>
      </c>
      <c r="GW75" s="186">
        <v>0</v>
      </c>
      <c r="GX75" s="186">
        <v>0</v>
      </c>
      <c r="GY75" s="186">
        <v>0</v>
      </c>
      <c r="GZ75" s="186">
        <v>82.205544268125337</v>
      </c>
      <c r="HA75" s="186">
        <v>0</v>
      </c>
      <c r="HB75" s="186">
        <v>0</v>
      </c>
      <c r="HC75" s="186">
        <v>0</v>
      </c>
      <c r="HD75" s="186">
        <v>0</v>
      </c>
      <c r="HE75" s="186">
        <v>0</v>
      </c>
      <c r="HF75" s="186">
        <v>0</v>
      </c>
      <c r="HG75" s="186">
        <v>0</v>
      </c>
      <c r="HH75" s="186">
        <v>0</v>
      </c>
      <c r="HI75" s="186">
        <v>0</v>
      </c>
      <c r="HJ75" s="186">
        <v>0</v>
      </c>
      <c r="HK75" s="186">
        <v>0</v>
      </c>
      <c r="HL75" s="186">
        <v>0</v>
      </c>
      <c r="HM75" s="186">
        <v>0</v>
      </c>
      <c r="HN75" s="186">
        <v>0</v>
      </c>
      <c r="HO75" s="186">
        <v>0</v>
      </c>
      <c r="HP75" s="186">
        <v>0</v>
      </c>
      <c r="HQ75" s="186">
        <v>190.03506278295609</v>
      </c>
      <c r="HR75" s="186">
        <v>0</v>
      </c>
      <c r="HS75" s="186">
        <v>0</v>
      </c>
      <c r="HT75" s="186">
        <v>0</v>
      </c>
      <c r="HU75" s="186">
        <v>0</v>
      </c>
      <c r="HV75" s="186">
        <v>0</v>
      </c>
      <c r="HW75" s="186">
        <v>0</v>
      </c>
      <c r="HX75" s="186">
        <v>0</v>
      </c>
      <c r="HY75" s="186">
        <v>0</v>
      </c>
      <c r="HZ75" s="186">
        <v>0</v>
      </c>
      <c r="IA75" s="186">
        <v>0</v>
      </c>
      <c r="IB75" s="186">
        <v>0</v>
      </c>
      <c r="IC75" s="186">
        <v>0</v>
      </c>
      <c r="ID75" s="186">
        <v>0</v>
      </c>
      <c r="IE75" s="186">
        <v>82.25846740559011</v>
      </c>
      <c r="IF75" s="186">
        <v>78.537191200258818</v>
      </c>
      <c r="IG75" s="186">
        <v>0</v>
      </c>
      <c r="IH75" s="186">
        <v>0</v>
      </c>
      <c r="II75" s="186">
        <v>0</v>
      </c>
      <c r="IJ75" s="186">
        <v>0</v>
      </c>
      <c r="IK75" s="186">
        <v>0</v>
      </c>
      <c r="IL75" s="186">
        <v>0</v>
      </c>
      <c r="IM75" s="186">
        <v>0</v>
      </c>
      <c r="IN75" s="186">
        <v>0</v>
      </c>
      <c r="IO75" s="186">
        <v>0</v>
      </c>
      <c r="IP75" s="186">
        <v>0</v>
      </c>
      <c r="IQ75" s="186">
        <v>0</v>
      </c>
      <c r="IR75" s="186">
        <v>0</v>
      </c>
      <c r="IS75" s="186">
        <v>0</v>
      </c>
      <c r="IT75" s="186">
        <v>0</v>
      </c>
      <c r="IU75" s="186">
        <v>0</v>
      </c>
      <c r="IV75" s="186">
        <v>0</v>
      </c>
      <c r="IW75" s="186">
        <v>0</v>
      </c>
      <c r="IX75" s="186">
        <v>0</v>
      </c>
      <c r="IY75" s="186">
        <v>0</v>
      </c>
      <c r="IZ75" s="186">
        <v>0</v>
      </c>
      <c r="JA75" s="186">
        <v>0</v>
      </c>
      <c r="JB75" s="186">
        <v>0</v>
      </c>
      <c r="JC75" s="186">
        <v>0</v>
      </c>
      <c r="JD75" s="186">
        <v>0</v>
      </c>
      <c r="JE75" s="186">
        <v>0</v>
      </c>
      <c r="JF75" s="186">
        <v>16.23633807048958</v>
      </c>
      <c r="JG75" s="186">
        <v>0</v>
      </c>
      <c r="JH75" s="186">
        <v>0</v>
      </c>
      <c r="JI75" s="186">
        <v>0</v>
      </c>
      <c r="JJ75" s="186">
        <v>0</v>
      </c>
      <c r="JK75" s="186">
        <v>0</v>
      </c>
      <c r="JL75" s="186">
        <v>0</v>
      </c>
      <c r="JM75" s="186">
        <v>0</v>
      </c>
      <c r="JN75" s="186">
        <v>0</v>
      </c>
      <c r="JO75" s="186">
        <v>0</v>
      </c>
      <c r="JP75" s="186">
        <v>250.8728469686786</v>
      </c>
      <c r="JQ75" s="186">
        <v>0</v>
      </c>
      <c r="JR75" s="186">
        <v>68.863134415372144</v>
      </c>
      <c r="JS75" s="186">
        <v>0</v>
      </c>
      <c r="JT75" s="186">
        <v>0</v>
      </c>
      <c r="JU75" s="186">
        <v>0</v>
      </c>
      <c r="JV75" s="186">
        <v>0</v>
      </c>
      <c r="JW75" s="186">
        <v>0</v>
      </c>
      <c r="JX75" s="186">
        <v>0</v>
      </c>
      <c r="JY75" s="186">
        <v>0</v>
      </c>
      <c r="JZ75" s="186">
        <v>0</v>
      </c>
      <c r="KA75" s="186">
        <v>0</v>
      </c>
      <c r="KB75" s="186">
        <v>0</v>
      </c>
      <c r="KC75" s="186">
        <v>0</v>
      </c>
      <c r="KD75" s="186">
        <v>0</v>
      </c>
      <c r="KE75" s="186">
        <v>244.3462501449275</v>
      </c>
      <c r="KF75" s="186">
        <v>0</v>
      </c>
      <c r="KG75" s="186">
        <v>0</v>
      </c>
      <c r="KH75" s="186">
        <v>0</v>
      </c>
      <c r="KI75" s="186">
        <v>0</v>
      </c>
      <c r="KJ75" s="186">
        <v>0</v>
      </c>
      <c r="KK75" s="186">
        <v>0</v>
      </c>
    </row>
    <row r="76" spans="1:297">
      <c r="A76" s="766">
        <v>2079.46</v>
      </c>
      <c r="B76" s="767" t="s">
        <v>418</v>
      </c>
      <c r="C76" s="290">
        <v>237.81367888375138</v>
      </c>
      <c r="D76" s="587">
        <v>7.5685363550519353</v>
      </c>
      <c r="E76" s="587">
        <v>575.38340599118874</v>
      </c>
      <c r="F76" s="186">
        <v>99.769116545494612</v>
      </c>
      <c r="G76" s="186">
        <v>40.740551867219907</v>
      </c>
      <c r="H76" s="186">
        <v>54.834151205936919</v>
      </c>
      <c r="I76" s="186">
        <v>70.610731398149312</v>
      </c>
      <c r="J76" s="186">
        <v>74.963659428079978</v>
      </c>
      <c r="K76" s="186">
        <v>57.091782652546648</v>
      </c>
      <c r="L76" s="186">
        <v>63.340017086715079</v>
      </c>
      <c r="M76" s="186">
        <v>70.007492236024845</v>
      </c>
      <c r="N76" s="186">
        <v>75.056083995459716</v>
      </c>
      <c r="O76" s="186">
        <v>500.52573861671198</v>
      </c>
      <c r="P76" s="186">
        <v>93.101908155900404</v>
      </c>
      <c r="Q76" s="186">
        <v>72.828140742377371</v>
      </c>
      <c r="R76" s="186">
        <v>96.131571302816894</v>
      </c>
      <c r="S76" s="186">
        <v>189.5786764170409</v>
      </c>
      <c r="T76" s="186">
        <v>41.976697473813921</v>
      </c>
      <c r="U76" s="186">
        <v>73.350889238020414</v>
      </c>
      <c r="V76" s="186">
        <v>30.26189859762675</v>
      </c>
      <c r="W76" s="186">
        <v>91.542791878172579</v>
      </c>
      <c r="X76" s="186">
        <v>170.3790761742012</v>
      </c>
      <c r="Y76" s="186">
        <v>51.105245065424697</v>
      </c>
      <c r="Z76" s="186">
        <v>125.9185510257076</v>
      </c>
      <c r="AA76" s="186">
        <v>108.825179780352</v>
      </c>
      <c r="AB76" s="186">
        <v>73.466184528605964</v>
      </c>
      <c r="AC76" s="186">
        <v>53.299725456681983</v>
      </c>
      <c r="AD76" s="186">
        <v>73.800413871661803</v>
      </c>
      <c r="AE76" s="186">
        <v>87.566596107886653</v>
      </c>
      <c r="AF76" s="186">
        <v>409.62542892146109</v>
      </c>
      <c r="AG76" s="186">
        <v>575.38340599118874</v>
      </c>
      <c r="AH76" s="186">
        <v>59.363754249635747</v>
      </c>
      <c r="AI76" s="186">
        <v>70.332335769617927</v>
      </c>
      <c r="AJ76" s="186">
        <v>115.7593971742543</v>
      </c>
      <c r="AK76" s="186">
        <v>58.371523400191023</v>
      </c>
      <c r="AL76" s="186">
        <v>43.038016983016981</v>
      </c>
      <c r="AM76" s="186">
        <v>173.78703046926489</v>
      </c>
      <c r="AN76" s="186">
        <v>43.181359683030543</v>
      </c>
      <c r="AO76" s="186">
        <v>154.45598980024261</v>
      </c>
      <c r="AP76" s="186">
        <v>111.03958494587469</v>
      </c>
      <c r="AQ76" s="186">
        <v>20.02543952682031</v>
      </c>
      <c r="AR76" s="186">
        <v>91.360866441870684</v>
      </c>
      <c r="AS76" s="186">
        <v>49.46034369629745</v>
      </c>
      <c r="AT76" s="186">
        <v>95.474095886356906</v>
      </c>
      <c r="AU76" s="186">
        <v>41.594067101134442</v>
      </c>
      <c r="AV76" s="186">
        <v>102.8864103149247</v>
      </c>
      <c r="AW76" s="186">
        <v>115.38874861572531</v>
      </c>
      <c r="AX76" s="186">
        <v>104.6025805257312</v>
      </c>
      <c r="AY76" s="186">
        <v>94.938935340022297</v>
      </c>
      <c r="AZ76" s="186">
        <v>39.899101643899051</v>
      </c>
      <c r="BA76" s="186">
        <v>190.3759800194143</v>
      </c>
      <c r="BB76" s="186">
        <v>84.329752107399315</v>
      </c>
      <c r="BC76" s="186">
        <v>170.93157427515521</v>
      </c>
      <c r="BD76" s="186">
        <v>69.850893151815185</v>
      </c>
      <c r="BE76" s="186">
        <v>133.37924209138839</v>
      </c>
      <c r="BF76" s="186">
        <v>106.5679092461576</v>
      </c>
      <c r="BG76" s="186">
        <v>72.25132211538461</v>
      </c>
      <c r="BH76" s="186">
        <v>39.642931654676261</v>
      </c>
      <c r="BI76" s="186">
        <v>91.465708494888972</v>
      </c>
      <c r="BJ76" s="186">
        <v>151.80645542045929</v>
      </c>
      <c r="BK76" s="186">
        <v>61.635868516284681</v>
      </c>
      <c r="BL76" s="186">
        <v>83.123541012764164</v>
      </c>
      <c r="BM76" s="186">
        <v>191.26681700838469</v>
      </c>
      <c r="BN76" s="186">
        <v>133.38000082077099</v>
      </c>
      <c r="BO76" s="186">
        <v>49.533132483584403</v>
      </c>
      <c r="BP76" s="186">
        <v>155.92149836686519</v>
      </c>
      <c r="BQ76" s="186">
        <v>80.66680629125581</v>
      </c>
      <c r="BR76" s="186">
        <v>72.121791405260524</v>
      </c>
      <c r="BS76" s="186">
        <v>71.648038324772813</v>
      </c>
      <c r="BT76" s="186">
        <v>139.86886279852541</v>
      </c>
      <c r="BU76" s="186">
        <v>33.790387858347387</v>
      </c>
      <c r="BV76" s="186">
        <v>62.427484802431607</v>
      </c>
      <c r="BW76" s="186">
        <v>51.866350301984468</v>
      </c>
      <c r="BX76" s="186">
        <v>181.14650592417061</v>
      </c>
      <c r="BY76" s="186">
        <v>44.864707528687383</v>
      </c>
      <c r="BZ76" s="186">
        <v>107.1139723502304</v>
      </c>
      <c r="CA76" s="186">
        <v>342.30398066075742</v>
      </c>
      <c r="CB76" s="186">
        <v>78.2747667359003</v>
      </c>
      <c r="CC76" s="186">
        <v>123.95414418604651</v>
      </c>
      <c r="CD76" s="186">
        <v>221.8159514288501</v>
      </c>
      <c r="CE76" s="186">
        <v>65.202812044681878</v>
      </c>
      <c r="CF76" s="186">
        <v>71.671370277078097</v>
      </c>
      <c r="CG76" s="186">
        <v>140.86910009277389</v>
      </c>
      <c r="CH76" s="186">
        <v>28.723162809047871</v>
      </c>
      <c r="CI76" s="186">
        <v>30.581014396906951</v>
      </c>
      <c r="CJ76" s="186">
        <v>346.82137463924488</v>
      </c>
      <c r="CK76" s="186">
        <v>86.92954864154251</v>
      </c>
      <c r="CL76" s="186">
        <v>42.358027011156793</v>
      </c>
      <c r="CM76" s="186">
        <v>24.17416890080429</v>
      </c>
      <c r="CN76" s="186">
        <v>258.77918313918582</v>
      </c>
      <c r="CO76" s="186">
        <v>171.13528015889611</v>
      </c>
      <c r="CP76" s="186">
        <v>110.78324703817459</v>
      </c>
      <c r="CQ76" s="186">
        <v>41.143496056567862</v>
      </c>
      <c r="CR76" s="186">
        <v>43.603303659742828</v>
      </c>
      <c r="CS76" s="186">
        <v>73.022811937612474</v>
      </c>
      <c r="CT76" s="186">
        <v>112.5611075733455</v>
      </c>
      <c r="CU76" s="186">
        <v>58.801376975169298</v>
      </c>
      <c r="CV76" s="186">
        <v>45.148443260958629</v>
      </c>
      <c r="CW76" s="186">
        <v>47.730968747926482</v>
      </c>
      <c r="CX76" s="186">
        <v>261.31743705941591</v>
      </c>
      <c r="CY76" s="186">
        <v>91.663769441903014</v>
      </c>
      <c r="CZ76" s="186">
        <v>222.24646743676561</v>
      </c>
      <c r="DA76" s="186">
        <v>118.4071471946521</v>
      </c>
      <c r="DB76" s="186">
        <v>145.3477993791864</v>
      </c>
      <c r="DC76" s="186">
        <v>103.3164285714286</v>
      </c>
      <c r="DD76" s="186">
        <v>67.747402111452629</v>
      </c>
      <c r="DE76" s="186">
        <v>47.193797841020597</v>
      </c>
      <c r="DF76" s="186">
        <v>133.79620637244761</v>
      </c>
      <c r="DG76" s="186">
        <v>49.868938530734631</v>
      </c>
      <c r="DH76" s="186">
        <v>66.042550105079712</v>
      </c>
      <c r="DI76" s="186">
        <v>103.28711340206191</v>
      </c>
      <c r="DJ76" s="186">
        <v>87.688509680021511</v>
      </c>
      <c r="DK76" s="186">
        <v>170.71224860335201</v>
      </c>
      <c r="DL76" s="186">
        <v>50.311108225108228</v>
      </c>
      <c r="DM76" s="186">
        <v>109.661490349377</v>
      </c>
      <c r="DN76" s="186">
        <v>28.709726085124309</v>
      </c>
      <c r="DO76" s="186">
        <v>104.59713977566869</v>
      </c>
      <c r="DP76" s="186">
        <v>87.749463192591421</v>
      </c>
      <c r="DQ76" s="186">
        <v>206.97107568177881</v>
      </c>
      <c r="DR76" s="186">
        <v>43.446423719958197</v>
      </c>
      <c r="DS76" s="186">
        <v>262.5531866965444</v>
      </c>
      <c r="DT76" s="186">
        <v>61.480591088550483</v>
      </c>
      <c r="DU76" s="186">
        <v>133.6815373459028</v>
      </c>
      <c r="DV76" s="186">
        <v>224.32320877712169</v>
      </c>
      <c r="DW76" s="186">
        <v>150.13838616714699</v>
      </c>
      <c r="DX76" s="186">
        <v>91.703759623609926</v>
      </c>
      <c r="DY76" s="186">
        <v>47.233692658120567</v>
      </c>
      <c r="DZ76" s="186">
        <v>48.529354159354163</v>
      </c>
      <c r="EA76" s="186">
        <v>63.529844693007163</v>
      </c>
      <c r="EB76" s="186">
        <v>59.413980604168977</v>
      </c>
      <c r="EC76" s="186">
        <v>48.21100751879699</v>
      </c>
      <c r="ED76" s="186">
        <v>130.60696089163099</v>
      </c>
      <c r="EE76" s="186">
        <v>94.244867898964486</v>
      </c>
      <c r="EF76" s="186">
        <v>19.270800785083409</v>
      </c>
      <c r="EG76" s="186">
        <v>54.328692185007966</v>
      </c>
      <c r="EH76" s="186">
        <v>122.0996168682576</v>
      </c>
      <c r="EI76" s="186">
        <v>75.105392451351705</v>
      </c>
      <c r="EJ76" s="186">
        <v>123.2809998606466</v>
      </c>
      <c r="EK76" s="186">
        <v>14.09120956399437</v>
      </c>
      <c r="EL76" s="186">
        <v>88.812514940239041</v>
      </c>
      <c r="EM76" s="186">
        <v>69.811837185588033</v>
      </c>
      <c r="EN76" s="186">
        <v>114.0282147774208</v>
      </c>
      <c r="EO76" s="186">
        <v>136.66354367763259</v>
      </c>
      <c r="EP76" s="186">
        <v>93.530829970406231</v>
      </c>
      <c r="EQ76" s="186">
        <v>117.30287903970449</v>
      </c>
      <c r="ER76" s="186">
        <v>61.896560209424081</v>
      </c>
      <c r="ES76" s="186">
        <v>59.954335904920768</v>
      </c>
      <c r="ET76" s="186">
        <v>7.5685363550519353</v>
      </c>
      <c r="EU76" s="186">
        <v>79.350396005509637</v>
      </c>
      <c r="EV76" s="186">
        <v>128.25069289489139</v>
      </c>
      <c r="EW76" s="186">
        <v>125.4624923877433</v>
      </c>
      <c r="EX76" s="186">
        <v>30.918842153388962</v>
      </c>
      <c r="EY76" s="186">
        <v>48.907523330940407</v>
      </c>
      <c r="EZ76" s="186">
        <v>92.694937310851699</v>
      </c>
      <c r="FA76" s="186">
        <v>70.352244908298715</v>
      </c>
      <c r="FB76" s="186">
        <v>47.196391558319199</v>
      </c>
      <c r="FC76" s="186">
        <v>81.737307743747493</v>
      </c>
      <c r="FD76" s="186">
        <v>80.055211687537266</v>
      </c>
      <c r="FE76" s="186">
        <v>118.4037207413777</v>
      </c>
      <c r="FF76" s="186">
        <v>99.663209579141281</v>
      </c>
      <c r="FG76" s="186">
        <v>101.3773603020496</v>
      </c>
      <c r="FH76" s="186">
        <v>83.618997466342094</v>
      </c>
      <c r="FI76" s="186">
        <v>43.81598704191132</v>
      </c>
      <c r="FJ76" s="186">
        <v>35.91262478319522</v>
      </c>
      <c r="FK76" s="186">
        <v>77.988394515701017</v>
      </c>
      <c r="FL76" s="186">
        <v>72.254423696072109</v>
      </c>
      <c r="FM76" s="186">
        <v>77.205391982182633</v>
      </c>
      <c r="FN76" s="186">
        <v>162.26587107085771</v>
      </c>
      <c r="FO76" s="186">
        <v>436.45021666317768</v>
      </c>
      <c r="FP76" s="186">
        <v>92.948502971056158</v>
      </c>
      <c r="FQ76" s="186">
        <v>190.54254601227001</v>
      </c>
      <c r="FR76" s="186">
        <v>51.511958507159768</v>
      </c>
      <c r="FS76" s="186">
        <v>53.341099537037039</v>
      </c>
      <c r="FT76" s="186">
        <v>129.27279252563011</v>
      </c>
      <c r="FU76" s="186">
        <v>59.903437967115103</v>
      </c>
      <c r="FV76" s="186">
        <v>101.9653034488905</v>
      </c>
      <c r="FW76" s="186">
        <v>35.518331103678932</v>
      </c>
      <c r="FX76" s="186">
        <v>63.37505116279069</v>
      </c>
      <c r="FY76" s="186">
        <v>69.004437304333493</v>
      </c>
      <c r="FZ76" s="186">
        <v>39.635010989010993</v>
      </c>
      <c r="GA76" s="186">
        <v>23.946364687740939</v>
      </c>
      <c r="GB76" s="186">
        <v>37.232212837837842</v>
      </c>
      <c r="GC76" s="186">
        <v>142.30989637908951</v>
      </c>
      <c r="GD76" s="186">
        <v>43.297542713567843</v>
      </c>
      <c r="GE76" s="186">
        <v>323.14578514507559</v>
      </c>
      <c r="GF76" s="186">
        <v>71.397470158560481</v>
      </c>
      <c r="GG76" s="186">
        <v>31.47851029252438</v>
      </c>
      <c r="GH76" s="186">
        <v>95.798527706491768</v>
      </c>
      <c r="GI76" s="186">
        <v>29.06193048262066</v>
      </c>
      <c r="GJ76" s="186">
        <v>35.281294665976183</v>
      </c>
      <c r="GK76" s="186">
        <v>116.9717725226577</v>
      </c>
      <c r="GL76" s="186">
        <v>77.95355976617617</v>
      </c>
      <c r="GM76" s="186">
        <v>47.344113968033348</v>
      </c>
      <c r="GN76" s="186">
        <v>44.717211117196058</v>
      </c>
      <c r="GO76" s="186">
        <v>73.575031554790584</v>
      </c>
      <c r="GP76" s="186">
        <v>68.406417337936318</v>
      </c>
      <c r="GQ76" s="186">
        <v>71.776835820895514</v>
      </c>
      <c r="GR76" s="186">
        <v>68.667986673012848</v>
      </c>
      <c r="GS76" s="186">
        <v>98.565770845830826</v>
      </c>
      <c r="GT76" s="186">
        <v>85.510346102150535</v>
      </c>
      <c r="GU76" s="186">
        <v>61.792141641854528</v>
      </c>
      <c r="GV76" s="186">
        <v>179.49676416819011</v>
      </c>
      <c r="GW76" s="186">
        <v>66.827139134966131</v>
      </c>
      <c r="GX76" s="186">
        <v>79.341325745431234</v>
      </c>
      <c r="GY76" s="186">
        <v>107.5547497191362</v>
      </c>
      <c r="GZ76" s="186">
        <v>186.67822641436501</v>
      </c>
      <c r="HA76" s="186">
        <v>89.090448432395732</v>
      </c>
      <c r="HB76" s="186">
        <v>273.18474356981892</v>
      </c>
      <c r="HC76" s="186">
        <v>129.0166142945163</v>
      </c>
      <c r="HD76" s="186">
        <v>39.289607843137247</v>
      </c>
      <c r="HE76" s="186">
        <v>189.28036773763091</v>
      </c>
      <c r="HF76" s="186">
        <v>83.974006814310044</v>
      </c>
      <c r="HG76" s="186">
        <v>49.633368719037513</v>
      </c>
      <c r="HH76" s="186">
        <v>121.2387433510638</v>
      </c>
      <c r="HI76" s="186">
        <v>10.975266040688579</v>
      </c>
      <c r="HJ76" s="186">
        <v>162.99913067765249</v>
      </c>
      <c r="HK76" s="186">
        <v>74.086079105760959</v>
      </c>
      <c r="HL76" s="186">
        <v>110.2466802592739</v>
      </c>
      <c r="HM76" s="186">
        <v>84.248939361926887</v>
      </c>
      <c r="HN76" s="186">
        <v>71.439187917801434</v>
      </c>
      <c r="HO76" s="186">
        <v>64.939881583047679</v>
      </c>
      <c r="HP76" s="186">
        <v>94.808894205209995</v>
      </c>
      <c r="HQ76" s="186">
        <v>124.7353495339547</v>
      </c>
      <c r="HR76" s="186">
        <v>55.647710544140892</v>
      </c>
      <c r="HS76" s="186">
        <v>84.78661491628614</v>
      </c>
      <c r="HT76" s="186">
        <v>184.06953430312561</v>
      </c>
      <c r="HU76" s="186">
        <v>133.80993591905559</v>
      </c>
      <c r="HV76" s="186">
        <v>60.339372647427851</v>
      </c>
      <c r="HW76" s="186">
        <v>114.0097997457088</v>
      </c>
      <c r="HX76" s="186">
        <v>47.807790456431533</v>
      </c>
      <c r="HY76" s="186">
        <v>107.12082043506329</v>
      </c>
      <c r="HZ76" s="186">
        <v>79.227925266130782</v>
      </c>
      <c r="IA76" s="186">
        <v>31.70522151898734</v>
      </c>
      <c r="IB76" s="186">
        <v>37.53940466278101</v>
      </c>
      <c r="IC76" s="186">
        <v>48.895417273966807</v>
      </c>
      <c r="ID76" s="186">
        <v>20.91768538516919</v>
      </c>
      <c r="IE76" s="186">
        <v>152.04283010601949</v>
      </c>
      <c r="IF76" s="186">
        <v>172.4370171465545</v>
      </c>
      <c r="IG76" s="186">
        <v>54.489131290759197</v>
      </c>
      <c r="IH76" s="186">
        <v>27.830138888888889</v>
      </c>
      <c r="II76" s="186">
        <v>134.07596156127661</v>
      </c>
      <c r="IJ76" s="186">
        <v>33.115526610644253</v>
      </c>
      <c r="IK76" s="186">
        <v>103.28711340206191</v>
      </c>
      <c r="IL76" s="186">
        <v>91.659110546378656</v>
      </c>
      <c r="IM76" s="186">
        <v>70.03799658994032</v>
      </c>
      <c r="IN76" s="186">
        <v>84.598250904704457</v>
      </c>
      <c r="IO76" s="186">
        <v>67.805519253208871</v>
      </c>
      <c r="IP76" s="186">
        <v>106.3381777493606</v>
      </c>
      <c r="IQ76" s="186">
        <v>48.910309957380861</v>
      </c>
      <c r="IR76" s="186">
        <v>76.687072110467099</v>
      </c>
      <c r="IS76" s="186">
        <v>40.578574321587688</v>
      </c>
      <c r="IT76" s="186">
        <v>135.59018059181901</v>
      </c>
      <c r="IU76" s="186">
        <v>47.669671862182113</v>
      </c>
      <c r="IV76" s="186">
        <v>156.32248226950361</v>
      </c>
      <c r="IW76" s="186">
        <v>57.721769547325103</v>
      </c>
      <c r="IX76" s="186">
        <v>227.80195568452609</v>
      </c>
      <c r="IY76" s="186">
        <v>51.970979827089337</v>
      </c>
      <c r="IZ76" s="186">
        <v>67.359571832979469</v>
      </c>
      <c r="JA76" s="186">
        <v>54.585755040755039</v>
      </c>
      <c r="JB76" s="186">
        <v>126.9995070422535</v>
      </c>
      <c r="JC76" s="186">
        <v>50.112147195426942</v>
      </c>
      <c r="JD76" s="186">
        <v>47.769740315027668</v>
      </c>
      <c r="JE76" s="186">
        <v>82.315280786297052</v>
      </c>
      <c r="JF76" s="186">
        <v>333.8887397184493</v>
      </c>
      <c r="JG76" s="186">
        <v>52.747314321529302</v>
      </c>
      <c r="JH76" s="186">
        <v>51.156395499783642</v>
      </c>
      <c r="JI76" s="186">
        <v>173.01942972172881</v>
      </c>
      <c r="JJ76" s="186">
        <v>21.575742193508692</v>
      </c>
      <c r="JK76" s="186">
        <v>61.656951219512187</v>
      </c>
      <c r="JL76" s="186">
        <v>67.342370353883823</v>
      </c>
      <c r="JM76" s="186">
        <v>62.567027575020283</v>
      </c>
      <c r="JN76" s="186">
        <v>82.829542656112579</v>
      </c>
      <c r="JO76" s="186">
        <v>32.875635767022153</v>
      </c>
      <c r="JP76" s="186">
        <v>196.09417394811129</v>
      </c>
      <c r="JQ76" s="186">
        <v>176.51679829890651</v>
      </c>
      <c r="JR76" s="186">
        <v>276.29761572462019</v>
      </c>
      <c r="JS76" s="186">
        <v>123.703745862714</v>
      </c>
      <c r="JT76" s="186">
        <v>123.8794204077482</v>
      </c>
      <c r="JU76" s="186">
        <v>130.25397150489761</v>
      </c>
      <c r="JV76" s="186">
        <v>63.86949216639654</v>
      </c>
      <c r="JW76" s="186">
        <v>46.196426512968287</v>
      </c>
      <c r="JX76" s="186">
        <v>73.833899692937564</v>
      </c>
      <c r="JY76" s="186">
        <v>93.254212410501196</v>
      </c>
      <c r="JZ76" s="186">
        <v>146.25245807146081</v>
      </c>
      <c r="KA76" s="186">
        <v>49.711851145038167</v>
      </c>
      <c r="KB76" s="186">
        <v>57.645857307249713</v>
      </c>
      <c r="KC76" s="186">
        <v>135.8967997174143</v>
      </c>
      <c r="KD76" s="186">
        <v>77.690597738287565</v>
      </c>
      <c r="KE76" s="186">
        <v>133.26199838969401</v>
      </c>
      <c r="KF76" s="186">
        <v>80.775463585057778</v>
      </c>
      <c r="KG76" s="186">
        <v>48.383904972088793</v>
      </c>
      <c r="KH76" s="186">
        <v>66.110617137431746</v>
      </c>
      <c r="KI76" s="186">
        <v>49.340437756497948</v>
      </c>
      <c r="KJ76" s="186">
        <v>59.115053639846749</v>
      </c>
      <c r="KK76" s="186">
        <v>68.22305975197294</v>
      </c>
    </row>
    <row r="77" spans="1:297">
      <c r="A77" s="766">
        <v>46.22</v>
      </c>
      <c r="B77" s="767" t="s">
        <v>419</v>
      </c>
      <c r="C77" s="290">
        <v>41.730411127156806</v>
      </c>
      <c r="D77" s="587">
        <v>0.26465410699684078</v>
      </c>
      <c r="E77" s="587">
        <v>910.40000000000009</v>
      </c>
      <c r="F77" s="186">
        <v>93.751047206529307</v>
      </c>
      <c r="G77" s="186">
        <v>88.060565655340781</v>
      </c>
      <c r="H77" s="186">
        <v>85.08237824314233</v>
      </c>
      <c r="I77" s="186">
        <v>60.254620362291682</v>
      </c>
      <c r="J77" s="186">
        <v>38.536061220153456</v>
      </c>
      <c r="K77" s="186">
        <v>20.210336082194122</v>
      </c>
      <c r="L77" s="186">
        <v>15.099227517196899</v>
      </c>
      <c r="M77" s="186">
        <v>200.15479138014589</v>
      </c>
      <c r="N77" s="186">
        <v>910.4</v>
      </c>
      <c r="O77" s="186">
        <v>0.82247567220212581</v>
      </c>
      <c r="P77" s="186">
        <v>44.062736138590218</v>
      </c>
      <c r="Q77" s="186">
        <v>48.000405811537632</v>
      </c>
      <c r="R77" s="186">
        <v>131.5476147033871</v>
      </c>
      <c r="S77" s="186">
        <v>12.74162961894177</v>
      </c>
      <c r="T77" s="186">
        <v>99.682535429925338</v>
      </c>
      <c r="U77" s="186">
        <v>139.26215719829281</v>
      </c>
      <c r="V77" s="186">
        <v>187.12052455928949</v>
      </c>
      <c r="W77" s="186">
        <v>353.72050205337189</v>
      </c>
      <c r="X77" s="186">
        <v>26.644260803515841</v>
      </c>
      <c r="Y77" s="186">
        <v>106.96391436363621</v>
      </c>
      <c r="Z77" s="186">
        <v>12.881330843897651</v>
      </c>
      <c r="AA77" s="186">
        <v>15.67212436703546</v>
      </c>
      <c r="AB77" s="186">
        <v>184.55719670201009</v>
      </c>
      <c r="AC77" s="186">
        <v>32.24593827475384</v>
      </c>
      <c r="AD77" s="186">
        <v>41.591504172603472</v>
      </c>
      <c r="AE77" s="186">
        <v>296.67078471817922</v>
      </c>
      <c r="AF77" s="186">
        <v>0.26465410699684078</v>
      </c>
      <c r="AG77" s="186">
        <v>0.8003981010746869</v>
      </c>
      <c r="AH77" s="186">
        <v>190.60353502868901</v>
      </c>
      <c r="AI77" s="186">
        <v>24.071178744151801</v>
      </c>
      <c r="AJ77" s="186">
        <v>47.029262390282582</v>
      </c>
      <c r="AK77" s="186">
        <v>59.610748166242601</v>
      </c>
      <c r="AL77" s="186">
        <v>598.99671689494676</v>
      </c>
      <c r="AM77" s="186">
        <v>5.7887545800657856</v>
      </c>
      <c r="AN77" s="186">
        <v>37.831705948064382</v>
      </c>
      <c r="AO77" s="186">
        <v>22.012442203618079</v>
      </c>
      <c r="AP77" s="186">
        <v>31.985810831991319</v>
      </c>
      <c r="AQ77" s="186">
        <v>139.00781055151469</v>
      </c>
      <c r="AR77" s="186">
        <v>31.45703988048799</v>
      </c>
      <c r="AS77" s="186">
        <v>77.743736407180833</v>
      </c>
      <c r="AT77" s="186">
        <v>93.686682984756089</v>
      </c>
      <c r="AU77" s="186">
        <v>39.147209715473153</v>
      </c>
      <c r="AV77" s="186">
        <v>532.01850169992861</v>
      </c>
      <c r="AW77" s="186">
        <v>910.40000000000009</v>
      </c>
      <c r="AX77" s="186">
        <v>54.792842164357509</v>
      </c>
      <c r="AY77" s="186">
        <v>302.08314888625313</v>
      </c>
      <c r="AZ77" s="186">
        <v>69.176879801119355</v>
      </c>
      <c r="BA77" s="186">
        <v>5.2903201188604658</v>
      </c>
      <c r="BB77" s="186">
        <v>28.841251910111691</v>
      </c>
      <c r="BC77" s="186">
        <v>25.519611337406701</v>
      </c>
      <c r="BD77" s="186">
        <v>31.396337912353609</v>
      </c>
      <c r="BE77" s="186">
        <v>106.54470562503769</v>
      </c>
      <c r="BF77" s="186">
        <v>178.45682796611021</v>
      </c>
      <c r="BG77" s="186">
        <v>304.52142705022948</v>
      </c>
      <c r="BH77" s="186">
        <v>130.73378229089781</v>
      </c>
      <c r="BI77" s="186">
        <v>172.99517224529751</v>
      </c>
      <c r="BJ77" s="186">
        <v>6.6217623568802422</v>
      </c>
      <c r="BK77" s="186">
        <v>109.4339905521293</v>
      </c>
      <c r="BL77" s="186">
        <v>69.350912814582856</v>
      </c>
      <c r="BM77" s="186">
        <v>0.675689198293697</v>
      </c>
      <c r="BN77" s="186">
        <v>3.4769462021049811</v>
      </c>
      <c r="BO77" s="186">
        <v>219.65910211653431</v>
      </c>
      <c r="BP77" s="186">
        <v>42.493192639877797</v>
      </c>
      <c r="BQ77" s="186">
        <v>63.529749437014068</v>
      </c>
      <c r="BR77" s="186">
        <v>16.351215809165151</v>
      </c>
      <c r="BS77" s="186">
        <v>178.14760557506349</v>
      </c>
      <c r="BT77" s="186">
        <v>69.04619699071165</v>
      </c>
      <c r="BU77" s="186">
        <v>316.54266127113931</v>
      </c>
      <c r="BV77" s="186">
        <v>75.00763269916871</v>
      </c>
      <c r="BW77" s="186">
        <v>135.08423316368399</v>
      </c>
      <c r="BX77" s="186">
        <v>24.23364580624899</v>
      </c>
      <c r="BY77" s="186">
        <v>209.44833257239009</v>
      </c>
      <c r="BZ77" s="186">
        <v>195.25006952570769</v>
      </c>
      <c r="CA77" s="186">
        <v>7.233138379318885</v>
      </c>
      <c r="CB77" s="186">
        <v>87.545630426574533</v>
      </c>
      <c r="CC77" s="186">
        <v>73.648891195064905</v>
      </c>
      <c r="CD77" s="186">
        <v>0.48464224162749731</v>
      </c>
      <c r="CE77" s="186">
        <v>72.506291104015162</v>
      </c>
      <c r="CF77" s="186">
        <v>205.23178766778639</v>
      </c>
      <c r="CG77" s="186">
        <v>4.1473219014836813</v>
      </c>
      <c r="CH77" s="186">
        <v>69.594714888888191</v>
      </c>
      <c r="CI77" s="186">
        <v>4.7269908518634232</v>
      </c>
      <c r="CJ77" s="186">
        <v>0.67208641408754544</v>
      </c>
      <c r="CK77" s="186">
        <v>116.26754027825039</v>
      </c>
      <c r="CL77" s="186">
        <v>176.9562424310557</v>
      </c>
      <c r="CM77" s="186">
        <v>260.22208693300439</v>
      </c>
      <c r="CN77" s="186">
        <v>7.4406839505663758</v>
      </c>
      <c r="CO77" s="186">
        <v>110.5753391567615</v>
      </c>
      <c r="CP77" s="186">
        <v>910.40000000000009</v>
      </c>
      <c r="CQ77" s="186">
        <v>152.38282249945459</v>
      </c>
      <c r="CR77" s="186">
        <v>403.83714780935787</v>
      </c>
      <c r="CS77" s="186">
        <v>60.783039719763877</v>
      </c>
      <c r="CT77" s="186">
        <v>25.22842766783322</v>
      </c>
      <c r="CU77" s="186">
        <v>541.56072431540667</v>
      </c>
      <c r="CV77" s="186">
        <v>177.27835590450411</v>
      </c>
      <c r="CW77" s="186">
        <v>44.772064137871581</v>
      </c>
      <c r="CX77" s="186">
        <v>100.36167081274129</v>
      </c>
      <c r="CY77" s="186">
        <v>73.905293836405207</v>
      </c>
      <c r="CZ77" s="186">
        <v>4.5723885403683919</v>
      </c>
      <c r="DA77" s="186">
        <v>27.526610995081469</v>
      </c>
      <c r="DB77" s="186">
        <v>94.164837707713687</v>
      </c>
      <c r="DC77" s="186">
        <v>94.843601510476944</v>
      </c>
      <c r="DD77" s="186">
        <v>541.97893506542789</v>
      </c>
      <c r="DE77" s="186">
        <v>273.59503562770931</v>
      </c>
      <c r="DF77" s="186">
        <v>21.762860384294481</v>
      </c>
      <c r="DG77" s="186">
        <v>116.96360273317519</v>
      </c>
      <c r="DH77" s="186">
        <v>74.585277213388565</v>
      </c>
      <c r="DI77" s="186">
        <v>145.0364227350403</v>
      </c>
      <c r="DJ77" s="186">
        <v>282.37595450444309</v>
      </c>
      <c r="DK77" s="186">
        <v>58.422431051410491</v>
      </c>
      <c r="DL77" s="186">
        <v>327.39057627131831</v>
      </c>
      <c r="DM77" s="186">
        <v>52.906278447423347</v>
      </c>
      <c r="DN77" s="186">
        <v>248.24617914625401</v>
      </c>
      <c r="DO77" s="186">
        <v>425.08926859385952</v>
      </c>
      <c r="DP77" s="186">
        <v>90.988861813567524</v>
      </c>
      <c r="DQ77" s="186">
        <v>3.1951882080998169</v>
      </c>
      <c r="DR77" s="186">
        <v>55.66742736619927</v>
      </c>
      <c r="DS77" s="186">
        <v>52.934674988510473</v>
      </c>
      <c r="DT77" s="186">
        <v>104.3886166499552</v>
      </c>
      <c r="DU77" s="186">
        <v>128.74220830686249</v>
      </c>
      <c r="DV77" s="186">
        <v>16.499908309605651</v>
      </c>
      <c r="DW77" s="186">
        <v>114.57729459361281</v>
      </c>
      <c r="DX77" s="186">
        <v>44.339187714489519</v>
      </c>
      <c r="DY77" s="186">
        <v>28.98039022696382</v>
      </c>
      <c r="DZ77" s="186">
        <v>64.556636219523668</v>
      </c>
      <c r="EA77" s="186">
        <v>9.112895625957151</v>
      </c>
      <c r="EB77" s="186">
        <v>106.854739292274</v>
      </c>
      <c r="EC77" s="186">
        <v>609.04431790533272</v>
      </c>
      <c r="ED77" s="186">
        <v>286.92811313273472</v>
      </c>
      <c r="EE77" s="186">
        <v>12.268411478256439</v>
      </c>
      <c r="EF77" s="186">
        <v>52.767624985301573</v>
      </c>
      <c r="EG77" s="186">
        <v>51.517744828420398</v>
      </c>
      <c r="EH77" s="186">
        <v>46.779385140113661</v>
      </c>
      <c r="EI77" s="186">
        <v>65.853905492698132</v>
      </c>
      <c r="EJ77" s="186">
        <v>48.204782814623087</v>
      </c>
      <c r="EK77" s="186">
        <v>254.51572685849661</v>
      </c>
      <c r="EL77" s="186">
        <v>89.96861133526312</v>
      </c>
      <c r="EM77" s="186">
        <v>20.493099891736101</v>
      </c>
      <c r="EN77" s="186">
        <v>145.22099021406791</v>
      </c>
      <c r="EO77" s="186">
        <v>17.361391589561439</v>
      </c>
      <c r="EP77" s="186">
        <v>50.197914566542458</v>
      </c>
      <c r="EQ77" s="186">
        <v>81.341496762550534</v>
      </c>
      <c r="ER77" s="186">
        <v>86.267664388516209</v>
      </c>
      <c r="ES77" s="186">
        <v>15.41541936581449</v>
      </c>
      <c r="ET77" s="186">
        <v>183.06739073810971</v>
      </c>
      <c r="EU77" s="186">
        <v>129.65728790214169</v>
      </c>
      <c r="EV77" s="186">
        <v>209.36428638234389</v>
      </c>
      <c r="EW77" s="186">
        <v>41.431984969951152</v>
      </c>
      <c r="EX77" s="186">
        <v>75.657563285563057</v>
      </c>
      <c r="EY77" s="186">
        <v>444.08264945781758</v>
      </c>
      <c r="EZ77" s="186">
        <v>694.6184406844078</v>
      </c>
      <c r="FA77" s="186">
        <v>36.309240605789981</v>
      </c>
      <c r="FB77" s="186">
        <v>11.451210555968901</v>
      </c>
      <c r="FC77" s="186">
        <v>58.68580963965573</v>
      </c>
      <c r="FD77" s="186">
        <v>100.849385223426</v>
      </c>
      <c r="FE77" s="186">
        <v>23.433222728007081</v>
      </c>
      <c r="FF77" s="186">
        <v>162.11340143918471</v>
      </c>
      <c r="FG77" s="186">
        <v>48.668991840774687</v>
      </c>
      <c r="FH77" s="186">
        <v>13.114154341812499</v>
      </c>
      <c r="FI77" s="186">
        <v>31.246604869396212</v>
      </c>
      <c r="FJ77" s="186">
        <v>42.868887316017172</v>
      </c>
      <c r="FK77" s="186">
        <v>6.7242101280004052</v>
      </c>
      <c r="FL77" s="186">
        <v>36.028967526598827</v>
      </c>
      <c r="FM77" s="186">
        <v>225.62096749336521</v>
      </c>
      <c r="FN77" s="186">
        <v>6.7778818838512018</v>
      </c>
      <c r="FO77" s="186">
        <v>86.339275188589312</v>
      </c>
      <c r="FP77" s="186">
        <v>42.334523265789109</v>
      </c>
      <c r="FQ77" s="186">
        <v>76.199283188106676</v>
      </c>
      <c r="FR77" s="186">
        <v>76.07309589113639</v>
      </c>
      <c r="FS77" s="186">
        <v>71.703258368221384</v>
      </c>
      <c r="FT77" s="186">
        <v>11.601214602518221</v>
      </c>
      <c r="FU77" s="186">
        <v>164.9132453331037</v>
      </c>
      <c r="FV77" s="186">
        <v>17.932885090403541</v>
      </c>
      <c r="FW77" s="186">
        <v>259.2428131604558</v>
      </c>
      <c r="FX77" s="186">
        <v>116.17701276709811</v>
      </c>
      <c r="FY77" s="186">
        <v>118.56131189914269</v>
      </c>
      <c r="FZ77" s="186">
        <v>910.4</v>
      </c>
      <c r="GA77" s="186">
        <v>243.224467236116</v>
      </c>
      <c r="GB77" s="186">
        <v>108.4048310358114</v>
      </c>
      <c r="GC77" s="186">
        <v>77.056144002299689</v>
      </c>
      <c r="GD77" s="186">
        <v>244.44773689102169</v>
      </c>
      <c r="GE77" s="186">
        <v>3.8087894737109811</v>
      </c>
      <c r="GF77" s="186">
        <v>59.686783679058273</v>
      </c>
      <c r="GG77" s="186">
        <v>245.6311825190364</v>
      </c>
      <c r="GH77" s="186">
        <v>3.2643822604235782</v>
      </c>
      <c r="GI77" s="186">
        <v>169.74474829314809</v>
      </c>
      <c r="GJ77" s="186">
        <v>131.60077829816049</v>
      </c>
      <c r="GK77" s="186">
        <v>11.711910379079001</v>
      </c>
      <c r="GL77" s="186">
        <v>24.919761844431459</v>
      </c>
      <c r="GM77" s="186">
        <v>891.02464710568586</v>
      </c>
      <c r="GN77" s="186">
        <v>651.27032192507284</v>
      </c>
      <c r="GO77" s="186">
        <v>70.225852652938443</v>
      </c>
      <c r="GP77" s="186">
        <v>116.853946558936</v>
      </c>
      <c r="GQ77" s="186">
        <v>885.44377023429843</v>
      </c>
      <c r="GR77" s="186">
        <v>318.8724575114083</v>
      </c>
      <c r="GS77" s="186">
        <v>54.763188277554221</v>
      </c>
      <c r="GT77" s="186">
        <v>154.10028734071199</v>
      </c>
      <c r="GU77" s="186">
        <v>235.0994821143878</v>
      </c>
      <c r="GV77" s="186">
        <v>416.51425001754319</v>
      </c>
      <c r="GW77" s="186">
        <v>63.160861398741091</v>
      </c>
      <c r="GX77" s="186">
        <v>75.827479722073775</v>
      </c>
      <c r="GY77" s="186">
        <v>78.980499792771752</v>
      </c>
      <c r="GZ77" s="186">
        <v>10.679328313601561</v>
      </c>
      <c r="HA77" s="186">
        <v>36.284982879848172</v>
      </c>
      <c r="HB77" s="186">
        <v>1.599565221000337</v>
      </c>
      <c r="HC77" s="186">
        <v>145.45634817414609</v>
      </c>
      <c r="HD77" s="186">
        <v>816.26024879719773</v>
      </c>
      <c r="HE77" s="186">
        <v>10.744670108322561</v>
      </c>
      <c r="HF77" s="186">
        <v>154.91636499313401</v>
      </c>
      <c r="HG77" s="186">
        <v>687.09753823752726</v>
      </c>
      <c r="HH77" s="186">
        <v>98.577934269757009</v>
      </c>
      <c r="HI77" s="186">
        <v>156.35056773394919</v>
      </c>
      <c r="HJ77" s="186">
        <v>3.5641804628884599</v>
      </c>
      <c r="HK77" s="186">
        <v>606.36138719132566</v>
      </c>
      <c r="HL77" s="186">
        <v>97.32020477436555</v>
      </c>
      <c r="HM77" s="186">
        <v>167.9471898219914</v>
      </c>
      <c r="HN77" s="186">
        <v>162.27998749727459</v>
      </c>
      <c r="HO77" s="186">
        <v>16.715052069630129</v>
      </c>
      <c r="HP77" s="186">
        <v>191.99190793118561</v>
      </c>
      <c r="HQ77" s="186">
        <v>35.951725925459307</v>
      </c>
      <c r="HR77" s="186">
        <v>119.2181342641819</v>
      </c>
      <c r="HS77" s="186">
        <v>910.4</v>
      </c>
      <c r="HT77" s="186">
        <v>32.998794020683931</v>
      </c>
      <c r="HU77" s="186">
        <v>71.924183295387508</v>
      </c>
      <c r="HV77" s="186">
        <v>142.6698200666373</v>
      </c>
      <c r="HW77" s="186">
        <v>60.014790063131663</v>
      </c>
      <c r="HX77" s="186">
        <v>910.40000000000009</v>
      </c>
      <c r="HY77" s="186">
        <v>18.13132864213615</v>
      </c>
      <c r="HZ77" s="186">
        <v>144.12985000444519</v>
      </c>
      <c r="IA77" s="186">
        <v>309.22993376960682</v>
      </c>
      <c r="IB77" s="186">
        <v>185.36186710154769</v>
      </c>
      <c r="IC77" s="186">
        <v>15.90654610949009</v>
      </c>
      <c r="ID77" s="186">
        <v>439.03876390259558</v>
      </c>
      <c r="IE77" s="186">
        <v>12.554063054865081</v>
      </c>
      <c r="IF77" s="186">
        <v>32.960895927104957</v>
      </c>
      <c r="IG77" s="186">
        <v>910.40000000000009</v>
      </c>
      <c r="IH77" s="186">
        <v>258.69737872140911</v>
      </c>
      <c r="II77" s="186">
        <v>66.864614135125692</v>
      </c>
      <c r="IJ77" s="186">
        <v>346.44991238097469</v>
      </c>
      <c r="IK77" s="186">
        <v>219.41088959005461</v>
      </c>
      <c r="IL77" s="186">
        <v>208.8374122930029</v>
      </c>
      <c r="IM77" s="186">
        <v>631.73594083013779</v>
      </c>
      <c r="IN77" s="186">
        <v>90.770119377850705</v>
      </c>
      <c r="IO77" s="186">
        <v>164.08887536310559</v>
      </c>
      <c r="IP77" s="186">
        <v>54.864889343609512</v>
      </c>
      <c r="IQ77" s="186">
        <v>425.68005120845999</v>
      </c>
      <c r="IR77" s="186">
        <v>51.383487151046722</v>
      </c>
      <c r="IS77" s="186">
        <v>371.32611643150472</v>
      </c>
      <c r="IT77" s="186">
        <v>63.329869113481557</v>
      </c>
      <c r="IU77" s="186">
        <v>562.46327212133804</v>
      </c>
      <c r="IV77" s="186">
        <v>70.652318632447248</v>
      </c>
      <c r="IW77" s="186">
        <v>92.660032362784449</v>
      </c>
      <c r="IX77" s="186">
        <v>1.7060857156985121</v>
      </c>
      <c r="IY77" s="186">
        <v>211.35358645552981</v>
      </c>
      <c r="IZ77" s="186">
        <v>465.67350383500269</v>
      </c>
      <c r="JA77" s="186">
        <v>100.39346744046929</v>
      </c>
      <c r="JB77" s="186">
        <v>177.76265986991939</v>
      </c>
      <c r="JC77" s="186">
        <v>183.59935359773621</v>
      </c>
      <c r="JD77" s="186">
        <v>129.82136454225221</v>
      </c>
      <c r="JE77" s="186">
        <v>47.849041908693067</v>
      </c>
      <c r="JF77" s="186">
        <v>1.0064820788922171</v>
      </c>
      <c r="JG77" s="186">
        <v>459.53106669848557</v>
      </c>
      <c r="JH77" s="186">
        <v>198.27902091388171</v>
      </c>
      <c r="JI77" s="186">
        <v>4.3863262306441602</v>
      </c>
      <c r="JJ77" s="186">
        <v>63.822544721850647</v>
      </c>
      <c r="JK77" s="186">
        <v>27.310973516810961</v>
      </c>
      <c r="JL77" s="186">
        <v>89.285341353062478</v>
      </c>
      <c r="JM77" s="186">
        <v>571.12618041040992</v>
      </c>
      <c r="JN77" s="186">
        <v>910.40000000000009</v>
      </c>
      <c r="JO77" s="186">
        <v>80.278404233317133</v>
      </c>
      <c r="JP77" s="186">
        <v>83.111933711234073</v>
      </c>
      <c r="JQ77" s="186">
        <v>28.72098894996445</v>
      </c>
      <c r="JR77" s="186">
        <v>4.3749690332508768</v>
      </c>
      <c r="JS77" s="186">
        <v>11.010574501596791</v>
      </c>
      <c r="JT77" s="186">
        <v>16.539950188279029</v>
      </c>
      <c r="JU77" s="186">
        <v>71.074565525478334</v>
      </c>
      <c r="JV77" s="186">
        <v>192.62419217133001</v>
      </c>
      <c r="JW77" s="186">
        <v>56.307469154919858</v>
      </c>
      <c r="JX77" s="186">
        <v>144.52688055836509</v>
      </c>
      <c r="JY77" s="186">
        <v>232.88176264137701</v>
      </c>
      <c r="JZ77" s="186">
        <v>15.292083537825521</v>
      </c>
      <c r="KA77" s="186">
        <v>182.73929174026719</v>
      </c>
      <c r="KB77" s="186">
        <v>92.949208169823237</v>
      </c>
      <c r="KC77" s="186">
        <v>111.023082950358</v>
      </c>
      <c r="KD77" s="186">
        <v>158.44068506760701</v>
      </c>
      <c r="KE77" s="186">
        <v>106.25510974496299</v>
      </c>
      <c r="KF77" s="186">
        <v>460.40364028555302</v>
      </c>
      <c r="KG77" s="186">
        <v>31.204696657965279</v>
      </c>
      <c r="KH77" s="186">
        <v>27.928163398439189</v>
      </c>
      <c r="KI77" s="186">
        <v>70.307142146729689</v>
      </c>
      <c r="KJ77" s="186">
        <v>130.22917752655999</v>
      </c>
      <c r="KK77" s="186">
        <v>42.068318793845719</v>
      </c>
    </row>
    <row r="78" spans="1:297">
      <c r="A78" s="766">
        <v>450.42</v>
      </c>
      <c r="B78" s="767" t="s">
        <v>457</v>
      </c>
      <c r="C78" s="290">
        <v>2.8694619372171606</v>
      </c>
      <c r="D78" s="587">
        <v>0</v>
      </c>
      <c r="E78" s="587">
        <v>1330.71</v>
      </c>
      <c r="F78" s="186">
        <v>0</v>
      </c>
      <c r="G78" s="186">
        <v>0</v>
      </c>
      <c r="H78" s="186">
        <v>0</v>
      </c>
      <c r="I78" s="186">
        <v>0</v>
      </c>
      <c r="J78" s="186">
        <v>0</v>
      </c>
      <c r="K78" s="186">
        <v>0</v>
      </c>
      <c r="L78" s="186">
        <v>0</v>
      </c>
      <c r="M78" s="186">
        <v>443.57000000000011</v>
      </c>
      <c r="N78" s="186">
        <v>0</v>
      </c>
      <c r="O78" s="186">
        <v>0</v>
      </c>
      <c r="P78" s="186">
        <v>0</v>
      </c>
      <c r="Q78" s="186">
        <v>0</v>
      </c>
      <c r="R78" s="186">
        <v>0</v>
      </c>
      <c r="S78" s="186">
        <v>0</v>
      </c>
      <c r="T78" s="186">
        <v>0</v>
      </c>
      <c r="U78" s="186">
        <v>0</v>
      </c>
      <c r="V78" s="186">
        <v>1330.71</v>
      </c>
      <c r="W78" s="186">
        <v>0</v>
      </c>
      <c r="X78" s="186">
        <v>0</v>
      </c>
      <c r="Y78" s="186">
        <v>0</v>
      </c>
      <c r="Z78" s="186">
        <v>0</v>
      </c>
      <c r="AA78" s="186">
        <v>0</v>
      </c>
      <c r="AB78" s="186">
        <v>0</v>
      </c>
      <c r="AC78" s="186">
        <v>0</v>
      </c>
      <c r="AD78" s="186">
        <v>0</v>
      </c>
      <c r="AE78" s="186">
        <v>0</v>
      </c>
      <c r="AF78" s="186">
        <v>0</v>
      </c>
      <c r="AG78" s="186">
        <v>0</v>
      </c>
      <c r="AH78" s="186">
        <v>0</v>
      </c>
      <c r="AI78" s="186">
        <v>0</v>
      </c>
      <c r="AJ78" s="186">
        <v>0</v>
      </c>
      <c r="AK78" s="186">
        <v>0</v>
      </c>
      <c r="AL78" s="186">
        <v>0</v>
      </c>
      <c r="AM78" s="186">
        <v>0</v>
      </c>
      <c r="AN78" s="186">
        <v>0</v>
      </c>
      <c r="AO78" s="186">
        <v>0</v>
      </c>
      <c r="AP78" s="186">
        <v>0</v>
      </c>
      <c r="AQ78" s="186">
        <v>0</v>
      </c>
      <c r="AR78" s="186">
        <v>0</v>
      </c>
      <c r="AS78" s="186">
        <v>0</v>
      </c>
      <c r="AT78" s="186">
        <v>0</v>
      </c>
      <c r="AU78" s="186">
        <v>0</v>
      </c>
      <c r="AV78" s="186">
        <v>0</v>
      </c>
      <c r="AW78" s="186">
        <v>0</v>
      </c>
      <c r="AX78" s="186">
        <v>0</v>
      </c>
      <c r="AY78" s="186">
        <v>0</v>
      </c>
      <c r="AZ78" s="186">
        <v>0</v>
      </c>
      <c r="BA78" s="186">
        <v>0</v>
      </c>
      <c r="BB78" s="186">
        <v>0</v>
      </c>
      <c r="BC78" s="186">
        <v>0</v>
      </c>
      <c r="BD78" s="186">
        <v>0</v>
      </c>
      <c r="BE78" s="186">
        <v>0</v>
      </c>
      <c r="BF78" s="186">
        <v>0</v>
      </c>
      <c r="BG78" s="186">
        <v>0</v>
      </c>
      <c r="BH78" s="186">
        <v>0</v>
      </c>
      <c r="BI78" s="186">
        <v>0</v>
      </c>
      <c r="BJ78" s="186">
        <v>0</v>
      </c>
      <c r="BK78" s="186">
        <v>0</v>
      </c>
      <c r="BL78" s="186">
        <v>0</v>
      </c>
      <c r="BM78" s="186">
        <v>0</v>
      </c>
      <c r="BN78" s="186">
        <v>0</v>
      </c>
      <c r="BO78" s="186">
        <v>0</v>
      </c>
      <c r="BP78" s="186">
        <v>0</v>
      </c>
      <c r="BQ78" s="186">
        <v>0</v>
      </c>
      <c r="BR78" s="186">
        <v>0</v>
      </c>
      <c r="BS78" s="186">
        <v>0</v>
      </c>
      <c r="BT78" s="186">
        <v>0</v>
      </c>
      <c r="BU78" s="186">
        <v>0</v>
      </c>
      <c r="BV78" s="186">
        <v>0</v>
      </c>
      <c r="BW78" s="186">
        <v>0</v>
      </c>
      <c r="BX78" s="186">
        <v>0</v>
      </c>
      <c r="BY78" s="186">
        <v>0</v>
      </c>
      <c r="BZ78" s="186">
        <v>0</v>
      </c>
      <c r="CA78" s="186">
        <v>0</v>
      </c>
      <c r="CB78" s="186">
        <v>0</v>
      </c>
      <c r="CC78" s="186">
        <v>0</v>
      </c>
      <c r="CD78" s="186">
        <v>0</v>
      </c>
      <c r="CE78" s="186">
        <v>0</v>
      </c>
      <c r="CF78" s="186">
        <v>0</v>
      </c>
      <c r="CG78" s="186">
        <v>0</v>
      </c>
      <c r="CH78" s="186">
        <v>0</v>
      </c>
      <c r="CI78" s="186">
        <v>0</v>
      </c>
      <c r="CJ78" s="186">
        <v>0</v>
      </c>
      <c r="CK78" s="186">
        <v>0</v>
      </c>
      <c r="CL78" s="186">
        <v>0</v>
      </c>
      <c r="CM78" s="186">
        <v>0</v>
      </c>
      <c r="CN78" s="186">
        <v>0</v>
      </c>
      <c r="CO78" s="186">
        <v>0</v>
      </c>
      <c r="CP78" s="186">
        <v>0</v>
      </c>
      <c r="CQ78" s="186">
        <v>0</v>
      </c>
      <c r="CR78" s="186">
        <v>0</v>
      </c>
      <c r="CS78" s="186">
        <v>0</v>
      </c>
      <c r="CT78" s="186">
        <v>0</v>
      </c>
      <c r="CU78" s="186">
        <v>0</v>
      </c>
      <c r="CV78" s="186">
        <v>0</v>
      </c>
      <c r="CW78" s="186">
        <v>0</v>
      </c>
      <c r="CX78" s="186">
        <v>0</v>
      </c>
      <c r="CY78" s="186">
        <v>0</v>
      </c>
      <c r="CZ78" s="186">
        <v>0</v>
      </c>
      <c r="DA78" s="186">
        <v>0</v>
      </c>
      <c r="DB78" s="186">
        <v>0</v>
      </c>
      <c r="DC78" s="186">
        <v>0</v>
      </c>
      <c r="DD78" s="186">
        <v>0</v>
      </c>
      <c r="DE78" s="186">
        <v>0</v>
      </c>
      <c r="DF78" s="186">
        <v>0</v>
      </c>
      <c r="DG78" s="186">
        <v>0</v>
      </c>
      <c r="DH78" s="186">
        <v>0</v>
      </c>
      <c r="DI78" s="186">
        <v>443.56999999999988</v>
      </c>
      <c r="DJ78" s="186">
        <v>0</v>
      </c>
      <c r="DK78" s="186">
        <v>0</v>
      </c>
      <c r="DL78" s="186">
        <v>0</v>
      </c>
      <c r="DM78" s="186">
        <v>0</v>
      </c>
      <c r="DN78" s="186">
        <v>0</v>
      </c>
      <c r="DO78" s="186">
        <v>0</v>
      </c>
      <c r="DP78" s="186">
        <v>443.56999999999988</v>
      </c>
      <c r="DQ78" s="186">
        <v>0</v>
      </c>
      <c r="DR78" s="186">
        <v>0</v>
      </c>
      <c r="DS78" s="186">
        <v>0</v>
      </c>
      <c r="DT78" s="186">
        <v>0</v>
      </c>
      <c r="DU78" s="186">
        <v>0</v>
      </c>
      <c r="DV78" s="186">
        <v>0</v>
      </c>
      <c r="DW78" s="186">
        <v>0</v>
      </c>
      <c r="DX78" s="186">
        <v>0</v>
      </c>
      <c r="DY78" s="186">
        <v>0</v>
      </c>
      <c r="DZ78" s="186">
        <v>0</v>
      </c>
      <c r="EA78" s="186">
        <v>0</v>
      </c>
      <c r="EB78" s="186">
        <v>0</v>
      </c>
      <c r="EC78" s="186">
        <v>0</v>
      </c>
      <c r="ED78" s="186">
        <v>0</v>
      </c>
      <c r="EE78" s="186">
        <v>0</v>
      </c>
      <c r="EF78" s="186">
        <v>0</v>
      </c>
      <c r="EG78" s="186">
        <v>0</v>
      </c>
      <c r="EH78" s="186">
        <v>0</v>
      </c>
      <c r="EI78" s="186">
        <v>0</v>
      </c>
      <c r="EJ78" s="186">
        <v>0</v>
      </c>
      <c r="EK78" s="186">
        <v>0</v>
      </c>
      <c r="EL78" s="186">
        <v>0</v>
      </c>
      <c r="EM78" s="186">
        <v>0</v>
      </c>
      <c r="EN78" s="186">
        <v>0</v>
      </c>
      <c r="EO78" s="186">
        <v>0</v>
      </c>
      <c r="EP78" s="186">
        <v>443.57</v>
      </c>
      <c r="EQ78" s="186">
        <v>443.57</v>
      </c>
      <c r="ER78" s="186">
        <v>0</v>
      </c>
      <c r="ES78" s="186">
        <v>0</v>
      </c>
      <c r="ET78" s="186">
        <v>0</v>
      </c>
      <c r="EU78" s="186">
        <v>0</v>
      </c>
      <c r="EV78" s="186">
        <v>0</v>
      </c>
      <c r="EW78" s="186">
        <v>0</v>
      </c>
      <c r="EX78" s="186">
        <v>0</v>
      </c>
      <c r="EY78" s="186">
        <v>0</v>
      </c>
      <c r="EZ78" s="186">
        <v>0</v>
      </c>
      <c r="FA78" s="186">
        <v>0</v>
      </c>
      <c r="FB78" s="186">
        <v>0</v>
      </c>
      <c r="FC78" s="186">
        <v>0</v>
      </c>
      <c r="FD78" s="186">
        <v>0</v>
      </c>
      <c r="FE78" s="186">
        <v>0</v>
      </c>
      <c r="FF78" s="186">
        <v>0</v>
      </c>
      <c r="FG78" s="186">
        <v>0</v>
      </c>
      <c r="FH78" s="186">
        <v>0</v>
      </c>
      <c r="FI78" s="186">
        <v>0</v>
      </c>
      <c r="FJ78" s="186">
        <v>0</v>
      </c>
      <c r="FK78" s="186">
        <v>0</v>
      </c>
      <c r="FL78" s="186">
        <v>0</v>
      </c>
      <c r="FM78" s="186">
        <v>0</v>
      </c>
      <c r="FN78" s="186">
        <v>0</v>
      </c>
      <c r="FO78" s="186">
        <v>0</v>
      </c>
      <c r="FP78" s="186">
        <v>0</v>
      </c>
      <c r="FQ78" s="186">
        <v>0</v>
      </c>
      <c r="FR78" s="186">
        <v>0</v>
      </c>
      <c r="FS78" s="186">
        <v>0</v>
      </c>
      <c r="FT78" s="186">
        <v>0</v>
      </c>
      <c r="FU78" s="186">
        <v>0</v>
      </c>
      <c r="FV78" s="186">
        <v>0</v>
      </c>
      <c r="FW78" s="186">
        <v>0</v>
      </c>
      <c r="FX78" s="186">
        <v>0</v>
      </c>
      <c r="FY78" s="186">
        <v>0</v>
      </c>
      <c r="FZ78" s="186">
        <v>0</v>
      </c>
      <c r="GA78" s="186">
        <v>0</v>
      </c>
      <c r="GB78" s="186">
        <v>0</v>
      </c>
      <c r="GC78" s="186">
        <v>0</v>
      </c>
      <c r="GD78" s="186">
        <v>0</v>
      </c>
      <c r="GE78" s="186">
        <v>0</v>
      </c>
      <c r="GF78" s="186">
        <v>0</v>
      </c>
      <c r="GG78" s="186">
        <v>0</v>
      </c>
      <c r="GH78" s="186">
        <v>0</v>
      </c>
      <c r="GI78" s="186">
        <v>0</v>
      </c>
      <c r="GJ78" s="186">
        <v>0</v>
      </c>
      <c r="GK78" s="186">
        <v>0</v>
      </c>
      <c r="GL78" s="186">
        <v>0</v>
      </c>
      <c r="GM78" s="186">
        <v>0</v>
      </c>
      <c r="GN78" s="186">
        <v>0</v>
      </c>
      <c r="GO78" s="186">
        <v>0</v>
      </c>
      <c r="GP78" s="186">
        <v>0</v>
      </c>
      <c r="GQ78" s="186">
        <v>0</v>
      </c>
      <c r="GR78" s="186">
        <v>443.57</v>
      </c>
      <c r="GS78" s="186">
        <v>0</v>
      </c>
      <c r="GT78" s="186">
        <v>0</v>
      </c>
      <c r="GU78" s="186">
        <v>0</v>
      </c>
      <c r="GV78" s="186">
        <v>0</v>
      </c>
      <c r="GW78" s="186">
        <v>0</v>
      </c>
      <c r="GX78" s="186">
        <v>0</v>
      </c>
      <c r="GY78" s="186">
        <v>0</v>
      </c>
      <c r="GZ78" s="186">
        <v>0</v>
      </c>
      <c r="HA78" s="186">
        <v>0</v>
      </c>
      <c r="HB78" s="186">
        <v>0</v>
      </c>
      <c r="HC78" s="186">
        <v>0</v>
      </c>
      <c r="HD78" s="186">
        <v>0</v>
      </c>
      <c r="HE78" s="186">
        <v>0</v>
      </c>
      <c r="HF78" s="186">
        <v>0</v>
      </c>
      <c r="HG78" s="186">
        <v>0</v>
      </c>
      <c r="HH78" s="186">
        <v>0</v>
      </c>
      <c r="HI78" s="186">
        <v>0</v>
      </c>
      <c r="HJ78" s="186">
        <v>0</v>
      </c>
      <c r="HK78" s="186">
        <v>0</v>
      </c>
      <c r="HL78" s="186">
        <v>0</v>
      </c>
      <c r="HM78" s="186">
        <v>0</v>
      </c>
      <c r="HN78" s="186">
        <v>0</v>
      </c>
      <c r="HO78" s="186">
        <v>0</v>
      </c>
      <c r="HP78" s="186">
        <v>0</v>
      </c>
      <c r="HQ78" s="186">
        <v>0</v>
      </c>
      <c r="HR78" s="186">
        <v>0</v>
      </c>
      <c r="HS78" s="186">
        <v>0</v>
      </c>
      <c r="HT78" s="186">
        <v>0</v>
      </c>
      <c r="HU78" s="186">
        <v>0</v>
      </c>
      <c r="HV78" s="186">
        <v>0</v>
      </c>
      <c r="HW78" s="186">
        <v>0</v>
      </c>
      <c r="HX78" s="186">
        <v>0</v>
      </c>
      <c r="HY78" s="186">
        <v>0</v>
      </c>
      <c r="HZ78" s="186">
        <v>0</v>
      </c>
      <c r="IA78" s="186">
        <v>0</v>
      </c>
      <c r="IB78" s="186">
        <v>0</v>
      </c>
      <c r="IC78" s="186">
        <v>0</v>
      </c>
      <c r="ID78" s="186">
        <v>0</v>
      </c>
      <c r="IE78" s="186">
        <v>0</v>
      </c>
      <c r="IF78" s="186">
        <v>0</v>
      </c>
      <c r="IG78" s="186">
        <v>0</v>
      </c>
      <c r="IH78" s="186">
        <v>0</v>
      </c>
      <c r="II78" s="186">
        <v>0</v>
      </c>
      <c r="IJ78" s="186">
        <v>0</v>
      </c>
      <c r="IK78" s="186">
        <v>0</v>
      </c>
      <c r="IL78" s="186">
        <v>443.57</v>
      </c>
      <c r="IM78" s="186">
        <v>0</v>
      </c>
      <c r="IN78" s="186">
        <v>0</v>
      </c>
      <c r="IO78" s="186">
        <v>0</v>
      </c>
      <c r="IP78" s="186">
        <v>0</v>
      </c>
      <c r="IQ78" s="186">
        <v>0</v>
      </c>
      <c r="IR78" s="186">
        <v>0</v>
      </c>
      <c r="IS78" s="186">
        <v>0</v>
      </c>
      <c r="IT78" s="186">
        <v>0</v>
      </c>
      <c r="IU78" s="186">
        <v>0</v>
      </c>
      <c r="IV78" s="186">
        <v>0</v>
      </c>
      <c r="IW78" s="186">
        <v>0</v>
      </c>
      <c r="IX78" s="186">
        <v>0</v>
      </c>
      <c r="IY78" s="186">
        <v>0</v>
      </c>
      <c r="IZ78" s="186">
        <v>0</v>
      </c>
      <c r="JA78" s="186">
        <v>0</v>
      </c>
      <c r="JB78" s="186">
        <v>0</v>
      </c>
      <c r="JC78" s="186">
        <v>0</v>
      </c>
      <c r="JD78" s="186">
        <v>0</v>
      </c>
      <c r="JE78" s="186">
        <v>0</v>
      </c>
      <c r="JF78" s="186">
        <v>0</v>
      </c>
      <c r="JG78" s="186">
        <v>0</v>
      </c>
      <c r="JH78" s="186">
        <v>0</v>
      </c>
      <c r="JI78" s="186">
        <v>0</v>
      </c>
      <c r="JJ78" s="186">
        <v>0</v>
      </c>
      <c r="JK78" s="186">
        <v>0</v>
      </c>
      <c r="JL78" s="186">
        <v>0</v>
      </c>
      <c r="JM78" s="186">
        <v>0</v>
      </c>
      <c r="JN78" s="186">
        <v>0</v>
      </c>
      <c r="JO78" s="186">
        <v>0</v>
      </c>
      <c r="JP78" s="186">
        <v>0</v>
      </c>
      <c r="JQ78" s="186">
        <v>0</v>
      </c>
      <c r="JR78" s="186">
        <v>0</v>
      </c>
      <c r="JS78" s="186">
        <v>0</v>
      </c>
      <c r="JT78" s="186">
        <v>0</v>
      </c>
      <c r="JU78" s="186">
        <v>0</v>
      </c>
      <c r="JV78" s="186">
        <v>0</v>
      </c>
      <c r="JW78" s="186">
        <v>0</v>
      </c>
      <c r="JX78" s="186">
        <v>0</v>
      </c>
      <c r="JY78" s="186">
        <v>0</v>
      </c>
      <c r="JZ78" s="186">
        <v>0</v>
      </c>
      <c r="KA78" s="186">
        <v>0</v>
      </c>
      <c r="KB78" s="186">
        <v>0</v>
      </c>
      <c r="KC78" s="186">
        <v>0</v>
      </c>
      <c r="KD78" s="186">
        <v>0</v>
      </c>
      <c r="KE78" s="186">
        <v>0</v>
      </c>
      <c r="KF78" s="186">
        <v>0</v>
      </c>
      <c r="KG78" s="186">
        <v>0</v>
      </c>
      <c r="KH78" s="186">
        <v>0</v>
      </c>
      <c r="KI78" s="186">
        <v>0</v>
      </c>
      <c r="KJ78" s="186">
        <v>0</v>
      </c>
      <c r="KK78" s="186">
        <v>0</v>
      </c>
    </row>
    <row r="79" spans="1:297">
      <c r="A79" s="766">
        <v>329.48</v>
      </c>
      <c r="B79" s="767" t="s">
        <v>458</v>
      </c>
      <c r="C79" s="290">
        <v>1.8763565855484972</v>
      </c>
      <c r="D79" s="587">
        <v>0</v>
      </c>
      <c r="E79" s="587">
        <v>250.56206896551731</v>
      </c>
      <c r="F79" s="186">
        <v>0</v>
      </c>
      <c r="G79" s="186">
        <v>0</v>
      </c>
      <c r="H79" s="186">
        <v>0</v>
      </c>
      <c r="I79" s="186">
        <v>18.755015844847261</v>
      </c>
      <c r="J79" s="186">
        <v>0</v>
      </c>
      <c r="K79" s="186">
        <v>0</v>
      </c>
      <c r="L79" s="186">
        <v>0</v>
      </c>
      <c r="M79" s="186">
        <v>0</v>
      </c>
      <c r="N79" s="186">
        <v>0</v>
      </c>
      <c r="O79" s="186">
        <v>0.64099130342659327</v>
      </c>
      <c r="P79" s="186">
        <v>0</v>
      </c>
      <c r="Q79" s="186">
        <v>0</v>
      </c>
      <c r="R79" s="186">
        <v>0</v>
      </c>
      <c r="S79" s="186">
        <v>0</v>
      </c>
      <c r="T79" s="186">
        <v>0</v>
      </c>
      <c r="U79" s="186">
        <v>0</v>
      </c>
      <c r="V79" s="186">
        <v>0</v>
      </c>
      <c r="W79" s="186">
        <v>0</v>
      </c>
      <c r="X79" s="186">
        <v>0</v>
      </c>
      <c r="Y79" s="186">
        <v>0</v>
      </c>
      <c r="Z79" s="186">
        <v>0</v>
      </c>
      <c r="AA79" s="186">
        <v>0</v>
      </c>
      <c r="AB79" s="186">
        <v>0</v>
      </c>
      <c r="AC79" s="186">
        <v>0</v>
      </c>
      <c r="AD79" s="186">
        <v>0</v>
      </c>
      <c r="AE79" s="186">
        <v>0</v>
      </c>
      <c r="AF79" s="186">
        <v>0.46202553149186137</v>
      </c>
      <c r="AG79" s="186">
        <v>0</v>
      </c>
      <c r="AH79" s="186">
        <v>250.56206896551731</v>
      </c>
      <c r="AI79" s="186">
        <v>0</v>
      </c>
      <c r="AJ79" s="186">
        <v>0</v>
      </c>
      <c r="AK79" s="186">
        <v>0</v>
      </c>
      <c r="AL79" s="186">
        <v>0</v>
      </c>
      <c r="AM79" s="186">
        <v>0</v>
      </c>
      <c r="AN79" s="186">
        <v>0</v>
      </c>
      <c r="AO79" s="186">
        <v>0</v>
      </c>
      <c r="AP79" s="186">
        <v>0</v>
      </c>
      <c r="AQ79" s="186">
        <v>0</v>
      </c>
      <c r="AR79" s="186">
        <v>0</v>
      </c>
      <c r="AS79" s="186">
        <v>0</v>
      </c>
      <c r="AT79" s="186">
        <v>0</v>
      </c>
      <c r="AU79" s="186">
        <v>0</v>
      </c>
      <c r="AV79" s="186">
        <v>0</v>
      </c>
      <c r="AW79" s="186">
        <v>0</v>
      </c>
      <c r="AX79" s="186">
        <v>13.93503146982599</v>
      </c>
      <c r="AY79" s="186">
        <v>0</v>
      </c>
      <c r="AZ79" s="186">
        <v>0</v>
      </c>
      <c r="BA79" s="186">
        <v>0</v>
      </c>
      <c r="BB79" s="186">
        <v>0</v>
      </c>
      <c r="BC79" s="186">
        <v>0</v>
      </c>
      <c r="BD79" s="186">
        <v>0</v>
      </c>
      <c r="BE79" s="186">
        <v>0</v>
      </c>
      <c r="BF79" s="186">
        <v>18.443891192973901</v>
      </c>
      <c r="BG79" s="186">
        <v>14.11756490384616</v>
      </c>
      <c r="BH79" s="186">
        <v>0</v>
      </c>
      <c r="BI79" s="186">
        <v>0</v>
      </c>
      <c r="BJ79" s="186">
        <v>0.95039606150381395</v>
      </c>
      <c r="BK79" s="186">
        <v>0</v>
      </c>
      <c r="BL79" s="186">
        <v>0</v>
      </c>
      <c r="BM79" s="186">
        <v>0</v>
      </c>
      <c r="BN79" s="186">
        <v>2.0683841755355532</v>
      </c>
      <c r="BO79" s="186">
        <v>0</v>
      </c>
      <c r="BP79" s="186">
        <v>0</v>
      </c>
      <c r="BQ79" s="186">
        <v>0</v>
      </c>
      <c r="BR79" s="186">
        <v>0</v>
      </c>
      <c r="BS79" s="186">
        <v>0</v>
      </c>
      <c r="BT79" s="186">
        <v>0</v>
      </c>
      <c r="BU79" s="186">
        <v>0</v>
      </c>
      <c r="BV79" s="186">
        <v>0</v>
      </c>
      <c r="BW79" s="186">
        <v>0</v>
      </c>
      <c r="BX79" s="186">
        <v>0</v>
      </c>
      <c r="BY79" s="186">
        <v>0</v>
      </c>
      <c r="BZ79" s="186">
        <v>0</v>
      </c>
      <c r="CA79" s="186">
        <v>0</v>
      </c>
      <c r="CB79" s="186">
        <v>0</v>
      </c>
      <c r="CC79" s="186">
        <v>0</v>
      </c>
      <c r="CD79" s="186">
        <v>0</v>
      </c>
      <c r="CE79" s="186">
        <v>0</v>
      </c>
      <c r="CF79" s="186">
        <v>0</v>
      </c>
      <c r="CG79" s="186">
        <v>0</v>
      </c>
      <c r="CH79" s="186">
        <v>0</v>
      </c>
      <c r="CI79" s="186">
        <v>0</v>
      </c>
      <c r="CJ79" s="186">
        <v>0</v>
      </c>
      <c r="CK79" s="186">
        <v>0</v>
      </c>
      <c r="CL79" s="186">
        <v>0</v>
      </c>
      <c r="CM79" s="186">
        <v>0</v>
      </c>
      <c r="CN79" s="186">
        <v>5.104547856370842</v>
      </c>
      <c r="CO79" s="186">
        <v>12.27871001463517</v>
      </c>
      <c r="CP79" s="186">
        <v>0</v>
      </c>
      <c r="CQ79" s="186">
        <v>0</v>
      </c>
      <c r="CR79" s="186">
        <v>26.31705242334322</v>
      </c>
      <c r="CS79" s="186">
        <v>0</v>
      </c>
      <c r="CT79" s="186">
        <v>0</v>
      </c>
      <c r="CU79" s="186">
        <v>0</v>
      </c>
      <c r="CV79" s="186">
        <v>0</v>
      </c>
      <c r="CW79" s="186">
        <v>0</v>
      </c>
      <c r="CX79" s="186">
        <v>0</v>
      </c>
      <c r="CY79" s="186">
        <v>0</v>
      </c>
      <c r="CZ79" s="186">
        <v>2.791695678151763</v>
      </c>
      <c r="DA79" s="186">
        <v>0</v>
      </c>
      <c r="DB79" s="186">
        <v>0</v>
      </c>
      <c r="DC79" s="186">
        <v>0</v>
      </c>
      <c r="DD79" s="186">
        <v>0</v>
      </c>
      <c r="DE79" s="186">
        <v>26.588071638861631</v>
      </c>
      <c r="DF79" s="186">
        <v>2.0242904206388359</v>
      </c>
      <c r="DG79" s="186">
        <v>0</v>
      </c>
      <c r="DH79" s="186">
        <v>0</v>
      </c>
      <c r="DI79" s="186">
        <v>0</v>
      </c>
      <c r="DJ79" s="186">
        <v>0</v>
      </c>
      <c r="DK79" s="186">
        <v>0</v>
      </c>
      <c r="DL79" s="186">
        <v>0</v>
      </c>
      <c r="DM79" s="186">
        <v>0</v>
      </c>
      <c r="DN79" s="186">
        <v>0</v>
      </c>
      <c r="DO79" s="186">
        <v>0</v>
      </c>
      <c r="DP79" s="186">
        <v>0</v>
      </c>
      <c r="DQ79" s="186">
        <v>0</v>
      </c>
      <c r="DR79" s="186">
        <v>0</v>
      </c>
      <c r="DS79" s="186">
        <v>0</v>
      </c>
      <c r="DT79" s="186">
        <v>0</v>
      </c>
      <c r="DU79" s="186">
        <v>0</v>
      </c>
      <c r="DV79" s="186">
        <v>0</v>
      </c>
      <c r="DW79" s="186">
        <v>0</v>
      </c>
      <c r="DX79" s="186">
        <v>0</v>
      </c>
      <c r="DY79" s="186">
        <v>0</v>
      </c>
      <c r="DZ79" s="186">
        <v>0</v>
      </c>
      <c r="EA79" s="186">
        <v>0</v>
      </c>
      <c r="EB79" s="186">
        <v>0</v>
      </c>
      <c r="EC79" s="186">
        <v>0</v>
      </c>
      <c r="ED79" s="186">
        <v>8.6533943675987661</v>
      </c>
      <c r="EE79" s="186">
        <v>0</v>
      </c>
      <c r="EF79" s="186">
        <v>0</v>
      </c>
      <c r="EG79" s="186">
        <v>12.66503399647444</v>
      </c>
      <c r="EH79" s="186">
        <v>0</v>
      </c>
      <c r="EI79" s="186">
        <v>0</v>
      </c>
      <c r="EJ79" s="186">
        <v>15.50908723522854</v>
      </c>
      <c r="EK79" s="186">
        <v>139.18895921237689</v>
      </c>
      <c r="EL79" s="186">
        <v>0</v>
      </c>
      <c r="EM79" s="186">
        <v>120.0494884432359</v>
      </c>
      <c r="EN79" s="186">
        <v>0</v>
      </c>
      <c r="EO79" s="186">
        <v>0</v>
      </c>
      <c r="EP79" s="186">
        <v>0</v>
      </c>
      <c r="EQ79" s="186">
        <v>0</v>
      </c>
      <c r="ER79" s="186">
        <v>0</v>
      </c>
      <c r="ES79" s="186">
        <v>0</v>
      </c>
      <c r="ET79" s="186">
        <v>0</v>
      </c>
      <c r="EU79" s="186">
        <v>0</v>
      </c>
      <c r="EV79" s="186">
        <v>0</v>
      </c>
      <c r="EW79" s="186">
        <v>1.713331663133552</v>
      </c>
      <c r="EX79" s="186">
        <v>0</v>
      </c>
      <c r="EY79" s="186">
        <v>0</v>
      </c>
      <c r="EZ79" s="186">
        <v>0</v>
      </c>
      <c r="FA79" s="186">
        <v>33.896906474820142</v>
      </c>
      <c r="FB79" s="186">
        <v>0</v>
      </c>
      <c r="FC79" s="186">
        <v>0</v>
      </c>
      <c r="FD79" s="186">
        <v>0</v>
      </c>
      <c r="FE79" s="186">
        <v>0</v>
      </c>
      <c r="FF79" s="186">
        <v>0</v>
      </c>
      <c r="FG79" s="186">
        <v>0</v>
      </c>
      <c r="FH79" s="186">
        <v>68.685313229668651</v>
      </c>
      <c r="FI79" s="186">
        <v>0</v>
      </c>
      <c r="FJ79" s="186">
        <v>0</v>
      </c>
      <c r="FK79" s="186">
        <v>0</v>
      </c>
      <c r="FL79" s="186">
        <v>0</v>
      </c>
      <c r="FM79" s="186">
        <v>0</v>
      </c>
      <c r="FN79" s="186">
        <v>0</v>
      </c>
      <c r="FO79" s="186">
        <v>3.3282457609378269</v>
      </c>
      <c r="FP79" s="186">
        <v>0</v>
      </c>
      <c r="FQ79" s="186">
        <v>0</v>
      </c>
      <c r="FR79" s="186">
        <v>0</v>
      </c>
      <c r="FS79" s="186">
        <v>0</v>
      </c>
      <c r="FT79" s="186">
        <v>0</v>
      </c>
      <c r="FU79" s="186">
        <v>0</v>
      </c>
      <c r="FV79" s="186">
        <v>0</v>
      </c>
      <c r="FW79" s="186">
        <v>0</v>
      </c>
      <c r="FX79" s="186">
        <v>11.846927906976751</v>
      </c>
      <c r="FY79" s="186">
        <v>0</v>
      </c>
      <c r="FZ79" s="186">
        <v>0</v>
      </c>
      <c r="GA79" s="186">
        <v>0</v>
      </c>
      <c r="GB79" s="186">
        <v>0</v>
      </c>
      <c r="GC79" s="186">
        <v>0</v>
      </c>
      <c r="GD79" s="186">
        <v>0</v>
      </c>
      <c r="GE79" s="186">
        <v>0</v>
      </c>
      <c r="GF79" s="186">
        <v>0</v>
      </c>
      <c r="GG79" s="186">
        <v>0</v>
      </c>
      <c r="GH79" s="186">
        <v>0</v>
      </c>
      <c r="GI79" s="186">
        <v>0</v>
      </c>
      <c r="GJ79" s="186">
        <v>0</v>
      </c>
      <c r="GK79" s="186">
        <v>3.3418793589820539</v>
      </c>
      <c r="GL79" s="186">
        <v>0</v>
      </c>
      <c r="GM79" s="186">
        <v>0</v>
      </c>
      <c r="GN79" s="186">
        <v>0</v>
      </c>
      <c r="GO79" s="186">
        <v>0</v>
      </c>
      <c r="GP79" s="186">
        <v>0</v>
      </c>
      <c r="GQ79" s="186">
        <v>0</v>
      </c>
      <c r="GR79" s="186">
        <v>0</v>
      </c>
      <c r="GS79" s="186">
        <v>12.067870425914821</v>
      </c>
      <c r="GT79" s="186">
        <v>0</v>
      </c>
      <c r="GU79" s="186">
        <v>0</v>
      </c>
      <c r="GV79" s="186">
        <v>0</v>
      </c>
      <c r="GW79" s="186">
        <v>0</v>
      </c>
      <c r="GX79" s="186">
        <v>0</v>
      </c>
      <c r="GY79" s="186">
        <v>0</v>
      </c>
      <c r="GZ79" s="186">
        <v>10.768212111255</v>
      </c>
      <c r="HA79" s="186">
        <v>0</v>
      </c>
      <c r="HB79" s="186">
        <v>0</v>
      </c>
      <c r="HC79" s="186">
        <v>0</v>
      </c>
      <c r="HD79" s="186">
        <v>0</v>
      </c>
      <c r="HE79" s="186">
        <v>0</v>
      </c>
      <c r="HF79" s="186">
        <v>0</v>
      </c>
      <c r="HG79" s="186">
        <v>0</v>
      </c>
      <c r="HH79" s="186">
        <v>0</v>
      </c>
      <c r="HI79" s="186">
        <v>0</v>
      </c>
      <c r="HJ79" s="186">
        <v>0</v>
      </c>
      <c r="HK79" s="186">
        <v>0</v>
      </c>
      <c r="HL79" s="186">
        <v>0</v>
      </c>
      <c r="HM79" s="186">
        <v>20.0180097189943</v>
      </c>
      <c r="HN79" s="186">
        <v>0</v>
      </c>
      <c r="HO79" s="186">
        <v>0</v>
      </c>
      <c r="HP79" s="186">
        <v>57.44205741626795</v>
      </c>
      <c r="HQ79" s="186">
        <v>21.24248779405238</v>
      </c>
      <c r="HR79" s="186">
        <v>0</v>
      </c>
      <c r="HS79" s="186">
        <v>0</v>
      </c>
      <c r="HT79" s="186">
        <v>3.5655343031256139</v>
      </c>
      <c r="HU79" s="186">
        <v>0</v>
      </c>
      <c r="HV79" s="186">
        <v>0</v>
      </c>
      <c r="HW79" s="186">
        <v>46.494302606484418</v>
      </c>
      <c r="HX79" s="186">
        <v>0</v>
      </c>
      <c r="HY79" s="186">
        <v>0</v>
      </c>
      <c r="HZ79" s="186">
        <v>0</v>
      </c>
      <c r="IA79" s="186">
        <v>0</v>
      </c>
      <c r="IB79" s="186">
        <v>0</v>
      </c>
      <c r="IC79" s="186">
        <v>0</v>
      </c>
      <c r="ID79" s="186">
        <v>0</v>
      </c>
      <c r="IE79" s="186">
        <v>2.6439770437220722</v>
      </c>
      <c r="IF79" s="186">
        <v>0</v>
      </c>
      <c r="IG79" s="186">
        <v>0</v>
      </c>
      <c r="IH79" s="186">
        <v>0</v>
      </c>
      <c r="II79" s="186">
        <v>0</v>
      </c>
      <c r="IJ79" s="186">
        <v>0</v>
      </c>
      <c r="IK79" s="186">
        <v>0</v>
      </c>
      <c r="IL79" s="186">
        <v>0</v>
      </c>
      <c r="IM79" s="186">
        <v>0</v>
      </c>
      <c r="IN79" s="186">
        <v>0</v>
      </c>
      <c r="IO79" s="186">
        <v>0</v>
      </c>
      <c r="IP79" s="186">
        <v>0</v>
      </c>
      <c r="IQ79" s="186">
        <v>9.1771832623014333</v>
      </c>
      <c r="IR79" s="186">
        <v>0</v>
      </c>
      <c r="IS79" s="186">
        <v>0</v>
      </c>
      <c r="IT79" s="186">
        <v>145.00900348128809</v>
      </c>
      <c r="IU79" s="186">
        <v>0</v>
      </c>
      <c r="IV79" s="186">
        <v>37.77812647754137</v>
      </c>
      <c r="IW79" s="186">
        <v>0</v>
      </c>
      <c r="IX79" s="186">
        <v>0</v>
      </c>
      <c r="IY79" s="186">
        <v>35.065201729106633</v>
      </c>
      <c r="IZ79" s="186">
        <v>0</v>
      </c>
      <c r="JA79" s="186">
        <v>0</v>
      </c>
      <c r="JB79" s="186">
        <v>0</v>
      </c>
      <c r="JC79" s="186">
        <v>0</v>
      </c>
      <c r="JD79" s="186">
        <v>0</v>
      </c>
      <c r="JE79" s="186">
        <v>0</v>
      </c>
      <c r="JF79" s="186">
        <v>0</v>
      </c>
      <c r="JG79" s="186">
        <v>0</v>
      </c>
      <c r="JH79" s="186">
        <v>0</v>
      </c>
      <c r="JI79" s="186">
        <v>0</v>
      </c>
      <c r="JJ79" s="186">
        <v>0</v>
      </c>
      <c r="JK79" s="186">
        <v>0</v>
      </c>
      <c r="JL79" s="186">
        <v>0</v>
      </c>
      <c r="JM79" s="186">
        <v>0</v>
      </c>
      <c r="JN79" s="186">
        <v>0</v>
      </c>
      <c r="JO79" s="186">
        <v>0</v>
      </c>
      <c r="JP79" s="186">
        <v>0</v>
      </c>
      <c r="JQ79" s="186">
        <v>14.258807209396521</v>
      </c>
      <c r="JR79" s="186">
        <v>0</v>
      </c>
      <c r="JS79" s="186">
        <v>0</v>
      </c>
      <c r="JT79" s="186">
        <v>0</v>
      </c>
      <c r="JU79" s="186">
        <v>0</v>
      </c>
      <c r="JV79" s="186">
        <v>0</v>
      </c>
      <c r="JW79" s="186">
        <v>0</v>
      </c>
      <c r="JX79" s="186">
        <v>0</v>
      </c>
      <c r="JY79" s="186">
        <v>0</v>
      </c>
      <c r="JZ79" s="186">
        <v>0</v>
      </c>
      <c r="KA79" s="186">
        <v>0</v>
      </c>
      <c r="KB79" s="186">
        <v>0</v>
      </c>
      <c r="KC79" s="186">
        <v>0</v>
      </c>
      <c r="KD79" s="186">
        <v>0</v>
      </c>
      <c r="KE79" s="186">
        <v>25.60230273752013</v>
      </c>
      <c r="KF79" s="186">
        <v>0</v>
      </c>
      <c r="KG79" s="186">
        <v>0</v>
      </c>
      <c r="KH79" s="186">
        <v>0</v>
      </c>
      <c r="KI79" s="186">
        <v>0</v>
      </c>
      <c r="KJ79" s="186">
        <v>0</v>
      </c>
      <c r="KK79" s="186">
        <v>0</v>
      </c>
    </row>
    <row r="80" spans="1:297">
      <c r="A80" s="766">
        <v>31.64</v>
      </c>
      <c r="B80" s="767" t="s">
        <v>422</v>
      </c>
      <c r="C80" s="290">
        <v>31.302832913823707</v>
      </c>
      <c r="D80" s="587">
        <v>10.474787632264711</v>
      </c>
      <c r="E80" s="587">
        <v>69.496345245260031</v>
      </c>
      <c r="F80" s="186">
        <v>25.772838704332742</v>
      </c>
      <c r="G80" s="186">
        <v>27.999007353206</v>
      </c>
      <c r="H80" s="186">
        <v>28.42035475397876</v>
      </c>
      <c r="I80" s="186">
        <v>31.555991908044501</v>
      </c>
      <c r="J80" s="186">
        <v>27.955810973334369</v>
      </c>
      <c r="K80" s="186">
        <v>27.68189083156749</v>
      </c>
      <c r="L80" s="186">
        <v>24.187066143963239</v>
      </c>
      <c r="M80" s="186">
        <v>26.93091936505947</v>
      </c>
      <c r="N80" s="186">
        <v>25.74480676119925</v>
      </c>
      <c r="O80" s="186">
        <v>39.140250649025703</v>
      </c>
      <c r="P80" s="186">
        <v>32.173727680356187</v>
      </c>
      <c r="Q80" s="186">
        <v>26.431976883863019</v>
      </c>
      <c r="R80" s="186">
        <v>28.432510297242882</v>
      </c>
      <c r="S80" s="186">
        <v>45.209440963984747</v>
      </c>
      <c r="T80" s="186">
        <v>28.673483795399822</v>
      </c>
      <c r="U80" s="186">
        <v>27.713527278232139</v>
      </c>
      <c r="V80" s="186">
        <v>17.987145108467971</v>
      </c>
      <c r="W80" s="186">
        <v>33.467607094475262</v>
      </c>
      <c r="X80" s="186">
        <v>32.898443213218677</v>
      </c>
      <c r="Y80" s="186">
        <v>27.817193839123281</v>
      </c>
      <c r="Z80" s="186">
        <v>47.252560898856238</v>
      </c>
      <c r="AA80" s="186">
        <v>38.018831233281219</v>
      </c>
      <c r="AB80" s="186">
        <v>39.475663855621363</v>
      </c>
      <c r="AC80" s="186">
        <v>19.219620044167382</v>
      </c>
      <c r="AD80" s="186">
        <v>25.646187541751111</v>
      </c>
      <c r="AE80" s="186">
        <v>41.248040600159463</v>
      </c>
      <c r="AF80" s="186">
        <v>36.377836487702957</v>
      </c>
      <c r="AG80" s="186">
        <v>53.679505678612202</v>
      </c>
      <c r="AH80" s="186">
        <v>27.801786919245611</v>
      </c>
      <c r="AI80" s="186">
        <v>23.839485607070529</v>
      </c>
      <c r="AJ80" s="186">
        <v>32.47924734934697</v>
      </c>
      <c r="AK80" s="186">
        <v>32.662371435059313</v>
      </c>
      <c r="AL80" s="186">
        <v>29.463479387295759</v>
      </c>
      <c r="AM80" s="186">
        <v>31.458002933941859</v>
      </c>
      <c r="AN80" s="186">
        <v>22.90554442863959</v>
      </c>
      <c r="AO80" s="186">
        <v>30.011842058914841</v>
      </c>
      <c r="AP80" s="186">
        <v>40.731834442279073</v>
      </c>
      <c r="AQ80" s="186">
        <v>19.218882222436189</v>
      </c>
      <c r="AR80" s="186">
        <v>27.70867886548227</v>
      </c>
      <c r="AS80" s="186">
        <v>27.1815339531551</v>
      </c>
      <c r="AT80" s="186">
        <v>34.054758096132709</v>
      </c>
      <c r="AU80" s="186">
        <v>16.087907046708661</v>
      </c>
      <c r="AV80" s="186">
        <v>40.103643387739453</v>
      </c>
      <c r="AW80" s="186">
        <v>34.203403919337127</v>
      </c>
      <c r="AX80" s="186">
        <v>25.536761841036029</v>
      </c>
      <c r="AY80" s="186">
        <v>32.051859819450719</v>
      </c>
      <c r="AZ80" s="186">
        <v>22.576968343042559</v>
      </c>
      <c r="BA80" s="186">
        <v>35.97542997837234</v>
      </c>
      <c r="BB80" s="186">
        <v>25.759544719389549</v>
      </c>
      <c r="BC80" s="186">
        <v>25.22633947972356</v>
      </c>
      <c r="BD80" s="186">
        <v>27.7859674167488</v>
      </c>
      <c r="BE80" s="186">
        <v>36.768552951935611</v>
      </c>
      <c r="BF80" s="186">
        <v>39.852874237500139</v>
      </c>
      <c r="BG80" s="186">
        <v>36.542752934063088</v>
      </c>
      <c r="BH80" s="186">
        <v>28.906493684248751</v>
      </c>
      <c r="BI80" s="186">
        <v>30.520356659950679</v>
      </c>
      <c r="BJ80" s="186">
        <v>22.166278432831039</v>
      </c>
      <c r="BK80" s="186">
        <v>30.23293884898051</v>
      </c>
      <c r="BL80" s="186">
        <v>29.56507759207955</v>
      </c>
      <c r="BM80" s="186">
        <v>30.948542273705868</v>
      </c>
      <c r="BN80" s="186">
        <v>18.462119200076462</v>
      </c>
      <c r="BO80" s="186">
        <v>38.528562313639803</v>
      </c>
      <c r="BP80" s="186">
        <v>28.65532331698012</v>
      </c>
      <c r="BQ80" s="186">
        <v>25.590214515108059</v>
      </c>
      <c r="BR80" s="186">
        <v>15.98576274618954</v>
      </c>
      <c r="BS80" s="186">
        <v>31.124056022455189</v>
      </c>
      <c r="BT80" s="186">
        <v>38.704657613287488</v>
      </c>
      <c r="BU80" s="186">
        <v>31.218795550577699</v>
      </c>
      <c r="BV80" s="186">
        <v>27.607529781688129</v>
      </c>
      <c r="BW80" s="186">
        <v>37.518313102299828</v>
      </c>
      <c r="BX80" s="186">
        <v>46.261101954714348</v>
      </c>
      <c r="BY80" s="186">
        <v>24.76734622412101</v>
      </c>
      <c r="BZ80" s="186">
        <v>43.871760310696203</v>
      </c>
      <c r="CA80" s="186">
        <v>69.496345245260031</v>
      </c>
      <c r="CB80" s="186">
        <v>32.023801582083237</v>
      </c>
      <c r="CC80" s="186">
        <v>34.045516171856747</v>
      </c>
      <c r="CD80" s="186">
        <v>22.205248564546249</v>
      </c>
      <c r="CE80" s="186">
        <v>19.595987257573491</v>
      </c>
      <c r="CF80" s="186">
        <v>36.570745907243968</v>
      </c>
      <c r="CG80" s="186">
        <v>34.429144720305139</v>
      </c>
      <c r="CH80" s="186">
        <v>17.336573083204279</v>
      </c>
      <c r="CI80" s="186">
        <v>11.782601225232749</v>
      </c>
      <c r="CJ80" s="186">
        <v>44.301322479039889</v>
      </c>
      <c r="CK80" s="186">
        <v>32.595297613298669</v>
      </c>
      <c r="CL80" s="186">
        <v>36.528349692224282</v>
      </c>
      <c r="CM80" s="186">
        <v>21.57627556263747</v>
      </c>
      <c r="CN80" s="186">
        <v>31.919692497048509</v>
      </c>
      <c r="CO80" s="186">
        <v>38.172902587096601</v>
      </c>
      <c r="CP80" s="186">
        <v>27.057060883037138</v>
      </c>
      <c r="CQ80" s="186">
        <v>27.435037188798521</v>
      </c>
      <c r="CR80" s="186">
        <v>41.57029091734821</v>
      </c>
      <c r="CS80" s="186">
        <v>32.8247553839552</v>
      </c>
      <c r="CT80" s="186">
        <v>19.186726068816469</v>
      </c>
      <c r="CU80" s="186">
        <v>28.915505138908319</v>
      </c>
      <c r="CV80" s="186">
        <v>22.044851244048289</v>
      </c>
      <c r="CW80" s="186">
        <v>13.44968129718351</v>
      </c>
      <c r="CX80" s="186">
        <v>36.767946840253821</v>
      </c>
      <c r="CY80" s="186">
        <v>31.448828780950379</v>
      </c>
      <c r="CZ80" s="186">
        <v>35.581851282526209</v>
      </c>
      <c r="DA80" s="186">
        <v>27.88160457418596</v>
      </c>
      <c r="DB80" s="186">
        <v>37.804142392234979</v>
      </c>
      <c r="DC80" s="186">
        <v>26.60408051627677</v>
      </c>
      <c r="DD80" s="186">
        <v>24.951725450102739</v>
      </c>
      <c r="DE80" s="186">
        <v>28.537957151497629</v>
      </c>
      <c r="DF80" s="186">
        <v>22.422614425641719</v>
      </c>
      <c r="DG80" s="186">
        <v>25.951395485974601</v>
      </c>
      <c r="DH80" s="186">
        <v>26.335724075479121</v>
      </c>
      <c r="DI80" s="186">
        <v>33.554494910864022</v>
      </c>
      <c r="DJ80" s="186">
        <v>25.137920653861119</v>
      </c>
      <c r="DK80" s="186">
        <v>41.691487100780712</v>
      </c>
      <c r="DL80" s="186">
        <v>29.937452306732251</v>
      </c>
      <c r="DM80" s="186">
        <v>44.931293161729549</v>
      </c>
      <c r="DN80" s="186">
        <v>27.616626833203352</v>
      </c>
      <c r="DO80" s="186">
        <v>35.035567155719598</v>
      </c>
      <c r="DP80" s="186">
        <v>37.697919585750682</v>
      </c>
      <c r="DQ80" s="186">
        <v>34.034609684289187</v>
      </c>
      <c r="DR80" s="186">
        <v>15.20864301854203</v>
      </c>
      <c r="DS80" s="186">
        <v>53.328788607408939</v>
      </c>
      <c r="DT80" s="186">
        <v>27.887649561496261</v>
      </c>
      <c r="DU80" s="186">
        <v>29.73975214998968</v>
      </c>
      <c r="DV80" s="186">
        <v>29.371244097179758</v>
      </c>
      <c r="DW80" s="186">
        <v>45.39284640400092</v>
      </c>
      <c r="DX80" s="186">
        <v>23.392600982163678</v>
      </c>
      <c r="DY80" s="186">
        <v>18.013560896090318</v>
      </c>
      <c r="DZ80" s="186">
        <v>19.86459123090065</v>
      </c>
      <c r="EA80" s="186">
        <v>13.410542383342349</v>
      </c>
      <c r="EB80" s="186">
        <v>23.976153528252421</v>
      </c>
      <c r="EC80" s="186">
        <v>21.086379450828801</v>
      </c>
      <c r="ED80" s="186">
        <v>35.654656225326598</v>
      </c>
      <c r="EE80" s="186">
        <v>17.257579257835239</v>
      </c>
      <c r="EF80" s="186">
        <v>10.474787632264711</v>
      </c>
      <c r="EG80" s="186">
        <v>18.733392902667649</v>
      </c>
      <c r="EH80" s="186">
        <v>35.73148655080589</v>
      </c>
      <c r="EI80" s="186">
        <v>27.713527278232139</v>
      </c>
      <c r="EJ80" s="186">
        <v>33.4871787945305</v>
      </c>
      <c r="EK80" s="186">
        <v>33.135739137016678</v>
      </c>
      <c r="EL80" s="186">
        <v>28.29391528405899</v>
      </c>
      <c r="EM80" s="186">
        <v>16.607028077317288</v>
      </c>
      <c r="EN80" s="186">
        <v>29.19909528390447</v>
      </c>
      <c r="EO80" s="186">
        <v>33.247777349993008</v>
      </c>
      <c r="EP80" s="186">
        <v>25.855512121452438</v>
      </c>
      <c r="EQ80" s="186">
        <v>21.691066470071199</v>
      </c>
      <c r="ER80" s="186">
        <v>29.289763549574712</v>
      </c>
      <c r="ES80" s="186">
        <v>17.62610125489234</v>
      </c>
      <c r="ET80" s="186">
        <v>20.698900041833131</v>
      </c>
      <c r="EU80" s="186">
        <v>37.253603524792837</v>
      </c>
      <c r="EV80" s="186">
        <v>37.098181381007571</v>
      </c>
      <c r="EW80" s="186">
        <v>25.71429272333479</v>
      </c>
      <c r="EX80" s="186">
        <v>16.454906821450329</v>
      </c>
      <c r="EY80" s="186">
        <v>29.125681534447789</v>
      </c>
      <c r="EZ80" s="186">
        <v>26.161109775094651</v>
      </c>
      <c r="FA80" s="186">
        <v>14.53035631601754</v>
      </c>
      <c r="FB80" s="186">
        <v>11.36955455271068</v>
      </c>
      <c r="FC80" s="186">
        <v>28.511859339745001</v>
      </c>
      <c r="FD80" s="186">
        <v>31.198798457239011</v>
      </c>
      <c r="FE80" s="186">
        <v>29.802118360020462</v>
      </c>
      <c r="FF80" s="186">
        <v>41.972421905665968</v>
      </c>
      <c r="FG80" s="186">
        <v>32.706689442433877</v>
      </c>
      <c r="FH80" s="186">
        <v>22.484343972636729</v>
      </c>
      <c r="FI80" s="186">
        <v>22.159003687285821</v>
      </c>
      <c r="FJ80" s="186">
        <v>22.22815345335064</v>
      </c>
      <c r="FK80" s="186">
        <v>18.700425390479811</v>
      </c>
      <c r="FL80" s="186">
        <v>22.920962410567931</v>
      </c>
      <c r="FM80" s="186">
        <v>28.64619406163418</v>
      </c>
      <c r="FN80" s="186">
        <v>31.2860948564682</v>
      </c>
      <c r="FO80" s="186">
        <v>54.299676258328162</v>
      </c>
      <c r="FP80" s="186">
        <v>31.635252836472539</v>
      </c>
      <c r="FQ80" s="186">
        <v>45.115044406424417</v>
      </c>
      <c r="FR80" s="186">
        <v>21.00536297372118</v>
      </c>
      <c r="FS80" s="186">
        <v>24.14493609445978</v>
      </c>
      <c r="FT80" s="186">
        <v>19.733010569213381</v>
      </c>
      <c r="FU80" s="186">
        <v>37.297386450234008</v>
      </c>
      <c r="FV80" s="186">
        <v>22.406759337368761</v>
      </c>
      <c r="FW80" s="186">
        <v>26.647622382915511</v>
      </c>
      <c r="FX80" s="186">
        <v>29.53325296603856</v>
      </c>
      <c r="FY80" s="186">
        <v>35.047868970029903</v>
      </c>
      <c r="FZ80" s="186">
        <v>26.08022053749983</v>
      </c>
      <c r="GA80" s="186">
        <v>36.356855092730292</v>
      </c>
      <c r="GB80" s="186">
        <v>18.84205820616349</v>
      </c>
      <c r="GC80" s="186">
        <v>39.224337705308237</v>
      </c>
      <c r="GD80" s="186">
        <v>30.630740675940778</v>
      </c>
      <c r="GE80" s="186">
        <v>44.316676503479329</v>
      </c>
      <c r="GF80" s="186">
        <v>19.64100901140764</v>
      </c>
      <c r="GG80" s="186">
        <v>30.655186598267949</v>
      </c>
      <c r="GH80" s="186">
        <v>13.904967526541411</v>
      </c>
      <c r="GI80" s="186">
        <v>23.707737199667609</v>
      </c>
      <c r="GJ80" s="186">
        <v>36.629559619794527</v>
      </c>
      <c r="GK80" s="186">
        <v>27.785420016500019</v>
      </c>
      <c r="GL80" s="186">
        <v>24.460491034649671</v>
      </c>
      <c r="GM80" s="186">
        <v>31.107020414342202</v>
      </c>
      <c r="GN80" s="186">
        <v>30.29868234227839</v>
      </c>
      <c r="GO80" s="186">
        <v>26.84578474114463</v>
      </c>
      <c r="GP80" s="186">
        <v>35.139161381490503</v>
      </c>
      <c r="GQ80" s="186">
        <v>37.116331176203772</v>
      </c>
      <c r="GR80" s="186">
        <v>30.96658239892756</v>
      </c>
      <c r="GS80" s="186">
        <v>27.459773594847409</v>
      </c>
      <c r="GT80" s="186">
        <v>29.0141621324452</v>
      </c>
      <c r="GU80" s="186">
        <v>33.425280127627488</v>
      </c>
      <c r="GV80" s="186">
        <v>44.888107563333747</v>
      </c>
      <c r="GW80" s="186">
        <v>28.83488387330511</v>
      </c>
      <c r="GX80" s="186">
        <v>30.668571973605591</v>
      </c>
      <c r="GY80" s="186">
        <v>40.138052055457443</v>
      </c>
      <c r="GZ80" s="186">
        <v>29.179929843996419</v>
      </c>
      <c r="HA80" s="186">
        <v>25.16503835875212</v>
      </c>
      <c r="HB80" s="186">
        <v>38.187110260379491</v>
      </c>
      <c r="HC80" s="186">
        <v>42.397560388340203</v>
      </c>
      <c r="HD80" s="186">
        <v>35.423305543604982</v>
      </c>
      <c r="HE80" s="186">
        <v>38.433372354812548</v>
      </c>
      <c r="HF80" s="186">
        <v>27.65530558226946</v>
      </c>
      <c r="HG80" s="186">
        <v>39.623855891117863</v>
      </c>
      <c r="HH80" s="186">
        <v>35.541012082007633</v>
      </c>
      <c r="HI80" s="186">
        <v>29.45399034401483</v>
      </c>
      <c r="HJ80" s="186">
        <v>33.703755337532201</v>
      </c>
      <c r="HK80" s="186">
        <v>22.999956040336091</v>
      </c>
      <c r="HL80" s="186">
        <v>22.087975212592919</v>
      </c>
      <c r="HM80" s="186">
        <v>26.904629908436021</v>
      </c>
      <c r="HN80" s="186">
        <v>32.957418803394461</v>
      </c>
      <c r="HO80" s="186">
        <v>15.523789318419389</v>
      </c>
      <c r="HP80" s="186">
        <v>33.945589316930068</v>
      </c>
      <c r="HQ80" s="186">
        <v>33.754973391761411</v>
      </c>
      <c r="HR80" s="186">
        <v>32.10171411353425</v>
      </c>
      <c r="HS80" s="186">
        <v>26.911896323903111</v>
      </c>
      <c r="HT80" s="186">
        <v>33.885959529890449</v>
      </c>
      <c r="HU80" s="186">
        <v>35.277540457382663</v>
      </c>
      <c r="HV80" s="186">
        <v>31.701481800365009</v>
      </c>
      <c r="HW80" s="186">
        <v>27.661629287074401</v>
      </c>
      <c r="HX80" s="186">
        <v>29.693064940963001</v>
      </c>
      <c r="HY80" s="186">
        <v>20.927699323507831</v>
      </c>
      <c r="HZ80" s="186">
        <v>34.479271026908528</v>
      </c>
      <c r="IA80" s="186">
        <v>30.87648419585646</v>
      </c>
      <c r="IB80" s="186">
        <v>27.724463950401919</v>
      </c>
      <c r="IC80" s="186">
        <v>15.515413350335351</v>
      </c>
      <c r="ID80" s="186">
        <v>22.369663273909349</v>
      </c>
      <c r="IE80" s="186">
        <v>26.141976201241761</v>
      </c>
      <c r="IF80" s="186">
        <v>33.732455636989002</v>
      </c>
      <c r="IG80" s="186">
        <v>23.607381263908241</v>
      </c>
      <c r="IH80" s="186">
        <v>24.731692064751471</v>
      </c>
      <c r="II80" s="186">
        <v>40.189657961494511</v>
      </c>
      <c r="IJ80" s="186">
        <v>25.82622613742063</v>
      </c>
      <c r="IK80" s="186">
        <v>23.335255741839159</v>
      </c>
      <c r="IL80" s="186">
        <v>28.417191056781</v>
      </c>
      <c r="IM80" s="186">
        <v>25.506575367041329</v>
      </c>
      <c r="IN80" s="186">
        <v>31.845445266172842</v>
      </c>
      <c r="IO80" s="186">
        <v>35.359345085022518</v>
      </c>
      <c r="IP80" s="186">
        <v>35.931103794106491</v>
      </c>
      <c r="IQ80" s="186">
        <v>28.37824287715652</v>
      </c>
      <c r="IR80" s="186">
        <v>29.573409068603269</v>
      </c>
      <c r="IS80" s="186">
        <v>26.43870502343346</v>
      </c>
      <c r="IT80" s="186">
        <v>19.288368094537951</v>
      </c>
      <c r="IU80" s="186">
        <v>24.077355259457001</v>
      </c>
      <c r="IV80" s="186">
        <v>43.341222593199362</v>
      </c>
      <c r="IW80" s="186">
        <v>25.158192538699321</v>
      </c>
      <c r="IX80" s="186">
        <v>26.714413125723059</v>
      </c>
      <c r="IY80" s="186">
        <v>29.22911080126045</v>
      </c>
      <c r="IZ80" s="186">
        <v>27.87512218947548</v>
      </c>
      <c r="JA80" s="186">
        <v>32.536599705106788</v>
      </c>
      <c r="JB80" s="186">
        <v>33.666080672500307</v>
      </c>
      <c r="JC80" s="186">
        <v>26.916015701880131</v>
      </c>
      <c r="JD80" s="186">
        <v>21.895331269523169</v>
      </c>
      <c r="JE80" s="186">
        <v>24.02655881798502</v>
      </c>
      <c r="JF80" s="186">
        <v>37.891504110503227</v>
      </c>
      <c r="JG80" s="186">
        <v>39.033137011594548</v>
      </c>
      <c r="JH80" s="186">
        <v>32.838984460730458</v>
      </c>
      <c r="JI80" s="186">
        <v>31.475459016546051</v>
      </c>
      <c r="JJ80" s="186">
        <v>15.036970290780131</v>
      </c>
      <c r="JK80" s="186">
        <v>19.04281193285296</v>
      </c>
      <c r="JL80" s="186">
        <v>33.371423434057043</v>
      </c>
      <c r="JM80" s="186">
        <v>25.356448927248479</v>
      </c>
      <c r="JN80" s="186">
        <v>38.074891080454073</v>
      </c>
      <c r="JO80" s="186">
        <v>16.628116366939281</v>
      </c>
      <c r="JP80" s="186">
        <v>33.568327453991351</v>
      </c>
      <c r="JQ80" s="186">
        <v>40.246335194617068</v>
      </c>
      <c r="JR80" s="186">
        <v>31.728251892870961</v>
      </c>
      <c r="JS80" s="186">
        <v>25.969243505051779</v>
      </c>
      <c r="JT80" s="186">
        <v>37.574350612840128</v>
      </c>
      <c r="JU80" s="186">
        <v>41.19578379196669</v>
      </c>
      <c r="JV80" s="186">
        <v>36.333930364777352</v>
      </c>
      <c r="JW80" s="186">
        <v>15.60939777528885</v>
      </c>
      <c r="JX80" s="186">
        <v>24.42188227583674</v>
      </c>
      <c r="JY80" s="186">
        <v>30.808879489892721</v>
      </c>
      <c r="JZ80" s="186">
        <v>30.969760088245049</v>
      </c>
      <c r="KA80" s="186">
        <v>30.052708422458391</v>
      </c>
      <c r="KB80" s="186">
        <v>24.85518141545483</v>
      </c>
      <c r="KC80" s="186">
        <v>32.295644338178882</v>
      </c>
      <c r="KD80" s="186">
        <v>32.332448491270817</v>
      </c>
      <c r="KE80" s="186">
        <v>26.082865187962479</v>
      </c>
      <c r="KF80" s="186">
        <v>32.096613161588913</v>
      </c>
      <c r="KG80" s="186">
        <v>19.797476264201681</v>
      </c>
      <c r="KH80" s="186">
        <v>16.314029724452649</v>
      </c>
      <c r="KI80" s="186">
        <v>27.625826242541532</v>
      </c>
      <c r="KJ80" s="186">
        <v>31.177718188011148</v>
      </c>
      <c r="KK80" s="186">
        <v>26.75867705016018</v>
      </c>
    </row>
    <row r="81" spans="1:297">
      <c r="A81" s="766">
        <v>775.67</v>
      </c>
      <c r="B81" s="767" t="s">
        <v>459</v>
      </c>
      <c r="C81" s="290">
        <v>54.484000261025997</v>
      </c>
      <c r="D81" s="587">
        <v>12.55726334126445</v>
      </c>
      <c r="E81" s="587">
        <v>72.750627931769728</v>
      </c>
      <c r="F81" s="186">
        <v>31.83608393919366</v>
      </c>
      <c r="G81" s="186">
        <v>37.755592323651449</v>
      </c>
      <c r="H81" s="186">
        <v>43.27692648423006</v>
      </c>
      <c r="I81" s="186">
        <v>43.640726010901247</v>
      </c>
      <c r="J81" s="186">
        <v>33.962769296925401</v>
      </c>
      <c r="K81" s="186">
        <v>33.502451462430663</v>
      </c>
      <c r="L81" s="186">
        <v>48.734225300543123</v>
      </c>
      <c r="M81" s="186">
        <v>42.963198757763983</v>
      </c>
      <c r="N81" s="186">
        <v>47.001278376844503</v>
      </c>
      <c r="O81" s="186">
        <v>52.217607935973767</v>
      </c>
      <c r="P81" s="186">
        <v>33.103517457596539</v>
      </c>
      <c r="Q81" s="186">
        <v>30.753516073795851</v>
      </c>
      <c r="R81" s="186">
        <v>23.110425836267609</v>
      </c>
      <c r="S81" s="186">
        <v>63.943389367641707</v>
      </c>
      <c r="T81" s="186">
        <v>42.018528188539747</v>
      </c>
      <c r="U81" s="186">
        <v>39.102739198743123</v>
      </c>
      <c r="V81" s="186">
        <v>37.308926645091702</v>
      </c>
      <c r="W81" s="186">
        <v>39.133982233502543</v>
      </c>
      <c r="X81" s="186">
        <v>54.178397545440433</v>
      </c>
      <c r="Y81" s="186">
        <v>48.099743291195402</v>
      </c>
      <c r="Z81" s="186">
        <v>43.9001820955596</v>
      </c>
      <c r="AA81" s="186">
        <v>50.413847224311723</v>
      </c>
      <c r="AB81" s="186">
        <v>51.304215350523769</v>
      </c>
      <c r="AC81" s="186">
        <v>34.460765409678459</v>
      </c>
      <c r="AD81" s="186">
        <v>39.02200955575244</v>
      </c>
      <c r="AE81" s="186">
        <v>51.332214919767843</v>
      </c>
      <c r="AF81" s="186">
        <v>60.316796038262147</v>
      </c>
      <c r="AG81" s="186">
        <v>68.093657355264682</v>
      </c>
      <c r="AH81" s="186">
        <v>42.542652986886843</v>
      </c>
      <c r="AI81" s="186">
        <v>37.224766729397352</v>
      </c>
      <c r="AJ81" s="186">
        <v>37.130619047619049</v>
      </c>
      <c r="AK81" s="186">
        <v>45.375099092645662</v>
      </c>
      <c r="AL81" s="186">
        <v>43.816727022977027</v>
      </c>
      <c r="AM81" s="186">
        <v>55.030042631455849</v>
      </c>
      <c r="AN81" s="186">
        <v>49.404206126787791</v>
      </c>
      <c r="AO81" s="186">
        <v>51.61964724621162</v>
      </c>
      <c r="AP81" s="186">
        <v>59.831663581804918</v>
      </c>
      <c r="AQ81" s="186">
        <v>55.014171680603717</v>
      </c>
      <c r="AR81" s="186">
        <v>55.851509431657149</v>
      </c>
      <c r="AS81" s="186">
        <v>47.026796984846108</v>
      </c>
      <c r="AT81" s="186">
        <v>47.259576427937262</v>
      </c>
      <c r="AU81" s="186">
        <v>31.165516131627651</v>
      </c>
      <c r="AV81" s="186">
        <v>56.726271679598362</v>
      </c>
      <c r="AW81" s="186">
        <v>45.682081949058698</v>
      </c>
      <c r="AX81" s="186">
        <v>25.527827193631989</v>
      </c>
      <c r="AY81" s="186">
        <v>29.197950111482719</v>
      </c>
      <c r="AZ81" s="186">
        <v>32.438576059272982</v>
      </c>
      <c r="BA81" s="186">
        <v>72.14802934395729</v>
      </c>
      <c r="BB81" s="186">
        <v>40.368091320636907</v>
      </c>
      <c r="BC81" s="186">
        <v>67.265212436976924</v>
      </c>
      <c r="BD81" s="186">
        <v>41.117476278877888</v>
      </c>
      <c r="BE81" s="186">
        <v>43.155740333919162</v>
      </c>
      <c r="BF81" s="186">
        <v>49.474521224688949</v>
      </c>
      <c r="BG81" s="186">
        <v>69.911433293269226</v>
      </c>
      <c r="BH81" s="186">
        <v>36.643758992805758</v>
      </c>
      <c r="BI81" s="186">
        <v>35.741287010927039</v>
      </c>
      <c r="BJ81" s="186">
        <v>70.871258964837736</v>
      </c>
      <c r="BK81" s="186">
        <v>33.982340168878167</v>
      </c>
      <c r="BL81" s="186">
        <v>59.941667451349659</v>
      </c>
      <c r="BM81" s="186">
        <v>55.4875577115914</v>
      </c>
      <c r="BN81" s="186">
        <v>34.248089723947373</v>
      </c>
      <c r="BO81" s="186">
        <v>51.00550405561993</v>
      </c>
      <c r="BP81" s="186">
        <v>55.65583660417753</v>
      </c>
      <c r="BQ81" s="186">
        <v>35.456280457990388</v>
      </c>
      <c r="BR81" s="186">
        <v>38.943402108921681</v>
      </c>
      <c r="BS81" s="186">
        <v>48.397909917028848</v>
      </c>
      <c r="BT81" s="186">
        <v>51.871259216220551</v>
      </c>
      <c r="BU81" s="186">
        <v>47.877653878583473</v>
      </c>
      <c r="BV81" s="186">
        <v>40.496138867781163</v>
      </c>
      <c r="BW81" s="186">
        <v>32.607750215703192</v>
      </c>
      <c r="BX81" s="186">
        <v>61.086921504739337</v>
      </c>
      <c r="BY81" s="186">
        <v>50.105367338371117</v>
      </c>
      <c r="BZ81" s="186">
        <v>44.481399769585252</v>
      </c>
      <c r="CA81" s="186">
        <v>40.029955680902503</v>
      </c>
      <c r="CB81" s="186">
        <v>45.024432617031479</v>
      </c>
      <c r="CC81" s="186">
        <v>31.28247691029901</v>
      </c>
      <c r="CD81" s="186">
        <v>31.192860138496052</v>
      </c>
      <c r="CE81" s="186">
        <v>32.907184919864022</v>
      </c>
      <c r="CF81" s="186">
        <v>35.353586901763229</v>
      </c>
      <c r="CG81" s="186">
        <v>65.410504844861364</v>
      </c>
      <c r="CH81" s="186">
        <v>39.95073086533403</v>
      </c>
      <c r="CI81" s="186">
        <v>39.018052220583002</v>
      </c>
      <c r="CJ81" s="186">
        <v>61.224642559995843</v>
      </c>
      <c r="CK81" s="186">
        <v>57.495327015775629</v>
      </c>
      <c r="CL81" s="186">
        <v>37.51533763945978</v>
      </c>
      <c r="CM81" s="186">
        <v>45.686749329758719</v>
      </c>
      <c r="CN81" s="186">
        <v>43.690764020655699</v>
      </c>
      <c r="CO81" s="186">
        <v>63.158588751829392</v>
      </c>
      <c r="CP81" s="186">
        <v>44.92921054556092</v>
      </c>
      <c r="CQ81" s="186">
        <v>45.336281615447383</v>
      </c>
      <c r="CR81" s="186">
        <v>49.447663204747784</v>
      </c>
      <c r="CS81" s="186">
        <v>46.794085932813438</v>
      </c>
      <c r="CT81" s="186">
        <v>45.45840371534311</v>
      </c>
      <c r="CU81" s="186">
        <v>46.463969149736641</v>
      </c>
      <c r="CV81" s="186">
        <v>49.744411102007383</v>
      </c>
      <c r="CW81" s="186">
        <v>45.57114093291753</v>
      </c>
      <c r="CX81" s="186">
        <v>29.889768378650551</v>
      </c>
      <c r="CY81" s="186">
        <v>35.899981701738326</v>
      </c>
      <c r="CZ81" s="186">
        <v>64.417930093606856</v>
      </c>
      <c r="DA81" s="186">
        <v>53.625730072972217</v>
      </c>
      <c r="DB81" s="186">
        <v>28.22058936448293</v>
      </c>
      <c r="DC81" s="186">
        <v>25.135152554399241</v>
      </c>
      <c r="DD81" s="186">
        <v>46.647167913938269</v>
      </c>
      <c r="DE81" s="186">
        <v>37.982511040235522</v>
      </c>
      <c r="DF81" s="186">
        <v>51.907860956822049</v>
      </c>
      <c r="DG81" s="186">
        <v>21.872173913043479</v>
      </c>
      <c r="DH81" s="186">
        <v>36.361550181967303</v>
      </c>
      <c r="DI81" s="186">
        <v>40.257765463917529</v>
      </c>
      <c r="DJ81" s="186">
        <v>50.552017847539659</v>
      </c>
      <c r="DK81" s="186">
        <v>69.401045934202358</v>
      </c>
      <c r="DL81" s="186">
        <v>35.442863636363633</v>
      </c>
      <c r="DM81" s="186">
        <v>55.277604446616188</v>
      </c>
      <c r="DN81" s="186">
        <v>41.047194479561739</v>
      </c>
      <c r="DO81" s="186">
        <v>55.576049036525738</v>
      </c>
      <c r="DP81" s="186">
        <v>32.176573536336527</v>
      </c>
      <c r="DQ81" s="186">
        <v>67.895500342022629</v>
      </c>
      <c r="DR81" s="186">
        <v>29.346809365203761</v>
      </c>
      <c r="DS81" s="186">
        <v>40.752369088335882</v>
      </c>
      <c r="DT81" s="186">
        <v>49.532825437112237</v>
      </c>
      <c r="DU81" s="186">
        <v>24.806439448875992</v>
      </c>
      <c r="DV81" s="186">
        <v>55.963684147721857</v>
      </c>
      <c r="DW81" s="186">
        <v>42.974454508028003</v>
      </c>
      <c r="DX81" s="186">
        <v>34.673234780439117</v>
      </c>
      <c r="DY81" s="186">
        <v>48.306071352897547</v>
      </c>
      <c r="DZ81" s="186">
        <v>39.552628992629003</v>
      </c>
      <c r="EA81" s="186">
        <v>38.624134746922032</v>
      </c>
      <c r="EB81" s="186">
        <v>42.624956247909942</v>
      </c>
      <c r="EC81" s="186">
        <v>23.54547744360902</v>
      </c>
      <c r="ED81" s="186">
        <v>65.335474425315951</v>
      </c>
      <c r="EE81" s="186">
        <v>31.74248717700571</v>
      </c>
      <c r="EF81" s="186">
        <v>32.107718105986272</v>
      </c>
      <c r="EG81" s="186">
        <v>55.323720515403338</v>
      </c>
      <c r="EH81" s="186">
        <v>51.128262177182087</v>
      </c>
      <c r="EI81" s="186">
        <v>34.06511819250359</v>
      </c>
      <c r="EJ81" s="186">
        <v>49.282494425864002</v>
      </c>
      <c r="EK81" s="186">
        <v>41.921666666666667</v>
      </c>
      <c r="EL81" s="186">
        <v>37.04681150398406</v>
      </c>
      <c r="EM81" s="186">
        <v>12.55726334126445</v>
      </c>
      <c r="EN81" s="186">
        <v>41.512839031665912</v>
      </c>
      <c r="EO81" s="186">
        <v>46.800920338389489</v>
      </c>
      <c r="EP81" s="186">
        <v>28.768278517621731</v>
      </c>
      <c r="EQ81" s="186">
        <v>22.691118190212379</v>
      </c>
      <c r="ER81" s="186">
        <v>41.943615183246067</v>
      </c>
      <c r="ES81" s="186">
        <v>26.399898613427851</v>
      </c>
      <c r="ET81" s="186">
        <v>37.943264872521247</v>
      </c>
      <c r="EU81" s="186">
        <v>41.163785296143253</v>
      </c>
      <c r="EV81" s="186">
        <v>51.177419260129177</v>
      </c>
      <c r="EW81" s="186">
        <v>54.489279822701867</v>
      </c>
      <c r="EX81" s="186">
        <v>42.175621213853013</v>
      </c>
      <c r="EY81" s="186">
        <v>41.846430366116287</v>
      </c>
      <c r="EZ81" s="186">
        <v>46.570567444876787</v>
      </c>
      <c r="FA81" s="186">
        <v>21.657474668152801</v>
      </c>
      <c r="FB81" s="186">
        <v>42.389701102317687</v>
      </c>
      <c r="FC81" s="186">
        <v>37.475514243680628</v>
      </c>
      <c r="FD81" s="186">
        <v>48.858615086463928</v>
      </c>
      <c r="FE81" s="186">
        <v>38.986909692366503</v>
      </c>
      <c r="FF81" s="186">
        <v>41.799887700155878</v>
      </c>
      <c r="FG81" s="186">
        <v>51.133579827400233</v>
      </c>
      <c r="FH81" s="186">
        <v>38.04064794574991</v>
      </c>
      <c r="FI81" s="186">
        <v>45.414431565094148</v>
      </c>
      <c r="FJ81" s="186">
        <v>34.864704663711699</v>
      </c>
      <c r="FK81" s="186">
        <v>49.171278195488718</v>
      </c>
      <c r="FL81" s="186">
        <v>29.355964262717318</v>
      </c>
      <c r="FM81" s="186">
        <v>54.633548440979958</v>
      </c>
      <c r="FN81" s="186">
        <v>38.846499123157507</v>
      </c>
      <c r="FO81" s="186">
        <v>20.963027266066572</v>
      </c>
      <c r="FP81" s="186">
        <v>51.331341128362403</v>
      </c>
      <c r="FQ81" s="186">
        <v>40.073126917177923</v>
      </c>
      <c r="FR81" s="186">
        <v>44.781358665012959</v>
      </c>
      <c r="FS81" s="186">
        <v>41.739714988425931</v>
      </c>
      <c r="FT81" s="186">
        <v>62.981121190180993</v>
      </c>
      <c r="FU81" s="186">
        <v>48.90077821375187</v>
      </c>
      <c r="FV81" s="186">
        <v>34.935344889047322</v>
      </c>
      <c r="FW81" s="186">
        <v>47.29857608695653</v>
      </c>
      <c r="FX81" s="186">
        <v>39.294250581395353</v>
      </c>
      <c r="FY81" s="186">
        <v>50.925603476684799</v>
      </c>
      <c r="FZ81" s="186">
        <v>38.83512637362638</v>
      </c>
      <c r="GA81" s="186">
        <v>38.447048959136467</v>
      </c>
      <c r="GB81" s="186">
        <v>51.782464104729733</v>
      </c>
      <c r="GC81" s="186">
        <v>45.926408487600433</v>
      </c>
      <c r="GD81" s="186">
        <v>37.603103015075376</v>
      </c>
      <c r="GE81" s="186">
        <v>51.68789883020024</v>
      </c>
      <c r="GF81" s="186">
        <v>14.367861437733829</v>
      </c>
      <c r="GG81" s="186">
        <v>47.621741603466958</v>
      </c>
      <c r="GH81" s="186">
        <v>42.495444824636436</v>
      </c>
      <c r="GI81" s="186">
        <v>55.067395598899743</v>
      </c>
      <c r="GJ81" s="186">
        <v>42.529541688244429</v>
      </c>
      <c r="GK81" s="186">
        <v>59.80046113678651</v>
      </c>
      <c r="GL81" s="186">
        <v>36.467033360209641</v>
      </c>
      <c r="GM81" s="186">
        <v>48.374515288394733</v>
      </c>
      <c r="GN81" s="186">
        <v>64.001712075575028</v>
      </c>
      <c r="GO81" s="186">
        <v>46.214849397590363</v>
      </c>
      <c r="GP81" s="186">
        <v>33.672408899117762</v>
      </c>
      <c r="GQ81" s="186">
        <v>72.750627931769728</v>
      </c>
      <c r="GR81" s="186">
        <v>33.850598524512137</v>
      </c>
      <c r="GS81" s="186">
        <v>44.071818136372727</v>
      </c>
      <c r="GT81" s="186">
        <v>41.900536794354842</v>
      </c>
      <c r="GU81" s="186">
        <v>50.40496437686091</v>
      </c>
      <c r="GV81" s="186">
        <v>40.005685557586837</v>
      </c>
      <c r="GW81" s="186">
        <v>35.619217040125072</v>
      </c>
      <c r="GX81" s="186">
        <v>39.09239099070215</v>
      </c>
      <c r="GY81" s="186">
        <v>42.34815722132069</v>
      </c>
      <c r="GZ81" s="186">
        <v>45.520138198967857</v>
      </c>
      <c r="HA81" s="186">
        <v>53.374493127147772</v>
      </c>
      <c r="HB81" s="186">
        <v>47.541789086176088</v>
      </c>
      <c r="HC81" s="186">
        <v>40.933679143561307</v>
      </c>
      <c r="HD81" s="186">
        <v>35.386818627450992</v>
      </c>
      <c r="HE81" s="186">
        <v>44.884950151406287</v>
      </c>
      <c r="HF81" s="186">
        <v>41.757408006814309</v>
      </c>
      <c r="HG81" s="186">
        <v>42.010672328379343</v>
      </c>
      <c r="HH81" s="186">
        <v>57.196316489361713</v>
      </c>
      <c r="HI81" s="186">
        <v>27.996981611893581</v>
      </c>
      <c r="HJ81" s="186">
        <v>55.813350469573713</v>
      </c>
      <c r="HK81" s="186">
        <v>49.419264832330192</v>
      </c>
      <c r="HL81" s="186">
        <v>48.071308922430838</v>
      </c>
      <c r="HM81" s="186">
        <v>46.354752271286713</v>
      </c>
      <c r="HN81" s="186">
        <v>51.470548403070069</v>
      </c>
      <c r="HO81" s="186">
        <v>25.092253427859148</v>
      </c>
      <c r="HP81" s="186">
        <v>62.648487506645417</v>
      </c>
      <c r="HQ81" s="186">
        <v>39.88419551708833</v>
      </c>
      <c r="HR81" s="186">
        <v>61.178751975615278</v>
      </c>
      <c r="HS81" s="186">
        <v>48.832041856925422</v>
      </c>
      <c r="HT81" s="186">
        <v>54.281429919402413</v>
      </c>
      <c r="HU81" s="186">
        <v>36.435795952782463</v>
      </c>
      <c r="HV81" s="186">
        <v>39.765094102885833</v>
      </c>
      <c r="HW81" s="186">
        <v>58.227276144310238</v>
      </c>
      <c r="HX81" s="186">
        <v>59.620959543568468</v>
      </c>
      <c r="HY81" s="186">
        <v>43.284525191034511</v>
      </c>
      <c r="HZ81" s="186">
        <v>41.188515641972629</v>
      </c>
      <c r="IA81" s="186">
        <v>46.017652294303801</v>
      </c>
      <c r="IB81" s="186">
        <v>39.831691819317228</v>
      </c>
      <c r="IC81" s="186">
        <v>38.51475516009215</v>
      </c>
      <c r="ID81" s="186">
        <v>41.853758999280053</v>
      </c>
      <c r="IE81" s="186">
        <v>35.59282835363183</v>
      </c>
      <c r="IF81" s="186">
        <v>28.766048204464582</v>
      </c>
      <c r="IG81" s="186">
        <v>34.656172942045039</v>
      </c>
      <c r="IH81" s="186">
        <v>32.594095833333327</v>
      </c>
      <c r="II81" s="186">
        <v>43.463452960018977</v>
      </c>
      <c r="IJ81" s="186">
        <v>43.841608543417372</v>
      </c>
      <c r="IK81" s="186">
        <v>39.945976926853213</v>
      </c>
      <c r="IL81" s="186">
        <v>38.512534942820842</v>
      </c>
      <c r="IM81" s="186">
        <v>52.053629582267689</v>
      </c>
      <c r="IN81" s="186">
        <v>40.562625904704468</v>
      </c>
      <c r="IO81" s="186">
        <v>41.878864498249698</v>
      </c>
      <c r="IP81" s="186">
        <v>32.838415521099748</v>
      </c>
      <c r="IQ81" s="186">
        <v>61.079592212320797</v>
      </c>
      <c r="IR81" s="186">
        <v>40.191308067678143</v>
      </c>
      <c r="IS81" s="186">
        <v>37.77025010125557</v>
      </c>
      <c r="IT81" s="186">
        <v>39.937775783289823</v>
      </c>
      <c r="IU81" s="186">
        <v>59.185552365326771</v>
      </c>
      <c r="IV81" s="186">
        <v>40.881057919621753</v>
      </c>
      <c r="IW81" s="186">
        <v>34.492647033607689</v>
      </c>
      <c r="IX81" s="186">
        <v>68.572329406564677</v>
      </c>
      <c r="IY81" s="186">
        <v>44.353002521613838</v>
      </c>
      <c r="IZ81" s="186">
        <v>43.879791224345368</v>
      </c>
      <c r="JA81" s="186">
        <v>41.19329794079794</v>
      </c>
      <c r="JB81" s="186">
        <v>69.208707243460765</v>
      </c>
      <c r="JC81" s="186">
        <v>32.912776884601648</v>
      </c>
      <c r="JD81" s="186">
        <v>38.307729885057469</v>
      </c>
      <c r="JE81" s="186">
        <v>44.094856744119483</v>
      </c>
      <c r="JF81" s="186">
        <v>68.340049084547701</v>
      </c>
      <c r="JG81" s="186">
        <v>42.703346129739892</v>
      </c>
      <c r="JH81" s="186">
        <v>39.998820856771957</v>
      </c>
      <c r="JI81" s="186">
        <v>39.407855891059803</v>
      </c>
      <c r="JJ81" s="186">
        <v>36.669367405014619</v>
      </c>
      <c r="JK81" s="186">
        <v>36.915917662736227</v>
      </c>
      <c r="JL81" s="186">
        <v>60.685181393278427</v>
      </c>
      <c r="JM81" s="186">
        <v>52.147085360908349</v>
      </c>
      <c r="JN81" s="186">
        <v>33.238682937554969</v>
      </c>
      <c r="JO81" s="186">
        <v>43.899103773584912</v>
      </c>
      <c r="JP81" s="186">
        <v>30.177513778733701</v>
      </c>
      <c r="JQ81" s="186">
        <v>52.249270453624952</v>
      </c>
      <c r="JR81" s="186">
        <v>45.087791887551333</v>
      </c>
      <c r="JS81" s="186">
        <v>51.332776178826691</v>
      </c>
      <c r="JT81" s="186">
        <v>64.055812191773853</v>
      </c>
      <c r="JU81" s="186">
        <v>42.920245992876232</v>
      </c>
      <c r="JV81" s="186">
        <v>40.460863047001617</v>
      </c>
      <c r="JW81" s="186">
        <v>37.302941698071393</v>
      </c>
      <c r="JX81" s="186">
        <v>31.451977140907541</v>
      </c>
      <c r="JY81" s="186">
        <v>40.314586068019103</v>
      </c>
      <c r="JZ81" s="186">
        <v>41.709139727073847</v>
      </c>
      <c r="KA81" s="186">
        <v>45.536355829285228</v>
      </c>
      <c r="KB81" s="186">
        <v>33.23823743766782</v>
      </c>
      <c r="KC81" s="186">
        <v>56.552046979865771</v>
      </c>
      <c r="KD81" s="186">
        <v>41.701560985460418</v>
      </c>
      <c r="KE81" s="186">
        <v>26.125096618357489</v>
      </c>
      <c r="KF81" s="186">
        <v>51.441636656812683</v>
      </c>
      <c r="KG81" s="186">
        <v>42.147520122030379</v>
      </c>
      <c r="KH81" s="186">
        <v>39.885535396392122</v>
      </c>
      <c r="KI81" s="186">
        <v>43.642118103055182</v>
      </c>
      <c r="KJ81" s="186">
        <v>41.765062739463609</v>
      </c>
      <c r="KK81" s="186">
        <v>67.267260569334837</v>
      </c>
    </row>
    <row r="82" spans="1:297" ht="14">
      <c r="A82" s="766"/>
      <c r="B82" s="776" t="s">
        <v>460</v>
      </c>
      <c r="C82" s="436">
        <v>468.16597568606289</v>
      </c>
      <c r="D82" s="803">
        <v>148.0346104122022</v>
      </c>
      <c r="E82" s="803">
        <v>1670.2536033552899</v>
      </c>
      <c r="F82" s="436">
        <v>298.20356952726979</v>
      </c>
      <c r="G82" s="436">
        <v>258.54132201210751</v>
      </c>
      <c r="H82" s="436">
        <v>277.51903744418229</v>
      </c>
      <c r="I82" s="436">
        <v>295.36902353865833</v>
      </c>
      <c r="J82" s="436">
        <v>224.22508685602429</v>
      </c>
      <c r="K82" s="436">
        <v>186.49267958005191</v>
      </c>
      <c r="L82" s="436">
        <v>218.85700664215909</v>
      </c>
      <c r="M82" s="436">
        <v>855.28965965139696</v>
      </c>
      <c r="N82" s="436">
        <v>1128.7509399300361</v>
      </c>
      <c r="O82" s="436">
        <v>704.86558534068593</v>
      </c>
      <c r="P82" s="436">
        <v>252.16671125488409</v>
      </c>
      <c r="Q82" s="436">
        <v>223.91257997097989</v>
      </c>
      <c r="R82" s="436">
        <v>310.70042676757282</v>
      </c>
      <c r="S82" s="436">
        <v>404.76216405747277</v>
      </c>
      <c r="T82" s="436">
        <v>279.10103649089291</v>
      </c>
      <c r="U82" s="436">
        <v>341.61118347578741</v>
      </c>
      <c r="V82" s="436">
        <v>1670.2536033552899</v>
      </c>
      <c r="W82" s="436">
        <v>585.54676019953672</v>
      </c>
      <c r="X82" s="436">
        <v>371.39377798680448</v>
      </c>
      <c r="Y82" s="436">
        <v>312.89964707922201</v>
      </c>
      <c r="Z82" s="436">
        <v>442.0391605772179</v>
      </c>
      <c r="AA82" s="436">
        <v>292.1056128158699</v>
      </c>
      <c r="AB82" s="436">
        <v>434.22894214912128</v>
      </c>
      <c r="AC82" s="436">
        <v>186.40331717250481</v>
      </c>
      <c r="AD82" s="436">
        <v>230.2453343087999</v>
      </c>
      <c r="AE82" s="436">
        <v>555.7948024342121</v>
      </c>
      <c r="AF82" s="436">
        <v>627.55186853484054</v>
      </c>
      <c r="AG82" s="436">
        <v>814.87261231588207</v>
      </c>
      <c r="AH82" s="436">
        <v>640.54268575793117</v>
      </c>
      <c r="AI82" s="436">
        <v>210.03807857189949</v>
      </c>
      <c r="AJ82" s="436">
        <v>287.92323042802701</v>
      </c>
      <c r="AK82" s="436">
        <v>261.90178909210277</v>
      </c>
      <c r="AL82" s="436">
        <v>800.69567390299471</v>
      </c>
      <c r="AM82" s="436">
        <v>341.66978237429038</v>
      </c>
      <c r="AN82" s="436">
        <v>226.70001511410169</v>
      </c>
      <c r="AO82" s="436">
        <v>333.3519614857575</v>
      </c>
      <c r="AP82" s="436">
        <v>345.64068824429069</v>
      </c>
      <c r="AQ82" s="436">
        <v>328.13213289621388</v>
      </c>
      <c r="AR82" s="436">
        <v>292.47382568253619</v>
      </c>
      <c r="AS82" s="436">
        <v>276.22789695783291</v>
      </c>
      <c r="AT82" s="436">
        <v>348.33285441171859</v>
      </c>
      <c r="AU82" s="436">
        <v>170.5634679454044</v>
      </c>
      <c r="AV82" s="436">
        <v>842.69638703561384</v>
      </c>
      <c r="AW82" s="436">
        <v>1171.65958170623</v>
      </c>
      <c r="AX82" s="436">
        <v>437.15016597542137</v>
      </c>
      <c r="AY82" s="436">
        <v>499.44022119471578</v>
      </c>
      <c r="AZ82" s="436">
        <v>211.04160525779761</v>
      </c>
      <c r="BA82" s="436">
        <v>416.95886388319059</v>
      </c>
      <c r="BB82" s="436">
        <v>232.5993180898968</v>
      </c>
      <c r="BC82" s="436">
        <v>389.42152605712579</v>
      </c>
      <c r="BD82" s="436">
        <v>224.33625215437641</v>
      </c>
      <c r="BE82" s="436">
        <v>384.89135569287322</v>
      </c>
      <c r="BF82" s="436">
        <v>482.59323980908277</v>
      </c>
      <c r="BG82" s="436">
        <v>626.58069933513536</v>
      </c>
      <c r="BH82" s="436">
        <v>284.50339298630098</v>
      </c>
      <c r="BI82" s="436">
        <v>389.27544090255287</v>
      </c>
      <c r="BJ82" s="436">
        <v>350.29588019340451</v>
      </c>
      <c r="BK82" s="436">
        <v>283.73421866426918</v>
      </c>
      <c r="BL82" s="436">
        <v>332.77257024027091</v>
      </c>
      <c r="BM82" s="436">
        <v>357.85569919326298</v>
      </c>
      <c r="BN82" s="436">
        <v>238.1199779812595</v>
      </c>
      <c r="BO82" s="436">
        <v>461.62967731291798</v>
      </c>
      <c r="BP82" s="436">
        <v>353.64867911892162</v>
      </c>
      <c r="BQ82" s="436">
        <v>262.80523900664713</v>
      </c>
      <c r="BR82" s="436">
        <v>202.49726209525701</v>
      </c>
      <c r="BS82" s="436">
        <v>400.63586926104051</v>
      </c>
      <c r="BT82" s="436">
        <v>375.41690761750442</v>
      </c>
      <c r="BU82" s="436">
        <v>509.43998817471908</v>
      </c>
      <c r="BV82" s="436">
        <v>263.26088039385638</v>
      </c>
      <c r="BW82" s="436">
        <v>310.8642041993661</v>
      </c>
      <c r="BX82" s="436">
        <v>400.32114793533441</v>
      </c>
      <c r="BY82" s="436">
        <v>409.98753906757412</v>
      </c>
      <c r="BZ82" s="436">
        <v>450.06871774710652</v>
      </c>
      <c r="CA82" s="436">
        <v>635.33285966078586</v>
      </c>
      <c r="CB82" s="436">
        <v>304.42819582128362</v>
      </c>
      <c r="CC82" s="436">
        <v>311.41597723986649</v>
      </c>
      <c r="CD82" s="436">
        <v>436.5005550844204</v>
      </c>
      <c r="CE82" s="436">
        <v>237.62819743958261</v>
      </c>
      <c r="CF82" s="436">
        <v>411.21578924285211</v>
      </c>
      <c r="CG82" s="436">
        <v>344.94672429977601</v>
      </c>
      <c r="CH82" s="436">
        <v>210.46470212321691</v>
      </c>
      <c r="CI82" s="436">
        <v>148.0346104122022</v>
      </c>
      <c r="CJ82" s="436">
        <v>534.59985367856939</v>
      </c>
      <c r="CK82" s="436">
        <v>374.38344130500121</v>
      </c>
      <c r="CL82" s="436">
        <v>344.4724474412638</v>
      </c>
      <c r="CM82" s="436">
        <v>431.43245454261819</v>
      </c>
      <c r="CN82" s="436">
        <v>474.39621851500539</v>
      </c>
      <c r="CO82" s="436">
        <v>508.50427508815483</v>
      </c>
      <c r="CP82" s="436">
        <v>1149.7041752760381</v>
      </c>
      <c r="CQ82" s="436">
        <v>340.88276560680299</v>
      </c>
      <c r="CR82" s="436">
        <v>647.39789020439616</v>
      </c>
      <c r="CS82" s="436">
        <v>279.22167710471251</v>
      </c>
      <c r="CT82" s="436">
        <v>322.76893405400239</v>
      </c>
      <c r="CU82" s="436">
        <v>742.41265036274331</v>
      </c>
      <c r="CV82" s="436">
        <v>367.96315460921562</v>
      </c>
      <c r="CW82" s="436">
        <v>213.6993063899624</v>
      </c>
      <c r="CX82" s="436">
        <v>744.40722135706017</v>
      </c>
      <c r="CY82" s="436">
        <v>284.82839524985661</v>
      </c>
      <c r="CZ82" s="436">
        <v>427.09070602168413</v>
      </c>
      <c r="DA82" s="436">
        <v>310.41930132916121</v>
      </c>
      <c r="DB82" s="436">
        <v>531.08202763669863</v>
      </c>
      <c r="DC82" s="436">
        <v>532.45491769202943</v>
      </c>
      <c r="DD82" s="436">
        <v>757.18790078514019</v>
      </c>
      <c r="DE82" s="436">
        <v>481.58684251424341</v>
      </c>
      <c r="DF82" s="436">
        <v>310.09581752992739</v>
      </c>
      <c r="DG82" s="436">
        <v>250.11757378152581</v>
      </c>
      <c r="DH82" s="436">
        <v>254.32172999135989</v>
      </c>
      <c r="DI82" s="436">
        <v>829.58263134588015</v>
      </c>
      <c r="DJ82" s="436">
        <v>523.87035610705323</v>
      </c>
      <c r="DK82" s="436">
        <v>450.62515834291059</v>
      </c>
      <c r="DL82" s="436">
        <v>497.95534479232998</v>
      </c>
      <c r="DM82" s="436">
        <v>334.95680480209859</v>
      </c>
      <c r="DN82" s="436">
        <v>414.25824670636501</v>
      </c>
      <c r="DO82" s="436">
        <v>717.8442769999067</v>
      </c>
      <c r="DP82" s="436">
        <v>962.33676391483834</v>
      </c>
      <c r="DQ82" s="436">
        <v>412.65847418275501</v>
      </c>
      <c r="DR82" s="436">
        <v>185.98888096047961</v>
      </c>
      <c r="DS82" s="436">
        <v>460.73595699038862</v>
      </c>
      <c r="DT82" s="436">
        <v>313.74830099808503</v>
      </c>
      <c r="DU82" s="436">
        <v>359.28788336180372</v>
      </c>
      <c r="DV82" s="436">
        <v>411.05377466273751</v>
      </c>
      <c r="DW82" s="436">
        <v>526.88796779371876</v>
      </c>
      <c r="DX82" s="436">
        <v>240.52952803179431</v>
      </c>
      <c r="DY82" s="436">
        <v>214.82581753061231</v>
      </c>
      <c r="DZ82" s="436">
        <v>240.6343258430943</v>
      </c>
      <c r="EA82" s="436">
        <v>177.05207259755559</v>
      </c>
      <c r="EB82" s="436">
        <v>302.9745743857714</v>
      </c>
      <c r="EC82" s="436">
        <v>740.43566114886505</v>
      </c>
      <c r="ED82" s="436">
        <v>644.58070773491943</v>
      </c>
      <c r="EE82" s="436">
        <v>198.06999636769521</v>
      </c>
      <c r="EF82" s="436">
        <v>162.497278078486</v>
      </c>
      <c r="EG82" s="436">
        <v>272.68392984697579</v>
      </c>
      <c r="EH82" s="436">
        <v>329.90668890514712</v>
      </c>
      <c r="EI82" s="436">
        <v>247.25210855579621</v>
      </c>
      <c r="EJ82" s="436">
        <v>485.44426262441061</v>
      </c>
      <c r="EK82" s="436">
        <v>564.9794813840565</v>
      </c>
      <c r="EL82" s="436">
        <v>310.72837198543789</v>
      </c>
      <c r="EM82" s="436">
        <v>554.952434126767</v>
      </c>
      <c r="EN82" s="436">
        <v>398.60633583928939</v>
      </c>
      <c r="EO82" s="436">
        <v>335.54699030952088</v>
      </c>
      <c r="EP82" s="436">
        <v>867.09624089209933</v>
      </c>
      <c r="EQ82" s="436">
        <v>992.35942203575041</v>
      </c>
      <c r="ER82" s="436">
        <v>275.12030485829462</v>
      </c>
      <c r="ES82" s="436">
        <v>155.93053173117309</v>
      </c>
      <c r="ET82" s="436">
        <v>305.21055029174499</v>
      </c>
      <c r="EU82" s="436">
        <v>366.05191856485339</v>
      </c>
      <c r="EV82" s="436">
        <v>509.56114871618428</v>
      </c>
      <c r="EW82" s="436">
        <v>326.46645851662839</v>
      </c>
      <c r="EX82" s="436">
        <v>229.72383359939559</v>
      </c>
      <c r="EY82" s="436">
        <v>639.23543331609164</v>
      </c>
      <c r="EZ82" s="436">
        <v>935.69668202148489</v>
      </c>
      <c r="FA82" s="436">
        <v>431.24325654968573</v>
      </c>
      <c r="FB82" s="436">
        <v>172.60058524717971</v>
      </c>
      <c r="FC82" s="436">
        <v>260.54255047359442</v>
      </c>
      <c r="FD82" s="436">
        <v>389.67974061994232</v>
      </c>
      <c r="FE82" s="436">
        <v>264.46344549258941</v>
      </c>
      <c r="FF82" s="436">
        <v>414.65855334464732</v>
      </c>
      <c r="FG82" s="436">
        <v>318.60023707205988</v>
      </c>
      <c r="FH82" s="436">
        <v>279.08951846818587</v>
      </c>
      <c r="FI82" s="436">
        <v>197.9711211771847</v>
      </c>
      <c r="FJ82" s="436">
        <v>194.78164092209579</v>
      </c>
      <c r="FK82" s="436">
        <v>222.24534056841631</v>
      </c>
      <c r="FL82" s="436">
        <v>201.51435962283611</v>
      </c>
      <c r="FM82" s="436">
        <v>478.40559705747103</v>
      </c>
      <c r="FN82" s="436">
        <v>294.65493539817783</v>
      </c>
      <c r="FO82" s="436">
        <v>868.79065083978549</v>
      </c>
      <c r="FP82" s="436">
        <v>298.41454749436991</v>
      </c>
      <c r="FQ82" s="436">
        <v>410.53260128911342</v>
      </c>
      <c r="FR82" s="436">
        <v>262.46421180103061</v>
      </c>
      <c r="FS82" s="436">
        <v>256.4713914228339</v>
      </c>
      <c r="FT82" s="436">
        <v>315.28362791731519</v>
      </c>
      <c r="FU82" s="436">
        <v>402.28769089502271</v>
      </c>
      <c r="FV82" s="436">
        <v>218.50028071139721</v>
      </c>
      <c r="FW82" s="436">
        <v>437.69097563467932</v>
      </c>
      <c r="FX82" s="436">
        <v>335.85074528471762</v>
      </c>
      <c r="FY82" s="436">
        <v>342.70021118679438</v>
      </c>
      <c r="FZ82" s="436">
        <v>1082.852615713643</v>
      </c>
      <c r="GA82" s="436">
        <v>403.00431313618179</v>
      </c>
      <c r="GB82" s="436">
        <v>288.69939868994709</v>
      </c>
      <c r="GC82" s="436">
        <v>378.94192032106679</v>
      </c>
      <c r="GD82" s="436">
        <v>424.91408031946497</v>
      </c>
      <c r="GE82" s="436">
        <v>673.1871976091461</v>
      </c>
      <c r="GF82" s="436">
        <v>472.62503032641712</v>
      </c>
      <c r="GG82" s="436">
        <v>434.12679501432558</v>
      </c>
      <c r="GH82" s="436">
        <v>213.382674106417</v>
      </c>
      <c r="GI82" s="436">
        <v>368.96831905251088</v>
      </c>
      <c r="GJ82" s="436">
        <v>316.72217366829199</v>
      </c>
      <c r="GK82" s="436">
        <v>308.27965991500849</v>
      </c>
      <c r="GL82" s="436">
        <v>214.90802467045469</v>
      </c>
      <c r="GM82" s="436">
        <v>1097.162845017489</v>
      </c>
      <c r="GN82" s="436">
        <v>903.63930451418696</v>
      </c>
      <c r="GO82" s="436">
        <v>286.2730432527232</v>
      </c>
      <c r="GP82" s="436">
        <v>300.95401478958809</v>
      </c>
      <c r="GQ82" s="436">
        <v>1198.8404849161629</v>
      </c>
      <c r="GR82" s="436">
        <v>954.31530190930891</v>
      </c>
      <c r="GS82" s="436">
        <v>349.34805477437658</v>
      </c>
      <c r="GT82" s="436">
        <v>382.6191793541085</v>
      </c>
      <c r="GU82" s="436">
        <v>468.44720192687657</v>
      </c>
      <c r="GV82" s="436">
        <v>747.61881004394547</v>
      </c>
      <c r="GW82" s="436">
        <v>247.31467013745871</v>
      </c>
      <c r="GX82" s="436">
        <v>270.84955930863401</v>
      </c>
      <c r="GY82" s="436">
        <v>330.23681226845861</v>
      </c>
      <c r="GZ82" s="436">
        <v>453.18419434314438</v>
      </c>
      <c r="HA82" s="436">
        <v>287.83014401352779</v>
      </c>
      <c r="HB82" s="436">
        <v>419.66501427191611</v>
      </c>
      <c r="HC82" s="436">
        <v>429.19601010756628</v>
      </c>
      <c r="HD82" s="436">
        <v>990.14221246957231</v>
      </c>
      <c r="HE82" s="436">
        <v>348.09154002394848</v>
      </c>
      <c r="HF82" s="436">
        <v>380.84415196864728</v>
      </c>
      <c r="HG82" s="436">
        <v>901.79196160379684</v>
      </c>
      <c r="HH82" s="436">
        <v>413.28208389990141</v>
      </c>
      <c r="HI82" s="436">
        <v>267.9576694522242</v>
      </c>
      <c r="HJ82" s="436">
        <v>332.16220505019652</v>
      </c>
      <c r="HK82" s="436">
        <v>824.45007907211061</v>
      </c>
      <c r="HL82" s="436">
        <v>343.00841164403761</v>
      </c>
      <c r="HM82" s="436">
        <v>424.38725052204933</v>
      </c>
      <c r="HN82" s="436">
        <v>393.26666101770979</v>
      </c>
      <c r="HO82" s="436">
        <v>154.33167483329919</v>
      </c>
      <c r="HP82" s="436">
        <v>557.14181862100997</v>
      </c>
      <c r="HQ82" s="436">
        <v>527.56565844210445</v>
      </c>
      <c r="HR82" s="436">
        <v>365.59227642938168</v>
      </c>
      <c r="HS82" s="436">
        <v>1160.949435325062</v>
      </c>
      <c r="HT82" s="436">
        <v>379.29172906098131</v>
      </c>
      <c r="HU82" s="436">
        <v>323.78234327776431</v>
      </c>
      <c r="HV82" s="436">
        <v>349.3279183415782</v>
      </c>
      <c r="HW82" s="436">
        <v>394.42873081546583</v>
      </c>
      <c r="HX82" s="436">
        <v>1139.3637040671881</v>
      </c>
      <c r="HY82" s="436">
        <v>247.0963421346741</v>
      </c>
      <c r="HZ82" s="436">
        <v>371.9104794636674</v>
      </c>
      <c r="IA82" s="436">
        <v>492.76958730265352</v>
      </c>
      <c r="IB82" s="436">
        <v>357.23229767565903</v>
      </c>
      <c r="IC82" s="436">
        <v>177.61190468592139</v>
      </c>
      <c r="ID82" s="436">
        <v>591.15427243539364</v>
      </c>
      <c r="IE82" s="436">
        <v>383.57400734592818</v>
      </c>
      <c r="IF82" s="436">
        <v>410.96617327348719</v>
      </c>
      <c r="IG82" s="436">
        <v>1067.4302060748139</v>
      </c>
      <c r="IH82" s="436">
        <v>389.19321241614472</v>
      </c>
      <c r="II82" s="436">
        <v>352.03531732100828</v>
      </c>
      <c r="IJ82" s="436">
        <v>524.77537362641203</v>
      </c>
      <c r="IK82" s="436">
        <v>432.96106538060172</v>
      </c>
      <c r="IL82" s="436">
        <v>879.68394834044318</v>
      </c>
      <c r="IM82" s="436">
        <v>868.63931912424937</v>
      </c>
      <c r="IN82" s="436">
        <v>310.21801099833141</v>
      </c>
      <c r="IO82" s="436">
        <v>390.29255525923708</v>
      </c>
      <c r="IP82" s="436">
        <v>277.9143885531073</v>
      </c>
      <c r="IQ82" s="436">
        <v>677.42104238516004</v>
      </c>
      <c r="IR82" s="436">
        <v>258.93048703709172</v>
      </c>
      <c r="IS82" s="436">
        <v>542.2416405121329</v>
      </c>
      <c r="IT82" s="436">
        <v>465.20670027771951</v>
      </c>
      <c r="IU82" s="436">
        <v>793.54337503746626</v>
      </c>
      <c r="IV82" s="436">
        <v>424.21498768822738</v>
      </c>
      <c r="IW82" s="436">
        <v>259.61444131374873</v>
      </c>
      <c r="IX82" s="436">
        <v>415.04965479486759</v>
      </c>
      <c r="IY82" s="436">
        <v>452.24797538091519</v>
      </c>
      <c r="IZ82" s="436">
        <v>664.5924479430231</v>
      </c>
      <c r="JA82" s="436">
        <v>293.99025136960421</v>
      </c>
      <c r="JB82" s="436">
        <v>518.91295204569508</v>
      </c>
      <c r="JC82" s="436">
        <v>345.40055339930967</v>
      </c>
      <c r="JD82" s="436">
        <v>296.68235450002197</v>
      </c>
      <c r="JE82" s="436">
        <v>256.07306197670079</v>
      </c>
      <c r="JF82" s="436">
        <v>571.76785834436544</v>
      </c>
      <c r="JG82" s="436">
        <v>665.27139267790449</v>
      </c>
      <c r="JH82" s="436">
        <v>401.63369133224381</v>
      </c>
      <c r="JI82" s="436">
        <v>306.65107279636442</v>
      </c>
      <c r="JJ82" s="436">
        <v>195.95739656418661</v>
      </c>
      <c r="JK82" s="436">
        <v>198.86269497338989</v>
      </c>
      <c r="JL82" s="436">
        <v>326.39739154604729</v>
      </c>
      <c r="JM82" s="436">
        <v>793.59941113602395</v>
      </c>
      <c r="JN82" s="436">
        <v>1117.8793269307259</v>
      </c>
      <c r="JO82" s="436">
        <v>244.4345611290328</v>
      </c>
      <c r="JP82" s="436">
        <v>653.95231370663817</v>
      </c>
      <c r="JQ82" s="436">
        <v>383.38688214102359</v>
      </c>
      <c r="JR82" s="436">
        <v>507.27529911037573</v>
      </c>
      <c r="JS82" s="436">
        <v>292.77389437483708</v>
      </c>
      <c r="JT82" s="436">
        <v>341.8300183095642</v>
      </c>
      <c r="JU82" s="436">
        <v>351.75189198373738</v>
      </c>
      <c r="JV82" s="436">
        <v>408.39410976459152</v>
      </c>
      <c r="JW82" s="436">
        <v>205.4312091999588</v>
      </c>
      <c r="JX82" s="436">
        <v>317.6805838497491</v>
      </c>
      <c r="JY82" s="436">
        <v>459.24926441479857</v>
      </c>
      <c r="JZ82" s="436">
        <v>292.80601395981307</v>
      </c>
      <c r="KA82" s="436">
        <v>383.27294026670688</v>
      </c>
      <c r="KB82" s="436">
        <v>257.10157728356347</v>
      </c>
      <c r="KC82" s="436">
        <v>424.51535258453652</v>
      </c>
      <c r="KD82" s="436">
        <v>373.2110271839835</v>
      </c>
      <c r="KE82" s="436">
        <v>624.02880363859344</v>
      </c>
      <c r="KF82" s="436">
        <v>704.02884648128554</v>
      </c>
      <c r="KG82" s="436">
        <v>210.07128343202069</v>
      </c>
      <c r="KH82" s="436">
        <v>201.93980595544511</v>
      </c>
      <c r="KI82" s="436">
        <v>252.03205926985109</v>
      </c>
      <c r="KJ82" s="436">
        <v>327.22725367209921</v>
      </c>
      <c r="KK82" s="436">
        <v>304.0209095949013</v>
      </c>
    </row>
    <row r="83" spans="1:297">
      <c r="A83" s="766"/>
      <c r="B83" s="769"/>
      <c r="C83" s="290"/>
      <c r="D83" s="587"/>
      <c r="E83" s="587"/>
      <c r="F83" s="290"/>
      <c r="G83" s="290"/>
      <c r="H83" s="290"/>
      <c r="I83" s="290"/>
      <c r="J83" s="290"/>
      <c r="K83" s="290"/>
      <c r="L83" s="290"/>
      <c r="M83" s="290"/>
      <c r="N83" s="290"/>
      <c r="O83" s="290"/>
      <c r="P83" s="290"/>
      <c r="Q83" s="290"/>
      <c r="R83" s="290"/>
      <c r="S83" s="290"/>
      <c r="T83" s="290"/>
      <c r="U83" s="290"/>
      <c r="V83" s="290"/>
      <c r="W83" s="290"/>
      <c r="X83" s="290"/>
      <c r="Y83" s="290"/>
      <c r="Z83" s="290"/>
      <c r="AA83" s="290"/>
      <c r="AB83" s="290"/>
      <c r="AC83" s="290"/>
      <c r="AD83" s="290"/>
      <c r="AE83" s="290"/>
      <c r="AF83" s="290"/>
      <c r="AG83" s="290"/>
      <c r="AH83" s="290"/>
      <c r="AI83" s="290"/>
      <c r="AJ83" s="290"/>
      <c r="AK83" s="290"/>
      <c r="AL83" s="290"/>
      <c r="AM83" s="290"/>
      <c r="AN83" s="290"/>
      <c r="AO83" s="290"/>
      <c r="AP83" s="290"/>
      <c r="AQ83" s="290"/>
      <c r="AR83" s="290"/>
      <c r="AS83" s="290"/>
      <c r="AT83" s="290"/>
      <c r="AU83" s="290"/>
      <c r="AV83" s="290"/>
      <c r="AW83" s="290"/>
      <c r="AX83" s="290"/>
      <c r="AY83" s="290"/>
      <c r="AZ83" s="290"/>
      <c r="BA83" s="290"/>
      <c r="BB83" s="290"/>
      <c r="BC83" s="290"/>
      <c r="BD83" s="290"/>
      <c r="BE83" s="290"/>
      <c r="BF83" s="290"/>
      <c r="BG83" s="290"/>
      <c r="BH83" s="290"/>
      <c r="BI83" s="290"/>
      <c r="BJ83" s="290"/>
      <c r="BK83" s="290"/>
      <c r="BL83" s="290"/>
      <c r="BM83" s="290"/>
      <c r="BN83" s="290"/>
      <c r="BO83" s="290"/>
      <c r="BP83" s="290"/>
      <c r="BQ83" s="290"/>
      <c r="BR83" s="290"/>
      <c r="BS83" s="290"/>
      <c r="BT83" s="290"/>
      <c r="BU83" s="290"/>
      <c r="BV83" s="290"/>
      <c r="BW83" s="290"/>
      <c r="BX83" s="290"/>
      <c r="BY83" s="290"/>
      <c r="BZ83" s="290"/>
      <c r="CA83" s="290"/>
      <c r="CB83" s="290"/>
      <c r="CC83" s="290"/>
      <c r="CD83" s="290"/>
      <c r="CE83" s="290"/>
      <c r="CF83" s="290"/>
      <c r="CG83" s="290"/>
      <c r="CH83" s="290"/>
      <c r="CI83" s="290"/>
      <c r="CJ83" s="290"/>
      <c r="CK83" s="290"/>
      <c r="CL83" s="290"/>
      <c r="CM83" s="290"/>
      <c r="CN83" s="290"/>
      <c r="CO83" s="290"/>
      <c r="CP83" s="290"/>
      <c r="CQ83" s="290"/>
      <c r="CR83" s="290"/>
      <c r="CS83" s="290"/>
      <c r="CT83" s="290"/>
      <c r="CU83" s="290"/>
      <c r="CV83" s="290"/>
      <c r="CW83" s="290"/>
      <c r="CX83" s="290"/>
      <c r="CY83" s="290"/>
      <c r="CZ83" s="290"/>
      <c r="DA83" s="290"/>
      <c r="DB83" s="290"/>
      <c r="DC83" s="290"/>
      <c r="DD83" s="290"/>
      <c r="DE83" s="290"/>
      <c r="DF83" s="290"/>
      <c r="DG83" s="290"/>
      <c r="DH83" s="290"/>
      <c r="DI83" s="290"/>
      <c r="DJ83" s="290"/>
      <c r="DK83" s="290"/>
      <c r="DL83" s="290"/>
      <c r="DM83" s="290"/>
      <c r="DN83" s="290"/>
      <c r="DO83" s="290"/>
      <c r="DP83" s="290"/>
      <c r="DQ83" s="290"/>
      <c r="DR83" s="290"/>
      <c r="DS83" s="290"/>
      <c r="DT83" s="290"/>
      <c r="DU83" s="290"/>
      <c r="DV83" s="290"/>
      <c r="DW83" s="290"/>
      <c r="DX83" s="290"/>
      <c r="DY83" s="290"/>
      <c r="DZ83" s="290"/>
      <c r="EA83" s="290"/>
      <c r="EB83" s="290"/>
      <c r="EC83" s="290"/>
      <c r="ED83" s="290"/>
      <c r="EE83" s="290"/>
      <c r="EF83" s="290"/>
      <c r="EG83" s="290"/>
      <c r="EH83" s="290"/>
      <c r="EI83" s="290"/>
      <c r="EJ83" s="290"/>
      <c r="EK83" s="290"/>
      <c r="EL83" s="290"/>
      <c r="EM83" s="290"/>
      <c r="EN83" s="290"/>
      <c r="EO83" s="290"/>
      <c r="EP83" s="290"/>
      <c r="EQ83" s="290"/>
      <c r="ER83" s="290"/>
      <c r="ES83" s="290"/>
      <c r="ET83" s="290"/>
      <c r="EU83" s="290"/>
      <c r="EV83" s="290"/>
      <c r="EW83" s="290"/>
      <c r="EX83" s="290"/>
      <c r="EY83" s="290"/>
      <c r="EZ83" s="290"/>
      <c r="FA83" s="290"/>
      <c r="FB83" s="290"/>
      <c r="FC83" s="290"/>
      <c r="FD83" s="290"/>
      <c r="FE83" s="290"/>
      <c r="FF83" s="290"/>
      <c r="FG83" s="290"/>
      <c r="FH83" s="290"/>
      <c r="FI83" s="290"/>
      <c r="FJ83" s="290"/>
      <c r="FK83" s="290"/>
      <c r="FL83" s="290"/>
      <c r="FM83" s="290"/>
      <c r="FN83" s="290"/>
      <c r="FO83" s="290"/>
      <c r="FP83" s="290"/>
      <c r="FQ83" s="290"/>
      <c r="FR83" s="290"/>
      <c r="FS83" s="290"/>
      <c r="FT83" s="290"/>
      <c r="FU83" s="290"/>
      <c r="FV83" s="290"/>
      <c r="FW83" s="290"/>
      <c r="FX83" s="290"/>
      <c r="FY83" s="290"/>
      <c r="FZ83" s="290"/>
      <c r="GA83" s="290"/>
      <c r="GB83" s="290"/>
      <c r="GC83" s="290"/>
      <c r="GD83" s="290"/>
      <c r="GE83" s="290"/>
      <c r="GF83" s="290"/>
      <c r="GG83" s="290"/>
      <c r="GH83" s="290"/>
      <c r="GI83" s="290"/>
      <c r="GJ83" s="290"/>
      <c r="GK83" s="290"/>
      <c r="GL83" s="290"/>
      <c r="GM83" s="290"/>
      <c r="GN83" s="290"/>
      <c r="GO83" s="290"/>
      <c r="GP83" s="290"/>
      <c r="GQ83" s="290"/>
      <c r="GR83" s="290"/>
      <c r="GS83" s="290"/>
      <c r="GT83" s="290"/>
      <c r="GU83" s="290"/>
      <c r="GV83" s="290"/>
      <c r="GW83" s="290"/>
      <c r="GX83" s="290"/>
      <c r="GY83" s="290"/>
      <c r="GZ83" s="290"/>
      <c r="HA83" s="290"/>
      <c r="HB83" s="290"/>
      <c r="HC83" s="290"/>
      <c r="HD83" s="290"/>
      <c r="HE83" s="290"/>
      <c r="HF83" s="290"/>
      <c r="HG83" s="290"/>
      <c r="HH83" s="290"/>
      <c r="HI83" s="290"/>
      <c r="HJ83" s="290"/>
      <c r="HK83" s="290"/>
      <c r="HL83" s="290"/>
      <c r="HM83" s="290"/>
      <c r="HN83" s="290"/>
      <c r="HO83" s="290"/>
      <c r="HP83" s="290"/>
      <c r="HQ83" s="290"/>
      <c r="HR83" s="290"/>
      <c r="HS83" s="290"/>
      <c r="HT83" s="290"/>
      <c r="HU83" s="290"/>
      <c r="HV83" s="290"/>
      <c r="HW83" s="290"/>
      <c r="HX83" s="290"/>
      <c r="HY83" s="290"/>
      <c r="HZ83" s="290"/>
      <c r="IA83" s="290"/>
      <c r="IB83" s="290"/>
      <c r="IC83" s="290"/>
      <c r="ID83" s="290"/>
      <c r="IE83" s="290"/>
      <c r="IF83" s="290"/>
      <c r="IG83" s="290"/>
      <c r="IH83" s="290"/>
      <c r="II83" s="290"/>
      <c r="IJ83" s="290"/>
      <c r="IK83" s="290"/>
      <c r="IL83" s="290"/>
      <c r="IM83" s="290"/>
      <c r="IN83" s="290"/>
      <c r="IO83" s="290"/>
      <c r="IP83" s="290"/>
      <c r="IQ83" s="290"/>
      <c r="IR83" s="290"/>
      <c r="IS83" s="290"/>
      <c r="IT83" s="290"/>
      <c r="IU83" s="290"/>
      <c r="IV83" s="290"/>
      <c r="IW83" s="290"/>
      <c r="IX83" s="290"/>
      <c r="IY83" s="290"/>
      <c r="IZ83" s="290"/>
      <c r="JA83" s="290"/>
      <c r="JB83" s="290"/>
      <c r="JC83" s="290"/>
      <c r="JD83" s="290"/>
      <c r="JE83" s="290"/>
      <c r="JF83" s="290"/>
      <c r="JG83" s="290"/>
      <c r="JH83" s="290"/>
      <c r="JI83" s="290"/>
      <c r="JJ83" s="290"/>
      <c r="JK83" s="290"/>
      <c r="JL83" s="290"/>
      <c r="JM83" s="290"/>
      <c r="JN83" s="290"/>
      <c r="JO83" s="290"/>
      <c r="JP83" s="290"/>
      <c r="JQ83" s="290"/>
      <c r="JR83" s="290"/>
      <c r="JS83" s="290"/>
      <c r="JT83" s="290"/>
      <c r="JU83" s="290"/>
      <c r="JV83" s="290"/>
      <c r="JW83" s="290"/>
      <c r="JX83" s="290"/>
      <c r="JY83" s="290"/>
      <c r="JZ83" s="290"/>
      <c r="KA83" s="290"/>
      <c r="KB83" s="290"/>
      <c r="KC83" s="290"/>
      <c r="KD83" s="290"/>
      <c r="KE83" s="290"/>
      <c r="KF83" s="290"/>
      <c r="KG83" s="290"/>
      <c r="KH83" s="290"/>
      <c r="KI83" s="290"/>
      <c r="KJ83" s="290"/>
      <c r="KK83" s="290"/>
    </row>
    <row r="84" spans="1:297" ht="14">
      <c r="B84" s="776" t="s">
        <v>311</v>
      </c>
      <c r="C84" s="436">
        <v>2114.3267433266642</v>
      </c>
      <c r="D84" s="803">
        <v>1276.725484080707</v>
      </c>
      <c r="E84" s="803">
        <v>3639.7553131206491</v>
      </c>
      <c r="F84" s="436">
        <v>2093.0427290337689</v>
      </c>
      <c r="G84" s="436">
        <v>2284.4516041697839</v>
      </c>
      <c r="H84" s="436">
        <v>1999.4175903198779</v>
      </c>
      <c r="I84" s="436">
        <v>1732.6271145514611</v>
      </c>
      <c r="J84" s="436">
        <v>2132.722147703154</v>
      </c>
      <c r="K84" s="436">
        <v>2138.981113770672</v>
      </c>
      <c r="L84" s="436">
        <v>1938.4907651092369</v>
      </c>
      <c r="M84" s="436">
        <v>2227.9316549930122</v>
      </c>
      <c r="N84" s="436">
        <v>2469.8660307359378</v>
      </c>
      <c r="O84" s="436">
        <v>2632.974874409053</v>
      </c>
      <c r="P84" s="436">
        <v>1874.440354344021</v>
      </c>
      <c r="Q84" s="436">
        <v>1972.6006301256421</v>
      </c>
      <c r="R84" s="436">
        <v>2036.362794725319</v>
      </c>
      <c r="S84" s="436">
        <v>1683.1037534493889</v>
      </c>
      <c r="T84" s="436">
        <v>2173.7887382777071</v>
      </c>
      <c r="U84" s="436">
        <v>2372.239731786864</v>
      </c>
      <c r="V84" s="436">
        <v>2969.1213164081491</v>
      </c>
      <c r="W84" s="436">
        <v>2108.360922636085</v>
      </c>
      <c r="X84" s="436">
        <v>1751.364516943876</v>
      </c>
      <c r="Y84" s="436">
        <v>1769.9724237481071</v>
      </c>
      <c r="Z84" s="436">
        <v>1712.997886882074</v>
      </c>
      <c r="AA84" s="436">
        <v>1756.0842272283869</v>
      </c>
      <c r="AB84" s="436">
        <v>1499.8494135431581</v>
      </c>
      <c r="AC84" s="436">
        <v>1958.355746400151</v>
      </c>
      <c r="AD84" s="436">
        <v>1936.3974580905999</v>
      </c>
      <c r="AE84" s="436">
        <v>1630.5231431648369</v>
      </c>
      <c r="AF84" s="436">
        <v>2183.0958460325091</v>
      </c>
      <c r="AG84" s="436">
        <v>2614.0400148207668</v>
      </c>
      <c r="AH84" s="436">
        <v>1816.233355986197</v>
      </c>
      <c r="AI84" s="436">
        <v>1976.9697219698601</v>
      </c>
      <c r="AJ84" s="436">
        <v>1776.3509918095019</v>
      </c>
      <c r="AK84" s="436">
        <v>1655.6830116326951</v>
      </c>
      <c r="AL84" s="436">
        <v>1827.9768677091879</v>
      </c>
      <c r="AM84" s="436">
        <v>1941.253452719382</v>
      </c>
      <c r="AN84" s="436">
        <v>2019.068884460836</v>
      </c>
      <c r="AO84" s="436">
        <v>1873.6109499854581</v>
      </c>
      <c r="AP84" s="436">
        <v>1520.3497145497479</v>
      </c>
      <c r="AQ84" s="436">
        <v>2583.1093468468562</v>
      </c>
      <c r="AR84" s="436">
        <v>1867.6309619773119</v>
      </c>
      <c r="AS84" s="436">
        <v>1757.555422344491</v>
      </c>
      <c r="AT84" s="436">
        <v>1831.500014814204</v>
      </c>
      <c r="AU84" s="436">
        <v>2208.7967264537319</v>
      </c>
      <c r="AV84" s="436">
        <v>1803.386430394811</v>
      </c>
      <c r="AW84" s="436">
        <v>2523.0207472654761</v>
      </c>
      <c r="AX84" s="436">
        <v>2024.489747611852</v>
      </c>
      <c r="AY84" s="436">
        <v>1842.0005612170121</v>
      </c>
      <c r="AZ84" s="436">
        <v>1881.638324405749</v>
      </c>
      <c r="BA84" s="436">
        <v>1712.9787360721571</v>
      </c>
      <c r="BB84" s="436">
        <v>1948.840457022148</v>
      </c>
      <c r="BC84" s="436">
        <v>1831.1367661480569</v>
      </c>
      <c r="BD84" s="436">
        <v>1827.746654382099</v>
      </c>
      <c r="BE84" s="436">
        <v>1828.838752441555</v>
      </c>
      <c r="BF84" s="436">
        <v>1637.188660643433</v>
      </c>
      <c r="BG84" s="436">
        <v>1646.475656065905</v>
      </c>
      <c r="BH84" s="436">
        <v>1714.4514685258689</v>
      </c>
      <c r="BI84" s="436">
        <v>1642.5743023759401</v>
      </c>
      <c r="BJ84" s="436">
        <v>1929.749983575578</v>
      </c>
      <c r="BK84" s="436">
        <v>1874.895925540023</v>
      </c>
      <c r="BL84" s="436">
        <v>1659.247970428595</v>
      </c>
      <c r="BM84" s="436">
        <v>2126.3572355376982</v>
      </c>
      <c r="BN84" s="436">
        <v>2218.8485033294028</v>
      </c>
      <c r="BO84" s="436">
        <v>1631.3433853082829</v>
      </c>
      <c r="BP84" s="436">
        <v>1980.2730921510631</v>
      </c>
      <c r="BQ84" s="436">
        <v>2131.763088407673</v>
      </c>
      <c r="BR84" s="436">
        <v>2130.4952777648991</v>
      </c>
      <c r="BS84" s="436">
        <v>1655.186070762423</v>
      </c>
      <c r="BT84" s="436">
        <v>1892.032735474533</v>
      </c>
      <c r="BU84" s="436">
        <v>1821.1854097598789</v>
      </c>
      <c r="BV84" s="436">
        <v>2197.7000844212121</v>
      </c>
      <c r="BW84" s="436">
        <v>1492.1576727066999</v>
      </c>
      <c r="BX84" s="436">
        <v>1944.757034191259</v>
      </c>
      <c r="BY84" s="436">
        <v>1662.9030442452961</v>
      </c>
      <c r="BZ84" s="436">
        <v>1804.706321433742</v>
      </c>
      <c r="CA84" s="436">
        <v>2073.2316106680378</v>
      </c>
      <c r="CB84" s="436">
        <v>1909.089194383354</v>
      </c>
      <c r="CC84" s="436">
        <v>1912.575267605315</v>
      </c>
      <c r="CD84" s="436">
        <v>2368.653130915885</v>
      </c>
      <c r="CE84" s="436">
        <v>2133.8062207518701</v>
      </c>
      <c r="CF84" s="436">
        <v>1633.598811912877</v>
      </c>
      <c r="CG84" s="436">
        <v>1852.401902631907</v>
      </c>
      <c r="CH84" s="436">
        <v>1944.138241050098</v>
      </c>
      <c r="CI84" s="436">
        <v>2593.351673544928</v>
      </c>
      <c r="CJ84" s="436">
        <v>2266.226414350419</v>
      </c>
      <c r="CK84" s="436">
        <v>1792.9125692629329</v>
      </c>
      <c r="CL84" s="436">
        <v>1715.651695826466</v>
      </c>
      <c r="CM84" s="436">
        <v>2304.3405845694278</v>
      </c>
      <c r="CN84" s="436">
        <v>2398.4716125344598</v>
      </c>
      <c r="CO84" s="436">
        <v>1726.443411613348</v>
      </c>
      <c r="CP84" s="436">
        <v>2735.4551815653472</v>
      </c>
      <c r="CQ84" s="436">
        <v>1919.945528728914</v>
      </c>
      <c r="CR84" s="436">
        <v>1981.4231819947031</v>
      </c>
      <c r="CS84" s="436">
        <v>1630.450711297874</v>
      </c>
      <c r="CT84" s="436">
        <v>2274.3394244710221</v>
      </c>
      <c r="CU84" s="436">
        <v>2447.762158765051</v>
      </c>
      <c r="CV84" s="436">
        <v>1815.8243303568599</v>
      </c>
      <c r="CW84" s="436">
        <v>2382.6160119834858</v>
      </c>
      <c r="CX84" s="436">
        <v>2313.5616926561538</v>
      </c>
      <c r="CY84" s="436">
        <v>1730.3813595682459</v>
      </c>
      <c r="CZ84" s="436">
        <v>1808.254800624353</v>
      </c>
      <c r="DA84" s="436">
        <v>1696.639041333754</v>
      </c>
      <c r="DB84" s="436">
        <v>1943.6122253168171</v>
      </c>
      <c r="DC84" s="436">
        <v>2357.3288234000079</v>
      </c>
      <c r="DD84" s="436">
        <v>1943.805715832581</v>
      </c>
      <c r="DE84" s="436">
        <v>1469.8998650853921</v>
      </c>
      <c r="DF84" s="436">
        <v>1866.0353832040159</v>
      </c>
      <c r="DG84" s="436">
        <v>1675.527954591121</v>
      </c>
      <c r="DH84" s="436">
        <v>1839.992296909192</v>
      </c>
      <c r="DI84" s="436">
        <v>1683.824136500519</v>
      </c>
      <c r="DJ84" s="436">
        <v>2102.757125399874</v>
      </c>
      <c r="DK84" s="436">
        <v>1904.7316962075911</v>
      </c>
      <c r="DL84" s="436">
        <v>2245.465500636486</v>
      </c>
      <c r="DM84" s="436">
        <v>1733.4559399108209</v>
      </c>
      <c r="DN84" s="436">
        <v>2324.379262298442</v>
      </c>
      <c r="DO84" s="436">
        <v>1824.9930014750289</v>
      </c>
      <c r="DP84" s="436">
        <v>2290.5091748393402</v>
      </c>
      <c r="DQ84" s="436">
        <v>1935.3452250501739</v>
      </c>
      <c r="DR84" s="436">
        <v>2183.6123814829461</v>
      </c>
      <c r="DS84" s="436">
        <v>2229.8502888691478</v>
      </c>
      <c r="DT84" s="436">
        <v>1873.609994173494</v>
      </c>
      <c r="DU84" s="436">
        <v>1872.5507296272131</v>
      </c>
      <c r="DV84" s="436">
        <v>1852.627808920241</v>
      </c>
      <c r="DW84" s="436">
        <v>1931.625699370499</v>
      </c>
      <c r="DX84" s="436">
        <v>2069.731015770602</v>
      </c>
      <c r="DY84" s="436">
        <v>2511.2086700573632</v>
      </c>
      <c r="DZ84" s="436">
        <v>2075.1572777560459</v>
      </c>
      <c r="EA84" s="436">
        <v>2404.4781074410412</v>
      </c>
      <c r="EB84" s="436">
        <v>1769.32470703542</v>
      </c>
      <c r="EC84" s="436">
        <v>2350.6607889684142</v>
      </c>
      <c r="ED84" s="436">
        <v>1722.848654794328</v>
      </c>
      <c r="EE84" s="436">
        <v>2243.0917649731341</v>
      </c>
      <c r="EF84" s="436">
        <v>3296.422728520095</v>
      </c>
      <c r="EG84" s="436">
        <v>2162.632239256865</v>
      </c>
      <c r="EH84" s="436">
        <v>1786.9873884801709</v>
      </c>
      <c r="EI84" s="436">
        <v>1938.6578875815239</v>
      </c>
      <c r="EJ84" s="436">
        <v>1917.2722447871761</v>
      </c>
      <c r="EK84" s="436">
        <v>1696.2281171083889</v>
      </c>
      <c r="EL84" s="436">
        <v>2981.9504237782671</v>
      </c>
      <c r="EM84" s="436">
        <v>3639.7553131206491</v>
      </c>
      <c r="EN84" s="436">
        <v>1693.444392287201</v>
      </c>
      <c r="EO84" s="436">
        <v>1966.970813935498</v>
      </c>
      <c r="EP84" s="436">
        <v>2479.1463868431351</v>
      </c>
      <c r="EQ84" s="436">
        <v>2725.7742198196838</v>
      </c>
      <c r="ER84" s="436">
        <v>1939.082922659341</v>
      </c>
      <c r="ES84" s="436">
        <v>2195.5747352340918</v>
      </c>
      <c r="ET84" s="436">
        <v>2847.5063009999608</v>
      </c>
      <c r="EU84" s="436">
        <v>1938.5672422563141</v>
      </c>
      <c r="EV84" s="436">
        <v>1626.2286824801299</v>
      </c>
      <c r="EW84" s="436">
        <v>1811.623406676197</v>
      </c>
      <c r="EX84" s="436">
        <v>2601.9812573049621</v>
      </c>
      <c r="EY84" s="436">
        <v>1982.392561815733</v>
      </c>
      <c r="EZ84" s="436">
        <v>2574.6008238286622</v>
      </c>
      <c r="FA84" s="436">
        <v>2462.5738396888091</v>
      </c>
      <c r="FB84" s="436">
        <v>2384.1295234420159</v>
      </c>
      <c r="FC84" s="436">
        <v>1877.985237380107</v>
      </c>
      <c r="FD84" s="436">
        <v>1859.0601938101629</v>
      </c>
      <c r="FE84" s="436">
        <v>2229.0916264422408</v>
      </c>
      <c r="FF84" s="436">
        <v>1597.9238487959719</v>
      </c>
      <c r="FG84" s="436">
        <v>1565.799438798058</v>
      </c>
      <c r="FH84" s="436">
        <v>1883.160410216409</v>
      </c>
      <c r="FI84" s="436">
        <v>1765.089037759489</v>
      </c>
      <c r="FJ84" s="436">
        <v>2508.88322215162</v>
      </c>
      <c r="FK84" s="436">
        <v>2073.451261068195</v>
      </c>
      <c r="FL84" s="436">
        <v>2198.2167700113309</v>
      </c>
      <c r="FM84" s="436">
        <v>1743.8082885942199</v>
      </c>
      <c r="FN84" s="436">
        <v>2352.194381766496</v>
      </c>
      <c r="FO84" s="436">
        <v>2601.4594973962021</v>
      </c>
      <c r="FP84" s="436">
        <v>2013.577035514304</v>
      </c>
      <c r="FQ84" s="436">
        <v>2130.0027086510759</v>
      </c>
      <c r="FR84" s="436">
        <v>1796.038918081332</v>
      </c>
      <c r="FS84" s="436">
        <v>2017.5181391080191</v>
      </c>
      <c r="FT84" s="436">
        <v>2074.3884370793862</v>
      </c>
      <c r="FU84" s="436">
        <v>1473.1340548711071</v>
      </c>
      <c r="FV84" s="436">
        <v>2209.4948088283209</v>
      </c>
      <c r="FW84" s="436">
        <v>1764.409557574478</v>
      </c>
      <c r="FX84" s="436">
        <v>1451.6644987730899</v>
      </c>
      <c r="FY84" s="436">
        <v>1783.4458678023821</v>
      </c>
      <c r="FZ84" s="436">
        <v>2059.272780548808</v>
      </c>
      <c r="GA84" s="436">
        <v>2988.9664334137451</v>
      </c>
      <c r="GB84" s="436">
        <v>2150.9119352890461</v>
      </c>
      <c r="GC84" s="436">
        <v>1685.348198700389</v>
      </c>
      <c r="GD84" s="436">
        <v>1789.4701004199669</v>
      </c>
      <c r="GE84" s="436">
        <v>2334.9320157538132</v>
      </c>
      <c r="GF84" s="436">
        <v>2913.461464497092</v>
      </c>
      <c r="GG84" s="436">
        <v>1930.2446498355609</v>
      </c>
      <c r="GH84" s="436">
        <v>2244.7829887152948</v>
      </c>
      <c r="GI84" s="436">
        <v>1834.708844183793</v>
      </c>
      <c r="GJ84" s="436">
        <v>1793.9394548697419</v>
      </c>
      <c r="GK84" s="436">
        <v>1805.374195056957</v>
      </c>
      <c r="GL84" s="436">
        <v>2160.2561278754538</v>
      </c>
      <c r="GM84" s="436">
        <v>2000.967330771485</v>
      </c>
      <c r="GN84" s="436">
        <v>2518.6322193553701</v>
      </c>
      <c r="GO84" s="436">
        <v>1824.1067322946051</v>
      </c>
      <c r="GP84" s="436">
        <v>1596.0742679541449</v>
      </c>
      <c r="GQ84" s="436">
        <v>2207.1605616752249</v>
      </c>
      <c r="GR84" s="436">
        <v>1734.901156264378</v>
      </c>
      <c r="GS84" s="436">
        <v>2049.5099004052508</v>
      </c>
      <c r="GT84" s="436">
        <v>2198.5911988433559</v>
      </c>
      <c r="GU84" s="436">
        <v>2003.7615511399781</v>
      </c>
      <c r="GV84" s="436">
        <v>3030.359139111587</v>
      </c>
      <c r="GW84" s="436">
        <v>1862.0145711275579</v>
      </c>
      <c r="GX84" s="436">
        <v>1761.454588164037</v>
      </c>
      <c r="GY84" s="436">
        <v>2177.3829937688961</v>
      </c>
      <c r="GZ84" s="436">
        <v>2235.4011850847801</v>
      </c>
      <c r="HA84" s="436">
        <v>2116.2838150499711</v>
      </c>
      <c r="HB84" s="436">
        <v>2093.3843452222618</v>
      </c>
      <c r="HC84" s="436">
        <v>1701.47590844398</v>
      </c>
      <c r="HD84" s="436">
        <v>2887.3202768953429</v>
      </c>
      <c r="HE84" s="436">
        <v>1862.9448029576381</v>
      </c>
      <c r="HF84" s="436">
        <v>1639.2170923434339</v>
      </c>
      <c r="HG84" s="436">
        <v>1943.2473826936771</v>
      </c>
      <c r="HH84" s="436">
        <v>1490.441784697774</v>
      </c>
      <c r="HI84" s="436">
        <v>2263.263577120455</v>
      </c>
      <c r="HJ84" s="436">
        <v>1933.228582873749</v>
      </c>
      <c r="HK84" s="436">
        <v>2012.524163336943</v>
      </c>
      <c r="HL84" s="436">
        <v>2066.4181535873749</v>
      </c>
      <c r="HM84" s="436">
        <v>1718.5323043990829</v>
      </c>
      <c r="HN84" s="436">
        <v>1620.5675448998591</v>
      </c>
      <c r="HO84" s="436">
        <v>2265.8316187410592</v>
      </c>
      <c r="HP84" s="436">
        <v>1371.5567734322799</v>
      </c>
      <c r="HQ84" s="436">
        <v>2078.8229601879252</v>
      </c>
      <c r="HR84" s="436">
        <v>1760.2643626790989</v>
      </c>
      <c r="HS84" s="436">
        <v>2112.9556727679842</v>
      </c>
      <c r="HT84" s="436">
        <v>1860.691084869906</v>
      </c>
      <c r="HU84" s="436">
        <v>1994.9086367010359</v>
      </c>
      <c r="HV84" s="436">
        <v>1590.8655971370611</v>
      </c>
      <c r="HW84" s="436">
        <v>1613.630276905739</v>
      </c>
      <c r="HX84" s="436">
        <v>2296.0692123659428</v>
      </c>
      <c r="HY84" s="436">
        <v>2053.355551574557</v>
      </c>
      <c r="HZ84" s="436">
        <v>2835.1153045777228</v>
      </c>
      <c r="IA84" s="436">
        <v>1738.6671664165769</v>
      </c>
      <c r="IB84" s="436">
        <v>2560.3495249862331</v>
      </c>
      <c r="IC84" s="436">
        <v>2175.6819272539778</v>
      </c>
      <c r="ID84" s="436">
        <v>2006.573404904796</v>
      </c>
      <c r="IE84" s="436">
        <v>2255.761189506622</v>
      </c>
      <c r="IF84" s="436">
        <v>2193.206369003025</v>
      </c>
      <c r="IG84" s="436">
        <v>2511.6350221200951</v>
      </c>
      <c r="IH84" s="436">
        <v>2054.3594957494779</v>
      </c>
      <c r="II84" s="436">
        <v>1743.2683544547131</v>
      </c>
      <c r="IJ84" s="436">
        <v>1819.25779379448</v>
      </c>
      <c r="IK84" s="436">
        <v>2053.175509170489</v>
      </c>
      <c r="IL84" s="436">
        <v>1928.367484977462</v>
      </c>
      <c r="IM84" s="436">
        <v>1975.5544171634649</v>
      </c>
      <c r="IN84" s="436">
        <v>1738.442308344532</v>
      </c>
      <c r="IO84" s="436">
        <v>1276.725484080707</v>
      </c>
      <c r="IP84" s="436">
        <v>1682.7874767884009</v>
      </c>
      <c r="IQ84" s="436">
        <v>1889.3901086385499</v>
      </c>
      <c r="IR84" s="436">
        <v>1748.445613613975</v>
      </c>
      <c r="IS84" s="436">
        <v>2141.9068774501638</v>
      </c>
      <c r="IT84" s="436">
        <v>2071.6412999295908</v>
      </c>
      <c r="IU84" s="436">
        <v>2357.890708917696</v>
      </c>
      <c r="IV84" s="436">
        <v>1845.4389061279439</v>
      </c>
      <c r="IW84" s="436">
        <v>1820.724875127192</v>
      </c>
      <c r="IX84" s="436">
        <v>1816.742394436654</v>
      </c>
      <c r="IY84" s="436">
        <v>1541.289365870829</v>
      </c>
      <c r="IZ84" s="436">
        <v>2357.0068711560448</v>
      </c>
      <c r="JA84" s="436">
        <v>1789.564667929021</v>
      </c>
      <c r="JB84" s="436">
        <v>1941.114511401832</v>
      </c>
      <c r="JC84" s="436">
        <v>2274.811217922354</v>
      </c>
      <c r="JD84" s="436">
        <v>2260.7420905579188</v>
      </c>
      <c r="JE84" s="436">
        <v>2028.203720882183</v>
      </c>
      <c r="JF84" s="436">
        <v>1938.1686559258051</v>
      </c>
      <c r="JG84" s="436">
        <v>1763.894962091882</v>
      </c>
      <c r="JH84" s="436">
        <v>1505.927313140985</v>
      </c>
      <c r="JI84" s="436">
        <v>2198.509349646572</v>
      </c>
      <c r="JJ84" s="436">
        <v>3198.4949784746618</v>
      </c>
      <c r="JK84" s="436">
        <v>1981.439897363957</v>
      </c>
      <c r="JL84" s="436">
        <v>1675.9041932375681</v>
      </c>
      <c r="JM84" s="436">
        <v>2447.257817462058</v>
      </c>
      <c r="JN84" s="436">
        <v>2483.591815936883</v>
      </c>
      <c r="JO84" s="436">
        <v>2871.0732813915429</v>
      </c>
      <c r="JP84" s="436">
        <v>2564.0414184250139</v>
      </c>
      <c r="JQ84" s="436">
        <v>1831.0820941026809</v>
      </c>
      <c r="JR84" s="436">
        <v>2068.1325859596241</v>
      </c>
      <c r="JS84" s="436">
        <v>1924.764242626384</v>
      </c>
      <c r="JT84" s="436">
        <v>1621.728808792049</v>
      </c>
      <c r="JU84" s="436">
        <v>1910.6366337468719</v>
      </c>
      <c r="JV84" s="436">
        <v>1467.2216408288809</v>
      </c>
      <c r="JW84" s="436">
        <v>2309.505279250945</v>
      </c>
      <c r="JX84" s="436">
        <v>1914.1566022734951</v>
      </c>
      <c r="JY84" s="436">
        <v>2095.860669546063</v>
      </c>
      <c r="JZ84" s="436">
        <v>2131.0303637636262</v>
      </c>
      <c r="KA84" s="436">
        <v>1662.6720745484549</v>
      </c>
      <c r="KB84" s="436">
        <v>1707.523207509877</v>
      </c>
      <c r="KC84" s="436">
        <v>1622.6672847639779</v>
      </c>
      <c r="KD84" s="436">
        <v>1681.4069851807519</v>
      </c>
      <c r="KE84" s="436">
        <v>2505.6276168431018</v>
      </c>
      <c r="KF84" s="436">
        <v>1928.756892705419</v>
      </c>
      <c r="KG84" s="436">
        <v>2331.506833217818</v>
      </c>
      <c r="KH84" s="436">
        <v>2345.9141140494398</v>
      </c>
      <c r="KI84" s="436">
        <v>1515.595825799719</v>
      </c>
      <c r="KJ84" s="436">
        <v>1713.139223020758</v>
      </c>
      <c r="KK84" s="436">
        <v>1902.2619518722399</v>
      </c>
    </row>
    <row r="85" spans="1:297">
      <c r="A85" s="755">
        <v>-1584.69</v>
      </c>
      <c r="B85" s="776" t="s">
        <v>479</v>
      </c>
      <c r="C85" s="436">
        <v>-1584.6900000000003</v>
      </c>
      <c r="D85" s="590">
        <v>-1548.79</v>
      </c>
      <c r="E85" s="590">
        <v>-1548.79</v>
      </c>
      <c r="F85" s="436">
        <v>-1548.79</v>
      </c>
      <c r="G85" s="436">
        <v>-1548.79</v>
      </c>
      <c r="H85" s="436">
        <v>-1548.79</v>
      </c>
      <c r="I85" s="436">
        <v>-1548.79</v>
      </c>
      <c r="J85" s="436">
        <v>-1548.79</v>
      </c>
      <c r="K85" s="436">
        <v>-1548.79</v>
      </c>
      <c r="L85" s="436">
        <v>-1548.79</v>
      </c>
      <c r="M85" s="436">
        <v>-1548.79</v>
      </c>
      <c r="N85" s="436">
        <v>-1548.79</v>
      </c>
      <c r="O85" s="436">
        <v>-1548.79</v>
      </c>
      <c r="P85" s="436">
        <v>-1548.79</v>
      </c>
      <c r="Q85" s="436">
        <v>-1548.79</v>
      </c>
      <c r="R85" s="436">
        <v>-1548.79</v>
      </c>
      <c r="S85" s="436">
        <v>-1548.79</v>
      </c>
      <c r="T85" s="436">
        <v>-1548.79</v>
      </c>
      <c r="U85" s="436">
        <v>-1548.79</v>
      </c>
      <c r="V85" s="436">
        <v>-1548.79</v>
      </c>
      <c r="W85" s="436">
        <v>-1548.79</v>
      </c>
      <c r="X85" s="436">
        <v>-1548.79</v>
      </c>
      <c r="Y85" s="436">
        <v>-1548.79</v>
      </c>
      <c r="Z85" s="436">
        <v>-1548.79</v>
      </c>
      <c r="AA85" s="436">
        <v>-1548.79</v>
      </c>
      <c r="AB85" s="436">
        <v>-1548.79</v>
      </c>
      <c r="AC85" s="436">
        <v>-1548.79</v>
      </c>
      <c r="AD85" s="436">
        <v>-1548.79</v>
      </c>
      <c r="AE85" s="436">
        <v>-1548.79</v>
      </c>
      <c r="AF85" s="436">
        <v>-1548.79</v>
      </c>
      <c r="AG85" s="436">
        <v>-1548.79</v>
      </c>
      <c r="AH85" s="436">
        <v>-1548.79</v>
      </c>
      <c r="AI85" s="436">
        <v>-1548.79</v>
      </c>
      <c r="AJ85" s="436">
        <v>-1548.79</v>
      </c>
      <c r="AK85" s="436">
        <v>-1548.79</v>
      </c>
      <c r="AL85" s="436">
        <v>-1548.79</v>
      </c>
      <c r="AM85" s="436">
        <v>-1548.79</v>
      </c>
      <c r="AN85" s="436">
        <v>-1548.79</v>
      </c>
      <c r="AO85" s="436">
        <v>-1548.79</v>
      </c>
      <c r="AP85" s="436">
        <v>-1548.79</v>
      </c>
      <c r="AQ85" s="436">
        <v>-1548.79</v>
      </c>
      <c r="AR85" s="436">
        <v>-1548.79</v>
      </c>
      <c r="AS85" s="436">
        <v>-1548.79</v>
      </c>
      <c r="AT85" s="436">
        <v>-1548.79</v>
      </c>
      <c r="AU85" s="436">
        <v>-1548.79</v>
      </c>
      <c r="AV85" s="436">
        <v>-1548.79</v>
      </c>
      <c r="AW85" s="436">
        <v>-1548.79</v>
      </c>
      <c r="AX85" s="436">
        <v>-1548.79</v>
      </c>
      <c r="AY85" s="436">
        <v>-1548.79</v>
      </c>
      <c r="AZ85" s="436">
        <v>-1548.79</v>
      </c>
      <c r="BA85" s="436">
        <v>-1548.79</v>
      </c>
      <c r="BB85" s="436">
        <v>-1548.79</v>
      </c>
      <c r="BC85" s="436">
        <v>-1548.79</v>
      </c>
      <c r="BD85" s="436">
        <v>-1548.79</v>
      </c>
      <c r="BE85" s="436">
        <v>-1548.79</v>
      </c>
      <c r="BF85" s="436">
        <v>-1548.79</v>
      </c>
      <c r="BG85" s="436">
        <v>-1548.79</v>
      </c>
      <c r="BH85" s="436">
        <v>-1548.79</v>
      </c>
      <c r="BI85" s="436">
        <v>-1548.79</v>
      </c>
      <c r="BJ85" s="436">
        <v>-1548.79</v>
      </c>
      <c r="BK85" s="436">
        <v>-1548.79</v>
      </c>
      <c r="BL85" s="436">
        <v>-1548.79</v>
      </c>
      <c r="BM85" s="436">
        <v>-1548.79</v>
      </c>
      <c r="BN85" s="436">
        <v>-1548.79</v>
      </c>
      <c r="BO85" s="436">
        <v>-1548.79</v>
      </c>
      <c r="BP85" s="436">
        <v>-1548.79</v>
      </c>
      <c r="BQ85" s="436">
        <v>-1548.79</v>
      </c>
      <c r="BR85" s="436">
        <v>-1548.79</v>
      </c>
      <c r="BS85" s="436">
        <v>-1548.79</v>
      </c>
      <c r="BT85" s="436">
        <v>-1548.79</v>
      </c>
      <c r="BU85" s="436">
        <v>-1548.79</v>
      </c>
      <c r="BV85" s="436">
        <v>-1548.79</v>
      </c>
      <c r="BW85" s="436">
        <v>-1548.79</v>
      </c>
      <c r="BX85" s="436">
        <v>-1548.79</v>
      </c>
      <c r="BY85" s="436">
        <v>-1548.79</v>
      </c>
      <c r="BZ85" s="436">
        <v>-1548.79</v>
      </c>
      <c r="CA85" s="436">
        <v>-1548.79</v>
      </c>
      <c r="CB85" s="436">
        <v>-1548.79</v>
      </c>
      <c r="CC85" s="436">
        <v>-1548.79</v>
      </c>
      <c r="CD85" s="436">
        <v>-1548.79</v>
      </c>
      <c r="CE85" s="436">
        <v>-1548.79</v>
      </c>
      <c r="CF85" s="436">
        <v>-1548.79</v>
      </c>
      <c r="CG85" s="436">
        <v>-1548.79</v>
      </c>
      <c r="CH85" s="436">
        <v>-1548.79</v>
      </c>
      <c r="CI85" s="436">
        <v>-1548.79</v>
      </c>
      <c r="CJ85" s="436">
        <v>-1548.79</v>
      </c>
      <c r="CK85" s="436">
        <v>-1548.79</v>
      </c>
      <c r="CL85" s="436">
        <v>-1548.79</v>
      </c>
      <c r="CM85" s="436">
        <v>-1548.79</v>
      </c>
      <c r="CN85" s="436">
        <v>-1548.79</v>
      </c>
      <c r="CO85" s="436">
        <v>-1548.79</v>
      </c>
      <c r="CP85" s="436">
        <v>-1548.79</v>
      </c>
      <c r="CQ85" s="436">
        <v>-1548.79</v>
      </c>
      <c r="CR85" s="436">
        <v>-1548.79</v>
      </c>
      <c r="CS85" s="436">
        <v>-1548.79</v>
      </c>
      <c r="CT85" s="436">
        <v>-1548.79</v>
      </c>
      <c r="CU85" s="436">
        <v>-1548.79</v>
      </c>
      <c r="CV85" s="436">
        <v>-1548.79</v>
      </c>
      <c r="CW85" s="436">
        <v>-1548.79</v>
      </c>
      <c r="CX85" s="436">
        <v>-1548.79</v>
      </c>
      <c r="CY85" s="436">
        <v>-1548.79</v>
      </c>
      <c r="CZ85" s="436">
        <v>-1548.79</v>
      </c>
      <c r="DA85" s="436">
        <v>-1548.79</v>
      </c>
      <c r="DB85" s="436">
        <v>-1548.79</v>
      </c>
      <c r="DC85" s="436">
        <v>-1548.79</v>
      </c>
      <c r="DD85" s="436">
        <v>-1548.79</v>
      </c>
      <c r="DE85" s="436">
        <v>-1548.79</v>
      </c>
      <c r="DF85" s="436">
        <v>-1548.79</v>
      </c>
      <c r="DG85" s="436">
        <v>-1548.79</v>
      </c>
      <c r="DH85" s="436">
        <v>-1548.79</v>
      </c>
      <c r="DI85" s="436">
        <v>-1548.79</v>
      </c>
      <c r="DJ85" s="436">
        <v>-1548.79</v>
      </c>
      <c r="DK85" s="436">
        <v>-1548.79</v>
      </c>
      <c r="DL85" s="436">
        <v>-1548.79</v>
      </c>
      <c r="DM85" s="436">
        <v>-1548.79</v>
      </c>
      <c r="DN85" s="436">
        <v>-1548.79</v>
      </c>
      <c r="DO85" s="436">
        <v>-1548.79</v>
      </c>
      <c r="DP85" s="436">
        <v>-1548.79</v>
      </c>
      <c r="DQ85" s="436">
        <v>-1548.79</v>
      </c>
      <c r="DR85" s="436">
        <v>-1548.79</v>
      </c>
      <c r="DS85" s="436">
        <v>-1548.79</v>
      </c>
      <c r="DT85" s="436">
        <v>-1548.79</v>
      </c>
      <c r="DU85" s="436">
        <v>-1548.79</v>
      </c>
      <c r="DV85" s="436">
        <v>-1548.79</v>
      </c>
      <c r="DW85" s="436">
        <v>-1548.79</v>
      </c>
      <c r="DX85" s="436">
        <v>-1548.79</v>
      </c>
      <c r="DY85" s="436">
        <v>-1548.79</v>
      </c>
      <c r="DZ85" s="436">
        <v>-1548.79</v>
      </c>
      <c r="EA85" s="436">
        <v>-1548.79</v>
      </c>
      <c r="EB85" s="436">
        <v>-1548.79</v>
      </c>
      <c r="EC85" s="436">
        <v>-1548.79</v>
      </c>
      <c r="ED85" s="436">
        <v>-1548.79</v>
      </c>
      <c r="EE85" s="436">
        <v>-1548.79</v>
      </c>
      <c r="EF85" s="436">
        <v>-1548.79</v>
      </c>
      <c r="EG85" s="436">
        <v>-1548.79</v>
      </c>
      <c r="EH85" s="436">
        <v>-1548.79</v>
      </c>
      <c r="EI85" s="436">
        <v>-1548.79</v>
      </c>
      <c r="EJ85" s="436">
        <v>-1548.79</v>
      </c>
      <c r="EK85" s="436">
        <v>-1548.79</v>
      </c>
      <c r="EL85" s="436">
        <v>-1548.79</v>
      </c>
      <c r="EM85" s="436">
        <v>-1548.79</v>
      </c>
      <c r="EN85" s="436">
        <v>-1548.79</v>
      </c>
      <c r="EO85" s="436">
        <v>-1548.79</v>
      </c>
      <c r="EP85" s="436">
        <v>-1548.79</v>
      </c>
      <c r="EQ85" s="436">
        <v>-1548.79</v>
      </c>
      <c r="ER85" s="436">
        <v>-1548.79</v>
      </c>
      <c r="ES85" s="436">
        <v>-1548.79</v>
      </c>
      <c r="ET85" s="436">
        <v>-1548.79</v>
      </c>
      <c r="EU85" s="436">
        <v>-1548.79</v>
      </c>
      <c r="EV85" s="436">
        <v>-1548.79</v>
      </c>
      <c r="EW85" s="436">
        <v>-1548.79</v>
      </c>
      <c r="EX85" s="436">
        <v>-1548.79</v>
      </c>
      <c r="EY85" s="436">
        <v>-1548.79</v>
      </c>
      <c r="EZ85" s="436">
        <v>-1548.79</v>
      </c>
      <c r="FA85" s="436">
        <v>-1548.79</v>
      </c>
      <c r="FB85" s="436">
        <v>-1548.79</v>
      </c>
      <c r="FC85" s="436">
        <v>-1548.79</v>
      </c>
      <c r="FD85" s="436">
        <v>-1548.79</v>
      </c>
      <c r="FE85" s="436">
        <v>-1548.79</v>
      </c>
      <c r="FF85" s="436">
        <v>-1548.79</v>
      </c>
      <c r="FG85" s="436">
        <v>-1548.79</v>
      </c>
      <c r="FH85" s="436">
        <v>-1548.79</v>
      </c>
      <c r="FI85" s="436">
        <v>-1548.79</v>
      </c>
      <c r="FJ85" s="436">
        <v>-1548.79</v>
      </c>
      <c r="FK85" s="436">
        <v>-1548.79</v>
      </c>
      <c r="FL85" s="436">
        <v>-1548.79</v>
      </c>
      <c r="FM85" s="436">
        <v>-1548.79</v>
      </c>
      <c r="FN85" s="436">
        <v>-1548.79</v>
      </c>
      <c r="FO85" s="436">
        <v>-1548.79</v>
      </c>
      <c r="FP85" s="436">
        <v>-1548.79</v>
      </c>
      <c r="FQ85" s="436">
        <v>-1548.79</v>
      </c>
      <c r="FR85" s="436">
        <v>-1548.79</v>
      </c>
      <c r="FS85" s="436">
        <v>-1548.79</v>
      </c>
      <c r="FT85" s="436">
        <v>-1548.79</v>
      </c>
      <c r="FU85" s="436">
        <v>-1548.79</v>
      </c>
      <c r="FV85" s="436">
        <v>-1548.79</v>
      </c>
      <c r="FW85" s="436">
        <v>-1548.79</v>
      </c>
      <c r="FX85" s="436">
        <v>-1548.79</v>
      </c>
      <c r="FY85" s="436">
        <v>-1548.79</v>
      </c>
      <c r="FZ85" s="436">
        <v>-1548.79</v>
      </c>
      <c r="GA85" s="436">
        <v>-1548.79</v>
      </c>
      <c r="GB85" s="436">
        <v>-1548.79</v>
      </c>
      <c r="GC85" s="436">
        <v>-1548.79</v>
      </c>
      <c r="GD85" s="436">
        <v>-1548.79</v>
      </c>
      <c r="GE85" s="436">
        <v>-1548.79</v>
      </c>
      <c r="GF85" s="436">
        <v>-1548.79</v>
      </c>
      <c r="GG85" s="436">
        <v>-1548.79</v>
      </c>
      <c r="GH85" s="436">
        <v>-1548.79</v>
      </c>
      <c r="GI85" s="436">
        <v>-1548.79</v>
      </c>
      <c r="GJ85" s="436">
        <v>-1548.79</v>
      </c>
      <c r="GK85" s="436">
        <v>-1548.79</v>
      </c>
      <c r="GL85" s="436">
        <v>-1548.79</v>
      </c>
      <c r="GM85" s="436">
        <v>-1548.79</v>
      </c>
      <c r="GN85" s="436">
        <v>-1548.79</v>
      </c>
      <c r="GO85" s="436">
        <v>-1548.79</v>
      </c>
      <c r="GP85" s="436">
        <v>-1548.79</v>
      </c>
      <c r="GQ85" s="436">
        <v>-1548.79</v>
      </c>
      <c r="GR85" s="436">
        <v>-1548.79</v>
      </c>
      <c r="GS85" s="436">
        <v>-1548.79</v>
      </c>
      <c r="GT85" s="436">
        <v>-1548.79</v>
      </c>
      <c r="GU85" s="436">
        <v>-1548.79</v>
      </c>
      <c r="GV85" s="436">
        <v>-1548.79</v>
      </c>
      <c r="GW85" s="436">
        <v>-1548.79</v>
      </c>
      <c r="GX85" s="436">
        <v>-1548.79</v>
      </c>
      <c r="GY85" s="436">
        <v>-1548.79</v>
      </c>
      <c r="GZ85" s="436">
        <v>-1548.79</v>
      </c>
      <c r="HA85" s="436">
        <v>-1548.79</v>
      </c>
      <c r="HB85" s="436">
        <v>-1548.79</v>
      </c>
      <c r="HC85" s="436">
        <v>-1548.79</v>
      </c>
      <c r="HD85" s="436">
        <v>-1548.79</v>
      </c>
      <c r="HE85" s="436">
        <v>-1548.79</v>
      </c>
      <c r="HF85" s="436">
        <v>-1548.79</v>
      </c>
      <c r="HG85" s="436">
        <v>-1548.79</v>
      </c>
      <c r="HH85" s="436">
        <v>-1548.79</v>
      </c>
      <c r="HI85" s="436">
        <v>-1548.79</v>
      </c>
      <c r="HJ85" s="436">
        <v>-1548.79</v>
      </c>
      <c r="HK85" s="436">
        <v>-1548.79</v>
      </c>
      <c r="HL85" s="436">
        <v>-1548.79</v>
      </c>
      <c r="HM85" s="436">
        <v>-1548.79</v>
      </c>
      <c r="HN85" s="436">
        <v>-1548.79</v>
      </c>
      <c r="HO85" s="436">
        <v>-1548.79</v>
      </c>
      <c r="HP85" s="436">
        <v>-1548.79</v>
      </c>
      <c r="HQ85" s="436">
        <v>-1548.79</v>
      </c>
      <c r="HR85" s="436">
        <v>-1548.79</v>
      </c>
      <c r="HS85" s="436">
        <v>-1548.79</v>
      </c>
      <c r="HT85" s="436">
        <v>-1548.79</v>
      </c>
      <c r="HU85" s="436">
        <v>-1548.79</v>
      </c>
      <c r="HV85" s="436">
        <v>-1548.79</v>
      </c>
      <c r="HW85" s="436">
        <v>-1548.79</v>
      </c>
      <c r="HX85" s="436">
        <v>-1548.79</v>
      </c>
      <c r="HY85" s="436">
        <v>-1548.79</v>
      </c>
      <c r="HZ85" s="436">
        <v>-1548.79</v>
      </c>
      <c r="IA85" s="436">
        <v>-1548.79</v>
      </c>
      <c r="IB85" s="436">
        <v>-1548.79</v>
      </c>
      <c r="IC85" s="436">
        <v>-1548.79</v>
      </c>
      <c r="ID85" s="436">
        <v>-1548.79</v>
      </c>
      <c r="IE85" s="436">
        <v>-1548.79</v>
      </c>
      <c r="IF85" s="436">
        <v>-1548.79</v>
      </c>
      <c r="IG85" s="436">
        <v>-1548.79</v>
      </c>
      <c r="IH85" s="436">
        <v>-1548.79</v>
      </c>
      <c r="II85" s="436">
        <v>-1548.79</v>
      </c>
      <c r="IJ85" s="436">
        <v>-1548.79</v>
      </c>
      <c r="IK85" s="436">
        <v>-1548.79</v>
      </c>
      <c r="IL85" s="436">
        <v>-1548.79</v>
      </c>
      <c r="IM85" s="436">
        <v>-1548.79</v>
      </c>
      <c r="IN85" s="436">
        <v>-1548.79</v>
      </c>
      <c r="IO85" s="436">
        <v>-1548.79</v>
      </c>
      <c r="IP85" s="436">
        <v>-1548.79</v>
      </c>
      <c r="IQ85" s="436">
        <v>-1548.79</v>
      </c>
      <c r="IR85" s="436">
        <v>-1548.79</v>
      </c>
      <c r="IS85" s="436">
        <v>-1548.79</v>
      </c>
      <c r="IT85" s="436">
        <v>-1548.79</v>
      </c>
      <c r="IU85" s="436">
        <v>-1548.79</v>
      </c>
      <c r="IV85" s="436">
        <v>-1548.79</v>
      </c>
      <c r="IW85" s="436">
        <v>-1548.79</v>
      </c>
      <c r="IX85" s="436">
        <v>-1548.79</v>
      </c>
      <c r="IY85" s="436">
        <v>-1548.79</v>
      </c>
      <c r="IZ85" s="436">
        <v>-1548.79</v>
      </c>
      <c r="JA85" s="436">
        <v>-1548.79</v>
      </c>
      <c r="JB85" s="436">
        <v>-1548.79</v>
      </c>
      <c r="JC85" s="436">
        <v>-1548.79</v>
      </c>
      <c r="JD85" s="436">
        <v>-1548.79</v>
      </c>
      <c r="JE85" s="436">
        <v>-1548.79</v>
      </c>
      <c r="JF85" s="436">
        <v>-1548.79</v>
      </c>
      <c r="JG85" s="436">
        <v>-1548.79</v>
      </c>
      <c r="JH85" s="436">
        <v>-1548.79</v>
      </c>
      <c r="JI85" s="436">
        <v>-1548.79</v>
      </c>
      <c r="JJ85" s="436">
        <v>-1548.79</v>
      </c>
      <c r="JK85" s="436">
        <v>-1548.79</v>
      </c>
      <c r="JL85" s="436">
        <v>-1548.79</v>
      </c>
      <c r="JM85" s="436">
        <v>-1548.79</v>
      </c>
      <c r="JN85" s="436">
        <v>-1548.79</v>
      </c>
      <c r="JO85" s="436">
        <v>-1548.79</v>
      </c>
      <c r="JP85" s="436">
        <v>-1548.79</v>
      </c>
      <c r="JQ85" s="436">
        <v>-1548.79</v>
      </c>
      <c r="JR85" s="436">
        <v>-1548.79</v>
      </c>
      <c r="JS85" s="436">
        <v>-1548.79</v>
      </c>
      <c r="JT85" s="436">
        <v>-1548.79</v>
      </c>
      <c r="JU85" s="436">
        <v>-1548.79</v>
      </c>
      <c r="JV85" s="436">
        <v>-1548.79</v>
      </c>
      <c r="JW85" s="436">
        <v>-1548.79</v>
      </c>
      <c r="JX85" s="436">
        <v>-1548.79</v>
      </c>
      <c r="JY85" s="436">
        <v>-1548.79</v>
      </c>
      <c r="JZ85" s="436">
        <v>-1548.79</v>
      </c>
      <c r="KA85" s="436">
        <v>-1548.79</v>
      </c>
      <c r="KB85" s="436">
        <v>-1548.79</v>
      </c>
      <c r="KC85" s="436">
        <v>-1548.79</v>
      </c>
      <c r="KD85" s="436">
        <v>-1548.79</v>
      </c>
      <c r="KE85" s="436">
        <v>-1548.79</v>
      </c>
      <c r="KF85" s="436">
        <v>-1548.79</v>
      </c>
      <c r="KG85" s="436">
        <v>-1548.79</v>
      </c>
      <c r="KH85" s="436">
        <v>-1548.79</v>
      </c>
      <c r="KI85" s="436">
        <v>-1548.79</v>
      </c>
      <c r="KJ85" s="436">
        <v>-1548.79</v>
      </c>
      <c r="KK85" s="436">
        <v>-1548.79</v>
      </c>
    </row>
    <row r="86" spans="1:297">
      <c r="B86" s="776" t="s">
        <v>461</v>
      </c>
      <c r="C86" s="436">
        <v>529.63674332666324</v>
      </c>
      <c r="D86" s="590">
        <v>-272.06451591929249</v>
      </c>
      <c r="E86" s="590">
        <v>2090.9653131206492</v>
      </c>
      <c r="F86" s="436">
        <v>544.25272903376913</v>
      </c>
      <c r="G86" s="436">
        <v>735.66160416978414</v>
      </c>
      <c r="H86" s="436">
        <v>450.62759031987781</v>
      </c>
      <c r="I86" s="436">
        <v>183.83711455146079</v>
      </c>
      <c r="J86" s="436">
        <v>583.93214770315399</v>
      </c>
      <c r="K86" s="436">
        <v>590.1911137706719</v>
      </c>
      <c r="L86" s="436">
        <v>389.70076510923673</v>
      </c>
      <c r="M86" s="436">
        <v>679.14165499301225</v>
      </c>
      <c r="N86" s="436">
        <v>921.07603073593782</v>
      </c>
      <c r="O86" s="436">
        <v>1084.184874409053</v>
      </c>
      <c r="P86" s="436">
        <v>325.65035434402142</v>
      </c>
      <c r="Q86" s="436">
        <v>423.81063012564158</v>
      </c>
      <c r="R86" s="436">
        <v>487.57279472531951</v>
      </c>
      <c r="S86" s="436">
        <v>134.3137534493894</v>
      </c>
      <c r="T86" s="436">
        <v>624.99873827770728</v>
      </c>
      <c r="U86" s="436">
        <v>823.44973178686371</v>
      </c>
      <c r="V86" s="436">
        <v>1420.331316408149</v>
      </c>
      <c r="W86" s="436">
        <v>559.57092263608513</v>
      </c>
      <c r="X86" s="436">
        <v>202.57451694387581</v>
      </c>
      <c r="Y86" s="436">
        <v>221.18242374810669</v>
      </c>
      <c r="Z86" s="436">
        <v>164.20788688207361</v>
      </c>
      <c r="AA86" s="436">
        <v>207.29422722838689</v>
      </c>
      <c r="AB86" s="436">
        <v>-48.940586456841558</v>
      </c>
      <c r="AC86" s="436">
        <v>409.56574640015128</v>
      </c>
      <c r="AD86" s="436">
        <v>387.60745809059989</v>
      </c>
      <c r="AE86" s="436">
        <v>81.733143164837003</v>
      </c>
      <c r="AF86" s="436">
        <v>634.3058460325085</v>
      </c>
      <c r="AG86" s="436">
        <v>1065.2500148207671</v>
      </c>
      <c r="AH86" s="436">
        <v>267.44335598619762</v>
      </c>
      <c r="AI86" s="436">
        <v>428.17972196986022</v>
      </c>
      <c r="AJ86" s="436">
        <v>227.5609918095023</v>
      </c>
      <c r="AK86" s="436">
        <v>106.89301163269521</v>
      </c>
      <c r="AL86" s="436">
        <v>279.18686770918828</v>
      </c>
      <c r="AM86" s="436">
        <v>392.46345271938179</v>
      </c>
      <c r="AN86" s="436">
        <v>470.27888446083591</v>
      </c>
      <c r="AO86" s="436">
        <v>324.82094998545779</v>
      </c>
      <c r="AP86" s="436">
        <v>-28.440285450251992</v>
      </c>
      <c r="AQ86" s="436">
        <v>1034.319346846856</v>
      </c>
      <c r="AR86" s="436">
        <v>318.84096197731208</v>
      </c>
      <c r="AS86" s="436">
        <v>208.76542234449121</v>
      </c>
      <c r="AT86" s="436">
        <v>282.71001481420438</v>
      </c>
      <c r="AU86" s="436">
        <v>660.00672645373197</v>
      </c>
      <c r="AV86" s="436">
        <v>254.5964303948106</v>
      </c>
      <c r="AW86" s="436">
        <v>974.23074726547645</v>
      </c>
      <c r="AX86" s="436">
        <v>475.69974761185227</v>
      </c>
      <c r="AY86" s="436">
        <v>293.21056121701213</v>
      </c>
      <c r="AZ86" s="436">
        <v>332.84832440574849</v>
      </c>
      <c r="BA86" s="436">
        <v>164.1887360721567</v>
      </c>
      <c r="BB86" s="436">
        <v>400.0504570221479</v>
      </c>
      <c r="BC86" s="436">
        <v>282.34676614805687</v>
      </c>
      <c r="BD86" s="436">
        <v>278.95665438209932</v>
      </c>
      <c r="BE86" s="436">
        <v>280.04875244155511</v>
      </c>
      <c r="BF86" s="436">
        <v>88.398660643432706</v>
      </c>
      <c r="BG86" s="436">
        <v>97.685656065904638</v>
      </c>
      <c r="BH86" s="436">
        <v>165.6614685258694</v>
      </c>
      <c r="BI86" s="436">
        <v>93.784302375940513</v>
      </c>
      <c r="BJ86" s="436">
        <v>380.95998357557812</v>
      </c>
      <c r="BK86" s="436">
        <v>326.10592554002358</v>
      </c>
      <c r="BL86" s="436">
        <v>110.45797042859471</v>
      </c>
      <c r="BM86" s="436">
        <v>577.56723553769757</v>
      </c>
      <c r="BN86" s="436">
        <v>670.05850332940304</v>
      </c>
      <c r="BO86" s="436">
        <v>82.553385308283055</v>
      </c>
      <c r="BP86" s="436">
        <v>431.48309215106281</v>
      </c>
      <c r="BQ86" s="436">
        <v>582.97308840767357</v>
      </c>
      <c r="BR86" s="436">
        <v>581.7052777648986</v>
      </c>
      <c r="BS86" s="436">
        <v>106.39607076242319</v>
      </c>
      <c r="BT86" s="436">
        <v>343.24273547453271</v>
      </c>
      <c r="BU86" s="436">
        <v>272.39540975987933</v>
      </c>
      <c r="BV86" s="436">
        <v>648.91008442121233</v>
      </c>
      <c r="BW86" s="436">
        <v>-56.632327293299937</v>
      </c>
      <c r="BX86" s="436">
        <v>395.96703419125862</v>
      </c>
      <c r="BY86" s="436">
        <v>114.113044245296</v>
      </c>
      <c r="BZ86" s="436">
        <v>255.91632143374261</v>
      </c>
      <c r="CA86" s="436">
        <v>524.44161066803827</v>
      </c>
      <c r="CB86" s="436">
        <v>360.29919438335452</v>
      </c>
      <c r="CC86" s="436">
        <v>363.7852676053152</v>
      </c>
      <c r="CD86" s="436">
        <v>819.86313091588477</v>
      </c>
      <c r="CE86" s="436">
        <v>585.01622075187004</v>
      </c>
      <c r="CF86" s="436">
        <v>84.808811912877289</v>
      </c>
      <c r="CG86" s="436">
        <v>303.61190263190679</v>
      </c>
      <c r="CH86" s="436">
        <v>395.34824105009761</v>
      </c>
      <c r="CI86" s="436">
        <v>1044.561673544928</v>
      </c>
      <c r="CJ86" s="436">
        <v>717.43641435041877</v>
      </c>
      <c r="CK86" s="436">
        <v>244.12256926293301</v>
      </c>
      <c r="CL86" s="436">
        <v>166.8616958264665</v>
      </c>
      <c r="CM86" s="436">
        <v>755.55058456942766</v>
      </c>
      <c r="CN86" s="436">
        <v>849.68161253446021</v>
      </c>
      <c r="CO86" s="436">
        <v>177.65341161334831</v>
      </c>
      <c r="CP86" s="436">
        <v>1186.665181565347</v>
      </c>
      <c r="CQ86" s="436">
        <v>371.15552872891351</v>
      </c>
      <c r="CR86" s="436">
        <v>432.63318199470308</v>
      </c>
      <c r="CS86" s="436">
        <v>81.660711297873476</v>
      </c>
      <c r="CT86" s="436">
        <v>725.54942447102223</v>
      </c>
      <c r="CU86" s="436">
        <v>898.97215876505106</v>
      </c>
      <c r="CV86" s="436">
        <v>267.03433035685981</v>
      </c>
      <c r="CW86" s="436">
        <v>833.82601198348607</v>
      </c>
      <c r="CX86" s="436">
        <v>764.77169265615385</v>
      </c>
      <c r="CY86" s="436">
        <v>181.59135956824619</v>
      </c>
      <c r="CZ86" s="436">
        <v>259.4648006243529</v>
      </c>
      <c r="DA86" s="436">
        <v>147.8490413337538</v>
      </c>
      <c r="DB86" s="436">
        <v>394.82222531681668</v>
      </c>
      <c r="DC86" s="436">
        <v>808.53882340000825</v>
      </c>
      <c r="DD86" s="436">
        <v>395.01571583258101</v>
      </c>
      <c r="DE86" s="436">
        <v>-78.89013491460841</v>
      </c>
      <c r="DF86" s="436">
        <v>317.24538320401621</v>
      </c>
      <c r="DG86" s="436">
        <v>126.7379545911211</v>
      </c>
      <c r="DH86" s="436">
        <v>291.20229690919251</v>
      </c>
      <c r="DI86" s="436">
        <v>135.03413650051951</v>
      </c>
      <c r="DJ86" s="436">
        <v>553.96712539987413</v>
      </c>
      <c r="DK86" s="436">
        <v>355.94169620759078</v>
      </c>
      <c r="DL86" s="436">
        <v>696.67550063648594</v>
      </c>
      <c r="DM86" s="436">
        <v>184.66593991082081</v>
      </c>
      <c r="DN86" s="436">
        <v>775.58926229844258</v>
      </c>
      <c r="DO86" s="436">
        <v>276.20300147502911</v>
      </c>
      <c r="DP86" s="436">
        <v>741.71917483933987</v>
      </c>
      <c r="DQ86" s="436">
        <v>386.55522505017387</v>
      </c>
      <c r="DR86" s="436">
        <v>634.8223814829455</v>
      </c>
      <c r="DS86" s="436">
        <v>681.06028886914805</v>
      </c>
      <c r="DT86" s="436">
        <v>324.81999417349391</v>
      </c>
      <c r="DU86" s="436">
        <v>323.76072962721298</v>
      </c>
      <c r="DV86" s="436">
        <v>303.83780892024163</v>
      </c>
      <c r="DW86" s="436">
        <v>382.83569937049919</v>
      </c>
      <c r="DX86" s="436">
        <v>520.94101577060223</v>
      </c>
      <c r="DY86" s="436">
        <v>962.41867005736299</v>
      </c>
      <c r="DZ86" s="436">
        <v>526.36727775604606</v>
      </c>
      <c r="EA86" s="436">
        <v>855.68810744104144</v>
      </c>
      <c r="EB86" s="436">
        <v>220.5347070354205</v>
      </c>
      <c r="EC86" s="436">
        <v>801.87078896841376</v>
      </c>
      <c r="ED86" s="436">
        <v>174.05865479432859</v>
      </c>
      <c r="EE86" s="436">
        <v>694.3017649731338</v>
      </c>
      <c r="EF86" s="436">
        <v>1747.632728520095</v>
      </c>
      <c r="EG86" s="436">
        <v>613.84223925686445</v>
      </c>
      <c r="EH86" s="436">
        <v>238.19738848017141</v>
      </c>
      <c r="EI86" s="436">
        <v>389.86788758152449</v>
      </c>
      <c r="EJ86" s="436">
        <v>368.48224478717577</v>
      </c>
      <c r="EK86" s="436">
        <v>147.4381171083887</v>
      </c>
      <c r="EL86" s="436">
        <v>1433.1604237782669</v>
      </c>
      <c r="EM86" s="436">
        <v>2090.9653131206492</v>
      </c>
      <c r="EN86" s="436">
        <v>144.6543922872014</v>
      </c>
      <c r="EO86" s="436">
        <v>418.18081393549738</v>
      </c>
      <c r="EP86" s="436">
        <v>930.35638684313517</v>
      </c>
      <c r="EQ86" s="436">
        <v>1176.9842198196841</v>
      </c>
      <c r="ER86" s="436">
        <v>390.29292265934151</v>
      </c>
      <c r="ES86" s="436">
        <v>646.7847352340923</v>
      </c>
      <c r="ET86" s="436">
        <v>1298.716300999961</v>
      </c>
      <c r="EU86" s="436">
        <v>389.77724225631368</v>
      </c>
      <c r="EV86" s="436">
        <v>77.438682480130339</v>
      </c>
      <c r="EW86" s="436">
        <v>262.83340667619689</v>
      </c>
      <c r="EX86" s="436">
        <v>1053.1912573049619</v>
      </c>
      <c r="EY86" s="436">
        <v>433.60256181573283</v>
      </c>
      <c r="EZ86" s="436">
        <v>1025.810823828662</v>
      </c>
      <c r="FA86" s="436">
        <v>913.7838396888086</v>
      </c>
      <c r="FB86" s="436">
        <v>835.33952344201634</v>
      </c>
      <c r="FC86" s="436">
        <v>329.19523738010753</v>
      </c>
      <c r="FD86" s="436">
        <v>310.27019381016322</v>
      </c>
      <c r="FE86" s="436">
        <v>680.30162644224106</v>
      </c>
      <c r="FF86" s="436">
        <v>49.133848795972412</v>
      </c>
      <c r="FG86" s="436">
        <v>17.00943879805779</v>
      </c>
      <c r="FH86" s="436">
        <v>334.37041021640948</v>
      </c>
      <c r="FI86" s="436">
        <v>216.2990377594887</v>
      </c>
      <c r="FJ86" s="436">
        <v>960.0932221516199</v>
      </c>
      <c r="FK86" s="436">
        <v>524.66126106819547</v>
      </c>
      <c r="FL86" s="436">
        <v>649.42677001133131</v>
      </c>
      <c r="FM86" s="436">
        <v>195.01828859421971</v>
      </c>
      <c r="FN86" s="436">
        <v>803.40438176649627</v>
      </c>
      <c r="FO86" s="436">
        <v>1052.6694973962019</v>
      </c>
      <c r="FP86" s="436">
        <v>464.78703551430448</v>
      </c>
      <c r="FQ86" s="436">
        <v>581.21270865107658</v>
      </c>
      <c r="FR86" s="436">
        <v>247.2489180813325</v>
      </c>
      <c r="FS86" s="436">
        <v>468.72813910801892</v>
      </c>
      <c r="FT86" s="436">
        <v>525.59843707938637</v>
      </c>
      <c r="FU86" s="436">
        <v>-75.655945128893478</v>
      </c>
      <c r="FV86" s="436">
        <v>660.70480882832089</v>
      </c>
      <c r="FW86" s="436">
        <v>215.61955757447859</v>
      </c>
      <c r="FX86" s="436">
        <v>-97.125501226910146</v>
      </c>
      <c r="FY86" s="436">
        <v>234.65586780238189</v>
      </c>
      <c r="FZ86" s="436">
        <v>510.48278054880791</v>
      </c>
      <c r="GA86" s="436">
        <v>1440.1764334137449</v>
      </c>
      <c r="GB86" s="436">
        <v>602.12193528904606</v>
      </c>
      <c r="GC86" s="436">
        <v>136.55819870038911</v>
      </c>
      <c r="GD86" s="436">
        <v>240.6801004199674</v>
      </c>
      <c r="GE86" s="436">
        <v>786.14201575381321</v>
      </c>
      <c r="GF86" s="436">
        <v>1364.671464497093</v>
      </c>
      <c r="GG86" s="436">
        <v>381.45464983556087</v>
      </c>
      <c r="GH86" s="436">
        <v>695.99298871529481</v>
      </c>
      <c r="GI86" s="436">
        <v>285.91884418379351</v>
      </c>
      <c r="GJ86" s="436">
        <v>245.14945486974199</v>
      </c>
      <c r="GK86" s="436">
        <v>256.58419505695662</v>
      </c>
      <c r="GL86" s="436">
        <v>611.46612787545416</v>
      </c>
      <c r="GM86" s="436">
        <v>452.17733077148512</v>
      </c>
      <c r="GN86" s="436">
        <v>969.84221935536971</v>
      </c>
      <c r="GO86" s="436">
        <v>275.31673229460529</v>
      </c>
      <c r="GP86" s="436">
        <v>47.284267954145193</v>
      </c>
      <c r="GQ86" s="436">
        <v>658.37056167522496</v>
      </c>
      <c r="GR86" s="436">
        <v>186.11115626437791</v>
      </c>
      <c r="GS86" s="436">
        <v>500.71990040525071</v>
      </c>
      <c r="GT86" s="436">
        <v>649.80119884335591</v>
      </c>
      <c r="GU86" s="436">
        <v>454.97155113997758</v>
      </c>
      <c r="GV86" s="436">
        <v>1481.569139111587</v>
      </c>
      <c r="GW86" s="436">
        <v>313.22457112755791</v>
      </c>
      <c r="GX86" s="436">
        <v>212.6645881640365</v>
      </c>
      <c r="GY86" s="436">
        <v>628.59299376889555</v>
      </c>
      <c r="GZ86" s="436">
        <v>686.61118508477989</v>
      </c>
      <c r="HA86" s="436">
        <v>567.49381504997098</v>
      </c>
      <c r="HB86" s="436">
        <v>544.59434522226206</v>
      </c>
      <c r="HC86" s="436">
        <v>152.6859084439802</v>
      </c>
      <c r="HD86" s="436">
        <v>1338.5302768953429</v>
      </c>
      <c r="HE86" s="436">
        <v>314.15480295763763</v>
      </c>
      <c r="HF86" s="436">
        <v>90.42709234343458</v>
      </c>
      <c r="HG86" s="436">
        <v>394.45738269367678</v>
      </c>
      <c r="HH86" s="436">
        <v>-58.348215302226428</v>
      </c>
      <c r="HI86" s="436">
        <v>714.47357712045562</v>
      </c>
      <c r="HJ86" s="436">
        <v>384.43858287374849</v>
      </c>
      <c r="HK86" s="436">
        <v>463.73416333694308</v>
      </c>
      <c r="HL86" s="436">
        <v>517.62815358737498</v>
      </c>
      <c r="HM86" s="436">
        <v>169.7423043990828</v>
      </c>
      <c r="HN86" s="436">
        <v>71.777544899858853</v>
      </c>
      <c r="HO86" s="436">
        <v>717.04161874105876</v>
      </c>
      <c r="HP86" s="436">
        <v>-177.23322656771941</v>
      </c>
      <c r="HQ86" s="436">
        <v>530.03296018792491</v>
      </c>
      <c r="HR86" s="436">
        <v>211.47436267909941</v>
      </c>
      <c r="HS86" s="436">
        <v>564.16567276798423</v>
      </c>
      <c r="HT86" s="436">
        <v>311.90108486990579</v>
      </c>
      <c r="HU86" s="436">
        <v>446.11863670103583</v>
      </c>
      <c r="HV86" s="436">
        <v>42.075597137061429</v>
      </c>
      <c r="HW86" s="436">
        <v>64.840276905739401</v>
      </c>
      <c r="HX86" s="436">
        <v>747.27921236594284</v>
      </c>
      <c r="HY86" s="436">
        <v>504.56555157455671</v>
      </c>
      <c r="HZ86" s="436">
        <v>1286.325304577723</v>
      </c>
      <c r="IA86" s="436">
        <v>189.8771664165775</v>
      </c>
      <c r="IB86" s="436">
        <v>1011.559524986233</v>
      </c>
      <c r="IC86" s="436">
        <v>626.89192725397811</v>
      </c>
      <c r="ID86" s="436">
        <v>457.78340490479587</v>
      </c>
      <c r="IE86" s="436">
        <v>706.97118950662252</v>
      </c>
      <c r="IF86" s="436">
        <v>644.41636900302467</v>
      </c>
      <c r="IG86" s="436">
        <v>962.84502212009488</v>
      </c>
      <c r="IH86" s="436">
        <v>505.56949574947799</v>
      </c>
      <c r="II86" s="436">
        <v>194.47835445471321</v>
      </c>
      <c r="IJ86" s="436">
        <v>270.46779379447952</v>
      </c>
      <c r="IK86" s="436">
        <v>504.38550917048889</v>
      </c>
      <c r="IL86" s="436">
        <v>379.57748497746178</v>
      </c>
      <c r="IM86" s="436">
        <v>426.76441716346511</v>
      </c>
      <c r="IN86" s="436">
        <v>189.6523083445318</v>
      </c>
      <c r="IO86" s="436">
        <v>-272.06451591929249</v>
      </c>
      <c r="IP86" s="436">
        <v>133.99747678840109</v>
      </c>
      <c r="IQ86" s="436">
        <v>340.6001086385503</v>
      </c>
      <c r="IR86" s="436">
        <v>199.65561361397539</v>
      </c>
      <c r="IS86" s="436">
        <v>593.11687745016445</v>
      </c>
      <c r="IT86" s="436">
        <v>522.8512999295906</v>
      </c>
      <c r="IU86" s="436">
        <v>809.10070891769578</v>
      </c>
      <c r="IV86" s="436">
        <v>296.64890612794352</v>
      </c>
      <c r="IW86" s="436">
        <v>271.93487512719219</v>
      </c>
      <c r="IX86" s="436">
        <v>267.95239443665412</v>
      </c>
      <c r="IY86" s="436">
        <v>-7.50063412917123</v>
      </c>
      <c r="IZ86" s="436">
        <v>808.21687115604482</v>
      </c>
      <c r="JA86" s="436">
        <v>240.77466792902081</v>
      </c>
      <c r="JB86" s="436">
        <v>392.32451140183173</v>
      </c>
      <c r="JC86" s="436">
        <v>726.02121792235334</v>
      </c>
      <c r="JD86" s="436">
        <v>711.95209055791872</v>
      </c>
      <c r="JE86" s="436">
        <v>479.4137208821831</v>
      </c>
      <c r="JF86" s="436">
        <v>389.37865592580488</v>
      </c>
      <c r="JG86" s="436">
        <v>215.10496209188159</v>
      </c>
      <c r="JH86" s="436">
        <v>-42.862686859015398</v>
      </c>
      <c r="JI86" s="436">
        <v>649.71934964657146</v>
      </c>
      <c r="JJ86" s="436">
        <v>1649.7049784746621</v>
      </c>
      <c r="JK86" s="436">
        <v>432.64989736395688</v>
      </c>
      <c r="JL86" s="436">
        <v>127.1141932375676</v>
      </c>
      <c r="JM86" s="436">
        <v>898.46781746205795</v>
      </c>
      <c r="JN86" s="436">
        <v>934.80181593688246</v>
      </c>
      <c r="JO86" s="436">
        <v>1322.2832813915429</v>
      </c>
      <c r="JP86" s="436">
        <v>1015.251418425014</v>
      </c>
      <c r="JQ86" s="436">
        <v>282.29209410268157</v>
      </c>
      <c r="JR86" s="436">
        <v>519.34258595962422</v>
      </c>
      <c r="JS86" s="436">
        <v>375.9742426263843</v>
      </c>
      <c r="JT86" s="436">
        <v>72.938808792049258</v>
      </c>
      <c r="JU86" s="436">
        <v>361.8466337468717</v>
      </c>
      <c r="JV86" s="436">
        <v>-81.568359171118843</v>
      </c>
      <c r="JW86" s="436">
        <v>760.71527925094563</v>
      </c>
      <c r="JX86" s="436">
        <v>365.36660227349518</v>
      </c>
      <c r="JY86" s="436">
        <v>547.07066954606319</v>
      </c>
      <c r="JZ86" s="436">
        <v>582.24036376362619</v>
      </c>
      <c r="KA86" s="436">
        <v>113.88207454845541</v>
      </c>
      <c r="KB86" s="436">
        <v>158.73320750987739</v>
      </c>
      <c r="KC86" s="436">
        <v>73.877284763978295</v>
      </c>
      <c r="KD86" s="436">
        <v>132.61698518075249</v>
      </c>
      <c r="KE86" s="436">
        <v>956.83761684310218</v>
      </c>
      <c r="KF86" s="436">
        <v>379.96689270541879</v>
      </c>
      <c r="KG86" s="436">
        <v>782.71683321781859</v>
      </c>
      <c r="KH86" s="436">
        <v>797.12411404943987</v>
      </c>
      <c r="KI86" s="436">
        <v>-33.194174200281111</v>
      </c>
      <c r="KJ86" s="436">
        <v>164.34922302075819</v>
      </c>
      <c r="KK86" s="436">
        <v>353.47195187224042</v>
      </c>
    </row>
    <row r="87" spans="1:297">
      <c r="B87" s="772" t="s">
        <v>483</v>
      </c>
      <c r="C87" s="783">
        <v>0.25049900399658054</v>
      </c>
      <c r="D87" s="780">
        <v>-0.24511779492380323</v>
      </c>
      <c r="E87" s="780">
        <v>0.57311691640776952</v>
      </c>
      <c r="F87" s="773">
        <v>0.25101294872348157</v>
      </c>
      <c r="G87" s="773">
        <v>0.30989411445185494</v>
      </c>
      <c r="H87" s="773">
        <v>0.2179976684729886</v>
      </c>
      <c r="I87" s="773">
        <v>5.7542321418870987E-2</v>
      </c>
      <c r="J87" s="773">
        <v>0.24843678644779488</v>
      </c>
      <c r="K87" s="773">
        <v>0.27129573176797694</v>
      </c>
      <c r="L87" s="773">
        <v>0.19056540299539501</v>
      </c>
      <c r="M87" s="773">
        <v>0.32566520932733356</v>
      </c>
      <c r="N87" s="773">
        <v>0.35139077634296706</v>
      </c>
      <c r="O87" s="773">
        <v>0.4102667962868346</v>
      </c>
      <c r="P87" s="773">
        <v>0.14298207397758675</v>
      </c>
      <c r="Q87" s="773">
        <v>0.17459994878353852</v>
      </c>
      <c r="R87" s="773">
        <v>0.22754227408472166</v>
      </c>
      <c r="S87" s="773">
        <v>6.2508814509132676E-2</v>
      </c>
      <c r="T87" s="773">
        <v>0.26317518566934561</v>
      </c>
      <c r="U87" s="773">
        <v>0.33487712748719906</v>
      </c>
      <c r="V87" s="773">
        <v>0.46237997557521798</v>
      </c>
      <c r="W87" s="773">
        <v>0.25911899177823094</v>
      </c>
      <c r="X87" s="773">
        <v>0.10022535578886292</v>
      </c>
      <c r="Y87" s="773">
        <v>0.1087731659108723</v>
      </c>
      <c r="Z87" s="773">
        <v>7.0049160560932716E-2</v>
      </c>
      <c r="AA87" s="773">
        <v>0.10764308874273483</v>
      </c>
      <c r="AB87" s="773">
        <v>-4.9394279118404293E-2</v>
      </c>
      <c r="AC87" s="773">
        <v>0.19722685711691745</v>
      </c>
      <c r="AD87" s="773">
        <v>0.19022173658685976</v>
      </c>
      <c r="AE87" s="773">
        <v>2.4498127393587879E-2</v>
      </c>
      <c r="AF87" s="773">
        <v>0.29585901336389775</v>
      </c>
      <c r="AG87" s="773">
        <v>0.4085800922667876</v>
      </c>
      <c r="AH87" s="773">
        <v>0.11991516930628168</v>
      </c>
      <c r="AI87" s="773">
        <v>0.21322995208388079</v>
      </c>
      <c r="AJ87" s="773">
        <v>0.12029558408671299</v>
      </c>
      <c r="AK87" s="773">
        <v>2.3394531512070594E-2</v>
      </c>
      <c r="AL87" s="773">
        <v>0.11725370777141705</v>
      </c>
      <c r="AM87" s="773">
        <v>0.18843717268157034</v>
      </c>
      <c r="AN87" s="773">
        <v>0.20896565002027007</v>
      </c>
      <c r="AO87" s="773">
        <v>0.16031284346115587</v>
      </c>
      <c r="AP87" s="773">
        <v>-4.0319108491362485E-2</v>
      </c>
      <c r="AQ87" s="773">
        <v>0.38452737972772422</v>
      </c>
      <c r="AR87" s="773">
        <v>0.14228033862573908</v>
      </c>
      <c r="AS87" s="773">
        <v>9.5191276419348145E-2</v>
      </c>
      <c r="AT87" s="773">
        <v>0.1294209821879064</v>
      </c>
      <c r="AU87" s="773">
        <v>0.29252677484149819</v>
      </c>
      <c r="AV87" s="773">
        <v>0.12019092631223599</v>
      </c>
      <c r="AW87" s="773">
        <v>0.36932693293848173</v>
      </c>
      <c r="AX87" s="773">
        <v>0.23141220544407634</v>
      </c>
      <c r="AY87" s="773">
        <v>0.16292054746148171</v>
      </c>
      <c r="AZ87" s="773">
        <v>0.14997208688265692</v>
      </c>
      <c r="BA87" s="773">
        <v>8.1756631955522713E-2</v>
      </c>
      <c r="BB87" s="773">
        <v>0.18048007025791526</v>
      </c>
      <c r="BC87" s="773">
        <v>0.14826975460527972</v>
      </c>
      <c r="BD87" s="773">
        <v>0.13787104490727872</v>
      </c>
      <c r="BE87" s="773">
        <v>0.13646298881830748</v>
      </c>
      <c r="BF87" s="773">
        <v>4.8288011309411377E-2</v>
      </c>
      <c r="BG87" s="773">
        <v>1.8504002506718797E-2</v>
      </c>
      <c r="BH87" s="773">
        <v>9.4444076771373273E-2</v>
      </c>
      <c r="BI87" s="773">
        <v>1.9035275571074348E-2</v>
      </c>
      <c r="BJ87" s="773">
        <v>0.18403137435574288</v>
      </c>
      <c r="BK87" s="773">
        <v>0.18227767905930883</v>
      </c>
      <c r="BL87" s="773">
        <v>5.5518396002981064E-2</v>
      </c>
      <c r="BM87" s="773">
        <v>0.26345766193037373</v>
      </c>
      <c r="BN87" s="773">
        <v>0.29129015976363049</v>
      </c>
      <c r="BO87" s="773">
        <v>5.9501865005459911E-2</v>
      </c>
      <c r="BP87" s="773">
        <v>0.21605843568786839</v>
      </c>
      <c r="BQ87" s="773">
        <v>0.25265876184472646</v>
      </c>
      <c r="BR87" s="773">
        <v>0.26625361244167767</v>
      </c>
      <c r="BS87" s="773">
        <v>5.2953795965949103E-2</v>
      </c>
      <c r="BT87" s="773">
        <v>0.18744437213713244</v>
      </c>
      <c r="BU87" s="773">
        <v>0.11967398669482035</v>
      </c>
      <c r="BV87" s="773">
        <v>0.2808247747530403</v>
      </c>
      <c r="BW87" s="773">
        <v>-1.3061295824778907E-2</v>
      </c>
      <c r="BX87" s="773">
        <v>0.14118803191252929</v>
      </c>
      <c r="BY87" s="773">
        <v>4.7111601448784415E-2</v>
      </c>
      <c r="BZ87" s="773">
        <v>0.13062368710131642</v>
      </c>
      <c r="CA87" s="773">
        <v>0.28096279499134452</v>
      </c>
      <c r="CB87" s="773">
        <v>0.16734922538996375</v>
      </c>
      <c r="CC87" s="773">
        <v>0.16303115016217964</v>
      </c>
      <c r="CD87" s="773">
        <v>0.34570266396999721</v>
      </c>
      <c r="CE87" s="773">
        <v>0.25276870451882355</v>
      </c>
      <c r="CF87" s="773">
        <v>2.7675483699451556E-2</v>
      </c>
      <c r="CG87" s="773">
        <v>0.14128265365991086</v>
      </c>
      <c r="CH87" s="773">
        <v>0.18232484965037812</v>
      </c>
      <c r="CI87" s="773">
        <v>0.38680580891077282</v>
      </c>
      <c r="CJ87" s="773">
        <v>0.30614760888570564</v>
      </c>
      <c r="CK87" s="773">
        <v>0.11544207364705143</v>
      </c>
      <c r="CL87" s="773">
        <v>6.1850097959164067E-2</v>
      </c>
      <c r="CM87" s="773">
        <v>0.33649644201835954</v>
      </c>
      <c r="CN87" s="773">
        <v>0.34391246873123055</v>
      </c>
      <c r="CO87" s="773">
        <v>8.3844754313495001E-2</v>
      </c>
      <c r="CP87" s="773">
        <v>0.43039292934669943</v>
      </c>
      <c r="CQ87" s="773">
        <v>0.17606400863713842</v>
      </c>
      <c r="CR87" s="773">
        <v>0.21168867005016676</v>
      </c>
      <c r="CS87" s="773">
        <v>4.9386270588473814E-2</v>
      </c>
      <c r="CT87" s="773">
        <v>0.30567232228828772</v>
      </c>
      <c r="CU87" s="773">
        <v>0.34054866390604088</v>
      </c>
      <c r="CV87" s="773">
        <v>0.12946544731674567</v>
      </c>
      <c r="CW87" s="773">
        <v>0.3383314747680195</v>
      </c>
      <c r="CX87" s="773">
        <v>0.31040373015423889</v>
      </c>
      <c r="CY87" s="773">
        <v>5.6819028838507674E-2</v>
      </c>
      <c r="CZ87" s="773">
        <v>0.13139609729159488</v>
      </c>
      <c r="DA87" s="773">
        <v>7.7227905486510373E-2</v>
      </c>
      <c r="DB87" s="773">
        <v>0.20603241584758542</v>
      </c>
      <c r="DC87" s="773">
        <v>0.32831817423588561</v>
      </c>
      <c r="DD87" s="773">
        <v>0.1645548558280267</v>
      </c>
      <c r="DE87" s="773">
        <v>-7.7644125666175387E-2</v>
      </c>
      <c r="DF87" s="773">
        <v>0.16944665523585248</v>
      </c>
      <c r="DG87" s="773">
        <v>3.3724320754568826E-2</v>
      </c>
      <c r="DH87" s="773">
        <v>0.14813281515203824</v>
      </c>
      <c r="DI87" s="773">
        <v>0.11818005316704572</v>
      </c>
      <c r="DJ87" s="773">
        <v>0.25150840933642815</v>
      </c>
      <c r="DK87" s="773">
        <v>0.16384390097257923</v>
      </c>
      <c r="DL87" s="773">
        <v>0.30420994720073602</v>
      </c>
      <c r="DM87" s="773">
        <v>9.971146072092589E-2</v>
      </c>
      <c r="DN87" s="773">
        <v>0.30169568316063961</v>
      </c>
      <c r="DO87" s="773">
        <v>0.14485938862557232</v>
      </c>
      <c r="DP87" s="773">
        <v>0.31602186384466274</v>
      </c>
      <c r="DQ87" s="773">
        <v>0.19473321422034121</v>
      </c>
      <c r="DR87" s="773">
        <v>0.26445473435285949</v>
      </c>
      <c r="DS87" s="773">
        <v>0.28910452595138181</v>
      </c>
      <c r="DT87" s="773">
        <v>0.14668943905292348</v>
      </c>
      <c r="DU87" s="773">
        <v>0.14436481800263085</v>
      </c>
      <c r="DV87" s="773">
        <v>0.16340418131905465</v>
      </c>
      <c r="DW87" s="773">
        <v>0.1844907315811512</v>
      </c>
      <c r="DX87" s="773">
        <v>0.23554281716548825</v>
      </c>
      <c r="DY87" s="773">
        <v>0.36902434606246748</v>
      </c>
      <c r="DZ87" s="773">
        <v>0.23691395148942196</v>
      </c>
      <c r="EA87" s="773">
        <v>0.33837853950418262</v>
      </c>
      <c r="EB87" s="773">
        <v>0.10658218500286104</v>
      </c>
      <c r="EC87" s="773">
        <v>0.31547314985205882</v>
      </c>
      <c r="ED87" s="773">
        <v>9.3836281124711582E-2</v>
      </c>
      <c r="EE87" s="773">
        <v>0.29090257947364961</v>
      </c>
      <c r="EF87" s="773">
        <v>0.51511799390233215</v>
      </c>
      <c r="EG87" s="773">
        <v>0.27156380240173572</v>
      </c>
      <c r="EH87" s="773">
        <v>0.12155578546539693</v>
      </c>
      <c r="EI87" s="773">
        <v>0.16357943128740987</v>
      </c>
      <c r="EJ87" s="773">
        <v>0.18562794530387289</v>
      </c>
      <c r="EK87" s="773">
        <v>3.9544542834092186E-2</v>
      </c>
      <c r="EL87" s="773">
        <v>0.4547905153803527</v>
      </c>
      <c r="EM87" s="773">
        <v>0.57311691640776952</v>
      </c>
      <c r="EN87" s="773">
        <v>9.1503797941294318E-2</v>
      </c>
      <c r="EO87" s="773">
        <v>0.19683109908093802</v>
      </c>
      <c r="EP87" s="773">
        <v>0.3563089770188011</v>
      </c>
      <c r="EQ87" s="773">
        <v>0.40549141532769534</v>
      </c>
      <c r="ER87" s="773">
        <v>0.17843126698289402</v>
      </c>
      <c r="ES87" s="773">
        <v>0.27837448709285484</v>
      </c>
      <c r="ET87" s="773">
        <v>0.45223848488189605</v>
      </c>
      <c r="EU87" s="773">
        <v>0.20449107405164252</v>
      </c>
      <c r="EV87" s="773">
        <v>6.2657868185205471E-3</v>
      </c>
      <c r="EW87" s="773">
        <v>0.13277391164726285</v>
      </c>
      <c r="EX87" s="773">
        <v>0.39556799312512869</v>
      </c>
      <c r="EY87" s="773">
        <v>0.19904745649028122</v>
      </c>
      <c r="EZ87" s="773">
        <v>0.38100034358656043</v>
      </c>
      <c r="FA87" s="773">
        <v>0.36152929315888771</v>
      </c>
      <c r="FB87" s="773">
        <v>0.34067362793503542</v>
      </c>
      <c r="FC87" s="773">
        <v>0.14683222791750175</v>
      </c>
      <c r="FD87" s="773">
        <v>0.15672621964119776</v>
      </c>
      <c r="FE87" s="773">
        <v>0.28186454863516858</v>
      </c>
      <c r="FF87" s="773">
        <v>3.7183606662467401E-2</v>
      </c>
      <c r="FG87" s="773">
        <v>-3.6370326019512732E-3</v>
      </c>
      <c r="FH87" s="773">
        <v>0.17490782318161768</v>
      </c>
      <c r="FI87" s="773">
        <v>7.5566424396175724E-2</v>
      </c>
      <c r="FJ87" s="773">
        <v>0.36834836759770168</v>
      </c>
      <c r="FK87" s="773">
        <v>0.23511524934738329</v>
      </c>
      <c r="FL87" s="773">
        <v>0.26819205675317337</v>
      </c>
      <c r="FM87" s="773">
        <v>0.1127788039325761</v>
      </c>
      <c r="FN87" s="773">
        <v>0.32881745985800953</v>
      </c>
      <c r="FO87" s="773">
        <v>0.40589385133161382</v>
      </c>
      <c r="FP87" s="773">
        <v>0.22501287112743604</v>
      </c>
      <c r="FQ87" s="773">
        <v>0.26676932958392569</v>
      </c>
      <c r="FR87" s="773">
        <v>0.1192065582814581</v>
      </c>
      <c r="FS87" s="773">
        <v>0.22161228540801572</v>
      </c>
      <c r="FT87" s="773">
        <v>0.23893524547525377</v>
      </c>
      <c r="FU87" s="773">
        <v>-8.390609680246551E-2</v>
      </c>
      <c r="FV87" s="773">
        <v>0.28486510593986153</v>
      </c>
      <c r="FW87" s="773">
        <v>0.11007609651107268</v>
      </c>
      <c r="FX87" s="773">
        <v>-8.2656524660453284E-2</v>
      </c>
      <c r="FY87" s="773">
        <v>0.10833419641233896</v>
      </c>
      <c r="FZ87" s="773">
        <v>0.26497381861903074</v>
      </c>
      <c r="GA87" s="773">
        <v>0.46532328501093045</v>
      </c>
      <c r="GB87" s="773">
        <v>0.2333239498787672</v>
      </c>
      <c r="GC87" s="773">
        <v>8.2667513047865446E-2</v>
      </c>
      <c r="GD87" s="773">
        <v>0.10080467885351591</v>
      </c>
      <c r="GE87" s="773">
        <v>0.33135035817956254</v>
      </c>
      <c r="GF87" s="773">
        <v>0.46172450450373681</v>
      </c>
      <c r="GG87" s="773">
        <v>0.17595471026483925</v>
      </c>
      <c r="GH87" s="773">
        <v>0.29089200887865085</v>
      </c>
      <c r="GI87" s="773">
        <v>0.13792777622376334</v>
      </c>
      <c r="GJ87" s="773">
        <v>0.11313282615224003</v>
      </c>
      <c r="GK87" s="773">
        <v>0.1348620259240044</v>
      </c>
      <c r="GL87" s="773">
        <v>0.24826006735199768</v>
      </c>
      <c r="GM87" s="773">
        <v>0.22553625539612623</v>
      </c>
      <c r="GN87" s="773">
        <v>0.37626882116727484</v>
      </c>
      <c r="GO87" s="773">
        <v>0.16593844725319135</v>
      </c>
      <c r="GP87" s="773">
        <v>2.011376707917175E-2</v>
      </c>
      <c r="GQ87" s="773">
        <v>0.28778868510518013</v>
      </c>
      <c r="GR87" s="773">
        <v>0.11945752068977195</v>
      </c>
      <c r="GS87" s="773">
        <v>0.23216130988651254</v>
      </c>
      <c r="GT87" s="773">
        <v>0.28141569420744933</v>
      </c>
      <c r="GU87" s="773">
        <v>0.20076278154982027</v>
      </c>
      <c r="GV87" s="773">
        <v>0.49159716741211235</v>
      </c>
      <c r="GW87" s="773">
        <v>0.16204582479631524</v>
      </c>
      <c r="GX87" s="773">
        <v>9.2770059103270033E-2</v>
      </c>
      <c r="GY87" s="773">
        <v>0.26089396345285076</v>
      </c>
      <c r="GZ87" s="773">
        <v>0.29532546713769797</v>
      </c>
      <c r="HA87" s="773">
        <v>0.25054867776699086</v>
      </c>
      <c r="HB87" s="773">
        <v>0.26058329162595711</v>
      </c>
      <c r="HC87" s="773">
        <v>0.10671184349465775</v>
      </c>
      <c r="HD87" s="773">
        <v>0.45060624447791814</v>
      </c>
      <c r="HE87" s="773">
        <v>0.15565130009117681</v>
      </c>
      <c r="HF87" s="773">
        <v>3.3662835326344849E-2</v>
      </c>
      <c r="HG87" s="773">
        <v>0.20536031810343189</v>
      </c>
      <c r="HH87" s="773">
        <v>-0.17351837393222053</v>
      </c>
      <c r="HI87" s="773">
        <v>0.28811581182242024</v>
      </c>
      <c r="HJ87" s="773">
        <v>0.18092272208244503</v>
      </c>
      <c r="HK87" s="773">
        <v>0.22054772059408143</v>
      </c>
      <c r="HL87" s="773">
        <v>0.2386456473522573</v>
      </c>
      <c r="HM87" s="773">
        <v>8.5758220426004936E-2</v>
      </c>
      <c r="HN87" s="773">
        <v>1.6662685754959994E-2</v>
      </c>
      <c r="HO87" s="773">
        <v>0.32367550982289123</v>
      </c>
      <c r="HP87" s="773">
        <v>-0.11471834590651446</v>
      </c>
      <c r="HQ87" s="773">
        <v>0.2408896944995329</v>
      </c>
      <c r="HR87" s="773">
        <v>9.8904710745683896E-2</v>
      </c>
      <c r="HS87" s="773">
        <v>0.23944540395415539</v>
      </c>
      <c r="HT87" s="773">
        <v>0.14543005394505884</v>
      </c>
      <c r="HU87" s="773">
        <v>0.2074711731585803</v>
      </c>
      <c r="HV87" s="773">
        <v>1.2703066812432948E-2</v>
      </c>
      <c r="HW87" s="773">
        <v>2.1128709821176841E-2</v>
      </c>
      <c r="HX87" s="773">
        <v>0.33106104927556074</v>
      </c>
      <c r="HY87" s="773">
        <v>0.24102508659769206</v>
      </c>
      <c r="HZ87" s="773">
        <v>0.4348996710325595</v>
      </c>
      <c r="IA87" s="773">
        <v>0.1080495731971186</v>
      </c>
      <c r="IB87" s="773">
        <v>0.37976131786867928</v>
      </c>
      <c r="IC87" s="773">
        <v>0.27144855168269011</v>
      </c>
      <c r="ID87" s="773">
        <v>0.21182535598170182</v>
      </c>
      <c r="IE87" s="773">
        <v>0.30118130247881048</v>
      </c>
      <c r="IF87" s="773">
        <v>0.2686807529861065</v>
      </c>
      <c r="IG87" s="773">
        <v>0.37739243228127373</v>
      </c>
      <c r="IH87" s="773">
        <v>0.23433649909112569</v>
      </c>
      <c r="II87" s="773">
        <v>0.11796977053091455</v>
      </c>
      <c r="IJ87" s="773">
        <v>0.1398743946643265</v>
      </c>
      <c r="IK87" s="773">
        <v>0.22064704811566807</v>
      </c>
      <c r="IL87" s="773">
        <v>0.20632077361411935</v>
      </c>
      <c r="IM87" s="773">
        <v>0.20073379873092626</v>
      </c>
      <c r="IN87" s="773">
        <v>8.4749747326614652E-2</v>
      </c>
      <c r="IO87" s="773">
        <v>-0.24511779492380323</v>
      </c>
      <c r="IP87" s="773">
        <v>5.3642339334103353E-2</v>
      </c>
      <c r="IQ87" s="773">
        <v>0.17115350798331136</v>
      </c>
      <c r="IR87" s="773">
        <v>8.4872507060506544E-2</v>
      </c>
      <c r="IS87" s="773">
        <v>0.26627252394740553</v>
      </c>
      <c r="IT87" s="773">
        <v>0.24455479985620979</v>
      </c>
      <c r="IU87" s="773">
        <v>0.32004748929751581</v>
      </c>
      <c r="IV87" s="773">
        <v>0.13430499675239521</v>
      </c>
      <c r="IW87" s="773">
        <v>0.10158158168407301</v>
      </c>
      <c r="IX87" s="773">
        <v>0.14631991952376655</v>
      </c>
      <c r="IY87" s="773">
        <v>2.0277174142325726E-2</v>
      </c>
      <c r="IZ87" s="773">
        <v>0.32718094834672407</v>
      </c>
      <c r="JA87" s="773">
        <v>0.11406485549323318</v>
      </c>
      <c r="JB87" s="773">
        <v>0.19169462701464521</v>
      </c>
      <c r="JC87" s="773">
        <v>0.29540783614565019</v>
      </c>
      <c r="JD87" s="773">
        <v>0.28055400831625787</v>
      </c>
      <c r="JE87" s="773">
        <v>0.22189844669714656</v>
      </c>
      <c r="JF87" s="773">
        <v>0.20931174777471453</v>
      </c>
      <c r="JG87" s="773">
        <v>0.12355588265190828</v>
      </c>
      <c r="JH87" s="773">
        <v>-4.6348886834232939E-2</v>
      </c>
      <c r="JI87" s="773">
        <v>0.28331842467156648</v>
      </c>
      <c r="JJ87" s="773">
        <v>0.50572006838621431</v>
      </c>
      <c r="JK87" s="773">
        <v>0.20387846047375807</v>
      </c>
      <c r="JL87" s="773">
        <v>6.7821971927703409E-2</v>
      </c>
      <c r="JM87" s="773">
        <v>0.34268485008604033</v>
      </c>
      <c r="JN87" s="773">
        <v>0.35785840772580485</v>
      </c>
      <c r="JO87" s="773">
        <v>0.43861131816234794</v>
      </c>
      <c r="JP87" s="773">
        <v>0.39119605529345314</v>
      </c>
      <c r="JQ87" s="773">
        <v>0.15951548005760049</v>
      </c>
      <c r="JR87" s="773">
        <v>0.25614300421741698</v>
      </c>
      <c r="JS87" s="773">
        <v>0.17686825822226795</v>
      </c>
      <c r="JT87" s="773">
        <v>2.3049822753289626E-2</v>
      </c>
      <c r="JU87" s="773">
        <v>0.17655145352707952</v>
      </c>
      <c r="JV87" s="773">
        <v>-0.13752317266309122</v>
      </c>
      <c r="JW87" s="773">
        <v>0.30894006866091006</v>
      </c>
      <c r="JX87" s="773">
        <v>0.15134044088792642</v>
      </c>
      <c r="JY87" s="773">
        <v>0.24778102303349467</v>
      </c>
      <c r="JZ87" s="773">
        <v>0.25933116143398577</v>
      </c>
      <c r="KA87" s="773">
        <v>7.6931285296169299E-2</v>
      </c>
      <c r="KB87" s="773">
        <v>6.403167426367401E-2</v>
      </c>
      <c r="KC87" s="773">
        <v>5.2256479927159118E-4</v>
      </c>
      <c r="KD87" s="773">
        <v>6.8468276756351157E-2</v>
      </c>
      <c r="KE87" s="773">
        <v>0.36971416806256363</v>
      </c>
      <c r="KF87" s="773">
        <v>0.169087542357825</v>
      </c>
      <c r="KG87" s="773">
        <v>0.32640547759515454</v>
      </c>
      <c r="KH87" s="773">
        <v>0.3239738606227025</v>
      </c>
      <c r="KI87" s="773">
        <v>-1.3401953523024568E-2</v>
      </c>
      <c r="KJ87" s="773">
        <v>7.9961514418407972E-2</v>
      </c>
      <c r="KK87" s="773">
        <v>0.16866478207341834</v>
      </c>
    </row>
    <row r="88" spans="1:297">
      <c r="B88" s="186"/>
      <c r="C88" s="290"/>
      <c r="D88" s="587"/>
      <c r="E88" s="587"/>
      <c r="F88" s="773"/>
      <c r="G88" s="773"/>
      <c r="H88" s="773"/>
      <c r="I88" s="773"/>
      <c r="J88" s="773"/>
      <c r="K88" s="773"/>
      <c r="L88" s="773"/>
      <c r="M88" s="773"/>
      <c r="N88" s="773"/>
      <c r="O88" s="773"/>
      <c r="P88" s="773"/>
      <c r="Q88" s="773"/>
      <c r="R88" s="773"/>
      <c r="S88" s="773"/>
      <c r="T88" s="773"/>
      <c r="U88" s="773"/>
      <c r="V88" s="773"/>
      <c r="W88" s="773"/>
      <c r="X88" s="773"/>
      <c r="Y88" s="773"/>
      <c r="Z88" s="773"/>
      <c r="AA88" s="773"/>
      <c r="AB88" s="773"/>
      <c r="AC88" s="773"/>
      <c r="AD88" s="773"/>
      <c r="AE88" s="773"/>
      <c r="AF88" s="773"/>
      <c r="AG88" s="773"/>
      <c r="AH88" s="773"/>
      <c r="AI88" s="773"/>
      <c r="AJ88" s="773"/>
      <c r="AK88" s="773"/>
      <c r="AL88" s="773"/>
      <c r="AM88" s="773"/>
      <c r="AN88" s="773"/>
      <c r="AO88" s="773"/>
      <c r="AP88" s="773"/>
      <c r="AQ88" s="773"/>
      <c r="AR88" s="773"/>
      <c r="AS88" s="773"/>
      <c r="AT88" s="773"/>
      <c r="AU88" s="773"/>
      <c r="AV88" s="773"/>
      <c r="AW88" s="773"/>
      <c r="AX88" s="773"/>
      <c r="AY88" s="773"/>
      <c r="AZ88" s="773"/>
      <c r="BA88" s="773"/>
      <c r="BB88" s="773"/>
      <c r="BC88" s="773"/>
      <c r="BD88" s="773"/>
      <c r="BE88" s="773"/>
      <c r="BF88" s="773"/>
      <c r="BG88" s="773"/>
      <c r="BH88" s="773"/>
      <c r="BI88" s="773"/>
      <c r="BJ88" s="773"/>
      <c r="BK88" s="773"/>
      <c r="BL88" s="773"/>
      <c r="BM88" s="773"/>
      <c r="BN88" s="773"/>
      <c r="BO88" s="773"/>
      <c r="BP88" s="773"/>
      <c r="BQ88" s="773"/>
      <c r="BR88" s="773"/>
      <c r="BS88" s="773"/>
      <c r="BT88" s="773"/>
      <c r="BU88" s="773"/>
      <c r="BV88" s="773"/>
      <c r="BW88" s="773"/>
      <c r="BX88" s="773"/>
      <c r="BY88" s="773"/>
      <c r="BZ88" s="773"/>
      <c r="CA88" s="773"/>
      <c r="CB88" s="773"/>
      <c r="CC88" s="773"/>
      <c r="CD88" s="773"/>
      <c r="CE88" s="773"/>
      <c r="CF88" s="773"/>
      <c r="CG88" s="773"/>
      <c r="CH88" s="773"/>
      <c r="CI88" s="773"/>
      <c r="CJ88" s="773"/>
      <c r="CK88" s="773"/>
      <c r="CL88" s="773"/>
      <c r="CM88" s="773"/>
      <c r="CN88" s="773"/>
      <c r="CO88" s="773"/>
      <c r="CP88" s="773"/>
      <c r="CQ88" s="773"/>
      <c r="CR88" s="773"/>
      <c r="CS88" s="773"/>
      <c r="CT88" s="773"/>
      <c r="CU88" s="773"/>
      <c r="CV88" s="773"/>
      <c r="CW88" s="773"/>
      <c r="CX88" s="773"/>
      <c r="CY88" s="773"/>
      <c r="CZ88" s="773"/>
      <c r="DA88" s="773"/>
      <c r="DB88" s="773"/>
      <c r="DC88" s="773"/>
      <c r="DD88" s="773"/>
      <c r="DE88" s="773"/>
      <c r="DF88" s="773"/>
      <c r="DG88" s="773"/>
      <c r="DH88" s="773"/>
      <c r="DI88" s="773"/>
      <c r="DJ88" s="773"/>
      <c r="DK88" s="773"/>
      <c r="DL88" s="773"/>
      <c r="DM88" s="773"/>
      <c r="DN88" s="773"/>
      <c r="DO88" s="773"/>
      <c r="DP88" s="773"/>
      <c r="DQ88" s="773"/>
      <c r="DR88" s="773"/>
      <c r="DS88" s="773"/>
      <c r="DT88" s="773"/>
      <c r="DU88" s="773"/>
      <c r="DV88" s="773"/>
      <c r="DW88" s="773"/>
      <c r="DX88" s="773"/>
      <c r="DY88" s="773"/>
      <c r="DZ88" s="773"/>
      <c r="EA88" s="773"/>
      <c r="EB88" s="773"/>
      <c r="EC88" s="773"/>
      <c r="ED88" s="773"/>
      <c r="EE88" s="773"/>
      <c r="EF88" s="773"/>
      <c r="EG88" s="773"/>
      <c r="EH88" s="773"/>
      <c r="EI88" s="773"/>
      <c r="EJ88" s="773"/>
      <c r="EK88" s="773"/>
      <c r="EL88" s="773"/>
      <c r="EM88" s="773"/>
      <c r="EN88" s="773"/>
      <c r="EO88" s="773"/>
      <c r="EP88" s="773"/>
      <c r="EQ88" s="773"/>
      <c r="ER88" s="773"/>
      <c r="ES88" s="773"/>
      <c r="ET88" s="773"/>
      <c r="EU88" s="773"/>
      <c r="EV88" s="773"/>
      <c r="EW88" s="773"/>
      <c r="EX88" s="773"/>
      <c r="EY88" s="773"/>
      <c r="EZ88" s="773"/>
      <c r="FA88" s="773"/>
      <c r="FB88" s="773"/>
      <c r="FC88" s="773"/>
      <c r="FD88" s="773"/>
      <c r="FE88" s="773"/>
      <c r="FF88" s="773"/>
      <c r="FG88" s="773"/>
      <c r="FH88" s="773"/>
      <c r="FI88" s="773"/>
      <c r="FJ88" s="773"/>
      <c r="FK88" s="773"/>
      <c r="FL88" s="773"/>
      <c r="FM88" s="773"/>
      <c r="FN88" s="773"/>
      <c r="FO88" s="773"/>
      <c r="FP88" s="773"/>
      <c r="FQ88" s="773"/>
      <c r="FR88" s="773"/>
      <c r="FS88" s="773"/>
      <c r="FT88" s="773"/>
      <c r="FU88" s="773"/>
      <c r="FV88" s="773"/>
      <c r="FW88" s="773"/>
      <c r="FX88" s="773"/>
      <c r="FY88" s="773"/>
      <c r="FZ88" s="773"/>
      <c r="GA88" s="773"/>
      <c r="GB88" s="773"/>
      <c r="GC88" s="773"/>
      <c r="GD88" s="773"/>
      <c r="GE88" s="773"/>
      <c r="GF88" s="773"/>
      <c r="GG88" s="773"/>
      <c r="GH88" s="773"/>
      <c r="GI88" s="773"/>
      <c r="GJ88" s="773"/>
      <c r="GK88" s="773"/>
      <c r="GL88" s="773"/>
      <c r="GM88" s="773"/>
      <c r="GN88" s="773"/>
      <c r="GO88" s="773"/>
      <c r="GP88" s="773"/>
      <c r="GQ88" s="773"/>
      <c r="GR88" s="773"/>
      <c r="GS88" s="773"/>
      <c r="GT88" s="773"/>
      <c r="GU88" s="773"/>
      <c r="GV88" s="773"/>
      <c r="GW88" s="773"/>
      <c r="GX88" s="773"/>
      <c r="GY88" s="773"/>
      <c r="GZ88" s="773"/>
      <c r="HA88" s="773"/>
      <c r="HB88" s="773"/>
      <c r="HC88" s="773"/>
      <c r="HD88" s="773"/>
      <c r="HE88" s="773"/>
      <c r="HF88" s="773"/>
      <c r="HG88" s="773"/>
      <c r="HH88" s="773"/>
      <c r="HI88" s="773"/>
      <c r="HJ88" s="773"/>
      <c r="HK88" s="773"/>
      <c r="HL88" s="773"/>
      <c r="HM88" s="773"/>
      <c r="HN88" s="773"/>
      <c r="HO88" s="773"/>
      <c r="HP88" s="773"/>
      <c r="HQ88" s="773"/>
      <c r="HR88" s="773"/>
      <c r="HS88" s="773"/>
      <c r="HT88" s="773"/>
      <c r="HU88" s="773"/>
      <c r="HV88" s="773"/>
      <c r="HW88" s="773"/>
      <c r="HX88" s="773"/>
      <c r="HY88" s="773"/>
      <c r="HZ88" s="773"/>
      <c r="IA88" s="773"/>
      <c r="IB88" s="773"/>
      <c r="IC88" s="773"/>
      <c r="ID88" s="773"/>
      <c r="IE88" s="773"/>
      <c r="IF88" s="773"/>
      <c r="IG88" s="773"/>
      <c r="IH88" s="773"/>
      <c r="II88" s="773"/>
      <c r="IJ88" s="773"/>
      <c r="IK88" s="773"/>
      <c r="IL88" s="773"/>
      <c r="IM88" s="773"/>
      <c r="IN88" s="773"/>
      <c r="IO88" s="773"/>
      <c r="IP88" s="773"/>
      <c r="IQ88" s="773"/>
      <c r="IR88" s="773"/>
      <c r="IS88" s="773"/>
      <c r="IT88" s="773"/>
      <c r="IU88" s="773"/>
      <c r="IV88" s="773"/>
      <c r="IW88" s="773"/>
      <c r="IX88" s="773"/>
      <c r="IY88" s="773"/>
      <c r="IZ88" s="773"/>
      <c r="JA88" s="773"/>
      <c r="JB88" s="773"/>
      <c r="JC88" s="773"/>
      <c r="JD88" s="773"/>
      <c r="JE88" s="773"/>
      <c r="JF88" s="773"/>
      <c r="JG88" s="773"/>
      <c r="JH88" s="773"/>
      <c r="JI88" s="773"/>
      <c r="JJ88" s="773"/>
      <c r="JK88" s="773"/>
      <c r="JL88" s="773"/>
      <c r="JM88" s="773"/>
      <c r="JN88" s="773"/>
      <c r="JO88" s="773"/>
      <c r="JP88" s="773"/>
      <c r="JQ88" s="773"/>
      <c r="JR88" s="773"/>
      <c r="JS88" s="773"/>
      <c r="JT88" s="773"/>
      <c r="JU88" s="773"/>
      <c r="JV88" s="773"/>
      <c r="JW88" s="773"/>
      <c r="JX88" s="773"/>
      <c r="JY88" s="773"/>
      <c r="JZ88" s="773"/>
      <c r="KA88" s="773"/>
      <c r="KB88" s="773"/>
      <c r="KC88" s="773"/>
      <c r="KD88" s="773"/>
      <c r="KE88" s="773"/>
      <c r="KF88" s="773"/>
      <c r="KG88" s="773"/>
      <c r="KH88" s="773"/>
      <c r="KI88" s="773"/>
      <c r="KJ88" s="773"/>
      <c r="KK88" s="773"/>
    </row>
    <row r="89" spans="1:297">
      <c r="A89" s="678">
        <v>69.33</v>
      </c>
      <c r="B89" s="767" t="s">
        <v>425</v>
      </c>
      <c r="C89" s="290">
        <v>12.500159805453652</v>
      </c>
      <c r="D89" s="587">
        <v>0</v>
      </c>
      <c r="E89" s="587">
        <v>392.62839000000002</v>
      </c>
      <c r="F89" s="186">
        <v>40.269921999999987</v>
      </c>
      <c r="G89" s="186">
        <v>1.8891180000000001</v>
      </c>
      <c r="H89" s="186">
        <v>36.500617999999989</v>
      </c>
      <c r="I89" s="186">
        <v>0</v>
      </c>
      <c r="J89" s="186">
        <v>0</v>
      </c>
      <c r="K89" s="186">
        <v>0</v>
      </c>
      <c r="L89" s="186">
        <v>0</v>
      </c>
      <c r="M89" s="186">
        <v>129.8366685</v>
      </c>
      <c r="N89" s="186">
        <v>391.78096649999998</v>
      </c>
      <c r="O89" s="186">
        <v>0</v>
      </c>
      <c r="P89" s="186">
        <v>0</v>
      </c>
      <c r="Q89" s="186">
        <v>0</v>
      </c>
      <c r="R89" s="186">
        <v>51.8469105</v>
      </c>
      <c r="S89" s="186">
        <v>0</v>
      </c>
      <c r="T89" s="186">
        <v>52.8651585</v>
      </c>
      <c r="U89" s="186">
        <v>45.092085500000003</v>
      </c>
      <c r="V89" s="186">
        <v>66.910728500000005</v>
      </c>
      <c r="W89" s="186">
        <v>148.74794549999999</v>
      </c>
      <c r="X89" s="186">
        <v>0</v>
      </c>
      <c r="Y89" s="186">
        <v>44.761601499999998</v>
      </c>
      <c r="Z89" s="186">
        <v>66.617088999999993</v>
      </c>
      <c r="AA89" s="186">
        <v>0</v>
      </c>
      <c r="AB89" s="186">
        <v>100.5352425</v>
      </c>
      <c r="AC89" s="186">
        <v>0</v>
      </c>
      <c r="AD89" s="186">
        <v>0</v>
      </c>
      <c r="AE89" s="186">
        <v>340.35944249999989</v>
      </c>
      <c r="AF89" s="186">
        <v>0</v>
      </c>
      <c r="AG89" s="186">
        <v>0</v>
      </c>
      <c r="AH89" s="186">
        <v>52.118220000000001</v>
      </c>
      <c r="AI89" s="186">
        <v>0</v>
      </c>
      <c r="AJ89" s="186">
        <v>0</v>
      </c>
      <c r="AK89" s="186">
        <v>0</v>
      </c>
      <c r="AL89" s="186">
        <v>349.06479300000001</v>
      </c>
      <c r="AM89" s="186">
        <v>0</v>
      </c>
      <c r="AN89" s="186">
        <v>0</v>
      </c>
      <c r="AO89" s="186">
        <v>0</v>
      </c>
      <c r="AP89" s="186">
        <v>0</v>
      </c>
      <c r="AQ89" s="186">
        <v>0</v>
      </c>
      <c r="AR89" s="186">
        <v>17.158372</v>
      </c>
      <c r="AS89" s="186">
        <v>0</v>
      </c>
      <c r="AT89" s="186">
        <v>5.5289079999999986</v>
      </c>
      <c r="AU89" s="186">
        <v>0</v>
      </c>
      <c r="AV89" s="186">
        <v>313.59358800000001</v>
      </c>
      <c r="AW89" s="186">
        <v>323.31383699999998</v>
      </c>
      <c r="AX89" s="186">
        <v>0</v>
      </c>
      <c r="AY89" s="186">
        <v>112.101066</v>
      </c>
      <c r="AZ89" s="186">
        <v>0</v>
      </c>
      <c r="BA89" s="186">
        <v>0</v>
      </c>
      <c r="BB89" s="186">
        <v>0</v>
      </c>
      <c r="BC89" s="186">
        <v>0</v>
      </c>
      <c r="BD89" s="186">
        <v>0</v>
      </c>
      <c r="BE89" s="186">
        <v>6.354001499999999</v>
      </c>
      <c r="BF89" s="186">
        <v>141.80610675</v>
      </c>
      <c r="BG89" s="186">
        <v>305.45095350000003</v>
      </c>
      <c r="BH89" s="186">
        <v>41.944671999999997</v>
      </c>
      <c r="BI89" s="186">
        <v>55.126070999999989</v>
      </c>
      <c r="BJ89" s="186">
        <v>0</v>
      </c>
      <c r="BK89" s="186">
        <v>25.73979099999999</v>
      </c>
      <c r="BL89" s="186">
        <v>16.089881500000001</v>
      </c>
      <c r="BM89" s="186">
        <v>0</v>
      </c>
      <c r="BN89" s="186">
        <v>0</v>
      </c>
      <c r="BO89" s="186">
        <v>120.20853074999999</v>
      </c>
      <c r="BP89" s="186">
        <v>12.1999955</v>
      </c>
      <c r="BQ89" s="186">
        <v>30.292878000000002</v>
      </c>
      <c r="BR89" s="186">
        <v>0</v>
      </c>
      <c r="BS89" s="186">
        <v>102.90836324999999</v>
      </c>
      <c r="BT89" s="186">
        <v>20.151708500000002</v>
      </c>
      <c r="BU89" s="186">
        <v>306.499347</v>
      </c>
      <c r="BV89" s="186">
        <v>12.853147999999999</v>
      </c>
      <c r="BW89" s="186">
        <v>40.620502999999999</v>
      </c>
      <c r="BX89" s="186">
        <v>0</v>
      </c>
      <c r="BY89" s="186">
        <v>133.86444225</v>
      </c>
      <c r="BZ89" s="186">
        <v>108.96760875</v>
      </c>
      <c r="CA89" s="186">
        <v>55.161798999999988</v>
      </c>
      <c r="CB89" s="186">
        <v>0.63975449999999989</v>
      </c>
      <c r="CC89" s="186">
        <v>0</v>
      </c>
      <c r="CD89" s="186">
        <v>0</v>
      </c>
      <c r="CE89" s="186">
        <v>24.902415999999999</v>
      </c>
      <c r="CF89" s="186">
        <v>312.08631300000002</v>
      </c>
      <c r="CG89" s="186">
        <v>7.9104024999999991</v>
      </c>
      <c r="CH89" s="186">
        <v>6.1463324999999998</v>
      </c>
      <c r="CI89" s="186">
        <v>0</v>
      </c>
      <c r="CJ89" s="186">
        <v>0</v>
      </c>
      <c r="CK89" s="186">
        <v>51.612445500000007</v>
      </c>
      <c r="CL89" s="186">
        <v>121.85983425000001</v>
      </c>
      <c r="CM89" s="186">
        <v>336.66159449999998</v>
      </c>
      <c r="CN89" s="186">
        <v>0</v>
      </c>
      <c r="CO89" s="186">
        <v>121.546656</v>
      </c>
      <c r="CP89" s="186">
        <v>326.36523149999999</v>
      </c>
      <c r="CQ89" s="186">
        <v>55.809368999999997</v>
      </c>
      <c r="CR89" s="186">
        <v>343.57831199999998</v>
      </c>
      <c r="CS89" s="186">
        <v>0</v>
      </c>
      <c r="CT89" s="186">
        <v>0</v>
      </c>
      <c r="CU89" s="186">
        <v>364.00021349999997</v>
      </c>
      <c r="CV89" s="186">
        <v>65.9460725</v>
      </c>
      <c r="CW89" s="186">
        <v>0</v>
      </c>
      <c r="CX89" s="186">
        <v>130.80802349999999</v>
      </c>
      <c r="CY89" s="186">
        <v>0.47786200000000001</v>
      </c>
      <c r="CZ89" s="186">
        <v>0</v>
      </c>
      <c r="DA89" s="186">
        <v>0</v>
      </c>
      <c r="DB89" s="186">
        <v>63.160404999999997</v>
      </c>
      <c r="DC89" s="186">
        <v>0</v>
      </c>
      <c r="DD89" s="186">
        <v>145.31973224999999</v>
      </c>
      <c r="DE89" s="186">
        <v>138.85184774999999</v>
      </c>
      <c r="DF89" s="186">
        <v>0</v>
      </c>
      <c r="DG89" s="186">
        <v>27.135415999999999</v>
      </c>
      <c r="DH89" s="186">
        <v>0</v>
      </c>
      <c r="DI89" s="186">
        <v>130.78625174999999</v>
      </c>
      <c r="DJ89" s="186">
        <v>60.4059995</v>
      </c>
      <c r="DK89" s="186">
        <v>25.255230000000001</v>
      </c>
      <c r="DL89" s="186">
        <v>135.64637625</v>
      </c>
      <c r="DM89" s="186">
        <v>0</v>
      </c>
      <c r="DN89" s="186">
        <v>122.32541474999999</v>
      </c>
      <c r="DO89" s="186">
        <v>147.264117</v>
      </c>
      <c r="DP89" s="186">
        <v>129.44980125000001</v>
      </c>
      <c r="DQ89" s="186">
        <v>0</v>
      </c>
      <c r="DR89" s="186">
        <v>0</v>
      </c>
      <c r="DS89" s="186">
        <v>0</v>
      </c>
      <c r="DT89" s="186">
        <v>28.152547500000001</v>
      </c>
      <c r="DU89" s="186">
        <v>66.153741499999995</v>
      </c>
      <c r="DV89" s="186">
        <v>0</v>
      </c>
      <c r="DW89" s="186">
        <v>13.205962</v>
      </c>
      <c r="DX89" s="186">
        <v>0</v>
      </c>
      <c r="DY89" s="186">
        <v>0</v>
      </c>
      <c r="DZ89" s="186">
        <v>0</v>
      </c>
      <c r="EA89" s="186">
        <v>0</v>
      </c>
      <c r="EB89" s="186">
        <v>0</v>
      </c>
      <c r="EC89" s="186">
        <v>317.18425200000001</v>
      </c>
      <c r="ED89" s="186">
        <v>121.05930375</v>
      </c>
      <c r="EE89" s="186">
        <v>0</v>
      </c>
      <c r="EF89" s="186">
        <v>0</v>
      </c>
      <c r="EG89" s="186">
        <v>0</v>
      </c>
      <c r="EH89" s="186">
        <v>0</v>
      </c>
      <c r="EI89" s="186">
        <v>0</v>
      </c>
      <c r="EJ89" s="186">
        <v>0</v>
      </c>
      <c r="EK89" s="186">
        <v>303.22018650000001</v>
      </c>
      <c r="EL89" s="186">
        <v>4.1757099999999987</v>
      </c>
      <c r="EM89" s="186">
        <v>0</v>
      </c>
      <c r="EN89" s="186">
        <v>43.534568</v>
      </c>
      <c r="EO89" s="186">
        <v>0</v>
      </c>
      <c r="EP89" s="186">
        <v>0</v>
      </c>
      <c r="EQ89" s="186">
        <v>5.3949279999999993</v>
      </c>
      <c r="ER89" s="186">
        <v>0</v>
      </c>
      <c r="ES89" s="186">
        <v>0</v>
      </c>
      <c r="ET89" s="186">
        <v>29.8473945</v>
      </c>
      <c r="EU89" s="186">
        <v>56.290580499999997</v>
      </c>
      <c r="EV89" s="186">
        <v>116.3046885</v>
      </c>
      <c r="EW89" s="186">
        <v>0</v>
      </c>
      <c r="EX89" s="186">
        <v>12.75043</v>
      </c>
      <c r="EY89" s="186">
        <v>57.116790499999993</v>
      </c>
      <c r="EZ89" s="186">
        <v>368.48519399999998</v>
      </c>
      <c r="FA89" s="186">
        <v>0</v>
      </c>
      <c r="FB89" s="186">
        <v>0</v>
      </c>
      <c r="FC89" s="186">
        <v>0</v>
      </c>
      <c r="FD89" s="186">
        <v>0</v>
      </c>
      <c r="FE89" s="186">
        <v>0</v>
      </c>
      <c r="FF89" s="186">
        <v>102.7539513</v>
      </c>
      <c r="FG89" s="186">
        <v>37.968815499999991</v>
      </c>
      <c r="FH89" s="186">
        <v>0</v>
      </c>
      <c r="FI89" s="186">
        <v>0</v>
      </c>
      <c r="FJ89" s="186">
        <v>5.8839549999999994</v>
      </c>
      <c r="FK89" s="186">
        <v>0</v>
      </c>
      <c r="FL89" s="186">
        <v>0</v>
      </c>
      <c r="FM89" s="186">
        <v>118.672785</v>
      </c>
      <c r="FN89" s="186">
        <v>0</v>
      </c>
      <c r="FO89" s="186">
        <v>50.585265499999998</v>
      </c>
      <c r="FP89" s="186">
        <v>0</v>
      </c>
      <c r="FQ89" s="186">
        <v>0</v>
      </c>
      <c r="FR89" s="186">
        <v>19.386906</v>
      </c>
      <c r="FS89" s="186">
        <v>32.155199999999986</v>
      </c>
      <c r="FT89" s="186">
        <v>0</v>
      </c>
      <c r="FU89" s="186">
        <v>111.491457</v>
      </c>
      <c r="FV89" s="186">
        <v>0</v>
      </c>
      <c r="FW89" s="186">
        <v>64.818407500000006</v>
      </c>
      <c r="FX89" s="186">
        <v>135.88754025</v>
      </c>
      <c r="FY89" s="186">
        <v>54.604665499999989</v>
      </c>
      <c r="FZ89" s="186">
        <v>375.00332100000003</v>
      </c>
      <c r="GA89" s="186">
        <v>137.76493500000001</v>
      </c>
      <c r="GB89" s="186">
        <v>32.883158000000002</v>
      </c>
      <c r="GC89" s="186">
        <v>0</v>
      </c>
      <c r="GD89" s="186">
        <v>131.50471949999999</v>
      </c>
      <c r="GE89" s="186">
        <v>0</v>
      </c>
      <c r="GF89" s="186">
        <v>0</v>
      </c>
      <c r="GG89" s="186">
        <v>148.94724074999999</v>
      </c>
      <c r="GH89" s="186">
        <v>0</v>
      </c>
      <c r="GI89" s="186">
        <v>41.390887999999997</v>
      </c>
      <c r="GJ89" s="186">
        <v>7.2483180000000003</v>
      </c>
      <c r="GK89" s="186">
        <v>0</v>
      </c>
      <c r="GL89" s="186">
        <v>0</v>
      </c>
      <c r="GM89" s="186">
        <v>362.39245349999999</v>
      </c>
      <c r="GN89" s="186">
        <v>307.22618849999998</v>
      </c>
      <c r="GO89" s="186">
        <v>0</v>
      </c>
      <c r="GP89" s="186">
        <v>32.119471999999988</v>
      </c>
      <c r="GQ89" s="186">
        <v>361.53498150000001</v>
      </c>
      <c r="GR89" s="186">
        <v>350.28401100000002</v>
      </c>
      <c r="GS89" s="186">
        <v>0</v>
      </c>
      <c r="GT89" s="186">
        <v>58.401881999999993</v>
      </c>
      <c r="GU89" s="186">
        <v>126.8556135</v>
      </c>
      <c r="GV89" s="186">
        <v>328.42852349999998</v>
      </c>
      <c r="GW89" s="186">
        <v>0</v>
      </c>
      <c r="GX89" s="186">
        <v>26.246681999999989</v>
      </c>
      <c r="GY89" s="186">
        <v>0</v>
      </c>
      <c r="GZ89" s="186">
        <v>0</v>
      </c>
      <c r="HA89" s="186">
        <v>27.999586999999998</v>
      </c>
      <c r="HB89" s="186">
        <v>0</v>
      </c>
      <c r="HC89" s="186">
        <v>62.480456500000003</v>
      </c>
      <c r="HD89" s="186">
        <v>355.11733950000001</v>
      </c>
      <c r="HE89" s="186">
        <v>0</v>
      </c>
      <c r="HF89" s="186">
        <v>123.04890675</v>
      </c>
      <c r="HG89" s="186">
        <v>355.30826100000002</v>
      </c>
      <c r="HH89" s="186">
        <v>109.146807</v>
      </c>
      <c r="HI89" s="186">
        <v>125.20431000000001</v>
      </c>
      <c r="HJ89" s="186">
        <v>0</v>
      </c>
      <c r="HK89" s="186">
        <v>107.93931225</v>
      </c>
      <c r="HL89" s="186">
        <v>0</v>
      </c>
      <c r="HM89" s="186">
        <v>5.3022584999999989</v>
      </c>
      <c r="HN89" s="186">
        <v>109.361175</v>
      </c>
      <c r="HO89" s="186">
        <v>0</v>
      </c>
      <c r="HP89" s="186">
        <v>144.62136150000001</v>
      </c>
      <c r="HQ89" s="186">
        <v>0</v>
      </c>
      <c r="HR89" s="186">
        <v>52.313607500000003</v>
      </c>
      <c r="HS89" s="186">
        <v>360.60382049999998</v>
      </c>
      <c r="HT89" s="186">
        <v>0</v>
      </c>
      <c r="HU89" s="186">
        <v>0</v>
      </c>
      <c r="HV89" s="186">
        <v>40.211863999999991</v>
      </c>
      <c r="HW89" s="186">
        <v>24.645620999999998</v>
      </c>
      <c r="HX89" s="186">
        <v>390.56174849999991</v>
      </c>
      <c r="HY89" s="186">
        <v>0</v>
      </c>
      <c r="HZ89" s="186">
        <v>11.4117465</v>
      </c>
      <c r="IA89" s="186">
        <v>122.90487825</v>
      </c>
      <c r="IB89" s="186">
        <v>36.192464000000001</v>
      </c>
      <c r="IC89" s="186">
        <v>0</v>
      </c>
      <c r="ID89" s="186">
        <v>53.082875999999978</v>
      </c>
      <c r="IE89" s="186">
        <v>0</v>
      </c>
      <c r="IF89" s="186">
        <v>0</v>
      </c>
      <c r="IG89" s="186">
        <v>146.17385475</v>
      </c>
      <c r="IH89" s="186">
        <v>119.476665</v>
      </c>
      <c r="II89" s="186">
        <v>0</v>
      </c>
      <c r="IJ89" s="186">
        <v>107.57086725000001</v>
      </c>
      <c r="IK89" s="186">
        <v>39.901476999999993</v>
      </c>
      <c r="IL89" s="186">
        <v>123.64846725</v>
      </c>
      <c r="IM89" s="186">
        <v>148.86350325000001</v>
      </c>
      <c r="IN89" s="186">
        <v>26.277943999999991</v>
      </c>
      <c r="IO89" s="186">
        <v>108.95421075</v>
      </c>
      <c r="IP89" s="186">
        <v>0</v>
      </c>
      <c r="IQ89" s="186">
        <v>343.28690549999999</v>
      </c>
      <c r="IR89" s="186">
        <v>0</v>
      </c>
      <c r="IS89" s="186">
        <v>146.17218</v>
      </c>
      <c r="IT89" s="186">
        <v>0</v>
      </c>
      <c r="IU89" s="186">
        <v>346.54261949999989</v>
      </c>
      <c r="IV89" s="186">
        <v>32.820633999999998</v>
      </c>
      <c r="IW89" s="186">
        <v>0</v>
      </c>
      <c r="IX89" s="186">
        <v>0</v>
      </c>
      <c r="IY89" s="186">
        <v>148.61396549999989</v>
      </c>
      <c r="IZ89" s="186">
        <v>138.4649805</v>
      </c>
      <c r="JA89" s="186">
        <v>11.865045500000001</v>
      </c>
      <c r="JB89" s="186">
        <v>62.114244499999991</v>
      </c>
      <c r="JC89" s="186">
        <v>57.970913000000003</v>
      </c>
      <c r="JD89" s="186">
        <v>14.197414</v>
      </c>
      <c r="JE89" s="186">
        <v>9.6499094999999997</v>
      </c>
      <c r="JF89" s="186">
        <v>0</v>
      </c>
      <c r="JG89" s="186">
        <v>353.88807300000002</v>
      </c>
      <c r="JH89" s="186">
        <v>119.05797750000001</v>
      </c>
      <c r="JI89" s="186">
        <v>0</v>
      </c>
      <c r="JJ89" s="186">
        <v>0</v>
      </c>
      <c r="JK89" s="186">
        <v>0</v>
      </c>
      <c r="JL89" s="186">
        <v>0</v>
      </c>
      <c r="JM89" s="186">
        <v>136.82372549999999</v>
      </c>
      <c r="JN89" s="186">
        <v>392.62839000000002</v>
      </c>
      <c r="JO89" s="186">
        <v>0</v>
      </c>
      <c r="JP89" s="186">
        <v>0.78936549999999994</v>
      </c>
      <c r="JQ89" s="186">
        <v>0</v>
      </c>
      <c r="JR89" s="186">
        <v>0</v>
      </c>
      <c r="JS89" s="186">
        <v>0</v>
      </c>
      <c r="JT89" s="186">
        <v>4.7507074999999999</v>
      </c>
      <c r="JU89" s="186">
        <v>0</v>
      </c>
      <c r="JV89" s="186">
        <v>324.86130600000001</v>
      </c>
      <c r="JW89" s="186">
        <v>0</v>
      </c>
      <c r="JX89" s="186">
        <v>66.33684749999999</v>
      </c>
      <c r="JY89" s="186">
        <v>55.870776499999991</v>
      </c>
      <c r="JZ89" s="186">
        <v>0</v>
      </c>
      <c r="KA89" s="186">
        <v>144.73859400000001</v>
      </c>
      <c r="KB89" s="186">
        <v>41.443363499999997</v>
      </c>
      <c r="KC89" s="186">
        <v>43.351461999999998</v>
      </c>
      <c r="KD89" s="186">
        <v>108.195549</v>
      </c>
      <c r="KE89" s="186">
        <v>27.376580000000001</v>
      </c>
      <c r="KF89" s="186">
        <v>347.15557799999988</v>
      </c>
      <c r="KG89" s="186">
        <v>0</v>
      </c>
      <c r="KH89" s="186">
        <v>0</v>
      </c>
      <c r="KI89" s="186">
        <v>0</v>
      </c>
      <c r="KJ89" s="186">
        <v>61.357257500000003</v>
      </c>
      <c r="KK89" s="186">
        <v>0</v>
      </c>
    </row>
    <row r="90" spans="1:297">
      <c r="A90" s="678">
        <v>1013.64</v>
      </c>
      <c r="B90" s="767" t="s">
        <v>426</v>
      </c>
      <c r="C90" s="290">
        <v>0.23042005533573637</v>
      </c>
      <c r="D90" s="587">
        <v>0</v>
      </c>
      <c r="E90" s="587">
        <v>406.55929639401933</v>
      </c>
      <c r="F90" s="186">
        <v>0</v>
      </c>
      <c r="G90" s="186">
        <v>0</v>
      </c>
      <c r="H90" s="186">
        <v>0</v>
      </c>
      <c r="I90" s="186">
        <v>0</v>
      </c>
      <c r="J90" s="186">
        <v>0</v>
      </c>
      <c r="K90" s="186">
        <v>0</v>
      </c>
      <c r="L90" s="186">
        <v>0</v>
      </c>
      <c r="M90" s="186">
        <v>0</v>
      </c>
      <c r="N90" s="186">
        <v>101.7155959137344</v>
      </c>
      <c r="O90" s="186">
        <v>0</v>
      </c>
      <c r="P90" s="186">
        <v>0</v>
      </c>
      <c r="Q90" s="186">
        <v>0</v>
      </c>
      <c r="R90" s="186">
        <v>0</v>
      </c>
      <c r="S90" s="186">
        <v>0</v>
      </c>
      <c r="T90" s="186">
        <v>0</v>
      </c>
      <c r="U90" s="186">
        <v>0</v>
      </c>
      <c r="V90" s="186">
        <v>0</v>
      </c>
      <c r="W90" s="186">
        <v>0</v>
      </c>
      <c r="X90" s="186">
        <v>0</v>
      </c>
      <c r="Y90" s="186">
        <v>0</v>
      </c>
      <c r="Z90" s="186">
        <v>0</v>
      </c>
      <c r="AA90" s="186">
        <v>0</v>
      </c>
      <c r="AB90" s="186">
        <v>0</v>
      </c>
      <c r="AC90" s="186">
        <v>0</v>
      </c>
      <c r="AD90" s="186">
        <v>0</v>
      </c>
      <c r="AE90" s="186">
        <v>0</v>
      </c>
      <c r="AF90" s="186">
        <v>0</v>
      </c>
      <c r="AG90" s="186">
        <v>0</v>
      </c>
      <c r="AH90" s="186">
        <v>0</v>
      </c>
      <c r="AI90" s="186">
        <v>0</v>
      </c>
      <c r="AJ90" s="186">
        <v>0</v>
      </c>
      <c r="AK90" s="186">
        <v>0</v>
      </c>
      <c r="AL90" s="186">
        <v>0</v>
      </c>
      <c r="AM90" s="186">
        <v>0</v>
      </c>
      <c r="AN90" s="186">
        <v>0</v>
      </c>
      <c r="AO90" s="186">
        <v>0</v>
      </c>
      <c r="AP90" s="186">
        <v>0</v>
      </c>
      <c r="AQ90" s="186">
        <v>0</v>
      </c>
      <c r="AR90" s="186">
        <v>0</v>
      </c>
      <c r="AS90" s="186">
        <v>0</v>
      </c>
      <c r="AT90" s="186">
        <v>0</v>
      </c>
      <c r="AU90" s="186">
        <v>0</v>
      </c>
      <c r="AV90" s="186">
        <v>0</v>
      </c>
      <c r="AW90" s="186">
        <v>69.005293466223691</v>
      </c>
      <c r="AX90" s="186">
        <v>0</v>
      </c>
      <c r="AY90" s="186">
        <v>0</v>
      </c>
      <c r="AZ90" s="186">
        <v>0</v>
      </c>
      <c r="BA90" s="186">
        <v>0</v>
      </c>
      <c r="BB90" s="186">
        <v>0</v>
      </c>
      <c r="BC90" s="186">
        <v>0</v>
      </c>
      <c r="BD90" s="186">
        <v>0</v>
      </c>
      <c r="BE90" s="186">
        <v>0</v>
      </c>
      <c r="BF90" s="186">
        <v>0</v>
      </c>
      <c r="BG90" s="186">
        <v>0</v>
      </c>
      <c r="BH90" s="186">
        <v>0</v>
      </c>
      <c r="BI90" s="186">
        <v>0</v>
      </c>
      <c r="BJ90" s="186">
        <v>0</v>
      </c>
      <c r="BK90" s="186">
        <v>0</v>
      </c>
      <c r="BL90" s="186">
        <v>0</v>
      </c>
      <c r="BM90" s="186">
        <v>0</v>
      </c>
      <c r="BN90" s="186">
        <v>0</v>
      </c>
      <c r="BO90" s="186">
        <v>0</v>
      </c>
      <c r="BP90" s="186">
        <v>0</v>
      </c>
      <c r="BQ90" s="186">
        <v>0</v>
      </c>
      <c r="BR90" s="186">
        <v>0</v>
      </c>
      <c r="BS90" s="186">
        <v>0</v>
      </c>
      <c r="BT90" s="186">
        <v>0</v>
      </c>
      <c r="BU90" s="186">
        <v>0</v>
      </c>
      <c r="BV90" s="186">
        <v>0</v>
      </c>
      <c r="BW90" s="186">
        <v>0</v>
      </c>
      <c r="BX90" s="186">
        <v>0</v>
      </c>
      <c r="BY90" s="186">
        <v>0</v>
      </c>
      <c r="BZ90" s="186">
        <v>0</v>
      </c>
      <c r="CA90" s="186">
        <v>0</v>
      </c>
      <c r="CB90" s="186">
        <v>0</v>
      </c>
      <c r="CC90" s="186">
        <v>0</v>
      </c>
      <c r="CD90" s="186">
        <v>0</v>
      </c>
      <c r="CE90" s="186">
        <v>0</v>
      </c>
      <c r="CF90" s="186">
        <v>0</v>
      </c>
      <c r="CG90" s="186">
        <v>0</v>
      </c>
      <c r="CH90" s="186">
        <v>0</v>
      </c>
      <c r="CI90" s="186">
        <v>0</v>
      </c>
      <c r="CJ90" s="186">
        <v>0</v>
      </c>
      <c r="CK90" s="186">
        <v>0</v>
      </c>
      <c r="CL90" s="186">
        <v>0</v>
      </c>
      <c r="CM90" s="186">
        <v>0</v>
      </c>
      <c r="CN90" s="186">
        <v>0</v>
      </c>
      <c r="CO90" s="186">
        <v>0</v>
      </c>
      <c r="CP90" s="186">
        <v>0</v>
      </c>
      <c r="CQ90" s="186">
        <v>0</v>
      </c>
      <c r="CR90" s="186">
        <v>0</v>
      </c>
      <c r="CS90" s="186">
        <v>0</v>
      </c>
      <c r="CT90" s="186">
        <v>0</v>
      </c>
      <c r="CU90" s="186">
        <v>0</v>
      </c>
      <c r="CV90" s="186">
        <v>0</v>
      </c>
      <c r="CW90" s="186">
        <v>0</v>
      </c>
      <c r="CX90" s="186">
        <v>0</v>
      </c>
      <c r="CY90" s="186">
        <v>0</v>
      </c>
      <c r="CZ90" s="186">
        <v>0</v>
      </c>
      <c r="DA90" s="186">
        <v>0</v>
      </c>
      <c r="DB90" s="186">
        <v>0</v>
      </c>
      <c r="DC90" s="186">
        <v>0</v>
      </c>
      <c r="DD90" s="186">
        <v>0</v>
      </c>
      <c r="DE90" s="186">
        <v>0</v>
      </c>
      <c r="DF90" s="186">
        <v>0</v>
      </c>
      <c r="DG90" s="186">
        <v>0</v>
      </c>
      <c r="DH90" s="186">
        <v>0</v>
      </c>
      <c r="DI90" s="186">
        <v>0</v>
      </c>
      <c r="DJ90" s="186">
        <v>0</v>
      </c>
      <c r="DK90" s="186">
        <v>0</v>
      </c>
      <c r="DL90" s="186">
        <v>0</v>
      </c>
      <c r="DM90" s="186">
        <v>0</v>
      </c>
      <c r="DN90" s="186">
        <v>0</v>
      </c>
      <c r="DO90" s="186">
        <v>0</v>
      </c>
      <c r="DP90" s="186">
        <v>0</v>
      </c>
      <c r="DQ90" s="186">
        <v>0</v>
      </c>
      <c r="DR90" s="186">
        <v>0</v>
      </c>
      <c r="DS90" s="186">
        <v>0</v>
      </c>
      <c r="DT90" s="186">
        <v>0</v>
      </c>
      <c r="DU90" s="186">
        <v>0</v>
      </c>
      <c r="DV90" s="186">
        <v>0</v>
      </c>
      <c r="DW90" s="186">
        <v>0</v>
      </c>
      <c r="DX90" s="186">
        <v>0</v>
      </c>
      <c r="DY90" s="186">
        <v>0</v>
      </c>
      <c r="DZ90" s="186">
        <v>0</v>
      </c>
      <c r="EA90" s="186">
        <v>0</v>
      </c>
      <c r="EB90" s="186">
        <v>0</v>
      </c>
      <c r="EC90" s="186">
        <v>0</v>
      </c>
      <c r="ED90" s="186">
        <v>0</v>
      </c>
      <c r="EE90" s="186">
        <v>0</v>
      </c>
      <c r="EF90" s="186">
        <v>0</v>
      </c>
      <c r="EG90" s="186">
        <v>0</v>
      </c>
      <c r="EH90" s="186">
        <v>0</v>
      </c>
      <c r="EI90" s="186">
        <v>0</v>
      </c>
      <c r="EJ90" s="186">
        <v>0</v>
      </c>
      <c r="EK90" s="186">
        <v>0</v>
      </c>
      <c r="EL90" s="186">
        <v>0</v>
      </c>
      <c r="EM90" s="186">
        <v>0</v>
      </c>
      <c r="EN90" s="186">
        <v>0</v>
      </c>
      <c r="EO90" s="186">
        <v>0</v>
      </c>
      <c r="EP90" s="186">
        <v>0</v>
      </c>
      <c r="EQ90" s="186">
        <v>0</v>
      </c>
      <c r="ER90" s="186">
        <v>0</v>
      </c>
      <c r="ES90" s="186">
        <v>0</v>
      </c>
      <c r="ET90" s="186">
        <v>0</v>
      </c>
      <c r="EU90" s="186">
        <v>0</v>
      </c>
      <c r="EV90" s="186">
        <v>0</v>
      </c>
      <c r="EW90" s="186">
        <v>0</v>
      </c>
      <c r="EX90" s="186">
        <v>0</v>
      </c>
      <c r="EY90" s="186">
        <v>0</v>
      </c>
      <c r="EZ90" s="186">
        <v>0</v>
      </c>
      <c r="FA90" s="186">
        <v>0</v>
      </c>
      <c r="FB90" s="186">
        <v>0</v>
      </c>
      <c r="FC90" s="186">
        <v>0</v>
      </c>
      <c r="FD90" s="186">
        <v>0</v>
      </c>
      <c r="FE90" s="186">
        <v>0</v>
      </c>
      <c r="FF90" s="186">
        <v>0</v>
      </c>
      <c r="FG90" s="186">
        <v>0</v>
      </c>
      <c r="FH90" s="186">
        <v>0</v>
      </c>
      <c r="FI90" s="186">
        <v>0</v>
      </c>
      <c r="FJ90" s="186">
        <v>0</v>
      </c>
      <c r="FK90" s="186">
        <v>0</v>
      </c>
      <c r="FL90" s="186">
        <v>0</v>
      </c>
      <c r="FM90" s="186">
        <v>0</v>
      </c>
      <c r="FN90" s="186">
        <v>0</v>
      </c>
      <c r="FO90" s="186">
        <v>0</v>
      </c>
      <c r="FP90" s="186">
        <v>0</v>
      </c>
      <c r="FQ90" s="186">
        <v>0</v>
      </c>
      <c r="FR90" s="186">
        <v>0</v>
      </c>
      <c r="FS90" s="186">
        <v>0</v>
      </c>
      <c r="FT90" s="186">
        <v>0</v>
      </c>
      <c r="FU90" s="186">
        <v>0</v>
      </c>
      <c r="FV90" s="186">
        <v>0</v>
      </c>
      <c r="FW90" s="186">
        <v>0</v>
      </c>
      <c r="FX90" s="186">
        <v>0</v>
      </c>
      <c r="FY90" s="186">
        <v>0</v>
      </c>
      <c r="FZ90" s="186">
        <v>0</v>
      </c>
      <c r="GA90" s="186">
        <v>0</v>
      </c>
      <c r="GB90" s="186">
        <v>0</v>
      </c>
      <c r="GC90" s="186">
        <v>0</v>
      </c>
      <c r="GD90" s="186">
        <v>0</v>
      </c>
      <c r="GE90" s="186">
        <v>0</v>
      </c>
      <c r="GF90" s="186">
        <v>0</v>
      </c>
      <c r="GG90" s="186">
        <v>0</v>
      </c>
      <c r="GH90" s="186">
        <v>0</v>
      </c>
      <c r="GI90" s="186">
        <v>0</v>
      </c>
      <c r="GJ90" s="186">
        <v>0</v>
      </c>
      <c r="GK90" s="186">
        <v>0</v>
      </c>
      <c r="GL90" s="186">
        <v>0</v>
      </c>
      <c r="GM90" s="186">
        <v>0</v>
      </c>
      <c r="GN90" s="186">
        <v>0</v>
      </c>
      <c r="GO90" s="186">
        <v>0</v>
      </c>
      <c r="GP90" s="186">
        <v>0</v>
      </c>
      <c r="GQ90" s="186">
        <v>0</v>
      </c>
      <c r="GR90" s="186">
        <v>0</v>
      </c>
      <c r="GS90" s="186">
        <v>0</v>
      </c>
      <c r="GT90" s="186">
        <v>0</v>
      </c>
      <c r="GU90" s="186">
        <v>0</v>
      </c>
      <c r="GV90" s="186">
        <v>0</v>
      </c>
      <c r="GW90" s="186">
        <v>0</v>
      </c>
      <c r="GX90" s="186">
        <v>0</v>
      </c>
      <c r="GY90" s="186">
        <v>0</v>
      </c>
      <c r="GZ90" s="186">
        <v>0</v>
      </c>
      <c r="HA90" s="186">
        <v>0</v>
      </c>
      <c r="HB90" s="186">
        <v>0</v>
      </c>
      <c r="HC90" s="186">
        <v>0</v>
      </c>
      <c r="HD90" s="186">
        <v>0</v>
      </c>
      <c r="HE90" s="186">
        <v>0</v>
      </c>
      <c r="HF90" s="186">
        <v>0</v>
      </c>
      <c r="HG90" s="186">
        <v>0</v>
      </c>
      <c r="HH90" s="186">
        <v>0</v>
      </c>
      <c r="HI90" s="186">
        <v>0</v>
      </c>
      <c r="HJ90" s="186">
        <v>0</v>
      </c>
      <c r="HK90" s="186">
        <v>0</v>
      </c>
      <c r="HL90" s="186">
        <v>0</v>
      </c>
      <c r="HM90" s="186">
        <v>0</v>
      </c>
      <c r="HN90" s="186">
        <v>0</v>
      </c>
      <c r="HO90" s="186">
        <v>0</v>
      </c>
      <c r="HP90" s="186">
        <v>0</v>
      </c>
      <c r="HQ90" s="186">
        <v>0</v>
      </c>
      <c r="HR90" s="186">
        <v>0</v>
      </c>
      <c r="HS90" s="186">
        <v>0</v>
      </c>
      <c r="HT90" s="186">
        <v>0</v>
      </c>
      <c r="HU90" s="186">
        <v>0</v>
      </c>
      <c r="HV90" s="186">
        <v>0</v>
      </c>
      <c r="HW90" s="186">
        <v>0</v>
      </c>
      <c r="HX90" s="186">
        <v>0</v>
      </c>
      <c r="HY90" s="186">
        <v>0</v>
      </c>
      <c r="HZ90" s="186">
        <v>0</v>
      </c>
      <c r="IA90" s="186">
        <v>0</v>
      </c>
      <c r="IB90" s="186">
        <v>0</v>
      </c>
      <c r="IC90" s="186">
        <v>0</v>
      </c>
      <c r="ID90" s="186">
        <v>0</v>
      </c>
      <c r="IE90" s="186">
        <v>0</v>
      </c>
      <c r="IF90" s="186">
        <v>0</v>
      </c>
      <c r="IG90" s="186">
        <v>15.54539682539682</v>
      </c>
      <c r="IH90" s="186">
        <v>0</v>
      </c>
      <c r="II90" s="186">
        <v>0</v>
      </c>
      <c r="IJ90" s="186">
        <v>0</v>
      </c>
      <c r="IK90" s="186">
        <v>0</v>
      </c>
      <c r="IL90" s="186">
        <v>0</v>
      </c>
      <c r="IM90" s="186">
        <v>0</v>
      </c>
      <c r="IN90" s="186">
        <v>0</v>
      </c>
      <c r="IO90" s="186">
        <v>0</v>
      </c>
      <c r="IP90" s="186">
        <v>0</v>
      </c>
      <c r="IQ90" s="186">
        <v>0</v>
      </c>
      <c r="IR90" s="186">
        <v>0</v>
      </c>
      <c r="IS90" s="186">
        <v>0</v>
      </c>
      <c r="IT90" s="186">
        <v>0</v>
      </c>
      <c r="IU90" s="186">
        <v>0</v>
      </c>
      <c r="IV90" s="186">
        <v>0</v>
      </c>
      <c r="IW90" s="186">
        <v>0</v>
      </c>
      <c r="IX90" s="186">
        <v>0</v>
      </c>
      <c r="IY90" s="186">
        <v>0</v>
      </c>
      <c r="IZ90" s="186">
        <v>0</v>
      </c>
      <c r="JA90" s="186">
        <v>0</v>
      </c>
      <c r="JB90" s="186">
        <v>0</v>
      </c>
      <c r="JC90" s="186">
        <v>0</v>
      </c>
      <c r="JD90" s="186">
        <v>0</v>
      </c>
      <c r="JE90" s="186">
        <v>0</v>
      </c>
      <c r="JF90" s="186">
        <v>0</v>
      </c>
      <c r="JG90" s="186">
        <v>0</v>
      </c>
      <c r="JH90" s="186">
        <v>0</v>
      </c>
      <c r="JI90" s="186">
        <v>0</v>
      </c>
      <c r="JJ90" s="186">
        <v>0</v>
      </c>
      <c r="JK90" s="186">
        <v>0</v>
      </c>
      <c r="JL90" s="186">
        <v>0</v>
      </c>
      <c r="JM90" s="186">
        <v>0</v>
      </c>
      <c r="JN90" s="186">
        <v>406.55929639401933</v>
      </c>
      <c r="JO90" s="186">
        <v>0</v>
      </c>
      <c r="JP90" s="186">
        <v>0</v>
      </c>
      <c r="JQ90" s="186">
        <v>0</v>
      </c>
      <c r="JR90" s="186">
        <v>0</v>
      </c>
      <c r="JS90" s="186">
        <v>0</v>
      </c>
      <c r="JT90" s="186">
        <v>0</v>
      </c>
      <c r="JU90" s="186">
        <v>0</v>
      </c>
      <c r="JV90" s="186">
        <v>0</v>
      </c>
      <c r="JW90" s="186">
        <v>0</v>
      </c>
      <c r="JX90" s="186">
        <v>0</v>
      </c>
      <c r="JY90" s="186">
        <v>0</v>
      </c>
      <c r="JZ90" s="186">
        <v>0</v>
      </c>
      <c r="KA90" s="186">
        <v>0</v>
      </c>
      <c r="KB90" s="186">
        <v>0</v>
      </c>
      <c r="KC90" s="186">
        <v>0</v>
      </c>
      <c r="KD90" s="186">
        <v>0</v>
      </c>
      <c r="KE90" s="186">
        <v>0</v>
      </c>
      <c r="KF90" s="186">
        <v>0</v>
      </c>
      <c r="KG90" s="186">
        <v>0</v>
      </c>
      <c r="KH90" s="186">
        <v>0</v>
      </c>
      <c r="KI90" s="186">
        <v>0</v>
      </c>
      <c r="KJ90" s="186">
        <v>0</v>
      </c>
      <c r="KK90" s="186">
        <v>0</v>
      </c>
    </row>
    <row r="91" spans="1:297">
      <c r="A91" s="678">
        <v>14.51</v>
      </c>
      <c r="B91" s="767" t="s">
        <v>462</v>
      </c>
      <c r="C91" s="290">
        <v>14.475605063383975</v>
      </c>
      <c r="D91" s="587">
        <v>5.6286134320647481</v>
      </c>
      <c r="E91" s="587">
        <v>19.997055413923011</v>
      </c>
      <c r="F91" s="186">
        <v>13.98806765774774</v>
      </c>
      <c r="G91" s="186">
        <v>10.370563217569339</v>
      </c>
      <c r="H91" s="186">
        <v>13.33730264545239</v>
      </c>
      <c r="I91" s="186">
        <v>10.499773753769739</v>
      </c>
      <c r="J91" s="186">
        <v>8.1345936641741527</v>
      </c>
      <c r="K91" s="186">
        <v>8.930080391240578</v>
      </c>
      <c r="L91" s="186">
        <v>9.1060235764992932</v>
      </c>
      <c r="M91" s="186">
        <v>11.64565892102045</v>
      </c>
      <c r="N91" s="186">
        <v>11.755693203917451</v>
      </c>
      <c r="O91" s="186">
        <v>12.941142487583869</v>
      </c>
      <c r="P91" s="186">
        <v>11.788505855149539</v>
      </c>
      <c r="Q91" s="186">
        <v>13.776907440071779</v>
      </c>
      <c r="R91" s="186">
        <v>13.279026121985011</v>
      </c>
      <c r="S91" s="186">
        <v>17.333592344932971</v>
      </c>
      <c r="T91" s="186">
        <v>14.555031090735181</v>
      </c>
      <c r="U91" s="186">
        <v>14.589870328353379</v>
      </c>
      <c r="V91" s="186">
        <v>9.5240058974855231</v>
      </c>
      <c r="W91" s="186">
        <v>12.353754878113151</v>
      </c>
      <c r="X91" s="186">
        <v>11.577981057116951</v>
      </c>
      <c r="Y91" s="186">
        <v>11.13057466551653</v>
      </c>
      <c r="Z91" s="186">
        <v>16.017589766552629</v>
      </c>
      <c r="AA91" s="186">
        <v>19.997055413923011</v>
      </c>
      <c r="AB91" s="186">
        <v>13.941563573651241</v>
      </c>
      <c r="AC91" s="186">
        <v>9.3835059002768268</v>
      </c>
      <c r="AD91" s="186">
        <v>6.9159748585210616</v>
      </c>
      <c r="AE91" s="186">
        <v>13.85220412146268</v>
      </c>
      <c r="AF91" s="186">
        <v>18.619609593931781</v>
      </c>
      <c r="AG91" s="186">
        <v>15.19488991881388</v>
      </c>
      <c r="AH91" s="186">
        <v>9.6820178135119868</v>
      </c>
      <c r="AI91" s="186">
        <v>8.6023798146496482</v>
      </c>
      <c r="AJ91" s="186">
        <v>14.22735661049596</v>
      </c>
      <c r="AK91" s="186">
        <v>8.4909291421786008</v>
      </c>
      <c r="AL91" s="186">
        <v>11.85941525664242</v>
      </c>
      <c r="AM91" s="186">
        <v>13.243731197636739</v>
      </c>
      <c r="AN91" s="186">
        <v>9.2046321837011273</v>
      </c>
      <c r="AO91" s="186">
        <v>14.356240096542811</v>
      </c>
      <c r="AP91" s="186">
        <v>13.600953621225329</v>
      </c>
      <c r="AQ91" s="186">
        <v>9.2694293490724089</v>
      </c>
      <c r="AR91" s="186">
        <v>15.401700674231639</v>
      </c>
      <c r="AS91" s="186">
        <v>11.00305862469585</v>
      </c>
      <c r="AT91" s="186">
        <v>12.45499943846646</v>
      </c>
      <c r="AU91" s="186">
        <v>8.7528231789364845</v>
      </c>
      <c r="AV91" s="186">
        <v>13.49920272600238</v>
      </c>
      <c r="AW91" s="186">
        <v>13.597185383269769</v>
      </c>
      <c r="AX91" s="186">
        <v>7.4370491045480351</v>
      </c>
      <c r="AY91" s="186">
        <v>12.141012796589321</v>
      </c>
      <c r="AZ91" s="186">
        <v>10.46531644851474</v>
      </c>
      <c r="BA91" s="186">
        <v>14.016596612488881</v>
      </c>
      <c r="BB91" s="186">
        <v>10.057482085916931</v>
      </c>
      <c r="BC91" s="186">
        <v>15.878313937031679</v>
      </c>
      <c r="BD91" s="186">
        <v>10.627218234248479</v>
      </c>
      <c r="BE91" s="186">
        <v>10.40449612570263</v>
      </c>
      <c r="BF91" s="186">
        <v>13.196367451661731</v>
      </c>
      <c r="BG91" s="186">
        <v>13.55358329778829</v>
      </c>
      <c r="BH91" s="186">
        <v>13.671959404803211</v>
      </c>
      <c r="BI91" s="186">
        <v>11.538263464883419</v>
      </c>
      <c r="BJ91" s="186">
        <v>14.88539608996965</v>
      </c>
      <c r="BK91" s="186">
        <v>9.5147669782390683</v>
      </c>
      <c r="BL91" s="186">
        <v>13.520212911603929</v>
      </c>
      <c r="BM91" s="186">
        <v>9.1349802814488381</v>
      </c>
      <c r="BN91" s="186">
        <v>8.9254229699905316</v>
      </c>
      <c r="BO91" s="186">
        <v>11.946449584513379</v>
      </c>
      <c r="BP91" s="186">
        <v>14.636141557154939</v>
      </c>
      <c r="BQ91" s="186">
        <v>12.63979281305015</v>
      </c>
      <c r="BR91" s="186">
        <v>8.1261953708206764</v>
      </c>
      <c r="BS91" s="186">
        <v>12.096971338857349</v>
      </c>
      <c r="BT91" s="186">
        <v>15.519664952706529</v>
      </c>
      <c r="BU91" s="186">
        <v>12.11200894375466</v>
      </c>
      <c r="BV91" s="186">
        <v>13.364079129815419</v>
      </c>
      <c r="BW91" s="186">
        <v>10.209381864927259</v>
      </c>
      <c r="BX91" s="186">
        <v>10.78816241429921</v>
      </c>
      <c r="BY91" s="186">
        <v>13.648974504696239</v>
      </c>
      <c r="BZ91" s="186">
        <v>11.09440773365912</v>
      </c>
      <c r="CA91" s="186">
        <v>13.41642569906656</v>
      </c>
      <c r="CB91" s="186">
        <v>14.83338655217789</v>
      </c>
      <c r="CC91" s="186">
        <v>14.33316827230554</v>
      </c>
      <c r="CD91" s="186">
        <v>8.1113461146232559</v>
      </c>
      <c r="CE91" s="186">
        <v>12.67980804437159</v>
      </c>
      <c r="CF91" s="186">
        <v>18.144612860323679</v>
      </c>
      <c r="CG91" s="186">
        <v>16.552810056916801</v>
      </c>
      <c r="CH91" s="186">
        <v>12.370415515050571</v>
      </c>
      <c r="CI91" s="186">
        <v>11.552585209908511</v>
      </c>
      <c r="CJ91" s="186">
        <v>9.9405422099220786</v>
      </c>
      <c r="CK91" s="186">
        <v>13.767815532335231</v>
      </c>
      <c r="CL91" s="186">
        <v>11.70289447481322</v>
      </c>
      <c r="CM91" s="186">
        <v>12.464576190707289</v>
      </c>
      <c r="CN91" s="186">
        <v>7.6001900759705494</v>
      </c>
      <c r="CO91" s="186">
        <v>13.99845173732445</v>
      </c>
      <c r="CP91" s="186">
        <v>16.058997351931481</v>
      </c>
      <c r="CQ91" s="186">
        <v>11.551344875603251</v>
      </c>
      <c r="CR91" s="186">
        <v>9.9230578677899377</v>
      </c>
      <c r="CS91" s="186">
        <v>12.25815625939102</v>
      </c>
      <c r="CT91" s="186">
        <v>14.752797510965859</v>
      </c>
      <c r="CU91" s="186">
        <v>13.38942056172896</v>
      </c>
      <c r="CV91" s="186">
        <v>12.299208955007879</v>
      </c>
      <c r="CW91" s="186">
        <v>7.9539810952496079</v>
      </c>
      <c r="CX91" s="186">
        <v>9.6369822428997427</v>
      </c>
      <c r="CY91" s="186">
        <v>13.96102479721049</v>
      </c>
      <c r="CZ91" s="186">
        <v>15.74797770915457</v>
      </c>
      <c r="DA91" s="186">
        <v>13.358584988286109</v>
      </c>
      <c r="DB91" s="186">
        <v>13.683450666376819</v>
      </c>
      <c r="DC91" s="186">
        <v>10.88322098923212</v>
      </c>
      <c r="DD91" s="186">
        <v>14.05915013173526</v>
      </c>
      <c r="DE91" s="186">
        <v>11.607941984145359</v>
      </c>
      <c r="DF91" s="186">
        <v>14.44588796659824</v>
      </c>
      <c r="DG91" s="186">
        <v>13.52495225907729</v>
      </c>
      <c r="DH91" s="186">
        <v>12.36485043623858</v>
      </c>
      <c r="DI91" s="186">
        <v>11.51467339611848</v>
      </c>
      <c r="DJ91" s="186">
        <v>14.543864420753859</v>
      </c>
      <c r="DK91" s="186">
        <v>15.63420056000567</v>
      </c>
      <c r="DL91" s="186">
        <v>14.88884091616149</v>
      </c>
      <c r="DM91" s="186">
        <v>12.97408636709927</v>
      </c>
      <c r="DN91" s="186">
        <v>15.466532967498241</v>
      </c>
      <c r="DO91" s="186">
        <v>13.058089534698549</v>
      </c>
      <c r="DP91" s="186">
        <v>11.98516941414163</v>
      </c>
      <c r="DQ91" s="186">
        <v>14.86299888426605</v>
      </c>
      <c r="DR91" s="186">
        <v>7.3044658005289609</v>
      </c>
      <c r="DS91" s="186">
        <v>14.157638699120181</v>
      </c>
      <c r="DT91" s="186">
        <v>10.771909813013471</v>
      </c>
      <c r="DU91" s="186">
        <v>12.08901702444118</v>
      </c>
      <c r="DV91" s="186">
        <v>15.08146488600074</v>
      </c>
      <c r="DW91" s="186">
        <v>10.67608539275213</v>
      </c>
      <c r="DX91" s="186">
        <v>10.79940636979266</v>
      </c>
      <c r="DY91" s="186">
        <v>9.8267498261408193</v>
      </c>
      <c r="DZ91" s="186">
        <v>5.7007674435260904</v>
      </c>
      <c r="EA91" s="186">
        <v>9.6458831074126952</v>
      </c>
      <c r="EB91" s="186">
        <v>11.27851210304334</v>
      </c>
      <c r="EC91" s="186">
        <v>13.04902357951314</v>
      </c>
      <c r="ED91" s="186">
        <v>14.358763544486729</v>
      </c>
      <c r="EE91" s="186">
        <v>10.105019806294701</v>
      </c>
      <c r="EF91" s="186">
        <v>8.1779028341016318</v>
      </c>
      <c r="EG91" s="186">
        <v>9.8438351424520345</v>
      </c>
      <c r="EH91" s="186">
        <v>14.61400292315307</v>
      </c>
      <c r="EI91" s="186">
        <v>7.9301028193745298</v>
      </c>
      <c r="EJ91" s="186">
        <v>11.290133853162599</v>
      </c>
      <c r="EK91" s="186">
        <v>8.485023435941649</v>
      </c>
      <c r="EL91" s="186">
        <v>8.8042872122440947</v>
      </c>
      <c r="EM91" s="186">
        <v>6.4225231950077042</v>
      </c>
      <c r="EN91" s="186">
        <v>9.8432931185213075</v>
      </c>
      <c r="EO91" s="186">
        <v>10.90010701394386</v>
      </c>
      <c r="EP91" s="186">
        <v>10.99260428622757</v>
      </c>
      <c r="EQ91" s="186">
        <v>9.7641709086414643</v>
      </c>
      <c r="ER91" s="186">
        <v>8.6845659316271835</v>
      </c>
      <c r="ES91" s="186">
        <v>7.2691952697642854</v>
      </c>
      <c r="ET91" s="186">
        <v>10.17972566892157</v>
      </c>
      <c r="EU91" s="186">
        <v>13.018470695555409</v>
      </c>
      <c r="EV91" s="186">
        <v>10.04798759810746</v>
      </c>
      <c r="EW91" s="186">
        <v>14.43991180971782</v>
      </c>
      <c r="EX91" s="186">
        <v>10.199803777601741</v>
      </c>
      <c r="EY91" s="186">
        <v>15.384596091092311</v>
      </c>
      <c r="EZ91" s="186">
        <v>14.751024552800731</v>
      </c>
      <c r="FA91" s="186">
        <v>8.0834660431790173</v>
      </c>
      <c r="FB91" s="186">
        <v>8.6532749988457667</v>
      </c>
      <c r="FC91" s="186">
        <v>8.3289161586521434</v>
      </c>
      <c r="FD91" s="186">
        <v>9.2155188231583356</v>
      </c>
      <c r="FE91" s="186">
        <v>8.9540513479885728</v>
      </c>
      <c r="FF91" s="186">
        <v>13.36949601930043</v>
      </c>
      <c r="FG91" s="186">
        <v>14.70383963922454</v>
      </c>
      <c r="FH91" s="186">
        <v>8.4338500896265955</v>
      </c>
      <c r="FI91" s="186">
        <v>9.5504028096182427</v>
      </c>
      <c r="FJ91" s="186">
        <v>13.228107128935511</v>
      </c>
      <c r="FK91" s="186">
        <v>10.81065240586554</v>
      </c>
      <c r="FL91" s="186">
        <v>6.0493957945461982</v>
      </c>
      <c r="FM91" s="186">
        <v>14.08433374740313</v>
      </c>
      <c r="FN91" s="186">
        <v>8.0264196201701647</v>
      </c>
      <c r="FO91" s="186">
        <v>14.910506213991271</v>
      </c>
      <c r="FP91" s="186">
        <v>9.9400093763174482</v>
      </c>
      <c r="FQ91" s="186">
        <v>12.5770552217516</v>
      </c>
      <c r="FR91" s="186">
        <v>9.6708899118566123</v>
      </c>
      <c r="FS91" s="186">
        <v>14.231633923181519</v>
      </c>
      <c r="FT91" s="186">
        <v>14.681644220485</v>
      </c>
      <c r="FU91" s="186">
        <v>10.902231874881981</v>
      </c>
      <c r="FV91" s="186">
        <v>8.9342112247602987</v>
      </c>
      <c r="FW91" s="186">
        <v>10.77919660055244</v>
      </c>
      <c r="FX91" s="186">
        <v>11.52592935056173</v>
      </c>
      <c r="FY91" s="186">
        <v>14.801647670120341</v>
      </c>
      <c r="FZ91" s="186">
        <v>15.383643543504469</v>
      </c>
      <c r="GA91" s="186">
        <v>13.260601939495521</v>
      </c>
      <c r="GB91" s="186">
        <v>7.3218858374837232</v>
      </c>
      <c r="GC91" s="186">
        <v>14.379490771561651</v>
      </c>
      <c r="GD91" s="186">
        <v>11.60831091187179</v>
      </c>
      <c r="GE91" s="186">
        <v>19.284403089675379</v>
      </c>
      <c r="GF91" s="186">
        <v>12.008564111788431</v>
      </c>
      <c r="GG91" s="186">
        <v>13.669663318193781</v>
      </c>
      <c r="GH91" s="186">
        <v>14.019202794302069</v>
      </c>
      <c r="GI91" s="186">
        <v>10.01732409824483</v>
      </c>
      <c r="GJ91" s="186">
        <v>10.05581318398937</v>
      </c>
      <c r="GK91" s="186">
        <v>14.48929375903163</v>
      </c>
      <c r="GL91" s="186">
        <v>6.1560354312078367</v>
      </c>
      <c r="GM91" s="186">
        <v>12.479469748211949</v>
      </c>
      <c r="GN91" s="186">
        <v>14.310245673016061</v>
      </c>
      <c r="GO91" s="186">
        <v>8.3985477995718423</v>
      </c>
      <c r="GP91" s="186">
        <v>10.79751955350709</v>
      </c>
      <c r="GQ91" s="186">
        <v>12.4677895385265</v>
      </c>
      <c r="GR91" s="186">
        <v>10.77294939813306</v>
      </c>
      <c r="GS91" s="186">
        <v>6.6160349116689048</v>
      </c>
      <c r="GT91" s="186">
        <v>9.2153860292356526</v>
      </c>
      <c r="GU91" s="186">
        <v>13.071786471776569</v>
      </c>
      <c r="GV91" s="186">
        <v>18.916836428144851</v>
      </c>
      <c r="GW91" s="186">
        <v>6.5985622588445381</v>
      </c>
      <c r="GX91" s="186">
        <v>9.4470367645618865</v>
      </c>
      <c r="GY91" s="186">
        <v>10.167546870318439</v>
      </c>
      <c r="GZ91" s="186">
        <v>13.011272927901601</v>
      </c>
      <c r="HA91" s="186">
        <v>15.87430719166775</v>
      </c>
      <c r="HB91" s="186">
        <v>14.00551251507134</v>
      </c>
      <c r="HC91" s="186">
        <v>12.15455429888477</v>
      </c>
      <c r="HD91" s="186">
        <v>13.080544426488199</v>
      </c>
      <c r="HE91" s="186">
        <v>14.30668590179906</v>
      </c>
      <c r="HF91" s="186">
        <v>11.488571554859041</v>
      </c>
      <c r="HG91" s="186">
        <v>12.72753515391247</v>
      </c>
      <c r="HH91" s="186">
        <v>12.25371348188972</v>
      </c>
      <c r="HI91" s="186">
        <v>12.571794456391521</v>
      </c>
      <c r="HJ91" s="186">
        <v>13.692550321008691</v>
      </c>
      <c r="HK91" s="186">
        <v>9.7899045392934951</v>
      </c>
      <c r="HL91" s="186">
        <v>13.84404201759984</v>
      </c>
      <c r="HM91" s="186">
        <v>8.1615054328103618</v>
      </c>
      <c r="HN91" s="186">
        <v>13.232698125844159</v>
      </c>
      <c r="HO91" s="186">
        <v>9.1787501077401341</v>
      </c>
      <c r="HP91" s="186">
        <v>10.63121365023207</v>
      </c>
      <c r="HQ91" s="186">
        <v>11.867529833350449</v>
      </c>
      <c r="HR91" s="186">
        <v>12.77460077631892</v>
      </c>
      <c r="HS91" s="186">
        <v>13.06298552152149</v>
      </c>
      <c r="HT91" s="186">
        <v>12.470868932328189</v>
      </c>
      <c r="HU91" s="186">
        <v>8.0874133632665028</v>
      </c>
      <c r="HV91" s="186">
        <v>11.350199851273709</v>
      </c>
      <c r="HW91" s="186">
        <v>14.210357178781869</v>
      </c>
      <c r="HX91" s="186">
        <v>13.46371256650372</v>
      </c>
      <c r="HY91" s="186">
        <v>15.6566824041385</v>
      </c>
      <c r="HZ91" s="186">
        <v>16.260463871982811</v>
      </c>
      <c r="IA91" s="186">
        <v>11.19527432186497</v>
      </c>
      <c r="IB91" s="186">
        <v>12.975696916811239</v>
      </c>
      <c r="IC91" s="186">
        <v>11.004463685557081</v>
      </c>
      <c r="ID91" s="186">
        <v>8.2440077764950761</v>
      </c>
      <c r="IE91" s="186">
        <v>8.71916471051283</v>
      </c>
      <c r="IF91" s="186">
        <v>6.1198601088498981</v>
      </c>
      <c r="IG91" s="186">
        <v>14.97859124567738</v>
      </c>
      <c r="IH91" s="186">
        <v>13.74998834902269</v>
      </c>
      <c r="II91" s="186">
        <v>11.94306743318417</v>
      </c>
      <c r="IJ91" s="186">
        <v>11.89354903081882</v>
      </c>
      <c r="IK91" s="186">
        <v>15.15054237996898</v>
      </c>
      <c r="IL91" s="186">
        <v>12.19596273172723</v>
      </c>
      <c r="IM91" s="186">
        <v>12.46644079452623</v>
      </c>
      <c r="IN91" s="186">
        <v>13.11188198701127</v>
      </c>
      <c r="IO91" s="186">
        <v>11.79310146421447</v>
      </c>
      <c r="IP91" s="186">
        <v>16.90525270729275</v>
      </c>
      <c r="IQ91" s="186">
        <v>13.35111217279937</v>
      </c>
      <c r="IR91" s="186">
        <v>12.07898290950814</v>
      </c>
      <c r="IS91" s="186">
        <v>12.837730263470149</v>
      </c>
      <c r="IT91" s="186">
        <v>5.6286134320647481</v>
      </c>
      <c r="IU91" s="186">
        <v>12.79647237884903</v>
      </c>
      <c r="IV91" s="186">
        <v>10.40730749339742</v>
      </c>
      <c r="IW91" s="186">
        <v>9.9924915028409611</v>
      </c>
      <c r="IX91" s="186">
        <v>16.638943044776919</v>
      </c>
      <c r="IY91" s="186">
        <v>10.13338085109582</v>
      </c>
      <c r="IZ91" s="186">
        <v>13.103311711481981</v>
      </c>
      <c r="JA91" s="186">
        <v>12.24976472146678</v>
      </c>
      <c r="JB91" s="186">
        <v>12.059290927545049</v>
      </c>
      <c r="JC91" s="186">
        <v>12.910537746570769</v>
      </c>
      <c r="JD91" s="186">
        <v>8.4651897031955841</v>
      </c>
      <c r="JE91" s="186">
        <v>14.31396487351228</v>
      </c>
      <c r="JF91" s="186">
        <v>17.007475089107821</v>
      </c>
      <c r="JG91" s="186">
        <v>13.959598481646299</v>
      </c>
      <c r="JH91" s="186">
        <v>11.310872438241921</v>
      </c>
      <c r="JI91" s="186">
        <v>9.9814379957422261</v>
      </c>
      <c r="JJ91" s="186">
        <v>7.258964113953053</v>
      </c>
      <c r="JK91" s="186">
        <v>10.386145921555769</v>
      </c>
      <c r="JL91" s="186">
        <v>11.02905452125056</v>
      </c>
      <c r="JM91" s="186">
        <v>12.588086470997879</v>
      </c>
      <c r="JN91" s="186">
        <v>13.16811632431398</v>
      </c>
      <c r="JO91" s="186">
        <v>7.4197627255493721</v>
      </c>
      <c r="JP91" s="186">
        <v>13.637963110640589</v>
      </c>
      <c r="JQ91" s="186">
        <v>16.460709320162579</v>
      </c>
      <c r="JR91" s="186">
        <v>17.496618963282039</v>
      </c>
      <c r="JS91" s="186">
        <v>11.090970280720789</v>
      </c>
      <c r="JT91" s="186">
        <v>15.798736295834329</v>
      </c>
      <c r="JU91" s="186">
        <v>10.077565212594321</v>
      </c>
      <c r="JV91" s="186">
        <v>11.156733109966231</v>
      </c>
      <c r="JW91" s="186">
        <v>6.4034421743524899</v>
      </c>
      <c r="JX91" s="186">
        <v>11.788797569661639</v>
      </c>
      <c r="JY91" s="186">
        <v>19.082814908580971</v>
      </c>
      <c r="JZ91" s="186">
        <v>8.0772219128978975</v>
      </c>
      <c r="KA91" s="186">
        <v>14.47760338431001</v>
      </c>
      <c r="KB91" s="186">
        <v>12.685215624381289</v>
      </c>
      <c r="KC91" s="186">
        <v>13.165916229694</v>
      </c>
      <c r="KD91" s="186">
        <v>14.01996778055917</v>
      </c>
      <c r="KE91" s="186">
        <v>11.78206111390754</v>
      </c>
      <c r="KF91" s="186">
        <v>12.53879619536414</v>
      </c>
      <c r="KG91" s="186">
        <v>15.24584170941888</v>
      </c>
      <c r="KH91" s="186">
        <v>9.3600384974765998</v>
      </c>
      <c r="KI91" s="186">
        <v>8.3947335610715772</v>
      </c>
      <c r="KJ91" s="186">
        <v>13.738000384562159</v>
      </c>
      <c r="KK91" s="186">
        <v>15.142164835948</v>
      </c>
    </row>
    <row r="92" spans="1:297">
      <c r="A92" s="678">
        <v>21.39</v>
      </c>
      <c r="B92" s="767" t="s">
        <v>463</v>
      </c>
      <c r="C92" s="290">
        <v>21.390000000000018</v>
      </c>
      <c r="D92" s="587">
        <v>11.504585054225601</v>
      </c>
      <c r="E92" s="587">
        <v>26.118085935581071</v>
      </c>
      <c r="F92" s="186">
        <v>17.83988360883389</v>
      </c>
      <c r="G92" s="186">
        <v>23.552223516407569</v>
      </c>
      <c r="H92" s="186">
        <v>19.43131573351544</v>
      </c>
      <c r="I92" s="186">
        <v>20.541872929657639</v>
      </c>
      <c r="J92" s="186">
        <v>18.666073585073828</v>
      </c>
      <c r="K92" s="186">
        <v>19.314879471680619</v>
      </c>
      <c r="L92" s="186">
        <v>19.582767400822501</v>
      </c>
      <c r="M92" s="186">
        <v>13.8506373597017</v>
      </c>
      <c r="N92" s="186">
        <v>19.586986981222079</v>
      </c>
      <c r="O92" s="186">
        <v>21.191316478109581</v>
      </c>
      <c r="P92" s="186">
        <v>15.13952483579479</v>
      </c>
      <c r="Q92" s="186">
        <v>21.261915155770911</v>
      </c>
      <c r="R92" s="186">
        <v>16.27179245324082</v>
      </c>
      <c r="S92" s="186">
        <v>18.228140959603099</v>
      </c>
      <c r="T92" s="186">
        <v>17.176765682765041</v>
      </c>
      <c r="U92" s="186">
        <v>19.943374624829019</v>
      </c>
      <c r="V92" s="186">
        <v>19.32572603289783</v>
      </c>
      <c r="W92" s="186">
        <v>14.61130439121315</v>
      </c>
      <c r="X92" s="186">
        <v>18.260347665629521</v>
      </c>
      <c r="Y92" s="186">
        <v>17.503265170150879</v>
      </c>
      <c r="Z92" s="186">
        <v>17.568314170231471</v>
      </c>
      <c r="AA92" s="186">
        <v>17.78573614888084</v>
      </c>
      <c r="AB92" s="186">
        <v>18.971316780661152</v>
      </c>
      <c r="AC92" s="186">
        <v>20.822813268477969</v>
      </c>
      <c r="AD92" s="186">
        <v>20.93601477849937</v>
      </c>
      <c r="AE92" s="186">
        <v>15.96067244257665</v>
      </c>
      <c r="AF92" s="186">
        <v>22.220439941311898</v>
      </c>
      <c r="AG92" s="186">
        <v>20.595952920246859</v>
      </c>
      <c r="AH92" s="186">
        <v>18.99667519502934</v>
      </c>
      <c r="AI92" s="186">
        <v>20.20816868984614</v>
      </c>
      <c r="AJ92" s="186">
        <v>17.744706723381501</v>
      </c>
      <c r="AK92" s="186">
        <v>18.872668041397741</v>
      </c>
      <c r="AL92" s="186">
        <v>17.098532809028889</v>
      </c>
      <c r="AM92" s="186">
        <v>20.009875393243451</v>
      </c>
      <c r="AN92" s="186">
        <v>19.497401124282419</v>
      </c>
      <c r="AO92" s="186">
        <v>20.727438427583071</v>
      </c>
      <c r="AP92" s="186">
        <v>21.54214705620803</v>
      </c>
      <c r="AQ92" s="186">
        <v>18.743504051025301</v>
      </c>
      <c r="AR92" s="186">
        <v>20.184833432345989</v>
      </c>
      <c r="AS92" s="186">
        <v>18.7113316640744</v>
      </c>
      <c r="AT92" s="186">
        <v>19.39217025184341</v>
      </c>
      <c r="AU92" s="186">
        <v>18.83408603866749</v>
      </c>
      <c r="AV92" s="186">
        <v>15.0294458012243</v>
      </c>
      <c r="AW92" s="186">
        <v>22.06482146445958</v>
      </c>
      <c r="AX92" s="186">
        <v>19.744449821541171</v>
      </c>
      <c r="AY92" s="186">
        <v>17.620660161284441</v>
      </c>
      <c r="AZ92" s="186">
        <v>20.105088017120039</v>
      </c>
      <c r="BA92" s="186">
        <v>19.52679046080598</v>
      </c>
      <c r="BB92" s="186">
        <v>19.5265482291226</v>
      </c>
      <c r="BC92" s="186">
        <v>20.021218932734332</v>
      </c>
      <c r="BD92" s="186">
        <v>15.30264066379255</v>
      </c>
      <c r="BE92" s="186">
        <v>19.281062500811931</v>
      </c>
      <c r="BF92" s="186">
        <v>18.55641807781193</v>
      </c>
      <c r="BG92" s="186">
        <v>15.248407328430631</v>
      </c>
      <c r="BH92" s="186">
        <v>16.38531719605983</v>
      </c>
      <c r="BI92" s="186">
        <v>18.43483357069686</v>
      </c>
      <c r="BJ92" s="186">
        <v>21.704994009452051</v>
      </c>
      <c r="BK92" s="186">
        <v>16.240462048715671</v>
      </c>
      <c r="BL92" s="186">
        <v>20.462372272085592</v>
      </c>
      <c r="BM92" s="186">
        <v>24.286612072880882</v>
      </c>
      <c r="BN92" s="186">
        <v>21.34619164773428</v>
      </c>
      <c r="BO92" s="186">
        <v>17.58658914654438</v>
      </c>
      <c r="BP92" s="186">
        <v>17.763421510989641</v>
      </c>
      <c r="BQ92" s="186">
        <v>20.94831340381436</v>
      </c>
      <c r="BR92" s="186">
        <v>20.942985721383991</v>
      </c>
      <c r="BS92" s="186">
        <v>18.76981169780003</v>
      </c>
      <c r="BT92" s="186">
        <v>19.46487312312642</v>
      </c>
      <c r="BU92" s="186">
        <v>19.4675014580198</v>
      </c>
      <c r="BV92" s="186">
        <v>19.336594515301201</v>
      </c>
      <c r="BW92" s="186">
        <v>18.557590808108131</v>
      </c>
      <c r="BX92" s="186">
        <v>20.05053100811098</v>
      </c>
      <c r="BY92" s="186">
        <v>21.576335043335909</v>
      </c>
      <c r="BZ92" s="186">
        <v>18.093283821297291</v>
      </c>
      <c r="CA92" s="186">
        <v>22.53855000213948</v>
      </c>
      <c r="CB92" s="186">
        <v>20.453837750344729</v>
      </c>
      <c r="CC92" s="186">
        <v>15.872324948920721</v>
      </c>
      <c r="CD92" s="186">
        <v>21.94130551630025</v>
      </c>
      <c r="CE92" s="186">
        <v>18.097522928065771</v>
      </c>
      <c r="CF92" s="186">
        <v>18.304912915313881</v>
      </c>
      <c r="CG92" s="186">
        <v>19.47522114984341</v>
      </c>
      <c r="CH92" s="186">
        <v>19.466839832608549</v>
      </c>
      <c r="CI92" s="186">
        <v>21.507488757888439</v>
      </c>
      <c r="CJ92" s="186">
        <v>21.510917192890432</v>
      </c>
      <c r="CK92" s="186">
        <v>19.191290860031049</v>
      </c>
      <c r="CL92" s="186">
        <v>17.423371250529598</v>
      </c>
      <c r="CM92" s="186">
        <v>17.34938400043594</v>
      </c>
      <c r="CN92" s="186">
        <v>22.075545666845681</v>
      </c>
      <c r="CO92" s="186">
        <v>17.707508960185621</v>
      </c>
      <c r="CP92" s="186">
        <v>17.420345678619711</v>
      </c>
      <c r="CQ92" s="186">
        <v>18.473949410181351</v>
      </c>
      <c r="CR92" s="186">
        <v>15.605063452365799</v>
      </c>
      <c r="CS92" s="186">
        <v>17.523774801464281</v>
      </c>
      <c r="CT92" s="186">
        <v>20.027015908718852</v>
      </c>
      <c r="CU92" s="186">
        <v>18.736421209510411</v>
      </c>
      <c r="CV92" s="186">
        <v>19.594628357623339</v>
      </c>
      <c r="CW92" s="186">
        <v>22.051004341278119</v>
      </c>
      <c r="CX92" s="186">
        <v>19.506922034357991</v>
      </c>
      <c r="CY92" s="186">
        <v>15.86951962725743</v>
      </c>
      <c r="CZ92" s="186">
        <v>20.42764235261739</v>
      </c>
      <c r="DA92" s="186">
        <v>19.699136268463171</v>
      </c>
      <c r="DB92" s="186">
        <v>17.344448724303671</v>
      </c>
      <c r="DC92" s="186">
        <v>23.262483145374581</v>
      </c>
      <c r="DD92" s="186">
        <v>21.322788134598849</v>
      </c>
      <c r="DE92" s="186">
        <v>21.626350628816851</v>
      </c>
      <c r="DF92" s="186">
        <v>21.657820255717311</v>
      </c>
      <c r="DG92" s="186">
        <v>20.59281844471419</v>
      </c>
      <c r="DH92" s="186">
        <v>20.677459031346149</v>
      </c>
      <c r="DI92" s="186">
        <v>16.686570413278151</v>
      </c>
      <c r="DJ92" s="186">
        <v>17.113415073500729</v>
      </c>
      <c r="DK92" s="186">
        <v>20.731166346543791</v>
      </c>
      <c r="DL92" s="186">
        <v>17.0184423380875</v>
      </c>
      <c r="DM92" s="186">
        <v>20.232064616926799</v>
      </c>
      <c r="DN92" s="186">
        <v>16.82183163807251</v>
      </c>
      <c r="DO92" s="186">
        <v>19.337936942935009</v>
      </c>
      <c r="DP92" s="186">
        <v>18.82578450491464</v>
      </c>
      <c r="DQ92" s="186">
        <v>20.223935219056589</v>
      </c>
      <c r="DR92" s="186">
        <v>17.05381603193938</v>
      </c>
      <c r="DS92" s="186">
        <v>19.677045704922229</v>
      </c>
      <c r="DT92" s="186">
        <v>22.39307479768792</v>
      </c>
      <c r="DU92" s="186">
        <v>18.041845446656541</v>
      </c>
      <c r="DV92" s="186">
        <v>20.34315080940301</v>
      </c>
      <c r="DW92" s="186">
        <v>17.968501955844879</v>
      </c>
      <c r="DX92" s="186">
        <v>21.767266096658179</v>
      </c>
      <c r="DY92" s="186">
        <v>18.960285590966489</v>
      </c>
      <c r="DZ92" s="186">
        <v>18.721457025479499</v>
      </c>
      <c r="EA92" s="186">
        <v>23.677845445307671</v>
      </c>
      <c r="EB92" s="186">
        <v>21.34854546223173</v>
      </c>
      <c r="EC92" s="186">
        <v>18.619047591451409</v>
      </c>
      <c r="ED92" s="186">
        <v>17.572951548476439</v>
      </c>
      <c r="EE92" s="186">
        <v>21.368439718780859</v>
      </c>
      <c r="EF92" s="186">
        <v>22.51793929668731</v>
      </c>
      <c r="EG92" s="186">
        <v>21.278614904753219</v>
      </c>
      <c r="EH92" s="186">
        <v>17.174139044809611</v>
      </c>
      <c r="EI92" s="186">
        <v>20.582727941409871</v>
      </c>
      <c r="EJ92" s="186">
        <v>19.842060438686961</v>
      </c>
      <c r="EK92" s="186">
        <v>16.333837401098201</v>
      </c>
      <c r="EL92" s="186">
        <v>12.288097629736869</v>
      </c>
      <c r="EM92" s="186">
        <v>21.07883630734435</v>
      </c>
      <c r="EN92" s="186">
        <v>17.927432996795481</v>
      </c>
      <c r="EO92" s="186">
        <v>21.04174193172701</v>
      </c>
      <c r="EP92" s="186">
        <v>19.617314673854661</v>
      </c>
      <c r="EQ92" s="186">
        <v>21.075290276045941</v>
      </c>
      <c r="ER92" s="186">
        <v>18.30011766066248</v>
      </c>
      <c r="ES92" s="186">
        <v>25.725940746843701</v>
      </c>
      <c r="ET92" s="186">
        <v>15.901836896697681</v>
      </c>
      <c r="EU92" s="186">
        <v>18.657928501418048</v>
      </c>
      <c r="EV92" s="186">
        <v>24.215935059561168</v>
      </c>
      <c r="EW92" s="186">
        <v>19.921972524048851</v>
      </c>
      <c r="EX92" s="186">
        <v>21.75733018131605</v>
      </c>
      <c r="EY92" s="186">
        <v>17.79196211089543</v>
      </c>
      <c r="EZ92" s="186">
        <v>19.62316888259662</v>
      </c>
      <c r="FA92" s="186">
        <v>23.975073570713299</v>
      </c>
      <c r="FB92" s="186">
        <v>23.83704488207729</v>
      </c>
      <c r="FC92" s="186">
        <v>18.686199535915652</v>
      </c>
      <c r="FD92" s="186">
        <v>20.132797227414759</v>
      </c>
      <c r="FE92" s="186">
        <v>18.788035351404471</v>
      </c>
      <c r="FF92" s="186">
        <v>19.661072178040659</v>
      </c>
      <c r="FG92" s="186">
        <v>20.39682943858941</v>
      </c>
      <c r="FH92" s="186">
        <v>21.273097495988821</v>
      </c>
      <c r="FI92" s="186">
        <v>20.0325151819806</v>
      </c>
      <c r="FJ92" s="186">
        <v>18.92557793931552</v>
      </c>
      <c r="FK92" s="186">
        <v>19.844502880644171</v>
      </c>
      <c r="FL92" s="186">
        <v>23.667930037340732</v>
      </c>
      <c r="FM92" s="186">
        <v>18.937433420849381</v>
      </c>
      <c r="FN92" s="186">
        <v>21.25994075291046</v>
      </c>
      <c r="FO92" s="186">
        <v>20.694979242599711</v>
      </c>
      <c r="FP92" s="186">
        <v>20.234172640001219</v>
      </c>
      <c r="FQ92" s="186">
        <v>17.160690025572439</v>
      </c>
      <c r="FR92" s="186">
        <v>23.413279171024211</v>
      </c>
      <c r="FS92" s="186">
        <v>20.364414881580771</v>
      </c>
      <c r="FT92" s="186">
        <v>20.15030067615907</v>
      </c>
      <c r="FU92" s="186">
        <v>16.269079303461162</v>
      </c>
      <c r="FV92" s="186">
        <v>19.01058527624177</v>
      </c>
      <c r="FW92" s="186">
        <v>21.614921983205821</v>
      </c>
      <c r="FX92" s="186">
        <v>18.48902297657089</v>
      </c>
      <c r="FY92" s="186">
        <v>17.29747150306191</v>
      </c>
      <c r="FZ92" s="186">
        <v>23.88043415942105</v>
      </c>
      <c r="GA92" s="186">
        <v>19.7989899005855</v>
      </c>
      <c r="GB92" s="186">
        <v>18.318366888350919</v>
      </c>
      <c r="GC92" s="186">
        <v>22.395043658047669</v>
      </c>
      <c r="GD92" s="186">
        <v>19.29964503330784</v>
      </c>
      <c r="GE92" s="186">
        <v>18.989085056153758</v>
      </c>
      <c r="GF92" s="186">
        <v>23.19155695871979</v>
      </c>
      <c r="GG92" s="186">
        <v>16.792661988852132</v>
      </c>
      <c r="GH92" s="186">
        <v>23.136283191250811</v>
      </c>
      <c r="GI92" s="186">
        <v>17.66994459916431</v>
      </c>
      <c r="GJ92" s="186">
        <v>18.32363677818973</v>
      </c>
      <c r="GK92" s="186">
        <v>20.1701021559177</v>
      </c>
      <c r="GL92" s="186">
        <v>18.973447219556849</v>
      </c>
      <c r="GM92" s="186">
        <v>20.40951051568338</v>
      </c>
      <c r="GN92" s="186">
        <v>16.812500433688161</v>
      </c>
      <c r="GO92" s="186">
        <v>21.566202915195259</v>
      </c>
      <c r="GP92" s="186">
        <v>16.510594487188769</v>
      </c>
      <c r="GQ92" s="186">
        <v>20.598852834425411</v>
      </c>
      <c r="GR92" s="186">
        <v>19.399922201361921</v>
      </c>
      <c r="GS92" s="186">
        <v>18.962327485693599</v>
      </c>
      <c r="GT92" s="186">
        <v>18.989925787792849</v>
      </c>
      <c r="GU92" s="186">
        <v>21.183154021250012</v>
      </c>
      <c r="GV92" s="186">
        <v>20.136335455412809</v>
      </c>
      <c r="GW92" s="186">
        <v>13.324857792221749</v>
      </c>
      <c r="GX92" s="186">
        <v>17.340947826314739</v>
      </c>
      <c r="GY92" s="186">
        <v>17.757241316657531</v>
      </c>
      <c r="GZ92" s="186">
        <v>23.24489498079744</v>
      </c>
      <c r="HA92" s="186">
        <v>21.12025736699897</v>
      </c>
      <c r="HB92" s="186">
        <v>20.364235983479759</v>
      </c>
      <c r="HC92" s="186">
        <v>18.024286605306521</v>
      </c>
      <c r="HD92" s="186">
        <v>16.347927892525089</v>
      </c>
      <c r="HE92" s="186">
        <v>20.828949409734761</v>
      </c>
      <c r="HF92" s="186">
        <v>17.57221090144338</v>
      </c>
      <c r="HG92" s="186">
        <v>20.484260086317509</v>
      </c>
      <c r="HH92" s="186">
        <v>19.767810386343761</v>
      </c>
      <c r="HI92" s="186">
        <v>22.412932321158831</v>
      </c>
      <c r="HJ92" s="186">
        <v>19.31964353350352</v>
      </c>
      <c r="HK92" s="186">
        <v>20.05123062359251</v>
      </c>
      <c r="HL92" s="186">
        <v>19.909016162058599</v>
      </c>
      <c r="HM92" s="186">
        <v>18.804921341328619</v>
      </c>
      <c r="HN92" s="186">
        <v>19.03231061982239</v>
      </c>
      <c r="HO92" s="186">
        <v>25.002116820170421</v>
      </c>
      <c r="HP92" s="186">
        <v>20.48055419877177</v>
      </c>
      <c r="HQ92" s="186">
        <v>18.179121694631281</v>
      </c>
      <c r="HR92" s="186">
        <v>20.505533579774141</v>
      </c>
      <c r="HS92" s="186">
        <v>15.916163377878171</v>
      </c>
      <c r="HT92" s="186">
        <v>22.512839031099642</v>
      </c>
      <c r="HU92" s="186">
        <v>18.76960088840875</v>
      </c>
      <c r="HV92" s="186">
        <v>21.664500659192221</v>
      </c>
      <c r="HW92" s="186">
        <v>15.675685929978931</v>
      </c>
      <c r="HX92" s="186">
        <v>19.356722992305212</v>
      </c>
      <c r="HY92" s="186">
        <v>20.640270185020121</v>
      </c>
      <c r="HZ92" s="186">
        <v>20.842283613646909</v>
      </c>
      <c r="IA92" s="186">
        <v>16.495973731963701</v>
      </c>
      <c r="IB92" s="186">
        <v>17.731070965745349</v>
      </c>
      <c r="IC92" s="186">
        <v>19.82093441521118</v>
      </c>
      <c r="ID92" s="186">
        <v>19.55549736337273</v>
      </c>
      <c r="IE92" s="186">
        <v>18.884942303010309</v>
      </c>
      <c r="IF92" s="186">
        <v>21.124197863767261</v>
      </c>
      <c r="IG92" s="186">
        <v>18.50881076212503</v>
      </c>
      <c r="IH92" s="186">
        <v>16.952194639862832</v>
      </c>
      <c r="II92" s="186">
        <v>18.01294227434428</v>
      </c>
      <c r="IJ92" s="186">
        <v>19.988558747687669</v>
      </c>
      <c r="IK92" s="186">
        <v>21.164228955524631</v>
      </c>
      <c r="IL92" s="186">
        <v>18.116383644975151</v>
      </c>
      <c r="IM92" s="186">
        <v>18.79839133245402</v>
      </c>
      <c r="IN92" s="186">
        <v>22.195159796504921</v>
      </c>
      <c r="IO92" s="186">
        <v>19.192438014126921</v>
      </c>
      <c r="IP92" s="186">
        <v>16.892467393233851</v>
      </c>
      <c r="IQ92" s="186">
        <v>18.554543366517979</v>
      </c>
      <c r="IR92" s="186">
        <v>19.938819012340151</v>
      </c>
      <c r="IS92" s="186">
        <v>18.77460894994902</v>
      </c>
      <c r="IT92" s="186">
        <v>20.40769460196714</v>
      </c>
      <c r="IU92" s="186">
        <v>20.269136829257679</v>
      </c>
      <c r="IV92" s="186">
        <v>11.504585054225601</v>
      </c>
      <c r="IW92" s="186">
        <v>21.604215719136</v>
      </c>
      <c r="IX92" s="186">
        <v>21.201312169935701</v>
      </c>
      <c r="IY92" s="186">
        <v>19.56644888908367</v>
      </c>
      <c r="IZ92" s="186">
        <v>13.367346042893921</v>
      </c>
      <c r="JA92" s="186">
        <v>19.141446201031879</v>
      </c>
      <c r="JB92" s="186">
        <v>18.275674428762901</v>
      </c>
      <c r="JC92" s="186">
        <v>19.110474104877991</v>
      </c>
      <c r="JD92" s="186">
        <v>18.73136628823794</v>
      </c>
      <c r="JE92" s="186">
        <v>19.04124707886956</v>
      </c>
      <c r="JF92" s="186">
        <v>20.390544973508511</v>
      </c>
      <c r="JG92" s="186">
        <v>16.046513688546501</v>
      </c>
      <c r="JH92" s="186">
        <v>16.424441463281511</v>
      </c>
      <c r="JI92" s="186">
        <v>23.006312353783571</v>
      </c>
      <c r="JJ92" s="186">
        <v>20.363599585745639</v>
      </c>
      <c r="JK92" s="186">
        <v>19.550082047701942</v>
      </c>
      <c r="JL92" s="186">
        <v>20.00549977877515</v>
      </c>
      <c r="JM92" s="186">
        <v>20.51932494948667</v>
      </c>
      <c r="JN92" s="186">
        <v>12.99111005966342</v>
      </c>
      <c r="JO92" s="186">
        <v>19.46580869700901</v>
      </c>
      <c r="JP92" s="186">
        <v>17.822699684822538</v>
      </c>
      <c r="JQ92" s="186">
        <v>20.80111501592129</v>
      </c>
      <c r="JR92" s="186">
        <v>23.04338860760836</v>
      </c>
      <c r="JS92" s="186">
        <v>22.068403933115569</v>
      </c>
      <c r="JT92" s="186">
        <v>21.263964052805392</v>
      </c>
      <c r="JU92" s="186">
        <v>16.741072010836021</v>
      </c>
      <c r="JV92" s="186">
        <v>17.456738187017869</v>
      </c>
      <c r="JW92" s="186">
        <v>26.118085935581071</v>
      </c>
      <c r="JX92" s="186">
        <v>16.190339245522821</v>
      </c>
      <c r="JY92" s="186">
        <v>20.137411395599589</v>
      </c>
      <c r="JZ92" s="186">
        <v>20.975411254474679</v>
      </c>
      <c r="KA92" s="186">
        <v>20.547050640950811</v>
      </c>
      <c r="KB92" s="186">
        <v>18.784572275678279</v>
      </c>
      <c r="KC92" s="186">
        <v>19.423710016888229</v>
      </c>
      <c r="KD92" s="186">
        <v>22.513962754619179</v>
      </c>
      <c r="KE92" s="186">
        <v>19.583944922593268</v>
      </c>
      <c r="KF92" s="186">
        <v>20.272181602792589</v>
      </c>
      <c r="KG92" s="186">
        <v>21.637155520245209</v>
      </c>
      <c r="KH92" s="186">
        <v>20.956415140232131</v>
      </c>
      <c r="KI92" s="186">
        <v>16.127810315690169</v>
      </c>
      <c r="KJ92" s="186">
        <v>17.303333709371849</v>
      </c>
      <c r="KK92" s="186">
        <v>20.536502150077059</v>
      </c>
    </row>
    <row r="93" spans="1:297">
      <c r="A93" s="678">
        <v>11.34</v>
      </c>
      <c r="B93" s="767" t="s">
        <v>429</v>
      </c>
      <c r="C93" s="290">
        <v>9.0239178387574697</v>
      </c>
      <c r="D93" s="587">
        <v>0</v>
      </c>
      <c r="E93" s="587">
        <v>28.51787322807089</v>
      </c>
      <c r="F93" s="186">
        <v>0</v>
      </c>
      <c r="G93" s="186">
        <v>0</v>
      </c>
      <c r="H93" s="186">
        <v>0</v>
      </c>
      <c r="I93" s="186">
        <v>0</v>
      </c>
      <c r="J93" s="186">
        <v>0</v>
      </c>
      <c r="K93" s="186">
        <v>1.016330030545773</v>
      </c>
      <c r="L93" s="186">
        <v>0</v>
      </c>
      <c r="M93" s="186">
        <v>0</v>
      </c>
      <c r="N93" s="186">
        <v>0</v>
      </c>
      <c r="O93" s="186">
        <v>28.51787322807089</v>
      </c>
      <c r="P93" s="186">
        <v>0</v>
      </c>
      <c r="Q93" s="186">
        <v>0</v>
      </c>
      <c r="R93" s="186">
        <v>0</v>
      </c>
      <c r="S93" s="186">
        <v>0</v>
      </c>
      <c r="T93" s="186">
        <v>0</v>
      </c>
      <c r="U93" s="186">
        <v>0</v>
      </c>
      <c r="V93" s="186">
        <v>0</v>
      </c>
      <c r="W93" s="186">
        <v>0</v>
      </c>
      <c r="X93" s="186">
        <v>0</v>
      </c>
      <c r="Y93" s="186">
        <v>0</v>
      </c>
      <c r="Z93" s="186">
        <v>0</v>
      </c>
      <c r="AA93" s="186">
        <v>0</v>
      </c>
      <c r="AB93" s="186">
        <v>0</v>
      </c>
      <c r="AC93" s="186">
        <v>0</v>
      </c>
      <c r="AD93" s="186">
        <v>0</v>
      </c>
      <c r="AE93" s="186">
        <v>0</v>
      </c>
      <c r="AF93" s="186">
        <v>14.007720980139229</v>
      </c>
      <c r="AG93" s="186">
        <v>18.12392139501889</v>
      </c>
      <c r="AH93" s="186">
        <v>0</v>
      </c>
      <c r="AI93" s="186">
        <v>0</v>
      </c>
      <c r="AJ93" s="186">
        <v>0</v>
      </c>
      <c r="AK93" s="186">
        <v>0</v>
      </c>
      <c r="AL93" s="186">
        <v>0</v>
      </c>
      <c r="AM93" s="186">
        <v>1.177718774286626</v>
      </c>
      <c r="AN93" s="186">
        <v>0.40764366537440289</v>
      </c>
      <c r="AO93" s="186">
        <v>2.4784858192191641</v>
      </c>
      <c r="AP93" s="186">
        <v>0</v>
      </c>
      <c r="AQ93" s="186">
        <v>0</v>
      </c>
      <c r="AR93" s="186">
        <v>0</v>
      </c>
      <c r="AS93" s="186">
        <v>0</v>
      </c>
      <c r="AT93" s="186">
        <v>0</v>
      </c>
      <c r="AU93" s="186">
        <v>1.8661531218250791</v>
      </c>
      <c r="AV93" s="186">
        <v>0</v>
      </c>
      <c r="AW93" s="186">
        <v>11.15276144292268</v>
      </c>
      <c r="AX93" s="186">
        <v>3.3385458031421211</v>
      </c>
      <c r="AY93" s="186">
        <v>0</v>
      </c>
      <c r="AZ93" s="186">
        <v>0</v>
      </c>
      <c r="BA93" s="186">
        <v>0</v>
      </c>
      <c r="BB93" s="186">
        <v>0</v>
      </c>
      <c r="BC93" s="186">
        <v>6.9568850698918903</v>
      </c>
      <c r="BD93" s="186">
        <v>0</v>
      </c>
      <c r="BE93" s="186">
        <v>0</v>
      </c>
      <c r="BF93" s="186">
        <v>0</v>
      </c>
      <c r="BG93" s="186">
        <v>0</v>
      </c>
      <c r="BH93" s="186">
        <v>0</v>
      </c>
      <c r="BI93" s="186">
        <v>0</v>
      </c>
      <c r="BJ93" s="186">
        <v>11.811460070225721</v>
      </c>
      <c r="BK93" s="186">
        <v>0</v>
      </c>
      <c r="BL93" s="186">
        <v>0</v>
      </c>
      <c r="BM93" s="186">
        <v>13.143040247894669</v>
      </c>
      <c r="BN93" s="186">
        <v>10.747679792151141</v>
      </c>
      <c r="BO93" s="186">
        <v>0</v>
      </c>
      <c r="BP93" s="186">
        <v>0</v>
      </c>
      <c r="BQ93" s="186">
        <v>0</v>
      </c>
      <c r="BR93" s="186">
        <v>14.68850113934649</v>
      </c>
      <c r="BS93" s="186">
        <v>0</v>
      </c>
      <c r="BT93" s="186">
        <v>0</v>
      </c>
      <c r="BU93" s="186">
        <v>0</v>
      </c>
      <c r="BV93" s="186">
        <v>0</v>
      </c>
      <c r="BW93" s="186">
        <v>0</v>
      </c>
      <c r="BX93" s="186">
        <v>0</v>
      </c>
      <c r="BY93" s="186">
        <v>0</v>
      </c>
      <c r="BZ93" s="186">
        <v>0</v>
      </c>
      <c r="CA93" s="186">
        <v>0</v>
      </c>
      <c r="CB93" s="186">
        <v>0</v>
      </c>
      <c r="CC93" s="186">
        <v>0</v>
      </c>
      <c r="CD93" s="186">
        <v>0</v>
      </c>
      <c r="CE93" s="186">
        <v>0</v>
      </c>
      <c r="CF93" s="186">
        <v>0</v>
      </c>
      <c r="CG93" s="186">
        <v>0</v>
      </c>
      <c r="CH93" s="186">
        <v>0</v>
      </c>
      <c r="CI93" s="186">
        <v>10.244531093532171</v>
      </c>
      <c r="CJ93" s="186">
        <v>11.93466018274888</v>
      </c>
      <c r="CK93" s="186">
        <v>0</v>
      </c>
      <c r="CL93" s="186">
        <v>0</v>
      </c>
      <c r="CM93" s="186">
        <v>0</v>
      </c>
      <c r="CN93" s="186">
        <v>10.756856397834129</v>
      </c>
      <c r="CO93" s="186">
        <v>0</v>
      </c>
      <c r="CP93" s="186">
        <v>17.371391523180449</v>
      </c>
      <c r="CQ93" s="186">
        <v>0</v>
      </c>
      <c r="CR93" s="186">
        <v>0</v>
      </c>
      <c r="CS93" s="186">
        <v>0</v>
      </c>
      <c r="CT93" s="186">
        <v>3.483668937585771</v>
      </c>
      <c r="CU93" s="186">
        <v>0</v>
      </c>
      <c r="CV93" s="186">
        <v>0</v>
      </c>
      <c r="CW93" s="186">
        <v>0.88940539608142644</v>
      </c>
      <c r="CX93" s="186">
        <v>0</v>
      </c>
      <c r="CY93" s="186">
        <v>0</v>
      </c>
      <c r="CZ93" s="186">
        <v>0</v>
      </c>
      <c r="DA93" s="186">
        <v>0</v>
      </c>
      <c r="DB93" s="186">
        <v>0</v>
      </c>
      <c r="DC93" s="186">
        <v>0</v>
      </c>
      <c r="DD93" s="186">
        <v>0</v>
      </c>
      <c r="DE93" s="186">
        <v>0</v>
      </c>
      <c r="DF93" s="186">
        <v>12.25732636665945</v>
      </c>
      <c r="DG93" s="186">
        <v>0</v>
      </c>
      <c r="DH93" s="186">
        <v>0</v>
      </c>
      <c r="DI93" s="186">
        <v>0</v>
      </c>
      <c r="DJ93" s="186">
        <v>0</v>
      </c>
      <c r="DK93" s="186">
        <v>0</v>
      </c>
      <c r="DL93" s="186">
        <v>0</v>
      </c>
      <c r="DM93" s="186">
        <v>0</v>
      </c>
      <c r="DN93" s="186">
        <v>0</v>
      </c>
      <c r="DO93" s="186">
        <v>0</v>
      </c>
      <c r="DP93" s="186">
        <v>0</v>
      </c>
      <c r="DQ93" s="186">
        <v>3.9745668091754869</v>
      </c>
      <c r="DR93" s="186">
        <v>0</v>
      </c>
      <c r="DS93" s="186">
        <v>1.031468927687446</v>
      </c>
      <c r="DT93" s="186">
        <v>0</v>
      </c>
      <c r="DU93" s="186">
        <v>0</v>
      </c>
      <c r="DV93" s="186">
        <v>3.4769960101960788</v>
      </c>
      <c r="DW93" s="186">
        <v>0</v>
      </c>
      <c r="DX93" s="186">
        <v>0</v>
      </c>
      <c r="DY93" s="186">
        <v>1.7530039925687591</v>
      </c>
      <c r="DZ93" s="186">
        <v>0</v>
      </c>
      <c r="EA93" s="186">
        <v>10.35066984868047</v>
      </c>
      <c r="EB93" s="186">
        <v>0</v>
      </c>
      <c r="EC93" s="186">
        <v>0</v>
      </c>
      <c r="ED93" s="186">
        <v>0</v>
      </c>
      <c r="EE93" s="186">
        <v>6.7176744831684054</v>
      </c>
      <c r="EF93" s="186">
        <v>0</v>
      </c>
      <c r="EG93" s="186">
        <v>0</v>
      </c>
      <c r="EH93" s="186">
        <v>0</v>
      </c>
      <c r="EI93" s="186">
        <v>0</v>
      </c>
      <c r="EJ93" s="186">
        <v>0</v>
      </c>
      <c r="EK93" s="186">
        <v>4.2466908180324552</v>
      </c>
      <c r="EL93" s="186">
        <v>0</v>
      </c>
      <c r="EM93" s="186">
        <v>16.78630045269734</v>
      </c>
      <c r="EN93" s="186">
        <v>0</v>
      </c>
      <c r="EO93" s="186">
        <v>0</v>
      </c>
      <c r="EP93" s="186">
        <v>0</v>
      </c>
      <c r="EQ93" s="186">
        <v>0</v>
      </c>
      <c r="ER93" s="186">
        <v>0</v>
      </c>
      <c r="ES93" s="186">
        <v>0</v>
      </c>
      <c r="ET93" s="186">
        <v>0</v>
      </c>
      <c r="EU93" s="186">
        <v>0</v>
      </c>
      <c r="EV93" s="186">
        <v>0</v>
      </c>
      <c r="EW93" s="186">
        <v>0</v>
      </c>
      <c r="EX93" s="186">
        <v>0</v>
      </c>
      <c r="EY93" s="186">
        <v>0</v>
      </c>
      <c r="EZ93" s="186">
        <v>0</v>
      </c>
      <c r="FA93" s="186">
        <v>3.7707709906153202</v>
      </c>
      <c r="FB93" s="186">
        <v>6.5484476006382772</v>
      </c>
      <c r="FC93" s="186">
        <v>0</v>
      </c>
      <c r="FD93" s="186">
        <v>0</v>
      </c>
      <c r="FE93" s="186">
        <v>1.7001720846655419</v>
      </c>
      <c r="FF93" s="186">
        <v>0</v>
      </c>
      <c r="FG93" s="186">
        <v>0</v>
      </c>
      <c r="FH93" s="186">
        <v>10.17379641470767</v>
      </c>
      <c r="FI93" s="186">
        <v>0</v>
      </c>
      <c r="FJ93" s="186">
        <v>0</v>
      </c>
      <c r="FK93" s="186">
        <v>13.37107856896692</v>
      </c>
      <c r="FL93" s="186">
        <v>0</v>
      </c>
      <c r="FM93" s="186">
        <v>0</v>
      </c>
      <c r="FN93" s="186">
        <v>7.5729344009013726</v>
      </c>
      <c r="FO93" s="186">
        <v>0</v>
      </c>
      <c r="FP93" s="186">
        <v>0</v>
      </c>
      <c r="FQ93" s="186">
        <v>0</v>
      </c>
      <c r="FR93" s="186">
        <v>0</v>
      </c>
      <c r="FS93" s="186">
        <v>0</v>
      </c>
      <c r="FT93" s="186">
        <v>11.392900626463319</v>
      </c>
      <c r="FU93" s="186">
        <v>0</v>
      </c>
      <c r="FV93" s="186">
        <v>5.9363556111000726</v>
      </c>
      <c r="FW93" s="186">
        <v>0</v>
      </c>
      <c r="FX93" s="186">
        <v>0</v>
      </c>
      <c r="FY93" s="186">
        <v>0</v>
      </c>
      <c r="FZ93" s="186">
        <v>0</v>
      </c>
      <c r="GA93" s="186">
        <v>0</v>
      </c>
      <c r="GB93" s="186">
        <v>0</v>
      </c>
      <c r="GC93" s="186">
        <v>0</v>
      </c>
      <c r="GD93" s="186">
        <v>0</v>
      </c>
      <c r="GE93" s="186">
        <v>9.0965988147474022</v>
      </c>
      <c r="GF93" s="186">
        <v>1.763803653647168</v>
      </c>
      <c r="GG93" s="186">
        <v>0</v>
      </c>
      <c r="GH93" s="186">
        <v>14.91679520449377</v>
      </c>
      <c r="GI93" s="186">
        <v>0</v>
      </c>
      <c r="GJ93" s="186">
        <v>0</v>
      </c>
      <c r="GK93" s="186">
        <v>0</v>
      </c>
      <c r="GL93" s="186">
        <v>0</v>
      </c>
      <c r="GM93" s="186">
        <v>0</v>
      </c>
      <c r="GN93" s="186">
        <v>0</v>
      </c>
      <c r="GO93" s="186">
        <v>0</v>
      </c>
      <c r="GP93" s="186">
        <v>0</v>
      </c>
      <c r="GQ93" s="186">
        <v>0</v>
      </c>
      <c r="GR93" s="186">
        <v>0</v>
      </c>
      <c r="GS93" s="186">
        <v>0</v>
      </c>
      <c r="GT93" s="186">
        <v>0</v>
      </c>
      <c r="GU93" s="186">
        <v>0</v>
      </c>
      <c r="GV93" s="186">
        <v>2.2441129052595952</v>
      </c>
      <c r="GW93" s="186">
        <v>0</v>
      </c>
      <c r="GX93" s="186">
        <v>0</v>
      </c>
      <c r="GY93" s="186">
        <v>0</v>
      </c>
      <c r="GZ93" s="186">
        <v>4.1904144105387191</v>
      </c>
      <c r="HA93" s="186">
        <v>0</v>
      </c>
      <c r="HB93" s="186">
        <v>13.511447012155759</v>
      </c>
      <c r="HC93" s="186">
        <v>0</v>
      </c>
      <c r="HD93" s="186">
        <v>0</v>
      </c>
      <c r="HE93" s="186">
        <v>0.1002517985007199</v>
      </c>
      <c r="HF93" s="186">
        <v>0</v>
      </c>
      <c r="HG93" s="186">
        <v>0</v>
      </c>
      <c r="HH93" s="186">
        <v>0</v>
      </c>
      <c r="HI93" s="186">
        <v>0</v>
      </c>
      <c r="HJ93" s="186">
        <v>1.575879890279809</v>
      </c>
      <c r="HK93" s="186">
        <v>0</v>
      </c>
      <c r="HL93" s="186">
        <v>8.7120024631282256</v>
      </c>
      <c r="HM93" s="186">
        <v>0</v>
      </c>
      <c r="HN93" s="186">
        <v>0</v>
      </c>
      <c r="HO93" s="186">
        <v>2.2392162886614102</v>
      </c>
      <c r="HP93" s="186">
        <v>0</v>
      </c>
      <c r="HQ93" s="186">
        <v>0</v>
      </c>
      <c r="HR93" s="186">
        <v>0</v>
      </c>
      <c r="HS93" s="186">
        <v>0</v>
      </c>
      <c r="HT93" s="186">
        <v>0</v>
      </c>
      <c r="HU93" s="186">
        <v>0.84772391320850615</v>
      </c>
      <c r="HV93" s="186">
        <v>0</v>
      </c>
      <c r="HW93" s="186">
        <v>0</v>
      </c>
      <c r="HX93" s="186">
        <v>0</v>
      </c>
      <c r="HY93" s="186">
        <v>10.484210486637741</v>
      </c>
      <c r="HZ93" s="186">
        <v>0</v>
      </c>
      <c r="IA93" s="186">
        <v>0</v>
      </c>
      <c r="IB93" s="186">
        <v>0</v>
      </c>
      <c r="IC93" s="186">
        <v>0</v>
      </c>
      <c r="ID93" s="186">
        <v>0</v>
      </c>
      <c r="IE93" s="186">
        <v>10.376483799405021</v>
      </c>
      <c r="IF93" s="186">
        <v>0</v>
      </c>
      <c r="IG93" s="186">
        <v>0</v>
      </c>
      <c r="IH93" s="186">
        <v>0</v>
      </c>
      <c r="II93" s="186">
        <v>0</v>
      </c>
      <c r="IJ93" s="186">
        <v>0</v>
      </c>
      <c r="IK93" s="186">
        <v>0</v>
      </c>
      <c r="IL93" s="186">
        <v>0</v>
      </c>
      <c r="IM93" s="186">
        <v>0</v>
      </c>
      <c r="IN93" s="186">
        <v>0</v>
      </c>
      <c r="IO93" s="186">
        <v>0</v>
      </c>
      <c r="IP93" s="186">
        <v>0</v>
      </c>
      <c r="IQ93" s="186">
        <v>0</v>
      </c>
      <c r="IR93" s="186">
        <v>0</v>
      </c>
      <c r="IS93" s="186">
        <v>0</v>
      </c>
      <c r="IT93" s="186">
        <v>0.13589883450302831</v>
      </c>
      <c r="IU93" s="186">
        <v>0</v>
      </c>
      <c r="IV93" s="186">
        <v>3.288998183290758</v>
      </c>
      <c r="IW93" s="186">
        <v>0</v>
      </c>
      <c r="IX93" s="186">
        <v>23.370634315317901</v>
      </c>
      <c r="IY93" s="186">
        <v>0</v>
      </c>
      <c r="IZ93" s="186">
        <v>0</v>
      </c>
      <c r="JA93" s="186">
        <v>0</v>
      </c>
      <c r="JB93" s="186">
        <v>0</v>
      </c>
      <c r="JC93" s="186">
        <v>0</v>
      </c>
      <c r="JD93" s="186">
        <v>0</v>
      </c>
      <c r="JE93" s="186">
        <v>0</v>
      </c>
      <c r="JF93" s="186">
        <v>20.10804791376983</v>
      </c>
      <c r="JG93" s="186">
        <v>0</v>
      </c>
      <c r="JH93" s="186">
        <v>0</v>
      </c>
      <c r="JI93" s="186">
        <v>22.595387299651449</v>
      </c>
      <c r="JJ93" s="186">
        <v>0</v>
      </c>
      <c r="JK93" s="186">
        <v>0</v>
      </c>
      <c r="JL93" s="186">
        <v>0</v>
      </c>
      <c r="JM93" s="186">
        <v>0</v>
      </c>
      <c r="JN93" s="186">
        <v>0</v>
      </c>
      <c r="JO93" s="186">
        <v>2.3614645862074002</v>
      </c>
      <c r="JP93" s="186">
        <v>0</v>
      </c>
      <c r="JQ93" s="186">
        <v>0</v>
      </c>
      <c r="JR93" s="186">
        <v>14.660697288455239</v>
      </c>
      <c r="JS93" s="186">
        <v>2.6834809509516471</v>
      </c>
      <c r="JT93" s="186">
        <v>0</v>
      </c>
      <c r="JU93" s="186">
        <v>0</v>
      </c>
      <c r="JV93" s="186">
        <v>0</v>
      </c>
      <c r="JW93" s="186">
        <v>5.5219501471468222</v>
      </c>
      <c r="JX93" s="186">
        <v>0</v>
      </c>
      <c r="JY93" s="186">
        <v>0</v>
      </c>
      <c r="JZ93" s="186">
        <v>0</v>
      </c>
      <c r="KA93" s="186">
        <v>0</v>
      </c>
      <c r="KB93" s="186">
        <v>0</v>
      </c>
      <c r="KC93" s="186">
        <v>0</v>
      </c>
      <c r="KD93" s="186">
        <v>0</v>
      </c>
      <c r="KE93" s="186">
        <v>0</v>
      </c>
      <c r="KF93" s="186">
        <v>0</v>
      </c>
      <c r="KG93" s="186">
        <v>1.172558105947815</v>
      </c>
      <c r="KH93" s="186">
        <v>1.8600635755966139</v>
      </c>
      <c r="KI93" s="186">
        <v>0</v>
      </c>
      <c r="KJ93" s="186">
        <v>0</v>
      </c>
      <c r="KK93" s="186">
        <v>0</v>
      </c>
    </row>
    <row r="94" spans="1:297" ht="14">
      <c r="A94" s="186"/>
      <c r="B94" s="776" t="s">
        <v>313</v>
      </c>
      <c r="C94" s="436">
        <v>57.620102762930792</v>
      </c>
      <c r="D94" s="803">
        <v>19.923420051066291</v>
      </c>
      <c r="E94" s="803">
        <v>825.34691277799675</v>
      </c>
      <c r="F94" s="436">
        <v>72.09787326658163</v>
      </c>
      <c r="G94" s="436">
        <v>35.811904733976917</v>
      </c>
      <c r="H94" s="436">
        <v>69.269236378967832</v>
      </c>
      <c r="I94" s="436">
        <v>31.041646683427381</v>
      </c>
      <c r="J94" s="436">
        <v>26.800667249247979</v>
      </c>
      <c r="K94" s="436">
        <v>29.261289893466969</v>
      </c>
      <c r="L94" s="436">
        <v>28.688790977321791</v>
      </c>
      <c r="M94" s="436">
        <v>155.33296478072211</v>
      </c>
      <c r="N94" s="436">
        <v>524.83924259887397</v>
      </c>
      <c r="O94" s="436">
        <v>62.650332193764328</v>
      </c>
      <c r="P94" s="436">
        <v>26.928030690944329</v>
      </c>
      <c r="Q94" s="436">
        <v>35.038822595842703</v>
      </c>
      <c r="R94" s="436">
        <v>81.397729075225826</v>
      </c>
      <c r="S94" s="436">
        <v>35.56173330453607</v>
      </c>
      <c r="T94" s="436">
        <v>84.596955273500214</v>
      </c>
      <c r="U94" s="436">
        <v>79.6253304531824</v>
      </c>
      <c r="V94" s="436">
        <v>95.760460430383361</v>
      </c>
      <c r="W94" s="436">
        <v>175.71300476932629</v>
      </c>
      <c r="X94" s="436">
        <v>29.838328722746471</v>
      </c>
      <c r="Y94" s="436">
        <v>73.395441335667414</v>
      </c>
      <c r="Z94" s="436">
        <v>100.2029929367841</v>
      </c>
      <c r="AA94" s="436">
        <v>37.782791562803837</v>
      </c>
      <c r="AB94" s="436">
        <v>133.4481228543124</v>
      </c>
      <c r="AC94" s="436">
        <v>30.206319168754799</v>
      </c>
      <c r="AD94" s="436">
        <v>27.85198963702042</v>
      </c>
      <c r="AE94" s="436">
        <v>370.1723190640393</v>
      </c>
      <c r="AF94" s="436">
        <v>54.847770515382919</v>
      </c>
      <c r="AG94" s="436">
        <v>53.914764234079641</v>
      </c>
      <c r="AH94" s="436">
        <v>80.796913008541324</v>
      </c>
      <c r="AI94" s="436">
        <v>28.810548504495799</v>
      </c>
      <c r="AJ94" s="436">
        <v>31.972063333877461</v>
      </c>
      <c r="AK94" s="436">
        <v>27.363597183576339</v>
      </c>
      <c r="AL94" s="436">
        <v>378.02274106567131</v>
      </c>
      <c r="AM94" s="436">
        <v>34.431325365166813</v>
      </c>
      <c r="AN94" s="436">
        <v>29.10967697335796</v>
      </c>
      <c r="AO94" s="436">
        <v>37.562164343345053</v>
      </c>
      <c r="AP94" s="436">
        <v>35.143100677433353</v>
      </c>
      <c r="AQ94" s="436">
        <v>28.012933400097712</v>
      </c>
      <c r="AR94" s="436">
        <v>52.744906106577638</v>
      </c>
      <c r="AS94" s="436">
        <v>29.71439028877025</v>
      </c>
      <c r="AT94" s="436">
        <v>37.376077690309877</v>
      </c>
      <c r="AU94" s="436">
        <v>29.45306233942906</v>
      </c>
      <c r="AV94" s="436">
        <v>342.12223652722668</v>
      </c>
      <c r="AW94" s="436">
        <v>439.13389875687568</v>
      </c>
      <c r="AX94" s="436">
        <v>30.52004472923133</v>
      </c>
      <c r="AY94" s="436">
        <v>141.86273895787369</v>
      </c>
      <c r="AZ94" s="436">
        <v>30.57040446563478</v>
      </c>
      <c r="BA94" s="436">
        <v>33.543387073294859</v>
      </c>
      <c r="BB94" s="436">
        <v>29.584030315039531</v>
      </c>
      <c r="BC94" s="436">
        <v>42.856417939657902</v>
      </c>
      <c r="BD94" s="436">
        <v>25.92985889804104</v>
      </c>
      <c r="BE94" s="436">
        <v>36.039560126514559</v>
      </c>
      <c r="BF94" s="436">
        <v>173.55889227947361</v>
      </c>
      <c r="BG94" s="436">
        <v>334.25294412621889</v>
      </c>
      <c r="BH94" s="436">
        <v>72.001948600863045</v>
      </c>
      <c r="BI94" s="436">
        <v>85.099168035580277</v>
      </c>
      <c r="BJ94" s="436">
        <v>48.401850169647432</v>
      </c>
      <c r="BK94" s="436">
        <v>51.495020026954727</v>
      </c>
      <c r="BL94" s="436">
        <v>50.07246668368952</v>
      </c>
      <c r="BM94" s="436">
        <v>46.564632602224393</v>
      </c>
      <c r="BN94" s="436">
        <v>41.019294409875947</v>
      </c>
      <c r="BO94" s="436">
        <v>149.74156948105781</v>
      </c>
      <c r="BP94" s="436">
        <v>44.599558568144587</v>
      </c>
      <c r="BQ94" s="436">
        <v>63.880984216864512</v>
      </c>
      <c r="BR94" s="436">
        <v>43.757682231551158</v>
      </c>
      <c r="BS94" s="436">
        <v>133.77514628665739</v>
      </c>
      <c r="BT94" s="436">
        <v>55.136246575832949</v>
      </c>
      <c r="BU94" s="436">
        <v>338.07885740177448</v>
      </c>
      <c r="BV94" s="436">
        <v>45.553821645116621</v>
      </c>
      <c r="BW94" s="436">
        <v>69.387475673035397</v>
      </c>
      <c r="BX94" s="436">
        <v>30.838693422410191</v>
      </c>
      <c r="BY94" s="436">
        <v>169.08975179803221</v>
      </c>
      <c r="BZ94" s="436">
        <v>138.1553003049564</v>
      </c>
      <c r="CA94" s="436">
        <v>91.11677470120604</v>
      </c>
      <c r="CB94" s="436">
        <v>35.926978802522612</v>
      </c>
      <c r="CC94" s="436">
        <v>30.205493221226259</v>
      </c>
      <c r="CD94" s="436">
        <v>30.05265163092351</v>
      </c>
      <c r="CE94" s="436">
        <v>55.679746972437357</v>
      </c>
      <c r="CF94" s="436">
        <v>348.53583877563761</v>
      </c>
      <c r="CG94" s="436">
        <v>43.938433706760208</v>
      </c>
      <c r="CH94" s="436">
        <v>37.983587847659109</v>
      </c>
      <c r="CI94" s="436">
        <v>43.304605061329113</v>
      </c>
      <c r="CJ94" s="436">
        <v>43.386119585561389</v>
      </c>
      <c r="CK94" s="436">
        <v>84.571551892366287</v>
      </c>
      <c r="CL94" s="436">
        <v>150.9860999753428</v>
      </c>
      <c r="CM94" s="436">
        <v>366.47555469114332</v>
      </c>
      <c r="CN94" s="436">
        <v>40.432592140650357</v>
      </c>
      <c r="CO94" s="436">
        <v>153.25261669751009</v>
      </c>
      <c r="CP94" s="436">
        <v>377.21596605373162</v>
      </c>
      <c r="CQ94" s="436">
        <v>85.8346632857846</v>
      </c>
      <c r="CR94" s="436">
        <v>369.1064333201557</v>
      </c>
      <c r="CS94" s="436">
        <v>29.781931060855289</v>
      </c>
      <c r="CT94" s="436">
        <v>38.263482357270483</v>
      </c>
      <c r="CU94" s="436">
        <v>396.12605527123941</v>
      </c>
      <c r="CV94" s="436">
        <v>97.839909812631205</v>
      </c>
      <c r="CW94" s="436">
        <v>30.894390832609162</v>
      </c>
      <c r="CX94" s="436">
        <v>159.95192777725771</v>
      </c>
      <c r="CY94" s="436">
        <v>30.308406424467929</v>
      </c>
      <c r="CZ94" s="436">
        <v>36.175620061771973</v>
      </c>
      <c r="DA94" s="436">
        <v>33.057721256749282</v>
      </c>
      <c r="DB94" s="436">
        <v>94.188304390680486</v>
      </c>
      <c r="DC94" s="436">
        <v>34.145704134606703</v>
      </c>
      <c r="DD94" s="436">
        <v>180.7016705163341</v>
      </c>
      <c r="DE94" s="436">
        <v>172.0861403629622</v>
      </c>
      <c r="DF94" s="436">
        <v>48.361034588975009</v>
      </c>
      <c r="DG94" s="436">
        <v>61.253186703791492</v>
      </c>
      <c r="DH94" s="436">
        <v>33.04230946758473</v>
      </c>
      <c r="DI94" s="436">
        <v>158.98749555939659</v>
      </c>
      <c r="DJ94" s="436">
        <v>92.063278994254588</v>
      </c>
      <c r="DK94" s="436">
        <v>61.620596906549473</v>
      </c>
      <c r="DL94" s="436">
        <v>167.55365950424891</v>
      </c>
      <c r="DM94" s="436">
        <v>33.206150984026067</v>
      </c>
      <c r="DN94" s="436">
        <v>154.61377935557081</v>
      </c>
      <c r="DO94" s="436">
        <v>179.6601434776336</v>
      </c>
      <c r="DP94" s="436">
        <v>160.2607551690563</v>
      </c>
      <c r="DQ94" s="436">
        <v>39.061500912498133</v>
      </c>
      <c r="DR94" s="436">
        <v>24.35828183246835</v>
      </c>
      <c r="DS94" s="436">
        <v>34.866153331729848</v>
      </c>
      <c r="DT94" s="436">
        <v>61.317532110701393</v>
      </c>
      <c r="DU94" s="436">
        <v>96.28460397109771</v>
      </c>
      <c r="DV94" s="436">
        <v>38.901611705599827</v>
      </c>
      <c r="DW94" s="436">
        <v>41.850549348596999</v>
      </c>
      <c r="DX94" s="436">
        <v>32.566672466450846</v>
      </c>
      <c r="DY94" s="436">
        <v>30.540039409676069</v>
      </c>
      <c r="DZ94" s="436">
        <v>24.422224469005592</v>
      </c>
      <c r="EA94" s="436">
        <v>43.674398401400843</v>
      </c>
      <c r="EB94" s="436">
        <v>32.627057565275067</v>
      </c>
      <c r="EC94" s="436">
        <v>348.8523231709645</v>
      </c>
      <c r="ED94" s="436">
        <v>152.9910188429632</v>
      </c>
      <c r="EE94" s="436">
        <v>38.191134008243971</v>
      </c>
      <c r="EF94" s="436">
        <v>30.69584213078894</v>
      </c>
      <c r="EG94" s="436">
        <v>31.122450047205248</v>
      </c>
      <c r="EH94" s="436">
        <v>31.78814196796268</v>
      </c>
      <c r="EI94" s="436">
        <v>28.5128307607844</v>
      </c>
      <c r="EJ94" s="436">
        <v>31.132194291849562</v>
      </c>
      <c r="EK94" s="436">
        <v>332.28573815507218</v>
      </c>
      <c r="EL94" s="436">
        <v>25.268094841980961</v>
      </c>
      <c r="EM94" s="436">
        <v>44.287659955049399</v>
      </c>
      <c r="EN94" s="436">
        <v>71.305294115316798</v>
      </c>
      <c r="EO94" s="436">
        <v>31.94184894567087</v>
      </c>
      <c r="EP94" s="436">
        <v>30.609918960082229</v>
      </c>
      <c r="EQ94" s="436">
        <v>36.234389184687409</v>
      </c>
      <c r="ER94" s="436">
        <v>26.98468359228966</v>
      </c>
      <c r="ES94" s="436">
        <v>32.995136016607987</v>
      </c>
      <c r="ET94" s="436">
        <v>55.928957065619237</v>
      </c>
      <c r="EU94" s="436">
        <v>87.966979696973468</v>
      </c>
      <c r="EV94" s="436">
        <v>150.56861115766861</v>
      </c>
      <c r="EW94" s="436">
        <v>34.361884333766668</v>
      </c>
      <c r="EX94" s="436">
        <v>44.707563958917802</v>
      </c>
      <c r="EY94" s="436">
        <v>90.293348701987725</v>
      </c>
      <c r="EZ94" s="436">
        <v>402.85938743539731</v>
      </c>
      <c r="FA94" s="436">
        <v>35.829310604507633</v>
      </c>
      <c r="FB94" s="436">
        <v>39.038767481561337</v>
      </c>
      <c r="FC94" s="436">
        <v>27.01511569456779</v>
      </c>
      <c r="FD94" s="436">
        <v>29.348316050573089</v>
      </c>
      <c r="FE94" s="436">
        <v>29.442258784058581</v>
      </c>
      <c r="FF94" s="436">
        <v>135.78451949734111</v>
      </c>
      <c r="FG94" s="436">
        <v>73.069484577813952</v>
      </c>
      <c r="FH94" s="436">
        <v>39.880744000323077</v>
      </c>
      <c r="FI94" s="436">
        <v>29.582917991598841</v>
      </c>
      <c r="FJ94" s="436">
        <v>38.037640068251029</v>
      </c>
      <c r="FK94" s="436">
        <v>44.026233855476633</v>
      </c>
      <c r="FL94" s="436">
        <v>29.717325831886932</v>
      </c>
      <c r="FM94" s="436">
        <v>151.6945521682525</v>
      </c>
      <c r="FN94" s="436">
        <v>36.859294773982</v>
      </c>
      <c r="FO94" s="436">
        <v>86.190750956590975</v>
      </c>
      <c r="FP94" s="436">
        <v>30.17418201631866</v>
      </c>
      <c r="FQ94" s="436">
        <v>29.737745247324028</v>
      </c>
      <c r="FR94" s="436">
        <v>52.47107508288083</v>
      </c>
      <c r="FS94" s="436">
        <v>66.75124880476227</v>
      </c>
      <c r="FT94" s="436">
        <v>46.224845523107398</v>
      </c>
      <c r="FU94" s="436">
        <v>138.6627681783431</v>
      </c>
      <c r="FV94" s="436">
        <v>33.881152112102143</v>
      </c>
      <c r="FW94" s="436">
        <v>97.212526083758263</v>
      </c>
      <c r="FX94" s="436">
        <v>165.90249257713259</v>
      </c>
      <c r="FY94" s="436">
        <v>86.703784673182241</v>
      </c>
      <c r="FZ94" s="436">
        <v>414.26739870292539</v>
      </c>
      <c r="GA94" s="436">
        <v>170.82452684008101</v>
      </c>
      <c r="GB94" s="436">
        <v>58.523410725834637</v>
      </c>
      <c r="GC94" s="436">
        <v>36.774534429609318</v>
      </c>
      <c r="GD94" s="436">
        <v>162.41267544517959</v>
      </c>
      <c r="GE94" s="436">
        <v>47.370086960576543</v>
      </c>
      <c r="GF94" s="436">
        <v>36.963924724155383</v>
      </c>
      <c r="GG94" s="436">
        <v>179.40956605704591</v>
      </c>
      <c r="GH94" s="436">
        <v>52.07228119004666</v>
      </c>
      <c r="GI94" s="436">
        <v>69.078156697409142</v>
      </c>
      <c r="GJ94" s="436">
        <v>35.627767962179099</v>
      </c>
      <c r="GK94" s="436">
        <v>34.659395914949329</v>
      </c>
      <c r="GL94" s="436">
        <v>25.129482650764679</v>
      </c>
      <c r="GM94" s="436">
        <v>395.28143376389539</v>
      </c>
      <c r="GN94" s="436">
        <v>338.34893460670412</v>
      </c>
      <c r="GO94" s="436">
        <v>29.964750714767099</v>
      </c>
      <c r="GP94" s="436">
        <v>59.42758604069585</v>
      </c>
      <c r="GQ94" s="436">
        <v>394.6016238729519</v>
      </c>
      <c r="GR94" s="436">
        <v>380.45688259949492</v>
      </c>
      <c r="GS94" s="436">
        <v>25.578362397362501</v>
      </c>
      <c r="GT94" s="436">
        <v>86.607193817028488</v>
      </c>
      <c r="GU94" s="436">
        <v>161.1105539930266</v>
      </c>
      <c r="GV94" s="436">
        <v>369.72580828881729</v>
      </c>
      <c r="GW94" s="436">
        <v>19.923420051066291</v>
      </c>
      <c r="GX94" s="436">
        <v>53.034666590876611</v>
      </c>
      <c r="GY94" s="436">
        <v>27.92478818697597</v>
      </c>
      <c r="GZ94" s="436">
        <v>40.44658231923777</v>
      </c>
      <c r="HA94" s="436">
        <v>64.994151558666715</v>
      </c>
      <c r="HB94" s="436">
        <v>47.881195510706839</v>
      </c>
      <c r="HC94" s="436">
        <v>92.659297404191278</v>
      </c>
      <c r="HD94" s="436">
        <v>384.54581181901318</v>
      </c>
      <c r="HE94" s="436">
        <v>35.235887110034533</v>
      </c>
      <c r="HF94" s="436">
        <v>152.10968920630239</v>
      </c>
      <c r="HG94" s="436">
        <v>388.52005624023002</v>
      </c>
      <c r="HH94" s="436">
        <v>141.16833086823351</v>
      </c>
      <c r="HI94" s="436">
        <v>160.18903677755031</v>
      </c>
      <c r="HJ94" s="436">
        <v>34.58807374479202</v>
      </c>
      <c r="HK94" s="436">
        <v>137.78044741288599</v>
      </c>
      <c r="HL94" s="436">
        <v>42.465060642786661</v>
      </c>
      <c r="HM94" s="436">
        <v>32.268685274138967</v>
      </c>
      <c r="HN94" s="436">
        <v>141.62618374566651</v>
      </c>
      <c r="HO94" s="436">
        <v>36.420083216571967</v>
      </c>
      <c r="HP94" s="436">
        <v>175.7331293490038</v>
      </c>
      <c r="HQ94" s="436">
        <v>30.046651527981741</v>
      </c>
      <c r="HR94" s="436">
        <v>85.593741856093061</v>
      </c>
      <c r="HS94" s="436">
        <v>389.58296939939959</v>
      </c>
      <c r="HT94" s="436">
        <v>34.983707963427833</v>
      </c>
      <c r="HU94" s="436">
        <v>27.704738164883761</v>
      </c>
      <c r="HV94" s="436">
        <v>73.226564510465934</v>
      </c>
      <c r="HW94" s="436">
        <v>54.531664108760808</v>
      </c>
      <c r="HX94" s="436">
        <v>423.38218405880878</v>
      </c>
      <c r="HY94" s="436">
        <v>46.781163075796357</v>
      </c>
      <c r="HZ94" s="436">
        <v>48.51449398562972</v>
      </c>
      <c r="IA94" s="436">
        <v>150.5961263038287</v>
      </c>
      <c r="IB94" s="436">
        <v>66.899231882556592</v>
      </c>
      <c r="IC94" s="436">
        <v>30.825398100768261</v>
      </c>
      <c r="ID94" s="436">
        <v>80.882381139867789</v>
      </c>
      <c r="IE94" s="436">
        <v>37.980590812928163</v>
      </c>
      <c r="IF94" s="436">
        <v>27.24405797261716</v>
      </c>
      <c r="IG94" s="436">
        <v>195.2066535831992</v>
      </c>
      <c r="IH94" s="436">
        <v>150.17884798888551</v>
      </c>
      <c r="II94" s="436">
        <v>29.956009707528452</v>
      </c>
      <c r="IJ94" s="436">
        <v>139.4529750285065</v>
      </c>
      <c r="IK94" s="436">
        <v>76.216248335493603</v>
      </c>
      <c r="IL94" s="436">
        <v>153.96081362670239</v>
      </c>
      <c r="IM94" s="436">
        <v>180.1283353769802</v>
      </c>
      <c r="IN94" s="436">
        <v>61.584985783516167</v>
      </c>
      <c r="IO94" s="436">
        <v>139.93975022834141</v>
      </c>
      <c r="IP94" s="436">
        <v>33.797720100526597</v>
      </c>
      <c r="IQ94" s="436">
        <v>375.19256103931741</v>
      </c>
      <c r="IR94" s="436">
        <v>32.017801921848289</v>
      </c>
      <c r="IS94" s="436">
        <v>177.7845192134192</v>
      </c>
      <c r="IT94" s="436">
        <v>26.172206868534921</v>
      </c>
      <c r="IU94" s="436">
        <v>379.60822870810671</v>
      </c>
      <c r="IV94" s="436">
        <v>58.021524730913782</v>
      </c>
      <c r="IW94" s="436">
        <v>31.59670722197696</v>
      </c>
      <c r="IX94" s="436">
        <v>61.210889530030521</v>
      </c>
      <c r="IY94" s="436">
        <v>178.3137952401795</v>
      </c>
      <c r="IZ94" s="436">
        <v>164.9356382543759</v>
      </c>
      <c r="JA94" s="436">
        <v>43.256256422498652</v>
      </c>
      <c r="JB94" s="436">
        <v>92.449209856307945</v>
      </c>
      <c r="JC94" s="436">
        <v>89.991924851448758</v>
      </c>
      <c r="JD94" s="436">
        <v>41.393969991433522</v>
      </c>
      <c r="JE94" s="436">
        <v>43.005121452381843</v>
      </c>
      <c r="JF94" s="436">
        <v>57.506067976386163</v>
      </c>
      <c r="JG94" s="436">
        <v>383.89418517019271</v>
      </c>
      <c r="JH94" s="436">
        <v>146.79329140152339</v>
      </c>
      <c r="JI94" s="436">
        <v>55.583137649177253</v>
      </c>
      <c r="JJ94" s="436">
        <v>27.622563699698691</v>
      </c>
      <c r="JK94" s="436">
        <v>29.936227969257711</v>
      </c>
      <c r="JL94" s="436">
        <v>31.0345543000257</v>
      </c>
      <c r="JM94" s="436">
        <v>169.93113692048451</v>
      </c>
      <c r="JN94" s="436">
        <v>825.34691277799675</v>
      </c>
      <c r="JO94" s="436">
        <v>29.247036008765779</v>
      </c>
      <c r="JP94" s="436">
        <v>32.250028295463117</v>
      </c>
      <c r="JQ94" s="436">
        <v>37.261824336083862</v>
      </c>
      <c r="JR94" s="436">
        <v>55.200704859345628</v>
      </c>
      <c r="JS94" s="436">
        <v>35.842855164788013</v>
      </c>
      <c r="JT94" s="436">
        <v>41.813407848639713</v>
      </c>
      <c r="JU94" s="436">
        <v>26.81863722343034</v>
      </c>
      <c r="JV94" s="436">
        <v>353.47477729698409</v>
      </c>
      <c r="JW94" s="436">
        <v>38.043478257080388</v>
      </c>
      <c r="JX94" s="436">
        <v>94.315984315184465</v>
      </c>
      <c r="JY94" s="436">
        <v>95.091002804180548</v>
      </c>
      <c r="JZ94" s="436">
        <v>29.052633167372569</v>
      </c>
      <c r="KA94" s="436">
        <v>179.76324802526079</v>
      </c>
      <c r="KB94" s="436">
        <v>72.913151400059576</v>
      </c>
      <c r="KC94" s="436">
        <v>75.941088246582225</v>
      </c>
      <c r="KD94" s="436">
        <v>144.7294795351784</v>
      </c>
      <c r="KE94" s="436">
        <v>58.742586036500811</v>
      </c>
      <c r="KF94" s="436">
        <v>379.96655579815672</v>
      </c>
      <c r="KG94" s="436">
        <v>38.055555335611913</v>
      </c>
      <c r="KH94" s="436">
        <v>32.176517213305338</v>
      </c>
      <c r="KI94" s="436">
        <v>24.522543876761741</v>
      </c>
      <c r="KJ94" s="436">
        <v>92.398591593934</v>
      </c>
      <c r="KK94" s="436">
        <v>35.678666986025057</v>
      </c>
    </row>
    <row r="95" spans="1:297">
      <c r="A95" s="186"/>
      <c r="B95" s="186"/>
      <c r="C95" s="290"/>
      <c r="D95" s="587"/>
      <c r="E95" s="587"/>
      <c r="F95" s="186"/>
      <c r="G95" s="186"/>
      <c r="H95" s="186"/>
      <c r="I95" s="186"/>
      <c r="J95" s="186"/>
      <c r="K95" s="186"/>
      <c r="L95" s="186"/>
      <c r="M95" s="186"/>
      <c r="N95" s="186"/>
      <c r="O95" s="186"/>
      <c r="P95" s="186"/>
      <c r="Q95" s="186"/>
      <c r="R95" s="186"/>
      <c r="S95" s="186"/>
      <c r="T95" s="186"/>
      <c r="U95" s="186"/>
      <c r="V95" s="186"/>
      <c r="W95" s="186"/>
      <c r="X95" s="186"/>
      <c r="Y95" s="186"/>
      <c r="Z95" s="186"/>
      <c r="AA95" s="186"/>
      <c r="AB95" s="186"/>
      <c r="AC95" s="186"/>
      <c r="AD95" s="186"/>
      <c r="AE95" s="186"/>
      <c r="AF95" s="186"/>
      <c r="AG95" s="186"/>
      <c r="AH95" s="186"/>
      <c r="AI95" s="186"/>
      <c r="AJ95" s="186"/>
      <c r="AK95" s="186"/>
      <c r="AL95" s="186"/>
      <c r="AM95" s="186"/>
      <c r="AN95" s="186"/>
      <c r="AO95" s="186"/>
      <c r="AP95" s="186"/>
      <c r="AQ95" s="186"/>
      <c r="AR95" s="186"/>
      <c r="AS95" s="186"/>
      <c r="AT95" s="186"/>
      <c r="AU95" s="186"/>
      <c r="AV95" s="186"/>
      <c r="AW95" s="186"/>
      <c r="AX95" s="186"/>
      <c r="AY95" s="186"/>
      <c r="AZ95" s="186"/>
      <c r="BA95" s="186"/>
      <c r="BB95" s="186"/>
      <c r="BC95" s="186"/>
      <c r="BD95" s="186"/>
      <c r="BE95" s="186"/>
      <c r="BF95" s="186"/>
      <c r="BG95" s="186"/>
      <c r="BH95" s="186"/>
      <c r="BI95" s="186"/>
      <c r="BJ95" s="186"/>
      <c r="BK95" s="186"/>
      <c r="BL95" s="186"/>
      <c r="BM95" s="186"/>
      <c r="BN95" s="186"/>
      <c r="BO95" s="186"/>
      <c r="BP95" s="186"/>
      <c r="BQ95" s="186"/>
      <c r="BR95" s="186"/>
      <c r="BS95" s="186"/>
      <c r="BT95" s="186"/>
      <c r="BU95" s="186"/>
      <c r="BV95" s="186"/>
      <c r="BW95" s="186"/>
      <c r="BX95" s="186"/>
      <c r="BY95" s="186"/>
      <c r="BZ95" s="186"/>
      <c r="CA95" s="186"/>
      <c r="CB95" s="186"/>
      <c r="CC95" s="186"/>
      <c r="CD95" s="186"/>
      <c r="CE95" s="186"/>
      <c r="CF95" s="186"/>
      <c r="CG95" s="186"/>
      <c r="CH95" s="186"/>
      <c r="CI95" s="186"/>
      <c r="CJ95" s="186"/>
      <c r="CK95" s="186"/>
      <c r="CL95" s="186"/>
      <c r="CM95" s="186"/>
      <c r="CN95" s="186"/>
      <c r="CO95" s="186"/>
      <c r="CP95" s="186"/>
      <c r="CQ95" s="186"/>
      <c r="CR95" s="186"/>
      <c r="CS95" s="186"/>
      <c r="CT95" s="186"/>
      <c r="CU95" s="186"/>
      <c r="CV95" s="186"/>
      <c r="CW95" s="186"/>
      <c r="CX95" s="186"/>
      <c r="CY95" s="186"/>
      <c r="CZ95" s="186"/>
      <c r="DA95" s="186"/>
      <c r="DB95" s="186"/>
      <c r="DC95" s="186"/>
      <c r="DD95" s="186"/>
      <c r="DE95" s="186"/>
      <c r="DF95" s="186"/>
      <c r="DG95" s="186"/>
      <c r="DH95" s="186"/>
      <c r="DI95" s="186"/>
      <c r="DJ95" s="186"/>
      <c r="DK95" s="186"/>
      <c r="DL95" s="186"/>
      <c r="DM95" s="186"/>
      <c r="DN95" s="186"/>
      <c r="DO95" s="186"/>
      <c r="DP95" s="186"/>
      <c r="DQ95" s="186"/>
      <c r="DR95" s="186"/>
      <c r="DS95" s="186"/>
      <c r="DT95" s="186"/>
      <c r="DU95" s="186"/>
      <c r="DV95" s="186"/>
      <c r="DW95" s="186"/>
      <c r="DX95" s="186"/>
      <c r="DY95" s="186"/>
      <c r="DZ95" s="186"/>
      <c r="EA95" s="186"/>
      <c r="EB95" s="186"/>
      <c r="EC95" s="186"/>
      <c r="ED95" s="186"/>
      <c r="EE95" s="186"/>
      <c r="EF95" s="186"/>
      <c r="EG95" s="186"/>
      <c r="EH95" s="186"/>
      <c r="EI95" s="186"/>
      <c r="EJ95" s="186"/>
      <c r="EK95" s="186"/>
      <c r="EL95" s="186"/>
      <c r="EM95" s="186"/>
      <c r="EN95" s="186"/>
      <c r="EO95" s="186"/>
      <c r="EP95" s="186"/>
      <c r="EQ95" s="186"/>
      <c r="ER95" s="186"/>
      <c r="ES95" s="186"/>
      <c r="ET95" s="186"/>
      <c r="EU95" s="186"/>
      <c r="EV95" s="186"/>
      <c r="EW95" s="186"/>
      <c r="EX95" s="186"/>
      <c r="EY95" s="186"/>
      <c r="EZ95" s="186"/>
      <c r="FA95" s="186"/>
      <c r="FB95" s="186"/>
      <c r="FC95" s="186"/>
      <c r="FD95" s="186"/>
      <c r="FE95" s="186"/>
      <c r="FF95" s="186"/>
      <c r="FG95" s="186"/>
      <c r="FH95" s="186"/>
      <c r="FI95" s="186"/>
      <c r="FJ95" s="186"/>
      <c r="FK95" s="186"/>
      <c r="FL95" s="186"/>
      <c r="FM95" s="186"/>
      <c r="FN95" s="186"/>
      <c r="FO95" s="186"/>
      <c r="FP95" s="186"/>
      <c r="FQ95" s="186"/>
      <c r="FR95" s="186"/>
      <c r="FS95" s="186"/>
      <c r="FT95" s="186"/>
      <c r="FU95" s="186"/>
      <c r="FV95" s="186"/>
      <c r="FW95" s="186"/>
      <c r="FX95" s="186"/>
      <c r="FY95" s="186"/>
      <c r="FZ95" s="186"/>
      <c r="GA95" s="186"/>
      <c r="GB95" s="186"/>
      <c r="GC95" s="186"/>
      <c r="GD95" s="186"/>
      <c r="GE95" s="186"/>
      <c r="GF95" s="186"/>
      <c r="GG95" s="186"/>
      <c r="GH95" s="186"/>
      <c r="GI95" s="186"/>
      <c r="GJ95" s="186"/>
      <c r="GK95" s="186"/>
      <c r="GL95" s="186"/>
      <c r="GM95" s="186"/>
      <c r="GN95" s="186"/>
      <c r="GO95" s="186"/>
      <c r="GP95" s="186"/>
      <c r="GQ95" s="186"/>
      <c r="GR95" s="186"/>
      <c r="GS95" s="186"/>
      <c r="GT95" s="186"/>
      <c r="GU95" s="186"/>
      <c r="GV95" s="186"/>
      <c r="GW95" s="186"/>
      <c r="GX95" s="186"/>
      <c r="GY95" s="186"/>
      <c r="GZ95" s="186"/>
      <c r="HA95" s="186"/>
      <c r="HB95" s="186"/>
      <c r="HC95" s="186"/>
      <c r="HD95" s="186"/>
      <c r="HE95" s="186"/>
      <c r="HF95" s="186"/>
      <c r="HG95" s="186"/>
      <c r="HH95" s="186"/>
      <c r="HI95" s="186"/>
      <c r="HJ95" s="186"/>
      <c r="HK95" s="186"/>
      <c r="HL95" s="186"/>
      <c r="HM95" s="186"/>
      <c r="HN95" s="186"/>
      <c r="HO95" s="186"/>
      <c r="HP95" s="186"/>
      <c r="HQ95" s="186"/>
      <c r="HR95" s="186"/>
      <c r="HS95" s="186"/>
      <c r="HT95" s="186"/>
      <c r="HU95" s="186"/>
      <c r="HV95" s="186"/>
      <c r="HW95" s="186"/>
      <c r="HX95" s="186"/>
      <c r="HY95" s="186"/>
      <c r="HZ95" s="186"/>
      <c r="IA95" s="186"/>
      <c r="IB95" s="186"/>
      <c r="IC95" s="186"/>
      <c r="ID95" s="186"/>
      <c r="IE95" s="186"/>
      <c r="IF95" s="186"/>
      <c r="IG95" s="186"/>
      <c r="IH95" s="186"/>
      <c r="II95" s="186"/>
      <c r="IJ95" s="186"/>
      <c r="IK95" s="186"/>
      <c r="IL95" s="186"/>
      <c r="IM95" s="186"/>
      <c r="IN95" s="186"/>
      <c r="IO95" s="186"/>
      <c r="IP95" s="186"/>
      <c r="IQ95" s="186"/>
      <c r="IR95" s="186"/>
      <c r="IS95" s="186"/>
      <c r="IT95" s="186"/>
      <c r="IU95" s="186"/>
      <c r="IV95" s="186"/>
      <c r="IW95" s="186"/>
      <c r="IX95" s="186"/>
      <c r="IY95" s="186"/>
      <c r="IZ95" s="186"/>
      <c r="JA95" s="186"/>
      <c r="JB95" s="186"/>
      <c r="JC95" s="186"/>
      <c r="JD95" s="186"/>
      <c r="JE95" s="186"/>
      <c r="JF95" s="186"/>
      <c r="JG95" s="186"/>
      <c r="JH95" s="186"/>
      <c r="JI95" s="186"/>
      <c r="JJ95" s="186"/>
      <c r="JK95" s="186"/>
      <c r="JL95" s="186"/>
      <c r="JM95" s="186"/>
      <c r="JN95" s="186"/>
      <c r="JO95" s="186"/>
      <c r="JP95" s="186"/>
      <c r="JQ95" s="186"/>
      <c r="JR95" s="186"/>
      <c r="JS95" s="186"/>
      <c r="JT95" s="186"/>
      <c r="JU95" s="186"/>
      <c r="JV95" s="186"/>
      <c r="JW95" s="186"/>
      <c r="JX95" s="186"/>
      <c r="JY95" s="186"/>
      <c r="JZ95" s="186"/>
      <c r="KA95" s="186"/>
      <c r="KB95" s="186"/>
      <c r="KC95" s="186"/>
      <c r="KD95" s="186"/>
      <c r="KE95" s="186"/>
      <c r="KF95" s="186"/>
      <c r="KG95" s="186"/>
      <c r="KH95" s="186"/>
      <c r="KI95" s="186"/>
      <c r="KJ95" s="186"/>
      <c r="KK95" s="186"/>
    </row>
    <row r="96" spans="1:297">
      <c r="A96" s="186"/>
      <c r="B96" s="774" t="s">
        <v>464</v>
      </c>
      <c r="C96" s="290">
        <v>0</v>
      </c>
      <c r="D96" s="587">
        <v>-0.98000000000000009</v>
      </c>
      <c r="E96" s="587">
        <v>-0.97999999999999987</v>
      </c>
      <c r="F96" s="186">
        <v>-0.98000000000000009</v>
      </c>
      <c r="G96" s="186">
        <v>-0.98000000000000009</v>
      </c>
      <c r="H96" s="186">
        <v>-0.98</v>
      </c>
      <c r="I96" s="186">
        <v>-0.98</v>
      </c>
      <c r="J96" s="186">
        <v>-0.97999999999999987</v>
      </c>
      <c r="K96" s="186">
        <v>-0.98</v>
      </c>
      <c r="L96" s="186">
        <v>-0.98</v>
      </c>
      <c r="M96" s="186">
        <v>-0.98</v>
      </c>
      <c r="N96" s="186">
        <v>-0.98</v>
      </c>
      <c r="O96" s="186">
        <v>-0.98</v>
      </c>
      <c r="P96" s="186">
        <v>-0.98</v>
      </c>
      <c r="Q96" s="186">
        <v>-0.97999999999999987</v>
      </c>
      <c r="R96" s="186">
        <v>-0.98</v>
      </c>
      <c r="S96" s="186">
        <v>-0.98</v>
      </c>
      <c r="T96" s="186">
        <v>-0.98</v>
      </c>
      <c r="U96" s="186">
        <v>-0.98</v>
      </c>
      <c r="V96" s="186">
        <v>-0.98000000000000009</v>
      </c>
      <c r="W96" s="186">
        <v>-0.98</v>
      </c>
      <c r="X96" s="186">
        <v>-0.98</v>
      </c>
      <c r="Y96" s="186">
        <v>-0.98</v>
      </c>
      <c r="Z96" s="186">
        <v>-0.98</v>
      </c>
      <c r="AA96" s="186">
        <v>-0.97999999999999987</v>
      </c>
      <c r="AB96" s="186">
        <v>-0.98000000000000009</v>
      </c>
      <c r="AC96" s="186">
        <v>-0.98000000000000009</v>
      </c>
      <c r="AD96" s="186">
        <v>-0.98</v>
      </c>
      <c r="AE96" s="186">
        <v>-0.98</v>
      </c>
      <c r="AF96" s="186">
        <v>-0.98</v>
      </c>
      <c r="AG96" s="186">
        <v>-0.98</v>
      </c>
      <c r="AH96" s="186">
        <v>-0.98</v>
      </c>
      <c r="AI96" s="186">
        <v>-0.98</v>
      </c>
      <c r="AJ96" s="186">
        <v>-0.98</v>
      </c>
      <c r="AK96" s="186">
        <v>-0.98</v>
      </c>
      <c r="AL96" s="186">
        <v>-0.98</v>
      </c>
      <c r="AM96" s="186">
        <v>-0.98</v>
      </c>
      <c r="AN96" s="186">
        <v>-0.97999999999999987</v>
      </c>
      <c r="AO96" s="186">
        <v>-0.98</v>
      </c>
      <c r="AP96" s="186">
        <v>-0.97999999999999987</v>
      </c>
      <c r="AQ96" s="186">
        <v>-0.97999999999999987</v>
      </c>
      <c r="AR96" s="186">
        <v>-0.97999999999999987</v>
      </c>
      <c r="AS96" s="186">
        <v>-0.98</v>
      </c>
      <c r="AT96" s="186">
        <v>-0.98</v>
      </c>
      <c r="AU96" s="186">
        <v>-0.98</v>
      </c>
      <c r="AV96" s="186">
        <v>-0.97999999999999987</v>
      </c>
      <c r="AW96" s="186">
        <v>-0.98</v>
      </c>
      <c r="AX96" s="186">
        <v>-0.98</v>
      </c>
      <c r="AY96" s="186">
        <v>-0.98</v>
      </c>
      <c r="AZ96" s="186">
        <v>-0.98</v>
      </c>
      <c r="BA96" s="186">
        <v>-0.98</v>
      </c>
      <c r="BB96" s="186">
        <v>-0.98</v>
      </c>
      <c r="BC96" s="186">
        <v>-0.97999999999999987</v>
      </c>
      <c r="BD96" s="186">
        <v>-0.98</v>
      </c>
      <c r="BE96" s="186">
        <v>-0.98</v>
      </c>
      <c r="BF96" s="186">
        <v>-0.98</v>
      </c>
      <c r="BG96" s="186">
        <v>-0.98</v>
      </c>
      <c r="BH96" s="186">
        <v>-0.97999999999999987</v>
      </c>
      <c r="BI96" s="186">
        <v>-0.97999999999999987</v>
      </c>
      <c r="BJ96" s="186">
        <v>-0.98</v>
      </c>
      <c r="BK96" s="186">
        <v>-0.98</v>
      </c>
      <c r="BL96" s="186">
        <v>-0.98</v>
      </c>
      <c r="BM96" s="186">
        <v>-0.98</v>
      </c>
      <c r="BN96" s="186">
        <v>-0.97999999999999987</v>
      </c>
      <c r="BO96" s="186">
        <v>-0.97999999999999987</v>
      </c>
      <c r="BP96" s="186">
        <v>-0.97999999999999987</v>
      </c>
      <c r="BQ96" s="186">
        <v>-0.98</v>
      </c>
      <c r="BR96" s="186">
        <v>-0.97999999999999987</v>
      </c>
      <c r="BS96" s="186">
        <v>-0.98000000000000009</v>
      </c>
      <c r="BT96" s="186">
        <v>-0.98000000000000009</v>
      </c>
      <c r="BU96" s="186">
        <v>-0.98</v>
      </c>
      <c r="BV96" s="186">
        <v>-0.98000000000000009</v>
      </c>
      <c r="BW96" s="186">
        <v>-0.98</v>
      </c>
      <c r="BX96" s="186">
        <v>-0.98000000000000009</v>
      </c>
      <c r="BY96" s="186">
        <v>-0.98</v>
      </c>
      <c r="BZ96" s="186">
        <v>-0.98</v>
      </c>
      <c r="CA96" s="186">
        <v>-0.98000000000000009</v>
      </c>
      <c r="CB96" s="186">
        <v>-0.98</v>
      </c>
      <c r="CC96" s="186">
        <v>-0.98</v>
      </c>
      <c r="CD96" s="186">
        <v>-0.98000000000000009</v>
      </c>
      <c r="CE96" s="186">
        <v>-0.98</v>
      </c>
      <c r="CF96" s="186">
        <v>-0.98</v>
      </c>
      <c r="CG96" s="186">
        <v>-0.98</v>
      </c>
      <c r="CH96" s="186">
        <v>-0.98</v>
      </c>
      <c r="CI96" s="186">
        <v>-0.98</v>
      </c>
      <c r="CJ96" s="186">
        <v>-0.98</v>
      </c>
      <c r="CK96" s="186">
        <v>-0.98000000000000009</v>
      </c>
      <c r="CL96" s="186">
        <v>-0.98</v>
      </c>
      <c r="CM96" s="186">
        <v>-0.98000000000000009</v>
      </c>
      <c r="CN96" s="186">
        <v>-0.97999999999999987</v>
      </c>
      <c r="CO96" s="186">
        <v>-0.98</v>
      </c>
      <c r="CP96" s="186">
        <v>-0.98</v>
      </c>
      <c r="CQ96" s="186">
        <v>-0.98</v>
      </c>
      <c r="CR96" s="186">
        <v>-0.98</v>
      </c>
      <c r="CS96" s="186">
        <v>-0.98000000000000009</v>
      </c>
      <c r="CT96" s="186">
        <v>-0.97999999999999987</v>
      </c>
      <c r="CU96" s="186">
        <v>-0.98</v>
      </c>
      <c r="CV96" s="186">
        <v>-0.98</v>
      </c>
      <c r="CW96" s="186">
        <v>-0.98</v>
      </c>
      <c r="CX96" s="186">
        <v>-0.98</v>
      </c>
      <c r="CY96" s="186">
        <v>-0.97999999999999987</v>
      </c>
      <c r="CZ96" s="186">
        <v>-0.97999999999999987</v>
      </c>
      <c r="DA96" s="186">
        <v>-0.98</v>
      </c>
      <c r="DB96" s="186">
        <v>-0.98</v>
      </c>
      <c r="DC96" s="186">
        <v>-0.98</v>
      </c>
      <c r="DD96" s="186">
        <v>-0.98</v>
      </c>
      <c r="DE96" s="186">
        <v>-0.98</v>
      </c>
      <c r="DF96" s="186">
        <v>-0.98</v>
      </c>
      <c r="DG96" s="186">
        <v>-0.97999999999999987</v>
      </c>
      <c r="DH96" s="186">
        <v>-0.98</v>
      </c>
      <c r="DI96" s="186">
        <v>-0.98</v>
      </c>
      <c r="DJ96" s="186">
        <v>-0.98</v>
      </c>
      <c r="DK96" s="186">
        <v>-0.98</v>
      </c>
      <c r="DL96" s="186">
        <v>-0.98000000000000009</v>
      </c>
      <c r="DM96" s="186">
        <v>-0.98</v>
      </c>
      <c r="DN96" s="186">
        <v>-0.98</v>
      </c>
      <c r="DO96" s="186">
        <v>-0.98</v>
      </c>
      <c r="DP96" s="186">
        <v>-0.98</v>
      </c>
      <c r="DQ96" s="186">
        <v>-0.98</v>
      </c>
      <c r="DR96" s="186">
        <v>-0.98</v>
      </c>
      <c r="DS96" s="186">
        <v>-0.98</v>
      </c>
      <c r="DT96" s="186">
        <v>-0.98000000000000009</v>
      </c>
      <c r="DU96" s="186">
        <v>-0.98000000000000009</v>
      </c>
      <c r="DV96" s="186">
        <v>-0.97999999999999987</v>
      </c>
      <c r="DW96" s="186">
        <v>-0.98</v>
      </c>
      <c r="DX96" s="186">
        <v>-0.98</v>
      </c>
      <c r="DY96" s="186">
        <v>-0.98</v>
      </c>
      <c r="DZ96" s="186">
        <v>-0.98</v>
      </c>
      <c r="EA96" s="186">
        <v>-0.98</v>
      </c>
      <c r="EB96" s="186">
        <v>-0.98</v>
      </c>
      <c r="EC96" s="186">
        <v>-0.97999999999999987</v>
      </c>
      <c r="ED96" s="186">
        <v>-0.98000000000000009</v>
      </c>
      <c r="EE96" s="186">
        <v>-0.98</v>
      </c>
      <c r="EF96" s="186">
        <v>-0.98000000000000009</v>
      </c>
      <c r="EG96" s="186">
        <v>-0.98</v>
      </c>
      <c r="EH96" s="186">
        <v>-0.98</v>
      </c>
      <c r="EI96" s="186">
        <v>-0.98</v>
      </c>
      <c r="EJ96" s="186">
        <v>-0.98</v>
      </c>
      <c r="EK96" s="186">
        <v>-0.98</v>
      </c>
      <c r="EL96" s="186">
        <v>-0.98</v>
      </c>
      <c r="EM96" s="186">
        <v>-0.98</v>
      </c>
      <c r="EN96" s="186">
        <v>-0.98</v>
      </c>
      <c r="EO96" s="186">
        <v>-0.98000000000000009</v>
      </c>
      <c r="EP96" s="186">
        <v>-0.98</v>
      </c>
      <c r="EQ96" s="186">
        <v>-0.98</v>
      </c>
      <c r="ER96" s="186">
        <v>-0.98</v>
      </c>
      <c r="ES96" s="186">
        <v>-0.98</v>
      </c>
      <c r="ET96" s="186">
        <v>-0.98</v>
      </c>
      <c r="EU96" s="186">
        <v>-0.98</v>
      </c>
      <c r="EV96" s="186">
        <v>-0.98</v>
      </c>
      <c r="EW96" s="186">
        <v>-0.98</v>
      </c>
      <c r="EX96" s="186">
        <v>-0.98000000000000009</v>
      </c>
      <c r="EY96" s="186">
        <v>-0.97999999999999987</v>
      </c>
      <c r="EZ96" s="186">
        <v>-0.97999999999999987</v>
      </c>
      <c r="FA96" s="186">
        <v>-0.97999999999999987</v>
      </c>
      <c r="FB96" s="186">
        <v>-0.98</v>
      </c>
      <c r="FC96" s="186">
        <v>-0.98</v>
      </c>
      <c r="FD96" s="186">
        <v>-0.98</v>
      </c>
      <c r="FE96" s="186">
        <v>-0.98</v>
      </c>
      <c r="FF96" s="186">
        <v>-0.98</v>
      </c>
      <c r="FG96" s="186">
        <v>-0.98000000000000009</v>
      </c>
      <c r="FH96" s="186">
        <v>-0.97999999999999987</v>
      </c>
      <c r="FI96" s="186">
        <v>-0.98000000000000009</v>
      </c>
      <c r="FJ96" s="186">
        <v>-0.98000000000000009</v>
      </c>
      <c r="FK96" s="186">
        <v>-0.97999999999999987</v>
      </c>
      <c r="FL96" s="186">
        <v>-0.98</v>
      </c>
      <c r="FM96" s="186">
        <v>-0.98</v>
      </c>
      <c r="FN96" s="186">
        <v>-0.98</v>
      </c>
      <c r="FO96" s="186">
        <v>-0.98</v>
      </c>
      <c r="FP96" s="186">
        <v>-0.98</v>
      </c>
      <c r="FQ96" s="186">
        <v>-0.98000000000000009</v>
      </c>
      <c r="FR96" s="186">
        <v>-0.97999999999999987</v>
      </c>
      <c r="FS96" s="186">
        <v>-0.98</v>
      </c>
      <c r="FT96" s="186">
        <v>-0.98</v>
      </c>
      <c r="FU96" s="186">
        <v>-0.98</v>
      </c>
      <c r="FV96" s="186">
        <v>-0.98</v>
      </c>
      <c r="FW96" s="186">
        <v>-0.98</v>
      </c>
      <c r="FX96" s="186">
        <v>-0.98</v>
      </c>
      <c r="FY96" s="186">
        <v>-0.98</v>
      </c>
      <c r="FZ96" s="186">
        <v>-0.98</v>
      </c>
      <c r="GA96" s="186">
        <v>-0.98</v>
      </c>
      <c r="GB96" s="186">
        <v>-0.98</v>
      </c>
      <c r="GC96" s="186">
        <v>-0.97999999999999987</v>
      </c>
      <c r="GD96" s="186">
        <v>-0.98</v>
      </c>
      <c r="GE96" s="186">
        <v>-0.98</v>
      </c>
      <c r="GF96" s="186">
        <v>-0.98</v>
      </c>
      <c r="GG96" s="186">
        <v>-0.98</v>
      </c>
      <c r="GH96" s="186">
        <v>-0.98</v>
      </c>
      <c r="GI96" s="186">
        <v>-0.98</v>
      </c>
      <c r="GJ96" s="186">
        <v>-0.98</v>
      </c>
      <c r="GK96" s="186">
        <v>-0.98</v>
      </c>
      <c r="GL96" s="186">
        <v>-0.98</v>
      </c>
      <c r="GM96" s="186">
        <v>-0.98</v>
      </c>
      <c r="GN96" s="186">
        <v>-0.98</v>
      </c>
      <c r="GO96" s="186">
        <v>-0.98</v>
      </c>
      <c r="GP96" s="186">
        <v>-0.98000000000000009</v>
      </c>
      <c r="GQ96" s="186">
        <v>-0.98</v>
      </c>
      <c r="GR96" s="186">
        <v>-0.98</v>
      </c>
      <c r="GS96" s="186">
        <v>-0.97999999999999987</v>
      </c>
      <c r="GT96" s="186">
        <v>-0.98</v>
      </c>
      <c r="GU96" s="186">
        <v>-0.98</v>
      </c>
      <c r="GV96" s="186">
        <v>-0.98000000000000009</v>
      </c>
      <c r="GW96" s="186">
        <v>-0.98</v>
      </c>
      <c r="GX96" s="186">
        <v>-0.98</v>
      </c>
      <c r="GY96" s="186">
        <v>-0.98</v>
      </c>
      <c r="GZ96" s="186">
        <v>-0.98000000000000009</v>
      </c>
      <c r="HA96" s="186">
        <v>-0.97999999999999987</v>
      </c>
      <c r="HB96" s="186">
        <v>-0.97999999999999987</v>
      </c>
      <c r="HC96" s="186">
        <v>-0.98</v>
      </c>
      <c r="HD96" s="186">
        <v>-0.98</v>
      </c>
      <c r="HE96" s="186">
        <v>-0.98</v>
      </c>
      <c r="HF96" s="186">
        <v>-0.97999999999999987</v>
      </c>
      <c r="HG96" s="186">
        <v>-0.98</v>
      </c>
      <c r="HH96" s="186">
        <v>-0.98000000000000009</v>
      </c>
      <c r="HI96" s="186">
        <v>-0.98000000000000009</v>
      </c>
      <c r="HJ96" s="186">
        <v>-0.98</v>
      </c>
      <c r="HK96" s="186">
        <v>-0.98</v>
      </c>
      <c r="HL96" s="186">
        <v>-0.98</v>
      </c>
      <c r="HM96" s="186">
        <v>-0.98</v>
      </c>
      <c r="HN96" s="186">
        <v>-0.98</v>
      </c>
      <c r="HO96" s="186">
        <v>-0.98000000000000009</v>
      </c>
      <c r="HP96" s="186">
        <v>-0.98</v>
      </c>
      <c r="HQ96" s="186">
        <v>-0.98</v>
      </c>
      <c r="HR96" s="186">
        <v>-0.98</v>
      </c>
      <c r="HS96" s="186">
        <v>-0.97999999999999987</v>
      </c>
      <c r="HT96" s="186">
        <v>-0.98</v>
      </c>
      <c r="HU96" s="186">
        <v>-0.98</v>
      </c>
      <c r="HV96" s="186">
        <v>-0.98</v>
      </c>
      <c r="HW96" s="186">
        <v>-0.98</v>
      </c>
      <c r="HX96" s="186">
        <v>-0.98</v>
      </c>
      <c r="HY96" s="186">
        <v>-0.98</v>
      </c>
      <c r="HZ96" s="186">
        <v>-0.97999999999999987</v>
      </c>
      <c r="IA96" s="186">
        <v>-0.98</v>
      </c>
      <c r="IB96" s="186">
        <v>-0.98</v>
      </c>
      <c r="IC96" s="186">
        <v>-0.98</v>
      </c>
      <c r="ID96" s="186">
        <v>-0.98</v>
      </c>
      <c r="IE96" s="186">
        <v>-0.98</v>
      </c>
      <c r="IF96" s="186">
        <v>-0.98</v>
      </c>
      <c r="IG96" s="186">
        <v>-0.98</v>
      </c>
      <c r="IH96" s="186">
        <v>-0.98</v>
      </c>
      <c r="II96" s="186">
        <v>-0.98</v>
      </c>
      <c r="IJ96" s="186">
        <v>-0.98</v>
      </c>
      <c r="IK96" s="186">
        <v>-0.98</v>
      </c>
      <c r="IL96" s="186">
        <v>-0.97999999999999987</v>
      </c>
      <c r="IM96" s="186">
        <v>-0.98</v>
      </c>
      <c r="IN96" s="186">
        <v>-0.98</v>
      </c>
      <c r="IO96" s="186">
        <v>-0.98</v>
      </c>
      <c r="IP96" s="186">
        <v>-0.98</v>
      </c>
      <c r="IQ96" s="186">
        <v>-0.98000000000000009</v>
      </c>
      <c r="IR96" s="186">
        <v>-0.98000000000000009</v>
      </c>
      <c r="IS96" s="186">
        <v>-0.98</v>
      </c>
      <c r="IT96" s="186">
        <v>-0.98</v>
      </c>
      <c r="IU96" s="186">
        <v>-0.98</v>
      </c>
      <c r="IV96" s="186">
        <v>-0.98000000000000009</v>
      </c>
      <c r="IW96" s="186">
        <v>-0.98</v>
      </c>
      <c r="IX96" s="186">
        <v>-0.98</v>
      </c>
      <c r="IY96" s="186">
        <v>-0.98</v>
      </c>
      <c r="IZ96" s="186">
        <v>-0.98</v>
      </c>
      <c r="JA96" s="186">
        <v>-0.98000000000000009</v>
      </c>
      <c r="JB96" s="186">
        <v>-0.98</v>
      </c>
      <c r="JC96" s="186">
        <v>-0.98</v>
      </c>
      <c r="JD96" s="186">
        <v>-0.98</v>
      </c>
      <c r="JE96" s="186">
        <v>-0.98</v>
      </c>
      <c r="JF96" s="186">
        <v>-0.98000000000000009</v>
      </c>
      <c r="JG96" s="186">
        <v>-0.98</v>
      </c>
      <c r="JH96" s="186">
        <v>-0.97999999999999987</v>
      </c>
      <c r="JI96" s="186">
        <v>-0.98</v>
      </c>
      <c r="JJ96" s="186">
        <v>-0.98</v>
      </c>
      <c r="JK96" s="186">
        <v>-0.98000000000000009</v>
      </c>
      <c r="JL96" s="186">
        <v>-0.98000000000000009</v>
      </c>
      <c r="JM96" s="186">
        <v>-0.98</v>
      </c>
      <c r="JN96" s="186">
        <v>-0.98</v>
      </c>
      <c r="JO96" s="186">
        <v>-0.98</v>
      </c>
      <c r="JP96" s="186">
        <v>-0.98</v>
      </c>
      <c r="JQ96" s="186">
        <v>-0.98</v>
      </c>
      <c r="JR96" s="186">
        <v>-0.98</v>
      </c>
      <c r="JS96" s="186">
        <v>-0.98000000000000009</v>
      </c>
      <c r="JT96" s="186">
        <v>-0.98</v>
      </c>
      <c r="JU96" s="186">
        <v>-0.98</v>
      </c>
      <c r="JV96" s="186">
        <v>-0.98</v>
      </c>
      <c r="JW96" s="186">
        <v>-0.98</v>
      </c>
      <c r="JX96" s="186">
        <v>-0.98</v>
      </c>
      <c r="JY96" s="186">
        <v>-0.98</v>
      </c>
      <c r="JZ96" s="186">
        <v>-0.98</v>
      </c>
      <c r="KA96" s="186">
        <v>-0.98000000000000009</v>
      </c>
      <c r="KB96" s="186">
        <v>-0.98000000000000009</v>
      </c>
      <c r="KC96" s="186">
        <v>-0.98000000000000009</v>
      </c>
      <c r="KD96" s="186">
        <v>-0.98</v>
      </c>
      <c r="KE96" s="186">
        <v>-0.98</v>
      </c>
      <c r="KF96" s="186">
        <v>-0.98</v>
      </c>
      <c r="KG96" s="186">
        <v>-0.98</v>
      </c>
      <c r="KH96" s="186">
        <v>-0.98</v>
      </c>
      <c r="KI96" s="186">
        <v>-0.98</v>
      </c>
      <c r="KJ96" s="186">
        <v>-0.97999999999999987</v>
      </c>
      <c r="KK96" s="186">
        <v>-0.98000000000000009</v>
      </c>
    </row>
    <row r="97" spans="1:297">
      <c r="A97" s="186"/>
      <c r="B97" s="774" t="s">
        <v>465</v>
      </c>
      <c r="C97" s="290">
        <v>-1.7800000000000007</v>
      </c>
      <c r="D97" s="587">
        <v>-1.78</v>
      </c>
      <c r="E97" s="587">
        <v>-1.78</v>
      </c>
      <c r="F97" s="186">
        <v>-1.78</v>
      </c>
      <c r="G97" s="186">
        <v>-1.78</v>
      </c>
      <c r="H97" s="186">
        <v>-1.78</v>
      </c>
      <c r="I97" s="186">
        <v>-1.78</v>
      </c>
      <c r="J97" s="186">
        <v>-1.78</v>
      </c>
      <c r="K97" s="186">
        <v>-1.78</v>
      </c>
      <c r="L97" s="186">
        <v>-1.78</v>
      </c>
      <c r="M97" s="186">
        <v>-1.78</v>
      </c>
      <c r="N97" s="186">
        <v>-1.78</v>
      </c>
      <c r="O97" s="186">
        <v>-1.78</v>
      </c>
      <c r="P97" s="186">
        <v>-1.78</v>
      </c>
      <c r="Q97" s="186">
        <v>-1.78</v>
      </c>
      <c r="R97" s="186">
        <v>-1.78</v>
      </c>
      <c r="S97" s="186">
        <v>-1.78</v>
      </c>
      <c r="T97" s="186">
        <v>-1.78</v>
      </c>
      <c r="U97" s="186">
        <v>-1.78</v>
      </c>
      <c r="V97" s="186">
        <v>-1.78</v>
      </c>
      <c r="W97" s="186">
        <v>-1.78</v>
      </c>
      <c r="X97" s="186">
        <v>-1.78</v>
      </c>
      <c r="Y97" s="186">
        <v>-1.78</v>
      </c>
      <c r="Z97" s="186">
        <v>-1.78</v>
      </c>
      <c r="AA97" s="186">
        <v>-1.78</v>
      </c>
      <c r="AB97" s="186">
        <v>-1.78</v>
      </c>
      <c r="AC97" s="186">
        <v>-1.78</v>
      </c>
      <c r="AD97" s="186">
        <v>-1.78</v>
      </c>
      <c r="AE97" s="186">
        <v>-1.78</v>
      </c>
      <c r="AF97" s="186">
        <v>-1.78</v>
      </c>
      <c r="AG97" s="186">
        <v>-1.78</v>
      </c>
      <c r="AH97" s="186">
        <v>-1.78</v>
      </c>
      <c r="AI97" s="186">
        <v>-1.78</v>
      </c>
      <c r="AJ97" s="186">
        <v>-1.78</v>
      </c>
      <c r="AK97" s="186">
        <v>-1.78</v>
      </c>
      <c r="AL97" s="186">
        <v>-1.78</v>
      </c>
      <c r="AM97" s="186">
        <v>-1.78</v>
      </c>
      <c r="AN97" s="186">
        <v>-1.78</v>
      </c>
      <c r="AO97" s="186">
        <v>-1.78</v>
      </c>
      <c r="AP97" s="186">
        <v>-1.78</v>
      </c>
      <c r="AQ97" s="186">
        <v>-1.78</v>
      </c>
      <c r="AR97" s="186">
        <v>-1.78</v>
      </c>
      <c r="AS97" s="186">
        <v>-1.78</v>
      </c>
      <c r="AT97" s="186">
        <v>-1.78</v>
      </c>
      <c r="AU97" s="186">
        <v>-1.78</v>
      </c>
      <c r="AV97" s="186">
        <v>-1.78</v>
      </c>
      <c r="AW97" s="186">
        <v>-1.78</v>
      </c>
      <c r="AX97" s="186">
        <v>-1.78</v>
      </c>
      <c r="AY97" s="186">
        <v>-1.78</v>
      </c>
      <c r="AZ97" s="186">
        <v>-1.78</v>
      </c>
      <c r="BA97" s="186">
        <v>-1.78</v>
      </c>
      <c r="BB97" s="186">
        <v>-1.78</v>
      </c>
      <c r="BC97" s="186">
        <v>-1.78</v>
      </c>
      <c r="BD97" s="186">
        <v>-1.78</v>
      </c>
      <c r="BE97" s="186">
        <v>-1.78</v>
      </c>
      <c r="BF97" s="186">
        <v>-1.78</v>
      </c>
      <c r="BG97" s="186">
        <v>-1.78</v>
      </c>
      <c r="BH97" s="186">
        <v>-1.78</v>
      </c>
      <c r="BI97" s="186">
        <v>-1.78</v>
      </c>
      <c r="BJ97" s="186">
        <v>-1.78</v>
      </c>
      <c r="BK97" s="186">
        <v>-1.78</v>
      </c>
      <c r="BL97" s="186">
        <v>-1.78</v>
      </c>
      <c r="BM97" s="186">
        <v>-1.78</v>
      </c>
      <c r="BN97" s="186">
        <v>-1.78</v>
      </c>
      <c r="BO97" s="186">
        <v>-1.78</v>
      </c>
      <c r="BP97" s="186">
        <v>-1.78</v>
      </c>
      <c r="BQ97" s="186">
        <v>-1.78</v>
      </c>
      <c r="BR97" s="186">
        <v>-1.78</v>
      </c>
      <c r="BS97" s="186">
        <v>-1.78</v>
      </c>
      <c r="BT97" s="186">
        <v>-1.78</v>
      </c>
      <c r="BU97" s="186">
        <v>-1.78</v>
      </c>
      <c r="BV97" s="186">
        <v>-1.78</v>
      </c>
      <c r="BW97" s="186">
        <v>-1.78</v>
      </c>
      <c r="BX97" s="186">
        <v>-1.78</v>
      </c>
      <c r="BY97" s="186">
        <v>-1.78</v>
      </c>
      <c r="BZ97" s="186">
        <v>-1.78</v>
      </c>
      <c r="CA97" s="186">
        <v>-1.78</v>
      </c>
      <c r="CB97" s="186">
        <v>-1.78</v>
      </c>
      <c r="CC97" s="186">
        <v>-1.78</v>
      </c>
      <c r="CD97" s="186">
        <v>-1.78</v>
      </c>
      <c r="CE97" s="186">
        <v>-1.78</v>
      </c>
      <c r="CF97" s="186">
        <v>-1.78</v>
      </c>
      <c r="CG97" s="186">
        <v>-1.78</v>
      </c>
      <c r="CH97" s="186">
        <v>-1.78</v>
      </c>
      <c r="CI97" s="186">
        <v>-1.78</v>
      </c>
      <c r="CJ97" s="186">
        <v>-1.78</v>
      </c>
      <c r="CK97" s="186">
        <v>-1.78</v>
      </c>
      <c r="CL97" s="186">
        <v>-1.78</v>
      </c>
      <c r="CM97" s="186">
        <v>-1.78</v>
      </c>
      <c r="CN97" s="186">
        <v>-1.78</v>
      </c>
      <c r="CO97" s="186">
        <v>-1.78</v>
      </c>
      <c r="CP97" s="186">
        <v>-1.78</v>
      </c>
      <c r="CQ97" s="186">
        <v>-1.78</v>
      </c>
      <c r="CR97" s="186">
        <v>-1.78</v>
      </c>
      <c r="CS97" s="186">
        <v>-1.78</v>
      </c>
      <c r="CT97" s="186">
        <v>-1.78</v>
      </c>
      <c r="CU97" s="186">
        <v>-1.78</v>
      </c>
      <c r="CV97" s="186">
        <v>-1.78</v>
      </c>
      <c r="CW97" s="186">
        <v>-1.78</v>
      </c>
      <c r="CX97" s="186">
        <v>-1.78</v>
      </c>
      <c r="CY97" s="186">
        <v>-1.78</v>
      </c>
      <c r="CZ97" s="186">
        <v>-1.78</v>
      </c>
      <c r="DA97" s="186">
        <v>-1.78</v>
      </c>
      <c r="DB97" s="186">
        <v>-1.78</v>
      </c>
      <c r="DC97" s="186">
        <v>-1.78</v>
      </c>
      <c r="DD97" s="186">
        <v>-1.78</v>
      </c>
      <c r="DE97" s="186">
        <v>-1.78</v>
      </c>
      <c r="DF97" s="186">
        <v>-1.78</v>
      </c>
      <c r="DG97" s="186">
        <v>-1.78</v>
      </c>
      <c r="DH97" s="186">
        <v>-1.78</v>
      </c>
      <c r="DI97" s="186">
        <v>-1.78</v>
      </c>
      <c r="DJ97" s="186">
        <v>-1.78</v>
      </c>
      <c r="DK97" s="186">
        <v>-1.78</v>
      </c>
      <c r="DL97" s="186">
        <v>-1.78</v>
      </c>
      <c r="DM97" s="186">
        <v>-1.78</v>
      </c>
      <c r="DN97" s="186">
        <v>-1.78</v>
      </c>
      <c r="DO97" s="186">
        <v>-1.78</v>
      </c>
      <c r="DP97" s="186">
        <v>-1.78</v>
      </c>
      <c r="DQ97" s="186">
        <v>-1.78</v>
      </c>
      <c r="DR97" s="186">
        <v>-1.78</v>
      </c>
      <c r="DS97" s="186">
        <v>-1.78</v>
      </c>
      <c r="DT97" s="186">
        <v>-1.78</v>
      </c>
      <c r="DU97" s="186">
        <v>-1.78</v>
      </c>
      <c r="DV97" s="186">
        <v>-1.78</v>
      </c>
      <c r="DW97" s="186">
        <v>-1.78</v>
      </c>
      <c r="DX97" s="186">
        <v>-1.78</v>
      </c>
      <c r="DY97" s="186">
        <v>-1.78</v>
      </c>
      <c r="DZ97" s="186">
        <v>-1.78</v>
      </c>
      <c r="EA97" s="186">
        <v>-1.78</v>
      </c>
      <c r="EB97" s="186">
        <v>-1.78</v>
      </c>
      <c r="EC97" s="186">
        <v>-1.78</v>
      </c>
      <c r="ED97" s="186">
        <v>-1.78</v>
      </c>
      <c r="EE97" s="186">
        <v>-1.78</v>
      </c>
      <c r="EF97" s="186">
        <v>-1.78</v>
      </c>
      <c r="EG97" s="186">
        <v>-1.78</v>
      </c>
      <c r="EH97" s="186">
        <v>-1.78</v>
      </c>
      <c r="EI97" s="186">
        <v>-1.78</v>
      </c>
      <c r="EJ97" s="186">
        <v>-1.78</v>
      </c>
      <c r="EK97" s="186">
        <v>-1.78</v>
      </c>
      <c r="EL97" s="186">
        <v>-1.78</v>
      </c>
      <c r="EM97" s="186">
        <v>-1.78</v>
      </c>
      <c r="EN97" s="186">
        <v>-1.78</v>
      </c>
      <c r="EO97" s="186">
        <v>-1.78</v>
      </c>
      <c r="EP97" s="186">
        <v>-1.78</v>
      </c>
      <c r="EQ97" s="186">
        <v>-1.78</v>
      </c>
      <c r="ER97" s="186">
        <v>-1.78</v>
      </c>
      <c r="ES97" s="186">
        <v>-1.78</v>
      </c>
      <c r="ET97" s="186">
        <v>-1.78</v>
      </c>
      <c r="EU97" s="186">
        <v>-1.78</v>
      </c>
      <c r="EV97" s="186">
        <v>-1.78</v>
      </c>
      <c r="EW97" s="186">
        <v>-1.78</v>
      </c>
      <c r="EX97" s="186">
        <v>-1.78</v>
      </c>
      <c r="EY97" s="186">
        <v>-1.78</v>
      </c>
      <c r="EZ97" s="186">
        <v>-1.78</v>
      </c>
      <c r="FA97" s="186">
        <v>-1.78</v>
      </c>
      <c r="FB97" s="186">
        <v>-1.78</v>
      </c>
      <c r="FC97" s="186">
        <v>-1.78</v>
      </c>
      <c r="FD97" s="186">
        <v>-1.78</v>
      </c>
      <c r="FE97" s="186">
        <v>-1.78</v>
      </c>
      <c r="FF97" s="186">
        <v>-1.78</v>
      </c>
      <c r="FG97" s="186">
        <v>-1.78</v>
      </c>
      <c r="FH97" s="186">
        <v>-1.78</v>
      </c>
      <c r="FI97" s="186">
        <v>-1.78</v>
      </c>
      <c r="FJ97" s="186">
        <v>-1.78</v>
      </c>
      <c r="FK97" s="186">
        <v>-1.78</v>
      </c>
      <c r="FL97" s="186">
        <v>-1.78</v>
      </c>
      <c r="FM97" s="186">
        <v>-1.78</v>
      </c>
      <c r="FN97" s="186">
        <v>-1.78</v>
      </c>
      <c r="FO97" s="186">
        <v>-1.78</v>
      </c>
      <c r="FP97" s="186">
        <v>-1.78</v>
      </c>
      <c r="FQ97" s="186">
        <v>-1.78</v>
      </c>
      <c r="FR97" s="186">
        <v>-1.78</v>
      </c>
      <c r="FS97" s="186">
        <v>-1.78</v>
      </c>
      <c r="FT97" s="186">
        <v>-1.78</v>
      </c>
      <c r="FU97" s="186">
        <v>-1.78</v>
      </c>
      <c r="FV97" s="186">
        <v>-1.78</v>
      </c>
      <c r="FW97" s="186">
        <v>-1.78</v>
      </c>
      <c r="FX97" s="186">
        <v>-1.78</v>
      </c>
      <c r="FY97" s="186">
        <v>-1.78</v>
      </c>
      <c r="FZ97" s="186">
        <v>-1.78</v>
      </c>
      <c r="GA97" s="186">
        <v>-1.78</v>
      </c>
      <c r="GB97" s="186">
        <v>-1.78</v>
      </c>
      <c r="GC97" s="186">
        <v>-1.78</v>
      </c>
      <c r="GD97" s="186">
        <v>-1.78</v>
      </c>
      <c r="GE97" s="186">
        <v>-1.78</v>
      </c>
      <c r="GF97" s="186">
        <v>-1.78</v>
      </c>
      <c r="GG97" s="186">
        <v>-1.78</v>
      </c>
      <c r="GH97" s="186">
        <v>-1.78</v>
      </c>
      <c r="GI97" s="186">
        <v>-1.78</v>
      </c>
      <c r="GJ97" s="186">
        <v>-1.78</v>
      </c>
      <c r="GK97" s="186">
        <v>-1.78</v>
      </c>
      <c r="GL97" s="186">
        <v>-1.78</v>
      </c>
      <c r="GM97" s="186">
        <v>-1.78</v>
      </c>
      <c r="GN97" s="186">
        <v>-1.78</v>
      </c>
      <c r="GO97" s="186">
        <v>-1.78</v>
      </c>
      <c r="GP97" s="186">
        <v>-1.78</v>
      </c>
      <c r="GQ97" s="186">
        <v>-1.78</v>
      </c>
      <c r="GR97" s="186">
        <v>-1.78</v>
      </c>
      <c r="GS97" s="186">
        <v>-1.78</v>
      </c>
      <c r="GT97" s="186">
        <v>-1.78</v>
      </c>
      <c r="GU97" s="186">
        <v>-1.78</v>
      </c>
      <c r="GV97" s="186">
        <v>-1.78</v>
      </c>
      <c r="GW97" s="186">
        <v>-1.78</v>
      </c>
      <c r="GX97" s="186">
        <v>-1.78</v>
      </c>
      <c r="GY97" s="186">
        <v>-1.78</v>
      </c>
      <c r="GZ97" s="186">
        <v>-1.78</v>
      </c>
      <c r="HA97" s="186">
        <v>-1.78</v>
      </c>
      <c r="HB97" s="186">
        <v>-1.78</v>
      </c>
      <c r="HC97" s="186">
        <v>-1.78</v>
      </c>
      <c r="HD97" s="186">
        <v>-1.78</v>
      </c>
      <c r="HE97" s="186">
        <v>-1.78</v>
      </c>
      <c r="HF97" s="186">
        <v>-1.78</v>
      </c>
      <c r="HG97" s="186">
        <v>-1.78</v>
      </c>
      <c r="HH97" s="186">
        <v>-1.78</v>
      </c>
      <c r="HI97" s="186">
        <v>-1.78</v>
      </c>
      <c r="HJ97" s="186">
        <v>-1.78</v>
      </c>
      <c r="HK97" s="186">
        <v>-1.78</v>
      </c>
      <c r="HL97" s="186">
        <v>-1.78</v>
      </c>
      <c r="HM97" s="186">
        <v>-1.78</v>
      </c>
      <c r="HN97" s="186">
        <v>-1.78</v>
      </c>
      <c r="HO97" s="186">
        <v>-1.78</v>
      </c>
      <c r="HP97" s="186">
        <v>-1.78</v>
      </c>
      <c r="HQ97" s="186">
        <v>-1.78</v>
      </c>
      <c r="HR97" s="186">
        <v>-1.78</v>
      </c>
      <c r="HS97" s="186">
        <v>-1.78</v>
      </c>
      <c r="HT97" s="186">
        <v>-1.78</v>
      </c>
      <c r="HU97" s="186">
        <v>-1.78</v>
      </c>
      <c r="HV97" s="186">
        <v>-1.78</v>
      </c>
      <c r="HW97" s="186">
        <v>-1.78</v>
      </c>
      <c r="HX97" s="186">
        <v>-1.78</v>
      </c>
      <c r="HY97" s="186">
        <v>-1.78</v>
      </c>
      <c r="HZ97" s="186">
        <v>-1.78</v>
      </c>
      <c r="IA97" s="186">
        <v>-1.78</v>
      </c>
      <c r="IB97" s="186">
        <v>-1.78</v>
      </c>
      <c r="IC97" s="186">
        <v>-1.78</v>
      </c>
      <c r="ID97" s="186">
        <v>-1.78</v>
      </c>
      <c r="IE97" s="186">
        <v>-1.78</v>
      </c>
      <c r="IF97" s="186">
        <v>-1.78</v>
      </c>
      <c r="IG97" s="186">
        <v>-1.78</v>
      </c>
      <c r="IH97" s="186">
        <v>-1.78</v>
      </c>
      <c r="II97" s="186">
        <v>-1.78</v>
      </c>
      <c r="IJ97" s="186">
        <v>-1.78</v>
      </c>
      <c r="IK97" s="186">
        <v>-1.78</v>
      </c>
      <c r="IL97" s="186">
        <v>-1.78</v>
      </c>
      <c r="IM97" s="186">
        <v>-1.78</v>
      </c>
      <c r="IN97" s="186">
        <v>-1.78</v>
      </c>
      <c r="IO97" s="186">
        <v>-1.78</v>
      </c>
      <c r="IP97" s="186">
        <v>-1.78</v>
      </c>
      <c r="IQ97" s="186">
        <v>-1.78</v>
      </c>
      <c r="IR97" s="186">
        <v>-1.78</v>
      </c>
      <c r="IS97" s="186">
        <v>-1.78</v>
      </c>
      <c r="IT97" s="186">
        <v>-1.78</v>
      </c>
      <c r="IU97" s="186">
        <v>-1.78</v>
      </c>
      <c r="IV97" s="186">
        <v>-1.78</v>
      </c>
      <c r="IW97" s="186">
        <v>-1.78</v>
      </c>
      <c r="IX97" s="186">
        <v>-1.78</v>
      </c>
      <c r="IY97" s="186">
        <v>-1.78</v>
      </c>
      <c r="IZ97" s="186">
        <v>-1.78</v>
      </c>
      <c r="JA97" s="186">
        <v>-1.78</v>
      </c>
      <c r="JB97" s="186">
        <v>-1.78</v>
      </c>
      <c r="JC97" s="186">
        <v>-1.78</v>
      </c>
      <c r="JD97" s="186">
        <v>-1.78</v>
      </c>
      <c r="JE97" s="186">
        <v>-1.78</v>
      </c>
      <c r="JF97" s="186">
        <v>-1.78</v>
      </c>
      <c r="JG97" s="186">
        <v>-1.78</v>
      </c>
      <c r="JH97" s="186">
        <v>-1.78</v>
      </c>
      <c r="JI97" s="186">
        <v>-1.78</v>
      </c>
      <c r="JJ97" s="186">
        <v>-1.78</v>
      </c>
      <c r="JK97" s="186">
        <v>-1.78</v>
      </c>
      <c r="JL97" s="186">
        <v>-1.78</v>
      </c>
      <c r="JM97" s="186">
        <v>-1.78</v>
      </c>
      <c r="JN97" s="186">
        <v>-1.78</v>
      </c>
      <c r="JO97" s="186">
        <v>-1.78</v>
      </c>
      <c r="JP97" s="186">
        <v>-1.78</v>
      </c>
      <c r="JQ97" s="186">
        <v>-1.78</v>
      </c>
      <c r="JR97" s="186">
        <v>-1.78</v>
      </c>
      <c r="JS97" s="186">
        <v>-1.78</v>
      </c>
      <c r="JT97" s="186">
        <v>-1.78</v>
      </c>
      <c r="JU97" s="186">
        <v>-1.78</v>
      </c>
      <c r="JV97" s="186">
        <v>-1.78</v>
      </c>
      <c r="JW97" s="186">
        <v>-1.78</v>
      </c>
      <c r="JX97" s="186">
        <v>-1.78</v>
      </c>
      <c r="JY97" s="186">
        <v>-1.78</v>
      </c>
      <c r="JZ97" s="186">
        <v>-1.78</v>
      </c>
      <c r="KA97" s="186">
        <v>-1.78</v>
      </c>
      <c r="KB97" s="186">
        <v>-1.78</v>
      </c>
      <c r="KC97" s="186">
        <v>-1.78</v>
      </c>
      <c r="KD97" s="186">
        <v>-1.78</v>
      </c>
      <c r="KE97" s="186">
        <v>-1.78</v>
      </c>
      <c r="KF97" s="186">
        <v>-1.78</v>
      </c>
      <c r="KG97" s="186">
        <v>-1.78</v>
      </c>
      <c r="KH97" s="186">
        <v>-1.78</v>
      </c>
      <c r="KI97" s="186">
        <v>-1.78</v>
      </c>
      <c r="KJ97" s="186">
        <v>-1.78</v>
      </c>
      <c r="KK97" s="186">
        <v>-1.78</v>
      </c>
    </row>
    <row r="98" spans="1:297">
      <c r="A98" s="186"/>
      <c r="B98" s="774" t="s">
        <v>466</v>
      </c>
      <c r="C98" s="290">
        <v>0</v>
      </c>
      <c r="D98" s="587">
        <v>-0.98000000000000009</v>
      </c>
      <c r="E98" s="587">
        <v>-0.97999999999999987</v>
      </c>
      <c r="F98" s="186">
        <v>-0.98000000000000009</v>
      </c>
      <c r="G98" s="186">
        <v>-0.98000000000000009</v>
      </c>
      <c r="H98" s="186">
        <v>-0.98</v>
      </c>
      <c r="I98" s="186">
        <v>-0.98</v>
      </c>
      <c r="J98" s="186">
        <v>-0.97999999999999987</v>
      </c>
      <c r="K98" s="186">
        <v>-0.98</v>
      </c>
      <c r="L98" s="186">
        <v>-0.98</v>
      </c>
      <c r="M98" s="186">
        <v>-0.98</v>
      </c>
      <c r="N98" s="186">
        <v>-0.98</v>
      </c>
      <c r="O98" s="186">
        <v>-0.98</v>
      </c>
      <c r="P98" s="186">
        <v>-0.98</v>
      </c>
      <c r="Q98" s="186">
        <v>-0.97999999999999987</v>
      </c>
      <c r="R98" s="186">
        <v>-0.98</v>
      </c>
      <c r="S98" s="186">
        <v>-0.98</v>
      </c>
      <c r="T98" s="186">
        <v>-0.98</v>
      </c>
      <c r="U98" s="186">
        <v>-0.98</v>
      </c>
      <c r="V98" s="186">
        <v>-0.98000000000000009</v>
      </c>
      <c r="W98" s="186">
        <v>-0.98</v>
      </c>
      <c r="X98" s="186">
        <v>-0.98</v>
      </c>
      <c r="Y98" s="186">
        <v>-0.98</v>
      </c>
      <c r="Z98" s="186">
        <v>-0.98</v>
      </c>
      <c r="AA98" s="186">
        <v>-0.97999999999999987</v>
      </c>
      <c r="AB98" s="186">
        <v>-0.98000000000000009</v>
      </c>
      <c r="AC98" s="186">
        <v>-0.98000000000000009</v>
      </c>
      <c r="AD98" s="186">
        <v>-0.98</v>
      </c>
      <c r="AE98" s="186">
        <v>-0.98</v>
      </c>
      <c r="AF98" s="186">
        <v>-0.98</v>
      </c>
      <c r="AG98" s="186">
        <v>-0.98</v>
      </c>
      <c r="AH98" s="186">
        <v>-0.98</v>
      </c>
      <c r="AI98" s="186">
        <v>-0.98</v>
      </c>
      <c r="AJ98" s="186">
        <v>-0.98</v>
      </c>
      <c r="AK98" s="186">
        <v>-0.98</v>
      </c>
      <c r="AL98" s="186">
        <v>-0.98</v>
      </c>
      <c r="AM98" s="186">
        <v>-0.98</v>
      </c>
      <c r="AN98" s="186">
        <v>-0.97999999999999987</v>
      </c>
      <c r="AO98" s="186">
        <v>-0.98</v>
      </c>
      <c r="AP98" s="186">
        <v>-0.97999999999999987</v>
      </c>
      <c r="AQ98" s="186">
        <v>-0.97999999999999987</v>
      </c>
      <c r="AR98" s="186">
        <v>-0.97999999999999987</v>
      </c>
      <c r="AS98" s="186">
        <v>-0.98</v>
      </c>
      <c r="AT98" s="186">
        <v>-0.98</v>
      </c>
      <c r="AU98" s="186">
        <v>-0.98</v>
      </c>
      <c r="AV98" s="186">
        <v>-0.97999999999999987</v>
      </c>
      <c r="AW98" s="186">
        <v>-0.98</v>
      </c>
      <c r="AX98" s="186">
        <v>-0.98</v>
      </c>
      <c r="AY98" s="186">
        <v>-0.98</v>
      </c>
      <c r="AZ98" s="186">
        <v>-0.98</v>
      </c>
      <c r="BA98" s="186">
        <v>-0.98</v>
      </c>
      <c r="BB98" s="186">
        <v>-0.98</v>
      </c>
      <c r="BC98" s="186">
        <v>-0.97999999999999987</v>
      </c>
      <c r="BD98" s="186">
        <v>-0.98</v>
      </c>
      <c r="BE98" s="186">
        <v>-0.98</v>
      </c>
      <c r="BF98" s="186">
        <v>-0.98</v>
      </c>
      <c r="BG98" s="186">
        <v>-0.98</v>
      </c>
      <c r="BH98" s="186">
        <v>-0.97999999999999987</v>
      </c>
      <c r="BI98" s="186">
        <v>-0.97999999999999987</v>
      </c>
      <c r="BJ98" s="186">
        <v>-0.98</v>
      </c>
      <c r="BK98" s="186">
        <v>-0.98</v>
      </c>
      <c r="BL98" s="186">
        <v>-0.98</v>
      </c>
      <c r="BM98" s="186">
        <v>-0.98</v>
      </c>
      <c r="BN98" s="186">
        <v>-0.97999999999999987</v>
      </c>
      <c r="BO98" s="186">
        <v>-0.97999999999999987</v>
      </c>
      <c r="BP98" s="186">
        <v>-0.97999999999999987</v>
      </c>
      <c r="BQ98" s="186">
        <v>-0.98</v>
      </c>
      <c r="BR98" s="186">
        <v>-0.97999999999999987</v>
      </c>
      <c r="BS98" s="186">
        <v>-0.98000000000000009</v>
      </c>
      <c r="BT98" s="186">
        <v>-0.98000000000000009</v>
      </c>
      <c r="BU98" s="186">
        <v>-0.98</v>
      </c>
      <c r="BV98" s="186">
        <v>-0.98000000000000009</v>
      </c>
      <c r="BW98" s="186">
        <v>-0.98</v>
      </c>
      <c r="BX98" s="186">
        <v>-0.98000000000000009</v>
      </c>
      <c r="BY98" s="186">
        <v>-0.98</v>
      </c>
      <c r="BZ98" s="186">
        <v>-0.98</v>
      </c>
      <c r="CA98" s="186">
        <v>-0.98000000000000009</v>
      </c>
      <c r="CB98" s="186">
        <v>-0.98</v>
      </c>
      <c r="CC98" s="186">
        <v>-0.98</v>
      </c>
      <c r="CD98" s="186">
        <v>-0.98000000000000009</v>
      </c>
      <c r="CE98" s="186">
        <v>-0.98</v>
      </c>
      <c r="CF98" s="186">
        <v>-0.98</v>
      </c>
      <c r="CG98" s="186">
        <v>-0.98</v>
      </c>
      <c r="CH98" s="186">
        <v>-0.98</v>
      </c>
      <c r="CI98" s="186">
        <v>-0.98</v>
      </c>
      <c r="CJ98" s="186">
        <v>-0.98</v>
      </c>
      <c r="CK98" s="186">
        <v>-0.98000000000000009</v>
      </c>
      <c r="CL98" s="186">
        <v>-0.98</v>
      </c>
      <c r="CM98" s="186">
        <v>-0.98000000000000009</v>
      </c>
      <c r="CN98" s="186">
        <v>-0.97999999999999987</v>
      </c>
      <c r="CO98" s="186">
        <v>-0.98</v>
      </c>
      <c r="CP98" s="186">
        <v>-0.98</v>
      </c>
      <c r="CQ98" s="186">
        <v>-0.98</v>
      </c>
      <c r="CR98" s="186">
        <v>-0.98</v>
      </c>
      <c r="CS98" s="186">
        <v>-0.98000000000000009</v>
      </c>
      <c r="CT98" s="186">
        <v>-0.97999999999999987</v>
      </c>
      <c r="CU98" s="186">
        <v>-0.98</v>
      </c>
      <c r="CV98" s="186">
        <v>-0.98</v>
      </c>
      <c r="CW98" s="186">
        <v>-0.98</v>
      </c>
      <c r="CX98" s="186">
        <v>-0.98</v>
      </c>
      <c r="CY98" s="186">
        <v>-0.97999999999999987</v>
      </c>
      <c r="CZ98" s="186">
        <v>-0.97999999999999987</v>
      </c>
      <c r="DA98" s="186">
        <v>-0.98</v>
      </c>
      <c r="DB98" s="186">
        <v>-0.98</v>
      </c>
      <c r="DC98" s="186">
        <v>-0.98</v>
      </c>
      <c r="DD98" s="186">
        <v>-0.98</v>
      </c>
      <c r="DE98" s="186">
        <v>-0.98</v>
      </c>
      <c r="DF98" s="186">
        <v>-0.98</v>
      </c>
      <c r="DG98" s="186">
        <v>-0.97999999999999987</v>
      </c>
      <c r="DH98" s="186">
        <v>-0.98</v>
      </c>
      <c r="DI98" s="186">
        <v>-0.98</v>
      </c>
      <c r="DJ98" s="186">
        <v>-0.98</v>
      </c>
      <c r="DK98" s="186">
        <v>-0.98</v>
      </c>
      <c r="DL98" s="186">
        <v>-0.98000000000000009</v>
      </c>
      <c r="DM98" s="186">
        <v>-0.98</v>
      </c>
      <c r="DN98" s="186">
        <v>-0.98</v>
      </c>
      <c r="DO98" s="186">
        <v>-0.98</v>
      </c>
      <c r="DP98" s="186">
        <v>-0.98</v>
      </c>
      <c r="DQ98" s="186">
        <v>-0.98</v>
      </c>
      <c r="DR98" s="186">
        <v>-0.98</v>
      </c>
      <c r="DS98" s="186">
        <v>-0.98</v>
      </c>
      <c r="DT98" s="186">
        <v>-0.98000000000000009</v>
      </c>
      <c r="DU98" s="186">
        <v>-0.98000000000000009</v>
      </c>
      <c r="DV98" s="186">
        <v>-0.97999999999999987</v>
      </c>
      <c r="DW98" s="186">
        <v>-0.98</v>
      </c>
      <c r="DX98" s="186">
        <v>-0.98</v>
      </c>
      <c r="DY98" s="186">
        <v>-0.98</v>
      </c>
      <c r="DZ98" s="186">
        <v>-0.98</v>
      </c>
      <c r="EA98" s="186">
        <v>-0.98</v>
      </c>
      <c r="EB98" s="186">
        <v>-0.98</v>
      </c>
      <c r="EC98" s="186">
        <v>-0.97999999999999987</v>
      </c>
      <c r="ED98" s="186">
        <v>-0.98000000000000009</v>
      </c>
      <c r="EE98" s="186">
        <v>-0.98</v>
      </c>
      <c r="EF98" s="186">
        <v>-0.98000000000000009</v>
      </c>
      <c r="EG98" s="186">
        <v>-0.98</v>
      </c>
      <c r="EH98" s="186">
        <v>-0.98</v>
      </c>
      <c r="EI98" s="186">
        <v>-0.98</v>
      </c>
      <c r="EJ98" s="186">
        <v>-0.98</v>
      </c>
      <c r="EK98" s="186">
        <v>-0.98</v>
      </c>
      <c r="EL98" s="186">
        <v>-0.98</v>
      </c>
      <c r="EM98" s="186">
        <v>-0.98</v>
      </c>
      <c r="EN98" s="186">
        <v>-0.98</v>
      </c>
      <c r="EO98" s="186">
        <v>-0.98000000000000009</v>
      </c>
      <c r="EP98" s="186">
        <v>-0.98</v>
      </c>
      <c r="EQ98" s="186">
        <v>-0.98</v>
      </c>
      <c r="ER98" s="186">
        <v>-0.98</v>
      </c>
      <c r="ES98" s="186">
        <v>-0.98</v>
      </c>
      <c r="ET98" s="186">
        <v>-0.98</v>
      </c>
      <c r="EU98" s="186">
        <v>-0.98</v>
      </c>
      <c r="EV98" s="186">
        <v>-0.98</v>
      </c>
      <c r="EW98" s="186">
        <v>-0.98</v>
      </c>
      <c r="EX98" s="186">
        <v>-0.98000000000000009</v>
      </c>
      <c r="EY98" s="186">
        <v>-0.97999999999999987</v>
      </c>
      <c r="EZ98" s="186">
        <v>-0.97999999999999987</v>
      </c>
      <c r="FA98" s="186">
        <v>-0.97999999999999987</v>
      </c>
      <c r="FB98" s="186">
        <v>-0.98</v>
      </c>
      <c r="FC98" s="186">
        <v>-0.98</v>
      </c>
      <c r="FD98" s="186">
        <v>-0.98</v>
      </c>
      <c r="FE98" s="186">
        <v>-0.98</v>
      </c>
      <c r="FF98" s="186">
        <v>-0.98</v>
      </c>
      <c r="FG98" s="186">
        <v>-0.98000000000000009</v>
      </c>
      <c r="FH98" s="186">
        <v>-0.97999999999999987</v>
      </c>
      <c r="FI98" s="186">
        <v>-0.98000000000000009</v>
      </c>
      <c r="FJ98" s="186">
        <v>-0.98000000000000009</v>
      </c>
      <c r="FK98" s="186">
        <v>-0.97999999999999987</v>
      </c>
      <c r="FL98" s="186">
        <v>-0.98</v>
      </c>
      <c r="FM98" s="186">
        <v>-0.98</v>
      </c>
      <c r="FN98" s="186">
        <v>-0.98</v>
      </c>
      <c r="FO98" s="186">
        <v>-0.98</v>
      </c>
      <c r="FP98" s="186">
        <v>-0.98</v>
      </c>
      <c r="FQ98" s="186">
        <v>-0.98000000000000009</v>
      </c>
      <c r="FR98" s="186">
        <v>-0.97999999999999987</v>
      </c>
      <c r="FS98" s="186">
        <v>-0.98</v>
      </c>
      <c r="FT98" s="186">
        <v>-0.98</v>
      </c>
      <c r="FU98" s="186">
        <v>-0.98</v>
      </c>
      <c r="FV98" s="186">
        <v>-0.98</v>
      </c>
      <c r="FW98" s="186">
        <v>-0.98</v>
      </c>
      <c r="FX98" s="186">
        <v>-0.98</v>
      </c>
      <c r="FY98" s="186">
        <v>-0.98</v>
      </c>
      <c r="FZ98" s="186">
        <v>-0.98</v>
      </c>
      <c r="GA98" s="186">
        <v>-0.98</v>
      </c>
      <c r="GB98" s="186">
        <v>-0.98</v>
      </c>
      <c r="GC98" s="186">
        <v>-0.97999999999999987</v>
      </c>
      <c r="GD98" s="186">
        <v>-0.98</v>
      </c>
      <c r="GE98" s="186">
        <v>-0.98</v>
      </c>
      <c r="GF98" s="186">
        <v>-0.98</v>
      </c>
      <c r="GG98" s="186">
        <v>-0.98</v>
      </c>
      <c r="GH98" s="186">
        <v>-0.98</v>
      </c>
      <c r="GI98" s="186">
        <v>-0.98</v>
      </c>
      <c r="GJ98" s="186">
        <v>-0.98</v>
      </c>
      <c r="GK98" s="186">
        <v>-0.98</v>
      </c>
      <c r="GL98" s="186">
        <v>-0.98</v>
      </c>
      <c r="GM98" s="186">
        <v>-0.98</v>
      </c>
      <c r="GN98" s="186">
        <v>-0.98</v>
      </c>
      <c r="GO98" s="186">
        <v>-0.98</v>
      </c>
      <c r="GP98" s="186">
        <v>-0.98000000000000009</v>
      </c>
      <c r="GQ98" s="186">
        <v>-0.98</v>
      </c>
      <c r="GR98" s="186">
        <v>-0.98</v>
      </c>
      <c r="GS98" s="186">
        <v>-0.97999999999999987</v>
      </c>
      <c r="GT98" s="186">
        <v>-0.98</v>
      </c>
      <c r="GU98" s="186">
        <v>-0.98</v>
      </c>
      <c r="GV98" s="186">
        <v>-0.98000000000000009</v>
      </c>
      <c r="GW98" s="186">
        <v>-0.98</v>
      </c>
      <c r="GX98" s="186">
        <v>-0.98</v>
      </c>
      <c r="GY98" s="186">
        <v>-0.98</v>
      </c>
      <c r="GZ98" s="186">
        <v>-0.98000000000000009</v>
      </c>
      <c r="HA98" s="186">
        <v>-0.97999999999999987</v>
      </c>
      <c r="HB98" s="186">
        <v>-0.97999999999999987</v>
      </c>
      <c r="HC98" s="186">
        <v>-0.98</v>
      </c>
      <c r="HD98" s="186">
        <v>-0.98</v>
      </c>
      <c r="HE98" s="186">
        <v>-0.98</v>
      </c>
      <c r="HF98" s="186">
        <v>-0.97999999999999987</v>
      </c>
      <c r="HG98" s="186">
        <v>-0.98</v>
      </c>
      <c r="HH98" s="186">
        <v>-0.98000000000000009</v>
      </c>
      <c r="HI98" s="186">
        <v>-0.98000000000000009</v>
      </c>
      <c r="HJ98" s="186">
        <v>-0.98</v>
      </c>
      <c r="HK98" s="186">
        <v>-0.98</v>
      </c>
      <c r="HL98" s="186">
        <v>-0.98</v>
      </c>
      <c r="HM98" s="186">
        <v>-0.98</v>
      </c>
      <c r="HN98" s="186">
        <v>-0.98</v>
      </c>
      <c r="HO98" s="186">
        <v>-0.98000000000000009</v>
      </c>
      <c r="HP98" s="186">
        <v>-0.98</v>
      </c>
      <c r="HQ98" s="186">
        <v>-0.98</v>
      </c>
      <c r="HR98" s="186">
        <v>-0.98</v>
      </c>
      <c r="HS98" s="186">
        <v>-0.97999999999999987</v>
      </c>
      <c r="HT98" s="186">
        <v>-0.98</v>
      </c>
      <c r="HU98" s="186">
        <v>-0.98</v>
      </c>
      <c r="HV98" s="186">
        <v>-0.98</v>
      </c>
      <c r="HW98" s="186">
        <v>-0.98</v>
      </c>
      <c r="HX98" s="186">
        <v>-0.98</v>
      </c>
      <c r="HY98" s="186">
        <v>-0.98</v>
      </c>
      <c r="HZ98" s="186">
        <v>-0.97999999999999987</v>
      </c>
      <c r="IA98" s="186">
        <v>-0.98</v>
      </c>
      <c r="IB98" s="186">
        <v>-0.98</v>
      </c>
      <c r="IC98" s="186">
        <v>-0.98</v>
      </c>
      <c r="ID98" s="186">
        <v>-0.98</v>
      </c>
      <c r="IE98" s="186">
        <v>-0.98</v>
      </c>
      <c r="IF98" s="186">
        <v>-0.98</v>
      </c>
      <c r="IG98" s="186">
        <v>-0.98</v>
      </c>
      <c r="IH98" s="186">
        <v>-0.98</v>
      </c>
      <c r="II98" s="186">
        <v>-0.98</v>
      </c>
      <c r="IJ98" s="186">
        <v>-0.98</v>
      </c>
      <c r="IK98" s="186">
        <v>-0.98</v>
      </c>
      <c r="IL98" s="186">
        <v>-0.97999999999999987</v>
      </c>
      <c r="IM98" s="186">
        <v>-0.98</v>
      </c>
      <c r="IN98" s="186">
        <v>-0.98</v>
      </c>
      <c r="IO98" s="186">
        <v>-0.98</v>
      </c>
      <c r="IP98" s="186">
        <v>-0.98</v>
      </c>
      <c r="IQ98" s="186">
        <v>-0.98000000000000009</v>
      </c>
      <c r="IR98" s="186">
        <v>-0.98000000000000009</v>
      </c>
      <c r="IS98" s="186">
        <v>-0.98</v>
      </c>
      <c r="IT98" s="186">
        <v>-0.98</v>
      </c>
      <c r="IU98" s="186">
        <v>-0.98</v>
      </c>
      <c r="IV98" s="186">
        <v>-0.98000000000000009</v>
      </c>
      <c r="IW98" s="186">
        <v>-0.98</v>
      </c>
      <c r="IX98" s="186">
        <v>-0.98</v>
      </c>
      <c r="IY98" s="186">
        <v>-0.98</v>
      </c>
      <c r="IZ98" s="186">
        <v>-0.98</v>
      </c>
      <c r="JA98" s="186">
        <v>-0.98000000000000009</v>
      </c>
      <c r="JB98" s="186">
        <v>-0.98</v>
      </c>
      <c r="JC98" s="186">
        <v>-0.98</v>
      </c>
      <c r="JD98" s="186">
        <v>-0.98</v>
      </c>
      <c r="JE98" s="186">
        <v>-0.98</v>
      </c>
      <c r="JF98" s="186">
        <v>-0.98000000000000009</v>
      </c>
      <c r="JG98" s="186">
        <v>-0.98</v>
      </c>
      <c r="JH98" s="186">
        <v>-0.97999999999999987</v>
      </c>
      <c r="JI98" s="186">
        <v>-0.98</v>
      </c>
      <c r="JJ98" s="186">
        <v>-0.98</v>
      </c>
      <c r="JK98" s="186">
        <v>-0.98000000000000009</v>
      </c>
      <c r="JL98" s="186">
        <v>-0.98000000000000009</v>
      </c>
      <c r="JM98" s="186">
        <v>-0.98</v>
      </c>
      <c r="JN98" s="186">
        <v>-0.98</v>
      </c>
      <c r="JO98" s="186">
        <v>-0.98</v>
      </c>
      <c r="JP98" s="186">
        <v>-0.98</v>
      </c>
      <c r="JQ98" s="186">
        <v>-0.98</v>
      </c>
      <c r="JR98" s="186">
        <v>-0.98</v>
      </c>
      <c r="JS98" s="186">
        <v>-0.98000000000000009</v>
      </c>
      <c r="JT98" s="186">
        <v>-0.98</v>
      </c>
      <c r="JU98" s="186">
        <v>-0.98</v>
      </c>
      <c r="JV98" s="186">
        <v>-0.98</v>
      </c>
      <c r="JW98" s="186">
        <v>-0.98</v>
      </c>
      <c r="JX98" s="186">
        <v>-0.98</v>
      </c>
      <c r="JY98" s="186">
        <v>-0.98</v>
      </c>
      <c r="JZ98" s="186">
        <v>-0.98</v>
      </c>
      <c r="KA98" s="186">
        <v>-0.98000000000000009</v>
      </c>
      <c r="KB98" s="186">
        <v>-0.98000000000000009</v>
      </c>
      <c r="KC98" s="186">
        <v>-0.98000000000000009</v>
      </c>
      <c r="KD98" s="186">
        <v>-0.98</v>
      </c>
      <c r="KE98" s="186">
        <v>-0.98</v>
      </c>
      <c r="KF98" s="186">
        <v>-0.98</v>
      </c>
      <c r="KG98" s="186">
        <v>-0.98</v>
      </c>
      <c r="KH98" s="186">
        <v>-0.98</v>
      </c>
      <c r="KI98" s="186">
        <v>-0.98</v>
      </c>
      <c r="KJ98" s="186">
        <v>-0.97999999999999987</v>
      </c>
      <c r="KK98" s="186">
        <v>-0.98000000000000009</v>
      </c>
    </row>
    <row r="99" spans="1:297">
      <c r="A99" s="186"/>
      <c r="B99" s="774" t="s">
        <v>467</v>
      </c>
      <c r="C99" s="290">
        <v>-1.0000000000000004E-2</v>
      </c>
      <c r="D99" s="587">
        <v>-0.01</v>
      </c>
      <c r="E99" s="587">
        <v>-9.9999999999999985E-3</v>
      </c>
      <c r="F99" s="186">
        <v>-0.01</v>
      </c>
      <c r="G99" s="186">
        <v>-0.01</v>
      </c>
      <c r="H99" s="186">
        <v>-0.01</v>
      </c>
      <c r="I99" s="186">
        <v>-0.01</v>
      </c>
      <c r="J99" s="186">
        <v>-0.01</v>
      </c>
      <c r="K99" s="186">
        <v>-0.01</v>
      </c>
      <c r="L99" s="186">
        <v>-0.01</v>
      </c>
      <c r="M99" s="186">
        <v>-0.01</v>
      </c>
      <c r="N99" s="186">
        <v>-0.01</v>
      </c>
      <c r="O99" s="186">
        <v>-0.01</v>
      </c>
      <c r="P99" s="186">
        <v>-0.01</v>
      </c>
      <c r="Q99" s="186">
        <v>-0.01</v>
      </c>
      <c r="R99" s="186">
        <v>-0.01</v>
      </c>
      <c r="S99" s="186">
        <v>-0.01</v>
      </c>
      <c r="T99" s="186">
        <v>-0.01</v>
      </c>
      <c r="U99" s="186">
        <v>-0.01</v>
      </c>
      <c r="V99" s="186">
        <v>-0.01</v>
      </c>
      <c r="W99" s="186">
        <v>-0.01</v>
      </c>
      <c r="X99" s="186">
        <v>-0.01</v>
      </c>
      <c r="Y99" s="186">
        <v>-0.01</v>
      </c>
      <c r="Z99" s="186">
        <v>-0.01</v>
      </c>
      <c r="AA99" s="186">
        <v>-0.01</v>
      </c>
      <c r="AB99" s="186">
        <v>-0.01</v>
      </c>
      <c r="AC99" s="186">
        <v>-0.01</v>
      </c>
      <c r="AD99" s="186">
        <v>-0.01</v>
      </c>
      <c r="AE99" s="186">
        <v>-0.01</v>
      </c>
      <c r="AF99" s="186">
        <v>-0.01</v>
      </c>
      <c r="AG99" s="186">
        <v>-0.01</v>
      </c>
      <c r="AH99" s="186">
        <v>-0.01</v>
      </c>
      <c r="AI99" s="186">
        <v>-0.01</v>
      </c>
      <c r="AJ99" s="186">
        <v>-0.01</v>
      </c>
      <c r="AK99" s="186">
        <v>-0.01</v>
      </c>
      <c r="AL99" s="186">
        <v>-0.01</v>
      </c>
      <c r="AM99" s="186">
        <v>-0.01</v>
      </c>
      <c r="AN99" s="186">
        <v>-0.01</v>
      </c>
      <c r="AO99" s="186">
        <v>-0.01</v>
      </c>
      <c r="AP99" s="186">
        <v>-0.01</v>
      </c>
      <c r="AQ99" s="186">
        <v>-0.01</v>
      </c>
      <c r="AR99" s="186">
        <v>-0.01</v>
      </c>
      <c r="AS99" s="186">
        <v>-0.01</v>
      </c>
      <c r="AT99" s="186">
        <v>-0.01</v>
      </c>
      <c r="AU99" s="186">
        <v>-0.01</v>
      </c>
      <c r="AV99" s="186">
        <v>-0.01</v>
      </c>
      <c r="AW99" s="186">
        <v>-9.9999999999999985E-3</v>
      </c>
      <c r="AX99" s="186">
        <v>-0.01</v>
      </c>
      <c r="AY99" s="186">
        <v>-0.01</v>
      </c>
      <c r="AZ99" s="186">
        <v>-0.01</v>
      </c>
      <c r="BA99" s="186">
        <v>-0.01</v>
      </c>
      <c r="BB99" s="186">
        <v>-0.01</v>
      </c>
      <c r="BC99" s="186">
        <v>-0.01</v>
      </c>
      <c r="BD99" s="186">
        <v>-0.01</v>
      </c>
      <c r="BE99" s="186">
        <v>-0.01</v>
      </c>
      <c r="BF99" s="186">
        <v>-0.01</v>
      </c>
      <c r="BG99" s="186">
        <v>-0.01</v>
      </c>
      <c r="BH99" s="186">
        <v>-0.01</v>
      </c>
      <c r="BI99" s="186">
        <v>-0.01</v>
      </c>
      <c r="BJ99" s="186">
        <v>-0.01</v>
      </c>
      <c r="BK99" s="186">
        <v>-0.01</v>
      </c>
      <c r="BL99" s="186">
        <v>-0.01</v>
      </c>
      <c r="BM99" s="186">
        <v>-0.01</v>
      </c>
      <c r="BN99" s="186">
        <v>-0.01</v>
      </c>
      <c r="BO99" s="186">
        <v>-0.01</v>
      </c>
      <c r="BP99" s="186">
        <v>-0.01</v>
      </c>
      <c r="BQ99" s="186">
        <v>-0.01</v>
      </c>
      <c r="BR99" s="186">
        <v>-0.01</v>
      </c>
      <c r="BS99" s="186">
        <v>-0.01</v>
      </c>
      <c r="BT99" s="186">
        <v>-0.01</v>
      </c>
      <c r="BU99" s="186">
        <v>-0.01</v>
      </c>
      <c r="BV99" s="186">
        <v>-0.01</v>
      </c>
      <c r="BW99" s="186">
        <v>-0.01</v>
      </c>
      <c r="BX99" s="186">
        <v>-0.01</v>
      </c>
      <c r="BY99" s="186">
        <v>-0.01</v>
      </c>
      <c r="BZ99" s="186">
        <v>-0.01</v>
      </c>
      <c r="CA99" s="186">
        <v>-0.01</v>
      </c>
      <c r="CB99" s="186">
        <v>-0.01</v>
      </c>
      <c r="CC99" s="186">
        <v>-0.01</v>
      </c>
      <c r="CD99" s="186">
        <v>-0.01</v>
      </c>
      <c r="CE99" s="186">
        <v>-0.01</v>
      </c>
      <c r="CF99" s="186">
        <v>-0.01</v>
      </c>
      <c r="CG99" s="186">
        <v>-0.01</v>
      </c>
      <c r="CH99" s="186">
        <v>-0.01</v>
      </c>
      <c r="CI99" s="186">
        <v>-0.01</v>
      </c>
      <c r="CJ99" s="186">
        <v>-0.01</v>
      </c>
      <c r="CK99" s="186">
        <v>-0.01</v>
      </c>
      <c r="CL99" s="186">
        <v>-0.01</v>
      </c>
      <c r="CM99" s="186">
        <v>-0.01</v>
      </c>
      <c r="CN99" s="186">
        <v>-0.01</v>
      </c>
      <c r="CO99" s="186">
        <v>-0.01</v>
      </c>
      <c r="CP99" s="186">
        <v>-0.01</v>
      </c>
      <c r="CQ99" s="186">
        <v>-0.01</v>
      </c>
      <c r="CR99" s="186">
        <v>-0.01</v>
      </c>
      <c r="CS99" s="186">
        <v>-0.01</v>
      </c>
      <c r="CT99" s="186">
        <v>-0.01</v>
      </c>
      <c r="CU99" s="186">
        <v>-0.01</v>
      </c>
      <c r="CV99" s="186">
        <v>-0.01</v>
      </c>
      <c r="CW99" s="186">
        <v>-0.01</v>
      </c>
      <c r="CX99" s="186">
        <v>-0.01</v>
      </c>
      <c r="CY99" s="186">
        <v>-0.01</v>
      </c>
      <c r="CZ99" s="186">
        <v>-0.01</v>
      </c>
      <c r="DA99" s="186">
        <v>-0.01</v>
      </c>
      <c r="DB99" s="186">
        <v>-0.01</v>
      </c>
      <c r="DC99" s="186">
        <v>-0.01</v>
      </c>
      <c r="DD99" s="186">
        <v>-0.01</v>
      </c>
      <c r="DE99" s="186">
        <v>-0.01</v>
      </c>
      <c r="DF99" s="186">
        <v>-0.01</v>
      </c>
      <c r="DG99" s="186">
        <v>-0.01</v>
      </c>
      <c r="DH99" s="186">
        <v>-0.01</v>
      </c>
      <c r="DI99" s="186">
        <v>-0.01</v>
      </c>
      <c r="DJ99" s="186">
        <v>-0.01</v>
      </c>
      <c r="DK99" s="186">
        <v>-0.01</v>
      </c>
      <c r="DL99" s="186">
        <v>-0.01</v>
      </c>
      <c r="DM99" s="186">
        <v>-0.01</v>
      </c>
      <c r="DN99" s="186">
        <v>-0.01</v>
      </c>
      <c r="DO99" s="186">
        <v>-0.01</v>
      </c>
      <c r="DP99" s="186">
        <v>-0.01</v>
      </c>
      <c r="DQ99" s="186">
        <v>-0.01</v>
      </c>
      <c r="DR99" s="186">
        <v>-0.01</v>
      </c>
      <c r="DS99" s="186">
        <v>-0.01</v>
      </c>
      <c r="DT99" s="186">
        <v>-0.01</v>
      </c>
      <c r="DU99" s="186">
        <v>-0.01</v>
      </c>
      <c r="DV99" s="186">
        <v>-0.01</v>
      </c>
      <c r="DW99" s="186">
        <v>-0.01</v>
      </c>
      <c r="DX99" s="186">
        <v>-0.01</v>
      </c>
      <c r="DY99" s="186">
        <v>-0.01</v>
      </c>
      <c r="DZ99" s="186">
        <v>-0.01</v>
      </c>
      <c r="EA99" s="186">
        <v>-0.01</v>
      </c>
      <c r="EB99" s="186">
        <v>-0.01</v>
      </c>
      <c r="EC99" s="186">
        <v>-0.01</v>
      </c>
      <c r="ED99" s="186">
        <v>-0.01</v>
      </c>
      <c r="EE99" s="186">
        <v>-0.01</v>
      </c>
      <c r="EF99" s="186">
        <v>-0.01</v>
      </c>
      <c r="EG99" s="186">
        <v>-0.01</v>
      </c>
      <c r="EH99" s="186">
        <v>-0.01</v>
      </c>
      <c r="EI99" s="186">
        <v>-0.01</v>
      </c>
      <c r="EJ99" s="186">
        <v>-0.01</v>
      </c>
      <c r="EK99" s="186">
        <v>-0.01</v>
      </c>
      <c r="EL99" s="186">
        <v>-0.01</v>
      </c>
      <c r="EM99" s="186">
        <v>-0.01</v>
      </c>
      <c r="EN99" s="186">
        <v>-0.01</v>
      </c>
      <c r="EO99" s="186">
        <v>-0.01</v>
      </c>
      <c r="EP99" s="186">
        <v>-0.01</v>
      </c>
      <c r="EQ99" s="186">
        <v>-0.01</v>
      </c>
      <c r="ER99" s="186">
        <v>-0.01</v>
      </c>
      <c r="ES99" s="186">
        <v>-0.01</v>
      </c>
      <c r="ET99" s="186">
        <v>-0.01</v>
      </c>
      <c r="EU99" s="186">
        <v>-0.01</v>
      </c>
      <c r="EV99" s="186">
        <v>-0.01</v>
      </c>
      <c r="EW99" s="186">
        <v>-0.01</v>
      </c>
      <c r="EX99" s="186">
        <v>-0.01</v>
      </c>
      <c r="EY99" s="186">
        <v>-0.01</v>
      </c>
      <c r="EZ99" s="186">
        <v>-0.01</v>
      </c>
      <c r="FA99" s="186">
        <v>-0.01</v>
      </c>
      <c r="FB99" s="186">
        <v>-0.01</v>
      </c>
      <c r="FC99" s="186">
        <v>-0.01</v>
      </c>
      <c r="FD99" s="186">
        <v>-0.01</v>
      </c>
      <c r="FE99" s="186">
        <v>-0.01</v>
      </c>
      <c r="FF99" s="186">
        <v>-0.01</v>
      </c>
      <c r="FG99" s="186">
        <v>-0.01</v>
      </c>
      <c r="FH99" s="186">
        <v>-0.01</v>
      </c>
      <c r="FI99" s="186">
        <v>-0.01</v>
      </c>
      <c r="FJ99" s="186">
        <v>-0.01</v>
      </c>
      <c r="FK99" s="186">
        <v>-0.01</v>
      </c>
      <c r="FL99" s="186">
        <v>-0.01</v>
      </c>
      <c r="FM99" s="186">
        <v>-0.01</v>
      </c>
      <c r="FN99" s="186">
        <v>-0.01</v>
      </c>
      <c r="FO99" s="186">
        <v>-0.01</v>
      </c>
      <c r="FP99" s="186">
        <v>-0.01</v>
      </c>
      <c r="FQ99" s="186">
        <v>-0.01</v>
      </c>
      <c r="FR99" s="186">
        <v>-0.01</v>
      </c>
      <c r="FS99" s="186">
        <v>-0.01</v>
      </c>
      <c r="FT99" s="186">
        <v>-0.01</v>
      </c>
      <c r="FU99" s="186">
        <v>-0.01</v>
      </c>
      <c r="FV99" s="186">
        <v>-0.01</v>
      </c>
      <c r="FW99" s="186">
        <v>-0.01</v>
      </c>
      <c r="FX99" s="186">
        <v>-0.01</v>
      </c>
      <c r="FY99" s="186">
        <v>-0.01</v>
      </c>
      <c r="FZ99" s="186">
        <v>-0.01</v>
      </c>
      <c r="GA99" s="186">
        <v>-0.01</v>
      </c>
      <c r="GB99" s="186">
        <v>-0.01</v>
      </c>
      <c r="GC99" s="186">
        <v>-0.01</v>
      </c>
      <c r="GD99" s="186">
        <v>-0.01</v>
      </c>
      <c r="GE99" s="186">
        <v>-0.01</v>
      </c>
      <c r="GF99" s="186">
        <v>-0.01</v>
      </c>
      <c r="GG99" s="186">
        <v>-0.01</v>
      </c>
      <c r="GH99" s="186">
        <v>-0.01</v>
      </c>
      <c r="GI99" s="186">
        <v>-0.01</v>
      </c>
      <c r="GJ99" s="186">
        <v>-9.9999999999999985E-3</v>
      </c>
      <c r="GK99" s="186">
        <v>-0.01</v>
      </c>
      <c r="GL99" s="186">
        <v>-0.01</v>
      </c>
      <c r="GM99" s="186">
        <v>-0.01</v>
      </c>
      <c r="GN99" s="186">
        <v>-0.01</v>
      </c>
      <c r="GO99" s="186">
        <v>-0.01</v>
      </c>
      <c r="GP99" s="186">
        <v>-0.01</v>
      </c>
      <c r="GQ99" s="186">
        <v>-0.01</v>
      </c>
      <c r="GR99" s="186">
        <v>-0.01</v>
      </c>
      <c r="GS99" s="186">
        <v>-0.01</v>
      </c>
      <c r="GT99" s="186">
        <v>-0.01</v>
      </c>
      <c r="GU99" s="186">
        <v>-0.01</v>
      </c>
      <c r="GV99" s="186">
        <v>-0.01</v>
      </c>
      <c r="GW99" s="186">
        <v>-0.01</v>
      </c>
      <c r="GX99" s="186">
        <v>-0.01</v>
      </c>
      <c r="GY99" s="186">
        <v>-0.01</v>
      </c>
      <c r="GZ99" s="186">
        <v>-0.01</v>
      </c>
      <c r="HA99" s="186">
        <v>-0.01</v>
      </c>
      <c r="HB99" s="186">
        <v>-0.01</v>
      </c>
      <c r="HC99" s="186">
        <v>-0.01</v>
      </c>
      <c r="HD99" s="186">
        <v>-0.01</v>
      </c>
      <c r="HE99" s="186">
        <v>-0.01</v>
      </c>
      <c r="HF99" s="186">
        <v>-0.01</v>
      </c>
      <c r="HG99" s="186">
        <v>-0.01</v>
      </c>
      <c r="HH99" s="186">
        <v>-0.01</v>
      </c>
      <c r="HI99" s="186">
        <v>-0.01</v>
      </c>
      <c r="HJ99" s="186">
        <v>-0.01</v>
      </c>
      <c r="HK99" s="186">
        <v>-0.01</v>
      </c>
      <c r="HL99" s="186">
        <v>-0.01</v>
      </c>
      <c r="HM99" s="186">
        <v>-0.01</v>
      </c>
      <c r="HN99" s="186">
        <v>-0.01</v>
      </c>
      <c r="HO99" s="186">
        <v>-0.01</v>
      </c>
      <c r="HP99" s="186">
        <v>-9.9999999999999985E-3</v>
      </c>
      <c r="HQ99" s="186">
        <v>-0.01</v>
      </c>
      <c r="HR99" s="186">
        <v>-0.01</v>
      </c>
      <c r="HS99" s="186">
        <v>-0.01</v>
      </c>
      <c r="HT99" s="186">
        <v>-0.01</v>
      </c>
      <c r="HU99" s="186">
        <v>-0.01</v>
      </c>
      <c r="HV99" s="186">
        <v>-0.01</v>
      </c>
      <c r="HW99" s="186">
        <v>-0.01</v>
      </c>
      <c r="HX99" s="186">
        <v>-0.01</v>
      </c>
      <c r="HY99" s="186">
        <v>-0.01</v>
      </c>
      <c r="HZ99" s="186">
        <v>-0.01</v>
      </c>
      <c r="IA99" s="186">
        <v>-0.01</v>
      </c>
      <c r="IB99" s="186">
        <v>-0.01</v>
      </c>
      <c r="IC99" s="186">
        <v>-0.01</v>
      </c>
      <c r="ID99" s="186">
        <v>-0.01</v>
      </c>
      <c r="IE99" s="186">
        <v>-0.01</v>
      </c>
      <c r="IF99" s="186">
        <v>-0.01</v>
      </c>
      <c r="IG99" s="186">
        <v>-0.01</v>
      </c>
      <c r="IH99" s="186">
        <v>-0.01</v>
      </c>
      <c r="II99" s="186">
        <v>-0.01</v>
      </c>
      <c r="IJ99" s="186">
        <v>-0.01</v>
      </c>
      <c r="IK99" s="186">
        <v>-0.01</v>
      </c>
      <c r="IL99" s="186">
        <v>-0.01</v>
      </c>
      <c r="IM99" s="186">
        <v>-0.01</v>
      </c>
      <c r="IN99" s="186">
        <v>-0.01</v>
      </c>
      <c r="IO99" s="186">
        <v>-0.01</v>
      </c>
      <c r="IP99" s="186">
        <v>-0.01</v>
      </c>
      <c r="IQ99" s="186">
        <v>-0.01</v>
      </c>
      <c r="IR99" s="186">
        <v>-0.01</v>
      </c>
      <c r="IS99" s="186">
        <v>-0.01</v>
      </c>
      <c r="IT99" s="186">
        <v>-0.01</v>
      </c>
      <c r="IU99" s="186">
        <v>-0.01</v>
      </c>
      <c r="IV99" s="186">
        <v>-0.01</v>
      </c>
      <c r="IW99" s="186">
        <v>-0.01</v>
      </c>
      <c r="IX99" s="186">
        <v>-0.01</v>
      </c>
      <c r="IY99" s="186">
        <v>-0.01</v>
      </c>
      <c r="IZ99" s="186">
        <v>-0.01</v>
      </c>
      <c r="JA99" s="186">
        <v>-0.01</v>
      </c>
      <c r="JB99" s="186">
        <v>-0.01</v>
      </c>
      <c r="JC99" s="186">
        <v>-0.01</v>
      </c>
      <c r="JD99" s="186">
        <v>-0.01</v>
      </c>
      <c r="JE99" s="186">
        <v>-0.01</v>
      </c>
      <c r="JF99" s="186">
        <v>-0.01</v>
      </c>
      <c r="JG99" s="186">
        <v>-0.01</v>
      </c>
      <c r="JH99" s="186">
        <v>-0.01</v>
      </c>
      <c r="JI99" s="186">
        <v>-0.01</v>
      </c>
      <c r="JJ99" s="186">
        <v>-0.01</v>
      </c>
      <c r="JK99" s="186">
        <v>-0.01</v>
      </c>
      <c r="JL99" s="186">
        <v>-0.01</v>
      </c>
      <c r="JM99" s="186">
        <v>-0.01</v>
      </c>
      <c r="JN99" s="186">
        <v>-0.01</v>
      </c>
      <c r="JO99" s="186">
        <v>-0.01</v>
      </c>
      <c r="JP99" s="186">
        <v>-0.01</v>
      </c>
      <c r="JQ99" s="186">
        <v>-0.01</v>
      </c>
      <c r="JR99" s="186">
        <v>-0.01</v>
      </c>
      <c r="JS99" s="186">
        <v>-0.01</v>
      </c>
      <c r="JT99" s="186">
        <v>-0.01</v>
      </c>
      <c r="JU99" s="186">
        <v>-0.01</v>
      </c>
      <c r="JV99" s="186">
        <v>-0.01</v>
      </c>
      <c r="JW99" s="186">
        <v>-0.01</v>
      </c>
      <c r="JX99" s="186">
        <v>-0.01</v>
      </c>
      <c r="JY99" s="186">
        <v>-0.01</v>
      </c>
      <c r="JZ99" s="186">
        <v>-0.01</v>
      </c>
      <c r="KA99" s="186">
        <v>-0.01</v>
      </c>
      <c r="KB99" s="186">
        <v>-0.01</v>
      </c>
      <c r="KC99" s="186">
        <v>-0.01</v>
      </c>
      <c r="KD99" s="186">
        <v>-0.01</v>
      </c>
      <c r="KE99" s="186">
        <v>-0.01</v>
      </c>
      <c r="KF99" s="186">
        <v>-0.01</v>
      </c>
      <c r="KG99" s="186">
        <v>-0.01</v>
      </c>
      <c r="KH99" s="186">
        <v>-0.01</v>
      </c>
      <c r="KI99" s="186">
        <v>-0.01</v>
      </c>
      <c r="KJ99" s="186">
        <v>-0.01</v>
      </c>
      <c r="KK99" s="186">
        <v>-0.01</v>
      </c>
    </row>
    <row r="100" spans="1:297" ht="28.5">
      <c r="A100" s="186"/>
      <c r="B100" s="774" t="s">
        <v>468</v>
      </c>
      <c r="C100" s="290">
        <v>-21.509999999999987</v>
      </c>
      <c r="D100" s="587">
        <v>-17.579999999999998</v>
      </c>
      <c r="E100" s="587">
        <v>-17.579999999999998</v>
      </c>
      <c r="F100" s="186">
        <v>-17.579999999999998</v>
      </c>
      <c r="G100" s="186">
        <v>-17.579999999999998</v>
      </c>
      <c r="H100" s="186">
        <v>-17.579999999999998</v>
      </c>
      <c r="I100" s="186">
        <v>-17.579999999999998</v>
      </c>
      <c r="J100" s="186">
        <v>-17.579999999999998</v>
      </c>
      <c r="K100" s="186">
        <v>-17.579999999999998</v>
      </c>
      <c r="L100" s="186">
        <v>-17.579999999999998</v>
      </c>
      <c r="M100" s="186">
        <v>-17.579999999999998</v>
      </c>
      <c r="N100" s="186">
        <v>-17.579999999999998</v>
      </c>
      <c r="O100" s="186">
        <v>-17.579999999999998</v>
      </c>
      <c r="P100" s="186">
        <v>-17.579999999999998</v>
      </c>
      <c r="Q100" s="186">
        <v>-17.579999999999998</v>
      </c>
      <c r="R100" s="186">
        <v>-17.579999999999998</v>
      </c>
      <c r="S100" s="186">
        <v>-17.579999999999998</v>
      </c>
      <c r="T100" s="186">
        <v>-17.579999999999998</v>
      </c>
      <c r="U100" s="186">
        <v>-17.579999999999998</v>
      </c>
      <c r="V100" s="186">
        <v>-17.579999999999998</v>
      </c>
      <c r="W100" s="186">
        <v>-17.579999999999998</v>
      </c>
      <c r="X100" s="186">
        <v>-17.579999999999998</v>
      </c>
      <c r="Y100" s="186">
        <v>-17.579999999999998</v>
      </c>
      <c r="Z100" s="186">
        <v>-17.579999999999998</v>
      </c>
      <c r="AA100" s="186">
        <v>-17.579999999999998</v>
      </c>
      <c r="AB100" s="186">
        <v>-17.579999999999998</v>
      </c>
      <c r="AC100" s="186">
        <v>-17.579999999999998</v>
      </c>
      <c r="AD100" s="186">
        <v>-17.579999999999998</v>
      </c>
      <c r="AE100" s="186">
        <v>-17.579999999999998</v>
      </c>
      <c r="AF100" s="186">
        <v>-17.579999999999998</v>
      </c>
      <c r="AG100" s="186">
        <v>-17.579999999999998</v>
      </c>
      <c r="AH100" s="186">
        <v>-17.579999999999998</v>
      </c>
      <c r="AI100" s="186">
        <v>-17.579999999999998</v>
      </c>
      <c r="AJ100" s="186">
        <v>-17.579999999999998</v>
      </c>
      <c r="AK100" s="186">
        <v>-17.579999999999998</v>
      </c>
      <c r="AL100" s="186">
        <v>-17.579999999999998</v>
      </c>
      <c r="AM100" s="186">
        <v>-17.579999999999998</v>
      </c>
      <c r="AN100" s="186">
        <v>-17.579999999999998</v>
      </c>
      <c r="AO100" s="186">
        <v>-17.579999999999998</v>
      </c>
      <c r="AP100" s="186">
        <v>-17.579999999999998</v>
      </c>
      <c r="AQ100" s="186">
        <v>-17.579999999999998</v>
      </c>
      <c r="AR100" s="186">
        <v>-17.579999999999998</v>
      </c>
      <c r="AS100" s="186">
        <v>-17.579999999999998</v>
      </c>
      <c r="AT100" s="186">
        <v>-17.579999999999998</v>
      </c>
      <c r="AU100" s="186">
        <v>-17.579999999999998</v>
      </c>
      <c r="AV100" s="186">
        <v>-17.579999999999998</v>
      </c>
      <c r="AW100" s="186">
        <v>-17.579999999999998</v>
      </c>
      <c r="AX100" s="186">
        <v>-17.579999999999998</v>
      </c>
      <c r="AY100" s="186">
        <v>-17.579999999999998</v>
      </c>
      <c r="AZ100" s="186">
        <v>-17.579999999999998</v>
      </c>
      <c r="BA100" s="186">
        <v>-17.579999999999998</v>
      </c>
      <c r="BB100" s="186">
        <v>-17.579999999999998</v>
      </c>
      <c r="BC100" s="186">
        <v>-17.579999999999998</v>
      </c>
      <c r="BD100" s="186">
        <v>-17.579999999999998</v>
      </c>
      <c r="BE100" s="186">
        <v>-17.579999999999998</v>
      </c>
      <c r="BF100" s="186">
        <v>-17.579999999999998</v>
      </c>
      <c r="BG100" s="186">
        <v>-17.579999999999998</v>
      </c>
      <c r="BH100" s="186">
        <v>-17.579999999999998</v>
      </c>
      <c r="BI100" s="186">
        <v>-17.579999999999998</v>
      </c>
      <c r="BJ100" s="186">
        <v>-17.579999999999998</v>
      </c>
      <c r="BK100" s="186">
        <v>-17.579999999999998</v>
      </c>
      <c r="BL100" s="186">
        <v>-17.579999999999998</v>
      </c>
      <c r="BM100" s="186">
        <v>-17.579999999999998</v>
      </c>
      <c r="BN100" s="186">
        <v>-17.579999999999998</v>
      </c>
      <c r="BO100" s="186">
        <v>-17.579999999999998</v>
      </c>
      <c r="BP100" s="186">
        <v>-17.579999999999998</v>
      </c>
      <c r="BQ100" s="186">
        <v>-17.579999999999998</v>
      </c>
      <c r="BR100" s="186">
        <v>-17.579999999999998</v>
      </c>
      <c r="BS100" s="186">
        <v>-17.579999999999998</v>
      </c>
      <c r="BT100" s="186">
        <v>-17.579999999999998</v>
      </c>
      <c r="BU100" s="186">
        <v>-17.579999999999998</v>
      </c>
      <c r="BV100" s="186">
        <v>-17.579999999999998</v>
      </c>
      <c r="BW100" s="186">
        <v>-17.579999999999998</v>
      </c>
      <c r="BX100" s="186">
        <v>-17.579999999999998</v>
      </c>
      <c r="BY100" s="186">
        <v>-17.579999999999998</v>
      </c>
      <c r="BZ100" s="186">
        <v>-17.579999999999998</v>
      </c>
      <c r="CA100" s="186">
        <v>-17.579999999999998</v>
      </c>
      <c r="CB100" s="186">
        <v>-17.579999999999998</v>
      </c>
      <c r="CC100" s="186">
        <v>-17.579999999999998</v>
      </c>
      <c r="CD100" s="186">
        <v>-17.579999999999998</v>
      </c>
      <c r="CE100" s="186">
        <v>-17.579999999999998</v>
      </c>
      <c r="CF100" s="186">
        <v>-17.579999999999998</v>
      </c>
      <c r="CG100" s="186">
        <v>-17.579999999999998</v>
      </c>
      <c r="CH100" s="186">
        <v>-17.579999999999998</v>
      </c>
      <c r="CI100" s="186">
        <v>-17.579999999999998</v>
      </c>
      <c r="CJ100" s="186">
        <v>-17.579999999999998</v>
      </c>
      <c r="CK100" s="186">
        <v>-17.579999999999998</v>
      </c>
      <c r="CL100" s="186">
        <v>-17.579999999999998</v>
      </c>
      <c r="CM100" s="186">
        <v>-17.579999999999998</v>
      </c>
      <c r="CN100" s="186">
        <v>-17.579999999999998</v>
      </c>
      <c r="CO100" s="186">
        <v>-17.579999999999998</v>
      </c>
      <c r="CP100" s="186">
        <v>-17.579999999999998</v>
      </c>
      <c r="CQ100" s="186">
        <v>-17.579999999999998</v>
      </c>
      <c r="CR100" s="186">
        <v>-17.579999999999998</v>
      </c>
      <c r="CS100" s="186">
        <v>-17.579999999999998</v>
      </c>
      <c r="CT100" s="186">
        <v>-17.579999999999998</v>
      </c>
      <c r="CU100" s="186">
        <v>-17.579999999999998</v>
      </c>
      <c r="CV100" s="186">
        <v>-17.579999999999998</v>
      </c>
      <c r="CW100" s="186">
        <v>-17.579999999999998</v>
      </c>
      <c r="CX100" s="186">
        <v>-17.579999999999998</v>
      </c>
      <c r="CY100" s="186">
        <v>-17.579999999999998</v>
      </c>
      <c r="CZ100" s="186">
        <v>-17.579999999999998</v>
      </c>
      <c r="DA100" s="186">
        <v>-17.579999999999998</v>
      </c>
      <c r="DB100" s="186">
        <v>-17.579999999999998</v>
      </c>
      <c r="DC100" s="186">
        <v>-17.579999999999998</v>
      </c>
      <c r="DD100" s="186">
        <v>-17.579999999999998</v>
      </c>
      <c r="DE100" s="186">
        <v>-17.579999999999998</v>
      </c>
      <c r="DF100" s="186">
        <v>-17.579999999999998</v>
      </c>
      <c r="DG100" s="186">
        <v>-17.579999999999998</v>
      </c>
      <c r="DH100" s="186">
        <v>-17.579999999999998</v>
      </c>
      <c r="DI100" s="186">
        <v>-17.579999999999998</v>
      </c>
      <c r="DJ100" s="186">
        <v>-17.579999999999998</v>
      </c>
      <c r="DK100" s="186">
        <v>-17.579999999999998</v>
      </c>
      <c r="DL100" s="186">
        <v>-17.579999999999998</v>
      </c>
      <c r="DM100" s="186">
        <v>-17.579999999999998</v>
      </c>
      <c r="DN100" s="186">
        <v>-17.579999999999998</v>
      </c>
      <c r="DO100" s="186">
        <v>-17.579999999999998</v>
      </c>
      <c r="DP100" s="186">
        <v>-17.579999999999998</v>
      </c>
      <c r="DQ100" s="186">
        <v>-17.579999999999998</v>
      </c>
      <c r="DR100" s="186">
        <v>-17.579999999999998</v>
      </c>
      <c r="DS100" s="186">
        <v>-17.579999999999998</v>
      </c>
      <c r="DT100" s="186">
        <v>-17.579999999999998</v>
      </c>
      <c r="DU100" s="186">
        <v>-17.579999999999998</v>
      </c>
      <c r="DV100" s="186">
        <v>-17.579999999999998</v>
      </c>
      <c r="DW100" s="186">
        <v>-17.579999999999998</v>
      </c>
      <c r="DX100" s="186">
        <v>-17.579999999999998</v>
      </c>
      <c r="DY100" s="186">
        <v>-17.579999999999998</v>
      </c>
      <c r="DZ100" s="186">
        <v>-17.579999999999998</v>
      </c>
      <c r="EA100" s="186">
        <v>-17.579999999999998</v>
      </c>
      <c r="EB100" s="186">
        <v>-17.579999999999998</v>
      </c>
      <c r="EC100" s="186">
        <v>-17.579999999999998</v>
      </c>
      <c r="ED100" s="186">
        <v>-17.579999999999998</v>
      </c>
      <c r="EE100" s="186">
        <v>-17.579999999999998</v>
      </c>
      <c r="EF100" s="186">
        <v>-17.579999999999998</v>
      </c>
      <c r="EG100" s="186">
        <v>-17.579999999999998</v>
      </c>
      <c r="EH100" s="186">
        <v>-17.579999999999998</v>
      </c>
      <c r="EI100" s="186">
        <v>-17.579999999999998</v>
      </c>
      <c r="EJ100" s="186">
        <v>-17.579999999999998</v>
      </c>
      <c r="EK100" s="186">
        <v>-17.579999999999998</v>
      </c>
      <c r="EL100" s="186">
        <v>-17.579999999999998</v>
      </c>
      <c r="EM100" s="186">
        <v>-17.579999999999998</v>
      </c>
      <c r="EN100" s="186">
        <v>-17.579999999999998</v>
      </c>
      <c r="EO100" s="186">
        <v>-17.579999999999998</v>
      </c>
      <c r="EP100" s="186">
        <v>-17.579999999999998</v>
      </c>
      <c r="EQ100" s="186">
        <v>-17.579999999999998</v>
      </c>
      <c r="ER100" s="186">
        <v>-17.579999999999998</v>
      </c>
      <c r="ES100" s="186">
        <v>-17.579999999999998</v>
      </c>
      <c r="ET100" s="186">
        <v>-17.579999999999998</v>
      </c>
      <c r="EU100" s="186">
        <v>-17.579999999999998</v>
      </c>
      <c r="EV100" s="186">
        <v>-17.579999999999998</v>
      </c>
      <c r="EW100" s="186">
        <v>-17.579999999999998</v>
      </c>
      <c r="EX100" s="186">
        <v>-17.579999999999998</v>
      </c>
      <c r="EY100" s="186">
        <v>-17.579999999999998</v>
      </c>
      <c r="EZ100" s="186">
        <v>-17.579999999999998</v>
      </c>
      <c r="FA100" s="186">
        <v>-17.579999999999998</v>
      </c>
      <c r="FB100" s="186">
        <v>-17.579999999999998</v>
      </c>
      <c r="FC100" s="186">
        <v>-17.579999999999998</v>
      </c>
      <c r="FD100" s="186">
        <v>-17.579999999999998</v>
      </c>
      <c r="FE100" s="186">
        <v>-17.579999999999998</v>
      </c>
      <c r="FF100" s="186">
        <v>-17.579999999999998</v>
      </c>
      <c r="FG100" s="186">
        <v>-17.579999999999998</v>
      </c>
      <c r="FH100" s="186">
        <v>-17.579999999999998</v>
      </c>
      <c r="FI100" s="186">
        <v>-17.579999999999998</v>
      </c>
      <c r="FJ100" s="186">
        <v>-17.579999999999998</v>
      </c>
      <c r="FK100" s="186">
        <v>-17.579999999999998</v>
      </c>
      <c r="FL100" s="186">
        <v>-17.579999999999998</v>
      </c>
      <c r="FM100" s="186">
        <v>-17.579999999999998</v>
      </c>
      <c r="FN100" s="186">
        <v>-17.579999999999998</v>
      </c>
      <c r="FO100" s="186">
        <v>-17.579999999999998</v>
      </c>
      <c r="FP100" s="186">
        <v>-17.579999999999998</v>
      </c>
      <c r="FQ100" s="186">
        <v>-17.579999999999998</v>
      </c>
      <c r="FR100" s="186">
        <v>-17.579999999999998</v>
      </c>
      <c r="FS100" s="186">
        <v>-17.579999999999998</v>
      </c>
      <c r="FT100" s="186">
        <v>-17.579999999999998</v>
      </c>
      <c r="FU100" s="186">
        <v>-17.579999999999998</v>
      </c>
      <c r="FV100" s="186">
        <v>-17.579999999999998</v>
      </c>
      <c r="FW100" s="186">
        <v>-17.579999999999998</v>
      </c>
      <c r="FX100" s="186">
        <v>-17.579999999999998</v>
      </c>
      <c r="FY100" s="186">
        <v>-17.579999999999998</v>
      </c>
      <c r="FZ100" s="186">
        <v>-17.579999999999998</v>
      </c>
      <c r="GA100" s="186">
        <v>-17.579999999999998</v>
      </c>
      <c r="GB100" s="186">
        <v>-17.579999999999998</v>
      </c>
      <c r="GC100" s="186">
        <v>-17.579999999999998</v>
      </c>
      <c r="GD100" s="186">
        <v>-17.579999999999998</v>
      </c>
      <c r="GE100" s="186">
        <v>-17.579999999999998</v>
      </c>
      <c r="GF100" s="186">
        <v>-17.579999999999998</v>
      </c>
      <c r="GG100" s="186">
        <v>-17.579999999999998</v>
      </c>
      <c r="GH100" s="186">
        <v>-17.579999999999998</v>
      </c>
      <c r="GI100" s="186">
        <v>-17.579999999999998</v>
      </c>
      <c r="GJ100" s="186">
        <v>-17.579999999999998</v>
      </c>
      <c r="GK100" s="186">
        <v>-17.579999999999998</v>
      </c>
      <c r="GL100" s="186">
        <v>-17.579999999999998</v>
      </c>
      <c r="GM100" s="186">
        <v>-17.579999999999998</v>
      </c>
      <c r="GN100" s="186">
        <v>-17.579999999999998</v>
      </c>
      <c r="GO100" s="186">
        <v>-17.579999999999998</v>
      </c>
      <c r="GP100" s="186">
        <v>-17.579999999999998</v>
      </c>
      <c r="GQ100" s="186">
        <v>-17.579999999999998</v>
      </c>
      <c r="GR100" s="186">
        <v>-17.579999999999998</v>
      </c>
      <c r="GS100" s="186">
        <v>-17.579999999999998</v>
      </c>
      <c r="GT100" s="186">
        <v>-17.579999999999998</v>
      </c>
      <c r="GU100" s="186">
        <v>-17.579999999999998</v>
      </c>
      <c r="GV100" s="186">
        <v>-17.579999999999998</v>
      </c>
      <c r="GW100" s="186">
        <v>-17.579999999999998</v>
      </c>
      <c r="GX100" s="186">
        <v>-17.579999999999998</v>
      </c>
      <c r="GY100" s="186">
        <v>-17.579999999999998</v>
      </c>
      <c r="GZ100" s="186">
        <v>-17.579999999999998</v>
      </c>
      <c r="HA100" s="186">
        <v>-17.579999999999998</v>
      </c>
      <c r="HB100" s="186">
        <v>-17.579999999999998</v>
      </c>
      <c r="HC100" s="186">
        <v>-17.579999999999998</v>
      </c>
      <c r="HD100" s="186">
        <v>-17.579999999999998</v>
      </c>
      <c r="HE100" s="186">
        <v>-17.579999999999998</v>
      </c>
      <c r="HF100" s="186">
        <v>-17.579999999999998</v>
      </c>
      <c r="HG100" s="186">
        <v>-17.579999999999998</v>
      </c>
      <c r="HH100" s="186">
        <v>-17.579999999999998</v>
      </c>
      <c r="HI100" s="186">
        <v>-17.579999999999998</v>
      </c>
      <c r="HJ100" s="186">
        <v>-17.579999999999998</v>
      </c>
      <c r="HK100" s="186">
        <v>-17.579999999999998</v>
      </c>
      <c r="HL100" s="186">
        <v>-17.579999999999998</v>
      </c>
      <c r="HM100" s="186">
        <v>-17.579999999999998</v>
      </c>
      <c r="HN100" s="186">
        <v>-17.579999999999998</v>
      </c>
      <c r="HO100" s="186">
        <v>-17.579999999999998</v>
      </c>
      <c r="HP100" s="186">
        <v>-17.579999999999998</v>
      </c>
      <c r="HQ100" s="186">
        <v>-17.579999999999998</v>
      </c>
      <c r="HR100" s="186">
        <v>-17.579999999999998</v>
      </c>
      <c r="HS100" s="186">
        <v>-17.579999999999998</v>
      </c>
      <c r="HT100" s="186">
        <v>-17.579999999999998</v>
      </c>
      <c r="HU100" s="186">
        <v>-17.579999999999998</v>
      </c>
      <c r="HV100" s="186">
        <v>-17.579999999999998</v>
      </c>
      <c r="HW100" s="186">
        <v>-17.579999999999998</v>
      </c>
      <c r="HX100" s="186">
        <v>-17.579999999999998</v>
      </c>
      <c r="HY100" s="186">
        <v>-17.579999999999998</v>
      </c>
      <c r="HZ100" s="186">
        <v>-17.579999999999998</v>
      </c>
      <c r="IA100" s="186">
        <v>-17.579999999999998</v>
      </c>
      <c r="IB100" s="186">
        <v>-17.579999999999998</v>
      </c>
      <c r="IC100" s="186">
        <v>-17.579999999999998</v>
      </c>
      <c r="ID100" s="186">
        <v>-17.579999999999998</v>
      </c>
      <c r="IE100" s="186">
        <v>-17.579999999999998</v>
      </c>
      <c r="IF100" s="186">
        <v>-17.579999999999998</v>
      </c>
      <c r="IG100" s="186">
        <v>-17.579999999999998</v>
      </c>
      <c r="IH100" s="186">
        <v>-17.579999999999998</v>
      </c>
      <c r="II100" s="186">
        <v>-17.579999999999998</v>
      </c>
      <c r="IJ100" s="186">
        <v>-17.579999999999998</v>
      </c>
      <c r="IK100" s="186">
        <v>-17.579999999999998</v>
      </c>
      <c r="IL100" s="186">
        <v>-17.579999999999998</v>
      </c>
      <c r="IM100" s="186">
        <v>-17.579999999999998</v>
      </c>
      <c r="IN100" s="186">
        <v>-17.579999999999998</v>
      </c>
      <c r="IO100" s="186">
        <v>-17.579999999999998</v>
      </c>
      <c r="IP100" s="186">
        <v>-17.579999999999998</v>
      </c>
      <c r="IQ100" s="186">
        <v>-17.579999999999998</v>
      </c>
      <c r="IR100" s="186">
        <v>-17.579999999999998</v>
      </c>
      <c r="IS100" s="186">
        <v>-17.579999999999998</v>
      </c>
      <c r="IT100" s="186">
        <v>-17.579999999999998</v>
      </c>
      <c r="IU100" s="186">
        <v>-17.579999999999998</v>
      </c>
      <c r="IV100" s="186">
        <v>-17.579999999999998</v>
      </c>
      <c r="IW100" s="186">
        <v>-17.579999999999998</v>
      </c>
      <c r="IX100" s="186">
        <v>-17.579999999999998</v>
      </c>
      <c r="IY100" s="186">
        <v>-17.579999999999998</v>
      </c>
      <c r="IZ100" s="186">
        <v>-17.579999999999998</v>
      </c>
      <c r="JA100" s="186">
        <v>-17.579999999999998</v>
      </c>
      <c r="JB100" s="186">
        <v>-17.579999999999998</v>
      </c>
      <c r="JC100" s="186">
        <v>-17.579999999999998</v>
      </c>
      <c r="JD100" s="186">
        <v>-17.579999999999998</v>
      </c>
      <c r="JE100" s="186">
        <v>-17.579999999999998</v>
      </c>
      <c r="JF100" s="186">
        <v>-17.579999999999998</v>
      </c>
      <c r="JG100" s="186">
        <v>-17.579999999999998</v>
      </c>
      <c r="JH100" s="186">
        <v>-17.579999999999998</v>
      </c>
      <c r="JI100" s="186">
        <v>-17.579999999999998</v>
      </c>
      <c r="JJ100" s="186">
        <v>-17.579999999999998</v>
      </c>
      <c r="JK100" s="186">
        <v>-17.579999999999998</v>
      </c>
      <c r="JL100" s="186">
        <v>-17.579999999999998</v>
      </c>
      <c r="JM100" s="186">
        <v>-17.579999999999998</v>
      </c>
      <c r="JN100" s="186">
        <v>-17.579999999999998</v>
      </c>
      <c r="JO100" s="186">
        <v>-17.579999999999998</v>
      </c>
      <c r="JP100" s="186">
        <v>-17.579999999999998</v>
      </c>
      <c r="JQ100" s="186">
        <v>-17.579999999999998</v>
      </c>
      <c r="JR100" s="186">
        <v>-17.579999999999998</v>
      </c>
      <c r="JS100" s="186">
        <v>-17.579999999999998</v>
      </c>
      <c r="JT100" s="186">
        <v>-17.579999999999998</v>
      </c>
      <c r="JU100" s="186">
        <v>-17.579999999999998</v>
      </c>
      <c r="JV100" s="186">
        <v>-17.579999999999998</v>
      </c>
      <c r="JW100" s="186">
        <v>-17.579999999999998</v>
      </c>
      <c r="JX100" s="186">
        <v>-17.579999999999998</v>
      </c>
      <c r="JY100" s="186">
        <v>-17.579999999999998</v>
      </c>
      <c r="JZ100" s="186">
        <v>-17.579999999999998</v>
      </c>
      <c r="KA100" s="186">
        <v>-17.579999999999998</v>
      </c>
      <c r="KB100" s="186">
        <v>-17.579999999999998</v>
      </c>
      <c r="KC100" s="186">
        <v>-17.579999999999998</v>
      </c>
      <c r="KD100" s="186">
        <v>-17.579999999999998</v>
      </c>
      <c r="KE100" s="186">
        <v>-17.579999999999998</v>
      </c>
      <c r="KF100" s="186">
        <v>-17.579999999999998</v>
      </c>
      <c r="KG100" s="186">
        <v>-17.579999999999998</v>
      </c>
      <c r="KH100" s="186">
        <v>-17.579999999999998</v>
      </c>
      <c r="KI100" s="186">
        <v>-17.579999999999998</v>
      </c>
      <c r="KJ100" s="186">
        <v>-17.579999999999998</v>
      </c>
      <c r="KK100" s="186">
        <v>-17.579999999999998</v>
      </c>
    </row>
    <row r="101" spans="1:297">
      <c r="A101" s="186"/>
      <c r="B101" s="774" t="s">
        <v>315</v>
      </c>
      <c r="C101" s="290">
        <v>-85.69318754296701</v>
      </c>
      <c r="D101" s="587">
        <v>-120.54381648293079</v>
      </c>
      <c r="E101" s="587">
        <v>-6.7467858939496939</v>
      </c>
      <c r="F101" s="186">
        <v>-35.184899080193873</v>
      </c>
      <c r="G101" s="186">
        <v>-29.5330429253112</v>
      </c>
      <c r="H101" s="186">
        <v>-34.1768407096475</v>
      </c>
      <c r="I101" s="186">
        <v>-35.458963379389019</v>
      </c>
      <c r="J101" s="186">
        <v>-21.80067942377983</v>
      </c>
      <c r="K101" s="186">
        <v>-27.560535804336869</v>
      </c>
      <c r="L101" s="186">
        <v>-56.098806004759872</v>
      </c>
      <c r="M101" s="186">
        <v>-27.861517857142861</v>
      </c>
      <c r="N101" s="186">
        <v>-13.53818107264472</v>
      </c>
      <c r="O101" s="186">
        <v>-81.588108678968368</v>
      </c>
      <c r="P101" s="186">
        <v>-23.98362121075424</v>
      </c>
      <c r="Q101" s="186">
        <v>-16.33860285019885</v>
      </c>
      <c r="R101" s="186">
        <v>-16.222713468309859</v>
      </c>
      <c r="S101" s="186">
        <v>-70.613163851802398</v>
      </c>
      <c r="T101" s="186">
        <v>-33.845686691312387</v>
      </c>
      <c r="U101" s="186">
        <v>-26.2045051060487</v>
      </c>
      <c r="V101" s="186">
        <v>-20.234180151024809</v>
      </c>
      <c r="W101" s="186">
        <v>-22.182248730964471</v>
      </c>
      <c r="X101" s="186">
        <v>-37.794994793123088</v>
      </c>
      <c r="Y101" s="186">
        <v>-27.45964570858283</v>
      </c>
      <c r="Z101" s="186">
        <v>-47.276800181770973</v>
      </c>
      <c r="AA101" s="186">
        <v>-49.594497141567622</v>
      </c>
      <c r="AB101" s="186">
        <v>-34.893622078968583</v>
      </c>
      <c r="AC101" s="186">
        <v>-20.361578891144109</v>
      </c>
      <c r="AD101" s="186">
        <v>-28.4933340716365</v>
      </c>
      <c r="AE101" s="186">
        <v>-37.356958484124277</v>
      </c>
      <c r="AF101" s="186">
        <v>-99.749438495112713</v>
      </c>
      <c r="AG101" s="186">
        <v>-119.9255308780629</v>
      </c>
      <c r="AH101" s="186">
        <v>-27.157752549781449</v>
      </c>
      <c r="AI101" s="186">
        <v>-35.675160182064857</v>
      </c>
      <c r="AJ101" s="186">
        <v>-26.685414233385661</v>
      </c>
      <c r="AK101" s="186">
        <v>-35.614171442215863</v>
      </c>
      <c r="AL101" s="186">
        <v>-26.219225774225769</v>
      </c>
      <c r="AM101" s="186">
        <v>-72.156107607748083</v>
      </c>
      <c r="AN101" s="186">
        <v>-35.379277879783537</v>
      </c>
      <c r="AO101" s="186">
        <v>-70.478060279397369</v>
      </c>
      <c r="AP101" s="186">
        <v>-55.837298920298387</v>
      </c>
      <c r="AQ101" s="186">
        <v>-24.486410208035899</v>
      </c>
      <c r="AR101" s="186">
        <v>-51.637222934076142</v>
      </c>
      <c r="AS101" s="186">
        <v>-37.694983596313072</v>
      </c>
      <c r="AT101" s="186">
        <v>-45.984741240011843</v>
      </c>
      <c r="AU101" s="186">
        <v>-27.429142179580019</v>
      </c>
      <c r="AV101" s="186">
        <v>-26.429125969876772</v>
      </c>
      <c r="AW101" s="186">
        <v>-16.374059385382061</v>
      </c>
      <c r="AX101" s="186">
        <v>-23.247144576082931</v>
      </c>
      <c r="AY101" s="186">
        <v>-18.31933946488294</v>
      </c>
      <c r="AZ101" s="186">
        <v>-33.848780967816623</v>
      </c>
      <c r="BA101" s="186">
        <v>-65.416722805775763</v>
      </c>
      <c r="BB101" s="186">
        <v>-46.30093083671558</v>
      </c>
      <c r="BC101" s="186">
        <v>-69.638730727956201</v>
      </c>
      <c r="BD101" s="186">
        <v>-33.463101072607259</v>
      </c>
      <c r="BE101" s="186">
        <v>-28.865236159929701</v>
      </c>
      <c r="BF101" s="186">
        <v>-33.055620285435467</v>
      </c>
      <c r="BG101" s="186">
        <v>-39.658869230769227</v>
      </c>
      <c r="BH101" s="186">
        <v>-38.217479016786569</v>
      </c>
      <c r="BI101" s="186">
        <v>-25.189489434261549</v>
      </c>
      <c r="BJ101" s="186">
        <v>-91.139545711958931</v>
      </c>
      <c r="BK101" s="186">
        <v>-24.196534981905909</v>
      </c>
      <c r="BL101" s="186">
        <v>-42.57286358024691</v>
      </c>
      <c r="BM101" s="186">
        <v>-90.188672742207331</v>
      </c>
      <c r="BN101" s="186">
        <v>-33.539920605455393</v>
      </c>
      <c r="BO101" s="186">
        <v>-50.950579374275783</v>
      </c>
      <c r="BP101" s="186">
        <v>-55.225517591194787</v>
      </c>
      <c r="BQ101" s="186">
        <v>-25.67920414391655</v>
      </c>
      <c r="BR101" s="186">
        <v>-37.953580086006298</v>
      </c>
      <c r="BS101" s="186">
        <v>-38.915788522323197</v>
      </c>
      <c r="BT101" s="186">
        <v>-31.749412778490139</v>
      </c>
      <c r="BU101" s="186">
        <v>-21.074544688026979</v>
      </c>
      <c r="BV101" s="186">
        <v>-23.089257218844981</v>
      </c>
      <c r="BW101" s="186">
        <v>-16.29474115616911</v>
      </c>
      <c r="BX101" s="186">
        <v>-64.918547452606632</v>
      </c>
      <c r="BY101" s="186">
        <v>-24.912255849426248</v>
      </c>
      <c r="BZ101" s="186">
        <v>-12.32104262672811</v>
      </c>
      <c r="CA101" s="186">
        <v>-16.01567284448026</v>
      </c>
      <c r="CB101" s="186">
        <v>-40.830961739095713</v>
      </c>
      <c r="CC101" s="186">
        <v>-30.38081055813954</v>
      </c>
      <c r="CD101" s="186">
        <v>-36.215243162976691</v>
      </c>
      <c r="CE101" s="186">
        <v>-18.79152756192326</v>
      </c>
      <c r="CF101" s="186">
        <v>-36.422949622166243</v>
      </c>
      <c r="CG101" s="186">
        <v>-67.935121585403564</v>
      </c>
      <c r="CH101" s="186">
        <v>-21.325778537611779</v>
      </c>
      <c r="CI101" s="186">
        <v>-21.35381797832833</v>
      </c>
      <c r="CJ101" s="186">
        <v>-120.54381648293079</v>
      </c>
      <c r="CK101" s="186">
        <v>-42.844696707931639</v>
      </c>
      <c r="CL101" s="186">
        <v>-18.520411039342331</v>
      </c>
      <c r="CM101" s="186">
        <v>-16.297734584450399</v>
      </c>
      <c r="CN101" s="186">
        <v>-61.018289634922553</v>
      </c>
      <c r="CO101" s="186">
        <v>-33.551029683253191</v>
      </c>
      <c r="CP101" s="186">
        <v>-9.750367193213398</v>
      </c>
      <c r="CQ101" s="186">
        <v>-39.084549014141963</v>
      </c>
      <c r="CR101" s="186">
        <v>-32.391493570722062</v>
      </c>
      <c r="CS101" s="186">
        <v>-40.912743326334727</v>
      </c>
      <c r="CT101" s="186">
        <v>-37.477953238778497</v>
      </c>
      <c r="CU101" s="186">
        <v>-8.8200270504138434</v>
      </c>
      <c r="CV101" s="186">
        <v>-28.23291069233921</v>
      </c>
      <c r="CW101" s="186">
        <v>-31.772042996483311</v>
      </c>
      <c r="CX101" s="186">
        <v>-17.75012809667674</v>
      </c>
      <c r="CY101" s="186">
        <v>-18.781104757548039</v>
      </c>
      <c r="CZ101" s="186">
        <v>-78.486594551882092</v>
      </c>
      <c r="DA101" s="186">
        <v>-53.16148313027837</v>
      </c>
      <c r="DB101" s="186">
        <v>-14.66047203071393</v>
      </c>
      <c r="DC101" s="186">
        <v>-13.60679990539262</v>
      </c>
      <c r="DD101" s="186">
        <v>-26.49595068822665</v>
      </c>
      <c r="DE101" s="186">
        <v>-23.168756133464179</v>
      </c>
      <c r="DF101" s="186">
        <v>-79.153166787356966</v>
      </c>
      <c r="DG101" s="186">
        <v>-20.13206296851574</v>
      </c>
      <c r="DH101" s="186">
        <v>-30.018957396586188</v>
      </c>
      <c r="DI101" s="186">
        <v>-18.736041237113401</v>
      </c>
      <c r="DJ101" s="186">
        <v>-27.999113528502281</v>
      </c>
      <c r="DK101" s="186">
        <v>-72.712164967411553</v>
      </c>
      <c r="DL101" s="186">
        <v>-19.346956709956711</v>
      </c>
      <c r="DM101" s="186">
        <v>-75.944705594918148</v>
      </c>
      <c r="DN101" s="186">
        <v>-29.90061841550779</v>
      </c>
      <c r="DO101" s="186">
        <v>-29.856909807305151</v>
      </c>
      <c r="DP101" s="186">
        <v>-20.168809841469159</v>
      </c>
      <c r="DQ101" s="186">
        <v>-104.0742955162069</v>
      </c>
      <c r="DR101" s="186">
        <v>-21.28981387147336</v>
      </c>
      <c r="DS101" s="186">
        <v>-18.531687292133508</v>
      </c>
      <c r="DT101" s="186">
        <v>-45.507014529046813</v>
      </c>
      <c r="DU101" s="186">
        <v>-21.191430384336471</v>
      </c>
      <c r="DV101" s="186">
        <v>-63.078870135829909</v>
      </c>
      <c r="DW101" s="186">
        <v>-37.671594277480438</v>
      </c>
      <c r="DX101" s="186">
        <v>-30.076792461505558</v>
      </c>
      <c r="DY101" s="186">
        <v>-36.264463807077021</v>
      </c>
      <c r="DZ101" s="186">
        <v>-36.180021060021062</v>
      </c>
      <c r="EA101" s="186">
        <v>-42.596534252031873</v>
      </c>
      <c r="EB101" s="186">
        <v>-36.300719473860212</v>
      </c>
      <c r="EC101" s="186">
        <v>-27.959699248120302</v>
      </c>
      <c r="ED101" s="186">
        <v>-43.412175654293961</v>
      </c>
      <c r="EE101" s="186">
        <v>-21.318724351591989</v>
      </c>
      <c r="EF101" s="186">
        <v>-14.59714033366045</v>
      </c>
      <c r="EG101" s="186">
        <v>-40.121145387391927</v>
      </c>
      <c r="EH101" s="186">
        <v>-40.656191291271647</v>
      </c>
      <c r="EI101" s="186">
        <v>-29.895160506725869</v>
      </c>
      <c r="EJ101" s="186">
        <v>-39.926441332218502</v>
      </c>
      <c r="EK101" s="186">
        <v>-17.090689170182841</v>
      </c>
      <c r="EL101" s="186">
        <v>-16.978326892430282</v>
      </c>
      <c r="EM101" s="186">
        <v>-6.7467858939496939</v>
      </c>
      <c r="EN101" s="186">
        <v>-39.725509407985307</v>
      </c>
      <c r="EO101" s="186">
        <v>-55.923072625692207</v>
      </c>
      <c r="EP101" s="186">
        <v>-21.407183935297279</v>
      </c>
      <c r="EQ101" s="186">
        <v>-11.762851338873499</v>
      </c>
      <c r="ER101" s="186">
        <v>-18.727762434554979</v>
      </c>
      <c r="ES101" s="186">
        <v>-10.45194137301918</v>
      </c>
      <c r="ET101" s="186">
        <v>-37.584971671388097</v>
      </c>
      <c r="EU101" s="186">
        <v>-13.753790048209369</v>
      </c>
      <c r="EV101" s="186">
        <v>-26.337179242513209</v>
      </c>
      <c r="EW101" s="186">
        <v>-55.031257096743097</v>
      </c>
      <c r="EX101" s="186">
        <v>-31.756013830152021</v>
      </c>
      <c r="EY101" s="186">
        <v>-28.000728643216078</v>
      </c>
      <c r="EZ101" s="186">
        <v>-10.86055555555556</v>
      </c>
      <c r="FA101" s="186">
        <v>-10.805054210152999</v>
      </c>
      <c r="FB101" s="186">
        <v>-19.718701243640471</v>
      </c>
      <c r="FC101" s="186">
        <v>-22.486457469573359</v>
      </c>
      <c r="FD101" s="186">
        <v>-26.5253488372093</v>
      </c>
      <c r="FE101" s="186">
        <v>-40.493358639056083</v>
      </c>
      <c r="FF101" s="186">
        <v>-38.948783477398329</v>
      </c>
      <c r="FG101" s="186">
        <v>-62.479276165048553</v>
      </c>
      <c r="FH101" s="186">
        <v>-27.354858067961651</v>
      </c>
      <c r="FI101" s="186">
        <v>-29.504447256529659</v>
      </c>
      <c r="FJ101" s="186">
        <v>-26.102075544420892</v>
      </c>
      <c r="FK101" s="186">
        <v>-53.780584005970809</v>
      </c>
      <c r="FL101" s="186">
        <v>-8.7779238248551188</v>
      </c>
      <c r="FM101" s="186">
        <v>-31.774381391982178</v>
      </c>
      <c r="FN101" s="186">
        <v>-42.805679648375069</v>
      </c>
      <c r="FO101" s="186">
        <v>-7.2922798723047944</v>
      </c>
      <c r="FP101" s="186">
        <v>-41.267751156475619</v>
      </c>
      <c r="FQ101" s="186">
        <v>-16.303381901840488</v>
      </c>
      <c r="FR101" s="186">
        <v>-30.63915604915999</v>
      </c>
      <c r="FS101" s="186">
        <v>-37.016396846064808</v>
      </c>
      <c r="FT101" s="186">
        <v>-56.015591123838782</v>
      </c>
      <c r="FU101" s="186">
        <v>-30.887103886397611</v>
      </c>
      <c r="FV101" s="186">
        <v>-34.662519993761698</v>
      </c>
      <c r="FW101" s="186">
        <v>-29.954382943143809</v>
      </c>
      <c r="FX101" s="186">
        <v>-27.748743895348841</v>
      </c>
      <c r="FY101" s="186">
        <v>-34.128285739001477</v>
      </c>
      <c r="FZ101" s="186">
        <v>-9.0216868131868146</v>
      </c>
      <c r="GA101" s="186">
        <v>-16.069217424826519</v>
      </c>
      <c r="GB101" s="186">
        <v>-27.132918271396399</v>
      </c>
      <c r="GC101" s="186">
        <v>-51.086970930841773</v>
      </c>
      <c r="GD101" s="186">
        <v>-38.01104396984924</v>
      </c>
      <c r="GE101" s="186">
        <v>-50.662099956579489</v>
      </c>
      <c r="GF101" s="186">
        <v>-8.432922942276857</v>
      </c>
      <c r="GG101" s="186">
        <v>-37.142865046045507</v>
      </c>
      <c r="GH101" s="186">
        <v>-36.310005976142953</v>
      </c>
      <c r="GI101" s="186">
        <v>-32.956539134783696</v>
      </c>
      <c r="GJ101" s="186">
        <v>-30.787384774728121</v>
      </c>
      <c r="GK101" s="186">
        <v>-57.26139172678711</v>
      </c>
      <c r="GL101" s="186">
        <v>-23.658922596250751</v>
      </c>
      <c r="GM101" s="186">
        <v>-18.293187977762329</v>
      </c>
      <c r="GN101" s="186">
        <v>-41.095587185104051</v>
      </c>
      <c r="GO101" s="186">
        <v>-32.011541795754447</v>
      </c>
      <c r="GP101" s="186">
        <v>-53.968423475258923</v>
      </c>
      <c r="GQ101" s="186">
        <v>-24.42654049040512</v>
      </c>
      <c r="GR101" s="186">
        <v>-25.086934792955741</v>
      </c>
      <c r="GS101" s="186">
        <v>-20.508843731253751</v>
      </c>
      <c r="GT101" s="186">
        <v>-22.473054435483871</v>
      </c>
      <c r="GU101" s="186">
        <v>-35.212650999574649</v>
      </c>
      <c r="GV101" s="186">
        <v>-9.6198598415600252</v>
      </c>
      <c r="GW101" s="186">
        <v>-15.16766023970818</v>
      </c>
      <c r="GX101" s="186">
        <v>-27.36989419685797</v>
      </c>
      <c r="GY101" s="186">
        <v>-33.999834290350769</v>
      </c>
      <c r="GZ101" s="186">
        <v>-48.598174376171798</v>
      </c>
      <c r="HA101" s="186">
        <v>-44.224322790717402</v>
      </c>
      <c r="HB101" s="186">
        <v>-49.780620883518537</v>
      </c>
      <c r="HC101" s="186">
        <v>-42.952270995070847</v>
      </c>
      <c r="HD101" s="186">
        <v>-26.465663865546219</v>
      </c>
      <c r="HE101" s="186">
        <v>-34.841424946109633</v>
      </c>
      <c r="HF101" s="186">
        <v>-46.192701073253829</v>
      </c>
      <c r="HG101" s="186">
        <v>-38.150444090587399</v>
      </c>
      <c r="HH101" s="186">
        <v>-38.354555634973401</v>
      </c>
      <c r="HI101" s="186">
        <v>-17.458253129890451</v>
      </c>
      <c r="HJ101" s="186">
        <v>-73.04233601927173</v>
      </c>
      <c r="HK101" s="186">
        <v>-22.69508598452278</v>
      </c>
      <c r="HL101" s="186">
        <v>-47.159880692918662</v>
      </c>
      <c r="HM101" s="186">
        <v>-29.868185738432281</v>
      </c>
      <c r="HN101" s="186">
        <v>-16.680932780391188</v>
      </c>
      <c r="HO101" s="186">
        <v>-7.962416640698037</v>
      </c>
      <c r="HP101" s="186">
        <v>-24.22960393407762</v>
      </c>
      <c r="HQ101" s="186">
        <v>-41.590972281402571</v>
      </c>
      <c r="HR101" s="186">
        <v>-39.142942831338907</v>
      </c>
      <c r="HS101" s="186">
        <v>-14.83919330289193</v>
      </c>
      <c r="HT101" s="186">
        <v>-39.148808614114408</v>
      </c>
      <c r="HU101" s="186">
        <v>-21.377158870151771</v>
      </c>
      <c r="HV101" s="186">
        <v>-34.442126097867003</v>
      </c>
      <c r="HW101" s="186">
        <v>-55.460153469485057</v>
      </c>
      <c r="HX101" s="186">
        <v>-24.148755186721989</v>
      </c>
      <c r="HY101" s="186">
        <v>-48.886898609839221</v>
      </c>
      <c r="HZ101" s="186">
        <v>-32.114374321094942</v>
      </c>
      <c r="IA101" s="186">
        <v>-17.257515822784811</v>
      </c>
      <c r="IB101" s="186">
        <v>-17.624722106577849</v>
      </c>
      <c r="IC101" s="186">
        <v>-38.922552071089378</v>
      </c>
      <c r="ID101" s="186">
        <v>-17.870433765298781</v>
      </c>
      <c r="IE101" s="186">
        <v>-34.996299846666084</v>
      </c>
      <c r="IF101" s="186">
        <v>-30.529446780977029</v>
      </c>
      <c r="IG101" s="186">
        <v>-19.55775009228498</v>
      </c>
      <c r="IH101" s="186">
        <v>-34.046311111111109</v>
      </c>
      <c r="II101" s="186">
        <v>-31.47270377268952</v>
      </c>
      <c r="IJ101" s="186">
        <v>-34.781938375350137</v>
      </c>
      <c r="IK101" s="186">
        <v>-23.616831821305841</v>
      </c>
      <c r="IL101" s="186">
        <v>-44.887994493858528</v>
      </c>
      <c r="IM101" s="186">
        <v>-29.887622442455239</v>
      </c>
      <c r="IN101" s="186">
        <v>-48.396303671592278</v>
      </c>
      <c r="IO101" s="186">
        <v>-26.094908109684951</v>
      </c>
      <c r="IP101" s="186">
        <v>-24.81479673913044</v>
      </c>
      <c r="IQ101" s="186">
        <v>-36.597037001162342</v>
      </c>
      <c r="IR101" s="186">
        <v>-46.461652314183432</v>
      </c>
      <c r="IS101" s="186">
        <v>-20.106142669096801</v>
      </c>
      <c r="IT101" s="186">
        <v>-20.652632724107921</v>
      </c>
      <c r="IU101" s="186">
        <v>-26.273646431501231</v>
      </c>
      <c r="IV101" s="186">
        <v>-21.85411790780142</v>
      </c>
      <c r="IW101" s="186">
        <v>-20.76533693415638</v>
      </c>
      <c r="IX101" s="186">
        <v>-101.6325324623338</v>
      </c>
      <c r="IY101" s="186">
        <v>-28.569989193083568</v>
      </c>
      <c r="IZ101" s="186">
        <v>-29.54145113234253</v>
      </c>
      <c r="JA101" s="186">
        <v>-21.640351780351779</v>
      </c>
      <c r="JB101" s="186">
        <v>-34.926779942152919</v>
      </c>
      <c r="JC101" s="186">
        <v>-29.048656663093961</v>
      </c>
      <c r="JD101" s="186">
        <v>-22.077068114091109</v>
      </c>
      <c r="JE101" s="186">
        <v>-41.305456166801847</v>
      </c>
      <c r="JF101" s="186">
        <v>-82.672864844011585</v>
      </c>
      <c r="JG101" s="186">
        <v>-23.47964901284864</v>
      </c>
      <c r="JH101" s="186">
        <v>-56.088223712678491</v>
      </c>
      <c r="JI101" s="186">
        <v>-37.925759069271763</v>
      </c>
      <c r="JJ101" s="186">
        <v>-17.6220185356099</v>
      </c>
      <c r="JK101" s="186">
        <v>-29.16886771119367</v>
      </c>
      <c r="JL101" s="186">
        <v>-43.707871132873358</v>
      </c>
      <c r="JM101" s="186">
        <v>-15.43491240875912</v>
      </c>
      <c r="JN101" s="186">
        <v>-20.614287598944589</v>
      </c>
      <c r="JO101" s="186">
        <v>-19.978282868471421</v>
      </c>
      <c r="JP101" s="186">
        <v>-20.474420789084551</v>
      </c>
      <c r="JQ101" s="186">
        <v>-34.388594319562571</v>
      </c>
      <c r="JR101" s="186">
        <v>-53.749452302411846</v>
      </c>
      <c r="JS101" s="186">
        <v>-35.087911047153071</v>
      </c>
      <c r="JT101" s="186">
        <v>-66.169365974375921</v>
      </c>
      <c r="JU101" s="186">
        <v>-31.225392764915409</v>
      </c>
      <c r="JV101" s="186">
        <v>-26.811134521880071</v>
      </c>
      <c r="JW101" s="186">
        <v>-17.753053092440702</v>
      </c>
      <c r="JX101" s="186">
        <v>-13.981896963493689</v>
      </c>
      <c r="JY101" s="186">
        <v>-19.917050268496421</v>
      </c>
      <c r="JZ101" s="186">
        <v>-49.934631633042812</v>
      </c>
      <c r="KA101" s="186">
        <v>-41.861890579458709</v>
      </c>
      <c r="KB101" s="186">
        <v>-27.222529727656308</v>
      </c>
      <c r="KC101" s="186">
        <v>-34.316580289650297</v>
      </c>
      <c r="KD101" s="186">
        <v>-27.152037964458799</v>
      </c>
      <c r="KE101" s="186">
        <v>-14.576014895330109</v>
      </c>
      <c r="KF101" s="186">
        <v>-25.595992192958882</v>
      </c>
      <c r="KG101" s="186">
        <v>-34.169288173438922</v>
      </c>
      <c r="KH101" s="186">
        <v>-31.140510844410159</v>
      </c>
      <c r="KI101" s="186">
        <v>-30.550867852257181</v>
      </c>
      <c r="KJ101" s="186">
        <v>-32.311129367816093</v>
      </c>
      <c r="KK101" s="186">
        <v>-54.087827285794823</v>
      </c>
    </row>
    <row r="102" spans="1:297">
      <c r="A102" s="186"/>
      <c r="B102" s="774" t="s">
        <v>469</v>
      </c>
      <c r="C102" s="290">
        <v>4.9803410651743265E-8</v>
      </c>
      <c r="D102" s="587">
        <v>-691.63407256509163</v>
      </c>
      <c r="E102" s="587">
        <v>971.54604437484613</v>
      </c>
      <c r="F102" s="186">
        <v>122.17516201599</v>
      </c>
      <c r="G102" s="186">
        <v>210.71298975217599</v>
      </c>
      <c r="H102" s="186">
        <v>-31.430616720379501</v>
      </c>
      <c r="I102" s="186">
        <v>278.05548373241442</v>
      </c>
      <c r="J102" s="186">
        <v>-97.96851489454238</v>
      </c>
      <c r="K102" s="186">
        <v>-91.573734396743419</v>
      </c>
      <c r="L102" s="186">
        <v>-169.9589511348309</v>
      </c>
      <c r="M102" s="186">
        <v>300.06735970568087</v>
      </c>
      <c r="N102" s="186">
        <v>-72.572976001692069</v>
      </c>
      <c r="O102" s="186">
        <v>362.70469498930089</v>
      </c>
      <c r="P102" s="186">
        <v>-81.362669740994747</v>
      </c>
      <c r="Q102" s="186">
        <v>-452.29434760534588</v>
      </c>
      <c r="R102" s="186">
        <v>191.87432471352159</v>
      </c>
      <c r="S102" s="186">
        <v>41.280851140418221</v>
      </c>
      <c r="T102" s="186">
        <v>-280.24939235025329</v>
      </c>
      <c r="U102" s="186">
        <v>-48.182568374793348</v>
      </c>
      <c r="V102" s="186">
        <v>-185.1329910801177</v>
      </c>
      <c r="W102" s="186">
        <v>205.36839204389599</v>
      </c>
      <c r="X102" s="186">
        <v>-208.95556790483289</v>
      </c>
      <c r="Y102" s="186">
        <v>-91.322715886986856</v>
      </c>
      <c r="Z102" s="186">
        <v>-291.53144873143549</v>
      </c>
      <c r="AA102" s="186">
        <v>-158.50667908272021</v>
      </c>
      <c r="AB102" s="186">
        <v>-56.681003067644532</v>
      </c>
      <c r="AC102" s="186">
        <v>15.615371790162049</v>
      </c>
      <c r="AD102" s="186">
        <v>-50.919935993942843</v>
      </c>
      <c r="AE102" s="186">
        <v>-165.75486460925211</v>
      </c>
      <c r="AF102" s="186">
        <v>80.518520068716768</v>
      </c>
      <c r="AG102" s="186">
        <v>-105.3278439440504</v>
      </c>
      <c r="AH102" s="186">
        <v>-196.89651044769079</v>
      </c>
      <c r="AI102" s="186">
        <v>196.7331160182292</v>
      </c>
      <c r="AJ102" s="186">
        <v>32.473579097441188</v>
      </c>
      <c r="AK102" s="186">
        <v>67.860400623944628</v>
      </c>
      <c r="AL102" s="186">
        <v>208.06032030148259</v>
      </c>
      <c r="AM102" s="186">
        <v>-28.621573569059152</v>
      </c>
      <c r="AN102" s="186">
        <v>84.525867478693968</v>
      </c>
      <c r="AO102" s="186">
        <v>11.7532510082517</v>
      </c>
      <c r="AP102" s="186">
        <v>184.1564060820244</v>
      </c>
      <c r="AQ102" s="186">
        <v>-92.806590304026329</v>
      </c>
      <c r="AR102" s="186">
        <v>277.96239015380712</v>
      </c>
      <c r="AS102" s="186">
        <v>47.24283893320483</v>
      </c>
      <c r="AT102" s="186">
        <v>-84.219842377310869</v>
      </c>
      <c r="AU102" s="186">
        <v>73.922575642978984</v>
      </c>
      <c r="AV102" s="186">
        <v>69.505630139575985</v>
      </c>
      <c r="AW102" s="186">
        <v>111.3639080506039</v>
      </c>
      <c r="AX102" s="186">
        <v>121.01961390455379</v>
      </c>
      <c r="AY102" s="186">
        <v>-118.82955935801741</v>
      </c>
      <c r="AZ102" s="186">
        <v>52.174029191994222</v>
      </c>
      <c r="BA102" s="186">
        <v>211.28956669445009</v>
      </c>
      <c r="BB102" s="186">
        <v>43.499831525687668</v>
      </c>
      <c r="BC102" s="186">
        <v>12.831289286737849</v>
      </c>
      <c r="BD102" s="186">
        <v>71.868727354147467</v>
      </c>
      <c r="BE102" s="186">
        <v>-2.523183555371614</v>
      </c>
      <c r="BF102" s="186">
        <v>12.31487524393984</v>
      </c>
      <c r="BG102" s="186">
        <v>-291.16132226592742</v>
      </c>
      <c r="BH102" s="186">
        <v>215.99972938543431</v>
      </c>
      <c r="BI102" s="186">
        <v>99.325382481623706</v>
      </c>
      <c r="BJ102" s="186">
        <v>-113.6343102355624</v>
      </c>
      <c r="BK102" s="186">
        <v>237.97091272547181</v>
      </c>
      <c r="BL102" s="186">
        <v>-88.858452962151688</v>
      </c>
      <c r="BM102" s="186">
        <v>-117.5080213801979</v>
      </c>
      <c r="BN102" s="186">
        <v>153.5121683237557</v>
      </c>
      <c r="BO102" s="186">
        <v>-302.0064755180868</v>
      </c>
      <c r="BP102" s="186">
        <v>-151.11742479875281</v>
      </c>
      <c r="BQ102" s="186">
        <v>88.88110445656649</v>
      </c>
      <c r="BR102" s="186">
        <v>6.7005928902516887</v>
      </c>
      <c r="BS102" s="186">
        <v>-92.708204564479516</v>
      </c>
      <c r="BT102" s="186">
        <v>-28.819800564381051</v>
      </c>
      <c r="BU102" s="186">
        <v>69.90743080304992</v>
      </c>
      <c r="BV102" s="186">
        <v>-137.52859167632141</v>
      </c>
      <c r="BW102" s="186">
        <v>286.14975065444338</v>
      </c>
      <c r="BX102" s="186">
        <v>-24.54374061117651</v>
      </c>
      <c r="BY102" s="186">
        <v>109.6607341270866</v>
      </c>
      <c r="BZ102" s="186">
        <v>12.779048913269669</v>
      </c>
      <c r="CA102" s="186">
        <v>-691.63407256509163</v>
      </c>
      <c r="CB102" s="186">
        <v>-1.815468850771484</v>
      </c>
      <c r="CC102" s="186">
        <v>140.52707165742129</v>
      </c>
      <c r="CD102" s="186">
        <v>971.54604437484613</v>
      </c>
      <c r="CE102" s="186">
        <v>16.70158109204387</v>
      </c>
      <c r="CF102" s="186">
        <v>138.76765950627339</v>
      </c>
      <c r="CG102" s="186">
        <v>-408.12726631768521</v>
      </c>
      <c r="CH102" s="186">
        <v>-228.01446628902579</v>
      </c>
      <c r="CI102" s="186">
        <v>28.750171878098119</v>
      </c>
      <c r="CJ102" s="186">
        <v>-60.421646273005862</v>
      </c>
      <c r="CK102" s="186">
        <v>35.254606073010599</v>
      </c>
      <c r="CL102" s="186">
        <v>-19.91336861911795</v>
      </c>
      <c r="CM102" s="186">
        <v>-242.96778539357419</v>
      </c>
      <c r="CN102" s="186">
        <v>161.64712341428029</v>
      </c>
      <c r="CO102" s="186">
        <v>294.89788962767989</v>
      </c>
      <c r="CP102" s="186">
        <v>89.303213069449598</v>
      </c>
      <c r="CQ102" s="186">
        <v>149.62999000857721</v>
      </c>
      <c r="CR102" s="186">
        <v>401.25923557486578</v>
      </c>
      <c r="CS102" s="186">
        <v>-104.29163565485339</v>
      </c>
      <c r="CT102" s="186">
        <v>-201.2046052897951</v>
      </c>
      <c r="CU102" s="186">
        <v>-177.76921865897799</v>
      </c>
      <c r="CV102" s="186">
        <v>74.569734458095382</v>
      </c>
      <c r="CW102" s="186">
        <v>78.995033716304107</v>
      </c>
      <c r="CX102" s="186">
        <v>52.888500327089709</v>
      </c>
      <c r="CY102" s="186">
        <v>226.89217765036611</v>
      </c>
      <c r="CZ102" s="186">
        <v>-186.69655842346441</v>
      </c>
      <c r="DA102" s="186">
        <v>-192.04465353015749</v>
      </c>
      <c r="DB102" s="186">
        <v>219.63972965823439</v>
      </c>
      <c r="DC102" s="186">
        <v>0.50493244174850294</v>
      </c>
      <c r="DD102" s="186">
        <v>53.224820185722344</v>
      </c>
      <c r="DE102" s="186">
        <v>517.4959224399895</v>
      </c>
      <c r="DF102" s="186">
        <v>-101.44089186509041</v>
      </c>
      <c r="DG102" s="186">
        <v>422.54007527991848</v>
      </c>
      <c r="DH102" s="186">
        <v>-87.606077460246198</v>
      </c>
      <c r="DI102" s="186">
        <v>-276.05679912209558</v>
      </c>
      <c r="DJ102" s="186">
        <v>47.61370173194814</v>
      </c>
      <c r="DK102" s="186">
        <v>-205.72178383705031</v>
      </c>
      <c r="DL102" s="186">
        <v>-80.107239723174288</v>
      </c>
      <c r="DM102" s="186">
        <v>-52.10455111298738</v>
      </c>
      <c r="DN102" s="186">
        <v>254.33286158734529</v>
      </c>
      <c r="DO102" s="186">
        <v>61.567899596968061</v>
      </c>
      <c r="DP102" s="186">
        <v>177.79331464824199</v>
      </c>
      <c r="DQ102" s="186">
        <v>78.534767533711019</v>
      </c>
      <c r="DR102" s="186">
        <v>-198.79842680180451</v>
      </c>
      <c r="DS102" s="186">
        <v>181.36912254855289</v>
      </c>
      <c r="DT102" s="186">
        <v>-210.87261786554299</v>
      </c>
      <c r="DU102" s="186">
        <v>100.0513813422973</v>
      </c>
      <c r="DV102" s="186">
        <v>-36.556179815463132</v>
      </c>
      <c r="DW102" s="186">
        <v>90.237038932340042</v>
      </c>
      <c r="DX102" s="186">
        <v>41.346356998128108</v>
      </c>
      <c r="DY102" s="186">
        <v>-196.95596975002579</v>
      </c>
      <c r="DZ102" s="186">
        <v>-157.65240121235601</v>
      </c>
      <c r="EA102" s="186">
        <v>3.5216821054850609</v>
      </c>
      <c r="EB102" s="186">
        <v>92.57352868736244</v>
      </c>
      <c r="EC102" s="186">
        <v>511.04674419263148</v>
      </c>
      <c r="ED102" s="186">
        <v>-30.232412006398611</v>
      </c>
      <c r="EE102" s="186">
        <v>130.2755143947536</v>
      </c>
      <c r="EF102" s="186">
        <v>-64.367872696074343</v>
      </c>
      <c r="EG102" s="186">
        <v>-141.83818063489059</v>
      </c>
      <c r="EH102" s="186">
        <v>82.477175616920533</v>
      </c>
      <c r="EI102" s="186">
        <v>7.221064552331609</v>
      </c>
      <c r="EJ102" s="186">
        <v>157.01821507382991</v>
      </c>
      <c r="EK102" s="186">
        <v>543.62098584323257</v>
      </c>
      <c r="EL102" s="186">
        <v>-46.739749721738818</v>
      </c>
      <c r="EM102" s="186">
        <v>-185.05133964491469</v>
      </c>
      <c r="EN102" s="186">
        <v>-190.4535252691509</v>
      </c>
      <c r="EO102" s="186">
        <v>54.247089929994438</v>
      </c>
      <c r="EP102" s="186">
        <v>-302.63858746111902</v>
      </c>
      <c r="EQ102" s="186">
        <v>-252.78011166758159</v>
      </c>
      <c r="ER102" s="186">
        <v>58.553384513907368</v>
      </c>
      <c r="ES102" s="186">
        <v>34.248129452701782</v>
      </c>
      <c r="ET102" s="186">
        <v>-200.20643291749681</v>
      </c>
      <c r="EU102" s="186">
        <v>-127.7121884047377</v>
      </c>
      <c r="EV102" s="186">
        <v>371.99601418757408</v>
      </c>
      <c r="EW102" s="186">
        <v>-233.6161464571685</v>
      </c>
      <c r="EX102" s="186">
        <v>-192.3703642982988</v>
      </c>
      <c r="EY102" s="186">
        <v>-5.7155528643230911</v>
      </c>
      <c r="EZ102" s="186">
        <v>31.86245957240579</v>
      </c>
      <c r="FA102" s="186">
        <v>65.031955772366274</v>
      </c>
      <c r="FB102" s="186">
        <v>254.90614136648591</v>
      </c>
      <c r="FC102" s="186">
        <v>-83.89785759369731</v>
      </c>
      <c r="FD102" s="186">
        <v>-286.62236847165468</v>
      </c>
      <c r="FE102" s="186">
        <v>-32.810020187719168</v>
      </c>
      <c r="FF102" s="186">
        <v>-199.87071700565801</v>
      </c>
      <c r="FG102" s="186">
        <v>-90.28965118269997</v>
      </c>
      <c r="FH102" s="186">
        <v>215.0528829700165</v>
      </c>
      <c r="FI102" s="186">
        <v>-227.43329336998039</v>
      </c>
      <c r="FJ102" s="186">
        <v>41.564451073562083</v>
      </c>
      <c r="FK102" s="186">
        <v>-40.586754188839713</v>
      </c>
      <c r="FL102" s="186">
        <v>0.97037836049356385</v>
      </c>
      <c r="FM102" s="186">
        <v>273.05447423756902</v>
      </c>
      <c r="FN102" s="186">
        <v>116.1866799208084</v>
      </c>
      <c r="FO102" s="186">
        <v>193.0479505063058</v>
      </c>
      <c r="FP102" s="186">
        <v>9.1295618419126416</v>
      </c>
      <c r="FQ102" s="186">
        <v>305.19672340149282</v>
      </c>
      <c r="FR102" s="186">
        <v>-1.657155341074585</v>
      </c>
      <c r="FS102" s="186">
        <v>-97.770980970372591</v>
      </c>
      <c r="FT102" s="186">
        <v>-68.290128992002579</v>
      </c>
      <c r="FU102" s="186">
        <v>134.9035071822673</v>
      </c>
      <c r="FV102" s="186">
        <v>28.522609240888571</v>
      </c>
      <c r="FW102" s="186">
        <v>-113.5291125330656</v>
      </c>
      <c r="FX102" s="186">
        <v>-90.80212431594542</v>
      </c>
      <c r="FY102" s="186">
        <v>-73.828140092737272</v>
      </c>
      <c r="FZ102" s="186">
        <v>-556.38437188844136</v>
      </c>
      <c r="GA102" s="186">
        <v>-160.44228269822861</v>
      </c>
      <c r="GB102" s="186">
        <v>-119.2660933004335</v>
      </c>
      <c r="GC102" s="186">
        <v>-88.933884029630377</v>
      </c>
      <c r="GD102" s="186">
        <v>245.11294711298581</v>
      </c>
      <c r="GE102" s="186">
        <v>-361.86164424445923</v>
      </c>
      <c r="GF102" s="186">
        <v>-176.14023630087601</v>
      </c>
      <c r="GG102" s="186">
        <v>210.05262010722001</v>
      </c>
      <c r="GH102" s="186">
        <v>188.1824996866506</v>
      </c>
      <c r="GI102" s="186">
        <v>-138.35961943102879</v>
      </c>
      <c r="GJ102" s="186">
        <v>-101.5587056839028</v>
      </c>
      <c r="GK102" s="186">
        <v>-189.56341229781131</v>
      </c>
      <c r="GL102" s="186">
        <v>104.0270287118316</v>
      </c>
      <c r="GM102" s="186">
        <v>-237.06872197179521</v>
      </c>
      <c r="GN102" s="186">
        <v>280.14820534192319</v>
      </c>
      <c r="GO102" s="186">
        <v>-121.47140502412751</v>
      </c>
      <c r="GP102" s="186">
        <v>296.83490540123819</v>
      </c>
      <c r="GQ102" s="186">
        <v>119.5046174005554</v>
      </c>
      <c r="GR102" s="186">
        <v>241.6163027259216</v>
      </c>
      <c r="GS102" s="186">
        <v>145.148759051268</v>
      </c>
      <c r="GT102" s="186">
        <v>291.083320763926</v>
      </c>
      <c r="GU102" s="186">
        <v>-172.3255557254912</v>
      </c>
      <c r="GV102" s="186">
        <v>-129.72363831338609</v>
      </c>
      <c r="GW102" s="186">
        <v>74.104605987206426</v>
      </c>
      <c r="GX102" s="186">
        <v>-18.342867047600119</v>
      </c>
      <c r="GY102" s="186">
        <v>91.912839441548854</v>
      </c>
      <c r="GZ102" s="186">
        <v>280.69982777852539</v>
      </c>
      <c r="HA102" s="186">
        <v>64.263225614765474</v>
      </c>
      <c r="HB102" s="186">
        <v>30.58425632281639</v>
      </c>
      <c r="HC102" s="186">
        <v>103.4839181706549</v>
      </c>
      <c r="HD102" s="186">
        <v>-36.168076720537378</v>
      </c>
      <c r="HE102" s="186">
        <v>-8.3243630965063407</v>
      </c>
      <c r="HF102" s="186">
        <v>-61.61688875967053</v>
      </c>
      <c r="HG102" s="186">
        <v>57.474574627625081</v>
      </c>
      <c r="HH102" s="186">
        <v>457.71315009437819</v>
      </c>
      <c r="HI102" s="186">
        <v>211.4031879442278</v>
      </c>
      <c r="HJ102" s="186">
        <v>-51.444134160249533</v>
      </c>
      <c r="HK102" s="186">
        <v>-111.395123987161</v>
      </c>
      <c r="HL102" s="186">
        <v>-276.47956806825789</v>
      </c>
      <c r="HM102" s="186">
        <v>55.445669844850421</v>
      </c>
      <c r="HN102" s="186">
        <v>156.3827865969657</v>
      </c>
      <c r="HO102" s="186">
        <v>143.20186228671031</v>
      </c>
      <c r="HP102" s="186">
        <v>-113.0351393872762</v>
      </c>
      <c r="HQ102" s="186">
        <v>-87.00499719288085</v>
      </c>
      <c r="HR102" s="186">
        <v>-57.18078661168154</v>
      </c>
      <c r="HS102" s="186">
        <v>-216.2168112178814</v>
      </c>
      <c r="HT102" s="186">
        <v>-29.25548250173577</v>
      </c>
      <c r="HU102" s="186">
        <v>32.805450316937133</v>
      </c>
      <c r="HV102" s="186">
        <v>370.52595524452443</v>
      </c>
      <c r="HW102" s="186">
        <v>-174.31509597167079</v>
      </c>
      <c r="HX102" s="186">
        <v>-3.184004541623799</v>
      </c>
      <c r="HY102" s="186">
        <v>-128.08064151777319</v>
      </c>
      <c r="HZ102" s="186">
        <v>-32.308782116970207</v>
      </c>
      <c r="IA102" s="186">
        <v>287.63708762088243</v>
      </c>
      <c r="IB102" s="186">
        <v>-172.45814791122791</v>
      </c>
      <c r="IC102" s="186">
        <v>-93.732362959299948</v>
      </c>
      <c r="ID102" s="186">
        <v>100.2415127414414</v>
      </c>
      <c r="IE102" s="186">
        <v>290.03477037699531</v>
      </c>
      <c r="IF102" s="186">
        <v>153.39959248480781</v>
      </c>
      <c r="IG102" s="186">
        <v>-285.29136367130252</v>
      </c>
      <c r="IH102" s="186">
        <v>46.10970991578764</v>
      </c>
      <c r="II102" s="186">
        <v>140.496355429289</v>
      </c>
      <c r="IJ102" s="186">
        <v>317.4606837348129</v>
      </c>
      <c r="IK102" s="186">
        <v>-102.49135605352249</v>
      </c>
      <c r="IL102" s="186">
        <v>150.84202245802689</v>
      </c>
      <c r="IM102" s="186">
        <v>42.536404583181707</v>
      </c>
      <c r="IN102" s="186">
        <v>110.84943872814441</v>
      </c>
      <c r="IO102" s="186">
        <v>520.43354974885267</v>
      </c>
      <c r="IP102" s="186">
        <v>-18.453675270441149</v>
      </c>
      <c r="IQ102" s="186">
        <v>538.46564188616321</v>
      </c>
      <c r="IR102" s="186">
        <v>100.3365305568656</v>
      </c>
      <c r="IS102" s="186">
        <v>112.33058417168741</v>
      </c>
      <c r="IT102" s="186">
        <v>22.036942151475909</v>
      </c>
      <c r="IU102" s="186">
        <v>441.33156295371907</v>
      </c>
      <c r="IV102" s="186">
        <v>263.63750846885762</v>
      </c>
      <c r="IW102" s="186">
        <v>278.65585663195378</v>
      </c>
      <c r="IX102" s="186">
        <v>-134.28323401252771</v>
      </c>
      <c r="IY102" s="186">
        <v>112.22670071679219</v>
      </c>
      <c r="IZ102" s="186">
        <v>74.94235091287301</v>
      </c>
      <c r="JA102" s="186">
        <v>281.4097871965418</v>
      </c>
      <c r="JB102" s="186">
        <v>9.6305694286488173</v>
      </c>
      <c r="JC102" s="186">
        <v>249.8928525412685</v>
      </c>
      <c r="JD102" s="186">
        <v>108.21451783411911</v>
      </c>
      <c r="JE102" s="186">
        <v>-163.9869646130972</v>
      </c>
      <c r="JF102" s="186">
        <v>-102.5580858865016</v>
      </c>
      <c r="JG102" s="186">
        <v>-80.959057153315811</v>
      </c>
      <c r="JH102" s="186">
        <v>-442.33274154847129</v>
      </c>
      <c r="JI102" s="186">
        <v>155.8869079610013</v>
      </c>
      <c r="JJ102" s="186">
        <v>-244.06727871268751</v>
      </c>
      <c r="JK102" s="186">
        <v>-45.768069800557733</v>
      </c>
      <c r="JL102" s="186">
        <v>-130.09453680864789</v>
      </c>
      <c r="JM102" s="186">
        <v>428.58494614467759</v>
      </c>
      <c r="JN102" s="186">
        <v>-35.933458009785298</v>
      </c>
      <c r="JO102" s="186">
        <v>139.0029671276701</v>
      </c>
      <c r="JP102" s="186">
        <v>-65.274839398082179</v>
      </c>
      <c r="JQ102" s="186">
        <v>45.817874925987333</v>
      </c>
      <c r="JR102" s="186">
        <v>-208.36459256539459</v>
      </c>
      <c r="JS102" s="186">
        <v>-113.5299269209163</v>
      </c>
      <c r="JT102" s="186">
        <v>-14.402671516158451</v>
      </c>
      <c r="JU102" s="186">
        <v>-7.9092936325258076</v>
      </c>
      <c r="JV102" s="186">
        <v>387.06708510575169</v>
      </c>
      <c r="JW102" s="186">
        <v>-28.764740073654579</v>
      </c>
      <c r="JX102" s="186">
        <v>48.537255515836023</v>
      </c>
      <c r="JY102" s="186">
        <v>372.30749292700068</v>
      </c>
      <c r="JZ102" s="186">
        <v>47.837582166973966</v>
      </c>
      <c r="KA102" s="186">
        <v>420.44692916930711</v>
      </c>
      <c r="KB102" s="186">
        <v>148.75994366128759</v>
      </c>
      <c r="KC102" s="186">
        <v>18.061947520598199</v>
      </c>
      <c r="KD102" s="186">
        <v>325.21514197613322</v>
      </c>
      <c r="KE102" s="186">
        <v>-23.084216565069191</v>
      </c>
      <c r="KF102" s="186">
        <v>-34.372687150241759</v>
      </c>
      <c r="KG102" s="186">
        <v>-37.432975009923133</v>
      </c>
      <c r="KH102" s="186">
        <v>9.9059267255903496</v>
      </c>
      <c r="KI102" s="186">
        <v>301.26302928727671</v>
      </c>
      <c r="KJ102" s="186">
        <v>-183.12733691590319</v>
      </c>
      <c r="KK102" s="186">
        <v>-12.253129428186639</v>
      </c>
    </row>
    <row r="103" spans="1:297">
      <c r="A103" s="186"/>
      <c r="B103" s="774" t="s">
        <v>593</v>
      </c>
      <c r="C103" s="290">
        <v>2.7850827920663625E-15</v>
      </c>
      <c r="D103" s="587">
        <v>-466.84044660786259</v>
      </c>
      <c r="E103" s="587">
        <v>526.98516022915874</v>
      </c>
      <c r="F103" s="186">
        <v>-4.2755991591787348</v>
      </c>
      <c r="G103" s="186">
        <v>-4.291602640803843</v>
      </c>
      <c r="H103" s="186">
        <v>-67.575033861670789</v>
      </c>
      <c r="I103" s="186">
        <v>218.2195169981425</v>
      </c>
      <c r="J103" s="186">
        <v>-33.691441927896761</v>
      </c>
      <c r="K103" s="186">
        <v>-101.7448629623411</v>
      </c>
      <c r="L103" s="186">
        <v>-117.6745709030336</v>
      </c>
      <c r="M103" s="186">
        <v>189.91711163297691</v>
      </c>
      <c r="N103" s="186">
        <v>291.20679671412552</v>
      </c>
      <c r="O103" s="186">
        <v>108.32946727676089</v>
      </c>
      <c r="P103" s="186">
        <v>-17.616881251563871</v>
      </c>
      <c r="Q103" s="186">
        <v>-466.84044660786259</v>
      </c>
      <c r="R103" s="186">
        <v>29.191750936426999</v>
      </c>
      <c r="S103" s="186">
        <v>40.577385891141383</v>
      </c>
      <c r="T103" s="186">
        <v>-260.77304460059821</v>
      </c>
      <c r="U103" s="186">
        <v>-96.523964465538583</v>
      </c>
      <c r="V103" s="186">
        <v>-50.833886409705613</v>
      </c>
      <c r="W103" s="186">
        <v>23.344326355855952</v>
      </c>
      <c r="X103" s="186">
        <v>-16.637804297263578</v>
      </c>
      <c r="Y103" s="186">
        <v>-23.535263472149381</v>
      </c>
      <c r="Z103" s="186">
        <v>-69.209231085389078</v>
      </c>
      <c r="AA103" s="186">
        <v>-107.0751673224309</v>
      </c>
      <c r="AB103" s="186">
        <v>-4.3833822279388492</v>
      </c>
      <c r="AC103" s="186">
        <v>-4.2258081767323663</v>
      </c>
      <c r="AD103" s="186">
        <v>-23.771309972484591</v>
      </c>
      <c r="AE103" s="186">
        <v>-324.7797362517515</v>
      </c>
      <c r="AF103" s="186">
        <v>-16.476428526770849</v>
      </c>
      <c r="AG103" s="186">
        <v>-4.0845698937075019</v>
      </c>
      <c r="AH103" s="186">
        <v>48.458210340497132</v>
      </c>
      <c r="AI103" s="186">
        <v>83.150869101937431</v>
      </c>
      <c r="AJ103" s="186">
        <v>-4.3107588565914128</v>
      </c>
      <c r="AK103" s="186">
        <v>-4.3619498349406323</v>
      </c>
      <c r="AL103" s="186">
        <v>146.0891450855668</v>
      </c>
      <c r="AM103" s="186">
        <v>-4.2056814682742401</v>
      </c>
      <c r="AN103" s="186">
        <v>-4.1895416526143698</v>
      </c>
      <c r="AO103" s="186">
        <v>-2.4908606153988089</v>
      </c>
      <c r="AP103" s="186">
        <v>163.43300909862771</v>
      </c>
      <c r="AQ103" s="186">
        <v>-86.651501260340765</v>
      </c>
      <c r="AR103" s="186">
        <v>109.43306616504231</v>
      </c>
      <c r="AS103" s="186">
        <v>6.227835999420873</v>
      </c>
      <c r="AT103" s="186">
        <v>-4.2554813799788871</v>
      </c>
      <c r="AU103" s="186">
        <v>-4.2063071144628701</v>
      </c>
      <c r="AV103" s="186">
        <v>-4.3328130572241976</v>
      </c>
      <c r="AW103" s="186">
        <v>299.11635749359471</v>
      </c>
      <c r="AX103" s="186">
        <v>41.044921218405527</v>
      </c>
      <c r="AY103" s="186">
        <v>-124.032933181933</v>
      </c>
      <c r="AZ103" s="186">
        <v>-14.785215769366349</v>
      </c>
      <c r="BA103" s="186">
        <v>125.0807790744248</v>
      </c>
      <c r="BB103" s="186">
        <v>-4.2966505601910203</v>
      </c>
      <c r="BC103" s="186">
        <v>-4.1607938314329767</v>
      </c>
      <c r="BD103" s="186">
        <v>2.0795732113654188</v>
      </c>
      <c r="BE103" s="186">
        <v>-5.0716536763255826</v>
      </c>
      <c r="BF103" s="186">
        <v>-4.3009545045026014</v>
      </c>
      <c r="BG103" s="186">
        <v>-181.73681376560239</v>
      </c>
      <c r="BH103" s="186">
        <v>161.76929528951339</v>
      </c>
      <c r="BI103" s="186">
        <v>-4.2974792120887866</v>
      </c>
      <c r="BJ103" s="186">
        <v>-4.1330229117025166</v>
      </c>
      <c r="BK103" s="186">
        <v>112.8644557336346</v>
      </c>
      <c r="BL103" s="186">
        <v>-4.2777873009246763</v>
      </c>
      <c r="BM103" s="186">
        <v>-14.009848325556581</v>
      </c>
      <c r="BN103" s="186">
        <v>33.975286966588513</v>
      </c>
      <c r="BO103" s="186">
        <v>-322.58910869808352</v>
      </c>
      <c r="BP103" s="186">
        <v>-57.328085280838977</v>
      </c>
      <c r="BQ103" s="186">
        <v>-4.24875584256002</v>
      </c>
      <c r="BR103" s="186">
        <v>-4.1032127248436119</v>
      </c>
      <c r="BS103" s="186">
        <v>-4.3035301554386622</v>
      </c>
      <c r="BT103" s="186">
        <v>-4.2436478770815542</v>
      </c>
      <c r="BU103" s="186">
        <v>-4.5225097325850996</v>
      </c>
      <c r="BV103" s="186">
        <v>-130.6261094916635</v>
      </c>
      <c r="BW103" s="186">
        <v>100.0896999500483</v>
      </c>
      <c r="BX103" s="186">
        <v>-4.3083408361720359</v>
      </c>
      <c r="BY103" s="186">
        <v>21.187770974999982</v>
      </c>
      <c r="BZ103" s="186">
        <v>-4.36305674702127</v>
      </c>
      <c r="CA103" s="186">
        <v>-391.4886062923589</v>
      </c>
      <c r="CB103" s="186">
        <v>-4.3050461816488177</v>
      </c>
      <c r="CC103" s="186">
        <v>-4.2452469672491251</v>
      </c>
      <c r="CD103" s="186">
        <v>260.02666920971438</v>
      </c>
      <c r="CE103" s="186">
        <v>-37.928747919927993</v>
      </c>
      <c r="CF103" s="186">
        <v>-81.154591616648617</v>
      </c>
      <c r="CG103" s="186">
        <v>-218.53440479309191</v>
      </c>
      <c r="CH103" s="186">
        <v>-120.92466402804131</v>
      </c>
      <c r="CI103" s="186">
        <v>-4.1499479379846003</v>
      </c>
      <c r="CJ103" s="186">
        <v>-4.140442839844237</v>
      </c>
      <c r="CK103" s="186">
        <v>38.576146723662099</v>
      </c>
      <c r="CL103" s="186">
        <v>-10.969449601447639</v>
      </c>
      <c r="CM103" s="186">
        <v>-265.0744818252756</v>
      </c>
      <c r="CN103" s="186">
        <v>63.35205073743667</v>
      </c>
      <c r="CO103" s="186">
        <v>137.366989823246</v>
      </c>
      <c r="CP103" s="186">
        <v>236.08505864451729</v>
      </c>
      <c r="CQ103" s="186">
        <v>30.626214297478811</v>
      </c>
      <c r="CR103" s="186">
        <v>131.65475704232799</v>
      </c>
      <c r="CS103" s="186">
        <v>-30.05935170936035</v>
      </c>
      <c r="CT103" s="186">
        <v>-67.816851406426323</v>
      </c>
      <c r="CU103" s="186">
        <v>204.36217870873071</v>
      </c>
      <c r="CV103" s="186">
        <v>60.400583852886918</v>
      </c>
      <c r="CW103" s="186">
        <v>-4.2508302048483904</v>
      </c>
      <c r="CX103" s="186">
        <v>112.4030975615854</v>
      </c>
      <c r="CY103" s="186">
        <v>164.642170174608</v>
      </c>
      <c r="CZ103" s="186">
        <v>-21.89142028849492</v>
      </c>
      <c r="DA103" s="186">
        <v>-60.047149077842157</v>
      </c>
      <c r="DB103" s="186">
        <v>91.646303156939183</v>
      </c>
      <c r="DC103" s="186">
        <v>-10.34484319116835</v>
      </c>
      <c r="DD103" s="186">
        <v>59.273627394806731</v>
      </c>
      <c r="DE103" s="186">
        <v>417.63251148075977</v>
      </c>
      <c r="DF103" s="186">
        <v>-8.9452749248517964</v>
      </c>
      <c r="DG103" s="186">
        <v>179.73024860509969</v>
      </c>
      <c r="DH103" s="186">
        <v>-78.636648776569928</v>
      </c>
      <c r="DI103" s="186">
        <v>-4.1395625386525898</v>
      </c>
      <c r="DJ103" s="186">
        <v>50.467304648116382</v>
      </c>
      <c r="DK103" s="186">
        <v>-126.697649926452</v>
      </c>
      <c r="DL103" s="186">
        <v>-83.89894361010046</v>
      </c>
      <c r="DM103" s="186">
        <v>-17.00595336221318</v>
      </c>
      <c r="DN103" s="186">
        <v>59.212977584456738</v>
      </c>
      <c r="DO103" s="186">
        <v>69.401586660690768</v>
      </c>
      <c r="DP103" s="186">
        <v>126.1244232258701</v>
      </c>
      <c r="DQ103" s="186">
        <v>83.087688881534689</v>
      </c>
      <c r="DR103" s="186">
        <v>-193.6717452097657</v>
      </c>
      <c r="DS103" s="186">
        <v>94.244366937911394</v>
      </c>
      <c r="DT103" s="186">
        <v>-152.37298689320971</v>
      </c>
      <c r="DU103" s="186">
        <v>-4.3217279371895323</v>
      </c>
      <c r="DV103" s="186">
        <v>-4.1876876239328418</v>
      </c>
      <c r="DW103" s="186">
        <v>-4.3815804286613087</v>
      </c>
      <c r="DX103" s="186">
        <v>-4.2481039023823763</v>
      </c>
      <c r="DY103" s="186">
        <v>-124.52553245562861</v>
      </c>
      <c r="DZ103" s="186">
        <v>-82.494105227787912</v>
      </c>
      <c r="EA103" s="186">
        <v>-4.1801143428815113</v>
      </c>
      <c r="EB103" s="186">
        <v>-2.984247652531391</v>
      </c>
      <c r="EC103" s="186">
        <v>148.17846904015329</v>
      </c>
      <c r="ED103" s="186">
        <v>-4.3625682965445653</v>
      </c>
      <c r="EE103" s="186">
        <v>-2.3571588984582279</v>
      </c>
      <c r="EF103" s="186">
        <v>-116.78135001036389</v>
      </c>
      <c r="EG103" s="186">
        <v>-68.300718821648459</v>
      </c>
      <c r="EH103" s="186">
        <v>-4.2535167803095231</v>
      </c>
      <c r="EI103" s="186">
        <v>-4.2774957910763938</v>
      </c>
      <c r="EJ103" s="186">
        <v>45.504634970097662</v>
      </c>
      <c r="EK103" s="186">
        <v>526.98516022915874</v>
      </c>
      <c r="EL103" s="186">
        <v>-73.51205020490346</v>
      </c>
      <c r="EM103" s="186">
        <v>-172.66973804586021</v>
      </c>
      <c r="EN103" s="186">
        <v>-31.035046391352921</v>
      </c>
      <c r="EO103" s="186">
        <v>43.411282448380398</v>
      </c>
      <c r="EP103" s="186">
        <v>-27.853397583213091</v>
      </c>
      <c r="EQ103" s="186">
        <v>-155.7228134426399</v>
      </c>
      <c r="ER103" s="186">
        <v>-4.3771909949910048</v>
      </c>
      <c r="ES103" s="186">
        <v>-4.2487437050346362</v>
      </c>
      <c r="ET103" s="186">
        <v>-234.61855054615941</v>
      </c>
      <c r="EU103" s="186">
        <v>-4.3184064051822411</v>
      </c>
      <c r="EV103" s="186">
        <v>157.35859627845889</v>
      </c>
      <c r="EW103" s="186">
        <v>-71.574306629328106</v>
      </c>
      <c r="EX103" s="186">
        <v>-196.04777643818241</v>
      </c>
      <c r="EY103" s="186">
        <v>-4.4815882823910362</v>
      </c>
      <c r="EZ103" s="186">
        <v>217.18475109718861</v>
      </c>
      <c r="FA103" s="186">
        <v>-4.2104365224406886</v>
      </c>
      <c r="FB103" s="186">
        <v>86.856532471434789</v>
      </c>
      <c r="FC103" s="186">
        <v>-75.942882111047069</v>
      </c>
      <c r="FD103" s="186">
        <v>-77.521710732083605</v>
      </c>
      <c r="FE103" s="186">
        <v>-4.2222692800960351</v>
      </c>
      <c r="FF103" s="186">
        <v>-47.093591739651998</v>
      </c>
      <c r="FG103" s="186">
        <v>-27.495840707188229</v>
      </c>
      <c r="FH103" s="186">
        <v>13.18731543458088</v>
      </c>
      <c r="FI103" s="186">
        <v>-176.45810243801211</v>
      </c>
      <c r="FJ103" s="186">
        <v>-9.3017588992796032</v>
      </c>
      <c r="FK103" s="186">
        <v>-4.12973614860908</v>
      </c>
      <c r="FL103" s="186">
        <v>-19.015391945493519</v>
      </c>
      <c r="FM103" s="186">
        <v>149.74209979138101</v>
      </c>
      <c r="FN103" s="186">
        <v>32.204817517963981</v>
      </c>
      <c r="FO103" s="186">
        <v>114.41842662075319</v>
      </c>
      <c r="FP103" s="186">
        <v>-4.2493962752894587</v>
      </c>
      <c r="FQ103" s="186">
        <v>207.3568231385203</v>
      </c>
      <c r="FR103" s="186">
        <v>-4.2581649321854433</v>
      </c>
      <c r="FS103" s="186">
        <v>-120.1109890300511</v>
      </c>
      <c r="FT103" s="186">
        <v>-4.1425493139711609</v>
      </c>
      <c r="FU103" s="186">
        <v>101.1643448983842</v>
      </c>
      <c r="FV103" s="186">
        <v>-4.1954468950461461</v>
      </c>
      <c r="FW103" s="186">
        <v>-58.32555503268803</v>
      </c>
      <c r="FX103" s="186">
        <v>-4.3623591652739258</v>
      </c>
      <c r="FY103" s="186">
        <v>-25.430586803079329</v>
      </c>
      <c r="FZ103" s="186">
        <v>328.08078500403059</v>
      </c>
      <c r="GA103" s="186">
        <v>-132.53391759764639</v>
      </c>
      <c r="GB103" s="186">
        <v>-59.974939905195598</v>
      </c>
      <c r="GC103" s="186">
        <v>-58.877655853586369</v>
      </c>
      <c r="GD103" s="186">
        <v>36.971966872437598</v>
      </c>
      <c r="GE103" s="186">
        <v>-161.44279553995241</v>
      </c>
      <c r="GF103" s="186">
        <v>-132.66535263797459</v>
      </c>
      <c r="GG103" s="186">
        <v>68.958056618612346</v>
      </c>
      <c r="GH103" s="186">
        <v>53.198661037148973</v>
      </c>
      <c r="GI103" s="186">
        <v>-6.2543101837492472</v>
      </c>
      <c r="GJ103" s="186">
        <v>-45.409001199510953</v>
      </c>
      <c r="GK103" s="186">
        <v>-25.413140833783189</v>
      </c>
      <c r="GL103" s="186">
        <v>-4.2693106111358032</v>
      </c>
      <c r="GM103" s="186">
        <v>-116.4103801863595</v>
      </c>
      <c r="GN103" s="186">
        <v>11.705650451569131</v>
      </c>
      <c r="GO103" s="186">
        <v>-59.812964685579438</v>
      </c>
      <c r="GP103" s="186">
        <v>112.3874771677099</v>
      </c>
      <c r="GQ103" s="186">
        <v>107.6613316477675</v>
      </c>
      <c r="GR103" s="186">
        <v>14.072828037264831</v>
      </c>
      <c r="GS103" s="186">
        <v>125.9966658977697</v>
      </c>
      <c r="GT103" s="186">
        <v>142.1546153669627</v>
      </c>
      <c r="GU103" s="186">
        <v>-108.8923134670255</v>
      </c>
      <c r="GV103" s="186">
        <v>-191.95518705158329</v>
      </c>
      <c r="GW103" s="186">
        <v>87.119142181905715</v>
      </c>
      <c r="GX103" s="186">
        <v>-4.3005668702592166</v>
      </c>
      <c r="GY103" s="186">
        <v>-4.3021599448085226</v>
      </c>
      <c r="GZ103" s="186">
        <v>70.07168722384381</v>
      </c>
      <c r="HA103" s="186">
        <v>-4.3167290012122068</v>
      </c>
      <c r="HB103" s="186">
        <v>-4.0959915821333466</v>
      </c>
      <c r="HC103" s="186">
        <v>52.979812683085868</v>
      </c>
      <c r="HD103" s="186">
        <v>4.8947264673286499</v>
      </c>
      <c r="HE103" s="186">
        <v>-4.1940628948345564</v>
      </c>
      <c r="HF103" s="186">
        <v>-50.727513266404372</v>
      </c>
      <c r="HG103" s="186">
        <v>-35.509427896046333</v>
      </c>
      <c r="HH103" s="186">
        <v>261.98806341253288</v>
      </c>
      <c r="HI103" s="186">
        <v>-4.3590026547778518</v>
      </c>
      <c r="HJ103" s="186">
        <v>-4.1833270425589202</v>
      </c>
      <c r="HK103" s="186">
        <v>-27.87484225391389</v>
      </c>
      <c r="HL103" s="186">
        <v>-143.5913395154127</v>
      </c>
      <c r="HM103" s="186">
        <v>55.107996941001858</v>
      </c>
      <c r="HN103" s="186">
        <v>5.3292945493600428</v>
      </c>
      <c r="HO103" s="186">
        <v>-4.2332969376433187</v>
      </c>
      <c r="HP103" s="186">
        <v>-4.4042286009604652</v>
      </c>
      <c r="HQ103" s="186">
        <v>-4.2689220548054516</v>
      </c>
      <c r="HR103" s="186">
        <v>-4.2825393127680931</v>
      </c>
      <c r="HS103" s="186">
        <v>100.21820800462331</v>
      </c>
      <c r="HT103" s="186">
        <v>-4.2319457982216093</v>
      </c>
      <c r="HU103" s="186">
        <v>-4.1582855445077183</v>
      </c>
      <c r="HV103" s="186">
        <v>268.9781911488119</v>
      </c>
      <c r="HW103" s="186">
        <v>-29.312074921106611</v>
      </c>
      <c r="HX103" s="186">
        <v>182.37247239919549</v>
      </c>
      <c r="HY103" s="186">
        <v>-35.220689502067643</v>
      </c>
      <c r="HZ103" s="186">
        <v>-101.1196716318702</v>
      </c>
      <c r="IA103" s="186">
        <v>188.74905990396491</v>
      </c>
      <c r="IB103" s="186">
        <v>-159.7540232744941</v>
      </c>
      <c r="IC103" s="186">
        <v>-75.921458845633225</v>
      </c>
      <c r="ID103" s="186">
        <v>-4.3773391614536754</v>
      </c>
      <c r="IE103" s="186">
        <v>124.1560357546755</v>
      </c>
      <c r="IF103" s="186">
        <v>133.45284906193629</v>
      </c>
      <c r="IG103" s="186">
        <v>-82.230122696131062</v>
      </c>
      <c r="IH103" s="186">
        <v>-45.48543729081274</v>
      </c>
      <c r="II103" s="186">
        <v>46.837291157480252</v>
      </c>
      <c r="IJ103" s="186">
        <v>130.908323215731</v>
      </c>
      <c r="IK103" s="186">
        <v>-4.296845165434477</v>
      </c>
      <c r="IL103" s="186">
        <v>211.19402983634339</v>
      </c>
      <c r="IM103" s="186">
        <v>43.513724307885653</v>
      </c>
      <c r="IN103" s="186">
        <v>-1.619776636932388</v>
      </c>
      <c r="IO103" s="186">
        <v>429.96382784828188</v>
      </c>
      <c r="IP103" s="186">
        <v>-4.3368381305597392</v>
      </c>
      <c r="IQ103" s="186">
        <v>351.4887687828878</v>
      </c>
      <c r="IR103" s="186">
        <v>1.1751354797598801</v>
      </c>
      <c r="IS103" s="186">
        <v>-4.304603228811442</v>
      </c>
      <c r="IT103" s="186">
        <v>7.0615442995906603</v>
      </c>
      <c r="IU103" s="186">
        <v>235.066380171947</v>
      </c>
      <c r="IV103" s="186">
        <v>300.89267216157327</v>
      </c>
      <c r="IW103" s="186">
        <v>125.79654925125359</v>
      </c>
      <c r="IX103" s="186">
        <v>-4.0452345879642939</v>
      </c>
      <c r="IY103" s="186">
        <v>-4.3881058165117777</v>
      </c>
      <c r="IZ103" s="186">
        <v>-4.2820503302855037</v>
      </c>
      <c r="JA103" s="186">
        <v>36.325788767386008</v>
      </c>
      <c r="JB103" s="186">
        <v>-0.28590765942606122</v>
      </c>
      <c r="JC103" s="186">
        <v>10.93472005242435</v>
      </c>
      <c r="JD103" s="186">
        <v>61.326504076328803</v>
      </c>
      <c r="JE103" s="186">
        <v>-86.644659353884137</v>
      </c>
      <c r="JF103" s="186">
        <v>-4.05907688617941</v>
      </c>
      <c r="JG103" s="186">
        <v>-63.875437034611608</v>
      </c>
      <c r="JH103" s="186">
        <v>-262.06183682628767</v>
      </c>
      <c r="JI103" s="186">
        <v>32.946540441893802</v>
      </c>
      <c r="JJ103" s="186">
        <v>-242.49357728598511</v>
      </c>
      <c r="JK103" s="186">
        <v>-31.770714928507591</v>
      </c>
      <c r="JL103" s="186">
        <v>-32.103728013295488</v>
      </c>
      <c r="JM103" s="186">
        <v>109.8272804091948</v>
      </c>
      <c r="JN103" s="186">
        <v>357.80840029687732</v>
      </c>
      <c r="JO103" s="186">
        <v>6.6147677034116361</v>
      </c>
      <c r="JP103" s="186">
        <v>-4.2238703100972899</v>
      </c>
      <c r="JQ103" s="186">
        <v>41.861771934718817</v>
      </c>
      <c r="JR103" s="186">
        <v>-68.662721497397627</v>
      </c>
      <c r="JS103" s="186">
        <v>-20.950908879856119</v>
      </c>
      <c r="JT103" s="186">
        <v>-4.2460515058534227</v>
      </c>
      <c r="JU103" s="186">
        <v>-4.1928373136028636</v>
      </c>
      <c r="JV103" s="186">
        <v>-4.324900625415431</v>
      </c>
      <c r="JW103" s="186">
        <v>-10.584647647665889</v>
      </c>
      <c r="JX103" s="186">
        <v>-10.54594272675415</v>
      </c>
      <c r="JY103" s="186">
        <v>226.8616029193347</v>
      </c>
      <c r="JZ103" s="186">
        <v>8.7927878320142518</v>
      </c>
      <c r="KA103" s="186">
        <v>240.5868688598278</v>
      </c>
      <c r="KB103" s="186">
        <v>-4.3304739848258071</v>
      </c>
      <c r="KC103" s="186">
        <v>5.4189042692994356</v>
      </c>
      <c r="KD103" s="186">
        <v>109.655052315982</v>
      </c>
      <c r="KE103" s="186">
        <v>-4.2791197203311411</v>
      </c>
      <c r="KF103" s="186">
        <v>-10.62589376715872</v>
      </c>
      <c r="KG103" s="186">
        <v>-12.949413082454811</v>
      </c>
      <c r="KH103" s="186">
        <v>-4.2145467628206754</v>
      </c>
      <c r="KI103" s="186">
        <v>113.0587731941763</v>
      </c>
      <c r="KJ103" s="186">
        <v>-73.732400326546099</v>
      </c>
      <c r="KK103" s="186">
        <v>-0.28795191032082562</v>
      </c>
    </row>
    <row r="104" spans="1:297" ht="28.5">
      <c r="A104" s="186"/>
      <c r="B104" s="774" t="s">
        <v>470</v>
      </c>
      <c r="C104" s="290">
        <v>-29.71999999999997</v>
      </c>
      <c r="D104" s="587">
        <v>-29.8</v>
      </c>
      <c r="E104" s="587">
        <v>-29.8</v>
      </c>
      <c r="F104" s="186">
        <v>-29.8</v>
      </c>
      <c r="G104" s="186">
        <v>-29.8</v>
      </c>
      <c r="H104" s="186">
        <v>-29.8</v>
      </c>
      <c r="I104" s="186">
        <v>-29.8</v>
      </c>
      <c r="J104" s="186">
        <v>-29.8</v>
      </c>
      <c r="K104" s="186">
        <v>-29.8</v>
      </c>
      <c r="L104" s="186">
        <v>-29.8</v>
      </c>
      <c r="M104" s="186">
        <v>-29.8</v>
      </c>
      <c r="N104" s="186">
        <v>-29.8</v>
      </c>
      <c r="O104" s="186">
        <v>-29.8</v>
      </c>
      <c r="P104" s="186">
        <v>-29.8</v>
      </c>
      <c r="Q104" s="186">
        <v>-29.8</v>
      </c>
      <c r="R104" s="186">
        <v>-29.8</v>
      </c>
      <c r="S104" s="186">
        <v>-29.8</v>
      </c>
      <c r="T104" s="186">
        <v>-29.8</v>
      </c>
      <c r="U104" s="186">
        <v>-29.8</v>
      </c>
      <c r="V104" s="186">
        <v>-29.8</v>
      </c>
      <c r="W104" s="186">
        <v>-29.8</v>
      </c>
      <c r="X104" s="186">
        <v>-29.8</v>
      </c>
      <c r="Y104" s="186">
        <v>-29.8</v>
      </c>
      <c r="Z104" s="186">
        <v>-29.8</v>
      </c>
      <c r="AA104" s="186">
        <v>-29.8</v>
      </c>
      <c r="AB104" s="186">
        <v>-29.8</v>
      </c>
      <c r="AC104" s="186">
        <v>-29.8</v>
      </c>
      <c r="AD104" s="186">
        <v>-29.8</v>
      </c>
      <c r="AE104" s="186">
        <v>-29.8</v>
      </c>
      <c r="AF104" s="186">
        <v>-29.8</v>
      </c>
      <c r="AG104" s="186">
        <v>-29.8</v>
      </c>
      <c r="AH104" s="186">
        <v>-29.8</v>
      </c>
      <c r="AI104" s="186">
        <v>-29.8</v>
      </c>
      <c r="AJ104" s="186">
        <v>-29.8</v>
      </c>
      <c r="AK104" s="186">
        <v>-29.8</v>
      </c>
      <c r="AL104" s="186">
        <v>-29.8</v>
      </c>
      <c r="AM104" s="186">
        <v>-29.8</v>
      </c>
      <c r="AN104" s="186">
        <v>-29.8</v>
      </c>
      <c r="AO104" s="186">
        <v>-29.8</v>
      </c>
      <c r="AP104" s="186">
        <v>-29.8</v>
      </c>
      <c r="AQ104" s="186">
        <v>-29.8</v>
      </c>
      <c r="AR104" s="186">
        <v>-29.8</v>
      </c>
      <c r="AS104" s="186">
        <v>-29.8</v>
      </c>
      <c r="AT104" s="186">
        <v>-29.8</v>
      </c>
      <c r="AU104" s="186">
        <v>-29.8</v>
      </c>
      <c r="AV104" s="186">
        <v>-29.8</v>
      </c>
      <c r="AW104" s="186">
        <v>-29.8</v>
      </c>
      <c r="AX104" s="186">
        <v>-29.8</v>
      </c>
      <c r="AY104" s="186">
        <v>-29.8</v>
      </c>
      <c r="AZ104" s="186">
        <v>-29.8</v>
      </c>
      <c r="BA104" s="186">
        <v>-29.8</v>
      </c>
      <c r="BB104" s="186">
        <v>-29.8</v>
      </c>
      <c r="BC104" s="186">
        <v>-29.8</v>
      </c>
      <c r="BD104" s="186">
        <v>-29.8</v>
      </c>
      <c r="BE104" s="186">
        <v>-29.8</v>
      </c>
      <c r="BF104" s="186">
        <v>-29.8</v>
      </c>
      <c r="BG104" s="186">
        <v>-29.8</v>
      </c>
      <c r="BH104" s="186">
        <v>-29.8</v>
      </c>
      <c r="BI104" s="186">
        <v>-29.8</v>
      </c>
      <c r="BJ104" s="186">
        <v>-29.8</v>
      </c>
      <c r="BK104" s="186">
        <v>-29.8</v>
      </c>
      <c r="BL104" s="186">
        <v>-29.8</v>
      </c>
      <c r="BM104" s="186">
        <v>-29.8</v>
      </c>
      <c r="BN104" s="186">
        <v>-29.8</v>
      </c>
      <c r="BO104" s="186">
        <v>-29.8</v>
      </c>
      <c r="BP104" s="186">
        <v>-29.8</v>
      </c>
      <c r="BQ104" s="186">
        <v>-29.8</v>
      </c>
      <c r="BR104" s="186">
        <v>-29.8</v>
      </c>
      <c r="BS104" s="186">
        <v>-29.8</v>
      </c>
      <c r="BT104" s="186">
        <v>-29.8</v>
      </c>
      <c r="BU104" s="186">
        <v>-29.8</v>
      </c>
      <c r="BV104" s="186">
        <v>-29.8</v>
      </c>
      <c r="BW104" s="186">
        <v>-29.8</v>
      </c>
      <c r="BX104" s="186">
        <v>-29.8</v>
      </c>
      <c r="BY104" s="186">
        <v>-29.8</v>
      </c>
      <c r="BZ104" s="186">
        <v>-29.8</v>
      </c>
      <c r="CA104" s="186">
        <v>-29.8</v>
      </c>
      <c r="CB104" s="186">
        <v>-29.8</v>
      </c>
      <c r="CC104" s="186">
        <v>-29.8</v>
      </c>
      <c r="CD104" s="186">
        <v>-29.8</v>
      </c>
      <c r="CE104" s="186">
        <v>-29.8</v>
      </c>
      <c r="CF104" s="186">
        <v>-29.8</v>
      </c>
      <c r="CG104" s="186">
        <v>-29.8</v>
      </c>
      <c r="CH104" s="186">
        <v>-29.8</v>
      </c>
      <c r="CI104" s="186">
        <v>-29.8</v>
      </c>
      <c r="CJ104" s="186">
        <v>-29.8</v>
      </c>
      <c r="CK104" s="186">
        <v>-29.8</v>
      </c>
      <c r="CL104" s="186">
        <v>-29.8</v>
      </c>
      <c r="CM104" s="186">
        <v>-29.8</v>
      </c>
      <c r="CN104" s="186">
        <v>-29.8</v>
      </c>
      <c r="CO104" s="186">
        <v>-29.8</v>
      </c>
      <c r="CP104" s="186">
        <v>-29.8</v>
      </c>
      <c r="CQ104" s="186">
        <v>-29.8</v>
      </c>
      <c r="CR104" s="186">
        <v>-29.8</v>
      </c>
      <c r="CS104" s="186">
        <v>-29.8</v>
      </c>
      <c r="CT104" s="186">
        <v>-29.8</v>
      </c>
      <c r="CU104" s="186">
        <v>-29.8</v>
      </c>
      <c r="CV104" s="186">
        <v>-29.8</v>
      </c>
      <c r="CW104" s="186">
        <v>-29.8</v>
      </c>
      <c r="CX104" s="186">
        <v>-29.8</v>
      </c>
      <c r="CY104" s="186">
        <v>-29.8</v>
      </c>
      <c r="CZ104" s="186">
        <v>-29.8</v>
      </c>
      <c r="DA104" s="186">
        <v>-29.8</v>
      </c>
      <c r="DB104" s="186">
        <v>-29.8</v>
      </c>
      <c r="DC104" s="186">
        <v>-29.8</v>
      </c>
      <c r="DD104" s="186">
        <v>-29.8</v>
      </c>
      <c r="DE104" s="186">
        <v>-29.8</v>
      </c>
      <c r="DF104" s="186">
        <v>-29.8</v>
      </c>
      <c r="DG104" s="186">
        <v>-29.8</v>
      </c>
      <c r="DH104" s="186">
        <v>-29.8</v>
      </c>
      <c r="DI104" s="186">
        <v>-29.8</v>
      </c>
      <c r="DJ104" s="186">
        <v>-29.8</v>
      </c>
      <c r="DK104" s="186">
        <v>-29.8</v>
      </c>
      <c r="DL104" s="186">
        <v>-29.8</v>
      </c>
      <c r="DM104" s="186">
        <v>-29.8</v>
      </c>
      <c r="DN104" s="186">
        <v>-29.8</v>
      </c>
      <c r="DO104" s="186">
        <v>-29.8</v>
      </c>
      <c r="DP104" s="186">
        <v>-29.8</v>
      </c>
      <c r="DQ104" s="186">
        <v>-29.8</v>
      </c>
      <c r="DR104" s="186">
        <v>-29.8</v>
      </c>
      <c r="DS104" s="186">
        <v>-29.8</v>
      </c>
      <c r="DT104" s="186">
        <v>-29.8</v>
      </c>
      <c r="DU104" s="186">
        <v>-29.8</v>
      </c>
      <c r="DV104" s="186">
        <v>-29.8</v>
      </c>
      <c r="DW104" s="186">
        <v>-29.8</v>
      </c>
      <c r="DX104" s="186">
        <v>-29.8</v>
      </c>
      <c r="DY104" s="186">
        <v>-29.8</v>
      </c>
      <c r="DZ104" s="186">
        <v>-29.8</v>
      </c>
      <c r="EA104" s="186">
        <v>-29.8</v>
      </c>
      <c r="EB104" s="186">
        <v>-29.8</v>
      </c>
      <c r="EC104" s="186">
        <v>-29.8</v>
      </c>
      <c r="ED104" s="186">
        <v>-29.8</v>
      </c>
      <c r="EE104" s="186">
        <v>-29.8</v>
      </c>
      <c r="EF104" s="186">
        <v>-29.8</v>
      </c>
      <c r="EG104" s="186">
        <v>-29.8</v>
      </c>
      <c r="EH104" s="186">
        <v>-29.8</v>
      </c>
      <c r="EI104" s="186">
        <v>-29.8</v>
      </c>
      <c r="EJ104" s="186">
        <v>-29.8</v>
      </c>
      <c r="EK104" s="186">
        <v>-29.8</v>
      </c>
      <c r="EL104" s="186">
        <v>-29.8</v>
      </c>
      <c r="EM104" s="186">
        <v>-29.8</v>
      </c>
      <c r="EN104" s="186">
        <v>-29.8</v>
      </c>
      <c r="EO104" s="186">
        <v>-29.8</v>
      </c>
      <c r="EP104" s="186">
        <v>-29.8</v>
      </c>
      <c r="EQ104" s="186">
        <v>-29.8</v>
      </c>
      <c r="ER104" s="186">
        <v>-29.8</v>
      </c>
      <c r="ES104" s="186">
        <v>-29.8</v>
      </c>
      <c r="ET104" s="186">
        <v>-29.8</v>
      </c>
      <c r="EU104" s="186">
        <v>-29.8</v>
      </c>
      <c r="EV104" s="186">
        <v>-29.8</v>
      </c>
      <c r="EW104" s="186">
        <v>-29.8</v>
      </c>
      <c r="EX104" s="186">
        <v>-29.8</v>
      </c>
      <c r="EY104" s="186">
        <v>-29.8</v>
      </c>
      <c r="EZ104" s="186">
        <v>-29.8</v>
      </c>
      <c r="FA104" s="186">
        <v>-29.8</v>
      </c>
      <c r="FB104" s="186">
        <v>-29.8</v>
      </c>
      <c r="FC104" s="186">
        <v>-29.8</v>
      </c>
      <c r="FD104" s="186">
        <v>-29.8</v>
      </c>
      <c r="FE104" s="186">
        <v>-29.8</v>
      </c>
      <c r="FF104" s="186">
        <v>-29.8</v>
      </c>
      <c r="FG104" s="186">
        <v>-29.8</v>
      </c>
      <c r="FH104" s="186">
        <v>-29.8</v>
      </c>
      <c r="FI104" s="186">
        <v>-29.8</v>
      </c>
      <c r="FJ104" s="186">
        <v>-29.8</v>
      </c>
      <c r="FK104" s="186">
        <v>-29.8</v>
      </c>
      <c r="FL104" s="186">
        <v>-29.8</v>
      </c>
      <c r="FM104" s="186">
        <v>-29.8</v>
      </c>
      <c r="FN104" s="186">
        <v>-29.8</v>
      </c>
      <c r="FO104" s="186">
        <v>-29.8</v>
      </c>
      <c r="FP104" s="186">
        <v>-29.8</v>
      </c>
      <c r="FQ104" s="186">
        <v>-29.8</v>
      </c>
      <c r="FR104" s="186">
        <v>-29.8</v>
      </c>
      <c r="FS104" s="186">
        <v>-29.8</v>
      </c>
      <c r="FT104" s="186">
        <v>-29.8</v>
      </c>
      <c r="FU104" s="186">
        <v>-29.8</v>
      </c>
      <c r="FV104" s="186">
        <v>-29.8</v>
      </c>
      <c r="FW104" s="186">
        <v>-29.8</v>
      </c>
      <c r="FX104" s="186">
        <v>-29.8</v>
      </c>
      <c r="FY104" s="186">
        <v>-29.8</v>
      </c>
      <c r="FZ104" s="186">
        <v>-29.8</v>
      </c>
      <c r="GA104" s="186">
        <v>-29.8</v>
      </c>
      <c r="GB104" s="186">
        <v>-29.8</v>
      </c>
      <c r="GC104" s="186">
        <v>-29.8</v>
      </c>
      <c r="GD104" s="186">
        <v>-29.8</v>
      </c>
      <c r="GE104" s="186">
        <v>-29.8</v>
      </c>
      <c r="GF104" s="186">
        <v>-29.8</v>
      </c>
      <c r="GG104" s="186">
        <v>-29.8</v>
      </c>
      <c r="GH104" s="186">
        <v>-29.8</v>
      </c>
      <c r="GI104" s="186">
        <v>-29.8</v>
      </c>
      <c r="GJ104" s="186">
        <v>-29.8</v>
      </c>
      <c r="GK104" s="186">
        <v>-29.8</v>
      </c>
      <c r="GL104" s="186">
        <v>-29.8</v>
      </c>
      <c r="GM104" s="186">
        <v>-29.8</v>
      </c>
      <c r="GN104" s="186">
        <v>-29.8</v>
      </c>
      <c r="GO104" s="186">
        <v>-29.8</v>
      </c>
      <c r="GP104" s="186">
        <v>-29.8</v>
      </c>
      <c r="GQ104" s="186">
        <v>-29.8</v>
      </c>
      <c r="GR104" s="186">
        <v>-29.8</v>
      </c>
      <c r="GS104" s="186">
        <v>-29.8</v>
      </c>
      <c r="GT104" s="186">
        <v>-29.8</v>
      </c>
      <c r="GU104" s="186">
        <v>-29.8</v>
      </c>
      <c r="GV104" s="186">
        <v>-29.8</v>
      </c>
      <c r="GW104" s="186">
        <v>-29.8</v>
      </c>
      <c r="GX104" s="186">
        <v>-29.8</v>
      </c>
      <c r="GY104" s="186">
        <v>-29.8</v>
      </c>
      <c r="GZ104" s="186">
        <v>-29.8</v>
      </c>
      <c r="HA104" s="186">
        <v>-29.8</v>
      </c>
      <c r="HB104" s="186">
        <v>-29.8</v>
      </c>
      <c r="HC104" s="186">
        <v>-29.8</v>
      </c>
      <c r="HD104" s="186">
        <v>-29.8</v>
      </c>
      <c r="HE104" s="186">
        <v>-29.8</v>
      </c>
      <c r="HF104" s="186">
        <v>-29.8</v>
      </c>
      <c r="HG104" s="186">
        <v>-29.8</v>
      </c>
      <c r="HH104" s="186">
        <v>-29.8</v>
      </c>
      <c r="HI104" s="186">
        <v>-29.8</v>
      </c>
      <c r="HJ104" s="186">
        <v>-29.8</v>
      </c>
      <c r="HK104" s="186">
        <v>-29.8</v>
      </c>
      <c r="HL104" s="186">
        <v>-29.8</v>
      </c>
      <c r="HM104" s="186">
        <v>-29.8</v>
      </c>
      <c r="HN104" s="186">
        <v>-29.8</v>
      </c>
      <c r="HO104" s="186">
        <v>-29.8</v>
      </c>
      <c r="HP104" s="186">
        <v>-29.8</v>
      </c>
      <c r="HQ104" s="186">
        <v>-29.8</v>
      </c>
      <c r="HR104" s="186">
        <v>-29.8</v>
      </c>
      <c r="HS104" s="186">
        <v>-29.8</v>
      </c>
      <c r="HT104" s="186">
        <v>-29.8</v>
      </c>
      <c r="HU104" s="186">
        <v>-29.8</v>
      </c>
      <c r="HV104" s="186">
        <v>-29.8</v>
      </c>
      <c r="HW104" s="186">
        <v>-29.8</v>
      </c>
      <c r="HX104" s="186">
        <v>-29.8</v>
      </c>
      <c r="HY104" s="186">
        <v>-29.8</v>
      </c>
      <c r="HZ104" s="186">
        <v>-29.8</v>
      </c>
      <c r="IA104" s="186">
        <v>-29.8</v>
      </c>
      <c r="IB104" s="186">
        <v>-29.8</v>
      </c>
      <c r="IC104" s="186">
        <v>-29.8</v>
      </c>
      <c r="ID104" s="186">
        <v>-29.8</v>
      </c>
      <c r="IE104" s="186">
        <v>-29.8</v>
      </c>
      <c r="IF104" s="186">
        <v>-29.8</v>
      </c>
      <c r="IG104" s="186">
        <v>-29.8</v>
      </c>
      <c r="IH104" s="186">
        <v>-29.8</v>
      </c>
      <c r="II104" s="186">
        <v>-29.8</v>
      </c>
      <c r="IJ104" s="186">
        <v>-29.8</v>
      </c>
      <c r="IK104" s="186">
        <v>-29.8</v>
      </c>
      <c r="IL104" s="186">
        <v>-29.8</v>
      </c>
      <c r="IM104" s="186">
        <v>-29.8</v>
      </c>
      <c r="IN104" s="186">
        <v>-29.8</v>
      </c>
      <c r="IO104" s="186">
        <v>-29.8</v>
      </c>
      <c r="IP104" s="186">
        <v>-29.8</v>
      </c>
      <c r="IQ104" s="186">
        <v>-29.8</v>
      </c>
      <c r="IR104" s="186">
        <v>-29.8</v>
      </c>
      <c r="IS104" s="186">
        <v>-29.8</v>
      </c>
      <c r="IT104" s="186">
        <v>-29.8</v>
      </c>
      <c r="IU104" s="186">
        <v>-29.8</v>
      </c>
      <c r="IV104" s="186">
        <v>-29.8</v>
      </c>
      <c r="IW104" s="186">
        <v>-29.8</v>
      </c>
      <c r="IX104" s="186">
        <v>-29.8</v>
      </c>
      <c r="IY104" s="186">
        <v>-29.8</v>
      </c>
      <c r="IZ104" s="186">
        <v>-29.8</v>
      </c>
      <c r="JA104" s="186">
        <v>-29.8</v>
      </c>
      <c r="JB104" s="186">
        <v>-29.8</v>
      </c>
      <c r="JC104" s="186">
        <v>-29.8</v>
      </c>
      <c r="JD104" s="186">
        <v>-29.8</v>
      </c>
      <c r="JE104" s="186">
        <v>-29.8</v>
      </c>
      <c r="JF104" s="186">
        <v>-29.8</v>
      </c>
      <c r="JG104" s="186">
        <v>-29.8</v>
      </c>
      <c r="JH104" s="186">
        <v>-29.8</v>
      </c>
      <c r="JI104" s="186">
        <v>-29.8</v>
      </c>
      <c r="JJ104" s="186">
        <v>-29.8</v>
      </c>
      <c r="JK104" s="186">
        <v>-29.8</v>
      </c>
      <c r="JL104" s="186">
        <v>-29.8</v>
      </c>
      <c r="JM104" s="186">
        <v>-29.8</v>
      </c>
      <c r="JN104" s="186">
        <v>-29.8</v>
      </c>
      <c r="JO104" s="186">
        <v>-29.8</v>
      </c>
      <c r="JP104" s="186">
        <v>-29.8</v>
      </c>
      <c r="JQ104" s="186">
        <v>-29.8</v>
      </c>
      <c r="JR104" s="186">
        <v>-29.8</v>
      </c>
      <c r="JS104" s="186">
        <v>-29.8</v>
      </c>
      <c r="JT104" s="186">
        <v>-29.8</v>
      </c>
      <c r="JU104" s="186">
        <v>-29.8</v>
      </c>
      <c r="JV104" s="186">
        <v>-29.8</v>
      </c>
      <c r="JW104" s="186">
        <v>-29.8</v>
      </c>
      <c r="JX104" s="186">
        <v>-29.8</v>
      </c>
      <c r="JY104" s="186">
        <v>-29.8</v>
      </c>
      <c r="JZ104" s="186">
        <v>-29.8</v>
      </c>
      <c r="KA104" s="186">
        <v>-29.8</v>
      </c>
      <c r="KB104" s="186">
        <v>-29.8</v>
      </c>
      <c r="KC104" s="186">
        <v>-29.8</v>
      </c>
      <c r="KD104" s="186">
        <v>-29.8</v>
      </c>
      <c r="KE104" s="186">
        <v>-29.8</v>
      </c>
      <c r="KF104" s="186">
        <v>-29.8</v>
      </c>
      <c r="KG104" s="186">
        <v>-29.8</v>
      </c>
      <c r="KH104" s="186">
        <v>-29.8</v>
      </c>
      <c r="KI104" s="186">
        <v>-29.8</v>
      </c>
      <c r="KJ104" s="186">
        <v>-29.8</v>
      </c>
      <c r="KK104" s="186">
        <v>-29.8</v>
      </c>
    </row>
    <row r="105" spans="1:297">
      <c r="A105" s="186"/>
      <c r="B105" s="774" t="s">
        <v>471</v>
      </c>
      <c r="C105" s="290">
        <v>-11.379999999999992</v>
      </c>
      <c r="D105" s="587">
        <v>-11.42</v>
      </c>
      <c r="E105" s="587">
        <v>-11.42</v>
      </c>
      <c r="F105" s="186">
        <v>-11.42</v>
      </c>
      <c r="G105" s="186">
        <v>-11.42</v>
      </c>
      <c r="H105" s="186">
        <v>-11.42</v>
      </c>
      <c r="I105" s="186">
        <v>-11.42</v>
      </c>
      <c r="J105" s="186">
        <v>-11.42</v>
      </c>
      <c r="K105" s="186">
        <v>-11.42</v>
      </c>
      <c r="L105" s="186">
        <v>-11.42</v>
      </c>
      <c r="M105" s="186">
        <v>-11.42</v>
      </c>
      <c r="N105" s="186">
        <v>-11.42</v>
      </c>
      <c r="O105" s="186">
        <v>-11.42</v>
      </c>
      <c r="P105" s="186">
        <v>-11.42</v>
      </c>
      <c r="Q105" s="186">
        <v>-11.42</v>
      </c>
      <c r="R105" s="186">
        <v>-11.42</v>
      </c>
      <c r="S105" s="186">
        <v>-11.42</v>
      </c>
      <c r="T105" s="186">
        <v>-11.42</v>
      </c>
      <c r="U105" s="186">
        <v>-11.42</v>
      </c>
      <c r="V105" s="186">
        <v>-11.42</v>
      </c>
      <c r="W105" s="186">
        <v>-11.42</v>
      </c>
      <c r="X105" s="186">
        <v>-11.42</v>
      </c>
      <c r="Y105" s="186">
        <v>-11.42</v>
      </c>
      <c r="Z105" s="186">
        <v>-11.42</v>
      </c>
      <c r="AA105" s="186">
        <v>-11.42</v>
      </c>
      <c r="AB105" s="186">
        <v>-11.42</v>
      </c>
      <c r="AC105" s="186">
        <v>-11.42</v>
      </c>
      <c r="AD105" s="186">
        <v>-11.42</v>
      </c>
      <c r="AE105" s="186">
        <v>-11.42</v>
      </c>
      <c r="AF105" s="186">
        <v>-11.42</v>
      </c>
      <c r="AG105" s="186">
        <v>-11.42</v>
      </c>
      <c r="AH105" s="186">
        <v>-11.42</v>
      </c>
      <c r="AI105" s="186">
        <v>-11.42</v>
      </c>
      <c r="AJ105" s="186">
        <v>-11.42</v>
      </c>
      <c r="AK105" s="186">
        <v>-11.42</v>
      </c>
      <c r="AL105" s="186">
        <v>-11.42</v>
      </c>
      <c r="AM105" s="186">
        <v>-11.42</v>
      </c>
      <c r="AN105" s="186">
        <v>-11.42</v>
      </c>
      <c r="AO105" s="186">
        <v>-11.42</v>
      </c>
      <c r="AP105" s="186">
        <v>-11.42</v>
      </c>
      <c r="AQ105" s="186">
        <v>-11.42</v>
      </c>
      <c r="AR105" s="186">
        <v>-11.42</v>
      </c>
      <c r="AS105" s="186">
        <v>-11.42</v>
      </c>
      <c r="AT105" s="186">
        <v>-11.42</v>
      </c>
      <c r="AU105" s="186">
        <v>-11.42</v>
      </c>
      <c r="AV105" s="186">
        <v>-11.42</v>
      </c>
      <c r="AW105" s="186">
        <v>-11.42</v>
      </c>
      <c r="AX105" s="186">
        <v>-11.42</v>
      </c>
      <c r="AY105" s="186">
        <v>-11.42</v>
      </c>
      <c r="AZ105" s="186">
        <v>-11.42</v>
      </c>
      <c r="BA105" s="186">
        <v>-11.42</v>
      </c>
      <c r="BB105" s="186">
        <v>-11.42</v>
      </c>
      <c r="BC105" s="186">
        <v>-11.42</v>
      </c>
      <c r="BD105" s="186">
        <v>-11.42</v>
      </c>
      <c r="BE105" s="186">
        <v>-11.42</v>
      </c>
      <c r="BF105" s="186">
        <v>-11.42</v>
      </c>
      <c r="BG105" s="186">
        <v>-11.42</v>
      </c>
      <c r="BH105" s="186">
        <v>-11.42</v>
      </c>
      <c r="BI105" s="186">
        <v>-11.42</v>
      </c>
      <c r="BJ105" s="186">
        <v>-11.42</v>
      </c>
      <c r="BK105" s="186">
        <v>-11.42</v>
      </c>
      <c r="BL105" s="186">
        <v>-11.42</v>
      </c>
      <c r="BM105" s="186">
        <v>-11.42</v>
      </c>
      <c r="BN105" s="186">
        <v>-11.42</v>
      </c>
      <c r="BO105" s="186">
        <v>-11.42</v>
      </c>
      <c r="BP105" s="186">
        <v>-11.42</v>
      </c>
      <c r="BQ105" s="186">
        <v>-11.42</v>
      </c>
      <c r="BR105" s="186">
        <v>-11.42</v>
      </c>
      <c r="BS105" s="186">
        <v>-11.42</v>
      </c>
      <c r="BT105" s="186">
        <v>-11.42</v>
      </c>
      <c r="BU105" s="186">
        <v>-11.42</v>
      </c>
      <c r="BV105" s="186">
        <v>-11.42</v>
      </c>
      <c r="BW105" s="186">
        <v>-11.42</v>
      </c>
      <c r="BX105" s="186">
        <v>-11.42</v>
      </c>
      <c r="BY105" s="186">
        <v>-11.42</v>
      </c>
      <c r="BZ105" s="186">
        <v>-11.42</v>
      </c>
      <c r="CA105" s="186">
        <v>-11.42</v>
      </c>
      <c r="CB105" s="186">
        <v>-11.42</v>
      </c>
      <c r="CC105" s="186">
        <v>-11.42</v>
      </c>
      <c r="CD105" s="186">
        <v>-11.42</v>
      </c>
      <c r="CE105" s="186">
        <v>-11.42</v>
      </c>
      <c r="CF105" s="186">
        <v>-11.42</v>
      </c>
      <c r="CG105" s="186">
        <v>-11.42</v>
      </c>
      <c r="CH105" s="186">
        <v>-11.42</v>
      </c>
      <c r="CI105" s="186">
        <v>-11.42</v>
      </c>
      <c r="CJ105" s="186">
        <v>-11.42</v>
      </c>
      <c r="CK105" s="186">
        <v>-11.42</v>
      </c>
      <c r="CL105" s="186">
        <v>-11.42</v>
      </c>
      <c r="CM105" s="186">
        <v>-11.42</v>
      </c>
      <c r="CN105" s="186">
        <v>-11.42</v>
      </c>
      <c r="CO105" s="186">
        <v>-11.42</v>
      </c>
      <c r="CP105" s="186">
        <v>-11.42</v>
      </c>
      <c r="CQ105" s="186">
        <v>-11.42</v>
      </c>
      <c r="CR105" s="186">
        <v>-11.42</v>
      </c>
      <c r="CS105" s="186">
        <v>-11.42</v>
      </c>
      <c r="CT105" s="186">
        <v>-11.42</v>
      </c>
      <c r="CU105" s="186">
        <v>-11.42</v>
      </c>
      <c r="CV105" s="186">
        <v>-11.42</v>
      </c>
      <c r="CW105" s="186">
        <v>-11.42</v>
      </c>
      <c r="CX105" s="186">
        <v>-11.42</v>
      </c>
      <c r="CY105" s="186">
        <v>-11.42</v>
      </c>
      <c r="CZ105" s="186">
        <v>-11.42</v>
      </c>
      <c r="DA105" s="186">
        <v>-11.42</v>
      </c>
      <c r="DB105" s="186">
        <v>-11.42</v>
      </c>
      <c r="DC105" s="186">
        <v>-11.42</v>
      </c>
      <c r="DD105" s="186">
        <v>-11.42</v>
      </c>
      <c r="DE105" s="186">
        <v>-11.42</v>
      </c>
      <c r="DF105" s="186">
        <v>-11.42</v>
      </c>
      <c r="DG105" s="186">
        <v>-11.42</v>
      </c>
      <c r="DH105" s="186">
        <v>-11.42</v>
      </c>
      <c r="DI105" s="186">
        <v>-11.42</v>
      </c>
      <c r="DJ105" s="186">
        <v>-11.42</v>
      </c>
      <c r="DK105" s="186">
        <v>-11.42</v>
      </c>
      <c r="DL105" s="186">
        <v>-11.42</v>
      </c>
      <c r="DM105" s="186">
        <v>-11.42</v>
      </c>
      <c r="DN105" s="186">
        <v>-11.42</v>
      </c>
      <c r="DO105" s="186">
        <v>-11.42</v>
      </c>
      <c r="DP105" s="186">
        <v>-11.42</v>
      </c>
      <c r="DQ105" s="186">
        <v>-11.42</v>
      </c>
      <c r="DR105" s="186">
        <v>-11.42</v>
      </c>
      <c r="DS105" s="186">
        <v>-11.42</v>
      </c>
      <c r="DT105" s="186">
        <v>-11.42</v>
      </c>
      <c r="DU105" s="186">
        <v>-11.42</v>
      </c>
      <c r="DV105" s="186">
        <v>-11.42</v>
      </c>
      <c r="DW105" s="186">
        <v>-11.42</v>
      </c>
      <c r="DX105" s="186">
        <v>-11.42</v>
      </c>
      <c r="DY105" s="186">
        <v>-11.42</v>
      </c>
      <c r="DZ105" s="186">
        <v>-11.42</v>
      </c>
      <c r="EA105" s="186">
        <v>-11.42</v>
      </c>
      <c r="EB105" s="186">
        <v>-11.42</v>
      </c>
      <c r="EC105" s="186">
        <v>-11.42</v>
      </c>
      <c r="ED105" s="186">
        <v>-11.42</v>
      </c>
      <c r="EE105" s="186">
        <v>-11.42</v>
      </c>
      <c r="EF105" s="186">
        <v>-11.42</v>
      </c>
      <c r="EG105" s="186">
        <v>-11.42</v>
      </c>
      <c r="EH105" s="186">
        <v>-11.42</v>
      </c>
      <c r="EI105" s="186">
        <v>-11.42</v>
      </c>
      <c r="EJ105" s="186">
        <v>-11.42</v>
      </c>
      <c r="EK105" s="186">
        <v>-11.42</v>
      </c>
      <c r="EL105" s="186">
        <v>-11.42</v>
      </c>
      <c r="EM105" s="186">
        <v>-11.42</v>
      </c>
      <c r="EN105" s="186">
        <v>-11.42</v>
      </c>
      <c r="EO105" s="186">
        <v>-11.42</v>
      </c>
      <c r="EP105" s="186">
        <v>-11.42</v>
      </c>
      <c r="EQ105" s="186">
        <v>-11.42</v>
      </c>
      <c r="ER105" s="186">
        <v>-11.42</v>
      </c>
      <c r="ES105" s="186">
        <v>-11.42</v>
      </c>
      <c r="ET105" s="186">
        <v>-11.42</v>
      </c>
      <c r="EU105" s="186">
        <v>-11.42</v>
      </c>
      <c r="EV105" s="186">
        <v>-11.42</v>
      </c>
      <c r="EW105" s="186">
        <v>-11.42</v>
      </c>
      <c r="EX105" s="186">
        <v>-11.42</v>
      </c>
      <c r="EY105" s="186">
        <v>-11.42</v>
      </c>
      <c r="EZ105" s="186">
        <v>-11.42</v>
      </c>
      <c r="FA105" s="186">
        <v>-11.42</v>
      </c>
      <c r="FB105" s="186">
        <v>-11.42</v>
      </c>
      <c r="FC105" s="186">
        <v>-11.42</v>
      </c>
      <c r="FD105" s="186">
        <v>-11.42</v>
      </c>
      <c r="FE105" s="186">
        <v>-11.42</v>
      </c>
      <c r="FF105" s="186">
        <v>-11.42</v>
      </c>
      <c r="FG105" s="186">
        <v>-11.42</v>
      </c>
      <c r="FH105" s="186">
        <v>-11.42</v>
      </c>
      <c r="FI105" s="186">
        <v>-11.42</v>
      </c>
      <c r="FJ105" s="186">
        <v>-11.42</v>
      </c>
      <c r="FK105" s="186">
        <v>-11.42</v>
      </c>
      <c r="FL105" s="186">
        <v>-11.42</v>
      </c>
      <c r="FM105" s="186">
        <v>-11.42</v>
      </c>
      <c r="FN105" s="186">
        <v>-11.42</v>
      </c>
      <c r="FO105" s="186">
        <v>-11.42</v>
      </c>
      <c r="FP105" s="186">
        <v>-11.42</v>
      </c>
      <c r="FQ105" s="186">
        <v>-11.42</v>
      </c>
      <c r="FR105" s="186">
        <v>-11.42</v>
      </c>
      <c r="FS105" s="186">
        <v>-11.42</v>
      </c>
      <c r="FT105" s="186">
        <v>-11.42</v>
      </c>
      <c r="FU105" s="186">
        <v>-11.42</v>
      </c>
      <c r="FV105" s="186">
        <v>-11.42</v>
      </c>
      <c r="FW105" s="186">
        <v>-11.42</v>
      </c>
      <c r="FX105" s="186">
        <v>-11.42</v>
      </c>
      <c r="FY105" s="186">
        <v>-11.42</v>
      </c>
      <c r="FZ105" s="186">
        <v>-11.42</v>
      </c>
      <c r="GA105" s="186">
        <v>-11.42</v>
      </c>
      <c r="GB105" s="186">
        <v>-11.42</v>
      </c>
      <c r="GC105" s="186">
        <v>-11.42</v>
      </c>
      <c r="GD105" s="186">
        <v>-11.42</v>
      </c>
      <c r="GE105" s="186">
        <v>-11.42</v>
      </c>
      <c r="GF105" s="186">
        <v>-11.42</v>
      </c>
      <c r="GG105" s="186">
        <v>-11.42</v>
      </c>
      <c r="GH105" s="186">
        <v>-11.42</v>
      </c>
      <c r="GI105" s="186">
        <v>-11.42</v>
      </c>
      <c r="GJ105" s="186">
        <v>-11.42</v>
      </c>
      <c r="GK105" s="186">
        <v>-11.42</v>
      </c>
      <c r="GL105" s="186">
        <v>-11.42</v>
      </c>
      <c r="GM105" s="186">
        <v>-11.42</v>
      </c>
      <c r="GN105" s="186">
        <v>-11.42</v>
      </c>
      <c r="GO105" s="186">
        <v>-11.42</v>
      </c>
      <c r="GP105" s="186">
        <v>-11.42</v>
      </c>
      <c r="GQ105" s="186">
        <v>-11.42</v>
      </c>
      <c r="GR105" s="186">
        <v>-11.42</v>
      </c>
      <c r="GS105" s="186">
        <v>-11.42</v>
      </c>
      <c r="GT105" s="186">
        <v>-11.42</v>
      </c>
      <c r="GU105" s="186">
        <v>-11.42</v>
      </c>
      <c r="GV105" s="186">
        <v>-11.42</v>
      </c>
      <c r="GW105" s="186">
        <v>-11.42</v>
      </c>
      <c r="GX105" s="186">
        <v>-11.42</v>
      </c>
      <c r="GY105" s="186">
        <v>-11.42</v>
      </c>
      <c r="GZ105" s="186">
        <v>-11.42</v>
      </c>
      <c r="HA105" s="186">
        <v>-11.42</v>
      </c>
      <c r="HB105" s="186">
        <v>-11.42</v>
      </c>
      <c r="HC105" s="186">
        <v>-11.42</v>
      </c>
      <c r="HD105" s="186">
        <v>-11.42</v>
      </c>
      <c r="HE105" s="186">
        <v>-11.42</v>
      </c>
      <c r="HF105" s="186">
        <v>-11.42</v>
      </c>
      <c r="HG105" s="186">
        <v>-11.42</v>
      </c>
      <c r="HH105" s="186">
        <v>-11.42</v>
      </c>
      <c r="HI105" s="186">
        <v>-11.42</v>
      </c>
      <c r="HJ105" s="186">
        <v>-11.42</v>
      </c>
      <c r="HK105" s="186">
        <v>-11.42</v>
      </c>
      <c r="HL105" s="186">
        <v>-11.42</v>
      </c>
      <c r="HM105" s="186">
        <v>-11.42</v>
      </c>
      <c r="HN105" s="186">
        <v>-11.42</v>
      </c>
      <c r="HO105" s="186">
        <v>-11.42</v>
      </c>
      <c r="HP105" s="186">
        <v>-11.42</v>
      </c>
      <c r="HQ105" s="186">
        <v>-11.42</v>
      </c>
      <c r="HR105" s="186">
        <v>-11.42</v>
      </c>
      <c r="HS105" s="186">
        <v>-11.42</v>
      </c>
      <c r="HT105" s="186">
        <v>-11.42</v>
      </c>
      <c r="HU105" s="186">
        <v>-11.42</v>
      </c>
      <c r="HV105" s="186">
        <v>-11.42</v>
      </c>
      <c r="HW105" s="186">
        <v>-11.42</v>
      </c>
      <c r="HX105" s="186">
        <v>-11.42</v>
      </c>
      <c r="HY105" s="186">
        <v>-11.42</v>
      </c>
      <c r="HZ105" s="186">
        <v>-11.42</v>
      </c>
      <c r="IA105" s="186">
        <v>-11.42</v>
      </c>
      <c r="IB105" s="186">
        <v>-11.42</v>
      </c>
      <c r="IC105" s="186">
        <v>-11.42</v>
      </c>
      <c r="ID105" s="186">
        <v>-11.42</v>
      </c>
      <c r="IE105" s="186">
        <v>-11.42</v>
      </c>
      <c r="IF105" s="186">
        <v>-11.42</v>
      </c>
      <c r="IG105" s="186">
        <v>-11.42</v>
      </c>
      <c r="IH105" s="186">
        <v>-11.42</v>
      </c>
      <c r="II105" s="186">
        <v>-11.42</v>
      </c>
      <c r="IJ105" s="186">
        <v>-11.42</v>
      </c>
      <c r="IK105" s="186">
        <v>-11.42</v>
      </c>
      <c r="IL105" s="186">
        <v>-11.42</v>
      </c>
      <c r="IM105" s="186">
        <v>-11.42</v>
      </c>
      <c r="IN105" s="186">
        <v>-11.42</v>
      </c>
      <c r="IO105" s="186">
        <v>-11.42</v>
      </c>
      <c r="IP105" s="186">
        <v>-11.42</v>
      </c>
      <c r="IQ105" s="186">
        <v>-11.42</v>
      </c>
      <c r="IR105" s="186">
        <v>-11.42</v>
      </c>
      <c r="IS105" s="186">
        <v>-11.42</v>
      </c>
      <c r="IT105" s="186">
        <v>-11.42</v>
      </c>
      <c r="IU105" s="186">
        <v>-11.42</v>
      </c>
      <c r="IV105" s="186">
        <v>-11.42</v>
      </c>
      <c r="IW105" s="186">
        <v>-11.42</v>
      </c>
      <c r="IX105" s="186">
        <v>-11.42</v>
      </c>
      <c r="IY105" s="186">
        <v>-11.42</v>
      </c>
      <c r="IZ105" s="186">
        <v>-11.42</v>
      </c>
      <c r="JA105" s="186">
        <v>-11.42</v>
      </c>
      <c r="JB105" s="186">
        <v>-11.42</v>
      </c>
      <c r="JC105" s="186">
        <v>-11.42</v>
      </c>
      <c r="JD105" s="186">
        <v>-11.42</v>
      </c>
      <c r="JE105" s="186">
        <v>-11.42</v>
      </c>
      <c r="JF105" s="186">
        <v>-11.42</v>
      </c>
      <c r="JG105" s="186">
        <v>-11.42</v>
      </c>
      <c r="JH105" s="186">
        <v>-11.42</v>
      </c>
      <c r="JI105" s="186">
        <v>-11.42</v>
      </c>
      <c r="JJ105" s="186">
        <v>-11.42</v>
      </c>
      <c r="JK105" s="186">
        <v>-11.42</v>
      </c>
      <c r="JL105" s="186">
        <v>-11.42</v>
      </c>
      <c r="JM105" s="186">
        <v>-11.42</v>
      </c>
      <c r="JN105" s="186">
        <v>-11.42</v>
      </c>
      <c r="JO105" s="186">
        <v>-11.42</v>
      </c>
      <c r="JP105" s="186">
        <v>-11.42</v>
      </c>
      <c r="JQ105" s="186">
        <v>-11.42</v>
      </c>
      <c r="JR105" s="186">
        <v>-11.42</v>
      </c>
      <c r="JS105" s="186">
        <v>-11.42</v>
      </c>
      <c r="JT105" s="186">
        <v>-11.42</v>
      </c>
      <c r="JU105" s="186">
        <v>-11.42</v>
      </c>
      <c r="JV105" s="186">
        <v>-11.42</v>
      </c>
      <c r="JW105" s="186">
        <v>-11.42</v>
      </c>
      <c r="JX105" s="186">
        <v>-11.42</v>
      </c>
      <c r="JY105" s="186">
        <v>-11.42</v>
      </c>
      <c r="JZ105" s="186">
        <v>-11.42</v>
      </c>
      <c r="KA105" s="186">
        <v>-11.42</v>
      </c>
      <c r="KB105" s="186">
        <v>-11.42</v>
      </c>
      <c r="KC105" s="186">
        <v>-11.42</v>
      </c>
      <c r="KD105" s="186">
        <v>-11.42</v>
      </c>
      <c r="KE105" s="186">
        <v>-11.42</v>
      </c>
      <c r="KF105" s="186">
        <v>-11.42</v>
      </c>
      <c r="KG105" s="186">
        <v>-11.42</v>
      </c>
      <c r="KH105" s="186">
        <v>-11.42</v>
      </c>
      <c r="KI105" s="186">
        <v>-11.42</v>
      </c>
      <c r="KJ105" s="186">
        <v>-11.42</v>
      </c>
      <c r="KK105" s="186">
        <v>-11.42</v>
      </c>
    </row>
    <row r="106" spans="1:297">
      <c r="A106" s="186"/>
      <c r="B106" s="774" t="s">
        <v>316</v>
      </c>
      <c r="C106" s="290">
        <v>-13.34034145938001</v>
      </c>
      <c r="D106" s="587">
        <v>-49.587936442386138</v>
      </c>
      <c r="E106" s="587">
        <v>0</v>
      </c>
      <c r="F106" s="186">
        <v>-25.731769397939679</v>
      </c>
      <c r="G106" s="186">
        <v>-34.472191583899424</v>
      </c>
      <c r="H106" s="186">
        <v>-20.926130269873571</v>
      </c>
      <c r="I106" s="186">
        <v>-20.056309123353479</v>
      </c>
      <c r="J106" s="186">
        <v>-13.159925173751169</v>
      </c>
      <c r="K106" s="186">
        <v>-15.670719403637531</v>
      </c>
      <c r="L106" s="186">
        <v>-10.04487369724511</v>
      </c>
      <c r="M106" s="186">
        <v>-35.055676581824457</v>
      </c>
      <c r="N106" s="186">
        <v>-38.713982396971431</v>
      </c>
      <c r="O106" s="186">
        <v>-29.660067092733922</v>
      </c>
      <c r="P106" s="186">
        <v>-9.8824459628626098</v>
      </c>
      <c r="Q106" s="186">
        <v>0</v>
      </c>
      <c r="R106" s="186">
        <v>-25.36507364947127</v>
      </c>
      <c r="S106" s="186">
        <v>-12.19710540645818</v>
      </c>
      <c r="T106" s="186">
        <v>-11.99078623579206</v>
      </c>
      <c r="U106" s="186">
        <v>-27.951780015352821</v>
      </c>
      <c r="V106" s="186">
        <v>-33.689959676013281</v>
      </c>
      <c r="W106" s="186">
        <v>-30.14347860199679</v>
      </c>
      <c r="X106" s="186">
        <v>-1.736244447363088</v>
      </c>
      <c r="Y106" s="186">
        <v>-13.335023413337661</v>
      </c>
      <c r="Z106" s="186">
        <v>0</v>
      </c>
      <c r="AA106" s="186">
        <v>0</v>
      </c>
      <c r="AB106" s="186">
        <v>-2.9189716330954458</v>
      </c>
      <c r="AC106" s="186">
        <v>-9.322136741632244</v>
      </c>
      <c r="AD106" s="186">
        <v>-12.97633889792071</v>
      </c>
      <c r="AE106" s="186">
        <v>-4.3747957848389207</v>
      </c>
      <c r="AF106" s="186">
        <v>-10.982714630055071</v>
      </c>
      <c r="AG106" s="186">
        <v>-17.84821621538137</v>
      </c>
      <c r="AH106" s="186">
        <v>-5.1601376603548692</v>
      </c>
      <c r="AI106" s="186">
        <v>-19.563968295986388</v>
      </c>
      <c r="AJ106" s="186">
        <v>-13.690066703390849</v>
      </c>
      <c r="AK106" s="186">
        <v>-14.17601518610428</v>
      </c>
      <c r="AL106" s="186">
        <v>-31.441932196744219</v>
      </c>
      <c r="AM106" s="186">
        <v>-6.4021966110100532</v>
      </c>
      <c r="AN106" s="186">
        <v>-19.815458593291119</v>
      </c>
      <c r="AO106" s="186">
        <v>-6.859346875204035</v>
      </c>
      <c r="AP106" s="186">
        <v>-10.657790866293199</v>
      </c>
      <c r="AQ106" s="186">
        <v>-29.70521077796732</v>
      </c>
      <c r="AR106" s="186">
        <v>-21.959640677974029</v>
      </c>
      <c r="AS106" s="186">
        <v>-13.1271662216633</v>
      </c>
      <c r="AT106" s="186">
        <v>-11.96452975461629</v>
      </c>
      <c r="AU106" s="186">
        <v>-24.452301250221481</v>
      </c>
      <c r="AV106" s="186">
        <v>-17.252798007575279</v>
      </c>
      <c r="AW106" s="186">
        <v>-37.119745049844397</v>
      </c>
      <c r="AX106" s="186">
        <v>-11.89332195642155</v>
      </c>
      <c r="AY106" s="186">
        <v>-6.6831929497508078</v>
      </c>
      <c r="AZ106" s="186">
        <v>-17.584030565685321</v>
      </c>
      <c r="BA106" s="186">
        <v>-15.93098380804647</v>
      </c>
      <c r="BB106" s="186">
        <v>-12.848930424085131</v>
      </c>
      <c r="BC106" s="186">
        <v>-12.063897674224711</v>
      </c>
      <c r="BD106" s="186">
        <v>-15.28921737239196</v>
      </c>
      <c r="BE106" s="186">
        <v>-12.92958553878441</v>
      </c>
      <c r="BF106" s="186">
        <v>-12.83837963661249</v>
      </c>
      <c r="BG106" s="186">
        <v>-8.8765220062394334</v>
      </c>
      <c r="BH106" s="186">
        <v>-11.461763312752771</v>
      </c>
      <c r="BI106" s="186">
        <v>-13.40922951929141</v>
      </c>
      <c r="BJ106" s="186">
        <v>-9.8947571398983545</v>
      </c>
      <c r="BK106" s="186">
        <v>-26.305652346232911</v>
      </c>
      <c r="BL106" s="186">
        <v>-3.6488458520521969</v>
      </c>
      <c r="BM106" s="186">
        <v>-8.0640367739952019</v>
      </c>
      <c r="BN106" s="186">
        <v>-17.336655387187399</v>
      </c>
      <c r="BO106" s="186">
        <v>-0.66319221651079008</v>
      </c>
      <c r="BP106" s="186">
        <v>-10.61933519859106</v>
      </c>
      <c r="BQ106" s="186">
        <v>-22.536230134402459</v>
      </c>
      <c r="BR106" s="186">
        <v>-14.42947969228574</v>
      </c>
      <c r="BS106" s="186">
        <v>-7.9387180599216363</v>
      </c>
      <c r="BT106" s="186">
        <v>-15.372869834701611</v>
      </c>
      <c r="BU106" s="186">
        <v>-22.162849390590459</v>
      </c>
      <c r="BV106" s="186">
        <v>-18.12879702684809</v>
      </c>
      <c r="BW106" s="186">
        <v>-20.24063903726433</v>
      </c>
      <c r="BX106" s="186">
        <v>-16.312230071432339</v>
      </c>
      <c r="BY106" s="186">
        <v>-17.624674174283609</v>
      </c>
      <c r="BZ106" s="186">
        <v>-20.51207139223062</v>
      </c>
      <c r="CA106" s="186">
        <v>0</v>
      </c>
      <c r="CB106" s="186">
        <v>-16.34370024529435</v>
      </c>
      <c r="CC106" s="186">
        <v>-19.91304153917989</v>
      </c>
      <c r="CD106" s="186">
        <v>-38.222491155282917</v>
      </c>
      <c r="CE106" s="186">
        <v>-22.848406063319359</v>
      </c>
      <c r="CF106" s="186">
        <v>-6.3715549360769446</v>
      </c>
      <c r="CG106" s="186">
        <v>0</v>
      </c>
      <c r="CH106" s="186">
        <v>-4.1212491652093277</v>
      </c>
      <c r="CI106" s="186">
        <v>-25.12369720323014</v>
      </c>
      <c r="CJ106" s="186">
        <v>-12.78216159243892</v>
      </c>
      <c r="CK106" s="186">
        <v>-15.66816960525907</v>
      </c>
      <c r="CL106" s="186">
        <v>-15.44496970960911</v>
      </c>
      <c r="CM106" s="186">
        <v>-24.96517230441923</v>
      </c>
      <c r="CN106" s="186">
        <v>-20.60867700558213</v>
      </c>
      <c r="CO106" s="186">
        <v>-27.269617063942938</v>
      </c>
      <c r="CP106" s="186">
        <v>-37.061171666410551</v>
      </c>
      <c r="CQ106" s="186">
        <v>-25.269114400155019</v>
      </c>
      <c r="CR106" s="186">
        <v>-35.571570671714092</v>
      </c>
      <c r="CS106" s="186">
        <v>-8.51124441911392</v>
      </c>
      <c r="CT106" s="186">
        <v>-13.80096052687569</v>
      </c>
      <c r="CU106" s="186">
        <v>-26.73766187826201</v>
      </c>
      <c r="CV106" s="186">
        <v>-20.45007463516237</v>
      </c>
      <c r="CW106" s="186">
        <v>-25.582147806236129</v>
      </c>
      <c r="CX106" s="186">
        <v>-32.287016095319302</v>
      </c>
      <c r="CY106" s="186">
        <v>-12.774263750219131</v>
      </c>
      <c r="CZ106" s="186">
        <v>-4.7395085973363233</v>
      </c>
      <c r="DA106" s="186">
        <v>-0.8398529466412884</v>
      </c>
      <c r="DB106" s="186">
        <v>-22.05566424972206</v>
      </c>
      <c r="DC106" s="186">
        <v>-23.424740749475252</v>
      </c>
      <c r="DD106" s="186">
        <v>-20.291033642681139</v>
      </c>
      <c r="DE106" s="186">
        <v>-24.320853362764399</v>
      </c>
      <c r="DF106" s="186">
        <v>-6.8408298026560193</v>
      </c>
      <c r="DG106" s="186">
        <v>-25.363646025407821</v>
      </c>
      <c r="DH106" s="186">
        <v>-13.174326667592229</v>
      </c>
      <c r="DI106" s="186">
        <v>0</v>
      </c>
      <c r="DJ106" s="186">
        <v>-19.616982385722569</v>
      </c>
      <c r="DK106" s="186">
        <v>-13.2674469434793</v>
      </c>
      <c r="DL106" s="186">
        <v>-21.42778143086921</v>
      </c>
      <c r="DM106" s="186">
        <v>-3.719431818295877</v>
      </c>
      <c r="DN106" s="186">
        <v>-38.859099822964311</v>
      </c>
      <c r="DO106" s="186">
        <v>-17.722421426355769</v>
      </c>
      <c r="DP106" s="186">
        <v>-29.228879085406898</v>
      </c>
      <c r="DQ106" s="186">
        <v>-13.908110793536631</v>
      </c>
      <c r="DR106" s="186">
        <v>-10.939434882911829</v>
      </c>
      <c r="DS106" s="186">
        <v>-27.36626771478705</v>
      </c>
      <c r="DT106" s="186">
        <v>-10.544068638439541</v>
      </c>
      <c r="DU106" s="186">
        <v>-21.986939695264091</v>
      </c>
      <c r="DV106" s="186">
        <v>-7.2242467789474913</v>
      </c>
      <c r="DW106" s="186">
        <v>-18.35927046325854</v>
      </c>
      <c r="DX106" s="186">
        <v>-19.716279618668821</v>
      </c>
      <c r="DY106" s="186">
        <v>-21.498620517253482</v>
      </c>
      <c r="DZ106" s="186">
        <v>-14.227769867521911</v>
      </c>
      <c r="EA106" s="186">
        <v>-18.360056818242459</v>
      </c>
      <c r="EB106" s="186">
        <v>-11.938665802586661</v>
      </c>
      <c r="EC106" s="186">
        <v>-37.180064645391873</v>
      </c>
      <c r="ED106" s="186">
        <v>-10.724215067021481</v>
      </c>
      <c r="EE106" s="186">
        <v>-17.856946285438941</v>
      </c>
      <c r="EF106" s="186">
        <v>-43.122627651004869</v>
      </c>
      <c r="EG106" s="186">
        <v>-17.88350985398386</v>
      </c>
      <c r="EH106" s="186">
        <v>-15.09899463439741</v>
      </c>
      <c r="EI106" s="186">
        <v>-13.507048699052021</v>
      </c>
      <c r="EJ106" s="186">
        <v>-10.30419945023325</v>
      </c>
      <c r="EK106" s="186">
        <v>-32.714330473855668</v>
      </c>
      <c r="EL106" s="186">
        <v>-41.472754736851392</v>
      </c>
      <c r="EM106" s="186">
        <v>-47.442500883615487</v>
      </c>
      <c r="EN106" s="186">
        <v>-4.8825304075898606</v>
      </c>
      <c r="EO106" s="186">
        <v>-11.80963067763836</v>
      </c>
      <c r="EP106" s="186">
        <v>-11.7146765804954</v>
      </c>
      <c r="EQ106" s="186">
        <v>-22.132015801568741</v>
      </c>
      <c r="ER106" s="186">
        <v>-19.850028447103909</v>
      </c>
      <c r="ES106" s="186">
        <v>-14.68081663634694</v>
      </c>
      <c r="ET106" s="186">
        <v>-36.827564903379667</v>
      </c>
      <c r="EU106" s="186">
        <v>-5.868349054259598</v>
      </c>
      <c r="EV106" s="186">
        <v>-26.172654577603531</v>
      </c>
      <c r="EW106" s="186">
        <v>-2.8070966040345109</v>
      </c>
      <c r="EX106" s="186">
        <v>-25.430749843719511</v>
      </c>
      <c r="EY106" s="186">
        <v>-13.739485599591809</v>
      </c>
      <c r="EZ106" s="186">
        <v>-38.056259089296887</v>
      </c>
      <c r="FA106" s="186">
        <v>-23.72737181387059</v>
      </c>
      <c r="FB106" s="186">
        <v>-25.994804626974719</v>
      </c>
      <c r="FC106" s="186">
        <v>-10.648189821761299</v>
      </c>
      <c r="FD106" s="186">
        <v>-7.080050297461546</v>
      </c>
      <c r="FE106" s="186">
        <v>-15.6739584874157</v>
      </c>
      <c r="FF106" s="186">
        <v>-1.5272370391105921</v>
      </c>
      <c r="FG106" s="186">
        <v>0</v>
      </c>
      <c r="FH106" s="186">
        <v>-10.812307224967061</v>
      </c>
      <c r="FI106" s="186">
        <v>-4.5800345936027629</v>
      </c>
      <c r="FJ106" s="186">
        <v>-33.303358918478921</v>
      </c>
      <c r="FK106" s="186">
        <v>-13.04978290011873</v>
      </c>
      <c r="FL106" s="186">
        <v>-20.331836393959101</v>
      </c>
      <c r="FM106" s="186">
        <v>-25.24111190052437</v>
      </c>
      <c r="FN106" s="186">
        <v>-18.6847816604981</v>
      </c>
      <c r="FO106" s="186">
        <v>-37.07347738337446</v>
      </c>
      <c r="FP106" s="186">
        <v>-17.210693096254619</v>
      </c>
      <c r="FQ106" s="186">
        <v>-30.340251414711851</v>
      </c>
      <c r="FR106" s="186">
        <v>-12.37558157041394</v>
      </c>
      <c r="FS106" s="186">
        <v>-14.86846763533824</v>
      </c>
      <c r="FT106" s="186">
        <v>-12.31830018941764</v>
      </c>
      <c r="FU106" s="186">
        <v>-11.489900012493839</v>
      </c>
      <c r="FV106" s="186">
        <v>-19.182624139414958</v>
      </c>
      <c r="FW106" s="186">
        <v>-14.00074896960235</v>
      </c>
      <c r="FX106" s="186">
        <v>-8.1946583889284543</v>
      </c>
      <c r="FY106" s="186">
        <v>-11.866901351045531</v>
      </c>
      <c r="FZ106" s="186">
        <v>-13.43081104549286</v>
      </c>
      <c r="GA106" s="186">
        <v>-41.123651764682442</v>
      </c>
      <c r="GB106" s="186">
        <v>-19.595361160056921</v>
      </c>
      <c r="GC106" s="186">
        <v>-7.6772810160108023</v>
      </c>
      <c r="GD106" s="186">
        <v>-25.382978990889001</v>
      </c>
      <c r="GE106" s="186">
        <v>-7.2796064471393356</v>
      </c>
      <c r="GF106" s="186">
        <v>-30.97219556089744</v>
      </c>
      <c r="GG106" s="186">
        <v>-24.691852802622609</v>
      </c>
      <c r="GH106" s="186">
        <v>-18.54618144191101</v>
      </c>
      <c r="GI106" s="186">
        <v>-17.110827384458361</v>
      </c>
      <c r="GJ106" s="186">
        <v>-12.413793797089269</v>
      </c>
      <c r="GK106" s="186">
        <v>-5.4777169372613548</v>
      </c>
      <c r="GL106" s="186">
        <v>-17.141974919148758</v>
      </c>
      <c r="GM106" s="186">
        <v>-20.906851135380681</v>
      </c>
      <c r="GN106" s="186">
        <v>-43.7573904776186</v>
      </c>
      <c r="GO106" s="186">
        <v>-10.09174418856273</v>
      </c>
      <c r="GP106" s="186">
        <v>-23.193639615049111</v>
      </c>
      <c r="GQ106" s="186">
        <v>-35.417448392532357</v>
      </c>
      <c r="GR106" s="186">
        <v>-15.34006974991139</v>
      </c>
      <c r="GS106" s="186">
        <v>-17.985725560331531</v>
      </c>
      <c r="GT106" s="186">
        <v>-27.582045461586201</v>
      </c>
      <c r="GU106" s="186">
        <v>-16.89434163053803</v>
      </c>
      <c r="GV106" s="186">
        <v>-40.400744948968168</v>
      </c>
      <c r="GW106" s="186">
        <v>-16.391394766927341</v>
      </c>
      <c r="GX106" s="186">
        <v>-11.338387143423549</v>
      </c>
      <c r="GY106" s="186">
        <v>-22.32805439005136</v>
      </c>
      <c r="GZ106" s="186">
        <v>-19.581045558460531</v>
      </c>
      <c r="HA106" s="186">
        <v>-12.92376083743914</v>
      </c>
      <c r="HB106" s="186">
        <v>-13.03431127465169</v>
      </c>
      <c r="HC106" s="186">
        <v>-15.7070640936966</v>
      </c>
      <c r="HD106" s="186">
        <v>-49.144660359900932</v>
      </c>
      <c r="HE106" s="186">
        <v>-5.6512479437773404</v>
      </c>
      <c r="HF106" s="186">
        <v>-11.60904154043943</v>
      </c>
      <c r="HG106" s="186">
        <v>-21.574951055348841</v>
      </c>
      <c r="HH106" s="186">
        <v>-20.308409556223221</v>
      </c>
      <c r="HI106" s="186">
        <v>-35.682680989066419</v>
      </c>
      <c r="HJ106" s="186">
        <v>-5.8763625207414796</v>
      </c>
      <c r="HK106" s="186">
        <v>-17.217710296352369</v>
      </c>
      <c r="HL106" s="186">
        <v>-6.4947907087597114</v>
      </c>
      <c r="HM106" s="186">
        <v>-7.9746999021898546</v>
      </c>
      <c r="HN106" s="186">
        <v>-13.97854565454209</v>
      </c>
      <c r="HO106" s="186">
        <v>-20.596703989195909</v>
      </c>
      <c r="HP106" s="186">
        <v>-11.121591967204139</v>
      </c>
      <c r="HQ106" s="186">
        <v>-13.25839970509691</v>
      </c>
      <c r="HR106" s="186">
        <v>-14.95455341291342</v>
      </c>
      <c r="HS106" s="186">
        <v>-25.64962886300334</v>
      </c>
      <c r="HT106" s="186">
        <v>-11.796579758722251</v>
      </c>
      <c r="HU106" s="186">
        <v>-15.54187119629065</v>
      </c>
      <c r="HV106" s="186">
        <v>-21.26868499103459</v>
      </c>
      <c r="HW106" s="186">
        <v>-2.5229124910061049</v>
      </c>
      <c r="HX106" s="186">
        <v>-29.338117015298121</v>
      </c>
      <c r="HY106" s="186">
        <v>-10.219593801393611</v>
      </c>
      <c r="HZ106" s="186">
        <v>-34.052892724208419</v>
      </c>
      <c r="IA106" s="186">
        <v>-26.775972031434328</v>
      </c>
      <c r="IB106" s="186">
        <v>-25.340458329716089</v>
      </c>
      <c r="IC106" s="186">
        <v>-9.2251168703391535</v>
      </c>
      <c r="ID106" s="186">
        <v>-20.893434735809699</v>
      </c>
      <c r="IE106" s="186">
        <v>-21.567353359220849</v>
      </c>
      <c r="IF106" s="186">
        <v>-17.95093189286527</v>
      </c>
      <c r="IG106" s="186">
        <v>-14.13073269698133</v>
      </c>
      <c r="IH106" s="186">
        <v>-21.173514706891321</v>
      </c>
      <c r="II106" s="186">
        <v>-17.31437765652452</v>
      </c>
      <c r="IJ106" s="186">
        <v>-25.447778597777511</v>
      </c>
      <c r="IK106" s="186">
        <v>-12.768581131431739</v>
      </c>
      <c r="IL106" s="186">
        <v>-25.22003630804409</v>
      </c>
      <c r="IM106" s="186">
        <v>-24.340919777471228</v>
      </c>
      <c r="IN106" s="186">
        <v>-11.6485140228724</v>
      </c>
      <c r="IO106" s="186">
        <v>-21.443256720964349</v>
      </c>
      <c r="IP106" s="186">
        <v>-6.7421469291685741</v>
      </c>
      <c r="IQ106" s="186">
        <v>-42.734893884252656</v>
      </c>
      <c r="IR106" s="186">
        <v>-14.02232405873222</v>
      </c>
      <c r="IS106" s="186">
        <v>-29.071237151051541</v>
      </c>
      <c r="IT106" s="186">
        <v>-14.32890376908589</v>
      </c>
      <c r="IU106" s="186">
        <v>-49.587936442386138</v>
      </c>
      <c r="IV106" s="186">
        <v>-22.837027369757941</v>
      </c>
      <c r="IW106" s="186">
        <v>-19.37929086881913</v>
      </c>
      <c r="IX106" s="186">
        <v>-2.1692863649780838</v>
      </c>
      <c r="IY106" s="186">
        <v>-15.824265748854961</v>
      </c>
      <c r="IZ106" s="186">
        <v>-28.02223992556749</v>
      </c>
      <c r="JA106" s="186">
        <v>-24.729871651612271</v>
      </c>
      <c r="JB106" s="186">
        <v>-23.912061754539611</v>
      </c>
      <c r="JC106" s="186">
        <v>-34.529155521115463</v>
      </c>
      <c r="JD106" s="186">
        <v>-26.68592821253241</v>
      </c>
      <c r="JE106" s="186">
        <v>-7.7516472105551779</v>
      </c>
      <c r="JF106" s="186">
        <v>-4.7655954605851498</v>
      </c>
      <c r="JG106" s="186">
        <v>-16.095457176033811</v>
      </c>
      <c r="JH106" s="186">
        <v>0</v>
      </c>
      <c r="JI106" s="186">
        <v>-16.33264967801216</v>
      </c>
      <c r="JJ106" s="186">
        <v>-39.119198473483507</v>
      </c>
      <c r="JK106" s="186">
        <v>-13.64579978135365</v>
      </c>
      <c r="JL106" s="186">
        <v>-11.162313753768929</v>
      </c>
      <c r="JM106" s="186">
        <v>-43.44444694512466</v>
      </c>
      <c r="JN106" s="186">
        <v>-48.207300149034417</v>
      </c>
      <c r="JO106" s="186">
        <v>-43.058329355156459</v>
      </c>
      <c r="JP106" s="186">
        <v>-25.92586386332664</v>
      </c>
      <c r="JQ106" s="186">
        <v>-7.6325086148321803</v>
      </c>
      <c r="JR106" s="186">
        <v>-6.4614797630860634</v>
      </c>
      <c r="JS106" s="186">
        <v>-9.014142475433097</v>
      </c>
      <c r="JT106" s="186">
        <v>-7.3881463750507441</v>
      </c>
      <c r="JU106" s="186">
        <v>-16.75890771704422</v>
      </c>
      <c r="JV106" s="186">
        <v>-25.51618794658016</v>
      </c>
      <c r="JW106" s="186">
        <v>-19.92146173584079</v>
      </c>
      <c r="JX106" s="186">
        <v>-21.38311920426278</v>
      </c>
      <c r="JY106" s="186">
        <v>-25.698480109613179</v>
      </c>
      <c r="JZ106" s="186">
        <v>-13.20015278230813</v>
      </c>
      <c r="KA106" s="186">
        <v>-25.046218012379189</v>
      </c>
      <c r="KB106" s="186">
        <v>-15.515764435740399</v>
      </c>
      <c r="KC106" s="186">
        <v>-9.8530681555307744</v>
      </c>
      <c r="KD106" s="186">
        <v>-21.52969678315327</v>
      </c>
      <c r="KE106" s="186">
        <v>-27.033462496668321</v>
      </c>
      <c r="KF106" s="186">
        <v>-25.223193125173541</v>
      </c>
      <c r="KG106" s="186">
        <v>-22.495248263293849</v>
      </c>
      <c r="KH106" s="186">
        <v>-18.938969686680881</v>
      </c>
      <c r="KI106" s="186">
        <v>-18.62350020947531</v>
      </c>
      <c r="KJ106" s="186">
        <v>-8.0179973676451795</v>
      </c>
      <c r="KK106" s="186">
        <v>-11.125896132401779</v>
      </c>
    </row>
    <row r="107" spans="1:297" ht="28.5">
      <c r="A107" s="186"/>
      <c r="B107" s="774" t="s">
        <v>317</v>
      </c>
      <c r="C107" s="290">
        <v>38.434593744419509</v>
      </c>
      <c r="D107" s="587">
        <v>7.0692055629531856</v>
      </c>
      <c r="E107" s="587">
        <v>100.8519148971089</v>
      </c>
      <c r="F107" s="186">
        <v>34.893211117604871</v>
      </c>
      <c r="G107" s="186">
        <v>31.547561597326101</v>
      </c>
      <c r="H107" s="186">
        <v>49.555623080468287</v>
      </c>
      <c r="I107" s="186">
        <v>37.334241125320453</v>
      </c>
      <c r="J107" s="186">
        <v>29.076848327512501</v>
      </c>
      <c r="K107" s="186">
        <v>19.435471957779249</v>
      </c>
      <c r="L107" s="186">
        <v>62.761326903757727</v>
      </c>
      <c r="M107" s="186">
        <v>30.60715051599427</v>
      </c>
      <c r="N107" s="186">
        <v>25.409931681057429</v>
      </c>
      <c r="O107" s="186">
        <v>28.0485160653671</v>
      </c>
      <c r="P107" s="186">
        <v>26.688310021867451</v>
      </c>
      <c r="Q107" s="186">
        <v>29.138660979605479</v>
      </c>
      <c r="R107" s="186">
        <v>28.915252045122369</v>
      </c>
      <c r="S107" s="186">
        <v>79.541931441993711</v>
      </c>
      <c r="T107" s="186">
        <v>34.716144118121292</v>
      </c>
      <c r="U107" s="186">
        <v>33.94392154995294</v>
      </c>
      <c r="V107" s="186">
        <v>41.579453856319311</v>
      </c>
      <c r="W107" s="186">
        <v>13.73352240792074</v>
      </c>
      <c r="X107" s="186">
        <v>46.525499386088278</v>
      </c>
      <c r="Y107" s="186">
        <v>45.921112413690622</v>
      </c>
      <c r="Z107" s="186">
        <v>42.809712113510372</v>
      </c>
      <c r="AA107" s="186">
        <v>60.980855034180713</v>
      </c>
      <c r="AB107" s="186">
        <v>47.68759054795175</v>
      </c>
      <c r="AC107" s="186">
        <v>25.200228620096379</v>
      </c>
      <c r="AD107" s="186">
        <v>54.307578569414368</v>
      </c>
      <c r="AE107" s="186">
        <v>53.834975061163092</v>
      </c>
      <c r="AF107" s="186">
        <v>25.364002351201311</v>
      </c>
      <c r="AG107" s="186">
        <v>40.458529257488223</v>
      </c>
      <c r="AH107" s="186">
        <v>34.549692502703273</v>
      </c>
      <c r="AI107" s="186">
        <v>31.56713215523791</v>
      </c>
      <c r="AJ107" s="186">
        <v>56.685100646719413</v>
      </c>
      <c r="AK107" s="186">
        <v>57.483883325042619</v>
      </c>
      <c r="AL107" s="186">
        <v>56.309399332073191</v>
      </c>
      <c r="AM107" s="186">
        <v>46.088631759383723</v>
      </c>
      <c r="AN107" s="186">
        <v>37.39535808870864</v>
      </c>
      <c r="AO107" s="186">
        <v>36.736378813124098</v>
      </c>
      <c r="AP107" s="186">
        <v>32.548694844887613</v>
      </c>
      <c r="AQ107" s="186">
        <v>56.251906757907513</v>
      </c>
      <c r="AR107" s="186">
        <v>38.028902637921817</v>
      </c>
      <c r="AS107" s="186">
        <v>28.55442476424227</v>
      </c>
      <c r="AT107" s="186">
        <v>49.463990509526063</v>
      </c>
      <c r="AU107" s="186">
        <v>29.49337419833542</v>
      </c>
      <c r="AV107" s="186">
        <v>34.462307586840737</v>
      </c>
      <c r="AW107" s="186">
        <v>35.798834004143544</v>
      </c>
      <c r="AX107" s="186">
        <v>7.0692055629531856</v>
      </c>
      <c r="AY107" s="186">
        <v>33.501644166437963</v>
      </c>
      <c r="AZ107" s="186">
        <v>35.328000137407173</v>
      </c>
      <c r="BA107" s="186">
        <v>79.712809222458432</v>
      </c>
      <c r="BB107" s="186">
        <v>39.831559739367222</v>
      </c>
      <c r="BC107" s="186">
        <v>39.875707476177702</v>
      </c>
      <c r="BD107" s="186">
        <v>48.761449475264399</v>
      </c>
      <c r="BE107" s="186">
        <v>55.515774255167607</v>
      </c>
      <c r="BF107" s="186">
        <v>37.952457509480297</v>
      </c>
      <c r="BG107" s="186">
        <v>53.803136339658707</v>
      </c>
      <c r="BH107" s="186">
        <v>49.417418999586211</v>
      </c>
      <c r="BI107" s="186">
        <v>35.946357281461651</v>
      </c>
      <c r="BJ107" s="186">
        <v>48.569230994266483</v>
      </c>
      <c r="BK107" s="186">
        <v>40.450239875561962</v>
      </c>
      <c r="BL107" s="186">
        <v>67.800627323029488</v>
      </c>
      <c r="BM107" s="186">
        <v>26.26324538908791</v>
      </c>
      <c r="BN107" s="186">
        <v>33.596615197489427</v>
      </c>
      <c r="BO107" s="186">
        <v>31.230173414486991</v>
      </c>
      <c r="BP107" s="186">
        <v>50.276922173410817</v>
      </c>
      <c r="BQ107" s="186">
        <v>34.259313832490257</v>
      </c>
      <c r="BR107" s="186">
        <v>20.711950337245881</v>
      </c>
      <c r="BS107" s="186">
        <v>58.268040731629512</v>
      </c>
      <c r="BT107" s="186">
        <v>72.065641232619171</v>
      </c>
      <c r="BU107" s="186">
        <v>60.936341142043908</v>
      </c>
      <c r="BV107" s="186">
        <v>29.722368211273341</v>
      </c>
      <c r="BW107" s="186">
        <v>37.128910286337018</v>
      </c>
      <c r="BX107" s="186">
        <v>63.556281160333413</v>
      </c>
      <c r="BY107" s="186">
        <v>61.778283192930793</v>
      </c>
      <c r="BZ107" s="186">
        <v>71.576305494926871</v>
      </c>
      <c r="CA107" s="186">
        <v>37.695034371441821</v>
      </c>
      <c r="CB107" s="186">
        <v>52.854428981889853</v>
      </c>
      <c r="CC107" s="186">
        <v>29.765260666728182</v>
      </c>
      <c r="CD107" s="186">
        <v>10.51943940648288</v>
      </c>
      <c r="CE107" s="186">
        <v>29.160376439150969</v>
      </c>
      <c r="CF107" s="186">
        <v>26.691871126778789</v>
      </c>
      <c r="CG107" s="186">
        <v>55.480996780917977</v>
      </c>
      <c r="CH107" s="186">
        <v>39.328348906174377</v>
      </c>
      <c r="CI107" s="186">
        <v>33.632511749663479</v>
      </c>
      <c r="CJ107" s="186">
        <v>44.995239330975899</v>
      </c>
      <c r="CK107" s="186">
        <v>88.874591186860869</v>
      </c>
      <c r="CL107" s="186">
        <v>56.398493362575053</v>
      </c>
      <c r="CM107" s="186">
        <v>37.948874184258109</v>
      </c>
      <c r="CN107" s="186">
        <v>28.91558065892503</v>
      </c>
      <c r="CO107" s="186">
        <v>47.348599389752152</v>
      </c>
      <c r="CP107" s="186">
        <v>31.784132888762901</v>
      </c>
      <c r="CQ107" s="186">
        <v>43.713310677033157</v>
      </c>
      <c r="CR107" s="186">
        <v>41.383161463044907</v>
      </c>
      <c r="CS107" s="186">
        <v>73.765323591242023</v>
      </c>
      <c r="CT107" s="186">
        <v>35.641487538675527</v>
      </c>
      <c r="CU107" s="186">
        <v>27.595597206512089</v>
      </c>
      <c r="CV107" s="186">
        <v>58.991365582498013</v>
      </c>
      <c r="CW107" s="186">
        <v>33.61717146355997</v>
      </c>
      <c r="CX107" s="186">
        <v>43.728840967723009</v>
      </c>
      <c r="CY107" s="186">
        <v>39.809876384610106</v>
      </c>
      <c r="CZ107" s="186">
        <v>50.426448709794201</v>
      </c>
      <c r="DA107" s="186">
        <v>41.978866164799967</v>
      </c>
      <c r="DB107" s="186">
        <v>14.59658085580487</v>
      </c>
      <c r="DC107" s="186">
        <v>30.212120795112611</v>
      </c>
      <c r="DD107" s="186">
        <v>44.447746866360283</v>
      </c>
      <c r="DE107" s="186">
        <v>51.138978796679879</v>
      </c>
      <c r="DF107" s="186">
        <v>20.42388893126272</v>
      </c>
      <c r="DG107" s="186">
        <v>20.490690963483331</v>
      </c>
      <c r="DH107" s="186">
        <v>37.122352538087092</v>
      </c>
      <c r="DI107" s="186">
        <v>17.93178955036062</v>
      </c>
      <c r="DJ107" s="186">
        <v>55.539369708037299</v>
      </c>
      <c r="DK107" s="186">
        <v>70.833390855285998</v>
      </c>
      <c r="DL107" s="186">
        <v>75.767847229707542</v>
      </c>
      <c r="DM107" s="186">
        <v>54.108410055174367</v>
      </c>
      <c r="DN107" s="186">
        <v>30.409774607405151</v>
      </c>
      <c r="DO107" s="186">
        <v>48.506519666053769</v>
      </c>
      <c r="DP107" s="186">
        <v>19.036596604467821</v>
      </c>
      <c r="DQ107" s="186">
        <v>25.606757663834589</v>
      </c>
      <c r="DR107" s="186">
        <v>28.323455218986439</v>
      </c>
      <c r="DS107" s="186">
        <v>32.472742735533323</v>
      </c>
      <c r="DT107" s="186">
        <v>46.299521028916978</v>
      </c>
      <c r="DU107" s="186">
        <v>25.83475364761269</v>
      </c>
      <c r="DV107" s="186">
        <v>53.391540299004838</v>
      </c>
      <c r="DW107" s="186">
        <v>14.357038367850359</v>
      </c>
      <c r="DX107" s="186">
        <v>31.676897560363919</v>
      </c>
      <c r="DY107" s="186">
        <v>36.652130589197199</v>
      </c>
      <c r="DZ107" s="186">
        <v>39.085519952415929</v>
      </c>
      <c r="EA107" s="186">
        <v>40.359987388380738</v>
      </c>
      <c r="EB107" s="186">
        <v>30.013084925923419</v>
      </c>
      <c r="EC107" s="186">
        <v>21.09643477252461</v>
      </c>
      <c r="ED107" s="186">
        <v>52.782073157453567</v>
      </c>
      <c r="EE107" s="186">
        <v>28.814763647573209</v>
      </c>
      <c r="EF107" s="186">
        <v>25.069822285053789</v>
      </c>
      <c r="EG107" s="186">
        <v>34.100935845692938</v>
      </c>
      <c r="EH107" s="186">
        <v>52.185229998210211</v>
      </c>
      <c r="EI107" s="186">
        <v>34.643482358821927</v>
      </c>
      <c r="EJ107" s="186">
        <v>26.433672220177758</v>
      </c>
      <c r="EK107" s="186">
        <v>33.760088327167082</v>
      </c>
      <c r="EL107" s="186">
        <v>16.65180242506624</v>
      </c>
      <c r="EM107" s="186">
        <v>14.139717924396351</v>
      </c>
      <c r="EN107" s="186">
        <v>52.677995500612099</v>
      </c>
      <c r="EO107" s="186">
        <v>46.354525118386839</v>
      </c>
      <c r="EP107" s="186">
        <v>22.712947316437379</v>
      </c>
      <c r="EQ107" s="186">
        <v>17.63298257265221</v>
      </c>
      <c r="ER107" s="186">
        <v>45.726871582688098</v>
      </c>
      <c r="ES107" s="186">
        <v>19.12518490936657</v>
      </c>
      <c r="ET107" s="186">
        <v>38.334006893457598</v>
      </c>
      <c r="EU107" s="186">
        <v>33.059861243629683</v>
      </c>
      <c r="EV107" s="186">
        <v>33.872274168202352</v>
      </c>
      <c r="EW107" s="186">
        <v>49.321989555819997</v>
      </c>
      <c r="EX107" s="186">
        <v>18.66832125192547</v>
      </c>
      <c r="EY107" s="186">
        <v>42.776884442786503</v>
      </c>
      <c r="EZ107" s="186">
        <v>55.637426485608657</v>
      </c>
      <c r="FA107" s="186">
        <v>18.844149598165671</v>
      </c>
      <c r="FB107" s="186">
        <v>35.413075173543433</v>
      </c>
      <c r="FC107" s="186">
        <v>24.112397487994158</v>
      </c>
      <c r="FD107" s="186">
        <v>24.659004638561289</v>
      </c>
      <c r="FE107" s="186">
        <v>24.6766929567194</v>
      </c>
      <c r="FF107" s="186">
        <v>40.282626627108783</v>
      </c>
      <c r="FG107" s="186">
        <v>63.77289574907941</v>
      </c>
      <c r="FH107" s="186">
        <v>40.1398131371011</v>
      </c>
      <c r="FI107" s="186">
        <v>88.979343820967372</v>
      </c>
      <c r="FJ107" s="186">
        <v>24.069178843042931</v>
      </c>
      <c r="FK107" s="186">
        <v>47.751597723093667</v>
      </c>
      <c r="FL107" s="186">
        <v>21.620885762690531</v>
      </c>
      <c r="FM107" s="186">
        <v>26.975424678290519</v>
      </c>
      <c r="FN107" s="186">
        <v>23.73920061949454</v>
      </c>
      <c r="FO107" s="186">
        <v>26.66186134880277</v>
      </c>
      <c r="FP107" s="186">
        <v>22.57241177659829</v>
      </c>
      <c r="FQ107" s="186">
        <v>44.908680303417178</v>
      </c>
      <c r="FR107" s="186">
        <v>26.82164399170335</v>
      </c>
      <c r="FS107" s="186">
        <v>33.018144542285931</v>
      </c>
      <c r="FT107" s="186">
        <v>34.51663714969952</v>
      </c>
      <c r="FU107" s="186">
        <v>39.375852469004641</v>
      </c>
      <c r="FV107" s="186">
        <v>46.711122075731943</v>
      </c>
      <c r="FW107" s="186">
        <v>42.931344594806447</v>
      </c>
      <c r="FX107" s="186">
        <v>30.04829632307862</v>
      </c>
      <c r="FY107" s="186">
        <v>70.500884351507565</v>
      </c>
      <c r="FZ107" s="186">
        <v>29.936733338440991</v>
      </c>
      <c r="GA107" s="186">
        <v>31.917203814741399</v>
      </c>
      <c r="GB107" s="186">
        <v>48.533353233107469</v>
      </c>
      <c r="GC107" s="186">
        <v>56.968637111790372</v>
      </c>
      <c r="GD107" s="186">
        <v>29.724641220552119</v>
      </c>
      <c r="GE107" s="186">
        <v>66.188787107422158</v>
      </c>
      <c r="GF107" s="186">
        <v>15.026921628813019</v>
      </c>
      <c r="GG107" s="186">
        <v>34.114788501311992</v>
      </c>
      <c r="GH107" s="186">
        <v>34.137906104472187</v>
      </c>
      <c r="GI107" s="186">
        <v>31.94175990866794</v>
      </c>
      <c r="GJ107" s="186">
        <v>51.753496137577677</v>
      </c>
      <c r="GK107" s="186">
        <v>56.367692645543748</v>
      </c>
      <c r="GL107" s="186">
        <v>16.083713775205471</v>
      </c>
      <c r="GM107" s="186">
        <v>59.493238055951217</v>
      </c>
      <c r="GN107" s="186">
        <v>49.465237738128849</v>
      </c>
      <c r="GO107" s="186">
        <v>20.967975241436541</v>
      </c>
      <c r="GP107" s="186">
        <v>67.762633773311876</v>
      </c>
      <c r="GQ107" s="186">
        <v>67.854778683079246</v>
      </c>
      <c r="GR107" s="186">
        <v>29.973831992385779</v>
      </c>
      <c r="GS107" s="186">
        <v>26.937198188133902</v>
      </c>
      <c r="GT107" s="186">
        <v>23.60762980109077</v>
      </c>
      <c r="GU107" s="186">
        <v>59.619444322116138</v>
      </c>
      <c r="GV107" s="186">
        <v>19.63307562559805</v>
      </c>
      <c r="GW107" s="186">
        <v>42.198854600356142</v>
      </c>
      <c r="GX107" s="186">
        <v>49.4240172767269</v>
      </c>
      <c r="GY107" s="186">
        <v>19.60871474756884</v>
      </c>
      <c r="GZ107" s="186">
        <v>24.26537224482076</v>
      </c>
      <c r="HA107" s="186">
        <v>43.294504424317118</v>
      </c>
      <c r="HB107" s="186">
        <v>53.742811556253571</v>
      </c>
      <c r="HC107" s="186">
        <v>33.495411667116763</v>
      </c>
      <c r="HD107" s="186">
        <v>48.508107183577494</v>
      </c>
      <c r="HE107" s="186">
        <v>47.962053657482727</v>
      </c>
      <c r="HF107" s="186">
        <v>26.656397363336328</v>
      </c>
      <c r="HG107" s="186">
        <v>66.969917876049834</v>
      </c>
      <c r="HH107" s="186">
        <v>61.531107376652443</v>
      </c>
      <c r="HI107" s="186">
        <v>36.185247066047722</v>
      </c>
      <c r="HJ107" s="186">
        <v>63.265653890426037</v>
      </c>
      <c r="HK107" s="186">
        <v>26.757053240399209</v>
      </c>
      <c r="HL107" s="186">
        <v>28.15241351868309</v>
      </c>
      <c r="HM107" s="186">
        <v>52.028741234915287</v>
      </c>
      <c r="HN107" s="186">
        <v>59.686330783613073</v>
      </c>
      <c r="HO107" s="186">
        <v>16.310007580917279</v>
      </c>
      <c r="HP107" s="186">
        <v>64.30761992239654</v>
      </c>
      <c r="HQ107" s="186">
        <v>24.200396606580561</v>
      </c>
      <c r="HR107" s="186">
        <v>64.309595555244073</v>
      </c>
      <c r="HS107" s="186">
        <v>49.272101631713547</v>
      </c>
      <c r="HT107" s="186">
        <v>48.994594859309807</v>
      </c>
      <c r="HU107" s="186">
        <v>41.148552771518759</v>
      </c>
      <c r="HV107" s="186">
        <v>34.34811387922651</v>
      </c>
      <c r="HW107" s="186">
        <v>54.554546545176713</v>
      </c>
      <c r="HX107" s="186">
        <v>71.597848981798563</v>
      </c>
      <c r="HY107" s="186">
        <v>35.25456530704048</v>
      </c>
      <c r="HZ107" s="186">
        <v>25.427416851216549</v>
      </c>
      <c r="IA107" s="186">
        <v>92.735639956678725</v>
      </c>
      <c r="IB107" s="186">
        <v>26.667380201748148</v>
      </c>
      <c r="IC107" s="186">
        <v>21.125771984903221</v>
      </c>
      <c r="ID107" s="186">
        <v>55.525422749894751</v>
      </c>
      <c r="IE107" s="186">
        <v>14.963899093534129</v>
      </c>
      <c r="IF107" s="186">
        <v>15.20470444463932</v>
      </c>
      <c r="IG107" s="186">
        <v>35.464729468120083</v>
      </c>
      <c r="IH107" s="186">
        <v>58.290153491958833</v>
      </c>
      <c r="II107" s="186">
        <v>40.192996124167323</v>
      </c>
      <c r="IJ107" s="186">
        <v>60.824157902915879</v>
      </c>
      <c r="IK107" s="186">
        <v>33.453866971727543</v>
      </c>
      <c r="IL107" s="186">
        <v>36.018536472415668</v>
      </c>
      <c r="IM107" s="186">
        <v>47.8675313892792</v>
      </c>
      <c r="IN107" s="186">
        <v>38.434529918187131</v>
      </c>
      <c r="IO107" s="186">
        <v>43.239724397926317</v>
      </c>
      <c r="IP107" s="186">
        <v>38.881037381173172</v>
      </c>
      <c r="IQ107" s="186">
        <v>64.45518743535132</v>
      </c>
      <c r="IR107" s="186">
        <v>53.193554866671803</v>
      </c>
      <c r="IS107" s="186">
        <v>39.384435242470353</v>
      </c>
      <c r="IT107" s="186">
        <v>40.063468783493349</v>
      </c>
      <c r="IU107" s="186">
        <v>62.252698456796821</v>
      </c>
      <c r="IV107" s="186">
        <v>26.364160275469921</v>
      </c>
      <c r="IW107" s="186">
        <v>30.493166926450719</v>
      </c>
      <c r="IX107" s="186">
        <v>63.707375431338789</v>
      </c>
      <c r="IY107" s="186">
        <v>43.066154759209446</v>
      </c>
      <c r="IZ107" s="186">
        <v>38.261680687970923</v>
      </c>
      <c r="JA107" s="186">
        <v>53.282575481962127</v>
      </c>
      <c r="JB107" s="186">
        <v>84.614322516525405</v>
      </c>
      <c r="JC107" s="186">
        <v>44.582533849831549</v>
      </c>
      <c r="JD107" s="186">
        <v>30.369129512794721</v>
      </c>
      <c r="JE107" s="186">
        <v>40.473344769460823</v>
      </c>
      <c r="JF107" s="186">
        <v>39.788720708244938</v>
      </c>
      <c r="JG107" s="186">
        <v>36.065516033295758</v>
      </c>
      <c r="JH107" s="186">
        <v>21.89720717655949</v>
      </c>
      <c r="JI107" s="186">
        <v>19.367885622315072</v>
      </c>
      <c r="JJ107" s="186">
        <v>24.64047617195985</v>
      </c>
      <c r="JK107" s="186">
        <v>38.085832517639147</v>
      </c>
      <c r="JL107" s="186">
        <v>100.8519148971089</v>
      </c>
      <c r="JM107" s="186">
        <v>45.241234357048377</v>
      </c>
      <c r="JN107" s="186">
        <v>20.613861894532629</v>
      </c>
      <c r="JO107" s="186">
        <v>46.556218852010943</v>
      </c>
      <c r="JP107" s="186">
        <v>37.354097551521733</v>
      </c>
      <c r="JQ107" s="186">
        <v>58.274601630863778</v>
      </c>
      <c r="JR107" s="186">
        <v>49.659953915190798</v>
      </c>
      <c r="JS107" s="186">
        <v>55.033846582324237</v>
      </c>
      <c r="JT107" s="186">
        <v>74.407959984880648</v>
      </c>
      <c r="JU107" s="186">
        <v>12.462699987857929</v>
      </c>
      <c r="JV107" s="186">
        <v>44.798954330045127</v>
      </c>
      <c r="JW107" s="186">
        <v>52.363599786590612</v>
      </c>
      <c r="JX107" s="186">
        <v>47.480709039467179</v>
      </c>
      <c r="JY107" s="186">
        <v>30.796717433755209</v>
      </c>
      <c r="JZ107" s="186">
        <v>32.884125642623061</v>
      </c>
      <c r="KA107" s="186">
        <v>39.140701822999652</v>
      </c>
      <c r="KB107" s="186">
        <v>24.33391702656747</v>
      </c>
      <c r="KC107" s="186">
        <v>53.37883528405402</v>
      </c>
      <c r="KD107" s="186">
        <v>40.168466999168018</v>
      </c>
      <c r="KE107" s="186">
        <v>32.789468117357401</v>
      </c>
      <c r="KF107" s="186">
        <v>50.726061686678932</v>
      </c>
      <c r="KG107" s="186">
        <v>31.066529555640209</v>
      </c>
      <c r="KH107" s="186">
        <v>34.24085217746736</v>
      </c>
      <c r="KI107" s="186">
        <v>61.877243614188167</v>
      </c>
      <c r="KJ107" s="186">
        <v>39.273339561620453</v>
      </c>
      <c r="KK107" s="186">
        <v>74.217712252538732</v>
      </c>
    </row>
    <row r="108" spans="1:297" ht="14">
      <c r="A108" s="186"/>
      <c r="B108" s="776" t="s">
        <v>472</v>
      </c>
      <c r="C108" s="436">
        <v>-124.99893520812417</v>
      </c>
      <c r="D108" s="803">
        <v>-1128.16660176752</v>
      </c>
      <c r="E108" s="803">
        <v>1097.7130720175021</v>
      </c>
      <c r="F108" s="436">
        <v>29.058971168927371</v>
      </c>
      <c r="G108" s="436">
        <v>105.2652305465044</v>
      </c>
      <c r="H108" s="436">
        <v>-168.82248859301049</v>
      </c>
      <c r="I108" s="436">
        <v>415.57436706523532</v>
      </c>
      <c r="J108" s="436">
        <v>-209.05767548921699</v>
      </c>
      <c r="K108" s="436">
        <v>-286.53077767718821</v>
      </c>
      <c r="L108" s="436">
        <v>-359.93228047731668</v>
      </c>
      <c r="M108" s="436">
        <v>393.28103006968621</v>
      </c>
      <c r="N108" s="436">
        <v>130.68656398829839</v>
      </c>
      <c r="O108" s="436">
        <v>319.91570499211969</v>
      </c>
      <c r="P108" s="436">
        <v>-176.0834558801711</v>
      </c>
      <c r="Q108" s="436">
        <v>-974.68479837751147</v>
      </c>
      <c r="R108" s="436">
        <v>143.20772549062059</v>
      </c>
      <c r="S108" s="436">
        <v>15.505515227995559</v>
      </c>
      <c r="T108" s="436">
        <v>-622.48689542179636</v>
      </c>
      <c r="U108" s="436">
        <v>-233.5160842836072</v>
      </c>
      <c r="V108" s="436">
        <v>-321.8564634946523</v>
      </c>
      <c r="W108" s="436">
        <v>120.2778512049464</v>
      </c>
      <c r="X108" s="436">
        <v>-285.69275220857912</v>
      </c>
      <c r="Y108" s="436">
        <v>-173.43562660713269</v>
      </c>
      <c r="Z108" s="436">
        <v>-435.20023133001558</v>
      </c>
      <c r="AA108" s="436">
        <v>-322.99360276325081</v>
      </c>
      <c r="AB108" s="436">
        <v>-108.3279170532886</v>
      </c>
      <c r="AC108" s="436">
        <v>-59.283787130834497</v>
      </c>
      <c r="AD108" s="436">
        <v>-129.02001804293269</v>
      </c>
      <c r="AE108" s="436">
        <v>-529.60712864997913</v>
      </c>
      <c r="AF108" s="436">
        <v>-91.493918610776163</v>
      </c>
      <c r="AG108" s="436">
        <v>-273.3357671158787</v>
      </c>
      <c r="AH108" s="436">
        <v>-203.12021277222769</v>
      </c>
      <c r="AI108" s="436">
        <v>193.10503496895049</v>
      </c>
      <c r="AJ108" s="436">
        <v>-25.812995654991958</v>
      </c>
      <c r="AK108" s="436">
        <v>3.080184596589322</v>
      </c>
      <c r="AL108" s="436">
        <v>290.47119270054787</v>
      </c>
      <c r="AM108" s="436">
        <v>-135.01638533947499</v>
      </c>
      <c r="AN108" s="436">
        <v>-6.5783847332389831</v>
      </c>
      <c r="AO108" s="436">
        <v>-99.725946610128872</v>
      </c>
      <c r="AP108" s="436">
        <v>254.70933529400639</v>
      </c>
      <c r="AQ108" s="436">
        <v>-246.07714456512451</v>
      </c>
      <c r="AR108" s="436">
        <v>290.15093536540797</v>
      </c>
      <c r="AS108" s="436">
        <v>-30.501775121372209</v>
      </c>
      <c r="AT108" s="436">
        <v>-166.18282833062321</v>
      </c>
      <c r="AU108" s="436">
        <v>-21.192330407694119</v>
      </c>
      <c r="AV108" s="436">
        <v>1.6975365426163389</v>
      </c>
      <c r="AW108" s="436">
        <v>330.51068203361018</v>
      </c>
      <c r="AX108" s="436">
        <v>62.731864478860807</v>
      </c>
      <c r="AY108" s="436">
        <v>-302.60141389410882</v>
      </c>
      <c r="AZ108" s="436">
        <v>-43.558560990627363</v>
      </c>
      <c r="BA108" s="436">
        <v>274.8739079666031</v>
      </c>
      <c r="BB108" s="436">
        <v>-46.838865650028339</v>
      </c>
      <c r="BC108" s="436">
        <v>-92.114363296339619</v>
      </c>
      <c r="BD108" s="436">
        <v>5.5575972615641289</v>
      </c>
      <c r="BE108" s="436">
        <v>-50.551561269555783</v>
      </c>
      <c r="BF108" s="436">
        <v>-65.740781377717127</v>
      </c>
      <c r="BG108" s="436">
        <v>-517.18056886333136</v>
      </c>
      <c r="BH108" s="436">
        <v>311.38667970209082</v>
      </c>
      <c r="BI108" s="436">
        <v>26.524022971831439</v>
      </c>
      <c r="BJ108" s="436">
        <v>-234.01126136334631</v>
      </c>
      <c r="BK108" s="436">
        <v>270.50207575189609</v>
      </c>
      <c r="BL108" s="436">
        <v>-135.7496366655084</v>
      </c>
      <c r="BM108" s="436">
        <v>-273.73809569598751</v>
      </c>
      <c r="BN108" s="436">
        <v>100.78230292954581</v>
      </c>
      <c r="BO108" s="436">
        <v>-711.86938007190145</v>
      </c>
      <c r="BP108" s="436">
        <v>-279.24686427597209</v>
      </c>
      <c r="BQ108" s="436">
        <v>-0.25816986674592401</v>
      </c>
      <c r="BR108" s="436">
        <v>-99.84971561483357</v>
      </c>
      <c r="BS108" s="436">
        <v>-139.99465384757119</v>
      </c>
      <c r="BT108" s="436">
        <v>-74.230979756410605</v>
      </c>
      <c r="BU108" s="436">
        <v>21.078561792090159</v>
      </c>
      <c r="BV108" s="436">
        <v>-346.37927713914843</v>
      </c>
      <c r="BW108" s="436">
        <v>317.5300551125207</v>
      </c>
      <c r="BX108" s="436">
        <v>-107.4157491059787</v>
      </c>
      <c r="BY108" s="436">
        <v>87.844162141366411</v>
      </c>
      <c r="BZ108" s="436">
        <v>-17.666199337946239</v>
      </c>
      <c r="CA108" s="436">
        <v>-1128.16660176752</v>
      </c>
      <c r="CB108" s="436">
        <v>-73.407001647470224</v>
      </c>
      <c r="CC108" s="436">
        <v>49.627377354148543</v>
      </c>
      <c r="CD108" s="436">
        <v>1097.7130720175021</v>
      </c>
      <c r="CE108" s="436">
        <v>-104.4862985716974</v>
      </c>
      <c r="CF108" s="436">
        <v>-23.701040672807139</v>
      </c>
      <c r="CG108" s="436">
        <v>-692.86550570885288</v>
      </c>
      <c r="CH108" s="436">
        <v>-397.76915419726168</v>
      </c>
      <c r="CI108" s="436">
        <v>-60.80164664865535</v>
      </c>
      <c r="CJ108" s="436">
        <v>-219.66955770968551</v>
      </c>
      <c r="CK108" s="436">
        <v>41.505822621549619</v>
      </c>
      <c r="CL108" s="436">
        <v>-74.373098731437111</v>
      </c>
      <c r="CM108" s="436">
        <v>-575.94088858304258</v>
      </c>
      <c r="CN108" s="436">
        <v>101.3042449678659</v>
      </c>
      <c r="CO108" s="436">
        <v>367.93727626307958</v>
      </c>
      <c r="CP108" s="436">
        <v>252.11225651496969</v>
      </c>
      <c r="CQ108" s="436">
        <v>96.705696929655218</v>
      </c>
      <c r="CR108" s="436">
        <v>441.45217044804679</v>
      </c>
      <c r="CS108" s="436">
        <v>-177.76868060102831</v>
      </c>
      <c r="CT108" s="436">
        <v>-349.38836899549528</v>
      </c>
      <c r="CU108" s="436">
        <v>-42.177074429024728</v>
      </c>
      <c r="CV108" s="436">
        <v>80.498725617300963</v>
      </c>
      <c r="CW108" s="436">
        <v>-10.203154059633841</v>
      </c>
      <c r="CX108" s="436">
        <v>88.19397476423687</v>
      </c>
      <c r="CY108" s="436">
        <v>331.48893172228941</v>
      </c>
      <c r="CZ108" s="436">
        <v>-304.33447457747411</v>
      </c>
      <c r="DA108" s="436">
        <v>-327.84509747808772</v>
      </c>
      <c r="DB108" s="436">
        <v>222.08621274036261</v>
      </c>
      <c r="DC108" s="436">
        <v>-85.713174098729354</v>
      </c>
      <c r="DD108" s="436">
        <v>57.689742978571473</v>
      </c>
      <c r="DE108" s="436">
        <v>869.90017615849388</v>
      </c>
      <c r="DF108" s="436">
        <v>-242.3260474418681</v>
      </c>
      <c r="DG108" s="436">
        <v>506.4690452478149</v>
      </c>
      <c r="DH108" s="436">
        <v>-238.33661959664741</v>
      </c>
      <c r="DI108" s="436">
        <v>-344.99982963209038</v>
      </c>
      <c r="DJ108" s="436">
        <v>41.474583068619879</v>
      </c>
      <c r="DK108" s="436">
        <v>-399.68951923305309</v>
      </c>
      <c r="DL108" s="436">
        <v>-197.12352810513619</v>
      </c>
      <c r="DM108" s="436">
        <v>-152.22218752443769</v>
      </c>
      <c r="DN108" s="436">
        <v>205.48475050209069</v>
      </c>
      <c r="DO108" s="436">
        <v>71.218868482361543</v>
      </c>
      <c r="DP108" s="436">
        <v>205.67209784805351</v>
      </c>
      <c r="DQ108" s="436">
        <v>5.826663705151935</v>
      </c>
      <c r="DR108" s="436">
        <v>-464.50136061934541</v>
      </c>
      <c r="DS108" s="436">
        <v>196.82708315651311</v>
      </c>
      <c r="DT108" s="436">
        <v>-433.78161580361109</v>
      </c>
      <c r="DU108" s="436">
        <v>11.209037476835309</v>
      </c>
      <c r="DV108" s="436">
        <v>-122.1713508430441</v>
      </c>
      <c r="DW108" s="436">
        <v>-20.772190782823589</v>
      </c>
      <c r="DX108" s="436">
        <v>-46.457193770352667</v>
      </c>
      <c r="DY108" s="436">
        <v>-407.20333711385791</v>
      </c>
      <c r="DZ108" s="436">
        <v>-317.0916809274222</v>
      </c>
      <c r="EA108" s="436">
        <v>-92.481497208514327</v>
      </c>
      <c r="EB108" s="436">
        <v>12.71165141627116</v>
      </c>
      <c r="EC108" s="436">
        <v>549.23116240769866</v>
      </c>
      <c r="ED108" s="436">
        <v>-90.20412188887947</v>
      </c>
      <c r="EE108" s="436">
        <v>47.079457516218497</v>
      </c>
      <c r="EF108" s="436">
        <v>-281.8317650306563</v>
      </c>
      <c r="EG108" s="436">
        <v>-291.33979912239238</v>
      </c>
      <c r="EH108" s="436">
        <v>9.7456323010364372</v>
      </c>
      <c r="EI108" s="436">
        <v>-75.101002343180426</v>
      </c>
      <c r="EJ108" s="436">
        <v>112.4893557997528</v>
      </c>
      <c r="EK108" s="436">
        <v>979.23512343596701</v>
      </c>
      <c r="EL108" s="436">
        <v>-232.55371698844661</v>
      </c>
      <c r="EM108" s="436">
        <v>-468.96232070605032</v>
      </c>
      <c r="EN108" s="436">
        <v>-280.15271871181022</v>
      </c>
      <c r="EO108" s="436">
        <v>7.2442397106783929</v>
      </c>
      <c r="EP108" s="436">
        <v>-409.86820337183548</v>
      </c>
      <c r="EQ108" s="436">
        <v>-493.72410014484831</v>
      </c>
      <c r="ER108" s="436">
        <v>-6.1705211328203662</v>
      </c>
      <c r="ES108" s="436">
        <v>-47.453477665126293</v>
      </c>
      <c r="ET108" s="436">
        <v>-528.86529292495811</v>
      </c>
      <c r="EU108" s="436">
        <v>-188.923004351743</v>
      </c>
      <c r="EV108" s="436">
        <v>447.13465410196989</v>
      </c>
      <c r="EW108" s="436">
        <v>-374.03390948969297</v>
      </c>
      <c r="EX108" s="436">
        <v>-494.76779848667093</v>
      </c>
      <c r="EY108" s="436">
        <v>-74.834487812200578</v>
      </c>
      <c r="EZ108" s="436">
        <v>197.86697031391429</v>
      </c>
      <c r="FA108" s="436">
        <v>-25.54981651320864</v>
      </c>
      <c r="FB108" s="436">
        <v>264.69657052416699</v>
      </c>
      <c r="FC108" s="436">
        <v>-236.46300920974571</v>
      </c>
      <c r="FD108" s="436">
        <v>-440.58363343296901</v>
      </c>
      <c r="FE108" s="436">
        <v>-138.2416383596873</v>
      </c>
      <c r="FF108" s="436">
        <v>-309.99511241676231</v>
      </c>
      <c r="FG108" s="436">
        <v>-187.0730923624206</v>
      </c>
      <c r="FH108" s="436">
        <v>161.74292575775601</v>
      </c>
      <c r="FI108" s="436">
        <v>-415.55621823968357</v>
      </c>
      <c r="FJ108" s="436">
        <v>-71.28481373766499</v>
      </c>
      <c r="FK108" s="436">
        <v>-135.23589136381361</v>
      </c>
      <c r="FL108" s="436">
        <v>-96.901679031699061</v>
      </c>
      <c r="FM108" s="436">
        <v>340.65521165007101</v>
      </c>
      <c r="FN108" s="436">
        <v>38.691840243272331</v>
      </c>
      <c r="FO108" s="436">
        <v>214.8012369512067</v>
      </c>
      <c r="FP108" s="436">
        <v>-94.769034221423198</v>
      </c>
      <c r="FQ108" s="436">
        <v>446.53951515356749</v>
      </c>
      <c r="FR108" s="436">
        <v>-87.784219555721052</v>
      </c>
      <c r="FS108" s="436">
        <v>-303.63706692657638</v>
      </c>
      <c r="FT108" s="436">
        <v>-173.90036618492499</v>
      </c>
      <c r="FU108" s="436">
        <v>172.31028864716399</v>
      </c>
      <c r="FV108" s="436">
        <v>-50.253662118811143</v>
      </c>
      <c r="FW108" s="436">
        <v>-222.27460503720539</v>
      </c>
      <c r="FX108" s="436">
        <v>-167.6263504673679</v>
      </c>
      <c r="FY108" s="436">
        <v>-136.19867653442469</v>
      </c>
      <c r="FZ108" s="436">
        <v>-285.16689492606179</v>
      </c>
      <c r="GA108" s="436">
        <v>-384.31918698931878</v>
      </c>
      <c r="GB108" s="436">
        <v>-236.62248534833421</v>
      </c>
      <c r="GC108" s="436">
        <v>-210.13419568726081</v>
      </c>
      <c r="GD108" s="436">
        <v>186.33458984974479</v>
      </c>
      <c r="GE108" s="436">
        <v>-575.92083357346871</v>
      </c>
      <c r="GF108" s="436">
        <v>-406.16088932344502</v>
      </c>
      <c r="GG108" s="436">
        <v>190.53344237096019</v>
      </c>
      <c r="GH108" s="436">
        <v>148.7786112977619</v>
      </c>
      <c r="GI108" s="436">
        <v>-219.1798429261643</v>
      </c>
      <c r="GJ108" s="436">
        <v>-204.89510409506491</v>
      </c>
      <c r="GK108" s="436">
        <v>-287.37385533952488</v>
      </c>
      <c r="GL108" s="436">
        <v>3.315370226745332</v>
      </c>
      <c r="GM108" s="436">
        <v>-394.63759700748039</v>
      </c>
      <c r="GN108" s="436">
        <v>197.0868410811191</v>
      </c>
      <c r="GO108" s="436">
        <v>-270.43447544947128</v>
      </c>
      <c r="GP108" s="436">
        <v>329.95281934652508</v>
      </c>
      <c r="GQ108" s="436">
        <v>184.391334081293</v>
      </c>
      <c r="GR108" s="436">
        <v>181.49307598016131</v>
      </c>
      <c r="GS108" s="436">
        <v>193.02970711665549</v>
      </c>
      <c r="GT108" s="436">
        <v>335.6612228813126</v>
      </c>
      <c r="GU108" s="436">
        <v>-338.62872132091252</v>
      </c>
      <c r="GV108" s="436">
        <v>-419.44054930611873</v>
      </c>
      <c r="GW108" s="436">
        <v>108.2887097402544</v>
      </c>
      <c r="GX108" s="436">
        <v>-79.12666199551812</v>
      </c>
      <c r="GY108" s="436">
        <v>-9.7171268948612894</v>
      </c>
      <c r="GZ108" s="436">
        <v>237.07583513348601</v>
      </c>
      <c r="HA108" s="436">
        <v>-19.918736665915969</v>
      </c>
      <c r="HB108" s="436">
        <v>-48.467667151725749</v>
      </c>
      <c r="HC108" s="436">
        <v>69.247499461634575</v>
      </c>
      <c r="HD108" s="436">
        <v>-122.4806639750651</v>
      </c>
      <c r="HE108" s="436">
        <v>-72.638788015342357</v>
      </c>
      <c r="HF108" s="436">
        <v>-203.88955686269739</v>
      </c>
      <c r="HG108" s="436">
        <v>-35.855152953869769</v>
      </c>
      <c r="HH108" s="436">
        <v>664.01863646314928</v>
      </c>
      <c r="HI108" s="436">
        <v>121.794778408864</v>
      </c>
      <c r="HJ108" s="436">
        <v>-140.5945465238448</v>
      </c>
      <c r="HK108" s="436">
        <v>-202.59852548857521</v>
      </c>
      <c r="HL108" s="436">
        <v>-505.58965414208251</v>
      </c>
      <c r="HM108" s="436">
        <v>60.630320249827101</v>
      </c>
      <c r="HN108" s="436">
        <v>132.57633113457351</v>
      </c>
      <c r="HO108" s="436">
        <v>56.570524258816867</v>
      </c>
      <c r="HP108" s="436">
        <v>-134.8629952414006</v>
      </c>
      <c r="HQ108" s="436">
        <v>-190.66142310810321</v>
      </c>
      <c r="HR108" s="436">
        <v>-112.2284074605664</v>
      </c>
      <c r="HS108" s="436">
        <v>-166.38370941193421</v>
      </c>
      <c r="HT108" s="436">
        <v>-94.828243526955433</v>
      </c>
      <c r="HU108" s="436">
        <v>-35.006230825555221</v>
      </c>
      <c r="HV108" s="436">
        <v>551.21398702262638</v>
      </c>
      <c r="HW108" s="436">
        <v>-267.15907542306519</v>
      </c>
      <c r="HX108" s="436">
        <v>134.89219095540321</v>
      </c>
      <c r="HY108" s="436">
        <v>-253.50332696936221</v>
      </c>
      <c r="HZ108" s="436">
        <v>-245.73811379702909</v>
      </c>
      <c r="IA108" s="436">
        <v>458.94433325475558</v>
      </c>
      <c r="IB108" s="436">
        <v>-415.36486364759747</v>
      </c>
      <c r="IC108" s="436">
        <v>-264.86027789061558</v>
      </c>
      <c r="ID108" s="436">
        <v>48.939363466333681</v>
      </c>
      <c r="IE108" s="436">
        <v>302.27051887287672</v>
      </c>
      <c r="IF108" s="436">
        <v>179.82682055062861</v>
      </c>
      <c r="IG108" s="436">
        <v>-429.54996572912319</v>
      </c>
      <c r="IH108" s="436">
        <v>-59.924411586635443</v>
      </c>
      <c r="II108" s="436">
        <v>112.8493941240353</v>
      </c>
      <c r="IJ108" s="436">
        <v>386.71658500186811</v>
      </c>
      <c r="IK108" s="436">
        <v>-164.46334163446949</v>
      </c>
      <c r="IL108" s="436">
        <v>270.22315967468882</v>
      </c>
      <c r="IM108" s="436">
        <v>23.583483138545589</v>
      </c>
      <c r="IN108" s="436">
        <v>30.82882778675139</v>
      </c>
      <c r="IO108" s="436">
        <v>883.28379437116587</v>
      </c>
      <c r="IP108" s="436">
        <v>-86.06605695088642</v>
      </c>
      <c r="IQ108" s="436">
        <v>820.43683744108455</v>
      </c>
      <c r="IR108" s="436">
        <v>24.06978195372464</v>
      </c>
      <c r="IS108" s="436">
        <v>30.949075223380149</v>
      </c>
      <c r="IT108" s="436">
        <v>-28.900848719499699</v>
      </c>
      <c r="IU108" s="436">
        <v>600.84867597163736</v>
      </c>
      <c r="IV108" s="436">
        <v>475.71684208190578</v>
      </c>
      <c r="IW108" s="436">
        <v>322.989113789501</v>
      </c>
      <c r="IX108" s="436">
        <v>-247.05813838015371</v>
      </c>
      <c r="IY108" s="436">
        <v>44.588407134908152</v>
      </c>
      <c r="IZ108" s="436">
        <v>-6.7305246923247797</v>
      </c>
      <c r="JA108" s="436">
        <v>259.12119302066498</v>
      </c>
      <c r="JB108" s="436">
        <v>-9.7241723391181853</v>
      </c>
      <c r="JC108" s="436">
        <v>172.354943347237</v>
      </c>
      <c r="JD108" s="436">
        <v>90.811804639131452</v>
      </c>
      <c r="JE108" s="436">
        <v>-321.92649129082008</v>
      </c>
      <c r="JF108" s="436">
        <v>-220.18053529536951</v>
      </c>
      <c r="JG108" s="436">
        <v>-205.4845382161667</v>
      </c>
      <c r="JH108" s="436">
        <v>-801.15275630350459</v>
      </c>
      <c r="JI108" s="436">
        <v>82.234440694301611</v>
      </c>
      <c r="JJ108" s="436">
        <v>-589.38498127448304</v>
      </c>
      <c r="JK108" s="436">
        <v>-149.74486584157049</v>
      </c>
      <c r="JL108" s="436">
        <v>-179.85698723909269</v>
      </c>
      <c r="JM108" s="436">
        <v>465.60916921030417</v>
      </c>
      <c r="JN108" s="436">
        <v>208.6418306464179</v>
      </c>
      <c r="JO108" s="436">
        <v>59.78579985359957</v>
      </c>
      <c r="JP108" s="436">
        <v>-149.96058848278361</v>
      </c>
      <c r="JQ108" s="436">
        <v>40.372860875852787</v>
      </c>
      <c r="JR108" s="436">
        <v>-353.97568789297719</v>
      </c>
      <c r="JS108" s="436">
        <v>-193.32843351307599</v>
      </c>
      <c r="JT108" s="436">
        <v>-77.396955677219978</v>
      </c>
      <c r="JU108" s="436">
        <v>-111.25822523471599</v>
      </c>
      <c r="JV108" s="436">
        <v>307.72055503806558</v>
      </c>
      <c r="JW108" s="436">
        <v>-97.173923714433784</v>
      </c>
      <c r="JX108" s="436">
        <v>-18.135874826944882</v>
      </c>
      <c r="JY108" s="436">
        <v>518.78247203588626</v>
      </c>
      <c r="JZ108" s="436">
        <v>-43.547536710147376</v>
      </c>
      <c r="KA108" s="436">
        <v>567.75450042481145</v>
      </c>
      <c r="KB108" s="436">
        <v>62.168819646469508</v>
      </c>
      <c r="KC108" s="436">
        <v>-27.85442435705454</v>
      </c>
      <c r="KD108" s="436">
        <v>363.02359194475918</v>
      </c>
      <c r="KE108" s="436">
        <v>-108.0285943998305</v>
      </c>
      <c r="KF108" s="436">
        <v>-97.768039188413482</v>
      </c>
      <c r="KG108" s="436">
        <v>-146.66361200834791</v>
      </c>
      <c r="KH108" s="436">
        <v>-78.106467828931144</v>
      </c>
      <c r="KI108" s="436">
        <v>357.49434228719667</v>
      </c>
      <c r="KJ108" s="436">
        <v>-320.30572195094828</v>
      </c>
      <c r="KK108" s="436">
        <v>-66.041256196052444</v>
      </c>
    </row>
    <row r="109" spans="1:297">
      <c r="A109" s="186"/>
      <c r="B109" s="186"/>
      <c r="C109" s="290"/>
      <c r="D109" s="587">
        <v>0</v>
      </c>
      <c r="E109" s="587">
        <v>0</v>
      </c>
      <c r="F109" s="186"/>
      <c r="G109" s="186"/>
      <c r="H109" s="186"/>
      <c r="I109" s="186"/>
      <c r="J109" s="186"/>
      <c r="K109" s="186"/>
      <c r="L109" s="186"/>
      <c r="M109" s="186"/>
      <c r="N109" s="186"/>
      <c r="O109" s="186"/>
      <c r="P109" s="186"/>
      <c r="Q109" s="186"/>
      <c r="R109" s="186"/>
      <c r="S109" s="186"/>
      <c r="T109" s="186"/>
      <c r="U109" s="186"/>
      <c r="V109" s="186"/>
      <c r="W109" s="186"/>
      <c r="X109" s="186"/>
      <c r="Y109" s="186"/>
      <c r="Z109" s="186"/>
      <c r="AA109" s="186"/>
      <c r="AB109" s="186"/>
      <c r="AC109" s="186"/>
      <c r="AD109" s="186"/>
      <c r="AE109" s="186"/>
      <c r="AF109" s="186"/>
      <c r="AG109" s="186"/>
      <c r="AH109" s="186"/>
      <c r="AI109" s="186"/>
      <c r="AJ109" s="186"/>
      <c r="AK109" s="186"/>
      <c r="AL109" s="186"/>
      <c r="AM109" s="186"/>
      <c r="AN109" s="186"/>
      <c r="AO109" s="186"/>
      <c r="AP109" s="186"/>
      <c r="AQ109" s="186"/>
      <c r="AR109" s="186"/>
      <c r="AS109" s="186"/>
      <c r="AT109" s="186"/>
      <c r="AU109" s="186"/>
      <c r="AV109" s="186"/>
      <c r="AW109" s="186"/>
      <c r="AX109" s="186"/>
      <c r="AY109" s="186"/>
      <c r="AZ109" s="186"/>
      <c r="BA109" s="186"/>
      <c r="BB109" s="186"/>
      <c r="BC109" s="186"/>
      <c r="BD109" s="186"/>
      <c r="BE109" s="186"/>
      <c r="BF109" s="186"/>
      <c r="BG109" s="186"/>
      <c r="BH109" s="186"/>
      <c r="BI109" s="186"/>
      <c r="BJ109" s="186"/>
      <c r="BK109" s="186"/>
      <c r="BL109" s="186"/>
      <c r="BM109" s="186"/>
      <c r="BN109" s="186"/>
      <c r="BO109" s="186"/>
      <c r="BP109" s="186"/>
      <c r="BQ109" s="186"/>
      <c r="BR109" s="186"/>
      <c r="BS109" s="186"/>
      <c r="BT109" s="186"/>
      <c r="BU109" s="186"/>
      <c r="BV109" s="186"/>
      <c r="BW109" s="186"/>
      <c r="BX109" s="186"/>
      <c r="BY109" s="186"/>
      <c r="BZ109" s="186"/>
      <c r="CA109" s="186"/>
      <c r="CB109" s="186"/>
      <c r="CC109" s="186"/>
      <c r="CD109" s="186"/>
      <c r="CE109" s="186"/>
      <c r="CF109" s="186"/>
      <c r="CG109" s="186"/>
      <c r="CH109" s="186"/>
      <c r="CI109" s="186"/>
      <c r="CJ109" s="186"/>
      <c r="CK109" s="186"/>
      <c r="CL109" s="186"/>
      <c r="CM109" s="186"/>
      <c r="CN109" s="186"/>
      <c r="CO109" s="186"/>
      <c r="CP109" s="186"/>
      <c r="CQ109" s="186"/>
      <c r="CR109" s="186"/>
      <c r="CS109" s="186"/>
      <c r="CT109" s="186"/>
      <c r="CU109" s="186"/>
      <c r="CV109" s="186"/>
      <c r="CW109" s="186"/>
      <c r="CX109" s="186"/>
      <c r="CY109" s="186"/>
      <c r="CZ109" s="186"/>
      <c r="DA109" s="186"/>
      <c r="DB109" s="186"/>
      <c r="DC109" s="186"/>
      <c r="DD109" s="186"/>
      <c r="DE109" s="186"/>
      <c r="DF109" s="186"/>
      <c r="DG109" s="186"/>
      <c r="DH109" s="186"/>
      <c r="DI109" s="186"/>
      <c r="DJ109" s="186"/>
      <c r="DK109" s="186"/>
      <c r="DL109" s="186"/>
      <c r="DM109" s="186"/>
      <c r="DN109" s="186"/>
      <c r="DO109" s="186"/>
      <c r="DP109" s="186"/>
      <c r="DQ109" s="186"/>
      <c r="DR109" s="186"/>
      <c r="DS109" s="186"/>
      <c r="DT109" s="186"/>
      <c r="DU109" s="186"/>
      <c r="DV109" s="186"/>
      <c r="DW109" s="186"/>
      <c r="DX109" s="186"/>
      <c r="DY109" s="186"/>
      <c r="DZ109" s="186"/>
      <c r="EA109" s="186"/>
      <c r="EB109" s="186"/>
      <c r="EC109" s="186"/>
      <c r="ED109" s="186"/>
      <c r="EE109" s="186"/>
      <c r="EF109" s="186"/>
      <c r="EG109" s="186"/>
      <c r="EH109" s="186"/>
      <c r="EI109" s="186"/>
      <c r="EJ109" s="186"/>
      <c r="EK109" s="186"/>
      <c r="EL109" s="186"/>
      <c r="EM109" s="186"/>
      <c r="EN109" s="186"/>
      <c r="EO109" s="186"/>
      <c r="EP109" s="186"/>
      <c r="EQ109" s="186"/>
      <c r="ER109" s="186"/>
      <c r="ES109" s="186"/>
      <c r="ET109" s="186"/>
      <c r="EU109" s="186"/>
      <c r="EV109" s="186"/>
      <c r="EW109" s="186"/>
      <c r="EX109" s="186"/>
      <c r="EY109" s="186"/>
      <c r="EZ109" s="186"/>
      <c r="FA109" s="186"/>
      <c r="FB109" s="186"/>
      <c r="FC109" s="186"/>
      <c r="FD109" s="186"/>
      <c r="FE109" s="186"/>
      <c r="FF109" s="186"/>
      <c r="FG109" s="186"/>
      <c r="FH109" s="186"/>
      <c r="FI109" s="186"/>
      <c r="FJ109" s="186"/>
      <c r="FK109" s="186"/>
      <c r="FL109" s="186"/>
      <c r="FM109" s="186"/>
      <c r="FN109" s="186"/>
      <c r="FO109" s="186"/>
      <c r="FP109" s="186"/>
      <c r="FQ109" s="186"/>
      <c r="FR109" s="186"/>
      <c r="FS109" s="186"/>
      <c r="FT109" s="186"/>
      <c r="FU109" s="186"/>
      <c r="FV109" s="186"/>
      <c r="FW109" s="186"/>
      <c r="FX109" s="186"/>
      <c r="FY109" s="186"/>
      <c r="FZ109" s="186"/>
      <c r="GA109" s="186"/>
      <c r="GB109" s="186"/>
      <c r="GC109" s="186"/>
      <c r="GD109" s="186"/>
      <c r="GE109" s="186"/>
      <c r="GF109" s="186"/>
      <c r="GG109" s="186"/>
      <c r="GH109" s="186"/>
      <c r="GI109" s="186"/>
      <c r="GJ109" s="186"/>
      <c r="GK109" s="186"/>
      <c r="GL109" s="186"/>
      <c r="GM109" s="186"/>
      <c r="GN109" s="186"/>
      <c r="GO109" s="186"/>
      <c r="GP109" s="186"/>
      <c r="GQ109" s="186"/>
      <c r="GR109" s="186"/>
      <c r="GS109" s="186"/>
      <c r="GT109" s="186"/>
      <c r="GU109" s="186"/>
      <c r="GV109" s="186"/>
      <c r="GW109" s="186"/>
      <c r="GX109" s="186"/>
      <c r="GY109" s="186"/>
      <c r="GZ109" s="186"/>
      <c r="HA109" s="186"/>
      <c r="HB109" s="186"/>
      <c r="HC109" s="186"/>
      <c r="HD109" s="186"/>
      <c r="HE109" s="186"/>
      <c r="HF109" s="186"/>
      <c r="HG109" s="186"/>
      <c r="HH109" s="186"/>
      <c r="HI109" s="186"/>
      <c r="HJ109" s="186"/>
      <c r="HK109" s="186"/>
      <c r="HL109" s="186"/>
      <c r="HM109" s="186"/>
      <c r="HN109" s="186"/>
      <c r="HO109" s="186"/>
      <c r="HP109" s="186"/>
      <c r="HQ109" s="186"/>
      <c r="HR109" s="186"/>
      <c r="HS109" s="186"/>
      <c r="HT109" s="186"/>
      <c r="HU109" s="186"/>
      <c r="HV109" s="186"/>
      <c r="HW109" s="186"/>
      <c r="HX109" s="186"/>
      <c r="HY109" s="186"/>
      <c r="HZ109" s="186"/>
      <c r="IA109" s="186"/>
      <c r="IB109" s="186"/>
      <c r="IC109" s="186"/>
      <c r="ID109" s="186"/>
      <c r="IE109" s="186"/>
      <c r="IF109" s="186"/>
      <c r="IG109" s="186"/>
      <c r="IH109" s="186"/>
      <c r="II109" s="186"/>
      <c r="IJ109" s="186"/>
      <c r="IK109" s="186"/>
      <c r="IL109" s="186"/>
      <c r="IM109" s="186"/>
      <c r="IN109" s="186"/>
      <c r="IO109" s="186"/>
      <c r="IP109" s="186"/>
      <c r="IQ109" s="186"/>
      <c r="IR109" s="186"/>
      <c r="IS109" s="186"/>
      <c r="IT109" s="186"/>
      <c r="IU109" s="186"/>
      <c r="IV109" s="186"/>
      <c r="IW109" s="186"/>
      <c r="IX109" s="186"/>
      <c r="IY109" s="186"/>
      <c r="IZ109" s="186"/>
      <c r="JA109" s="186"/>
      <c r="JB109" s="186"/>
      <c r="JC109" s="186"/>
      <c r="JD109" s="186"/>
      <c r="JE109" s="186"/>
      <c r="JF109" s="186"/>
      <c r="JG109" s="186"/>
      <c r="JH109" s="186"/>
      <c r="JI109" s="186"/>
      <c r="JJ109" s="186"/>
      <c r="JK109" s="186"/>
      <c r="JL109" s="186"/>
      <c r="JM109" s="186"/>
      <c r="JN109" s="186"/>
      <c r="JO109" s="186"/>
      <c r="JP109" s="186"/>
      <c r="JQ109" s="186"/>
      <c r="JR109" s="186"/>
      <c r="JS109" s="186"/>
      <c r="JT109" s="186"/>
      <c r="JU109" s="186"/>
      <c r="JV109" s="186"/>
      <c r="JW109" s="186"/>
      <c r="JX109" s="186"/>
      <c r="JY109" s="186"/>
      <c r="JZ109" s="186"/>
      <c r="KA109" s="186"/>
      <c r="KB109" s="186"/>
      <c r="KC109" s="186"/>
      <c r="KD109" s="186"/>
      <c r="KE109" s="186"/>
      <c r="KF109" s="186"/>
      <c r="KG109" s="186"/>
      <c r="KH109" s="186"/>
      <c r="KI109" s="186"/>
      <c r="KJ109" s="186"/>
      <c r="KK109" s="186"/>
    </row>
    <row r="110" spans="1:297">
      <c r="B110" s="776" t="s">
        <v>473</v>
      </c>
      <c r="C110" s="436">
        <v>143.17301564597975</v>
      </c>
      <c r="D110" s="590">
        <v>-158.38480251341321</v>
      </c>
      <c r="E110" s="590">
        <v>898.16579201034688</v>
      </c>
      <c r="F110" s="436">
        <v>559.12770163832215</v>
      </c>
      <c r="G110" s="436">
        <v>736.94895824774335</v>
      </c>
      <c r="H110" s="436">
        <v>628.50477843320982</v>
      </c>
      <c r="I110" s="436">
        <v>308.40853980165338</v>
      </c>
      <c r="J110" s="436">
        <v>214.35791152006311</v>
      </c>
      <c r="K110" s="436">
        <v>400.64493749020869</v>
      </c>
      <c r="L110" s="436">
        <v>411.75620271644328</v>
      </c>
      <c r="M110" s="436">
        <v>413.24573229647831</v>
      </c>
      <c r="N110" s="436">
        <v>235.6495529270064</v>
      </c>
      <c r="O110" s="436">
        <v>-78.324960667095311</v>
      </c>
      <c r="P110" s="436">
        <v>286.11509767288868</v>
      </c>
      <c r="Q110" s="436">
        <v>-37.734390568060803</v>
      </c>
      <c r="R110" s="436">
        <v>475.19352542573711</v>
      </c>
      <c r="S110" s="436">
        <v>385.58121531789999</v>
      </c>
      <c r="T110" s="436">
        <v>474.19535299574068</v>
      </c>
      <c r="U110" s="436">
        <v>638.89985413600243</v>
      </c>
      <c r="V110" s="436">
        <v>382.83510101632521</v>
      </c>
      <c r="W110" s="436">
        <v>555.49328783294311</v>
      </c>
      <c r="X110" s="436">
        <v>134.5557458829891</v>
      </c>
      <c r="Y110" s="436">
        <v>503.0873866762995</v>
      </c>
      <c r="Z110" s="436">
        <v>-8.1780740314268723</v>
      </c>
      <c r="AA110" s="436">
        <v>-47.825874230805077</v>
      </c>
      <c r="AB110" s="436">
        <v>160.4612032386089</v>
      </c>
      <c r="AC110" s="436">
        <v>55.892951911569092</v>
      </c>
      <c r="AD110" s="436">
        <v>320.99971121736371</v>
      </c>
      <c r="AE110" s="436">
        <v>282.49149304857229</v>
      </c>
      <c r="AF110" s="436">
        <v>-83.544677349757336</v>
      </c>
      <c r="AG110" s="436">
        <v>-10.33101748981159</v>
      </c>
      <c r="AH110" s="436">
        <v>96.432635334006363</v>
      </c>
      <c r="AI110" s="436">
        <v>265.71925425913702</v>
      </c>
      <c r="AJ110" s="436">
        <v>407.12959946526598</v>
      </c>
      <c r="AK110" s="436">
        <v>526.26074005179214</v>
      </c>
      <c r="AL110" s="436">
        <v>524.1565505030643</v>
      </c>
      <c r="AM110" s="436">
        <v>7.8166784048579379</v>
      </c>
      <c r="AN110" s="436">
        <v>434.77696780693537</v>
      </c>
      <c r="AO110" s="436">
        <v>58.43769623334255</v>
      </c>
      <c r="AP110" s="436">
        <v>237.49277009338101</v>
      </c>
      <c r="AQ110" s="436">
        <v>574.28404930925944</v>
      </c>
      <c r="AR110" s="436">
        <v>366.22226673834308</v>
      </c>
      <c r="AS110" s="436">
        <v>406.52152472159298</v>
      </c>
      <c r="AT110" s="436">
        <v>406.17178724185982</v>
      </c>
      <c r="AU110" s="436">
        <v>476.37626442087412</v>
      </c>
      <c r="AV110" s="436">
        <v>209.2094976148274</v>
      </c>
      <c r="AW110" s="436">
        <v>-6.2522418406599876</v>
      </c>
      <c r="AX110" s="436">
        <v>-12.20993417290109</v>
      </c>
      <c r="AY110" s="436">
        <v>180.37698548611101</v>
      </c>
      <c r="AZ110" s="436">
        <v>503.27095596241293</v>
      </c>
      <c r="BA110" s="436">
        <v>273.14384442756051</v>
      </c>
      <c r="BB110" s="436">
        <v>218.67936441752309</v>
      </c>
      <c r="BC110" s="436">
        <v>331.63777095443248</v>
      </c>
      <c r="BD110" s="436">
        <v>405.26385137339747</v>
      </c>
      <c r="BE110" s="436">
        <v>339.71380463119311</v>
      </c>
      <c r="BF110" s="436">
        <v>404.76431860558512</v>
      </c>
      <c r="BG110" s="436">
        <v>500.76339918287732</v>
      </c>
      <c r="BH110" s="436">
        <v>-12.510190258040589</v>
      </c>
      <c r="BI110" s="436">
        <v>422.29581518714002</v>
      </c>
      <c r="BJ110" s="436">
        <v>267.83575650302629</v>
      </c>
      <c r="BK110" s="436">
        <v>583.2984539172719</v>
      </c>
      <c r="BL110" s="436">
        <v>146.02637460394351</v>
      </c>
      <c r="BM110" s="436">
        <v>27.094177642133619</v>
      </c>
      <c r="BN110" s="436">
        <v>-0.30892761835197502</v>
      </c>
      <c r="BO110" s="436">
        <v>510.61930731125022</v>
      </c>
      <c r="BP110" s="436">
        <v>300.26897482472867</v>
      </c>
      <c r="BQ110" s="436">
        <v>408.35406269092942</v>
      </c>
      <c r="BR110" s="436">
        <v>149.84928914932701</v>
      </c>
      <c r="BS110" s="436">
        <v>271.44505643383388</v>
      </c>
      <c r="BT110" s="436">
        <v>395.47583914922092</v>
      </c>
      <c r="BU110" s="436">
        <v>405.9187028601354</v>
      </c>
      <c r="BV110" s="436">
        <v>500.54771477192111</v>
      </c>
      <c r="BW110" s="436">
        <v>617.20518534727034</v>
      </c>
      <c r="BX110" s="436">
        <v>444.20652577097093</v>
      </c>
      <c r="BY110" s="436">
        <v>453.98674533709698</v>
      </c>
      <c r="BZ110" s="436">
        <v>583.79106465420818</v>
      </c>
      <c r="CA110" s="436">
        <v>-38.362685041798073</v>
      </c>
      <c r="CB110" s="436">
        <v>442.25049212096678</v>
      </c>
      <c r="CC110" s="436">
        <v>488.5369897379033</v>
      </c>
      <c r="CD110" s="436">
        <v>-158.38480251341321</v>
      </c>
      <c r="CE110" s="436">
        <v>533.35365369709336</v>
      </c>
      <c r="CF110" s="436">
        <v>-111.3829151442925</v>
      </c>
      <c r="CG110" s="436">
        <v>77.653268867937186</v>
      </c>
      <c r="CH110" s="436">
        <v>157.3583080243927</v>
      </c>
      <c r="CI110" s="436">
        <v>149.00800035156021</v>
      </c>
      <c r="CJ110" s="436">
        <v>57.196474852424927</v>
      </c>
      <c r="CK110" s="436">
        <v>363.24726035337397</v>
      </c>
      <c r="CL110" s="436">
        <v>479.52423240167587</v>
      </c>
      <c r="CM110" s="436">
        <v>622.5666268946635</v>
      </c>
      <c r="CN110" s="436">
        <v>-26.69972937245393</v>
      </c>
      <c r="CO110" s="436">
        <v>577.68260094966786</v>
      </c>
      <c r="CP110" s="436">
        <v>-81.112213455897333</v>
      </c>
      <c r="CQ110" s="436">
        <v>629.1839096901731</v>
      </c>
      <c r="CR110" s="436">
        <v>421.95926333808143</v>
      </c>
      <c r="CS110" s="436">
        <v>464.74835432271368</v>
      </c>
      <c r="CT110" s="436">
        <v>231.61620385990011</v>
      </c>
      <c r="CU110" s="436">
        <v>-1.296741629844167</v>
      </c>
      <c r="CV110" s="436">
        <v>511.9213732009448</v>
      </c>
      <c r="CW110" s="436">
        <v>343.01604688976971</v>
      </c>
      <c r="CX110" s="436">
        <v>498.47922277341212</v>
      </c>
      <c r="CY110" s="436">
        <v>54.591045194816793</v>
      </c>
      <c r="CZ110" s="436">
        <v>230.5565571221473</v>
      </c>
      <c r="DA110" s="436">
        <v>186.2529332812492</v>
      </c>
      <c r="DB110" s="436">
        <v>321.35731483805381</v>
      </c>
      <c r="DC110" s="436">
        <v>339.57093855022703</v>
      </c>
      <c r="DD110" s="436">
        <v>316.44229591370151</v>
      </c>
      <c r="DE110" s="436">
        <v>175.39429624662671</v>
      </c>
      <c r="DF110" s="436">
        <v>196.9476855798429</v>
      </c>
      <c r="DG110" s="436">
        <v>492.84475925259301</v>
      </c>
      <c r="DH110" s="436">
        <v>530.79921668289956</v>
      </c>
      <c r="DI110" s="436">
        <v>-93.106721615120904</v>
      </c>
      <c r="DJ110" s="436">
        <v>230.7912300769614</v>
      </c>
      <c r="DK110" s="436">
        <v>603.19350966072045</v>
      </c>
      <c r="DL110" s="436">
        <v>335.95642161420091</v>
      </c>
      <c r="DM110" s="436">
        <v>108.4614916942982</v>
      </c>
      <c r="DN110" s="436">
        <v>683.3567317558618</v>
      </c>
      <c r="DO110" s="436">
        <v>302.527364881587</v>
      </c>
      <c r="DP110" s="436">
        <v>260.5894569597703</v>
      </c>
      <c r="DQ110" s="436">
        <v>219.61319404625979</v>
      </c>
      <c r="DR110" s="436">
        <v>317.40973717130709</v>
      </c>
      <c r="DS110" s="436">
        <v>368.29672164482508</v>
      </c>
      <c r="DT110" s="436">
        <v>541.22552614267477</v>
      </c>
      <c r="DU110" s="436">
        <v>597.98260128047855</v>
      </c>
      <c r="DV110" s="436">
        <v>117.60822875480051</v>
      </c>
      <c r="DW110" s="436">
        <v>455.50704423432188</v>
      </c>
      <c r="DX110" s="436">
        <v>415.89395446934589</v>
      </c>
      <c r="DY110" s="436">
        <v>420.62275019047598</v>
      </c>
      <c r="DZ110" s="436">
        <v>432.32241547843512</v>
      </c>
      <c r="EA110" s="436">
        <v>52.576903826505379</v>
      </c>
      <c r="EB110" s="436">
        <v>292.99091048439999</v>
      </c>
      <c r="EC110" s="436">
        <v>40.49244964401759</v>
      </c>
      <c r="ED110" s="436">
        <v>265.16877127487112</v>
      </c>
      <c r="EE110" s="436">
        <v>56.334303777683637</v>
      </c>
      <c r="EF110" s="436">
        <v>522.12894851777185</v>
      </c>
      <c r="EG110" s="436">
        <v>483.52524495836627</v>
      </c>
      <c r="EH110" s="436">
        <v>427.07222774124699</v>
      </c>
      <c r="EI110" s="436">
        <v>289.00263439394172</v>
      </c>
      <c r="EJ110" s="436">
        <v>-29.750943972886361</v>
      </c>
      <c r="EK110" s="436">
        <v>72.440975829265042</v>
      </c>
      <c r="EL110" s="436">
        <v>715.51827590497714</v>
      </c>
      <c r="EM110" s="436">
        <v>554.55393297067349</v>
      </c>
      <c r="EN110" s="436">
        <v>292.75057072945202</v>
      </c>
      <c r="EO110" s="436">
        <v>95.457123477990251</v>
      </c>
      <c r="EP110" s="436">
        <v>-2.7189999757773431</v>
      </c>
      <c r="EQ110" s="436">
        <v>316.53366293011362</v>
      </c>
      <c r="ER110" s="436">
        <v>518.09831878152738</v>
      </c>
      <c r="ES110" s="436">
        <v>54.901546087924942</v>
      </c>
      <c r="ET110" s="436">
        <v>898.16579201034688</v>
      </c>
      <c r="EU110" s="436">
        <v>-14.11623832545523</v>
      </c>
      <c r="EV110" s="436">
        <v>550.03373060916283</v>
      </c>
      <c r="EW110" s="436">
        <v>208.2424268263976</v>
      </c>
      <c r="EX110" s="436">
        <v>587.31513920143993</v>
      </c>
      <c r="EY110" s="436">
        <v>194.1015984444193</v>
      </c>
      <c r="EZ110" s="436">
        <v>154.92533331153541</v>
      </c>
      <c r="FA110" s="436">
        <v>186.64550820232469</v>
      </c>
      <c r="FB110" s="436">
        <v>77.775431592643045</v>
      </c>
      <c r="FC110" s="436">
        <v>378.70813948631718</v>
      </c>
      <c r="FD110" s="436">
        <v>432.39139904678012</v>
      </c>
      <c r="FE110" s="436">
        <v>162.2159422950335</v>
      </c>
      <c r="FF110" s="436">
        <v>196.56867742520481</v>
      </c>
      <c r="FG110" s="436">
        <v>10.803030441211829</v>
      </c>
      <c r="FH110" s="436">
        <v>-29.856049550865901</v>
      </c>
      <c r="FI110" s="436">
        <v>384.07158215828599</v>
      </c>
      <c r="FJ110" s="436">
        <v>632.12708636980267</v>
      </c>
      <c r="FK110" s="436">
        <v>177.4255457011393</v>
      </c>
      <c r="FL110" s="436">
        <v>369.51703778214602</v>
      </c>
      <c r="FM110" s="436">
        <v>494.20091313935802</v>
      </c>
      <c r="FN110" s="436">
        <v>-4.2968161224998802</v>
      </c>
      <c r="FO110" s="436">
        <v>381.79575183837619</v>
      </c>
      <c r="FP110" s="436">
        <v>405.46253262866497</v>
      </c>
      <c r="FQ110" s="436">
        <v>362.77628625198082</v>
      </c>
      <c r="FR110" s="436">
        <v>367.38114285244228</v>
      </c>
      <c r="FS110" s="436">
        <v>464.16980369612969</v>
      </c>
      <c r="FT110" s="436">
        <v>178.71258480476939</v>
      </c>
      <c r="FU110" s="436">
        <v>302.53991003685002</v>
      </c>
      <c r="FV110" s="436">
        <v>253.63104963565621</v>
      </c>
      <c r="FW110" s="436">
        <v>564.8356174581163</v>
      </c>
      <c r="FX110" s="436">
        <v>482.45187527477373</v>
      </c>
      <c r="FY110" s="436">
        <v>370.34396413125251</v>
      </c>
      <c r="FZ110" s="436">
        <v>-10.86971671075294</v>
      </c>
      <c r="GA110" s="436">
        <v>698.36934440448181</v>
      </c>
      <c r="GB110" s="436">
        <v>493.26123944567382</v>
      </c>
      <c r="GC110" s="436">
        <v>396.18487736438431</v>
      </c>
      <c r="GD110" s="436">
        <v>598.78258110077468</v>
      </c>
      <c r="GE110" s="436">
        <v>83.17648678320252</v>
      </c>
      <c r="GF110" s="436">
        <v>454.37387500681132</v>
      </c>
      <c r="GG110" s="436">
        <v>404.45978131889899</v>
      </c>
      <c r="GH110" s="436">
        <v>-28.673235329083379</v>
      </c>
      <c r="GI110" s="436">
        <v>665.1627153591636</v>
      </c>
      <c r="GJ110" s="436">
        <v>505.22356128259878</v>
      </c>
      <c r="GK110" s="436">
        <v>252.54925100550841</v>
      </c>
      <c r="GL110" s="436">
        <v>162.5269487866795</v>
      </c>
      <c r="GM110" s="436">
        <v>525.85546788870965</v>
      </c>
      <c r="GN110" s="436">
        <v>543.0618247575477</v>
      </c>
      <c r="GO110" s="436">
        <v>437.56053884643438</v>
      </c>
      <c r="GP110" s="436">
        <v>649.05947682049168</v>
      </c>
      <c r="GQ110" s="436">
        <v>420.57286703117211</v>
      </c>
      <c r="GR110" s="436">
        <v>-29.972687625411329</v>
      </c>
      <c r="GS110" s="436">
        <v>122.6070141168282</v>
      </c>
      <c r="GT110" s="436">
        <v>219.08146576922081</v>
      </c>
      <c r="GU110" s="436">
        <v>513.39251246795834</v>
      </c>
      <c r="GV110" s="436">
        <v>459.35652022848512</v>
      </c>
      <c r="GW110" s="436">
        <v>325.86560474178577</v>
      </c>
      <c r="GX110" s="436">
        <v>344.1919163826775</v>
      </c>
      <c r="GY110" s="436">
        <v>398.40433560707112</v>
      </c>
      <c r="GZ110" s="436">
        <v>-47.519634178438842</v>
      </c>
      <c r="HA110" s="436">
        <v>-7.5913357868028086</v>
      </c>
      <c r="HB110" s="436">
        <v>66.145028959937591</v>
      </c>
      <c r="HC110" s="436">
        <v>420.67519993096698</v>
      </c>
      <c r="HD110" s="436">
        <v>699.92943853510883</v>
      </c>
      <c r="HE110" s="436">
        <v>-12.209705443804779</v>
      </c>
      <c r="HF110" s="436">
        <v>504.78696545658511</v>
      </c>
      <c r="HG110" s="436">
        <v>262.82896738657229</v>
      </c>
      <c r="HH110" s="436">
        <v>203.8240621098879</v>
      </c>
      <c r="HI110" s="436">
        <v>673.89487389000146</v>
      </c>
      <c r="HJ110" s="436">
        <v>-3.3520101290429078</v>
      </c>
      <c r="HK110" s="436">
        <v>407.06711485326838</v>
      </c>
      <c r="HL110" s="436">
        <v>249.52596006415649</v>
      </c>
      <c r="HM110" s="436">
        <v>110.66466610337029</v>
      </c>
      <c r="HN110" s="436">
        <v>308.37367051710709</v>
      </c>
      <c r="HO110" s="436">
        <v>154.1260217325005</v>
      </c>
      <c r="HP110" s="436">
        <v>656.97914011159617</v>
      </c>
      <c r="HQ110" s="436">
        <v>251.2245820499956</v>
      </c>
      <c r="HR110" s="436">
        <v>515.20221375814026</v>
      </c>
      <c r="HS110" s="436">
        <v>413.32723809219942</v>
      </c>
      <c r="HT110" s="436">
        <v>300.1565464358257</v>
      </c>
      <c r="HU110" s="436">
        <v>288.71786885898928</v>
      </c>
      <c r="HV110" s="436">
        <v>329.09839567105308</v>
      </c>
      <c r="HW110" s="436">
        <v>265.88791831714258</v>
      </c>
      <c r="HX110" s="436">
        <v>67.801465662745613</v>
      </c>
      <c r="HY110" s="436">
        <v>180.54896380739251</v>
      </c>
      <c r="HZ110" s="436">
        <v>504.95809313739551</v>
      </c>
      <c r="IA110" s="436">
        <v>454.00011962626081</v>
      </c>
      <c r="IB110" s="436">
        <v>523.12560666667446</v>
      </c>
      <c r="IC110" s="436">
        <v>38.98255772202512</v>
      </c>
      <c r="ID110" s="436">
        <v>390.44344695768518</v>
      </c>
      <c r="IE110" s="436">
        <v>-37.626703769489467</v>
      </c>
      <c r="IF110" s="436">
        <v>-11.180999888074529</v>
      </c>
      <c r="IG110" s="436">
        <v>-67.023908161652386</v>
      </c>
      <c r="IH110" s="436">
        <v>395.33556858325369</v>
      </c>
      <c r="II110" s="436">
        <v>473.22456549202781</v>
      </c>
      <c r="IJ110" s="436">
        <v>394.60594606896439</v>
      </c>
      <c r="IK110" s="436">
        <v>181.5753163320947</v>
      </c>
      <c r="IL110" s="436">
        <v>376.82093163789142</v>
      </c>
      <c r="IM110" s="436">
        <v>508.95357689796663</v>
      </c>
      <c r="IN110" s="436">
        <v>263.21582598291678</v>
      </c>
      <c r="IO110" s="436">
        <v>252.62744323536461</v>
      </c>
      <c r="IP110" s="436">
        <v>233.8794435543183</v>
      </c>
      <c r="IQ110" s="436">
        <v>464.24592988973541</v>
      </c>
      <c r="IR110" s="436">
        <v>400.65985630641251</v>
      </c>
      <c r="IS110" s="436">
        <v>559.0115908959508</v>
      </c>
      <c r="IT110" s="436">
        <v>150.63178691790489</v>
      </c>
      <c r="IU110" s="436">
        <v>531.71757415949889</v>
      </c>
      <c r="IV110" s="436">
        <v>238.6433986044463</v>
      </c>
      <c r="IW110" s="436">
        <v>280.6488752827982</v>
      </c>
      <c r="IX110" s="436">
        <v>19.441943795048601</v>
      </c>
      <c r="IY110" s="436">
        <v>525.35269746075812</v>
      </c>
      <c r="IZ110" s="436">
        <v>345.33516654322091</v>
      </c>
      <c r="JA110" s="436">
        <v>614.48503351021259</v>
      </c>
      <c r="JB110" s="436">
        <v>644.30486711752371</v>
      </c>
      <c r="JC110" s="436">
        <v>627.98616686325795</v>
      </c>
      <c r="JD110" s="436">
        <v>405.04481324895772</v>
      </c>
      <c r="JE110" s="436">
        <v>162.37224113409371</v>
      </c>
      <c r="JF110" s="436">
        <v>-3.620525700297617</v>
      </c>
      <c r="JG110" s="436">
        <v>359.93447673609001</v>
      </c>
      <c r="JH110" s="436">
        <v>464.74944306599951</v>
      </c>
      <c r="JI110" s="436">
        <v>-22.984555621323349</v>
      </c>
      <c r="JJ110" s="436">
        <v>743.27751592142795</v>
      </c>
      <c r="JK110" s="436">
        <v>325.93620781348829</v>
      </c>
      <c r="JL110" s="436">
        <v>544.23052664292834</v>
      </c>
      <c r="JM110" s="436">
        <v>499.68240629458631</v>
      </c>
      <c r="JN110" s="436">
        <v>287.85526486490471</v>
      </c>
      <c r="JO110" s="436">
        <v>604.29975082155272</v>
      </c>
      <c r="JP110" s="436">
        <v>316.08222884167878</v>
      </c>
      <c r="JQ110" s="436">
        <v>-2.6392182858236422</v>
      </c>
      <c r="JR110" s="436">
        <v>81.902588945607931</v>
      </c>
      <c r="JS110" s="436">
        <v>203.47495768951089</v>
      </c>
      <c r="JT110" s="436">
        <v>308.49338881544122</v>
      </c>
      <c r="JU110" s="436">
        <v>507.09901457772122</v>
      </c>
      <c r="JV110" s="436">
        <v>614.81865647737959</v>
      </c>
      <c r="JW110" s="436">
        <v>230.96445437822459</v>
      </c>
      <c r="JX110" s="436">
        <v>559.42464552339686</v>
      </c>
      <c r="JY110" s="436">
        <v>42.034816249155938</v>
      </c>
      <c r="JZ110" s="436">
        <v>50.170696943162064</v>
      </c>
      <c r="KA110" s="436">
        <v>311.04590857241288</v>
      </c>
      <c r="KB110" s="436">
        <v>432.49774324890842</v>
      </c>
      <c r="KC110" s="436">
        <v>339.27086516628538</v>
      </c>
      <c r="KD110" s="436">
        <v>367.46278592450602</v>
      </c>
      <c r="KE110" s="436">
        <v>357.91959751773049</v>
      </c>
      <c r="KF110" s="436">
        <v>518.56475527826012</v>
      </c>
      <c r="KG110" s="436">
        <v>378.92277472113273</v>
      </c>
      <c r="KH110" s="436">
        <v>135.36340619708051</v>
      </c>
      <c r="KI110" s="436">
        <v>522.96732502784744</v>
      </c>
      <c r="KJ110" s="436">
        <v>438.89069349967258</v>
      </c>
      <c r="KK110" s="436">
        <v>197.708168507116</v>
      </c>
    </row>
    <row r="111" spans="1:297">
      <c r="B111" s="776" t="s">
        <v>474</v>
      </c>
      <c r="C111" s="436">
        <v>109.65760679610381</v>
      </c>
      <c r="D111" s="590">
        <v>13.559083540226499</v>
      </c>
      <c r="E111" s="590">
        <v>224.49804017698091</v>
      </c>
      <c r="F111" s="436">
        <v>155.76004068216801</v>
      </c>
      <c r="G111" s="436">
        <v>149.06282170947969</v>
      </c>
      <c r="H111" s="436">
        <v>153.1141655906913</v>
      </c>
      <c r="I111" s="436">
        <v>122.82879527981029</v>
      </c>
      <c r="J111" s="436">
        <v>88.881094840219532</v>
      </c>
      <c r="K111" s="436">
        <v>75.950896930686113</v>
      </c>
      <c r="L111" s="436">
        <v>68.947873234390485</v>
      </c>
      <c r="M111" s="436">
        <v>190.78558857512019</v>
      </c>
      <c r="N111" s="436">
        <v>162.13428853345911</v>
      </c>
      <c r="O111" s="436">
        <v>67.676732913328152</v>
      </c>
      <c r="P111" s="436">
        <v>97.71839444297801</v>
      </c>
      <c r="Q111" s="436">
        <v>141.61701943922381</v>
      </c>
      <c r="R111" s="436">
        <v>158.89801571593091</v>
      </c>
      <c r="S111" s="436">
        <v>118.60728368836099</v>
      </c>
      <c r="T111" s="436">
        <v>120.2576587983155</v>
      </c>
      <c r="U111" s="436">
        <v>148.71687173559599</v>
      </c>
      <c r="V111" s="436">
        <v>115.17595466347539</v>
      </c>
      <c r="W111" s="436">
        <v>214.8752462789443</v>
      </c>
      <c r="X111" s="436">
        <v>79.703058328843923</v>
      </c>
      <c r="Y111" s="436">
        <v>165.88894660807381</v>
      </c>
      <c r="Z111" s="436">
        <v>75.110850224973063</v>
      </c>
      <c r="AA111" s="436">
        <v>86.510639973797524</v>
      </c>
      <c r="AB111" s="436">
        <v>189.70216291267371</v>
      </c>
      <c r="AC111" s="436">
        <v>68.157008477346054</v>
      </c>
      <c r="AD111" s="436">
        <v>88.823159594148251</v>
      </c>
      <c r="AE111" s="436">
        <v>180.7957489335943</v>
      </c>
      <c r="AF111" s="436">
        <v>103.59304151217179</v>
      </c>
      <c r="AG111" s="436">
        <v>75.656756464073467</v>
      </c>
      <c r="AH111" s="436">
        <v>172.6257259593682</v>
      </c>
      <c r="AI111" s="436">
        <v>76.690108913462353</v>
      </c>
      <c r="AJ111" s="436">
        <v>151.47352566846411</v>
      </c>
      <c r="AK111" s="436">
        <v>168.7659204298196</v>
      </c>
      <c r="AL111" s="436">
        <v>183.40267562556991</v>
      </c>
      <c r="AM111" s="436">
        <v>74.289570120518718</v>
      </c>
      <c r="AN111" s="436">
        <v>84.720443132234834</v>
      </c>
      <c r="AO111" s="436">
        <v>85.961099287445393</v>
      </c>
      <c r="AP111" s="436">
        <v>108.6865512404555</v>
      </c>
      <c r="AQ111" s="436">
        <v>71.064514204147628</v>
      </c>
      <c r="AR111" s="436">
        <v>111.01597331370191</v>
      </c>
      <c r="AS111" s="436">
        <v>123.81377086501359</v>
      </c>
      <c r="AT111" s="436">
        <v>127.18509502764719</v>
      </c>
      <c r="AU111" s="436">
        <v>87.469897999622916</v>
      </c>
      <c r="AV111" s="436">
        <v>172.26276306167199</v>
      </c>
      <c r="AW111" s="436">
        <v>105.5548312911434</v>
      </c>
      <c r="AX111" s="436">
        <v>100.40725880787581</v>
      </c>
      <c r="AY111" s="436">
        <v>204.72826615576571</v>
      </c>
      <c r="AZ111" s="436">
        <v>145.26844465907189</v>
      </c>
      <c r="BA111" s="436">
        <v>80.151169285309777</v>
      </c>
      <c r="BB111" s="436">
        <v>75.682863177251534</v>
      </c>
      <c r="BC111" s="436">
        <v>109.9804234037355</v>
      </c>
      <c r="BD111" s="436">
        <v>97.788779900006901</v>
      </c>
      <c r="BE111" s="436">
        <v>149.30189678246711</v>
      </c>
      <c r="BF111" s="436">
        <v>169.6455862094279</v>
      </c>
      <c r="BG111" s="436">
        <v>182.05963351511801</v>
      </c>
      <c r="BH111" s="436">
        <v>165.362181107445</v>
      </c>
      <c r="BI111" s="436">
        <v>169.64303450325079</v>
      </c>
      <c r="BJ111" s="436">
        <v>86.585822036358309</v>
      </c>
      <c r="BK111" s="436">
        <v>176.18707786820019</v>
      </c>
      <c r="BL111" s="436">
        <v>92.864502982706369</v>
      </c>
      <c r="BM111" s="436">
        <v>49.160169758518379</v>
      </c>
      <c r="BN111" s="436">
        <v>26.12616595918001</v>
      </c>
      <c r="BO111" s="436">
        <v>159.4017191950893</v>
      </c>
      <c r="BP111" s="436">
        <v>82.979972135910103</v>
      </c>
      <c r="BQ111" s="436">
        <v>134.6790837250322</v>
      </c>
      <c r="BR111" s="436">
        <v>31.19071669292315</v>
      </c>
      <c r="BS111" s="436">
        <v>154.7745914116187</v>
      </c>
      <c r="BT111" s="436">
        <v>143.49049412394839</v>
      </c>
      <c r="BU111" s="436">
        <v>197.6876419314369</v>
      </c>
      <c r="BV111" s="436">
        <v>112.2453787682914</v>
      </c>
      <c r="BW111" s="436">
        <v>220.833204359555</v>
      </c>
      <c r="BX111" s="436">
        <v>93.741756928464383</v>
      </c>
      <c r="BY111" s="436">
        <v>159.40547256662299</v>
      </c>
      <c r="BZ111" s="436">
        <v>221.420562293621</v>
      </c>
      <c r="CA111" s="436">
        <v>114.5412205490621</v>
      </c>
      <c r="CB111" s="436">
        <v>146.60299607837959</v>
      </c>
      <c r="CC111" s="436">
        <v>154.4104367916477</v>
      </c>
      <c r="CD111" s="436">
        <v>28.589002497773748</v>
      </c>
      <c r="CE111" s="436">
        <v>124.3727182997538</v>
      </c>
      <c r="CF111" s="436">
        <v>159.69496453563599</v>
      </c>
      <c r="CG111" s="436">
        <v>91.225171195454692</v>
      </c>
      <c r="CH111" s="436">
        <v>59.578875206045481</v>
      </c>
      <c r="CI111" s="436">
        <v>13.559083540226499</v>
      </c>
      <c r="CJ111" s="436">
        <v>65.666917327001329</v>
      </c>
      <c r="CK111" s="436">
        <v>109.87151360908859</v>
      </c>
      <c r="CL111" s="436">
        <v>199.05576024376691</v>
      </c>
      <c r="CM111" s="436">
        <v>174.0102539901647</v>
      </c>
      <c r="CN111" s="436">
        <v>50.927865922879469</v>
      </c>
      <c r="CO111" s="436">
        <v>171.00871367169091</v>
      </c>
      <c r="CP111" s="436">
        <v>114.7108078167918</v>
      </c>
      <c r="CQ111" s="436">
        <v>179.09744019952211</v>
      </c>
      <c r="CR111" s="436">
        <v>179.37806089917089</v>
      </c>
      <c r="CS111" s="436">
        <v>137.43754611615361</v>
      </c>
      <c r="CT111" s="436">
        <v>75.782592502812619</v>
      </c>
      <c r="CU111" s="436">
        <v>105.3601651781527</v>
      </c>
      <c r="CV111" s="436">
        <v>141.0614162410177</v>
      </c>
      <c r="CW111" s="436">
        <v>35.537392327276933</v>
      </c>
      <c r="CX111" s="436">
        <v>192.7757101874472</v>
      </c>
      <c r="CY111" s="436">
        <v>194.28249808013021</v>
      </c>
      <c r="CZ111" s="436">
        <v>78.562739665061613</v>
      </c>
      <c r="DA111" s="436">
        <v>90.573294205423409</v>
      </c>
      <c r="DB111" s="436">
        <v>179.0939518113297</v>
      </c>
      <c r="DC111" s="436">
        <v>147.0115106313406</v>
      </c>
      <c r="DD111" s="436">
        <v>151.46149064761039</v>
      </c>
      <c r="DE111" s="436">
        <v>163.89012482803051</v>
      </c>
      <c r="DF111" s="436">
        <v>95.653860124976106</v>
      </c>
      <c r="DG111" s="436">
        <v>168.70756883738849</v>
      </c>
      <c r="DH111" s="436">
        <v>162.75155344492291</v>
      </c>
      <c r="DI111" s="436">
        <v>158.1542943745836</v>
      </c>
      <c r="DJ111" s="436">
        <v>106.1625093218219</v>
      </c>
      <c r="DK111" s="436">
        <v>127.94846435689369</v>
      </c>
      <c r="DL111" s="436">
        <v>177.8190156378958</v>
      </c>
      <c r="DM111" s="436">
        <v>119.17813481747091</v>
      </c>
      <c r="DN111" s="436">
        <v>197.6348285584838</v>
      </c>
      <c r="DO111" s="436">
        <v>123.1111409026249</v>
      </c>
      <c r="DP111" s="436">
        <v>160.49647571376431</v>
      </c>
      <c r="DQ111" s="436">
        <v>85.632865777416697</v>
      </c>
      <c r="DR111" s="436">
        <v>72.727602799401794</v>
      </c>
      <c r="DS111" s="436">
        <v>136.76970432098821</v>
      </c>
      <c r="DT111" s="436">
        <v>138.93071751723079</v>
      </c>
      <c r="DU111" s="436">
        <v>179.1287934840737</v>
      </c>
      <c r="DV111" s="436">
        <v>103.2973088466988</v>
      </c>
      <c r="DW111" s="436">
        <v>205.98091392361681</v>
      </c>
      <c r="DX111" s="436">
        <v>103.28723932403361</v>
      </c>
      <c r="DY111" s="436">
        <v>43.735404630854291</v>
      </c>
      <c r="DZ111" s="436">
        <v>85.196125144409081</v>
      </c>
      <c r="EA111" s="436">
        <v>31.676653588058819</v>
      </c>
      <c r="EB111" s="436">
        <v>111.3441941452368</v>
      </c>
      <c r="EC111" s="436">
        <v>207.64891115096839</v>
      </c>
      <c r="ED111" s="436">
        <v>149.81580237755821</v>
      </c>
      <c r="EE111" s="436">
        <v>53.765957970887087</v>
      </c>
      <c r="EF111" s="436">
        <v>26.56278988377402</v>
      </c>
      <c r="EG111" s="436">
        <v>80.258365489720902</v>
      </c>
      <c r="EH111" s="436">
        <v>154.83243271084959</v>
      </c>
      <c r="EI111" s="436">
        <v>113.8842103026122</v>
      </c>
      <c r="EJ111" s="436">
        <v>122.03277511484769</v>
      </c>
      <c r="EK111" s="436">
        <v>181.18427151986199</v>
      </c>
      <c r="EL111" s="436">
        <v>103.3246178003852</v>
      </c>
      <c r="EM111" s="436">
        <v>63.825921708341212</v>
      </c>
      <c r="EN111" s="436">
        <v>138.10712217359011</v>
      </c>
      <c r="EO111" s="436">
        <v>87.876231269347031</v>
      </c>
      <c r="EP111" s="436">
        <v>95.545589225317471</v>
      </c>
      <c r="EQ111" s="436">
        <v>128.39066364572929</v>
      </c>
      <c r="ER111" s="436">
        <v>174.02839635279889</v>
      </c>
      <c r="ES111" s="436">
        <v>39.464644277422899</v>
      </c>
      <c r="ET111" s="436">
        <v>158.84903350411</v>
      </c>
      <c r="EU111" s="436">
        <v>137.00226440914921</v>
      </c>
      <c r="EV111" s="436">
        <v>187.75155245407461</v>
      </c>
      <c r="EW111" s="436">
        <v>91.853580909300476</v>
      </c>
      <c r="EX111" s="436">
        <v>67.54929548724671</v>
      </c>
      <c r="EY111" s="436">
        <v>162.97272303426411</v>
      </c>
      <c r="EZ111" s="436">
        <v>113.7172879042334</v>
      </c>
      <c r="FA111" s="436">
        <v>60.40369528568538</v>
      </c>
      <c r="FB111" s="436">
        <v>30.27434055492974</v>
      </c>
      <c r="FC111" s="436">
        <v>110.81800459278629</v>
      </c>
      <c r="FD111" s="436">
        <v>154.24561808990089</v>
      </c>
      <c r="FE111" s="436">
        <v>73.017112316566468</v>
      </c>
      <c r="FF111" s="436">
        <v>151.93465488625361</v>
      </c>
      <c r="FG111" s="436">
        <v>97.473667283308416</v>
      </c>
      <c r="FH111" s="436">
        <v>60.477938180261397</v>
      </c>
      <c r="FI111" s="436">
        <v>96.533460891071087</v>
      </c>
      <c r="FJ111" s="436">
        <v>111.20364716397479</v>
      </c>
      <c r="FK111" s="436">
        <v>36.692111887453763</v>
      </c>
      <c r="FL111" s="436">
        <v>77.704401514045614</v>
      </c>
      <c r="FM111" s="436">
        <v>158.87797211946381</v>
      </c>
      <c r="FN111" s="436">
        <v>45.841378218660772</v>
      </c>
      <c r="FO111" s="436">
        <v>178.78116639591531</v>
      </c>
      <c r="FP111" s="436">
        <v>109.5065714269456</v>
      </c>
      <c r="FQ111" s="436">
        <v>202.8005267339654</v>
      </c>
      <c r="FR111" s="436">
        <v>110.319647493861</v>
      </c>
      <c r="FS111" s="436">
        <v>104.0618234812426</v>
      </c>
      <c r="FT111" s="436">
        <v>80.505438682992377</v>
      </c>
      <c r="FU111" s="436">
        <v>173.52857697402811</v>
      </c>
      <c r="FV111" s="436">
        <v>62.773124144137057</v>
      </c>
      <c r="FW111" s="436">
        <v>150.66419489686439</v>
      </c>
      <c r="FX111" s="436">
        <v>170.26107131979799</v>
      </c>
      <c r="FY111" s="436">
        <v>123.2160776787231</v>
      </c>
      <c r="FZ111" s="436">
        <v>126.7935447076014</v>
      </c>
      <c r="GA111" s="436">
        <v>147.1012793384011</v>
      </c>
      <c r="GB111" s="436">
        <v>103.410783073541</v>
      </c>
      <c r="GC111" s="436">
        <v>119.062119975252</v>
      </c>
      <c r="GD111" s="436">
        <v>191.69330788921229</v>
      </c>
      <c r="GE111" s="436">
        <v>83.271500940016068</v>
      </c>
      <c r="GF111" s="436">
        <v>103.6906348191811</v>
      </c>
      <c r="GG111" s="436">
        <v>170.04605028617149</v>
      </c>
      <c r="GH111" s="436">
        <v>23.042314138527569</v>
      </c>
      <c r="GI111" s="436">
        <v>172.3871618626666</v>
      </c>
      <c r="GJ111" s="436">
        <v>114.19386914026011</v>
      </c>
      <c r="GK111" s="436">
        <v>91.358797365623673</v>
      </c>
      <c r="GL111" s="436">
        <v>74.677537827243029</v>
      </c>
      <c r="GM111" s="436">
        <v>203.2667729715258</v>
      </c>
      <c r="GN111" s="436">
        <v>146.95851534474971</v>
      </c>
      <c r="GO111" s="436">
        <v>137.97451078001751</v>
      </c>
      <c r="GP111" s="436">
        <v>218.73784985117641</v>
      </c>
      <c r="GQ111" s="436">
        <v>195.95040753049619</v>
      </c>
      <c r="GR111" s="436">
        <v>194.59183296136621</v>
      </c>
      <c r="GS111" s="436">
        <v>70.054306938690914</v>
      </c>
      <c r="GT111" s="436">
        <v>131.4637086899877</v>
      </c>
      <c r="GU111" s="436">
        <v>145.9379553165752</v>
      </c>
      <c r="GV111" s="436">
        <v>133.22364678959599</v>
      </c>
      <c r="GW111" s="436">
        <v>87.226576535380048</v>
      </c>
      <c r="GX111" s="436">
        <v>131.46093869463539</v>
      </c>
      <c r="GY111" s="436">
        <v>159.64790144274619</v>
      </c>
      <c r="GZ111" s="436">
        <v>85.8259640766762</v>
      </c>
      <c r="HA111" s="436">
        <v>70.580867248374247</v>
      </c>
      <c r="HB111" s="436">
        <v>67.602054453970027</v>
      </c>
      <c r="HC111" s="436">
        <v>190.2295103992752</v>
      </c>
      <c r="HD111" s="436">
        <v>162.63477701075351</v>
      </c>
      <c r="HE111" s="436">
        <v>122.3669008971338</v>
      </c>
      <c r="HF111" s="436">
        <v>164.29929353482211</v>
      </c>
      <c r="HG111" s="436">
        <v>215.28245079908029</v>
      </c>
      <c r="HH111" s="436">
        <v>140.73161894695659</v>
      </c>
      <c r="HI111" s="436">
        <v>177.76157272193859</v>
      </c>
      <c r="HJ111" s="436">
        <v>81.397124283037243</v>
      </c>
      <c r="HK111" s="436">
        <v>187.10383886486159</v>
      </c>
      <c r="HL111" s="436">
        <v>75.088092096722988</v>
      </c>
      <c r="HM111" s="436">
        <v>98.798391367937853</v>
      </c>
      <c r="HN111" s="436">
        <v>154.93164444323901</v>
      </c>
      <c r="HO111" s="436">
        <v>60.839335205527362</v>
      </c>
      <c r="HP111" s="436">
        <v>224.49804017698091</v>
      </c>
      <c r="HQ111" s="436">
        <v>104.12527626517939</v>
      </c>
      <c r="HR111" s="436">
        <v>149.674017199378</v>
      </c>
      <c r="HS111" s="436">
        <v>158.7053451800131</v>
      </c>
      <c r="HT111" s="436">
        <v>119.36332041125181</v>
      </c>
      <c r="HU111" s="436">
        <v>142.22543807443071</v>
      </c>
      <c r="HV111" s="436">
        <v>168.3019988726505</v>
      </c>
      <c r="HW111" s="436">
        <v>121.5762081865289</v>
      </c>
      <c r="HX111" s="436">
        <v>172.45372249223021</v>
      </c>
      <c r="HY111" s="436">
        <v>66.493207174526091</v>
      </c>
      <c r="HZ111" s="436">
        <v>134.77046761015831</v>
      </c>
      <c r="IA111" s="436">
        <v>209.31735426317709</v>
      </c>
      <c r="IB111" s="436">
        <v>146.37778501756901</v>
      </c>
      <c r="IC111" s="436">
        <v>46.970840625668643</v>
      </c>
      <c r="ID111" s="436">
        <v>104.50361429151469</v>
      </c>
      <c r="IE111" s="436">
        <v>54.543272533340939</v>
      </c>
      <c r="IF111" s="436">
        <v>68.246505103275126</v>
      </c>
      <c r="IG111" s="436">
        <v>112.79546955645741</v>
      </c>
      <c r="IH111" s="436">
        <v>210.7238663418251</v>
      </c>
      <c r="II111" s="436">
        <v>166.6610148816597</v>
      </c>
      <c r="IJ111" s="436">
        <v>187.2458448499537</v>
      </c>
      <c r="IK111" s="436">
        <v>103.7568822795226</v>
      </c>
      <c r="IL111" s="436">
        <v>198.6393496038167</v>
      </c>
      <c r="IM111" s="436">
        <v>149.55961582319449</v>
      </c>
      <c r="IN111" s="436">
        <v>129.47767863661119</v>
      </c>
      <c r="IO111" s="436">
        <v>205.4999983391366</v>
      </c>
      <c r="IP111" s="436">
        <v>127.2353504267369</v>
      </c>
      <c r="IQ111" s="436">
        <v>205.61297018255871</v>
      </c>
      <c r="IR111" s="436">
        <v>116.77074876548529</v>
      </c>
      <c r="IS111" s="436">
        <v>201.07068418875161</v>
      </c>
      <c r="IT111" s="436">
        <v>76.502873556476317</v>
      </c>
      <c r="IU111" s="436">
        <v>149.9027181945155</v>
      </c>
      <c r="IV111" s="436">
        <v>153.76806881745949</v>
      </c>
      <c r="IW111" s="436">
        <v>119.141755274768</v>
      </c>
      <c r="IX111" s="436">
        <v>98.137848863914201</v>
      </c>
      <c r="IY111" s="436">
        <v>191.14890965568509</v>
      </c>
      <c r="IZ111" s="436">
        <v>166.64965461645039</v>
      </c>
      <c r="JA111" s="436">
        <v>172.15338381237771</v>
      </c>
      <c r="JB111" s="436">
        <v>183.48768263173389</v>
      </c>
      <c r="JC111" s="436">
        <v>183.1555986331428</v>
      </c>
      <c r="JD111" s="436">
        <v>95.425694281228985</v>
      </c>
      <c r="JE111" s="436">
        <v>80.782103078626974</v>
      </c>
      <c r="JF111" s="436">
        <v>122.0058287270048</v>
      </c>
      <c r="JG111" s="436">
        <v>139.10953649856549</v>
      </c>
      <c r="JH111" s="436">
        <v>170.90662258088241</v>
      </c>
      <c r="JI111" s="436">
        <v>45.480298008006351</v>
      </c>
      <c r="JJ111" s="436">
        <v>61.329445665665233</v>
      </c>
      <c r="JK111" s="436">
        <v>64.056793031770098</v>
      </c>
      <c r="JL111" s="436">
        <v>162.9384103047247</v>
      </c>
      <c r="JM111" s="436">
        <v>165.1881243712682</v>
      </c>
      <c r="JN111" s="436">
        <v>152.44801427066281</v>
      </c>
      <c r="JO111" s="436">
        <v>85.368020127438427</v>
      </c>
      <c r="JP111" s="436">
        <v>141.37881847992159</v>
      </c>
      <c r="JQ111" s="436">
        <v>93.972429873458168</v>
      </c>
      <c r="JR111" s="436">
        <v>104.7565466708088</v>
      </c>
      <c r="JS111" s="436">
        <v>56.157226309874588</v>
      </c>
      <c r="JT111" s="436">
        <v>87.562524917044243</v>
      </c>
      <c r="JU111" s="436">
        <v>160.06513839350711</v>
      </c>
      <c r="JV111" s="436">
        <v>209.39376785749059</v>
      </c>
      <c r="JW111" s="436">
        <v>69.093051568847159</v>
      </c>
      <c r="JX111" s="436">
        <v>173.76939414852399</v>
      </c>
      <c r="JY111" s="436">
        <v>179.6636040387763</v>
      </c>
      <c r="JZ111" s="436">
        <v>71.511152207143695</v>
      </c>
      <c r="KA111" s="436">
        <v>161.78082159139501</v>
      </c>
      <c r="KB111" s="436">
        <v>128.24438939277971</v>
      </c>
      <c r="KC111" s="436">
        <v>140.48768432007881</v>
      </c>
      <c r="KD111" s="436">
        <v>171.31747605971901</v>
      </c>
      <c r="KE111" s="436">
        <v>147.60530128425279</v>
      </c>
      <c r="KF111" s="436">
        <v>159.7168332910216</v>
      </c>
      <c r="KG111" s="436">
        <v>60.548482172709313</v>
      </c>
      <c r="KH111" s="436">
        <v>39.380311487422667</v>
      </c>
      <c r="KI111" s="436">
        <v>166.44254953187931</v>
      </c>
      <c r="KJ111" s="436">
        <v>128.9806539813886</v>
      </c>
      <c r="KK111" s="436">
        <v>83.071733801997524</v>
      </c>
    </row>
    <row r="112" spans="1:297">
      <c r="B112" s="769"/>
      <c r="C112" s="290"/>
      <c r="D112" s="587">
        <v>0</v>
      </c>
      <c r="E112" s="587">
        <v>0</v>
      </c>
      <c r="F112" s="186"/>
      <c r="G112" s="186"/>
      <c r="H112" s="186"/>
      <c r="I112" s="186"/>
      <c r="J112" s="186"/>
      <c r="K112" s="186"/>
      <c r="L112" s="186"/>
      <c r="M112" s="186"/>
      <c r="N112" s="186"/>
      <c r="O112" s="186"/>
      <c r="P112" s="186"/>
      <c r="Q112" s="186"/>
      <c r="R112" s="186"/>
      <c r="S112" s="186"/>
      <c r="T112" s="186"/>
      <c r="U112" s="186"/>
      <c r="V112" s="186"/>
      <c r="W112" s="186"/>
      <c r="X112" s="186"/>
      <c r="Y112" s="186"/>
      <c r="Z112" s="186"/>
      <c r="AA112" s="186"/>
      <c r="AB112" s="186"/>
      <c r="AC112" s="186"/>
      <c r="AD112" s="186"/>
      <c r="AE112" s="186"/>
      <c r="AF112" s="186"/>
      <c r="AG112" s="186"/>
      <c r="AH112" s="186"/>
      <c r="AI112" s="186"/>
      <c r="AJ112" s="186"/>
      <c r="AK112" s="186"/>
      <c r="AL112" s="186"/>
      <c r="AM112" s="186"/>
      <c r="AN112" s="186"/>
      <c r="AO112" s="186"/>
      <c r="AP112" s="186"/>
      <c r="AQ112" s="186"/>
      <c r="AR112" s="186"/>
      <c r="AS112" s="186"/>
      <c r="AT112" s="186"/>
      <c r="AU112" s="186"/>
      <c r="AV112" s="186"/>
      <c r="AW112" s="186"/>
      <c r="AX112" s="186"/>
      <c r="AY112" s="186"/>
      <c r="AZ112" s="186"/>
      <c r="BA112" s="186"/>
      <c r="BB112" s="186"/>
      <c r="BC112" s="186"/>
      <c r="BD112" s="186"/>
      <c r="BE112" s="186"/>
      <c r="BF112" s="186"/>
      <c r="BG112" s="186"/>
      <c r="BH112" s="186"/>
      <c r="BI112" s="186"/>
      <c r="BJ112" s="186"/>
      <c r="BK112" s="186"/>
      <c r="BL112" s="186"/>
      <c r="BM112" s="186"/>
      <c r="BN112" s="186"/>
      <c r="BO112" s="186"/>
      <c r="BP112" s="186"/>
      <c r="BQ112" s="186"/>
      <c r="BR112" s="186"/>
      <c r="BS112" s="186"/>
      <c r="BT112" s="186"/>
      <c r="BU112" s="186"/>
      <c r="BV112" s="186"/>
      <c r="BW112" s="186"/>
      <c r="BX112" s="186"/>
      <c r="BY112" s="186"/>
      <c r="BZ112" s="186"/>
      <c r="CA112" s="186"/>
      <c r="CB112" s="186"/>
      <c r="CC112" s="186"/>
      <c r="CD112" s="186"/>
      <c r="CE112" s="186"/>
      <c r="CF112" s="186"/>
      <c r="CG112" s="186"/>
      <c r="CH112" s="186"/>
      <c r="CI112" s="186"/>
      <c r="CJ112" s="186"/>
      <c r="CK112" s="186"/>
      <c r="CL112" s="186"/>
      <c r="CM112" s="186"/>
      <c r="CN112" s="186"/>
      <c r="CO112" s="186"/>
      <c r="CP112" s="186"/>
      <c r="CQ112" s="186"/>
      <c r="CR112" s="186"/>
      <c r="CS112" s="186"/>
      <c r="CT112" s="186"/>
      <c r="CU112" s="186"/>
      <c r="CV112" s="186"/>
      <c r="CW112" s="186"/>
      <c r="CX112" s="186"/>
      <c r="CY112" s="186"/>
      <c r="CZ112" s="186"/>
      <c r="DA112" s="186"/>
      <c r="DB112" s="186"/>
      <c r="DC112" s="186"/>
      <c r="DD112" s="186"/>
      <c r="DE112" s="186"/>
      <c r="DF112" s="186"/>
      <c r="DG112" s="186"/>
      <c r="DH112" s="186"/>
      <c r="DI112" s="186"/>
      <c r="DJ112" s="186"/>
      <c r="DK112" s="186"/>
      <c r="DL112" s="186"/>
      <c r="DM112" s="186"/>
      <c r="DN112" s="186"/>
      <c r="DO112" s="186"/>
      <c r="DP112" s="186"/>
      <c r="DQ112" s="186"/>
      <c r="DR112" s="186"/>
      <c r="DS112" s="186"/>
      <c r="DT112" s="186"/>
      <c r="DU112" s="186"/>
      <c r="DV112" s="186"/>
      <c r="DW112" s="186"/>
      <c r="DX112" s="186"/>
      <c r="DY112" s="186"/>
      <c r="DZ112" s="186"/>
      <c r="EA112" s="186"/>
      <c r="EB112" s="186"/>
      <c r="EC112" s="186"/>
      <c r="ED112" s="186"/>
      <c r="EE112" s="186"/>
      <c r="EF112" s="186"/>
      <c r="EG112" s="186"/>
      <c r="EH112" s="186"/>
      <c r="EI112" s="186"/>
      <c r="EJ112" s="186"/>
      <c r="EK112" s="186"/>
      <c r="EL112" s="186"/>
      <c r="EM112" s="186"/>
      <c r="EN112" s="186"/>
      <c r="EO112" s="186"/>
      <c r="EP112" s="186"/>
      <c r="EQ112" s="186"/>
      <c r="ER112" s="186"/>
      <c r="ES112" s="186"/>
      <c r="ET112" s="186"/>
      <c r="EU112" s="186"/>
      <c r="EV112" s="186"/>
      <c r="EW112" s="186"/>
      <c r="EX112" s="186"/>
      <c r="EY112" s="186"/>
      <c r="EZ112" s="186"/>
      <c r="FA112" s="186"/>
      <c r="FB112" s="186"/>
      <c r="FC112" s="186"/>
      <c r="FD112" s="186"/>
      <c r="FE112" s="186"/>
      <c r="FF112" s="186"/>
      <c r="FG112" s="186"/>
      <c r="FH112" s="186"/>
      <c r="FI112" s="186"/>
      <c r="FJ112" s="186"/>
      <c r="FK112" s="186"/>
      <c r="FL112" s="186"/>
      <c r="FM112" s="186"/>
      <c r="FN112" s="186"/>
      <c r="FO112" s="186"/>
      <c r="FP112" s="186"/>
      <c r="FQ112" s="186"/>
      <c r="FR112" s="186"/>
      <c r="FS112" s="186"/>
      <c r="FT112" s="186"/>
      <c r="FU112" s="186"/>
      <c r="FV112" s="186"/>
      <c r="FW112" s="186"/>
      <c r="FX112" s="186"/>
      <c r="FY112" s="186"/>
      <c r="FZ112" s="186"/>
      <c r="GA112" s="186"/>
      <c r="GB112" s="186"/>
      <c r="GC112" s="186"/>
      <c r="GD112" s="186"/>
      <c r="GE112" s="186"/>
      <c r="GF112" s="186"/>
      <c r="GG112" s="186"/>
      <c r="GH112" s="186"/>
      <c r="GI112" s="186"/>
      <c r="GJ112" s="186"/>
      <c r="GK112" s="186"/>
      <c r="GL112" s="186"/>
      <c r="GM112" s="186"/>
      <c r="GN112" s="186"/>
      <c r="GO112" s="186"/>
      <c r="GP112" s="186"/>
      <c r="GQ112" s="186"/>
      <c r="GR112" s="186"/>
      <c r="GS112" s="186"/>
      <c r="GT112" s="186"/>
      <c r="GU112" s="186"/>
      <c r="GV112" s="186"/>
      <c r="GW112" s="186"/>
      <c r="GX112" s="186"/>
      <c r="GY112" s="186"/>
      <c r="GZ112" s="186"/>
      <c r="HA112" s="186"/>
      <c r="HB112" s="186"/>
      <c r="HC112" s="186"/>
      <c r="HD112" s="186"/>
      <c r="HE112" s="186"/>
      <c r="HF112" s="186"/>
      <c r="HG112" s="186"/>
      <c r="HH112" s="186"/>
      <c r="HI112" s="186"/>
      <c r="HJ112" s="186"/>
      <c r="HK112" s="186"/>
      <c r="HL112" s="186"/>
      <c r="HM112" s="186"/>
      <c r="HN112" s="186"/>
      <c r="HO112" s="186"/>
      <c r="HP112" s="186"/>
      <c r="HQ112" s="186"/>
      <c r="HR112" s="186"/>
      <c r="HS112" s="186"/>
      <c r="HT112" s="186"/>
      <c r="HU112" s="186"/>
      <c r="HV112" s="186"/>
      <c r="HW112" s="186"/>
      <c r="HX112" s="186"/>
      <c r="HY112" s="186"/>
      <c r="HZ112" s="186"/>
      <c r="IA112" s="186"/>
      <c r="IB112" s="186"/>
      <c r="IC112" s="186"/>
      <c r="ID112" s="186"/>
      <c r="IE112" s="186"/>
      <c r="IF112" s="186"/>
      <c r="IG112" s="186"/>
      <c r="IH112" s="186"/>
      <c r="II112" s="186"/>
      <c r="IJ112" s="186"/>
      <c r="IK112" s="186"/>
      <c r="IL112" s="186"/>
      <c r="IM112" s="186"/>
      <c r="IN112" s="186"/>
      <c r="IO112" s="186"/>
      <c r="IP112" s="186"/>
      <c r="IQ112" s="186"/>
      <c r="IR112" s="186"/>
      <c r="IS112" s="186"/>
      <c r="IT112" s="186"/>
      <c r="IU112" s="186"/>
      <c r="IV112" s="186"/>
      <c r="IW112" s="186"/>
      <c r="IX112" s="186"/>
      <c r="IY112" s="186"/>
      <c r="IZ112" s="186"/>
      <c r="JA112" s="186"/>
      <c r="JB112" s="186"/>
      <c r="JC112" s="186"/>
      <c r="JD112" s="186"/>
      <c r="JE112" s="186"/>
      <c r="JF112" s="186"/>
      <c r="JG112" s="186"/>
      <c r="JH112" s="186"/>
      <c r="JI112" s="186"/>
      <c r="JJ112" s="186"/>
      <c r="JK112" s="186"/>
      <c r="JL112" s="186"/>
      <c r="JM112" s="186"/>
      <c r="JN112" s="186"/>
      <c r="JO112" s="186"/>
      <c r="JP112" s="186"/>
      <c r="JQ112" s="186"/>
      <c r="JR112" s="186"/>
      <c r="JS112" s="186"/>
      <c r="JT112" s="186"/>
      <c r="JU112" s="186"/>
      <c r="JV112" s="186"/>
      <c r="JW112" s="186"/>
      <c r="JX112" s="186"/>
      <c r="JY112" s="186"/>
      <c r="JZ112" s="186"/>
      <c r="KA112" s="186"/>
      <c r="KB112" s="186"/>
      <c r="KC112" s="186"/>
      <c r="KD112" s="186"/>
      <c r="KE112" s="186"/>
      <c r="KF112" s="186"/>
      <c r="KG112" s="186"/>
      <c r="KH112" s="186"/>
      <c r="KI112" s="186"/>
      <c r="KJ112" s="186"/>
      <c r="KK112" s="186"/>
    </row>
    <row r="113" spans="2:297" ht="14">
      <c r="B113" s="768" t="s">
        <v>475</v>
      </c>
      <c r="C113" s="431">
        <v>718.16246797679435</v>
      </c>
      <c r="D113" s="779">
        <v>-436.4296808910114</v>
      </c>
      <c r="E113" s="779">
        <v>2471.1779059514538</v>
      </c>
      <c r="F113" s="431">
        <v>1360.2973157897679</v>
      </c>
      <c r="G113" s="431">
        <v>1762.750519407489</v>
      </c>
      <c r="H113" s="431">
        <v>1132.693282129736</v>
      </c>
      <c r="I113" s="431">
        <v>1061.6904633815871</v>
      </c>
      <c r="J113" s="431">
        <v>704.91414582346749</v>
      </c>
      <c r="K113" s="431">
        <v>809.51746040784553</v>
      </c>
      <c r="L113" s="431">
        <v>539.16135156007556</v>
      </c>
      <c r="M113" s="431">
        <v>1831.7869707150189</v>
      </c>
      <c r="N113" s="431">
        <v>1974.385678783575</v>
      </c>
      <c r="O113" s="431">
        <v>1456.102683841169</v>
      </c>
      <c r="P113" s="431">
        <v>560.32842127066124</v>
      </c>
      <c r="Q113" s="431">
        <v>-411.95271678486432</v>
      </c>
      <c r="R113" s="431">
        <v>1346.269790432834</v>
      </c>
      <c r="S113" s="431">
        <v>689.56950098818186</v>
      </c>
      <c r="T113" s="431">
        <v>681.56180992346742</v>
      </c>
      <c r="U113" s="431">
        <v>1457.1757038280371</v>
      </c>
      <c r="V113" s="431">
        <v>1692.24636902368</v>
      </c>
      <c r="W113" s="431">
        <v>1625.9303127222449</v>
      </c>
      <c r="X113" s="431">
        <v>160.9788976698762</v>
      </c>
      <c r="Y113" s="431">
        <v>790.11857176101466</v>
      </c>
      <c r="Z113" s="431">
        <v>-103.8565753176116</v>
      </c>
      <c r="AA113" s="431">
        <v>-39.231818229067642</v>
      </c>
      <c r="AB113" s="431">
        <v>326.3429854954648</v>
      </c>
      <c r="AC113" s="431">
        <v>504.5382388269868</v>
      </c>
      <c r="AD113" s="431">
        <v>696.2623004961996</v>
      </c>
      <c r="AE113" s="431">
        <v>385.58557556106371</v>
      </c>
      <c r="AF113" s="431">
        <v>617.7080620995298</v>
      </c>
      <c r="AG113" s="431">
        <v>911.15475091322969</v>
      </c>
      <c r="AH113" s="431">
        <v>414.17841751588583</v>
      </c>
      <c r="AI113" s="431">
        <v>992.50466861590576</v>
      </c>
      <c r="AJ113" s="431">
        <v>792.32318462211788</v>
      </c>
      <c r="AK113" s="431">
        <v>832.36345389447263</v>
      </c>
      <c r="AL113" s="431">
        <v>1655.2400276040421</v>
      </c>
      <c r="AM113" s="431">
        <v>373.98464127045031</v>
      </c>
      <c r="AN113" s="431">
        <v>1012.307587640125</v>
      </c>
      <c r="AO113" s="431">
        <v>407.05596323946202</v>
      </c>
      <c r="AP113" s="431">
        <v>607.59147185502434</v>
      </c>
      <c r="AQ113" s="431">
        <v>1461.603699195236</v>
      </c>
      <c r="AR113" s="431">
        <v>1138.975043501343</v>
      </c>
      <c r="AS113" s="431">
        <v>738.31333309849595</v>
      </c>
      <c r="AT113" s="431">
        <v>687.26014644339807</v>
      </c>
      <c r="AU113" s="431">
        <v>1232.113620805964</v>
      </c>
      <c r="AV113" s="431">
        <v>979.88846414115312</v>
      </c>
      <c r="AW113" s="431">
        <v>1843.177917506446</v>
      </c>
      <c r="AX113" s="431">
        <v>657.14898145491929</v>
      </c>
      <c r="AY113" s="431">
        <v>517.57713792265372</v>
      </c>
      <c r="AZ113" s="431">
        <v>968.39956850224098</v>
      </c>
      <c r="BA113" s="431">
        <v>825.90104482492484</v>
      </c>
      <c r="BB113" s="431">
        <v>677.15784928193375</v>
      </c>
      <c r="BC113" s="431">
        <v>674.70701514954317</v>
      </c>
      <c r="BD113" s="431">
        <v>813.49674181510886</v>
      </c>
      <c r="BE113" s="431">
        <v>754.55245271217393</v>
      </c>
      <c r="BF113" s="431">
        <v>770.62667636020217</v>
      </c>
      <c r="BG113" s="431">
        <v>597.58106402678743</v>
      </c>
      <c r="BH113" s="431">
        <v>701.90208767822776</v>
      </c>
      <c r="BI113" s="431">
        <v>797.3463430737429</v>
      </c>
      <c r="BJ113" s="431">
        <v>549.77215092126391</v>
      </c>
      <c r="BK113" s="431">
        <v>1407.5885531043471</v>
      </c>
      <c r="BL113" s="431">
        <v>263.67167803342562</v>
      </c>
      <c r="BM113" s="431">
        <v>426.6481198445864</v>
      </c>
      <c r="BN113" s="431">
        <v>837.67733900965288</v>
      </c>
      <c r="BO113" s="431">
        <v>190.44660122377891</v>
      </c>
      <c r="BP113" s="431">
        <v>580.08473340387411</v>
      </c>
      <c r="BQ113" s="431">
        <v>1189.6290491737541</v>
      </c>
      <c r="BR113" s="431">
        <v>706.65325022386628</v>
      </c>
      <c r="BS113" s="431">
        <v>526.39621104696198</v>
      </c>
      <c r="BT113" s="431">
        <v>863.11433556712427</v>
      </c>
      <c r="BU113" s="431">
        <v>1235.1591737453159</v>
      </c>
      <c r="BV113" s="431">
        <v>960.87772246739291</v>
      </c>
      <c r="BW113" s="431">
        <v>1168.323593199081</v>
      </c>
      <c r="BX113" s="431">
        <v>857.33826120712547</v>
      </c>
      <c r="BY113" s="431">
        <v>984.43917608841457</v>
      </c>
      <c r="BZ113" s="431">
        <v>1181.617049348582</v>
      </c>
      <c r="CA113" s="431">
        <v>-436.4296808910114</v>
      </c>
      <c r="CB113" s="431">
        <v>911.67265973775329</v>
      </c>
      <c r="CC113" s="431">
        <v>1086.565564710241</v>
      </c>
      <c r="CD113" s="431">
        <v>1817.833054548671</v>
      </c>
      <c r="CE113" s="431">
        <v>1193.936041149457</v>
      </c>
      <c r="CF113" s="431">
        <v>457.9556594070512</v>
      </c>
      <c r="CG113" s="431">
        <v>-176.43672930679401</v>
      </c>
      <c r="CH113" s="431">
        <v>252.49985793093319</v>
      </c>
      <c r="CI113" s="431">
        <v>1189.6317158493889</v>
      </c>
      <c r="CJ113" s="431">
        <v>664.01636840572087</v>
      </c>
      <c r="CK113" s="431">
        <v>843.31871773931164</v>
      </c>
      <c r="CL113" s="431">
        <v>922.05468971581502</v>
      </c>
      <c r="CM113" s="431">
        <v>1342.662131562357</v>
      </c>
      <c r="CN113" s="431">
        <v>1015.646586193402</v>
      </c>
      <c r="CO113" s="431">
        <v>1447.534619195297</v>
      </c>
      <c r="CP113" s="431">
        <v>1849.591998494943</v>
      </c>
      <c r="CQ113" s="431">
        <v>1361.9772388340491</v>
      </c>
      <c r="CR113" s="431">
        <v>1844.529110000158</v>
      </c>
      <c r="CS113" s="431">
        <v>535.85986219656786</v>
      </c>
      <c r="CT113" s="431">
        <v>721.82333419551003</v>
      </c>
      <c r="CU113" s="431">
        <v>1356.9845631555741</v>
      </c>
      <c r="CV113" s="431">
        <v>1098.355755228755</v>
      </c>
      <c r="CW113" s="431">
        <v>1233.070687973508</v>
      </c>
      <c r="CX113" s="431">
        <v>1704.172528158507</v>
      </c>
      <c r="CY113" s="431">
        <v>792.26224098995056</v>
      </c>
      <c r="CZ113" s="431">
        <v>300.4252428958597</v>
      </c>
      <c r="DA113" s="431">
        <v>129.88789259908799</v>
      </c>
      <c r="DB113" s="431">
        <v>1211.548009097243</v>
      </c>
      <c r="DC113" s="431">
        <v>1243.5538026174529</v>
      </c>
      <c r="DD113" s="431">
        <v>1101.310915888798</v>
      </c>
      <c r="DE113" s="431">
        <v>1302.380602681505</v>
      </c>
      <c r="DF113" s="431">
        <v>415.8819160559421</v>
      </c>
      <c r="DG113" s="431">
        <v>1356.0125146327091</v>
      </c>
      <c r="DH113" s="431">
        <v>779.45875690795231</v>
      </c>
      <c r="DI113" s="431">
        <v>14.06937518728844</v>
      </c>
      <c r="DJ113" s="431">
        <v>1024.4587268615321</v>
      </c>
      <c r="DK113" s="431">
        <v>749.01474789870133</v>
      </c>
      <c r="DL113" s="431">
        <v>1180.881069287695</v>
      </c>
      <c r="DM113" s="431">
        <v>293.28952988217827</v>
      </c>
      <c r="DN113" s="431">
        <v>2016.679352470449</v>
      </c>
      <c r="DO113" s="431">
        <v>952.72051921923617</v>
      </c>
      <c r="DP113" s="431">
        <v>1528.7379605299841</v>
      </c>
      <c r="DQ113" s="431">
        <v>736.68944949150045</v>
      </c>
      <c r="DR113" s="431">
        <v>584.8166426667774</v>
      </c>
      <c r="DS113" s="431">
        <v>1417.8199513232039</v>
      </c>
      <c r="DT113" s="431">
        <v>632.51215414048977</v>
      </c>
      <c r="DU113" s="431">
        <v>1208.365765839698</v>
      </c>
      <c r="DV113" s="431">
        <v>441.47360738429649</v>
      </c>
      <c r="DW113" s="431">
        <v>1065.4020160942109</v>
      </c>
      <c r="DX113" s="431">
        <v>1026.2316882600801</v>
      </c>
      <c r="DY113" s="431">
        <v>1050.113527174512</v>
      </c>
      <c r="DZ113" s="431">
        <v>751.21636192047356</v>
      </c>
      <c r="EA113" s="431">
        <v>891.13456604849216</v>
      </c>
      <c r="EB113" s="431">
        <v>670.20852064660335</v>
      </c>
      <c r="EC113" s="431">
        <v>1948.0956353420629</v>
      </c>
      <c r="ED113" s="431">
        <v>651.83012540084155</v>
      </c>
      <c r="EE113" s="431">
        <v>889.67261824616708</v>
      </c>
      <c r="EF113" s="431">
        <v>2045.1885440217729</v>
      </c>
      <c r="EG113" s="431">
        <v>917.40850062976438</v>
      </c>
      <c r="EH113" s="431">
        <v>861.63582320126716</v>
      </c>
      <c r="EI113" s="431">
        <v>746.16656069568239</v>
      </c>
      <c r="EJ113" s="431">
        <v>604.38562602073955</v>
      </c>
      <c r="EK113" s="431">
        <v>1712.5842260485549</v>
      </c>
      <c r="EL113" s="431">
        <v>2044.7176953371629</v>
      </c>
      <c r="EM113" s="431">
        <v>2284.6705070486628</v>
      </c>
      <c r="EN113" s="431">
        <v>366.66466059375011</v>
      </c>
      <c r="EO113" s="431">
        <v>640.70025733918396</v>
      </c>
      <c r="EP113" s="431">
        <v>643.92469168092202</v>
      </c>
      <c r="EQ113" s="431">
        <v>1164.418835435366</v>
      </c>
      <c r="ER113" s="431">
        <v>1103.2338002531369</v>
      </c>
      <c r="ES113" s="431">
        <v>726.69258395092186</v>
      </c>
      <c r="ET113" s="431">
        <v>1882.794790655078</v>
      </c>
      <c r="EU113" s="431">
        <v>411.7072436852381</v>
      </c>
      <c r="EV113" s="431">
        <v>1412.9272308030061</v>
      </c>
      <c r="EW113" s="431">
        <v>223.25738925596869</v>
      </c>
      <c r="EX113" s="431">
        <v>1257.9954574658959</v>
      </c>
      <c r="EY113" s="431">
        <v>806.1357441842033</v>
      </c>
      <c r="EZ113" s="431">
        <v>1895.179802793743</v>
      </c>
      <c r="FA113" s="431">
        <v>1171.1125372681181</v>
      </c>
      <c r="FB113" s="431">
        <v>1247.1246335953181</v>
      </c>
      <c r="FC113" s="431">
        <v>609.27348794403315</v>
      </c>
      <c r="FD113" s="431">
        <v>485.67189356444828</v>
      </c>
      <c r="FE113" s="431">
        <v>806.73530147821236</v>
      </c>
      <c r="FF113" s="431">
        <v>223.4265881880097</v>
      </c>
      <c r="FG113" s="431">
        <v>11.28252873797139</v>
      </c>
      <c r="FH113" s="431">
        <v>566.6159686038842</v>
      </c>
      <c r="FI113" s="431">
        <v>310.93078056076098</v>
      </c>
      <c r="FJ113" s="431">
        <v>1670.176782015983</v>
      </c>
      <c r="FK113" s="431">
        <v>647.56926114845157</v>
      </c>
      <c r="FL113" s="431">
        <v>1029.4638561077111</v>
      </c>
      <c r="FM113" s="431">
        <v>1340.446937671365</v>
      </c>
      <c r="FN113" s="431">
        <v>920.50007887991137</v>
      </c>
      <c r="FO113" s="431">
        <v>1914.2384035382911</v>
      </c>
      <c r="FP113" s="431">
        <v>915.16128736481051</v>
      </c>
      <c r="FQ113" s="431">
        <v>1623.066782037914</v>
      </c>
      <c r="FR113" s="431">
        <v>689.63656395479552</v>
      </c>
      <c r="FS113" s="431">
        <v>800.07394816357714</v>
      </c>
      <c r="FT113" s="431">
        <v>657.14093990533047</v>
      </c>
      <c r="FU113" s="431">
        <v>711.38559870749168</v>
      </c>
      <c r="FV113" s="431">
        <v>960.73647260140513</v>
      </c>
      <c r="FW113" s="431">
        <v>806.05729097601204</v>
      </c>
      <c r="FX113" s="431">
        <v>553.86358747742622</v>
      </c>
      <c r="FY113" s="431">
        <v>678.72101775111503</v>
      </c>
      <c r="FZ113" s="431">
        <v>755.50711232252002</v>
      </c>
      <c r="GA113" s="431">
        <v>2072.1523970073899</v>
      </c>
      <c r="GB113" s="431">
        <v>1020.694883185761</v>
      </c>
      <c r="GC113" s="431">
        <v>478.44553478237401</v>
      </c>
      <c r="GD113" s="431">
        <v>1379.9032547048789</v>
      </c>
      <c r="GE113" s="431">
        <v>424.03925686413959</v>
      </c>
      <c r="GF113" s="431">
        <v>1553.539009723796</v>
      </c>
      <c r="GG113" s="431">
        <v>1325.903489868638</v>
      </c>
      <c r="GH113" s="431">
        <v>891.21296001254746</v>
      </c>
      <c r="GI113" s="431">
        <v>973.36703517686863</v>
      </c>
      <c r="GJ113" s="431">
        <v>695.29954915971518</v>
      </c>
      <c r="GK113" s="431">
        <v>347.77778400351298</v>
      </c>
      <c r="GL113" s="431">
        <v>877.11546736688672</v>
      </c>
      <c r="GM113" s="431">
        <v>1181.943408388136</v>
      </c>
      <c r="GN113" s="431">
        <v>2195.29833514549</v>
      </c>
      <c r="GO113" s="431">
        <v>610.38205718635288</v>
      </c>
      <c r="GP113" s="431">
        <v>1304.462000013034</v>
      </c>
      <c r="GQ113" s="431">
        <v>1853.8867941911381</v>
      </c>
      <c r="GR113" s="431">
        <v>912.68026017998898</v>
      </c>
      <c r="GS113" s="431">
        <v>911.98929097478765</v>
      </c>
      <c r="GT113" s="431">
        <v>1422.614790000905</v>
      </c>
      <c r="GU113" s="431">
        <v>936.78385159662503</v>
      </c>
      <c r="GV113" s="431">
        <v>2024.434565112367</v>
      </c>
      <c r="GW113" s="431">
        <v>854.52888219604449</v>
      </c>
      <c r="GX113" s="431">
        <v>662.22544783670799</v>
      </c>
      <c r="GY113" s="431">
        <v>1204.852892110827</v>
      </c>
      <c r="GZ113" s="431">
        <v>1002.439932435741</v>
      </c>
      <c r="HA113" s="431">
        <v>675.55876140429314</v>
      </c>
      <c r="HB113" s="431">
        <v>677.75495699515091</v>
      </c>
      <c r="HC113" s="431">
        <v>925.4974156400483</v>
      </c>
      <c r="HD113" s="431">
        <v>2463.1596402851542</v>
      </c>
      <c r="HE113" s="431">
        <v>386.90909750565879</v>
      </c>
      <c r="HF113" s="431">
        <v>707.73348367844687</v>
      </c>
      <c r="HG113" s="431">
        <v>1225.2337041656899</v>
      </c>
      <c r="HH113" s="431">
        <v>1091.3944330860011</v>
      </c>
      <c r="HI113" s="431">
        <v>1848.11383891881</v>
      </c>
      <c r="HJ113" s="431">
        <v>356.47722424868999</v>
      </c>
      <c r="HK113" s="431">
        <v>993.08703897938392</v>
      </c>
      <c r="HL113" s="431">
        <v>379.11761224895872</v>
      </c>
      <c r="HM113" s="431">
        <v>472.10436739435698</v>
      </c>
      <c r="HN113" s="431">
        <v>809.28537474044492</v>
      </c>
      <c r="HO113" s="431">
        <v>1024.997583154475</v>
      </c>
      <c r="HP113" s="431">
        <v>745.11408782846092</v>
      </c>
      <c r="HQ113" s="431">
        <v>724.76804692297844</v>
      </c>
      <c r="HR113" s="431">
        <v>849.71592803214435</v>
      </c>
      <c r="HS113" s="431">
        <v>1359.397516027662</v>
      </c>
      <c r="HT113" s="431">
        <v>671.57641615345563</v>
      </c>
      <c r="HU113" s="431">
        <v>869.76045097378449</v>
      </c>
      <c r="HV113" s="431">
        <v>1163.916543213857</v>
      </c>
      <c r="HW113" s="431">
        <v>239.67699209510641</v>
      </c>
      <c r="HX113" s="431">
        <v>1545.808775535131</v>
      </c>
      <c r="HY113" s="431">
        <v>544.8855586629096</v>
      </c>
      <c r="HZ113" s="431">
        <v>1728.830245513878</v>
      </c>
      <c r="IA113" s="431">
        <v>1462.7350998646</v>
      </c>
      <c r="IB113" s="431">
        <v>1332.597284905436</v>
      </c>
      <c r="IC113" s="431">
        <v>478.81044581182448</v>
      </c>
      <c r="ID113" s="431">
        <v>1082.5522107601971</v>
      </c>
      <c r="IE113" s="431">
        <v>1064.138867956279</v>
      </c>
      <c r="IF113" s="431">
        <v>908.55275274147107</v>
      </c>
      <c r="IG113" s="431">
        <v>774.27327136897577</v>
      </c>
      <c r="IH113" s="431">
        <v>1201.883367076807</v>
      </c>
      <c r="II113" s="431">
        <v>977.16933865996441</v>
      </c>
      <c r="IJ113" s="431">
        <v>1378.4891447437719</v>
      </c>
      <c r="IK113" s="431">
        <v>701.47061448313025</v>
      </c>
      <c r="IL113" s="431">
        <v>1379.221739520561</v>
      </c>
      <c r="IM113" s="431">
        <v>1288.9894284001521</v>
      </c>
      <c r="IN113" s="431">
        <v>674.75962653432737</v>
      </c>
      <c r="IO113" s="431">
        <v>1209.2864702547161</v>
      </c>
      <c r="IP113" s="431">
        <v>442.84393391909663</v>
      </c>
      <c r="IQ113" s="431">
        <v>2206.088407191246</v>
      </c>
      <c r="IR113" s="431">
        <v>773.17380256144611</v>
      </c>
      <c r="IS113" s="431">
        <v>1561.9327469716659</v>
      </c>
      <c r="IT113" s="431">
        <v>747.25731855300705</v>
      </c>
      <c r="IU113" s="431">
        <v>2471.1779059514538</v>
      </c>
      <c r="IV113" s="431">
        <v>1222.7987403626689</v>
      </c>
      <c r="IW113" s="431">
        <v>1026.3113266962359</v>
      </c>
      <c r="IX113" s="431">
        <v>199.68493824549381</v>
      </c>
      <c r="IY113" s="431">
        <v>931.90317536235966</v>
      </c>
      <c r="IZ113" s="431">
        <v>1478.4068058777671</v>
      </c>
      <c r="JA113" s="431">
        <v>1329.790534694775</v>
      </c>
      <c r="JB113" s="431">
        <v>1302.842098668279</v>
      </c>
      <c r="JC113" s="431">
        <v>1799.5098516174401</v>
      </c>
      <c r="JD113" s="431">
        <v>1344.628372718671</v>
      </c>
      <c r="JE113" s="431">
        <v>443.64669525646542</v>
      </c>
      <c r="JF113" s="431">
        <v>345.08949163352878</v>
      </c>
      <c r="JG113" s="431">
        <v>892.55862228056299</v>
      </c>
      <c r="JH113" s="431">
        <v>-61.566086114114782</v>
      </c>
      <c r="JI113" s="431">
        <v>810.03267037673334</v>
      </c>
      <c r="JJ113" s="431">
        <v>1892.549522486971</v>
      </c>
      <c r="JK113" s="431">
        <v>702.8342603369025</v>
      </c>
      <c r="JL113" s="431">
        <v>685.46069724615347</v>
      </c>
      <c r="JM113" s="431">
        <v>2198.8786542587009</v>
      </c>
      <c r="JN113" s="431">
        <v>2409.0938384968649</v>
      </c>
      <c r="JO113" s="431">
        <v>2100.9838882028989</v>
      </c>
      <c r="JP113" s="431">
        <v>1355.0019055592941</v>
      </c>
      <c r="JQ113" s="431">
        <v>451.25999090225281</v>
      </c>
      <c r="JR113" s="431">
        <v>407.22673854240941</v>
      </c>
      <c r="JS113" s="431">
        <v>478.1208482774818</v>
      </c>
      <c r="JT113" s="431">
        <v>433.41117469595451</v>
      </c>
      <c r="JU113" s="431">
        <v>944.57119870681447</v>
      </c>
      <c r="JV113" s="431">
        <v>1403.839397498801</v>
      </c>
      <c r="JW113" s="431">
        <v>1001.6423397406641</v>
      </c>
      <c r="JX113" s="431">
        <v>1174.740751433656</v>
      </c>
      <c r="JY113" s="431">
        <v>1382.642564674062</v>
      </c>
      <c r="JZ113" s="431">
        <v>689.42730937115721</v>
      </c>
      <c r="KA113" s="431">
        <v>1334.226553162335</v>
      </c>
      <c r="KB113" s="431">
        <v>854.55731119809468</v>
      </c>
      <c r="KC113" s="431">
        <v>601.72249813987014</v>
      </c>
      <c r="KD113" s="431">
        <v>1179.1503186449149</v>
      </c>
      <c r="KE113" s="431">
        <v>1413.076507281756</v>
      </c>
      <c r="KF113" s="431">
        <v>1340.446997884444</v>
      </c>
      <c r="KG113" s="431">
        <v>1113.5800334389251</v>
      </c>
      <c r="KH113" s="431">
        <v>925.93788111831725</v>
      </c>
      <c r="KI113" s="431">
        <v>1038.2325865234041</v>
      </c>
      <c r="KJ113" s="431">
        <v>504.31344014480521</v>
      </c>
      <c r="KK113" s="431">
        <v>603.8892649713265</v>
      </c>
    </row>
    <row r="114" spans="2:297">
      <c r="B114" s="778" t="s">
        <v>476</v>
      </c>
      <c r="C114" s="290">
        <v>-48.347290365711025</v>
      </c>
      <c r="D114" s="587">
        <v>-525.05823293172693</v>
      </c>
      <c r="E114" s="587">
        <v>663.58192474839882</v>
      </c>
      <c r="F114" s="186">
        <v>-44.003323970037457</v>
      </c>
      <c r="G114" s="186">
        <v>46.917842323651449</v>
      </c>
      <c r="H114" s="186">
        <v>0.82765190166975833</v>
      </c>
      <c r="I114" s="186">
        <v>61.268534034731907</v>
      </c>
      <c r="J114" s="186">
        <v>137.9478096108364</v>
      </c>
      <c r="K114" s="186">
        <v>20.068605017650029</v>
      </c>
      <c r="L114" s="186">
        <v>-21.88087584670776</v>
      </c>
      <c r="M114" s="186">
        <v>396.69572981366468</v>
      </c>
      <c r="N114" s="186">
        <v>-39.105136208853573</v>
      </c>
      <c r="O114" s="186">
        <v>-59.38068269347616</v>
      </c>
      <c r="P114" s="186">
        <v>24.631529907975469</v>
      </c>
      <c r="Q114" s="186">
        <v>-0.77095255192222456</v>
      </c>
      <c r="R114" s="186">
        <v>5.443331866197183</v>
      </c>
      <c r="S114" s="186">
        <v>21.872618036169438</v>
      </c>
      <c r="T114" s="186">
        <v>-3.5650685459026481</v>
      </c>
      <c r="U114" s="186">
        <v>4.9685506677140632</v>
      </c>
      <c r="V114" s="186">
        <v>-30.494066882416401</v>
      </c>
      <c r="W114" s="186">
        <v>73.539847715736045</v>
      </c>
      <c r="X114" s="186">
        <v>2.6907005074827839</v>
      </c>
      <c r="Y114" s="186">
        <v>3.252167886449322</v>
      </c>
      <c r="Z114" s="186">
        <v>4.8171578810698517</v>
      </c>
      <c r="AA114" s="186">
        <v>7.455594629156014</v>
      </c>
      <c r="AB114" s="186">
        <v>-69.047038678485094</v>
      </c>
      <c r="AC114" s="186">
        <v>8.115612648221493E-2</v>
      </c>
      <c r="AD114" s="186">
        <v>2.9293032527528222</v>
      </c>
      <c r="AE114" s="186">
        <v>-9.0478832365995228</v>
      </c>
      <c r="AF114" s="186">
        <v>-176.0643843915658</v>
      </c>
      <c r="AG114" s="186">
        <v>-29.796831594824681</v>
      </c>
      <c r="AH114" s="186">
        <v>6.6757236522583794</v>
      </c>
      <c r="AI114" s="186">
        <v>-115.3324564532365</v>
      </c>
      <c r="AJ114" s="186">
        <v>19.997280219780219</v>
      </c>
      <c r="AK114" s="186">
        <v>22.780444126074499</v>
      </c>
      <c r="AL114" s="186">
        <v>-9.7074175824175821</v>
      </c>
      <c r="AM114" s="186">
        <v>-4.7937523654610743</v>
      </c>
      <c r="AN114" s="186">
        <v>3.918333252802471</v>
      </c>
      <c r="AO114" s="186">
        <v>2.0134851972001808</v>
      </c>
      <c r="AP114" s="186">
        <v>8.4705698580963595</v>
      </c>
      <c r="AQ114" s="186">
        <v>15.13430552722823</v>
      </c>
      <c r="AR114" s="186">
        <v>-4.4524897375751351</v>
      </c>
      <c r="AS114" s="186">
        <v>91.78212427745666</v>
      </c>
      <c r="AT114" s="186">
        <v>23.641195989937859</v>
      </c>
      <c r="AU114" s="186">
        <v>22.48771823960093</v>
      </c>
      <c r="AV114" s="186">
        <v>33.101363532633513</v>
      </c>
      <c r="AW114" s="186">
        <v>-10.00277893133998</v>
      </c>
      <c r="AX114" s="186">
        <v>-506.32988013698628</v>
      </c>
      <c r="AY114" s="186">
        <v>6.8444328316610914</v>
      </c>
      <c r="AZ114" s="186">
        <v>97.357374392220422</v>
      </c>
      <c r="BA114" s="186">
        <v>-39.860492537615272</v>
      </c>
      <c r="BB114" s="186">
        <v>23.393027630346548</v>
      </c>
      <c r="BC114" s="186">
        <v>-149.84492865851331</v>
      </c>
      <c r="BD114" s="186">
        <v>-15.287781043729369</v>
      </c>
      <c r="BE114" s="186">
        <v>8.1506480667838321</v>
      </c>
      <c r="BF114" s="186">
        <v>34.78329470602587</v>
      </c>
      <c r="BG114" s="186">
        <v>-61.199200721153836</v>
      </c>
      <c r="BH114" s="186">
        <v>161.15768135491609</v>
      </c>
      <c r="BI114" s="186">
        <v>3.1293333627070838</v>
      </c>
      <c r="BJ114" s="186">
        <v>-90.91964028379158</v>
      </c>
      <c r="BK114" s="186">
        <v>-20.246230398069969</v>
      </c>
      <c r="BL114" s="186">
        <v>-3.2939406779660971</v>
      </c>
      <c r="BM114" s="186">
        <v>-72.30855310319815</v>
      </c>
      <c r="BN114" s="186">
        <v>-105.3916089163087</v>
      </c>
      <c r="BO114" s="186">
        <v>-339.63363267670923</v>
      </c>
      <c r="BP114" s="186">
        <v>2.4440534680097721</v>
      </c>
      <c r="BQ114" s="186">
        <v>3.4554641023551458</v>
      </c>
      <c r="BR114" s="186">
        <v>-34.719908102854113</v>
      </c>
      <c r="BS114" s="186">
        <v>-13.85617838798894</v>
      </c>
      <c r="BT114" s="186">
        <v>29.889479483891641</v>
      </c>
      <c r="BU114" s="186">
        <v>16.38638279932546</v>
      </c>
      <c r="BV114" s="186">
        <v>-8.4410643047112455</v>
      </c>
      <c r="BW114" s="186">
        <v>-263.56434426229509</v>
      </c>
      <c r="BX114" s="186">
        <v>39.563477488151662</v>
      </c>
      <c r="BY114" s="186">
        <v>14.85889658550238</v>
      </c>
      <c r="BZ114" s="186">
        <v>3.2566820276497701</v>
      </c>
      <c r="CA114" s="186">
        <v>-326.01591458501213</v>
      </c>
      <c r="CB114" s="186">
        <v>0.8468205783671513</v>
      </c>
      <c r="CC114" s="186">
        <v>10.74137043189369</v>
      </c>
      <c r="CD114" s="186">
        <v>279.41462279332882</v>
      </c>
      <c r="CE114" s="186">
        <v>77.268498057309387</v>
      </c>
      <c r="CF114" s="186">
        <v>-7.1204030226700246</v>
      </c>
      <c r="CG114" s="186">
        <v>-11.218616637460061</v>
      </c>
      <c r="CH114" s="186">
        <v>46.712925762756448</v>
      </c>
      <c r="CI114" s="186">
        <v>15.35761166505571</v>
      </c>
      <c r="CJ114" s="186">
        <v>-42.041676893476499</v>
      </c>
      <c r="CK114" s="186">
        <v>-0.75485593777388382</v>
      </c>
      <c r="CL114" s="186">
        <v>32.160452143276572</v>
      </c>
      <c r="CM114" s="186">
        <v>76.969671581769433</v>
      </c>
      <c r="CN114" s="186">
        <v>-13.798217779512431</v>
      </c>
      <c r="CO114" s="186">
        <v>-7.932460014635164</v>
      </c>
      <c r="CP114" s="186">
        <v>-25.078702281702508</v>
      </c>
      <c r="CQ114" s="186">
        <v>33.658101033451182</v>
      </c>
      <c r="CR114" s="186">
        <v>-50.765665182987142</v>
      </c>
      <c r="CS114" s="186">
        <v>30.443847480503901</v>
      </c>
      <c r="CT114" s="186">
        <v>3.1425042384270281</v>
      </c>
      <c r="CU114" s="186">
        <v>21.292284298971651</v>
      </c>
      <c r="CV114" s="186">
        <v>-0.75997029905776381</v>
      </c>
      <c r="CW114" s="186">
        <v>-19.55370579258177</v>
      </c>
      <c r="CX114" s="186">
        <v>-500.84604733131931</v>
      </c>
      <c r="CY114" s="186">
        <v>663.58192474839882</v>
      </c>
      <c r="CZ114" s="186">
        <v>-23.528986058554072</v>
      </c>
      <c r="DA114" s="186">
        <v>-2.9751613808588271</v>
      </c>
      <c r="DB114" s="186">
        <v>199.78043007678491</v>
      </c>
      <c r="DC114" s="186">
        <v>-99.466743535162408</v>
      </c>
      <c r="DD114" s="186">
        <v>-5.1942402779633836</v>
      </c>
      <c r="DE114" s="186">
        <v>4.3345191364082432</v>
      </c>
      <c r="DF114" s="186">
        <v>-30.27555414750211</v>
      </c>
      <c r="DG114" s="186">
        <v>148.91556971514251</v>
      </c>
      <c r="DH114" s="186">
        <v>14.93799848787739</v>
      </c>
      <c r="DI114" s="186">
        <v>-265.92319587628867</v>
      </c>
      <c r="DJ114" s="186">
        <v>-14.13304987899973</v>
      </c>
      <c r="DK114" s="186">
        <v>2.7416977032898822</v>
      </c>
      <c r="DL114" s="186">
        <v>7.6482683982683666E-2</v>
      </c>
      <c r="DM114" s="186">
        <v>9.4747526264353787</v>
      </c>
      <c r="DN114" s="186">
        <v>-11.912347239780869</v>
      </c>
      <c r="DO114" s="186">
        <v>1.270312050618265E-2</v>
      </c>
      <c r="DP114" s="186">
        <v>16.785650211897671</v>
      </c>
      <c r="DQ114" s="186">
        <v>-83.730790051674276</v>
      </c>
      <c r="DR114" s="186">
        <v>-5.1691745036572616</v>
      </c>
      <c r="DS114" s="186">
        <v>1.0418386602192971E-2</v>
      </c>
      <c r="DT114" s="186">
        <v>47.946386350817818</v>
      </c>
      <c r="DU114" s="186">
        <v>-28.186004350978969</v>
      </c>
      <c r="DV114" s="186">
        <v>-26.078277612611991</v>
      </c>
      <c r="DW114" s="186">
        <v>-372.37038390284067</v>
      </c>
      <c r="DX114" s="186">
        <v>-10.31485778443114</v>
      </c>
      <c r="DY114" s="186">
        <v>7.8857058480771256</v>
      </c>
      <c r="DZ114" s="186">
        <v>-29.499577922077918</v>
      </c>
      <c r="EA114" s="186">
        <v>-26.532527460368549</v>
      </c>
      <c r="EB114" s="186">
        <v>-15.45389282131312</v>
      </c>
      <c r="EC114" s="186">
        <v>-13.28383458646617</v>
      </c>
      <c r="ED114" s="186">
        <v>6.8830990645835364</v>
      </c>
      <c r="EE114" s="186">
        <v>-26.888522694280461</v>
      </c>
      <c r="EF114" s="186">
        <v>24.183149165848871</v>
      </c>
      <c r="EG114" s="186">
        <v>-72.76554079576934</v>
      </c>
      <c r="EH114" s="186">
        <v>9.7584203988231479</v>
      </c>
      <c r="EI114" s="186">
        <v>16.38229724435157</v>
      </c>
      <c r="EJ114" s="186">
        <v>73.122178093645488</v>
      </c>
      <c r="EK114" s="186">
        <v>-305.64029535864978</v>
      </c>
      <c r="EL114" s="186">
        <v>32.097131474103591</v>
      </c>
      <c r="EM114" s="186">
        <v>-6.6057953772943572</v>
      </c>
      <c r="EN114" s="186">
        <v>-17.432365764111982</v>
      </c>
      <c r="EO114" s="186">
        <v>61.682920524438032</v>
      </c>
      <c r="EP114" s="186">
        <v>16.76083451035781</v>
      </c>
      <c r="EQ114" s="186">
        <v>155.32065327793171</v>
      </c>
      <c r="ER114" s="186">
        <v>-455.93249999999989</v>
      </c>
      <c r="ES114" s="186">
        <v>-30.409760738115111</v>
      </c>
      <c r="ET114" s="186">
        <v>43.876794145420213</v>
      </c>
      <c r="EU114" s="186">
        <v>37.141903409090908</v>
      </c>
      <c r="EV114" s="186">
        <v>-415.02544773928361</v>
      </c>
      <c r="EW114" s="186">
        <v>5.6380060223549782</v>
      </c>
      <c r="EX114" s="186">
        <v>6.2721745342324846</v>
      </c>
      <c r="EY114" s="186">
        <v>-13.342577171572151</v>
      </c>
      <c r="EZ114" s="186">
        <v>65.72798854301773</v>
      </c>
      <c r="FA114" s="186">
        <v>29.376313836254941</v>
      </c>
      <c r="FB114" s="186">
        <v>-19.510153335217641</v>
      </c>
      <c r="FC114" s="186">
        <v>36.88507088404441</v>
      </c>
      <c r="FD114" s="186">
        <v>-458.17505963029208</v>
      </c>
      <c r="FE114" s="186">
        <v>-98.492050492022543</v>
      </c>
      <c r="FF114" s="186">
        <v>-2.6762870199801609</v>
      </c>
      <c r="FG114" s="186">
        <v>-4.0118756742179063</v>
      </c>
      <c r="FH114" s="186">
        <v>0.54857109146008243</v>
      </c>
      <c r="FI114" s="186">
        <v>-19.860287507592631</v>
      </c>
      <c r="FJ114" s="186">
        <v>-18.47443727115051</v>
      </c>
      <c r="FK114" s="186">
        <v>6.8353142967713421</v>
      </c>
      <c r="FL114" s="186">
        <v>1.660949774629753</v>
      </c>
      <c r="FM114" s="186">
        <v>-8.4796130289532279</v>
      </c>
      <c r="FN114" s="186">
        <v>-4.3815776505061281</v>
      </c>
      <c r="FO114" s="186">
        <v>14.42395855139209</v>
      </c>
      <c r="FP114" s="186">
        <v>23.93144208037824</v>
      </c>
      <c r="FQ114" s="186">
        <v>-516.13758627300615</v>
      </c>
      <c r="FR114" s="186">
        <v>-28.097878847671659</v>
      </c>
      <c r="FS114" s="186">
        <v>17.12561487268519</v>
      </c>
      <c r="FT114" s="186">
        <v>-73.489008880324945</v>
      </c>
      <c r="FU114" s="186">
        <v>-27.7292600896861</v>
      </c>
      <c r="FV114" s="186">
        <v>1.2359849835130601</v>
      </c>
      <c r="FW114" s="186">
        <v>-5.2884322742474934</v>
      </c>
      <c r="FX114" s="186">
        <v>61.240485465116294</v>
      </c>
      <c r="FY114" s="186">
        <v>-5.4204786620530534</v>
      </c>
      <c r="FZ114" s="186">
        <v>145.80541208791209</v>
      </c>
      <c r="GA114" s="186">
        <v>-1.3621819583654591</v>
      </c>
      <c r="GB114" s="186">
        <v>39.483281249999997</v>
      </c>
      <c r="GC114" s="186">
        <v>-12.94876149726394</v>
      </c>
      <c r="GD114" s="186">
        <v>20.610603643216081</v>
      </c>
      <c r="GE114" s="186">
        <v>47.571205813240702</v>
      </c>
      <c r="GF114" s="186">
        <v>-38.235516880456082</v>
      </c>
      <c r="GG114" s="186">
        <v>0.27755010834236488</v>
      </c>
      <c r="GH114" s="186">
        <v>-32.688485410132117</v>
      </c>
      <c r="GI114" s="186">
        <v>-32.98463490872718</v>
      </c>
      <c r="GJ114" s="186">
        <v>-11.894225789746249</v>
      </c>
      <c r="GK114" s="186">
        <v>-44.074267420923107</v>
      </c>
      <c r="GL114" s="186">
        <v>1.2393247329167461</v>
      </c>
      <c r="GM114" s="186">
        <v>-23.94136553161918</v>
      </c>
      <c r="GN114" s="186">
        <v>6.8091473849945254</v>
      </c>
      <c r="GO114" s="186">
        <v>-525.05823293172693</v>
      </c>
      <c r="GP114" s="186">
        <v>56.960236862293819</v>
      </c>
      <c r="GQ114" s="186">
        <v>-2.2602345415778249</v>
      </c>
      <c r="GR114" s="186">
        <v>-10.528181818181819</v>
      </c>
      <c r="GS114" s="186">
        <v>-47.30410417916417</v>
      </c>
      <c r="GT114" s="186">
        <v>-17.80997983870968</v>
      </c>
      <c r="GU114" s="186">
        <v>-18.054516695023391</v>
      </c>
      <c r="GV114" s="186">
        <v>157.3494896404631</v>
      </c>
      <c r="GW114" s="186">
        <v>-510.92126758728512</v>
      </c>
      <c r="GX114" s="186">
        <v>-49.026037992946463</v>
      </c>
      <c r="GY114" s="186">
        <v>87.786148732992132</v>
      </c>
      <c r="GZ114" s="186">
        <v>-12.0821427121789</v>
      </c>
      <c r="HA114" s="186">
        <v>2.1669315048152362</v>
      </c>
      <c r="HB114" s="186">
        <v>-29.38908792446966</v>
      </c>
      <c r="HC114" s="186">
        <v>10.423063000616141</v>
      </c>
      <c r="HD114" s="186">
        <v>8.9079831932773104</v>
      </c>
      <c r="HE114" s="186">
        <v>-78.815058445391088</v>
      </c>
      <c r="HF114" s="186">
        <v>-7.2235093696763206</v>
      </c>
      <c r="HG114" s="186">
        <v>113.84471868365181</v>
      </c>
      <c r="HH114" s="186">
        <v>-5.8441364694148934</v>
      </c>
      <c r="HI114" s="186">
        <v>8.9858176838810646</v>
      </c>
      <c r="HJ114" s="186">
        <v>4.7914373494396578</v>
      </c>
      <c r="HK114" s="186">
        <v>24.306104901117799</v>
      </c>
      <c r="HL114" s="186">
        <v>-88.836433081768689</v>
      </c>
      <c r="HM114" s="186">
        <v>-22.378335622226921</v>
      </c>
      <c r="HN114" s="186">
        <v>-2.6245357761822228</v>
      </c>
      <c r="HO114" s="186">
        <v>6.565438999688384</v>
      </c>
      <c r="HP114" s="186">
        <v>-16.408890217969169</v>
      </c>
      <c r="HQ114" s="186">
        <v>-50.001063859298711</v>
      </c>
      <c r="HR114" s="186">
        <v>2.479194231203433</v>
      </c>
      <c r="HS114" s="186">
        <v>-34.420700152206997</v>
      </c>
      <c r="HT114" s="186">
        <v>-11.40625191665028</v>
      </c>
      <c r="HU114" s="186">
        <v>29.763629848229339</v>
      </c>
      <c r="HV114" s="186">
        <v>18.28819008782936</v>
      </c>
      <c r="HW114" s="186">
        <v>-22.696503893833441</v>
      </c>
      <c r="HX114" s="186">
        <v>47.559297199170118</v>
      </c>
      <c r="HY114" s="186">
        <v>-5.8587531713981136</v>
      </c>
      <c r="HZ114" s="186">
        <v>10.950549098414079</v>
      </c>
      <c r="IA114" s="186">
        <v>44.797735363924048</v>
      </c>
      <c r="IB114" s="186">
        <v>52.59060158201499</v>
      </c>
      <c r="IC114" s="186">
        <v>13.382909046029431</v>
      </c>
      <c r="ID114" s="186">
        <v>6.3279922606191503</v>
      </c>
      <c r="IE114" s="186">
        <v>-3.5163170288267618</v>
      </c>
      <c r="IF114" s="186">
        <v>-194.9683787609188</v>
      </c>
      <c r="IG114" s="186">
        <v>-12.80442660268241</v>
      </c>
      <c r="IH114" s="186">
        <v>211.0775486111111</v>
      </c>
      <c r="II114" s="186">
        <v>68.540425910546915</v>
      </c>
      <c r="IJ114" s="186">
        <v>-3.2019250700280111</v>
      </c>
      <c r="IK114" s="186">
        <v>-2.6835171821305841</v>
      </c>
      <c r="IL114" s="186">
        <v>50.922209868699703</v>
      </c>
      <c r="IM114" s="186">
        <v>-3.263391588519466</v>
      </c>
      <c r="IN114" s="186">
        <v>32.513847632689988</v>
      </c>
      <c r="IO114" s="186">
        <v>2.0615519253208872</v>
      </c>
      <c r="IP114" s="186">
        <v>-14.699382592711</v>
      </c>
      <c r="IQ114" s="186">
        <v>-21.25439267725687</v>
      </c>
      <c r="IR114" s="186">
        <v>20.94740240368224</v>
      </c>
      <c r="IS114" s="186">
        <v>-12.9160945727015</v>
      </c>
      <c r="IT114" s="186">
        <v>-33.443701044386422</v>
      </c>
      <c r="IU114" s="186">
        <v>7.7298331966092428</v>
      </c>
      <c r="IV114" s="186">
        <v>162.8918439716312</v>
      </c>
      <c r="IW114" s="186">
        <v>-48.182713906035673</v>
      </c>
      <c r="IX114" s="186">
        <v>-59.179062889153663</v>
      </c>
      <c r="IY114" s="186">
        <v>-86.555475504322771</v>
      </c>
      <c r="IZ114" s="186">
        <v>9.3776539278131601</v>
      </c>
      <c r="JA114" s="186">
        <v>-19.72529761904762</v>
      </c>
      <c r="JB114" s="186">
        <v>-9.7979973591549285</v>
      </c>
      <c r="JC114" s="186">
        <v>127.5039299749911</v>
      </c>
      <c r="JD114" s="186">
        <v>78.868201362281823</v>
      </c>
      <c r="JE114" s="186">
        <v>0.53949138794789886</v>
      </c>
      <c r="JF114" s="186">
        <v>-19.684996760856588</v>
      </c>
      <c r="JG114" s="186">
        <v>-22.72247571294265</v>
      </c>
      <c r="JH114" s="186">
        <v>360.07756382518392</v>
      </c>
      <c r="JI114" s="186">
        <v>68.636762593250438</v>
      </c>
      <c r="JJ114" s="186">
        <v>5.9598257960313772</v>
      </c>
      <c r="JK114" s="186">
        <v>18.128378896785669</v>
      </c>
      <c r="JL114" s="186">
        <v>58.983418651235247</v>
      </c>
      <c r="JM114" s="186">
        <v>78.092356042173563</v>
      </c>
      <c r="JN114" s="186">
        <v>-24.939610817941951</v>
      </c>
      <c r="JO114" s="186">
        <v>-17.643344271260599</v>
      </c>
      <c r="JP114" s="186">
        <v>1.888111641349645</v>
      </c>
      <c r="JQ114" s="186">
        <v>21.64012336303497</v>
      </c>
      <c r="JR114" s="186">
        <v>-94.074333934992396</v>
      </c>
      <c r="JS114" s="186">
        <v>8.6833215810428346</v>
      </c>
      <c r="JT114" s="186">
        <v>8.6320949209415847</v>
      </c>
      <c r="JU114" s="186">
        <v>22.851330142475511</v>
      </c>
      <c r="JV114" s="186">
        <v>167.1778835764452</v>
      </c>
      <c r="JW114" s="186">
        <v>24.674185324761702</v>
      </c>
      <c r="JX114" s="186">
        <v>-6.027806209484817</v>
      </c>
      <c r="JY114" s="186">
        <v>11.042187500000001</v>
      </c>
      <c r="JZ114" s="186">
        <v>-1.7152793499774239</v>
      </c>
      <c r="KA114" s="186">
        <v>-14.702584533310199</v>
      </c>
      <c r="KB114" s="186">
        <v>49.471710778672801</v>
      </c>
      <c r="KC114" s="186">
        <v>259.28975273754861</v>
      </c>
      <c r="KD114" s="186">
        <v>25.388111873990312</v>
      </c>
      <c r="KE114" s="186">
        <v>-25.775772946859899</v>
      </c>
      <c r="KF114" s="186">
        <v>-56.131466003762426</v>
      </c>
      <c r="KG114" s="186">
        <v>29.822363851746079</v>
      </c>
      <c r="KH114" s="186">
        <v>-24.949105818300499</v>
      </c>
      <c r="KI114" s="186">
        <v>-3.2225262197902418</v>
      </c>
      <c r="KJ114" s="186">
        <v>43.518910919540232</v>
      </c>
      <c r="KK114" s="186">
        <v>-2.048593432919958</v>
      </c>
    </row>
    <row r="115" spans="2:297" ht="28">
      <c r="B115" s="776" t="s">
        <v>477</v>
      </c>
      <c r="C115" s="436">
        <v>669.81517761108296</v>
      </c>
      <c r="D115" s="803">
        <v>-762.44559547602341</v>
      </c>
      <c r="E115" s="803">
        <v>2478.9077391480628</v>
      </c>
      <c r="F115" s="436">
        <v>1316.293991819731</v>
      </c>
      <c r="G115" s="436">
        <v>1809.6683617311401</v>
      </c>
      <c r="H115" s="436">
        <v>1133.5209340314059</v>
      </c>
      <c r="I115" s="436">
        <v>1122.9589974163191</v>
      </c>
      <c r="J115" s="436">
        <v>842.86195543430392</v>
      </c>
      <c r="K115" s="436">
        <v>829.58606542549546</v>
      </c>
      <c r="L115" s="436">
        <v>517.28047571336788</v>
      </c>
      <c r="M115" s="436">
        <v>2228.4827005286838</v>
      </c>
      <c r="N115" s="436">
        <v>1935.2805425747219</v>
      </c>
      <c r="O115" s="436">
        <v>1396.7220011476929</v>
      </c>
      <c r="P115" s="436">
        <v>584.95995117863674</v>
      </c>
      <c r="Q115" s="436">
        <v>-412.72366933678649</v>
      </c>
      <c r="R115" s="436">
        <v>1351.7131222990311</v>
      </c>
      <c r="S115" s="436">
        <v>711.44211902435131</v>
      </c>
      <c r="T115" s="436">
        <v>677.99674137756483</v>
      </c>
      <c r="U115" s="436">
        <v>1462.1442544957511</v>
      </c>
      <c r="V115" s="436">
        <v>1661.752302141264</v>
      </c>
      <c r="W115" s="436">
        <v>1699.4701604379809</v>
      </c>
      <c r="X115" s="436">
        <v>163.66959817735901</v>
      </c>
      <c r="Y115" s="436">
        <v>793.37073964746401</v>
      </c>
      <c r="Z115" s="436">
        <v>-99.039417436541783</v>
      </c>
      <c r="AA115" s="436">
        <v>-31.776223599911631</v>
      </c>
      <c r="AB115" s="436">
        <v>257.29594681697972</v>
      </c>
      <c r="AC115" s="436">
        <v>504.619394953469</v>
      </c>
      <c r="AD115" s="436">
        <v>699.19160374895239</v>
      </c>
      <c r="AE115" s="436">
        <v>376.53769232446422</v>
      </c>
      <c r="AF115" s="436">
        <v>441.64367770796389</v>
      </c>
      <c r="AG115" s="436">
        <v>881.35791931840492</v>
      </c>
      <c r="AH115" s="436">
        <v>420.85414116814422</v>
      </c>
      <c r="AI115" s="436">
        <v>877.17221216266933</v>
      </c>
      <c r="AJ115" s="436">
        <v>812.32046484189812</v>
      </c>
      <c r="AK115" s="436">
        <v>855.14389802054711</v>
      </c>
      <c r="AL115" s="436">
        <v>1645.5326100216239</v>
      </c>
      <c r="AM115" s="436">
        <v>369.19088890498921</v>
      </c>
      <c r="AN115" s="436">
        <v>1016.225920892927</v>
      </c>
      <c r="AO115" s="436">
        <v>409.06944843666213</v>
      </c>
      <c r="AP115" s="436">
        <v>616.06204171312061</v>
      </c>
      <c r="AQ115" s="436">
        <v>1476.7380047224649</v>
      </c>
      <c r="AR115" s="436">
        <v>1134.522553763768</v>
      </c>
      <c r="AS115" s="436">
        <v>830.09545737595272</v>
      </c>
      <c r="AT115" s="436">
        <v>710.9013424333358</v>
      </c>
      <c r="AU115" s="436">
        <v>1254.6013390455651</v>
      </c>
      <c r="AV115" s="436">
        <v>1012.989827673787</v>
      </c>
      <c r="AW115" s="436">
        <v>1833.1751385751061</v>
      </c>
      <c r="AX115" s="436">
        <v>150.81910131793299</v>
      </c>
      <c r="AY115" s="436">
        <v>524.42157075431476</v>
      </c>
      <c r="AZ115" s="436">
        <v>1065.756942894461</v>
      </c>
      <c r="BA115" s="436">
        <v>786.04055228730965</v>
      </c>
      <c r="BB115" s="436">
        <v>700.55087691228027</v>
      </c>
      <c r="BC115" s="436">
        <v>524.8620864910298</v>
      </c>
      <c r="BD115" s="436">
        <v>798.20896077137945</v>
      </c>
      <c r="BE115" s="436">
        <v>762.70310077895772</v>
      </c>
      <c r="BF115" s="436">
        <v>805.40997106622797</v>
      </c>
      <c r="BG115" s="436">
        <v>536.3818633056336</v>
      </c>
      <c r="BH115" s="436">
        <v>863.05976903314377</v>
      </c>
      <c r="BI115" s="436">
        <v>800.47567643645016</v>
      </c>
      <c r="BJ115" s="436">
        <v>458.85251063747228</v>
      </c>
      <c r="BK115" s="436">
        <v>1387.3423227062769</v>
      </c>
      <c r="BL115" s="436">
        <v>260.37773735545949</v>
      </c>
      <c r="BM115" s="436">
        <v>354.33956674138818</v>
      </c>
      <c r="BN115" s="436">
        <v>732.28573009334411</v>
      </c>
      <c r="BO115" s="436">
        <v>-149.1870314529302</v>
      </c>
      <c r="BP115" s="436">
        <v>582.52878687188377</v>
      </c>
      <c r="BQ115" s="436">
        <v>1193.084513276109</v>
      </c>
      <c r="BR115" s="436">
        <v>671.93334212101206</v>
      </c>
      <c r="BS115" s="436">
        <v>512.54003265897302</v>
      </c>
      <c r="BT115" s="436">
        <v>893.00381505101598</v>
      </c>
      <c r="BU115" s="436">
        <v>1251.5455565446421</v>
      </c>
      <c r="BV115" s="436">
        <v>952.43665816268162</v>
      </c>
      <c r="BW115" s="436">
        <v>904.75924893678632</v>
      </c>
      <c r="BX115" s="436">
        <v>896.90173869527712</v>
      </c>
      <c r="BY115" s="436">
        <v>999.29807267391698</v>
      </c>
      <c r="BZ115" s="436">
        <v>1184.873731376231</v>
      </c>
      <c r="CA115" s="436">
        <v>-762.44559547602341</v>
      </c>
      <c r="CB115" s="436">
        <v>912.51948031612051</v>
      </c>
      <c r="CC115" s="436">
        <v>1097.306935142135</v>
      </c>
      <c r="CD115" s="436">
        <v>2097.247677341999</v>
      </c>
      <c r="CE115" s="436">
        <v>1271.204539206766</v>
      </c>
      <c r="CF115" s="436">
        <v>450.83525638438118</v>
      </c>
      <c r="CG115" s="436">
        <v>-187.65534594425409</v>
      </c>
      <c r="CH115" s="436">
        <v>299.21278369368957</v>
      </c>
      <c r="CI115" s="436">
        <v>1204.989327514445</v>
      </c>
      <c r="CJ115" s="436">
        <v>621.97469151224436</v>
      </c>
      <c r="CK115" s="436">
        <v>842.56386180153777</v>
      </c>
      <c r="CL115" s="436">
        <v>954.21514185909166</v>
      </c>
      <c r="CM115" s="436">
        <v>1419.631803144126</v>
      </c>
      <c r="CN115" s="436">
        <v>1001.848368413889</v>
      </c>
      <c r="CO115" s="436">
        <v>1439.6021591806621</v>
      </c>
      <c r="CP115" s="436">
        <v>1824.51329621324</v>
      </c>
      <c r="CQ115" s="436">
        <v>1395.6353398675001</v>
      </c>
      <c r="CR115" s="436">
        <v>1793.7634448171709</v>
      </c>
      <c r="CS115" s="436">
        <v>566.30370967707177</v>
      </c>
      <c r="CT115" s="436">
        <v>724.96583843393705</v>
      </c>
      <c r="CU115" s="436">
        <v>1378.276847454546</v>
      </c>
      <c r="CV115" s="436">
        <v>1097.5957849296969</v>
      </c>
      <c r="CW115" s="436">
        <v>1213.5169821809261</v>
      </c>
      <c r="CX115" s="436">
        <v>1203.3264808271881</v>
      </c>
      <c r="CY115" s="436">
        <v>1455.8441657383501</v>
      </c>
      <c r="CZ115" s="436">
        <v>276.8962568373056</v>
      </c>
      <c r="DA115" s="436">
        <v>126.9127312182292</v>
      </c>
      <c r="DB115" s="436">
        <v>1411.3284391740281</v>
      </c>
      <c r="DC115" s="436">
        <v>1144.087059082291</v>
      </c>
      <c r="DD115" s="436">
        <v>1096.116675610835</v>
      </c>
      <c r="DE115" s="436">
        <v>1306.7151218179131</v>
      </c>
      <c r="DF115" s="436">
        <v>385.60636190844002</v>
      </c>
      <c r="DG115" s="436">
        <v>1504.9280843478509</v>
      </c>
      <c r="DH115" s="436">
        <v>794.3967553958297</v>
      </c>
      <c r="DI115" s="436">
        <v>-251.8538206890002</v>
      </c>
      <c r="DJ115" s="436">
        <v>1010.3256769825319</v>
      </c>
      <c r="DK115" s="436">
        <v>751.75644560199123</v>
      </c>
      <c r="DL115" s="436">
        <v>1180.957551971678</v>
      </c>
      <c r="DM115" s="436">
        <v>302.76428250861369</v>
      </c>
      <c r="DN115" s="436">
        <v>2004.7670052306689</v>
      </c>
      <c r="DO115" s="436">
        <v>952.73322233974238</v>
      </c>
      <c r="DP115" s="436">
        <v>1545.5236107418821</v>
      </c>
      <c r="DQ115" s="436">
        <v>652.95865943982619</v>
      </c>
      <c r="DR115" s="436">
        <v>579.64746816312004</v>
      </c>
      <c r="DS115" s="436">
        <v>1417.830369709807</v>
      </c>
      <c r="DT115" s="436">
        <v>680.45854049130764</v>
      </c>
      <c r="DU115" s="436">
        <v>1180.1797614887189</v>
      </c>
      <c r="DV115" s="436">
        <v>415.39532977168449</v>
      </c>
      <c r="DW115" s="436">
        <v>693.03163219137059</v>
      </c>
      <c r="DX115" s="436">
        <v>1015.916830475649</v>
      </c>
      <c r="DY115" s="436">
        <v>1057.9992330225889</v>
      </c>
      <c r="DZ115" s="436">
        <v>721.71678399839561</v>
      </c>
      <c r="EA115" s="436">
        <v>864.60203858812361</v>
      </c>
      <c r="EB115" s="436">
        <v>654.7546278252903</v>
      </c>
      <c r="EC115" s="436">
        <v>1934.811800755597</v>
      </c>
      <c r="ED115" s="436">
        <v>658.71322446542513</v>
      </c>
      <c r="EE115" s="436">
        <v>862.78409555188659</v>
      </c>
      <c r="EF115" s="436">
        <v>2069.371693187622</v>
      </c>
      <c r="EG115" s="436">
        <v>844.64295983399506</v>
      </c>
      <c r="EH115" s="436">
        <v>871.39424360009036</v>
      </c>
      <c r="EI115" s="436">
        <v>762.54885794003394</v>
      </c>
      <c r="EJ115" s="436">
        <v>677.50780411438507</v>
      </c>
      <c r="EK115" s="436">
        <v>1406.9439306899051</v>
      </c>
      <c r="EL115" s="436">
        <v>2076.8148268112668</v>
      </c>
      <c r="EM115" s="436">
        <v>2278.064711671369</v>
      </c>
      <c r="EN115" s="436">
        <v>349.23229482963808</v>
      </c>
      <c r="EO115" s="436">
        <v>702.383177863622</v>
      </c>
      <c r="EP115" s="436">
        <v>660.68552619127991</v>
      </c>
      <c r="EQ115" s="436">
        <v>1319.739488713298</v>
      </c>
      <c r="ER115" s="436">
        <v>647.30130025313701</v>
      </c>
      <c r="ES115" s="436">
        <v>696.28282321280676</v>
      </c>
      <c r="ET115" s="436">
        <v>1926.671584800499</v>
      </c>
      <c r="EU115" s="436">
        <v>448.849147094329</v>
      </c>
      <c r="EV115" s="436">
        <v>997.90178306372252</v>
      </c>
      <c r="EW115" s="436">
        <v>228.89539527832369</v>
      </c>
      <c r="EX115" s="436">
        <v>1264.267632000129</v>
      </c>
      <c r="EY115" s="436">
        <v>792.79316701263122</v>
      </c>
      <c r="EZ115" s="436">
        <v>1960.9077913367601</v>
      </c>
      <c r="FA115" s="436">
        <v>1200.488851104373</v>
      </c>
      <c r="FB115" s="436">
        <v>1227.6144802601</v>
      </c>
      <c r="FC115" s="436">
        <v>646.1585588280775</v>
      </c>
      <c r="FD115" s="436">
        <v>27.496833934156129</v>
      </c>
      <c r="FE115" s="436">
        <v>708.24325098618976</v>
      </c>
      <c r="FF115" s="436">
        <v>220.75030116802961</v>
      </c>
      <c r="FG115" s="436">
        <v>7.2706530637534801</v>
      </c>
      <c r="FH115" s="436">
        <v>567.16453969534427</v>
      </c>
      <c r="FI115" s="436">
        <v>291.07049305316838</v>
      </c>
      <c r="FJ115" s="436">
        <v>1651.702344744833</v>
      </c>
      <c r="FK115" s="436">
        <v>654.40457544522303</v>
      </c>
      <c r="FL115" s="436">
        <v>1031.124805882341</v>
      </c>
      <c r="FM115" s="436">
        <v>1331.967324642412</v>
      </c>
      <c r="FN115" s="436">
        <v>916.11850122940518</v>
      </c>
      <c r="FO115" s="436">
        <v>1928.662362089683</v>
      </c>
      <c r="FP115" s="436">
        <v>939.09272944518875</v>
      </c>
      <c r="FQ115" s="436">
        <v>1106.9291957649079</v>
      </c>
      <c r="FR115" s="436">
        <v>661.5386851071238</v>
      </c>
      <c r="FS115" s="436">
        <v>817.19956303626236</v>
      </c>
      <c r="FT115" s="436">
        <v>583.65193102500552</v>
      </c>
      <c r="FU115" s="436">
        <v>683.65633861780566</v>
      </c>
      <c r="FV115" s="436">
        <v>961.97245758491829</v>
      </c>
      <c r="FW115" s="436">
        <v>800.76885870176454</v>
      </c>
      <c r="FX115" s="436">
        <v>615.10407294254253</v>
      </c>
      <c r="FY115" s="436">
        <v>673.300539089062</v>
      </c>
      <c r="FZ115" s="436">
        <v>901.31252441043216</v>
      </c>
      <c r="GA115" s="436">
        <v>2070.7902150490249</v>
      </c>
      <c r="GB115" s="436">
        <v>1060.1781644357609</v>
      </c>
      <c r="GC115" s="436">
        <v>465.49677328511001</v>
      </c>
      <c r="GD115" s="436">
        <v>1400.513858348095</v>
      </c>
      <c r="GE115" s="436">
        <v>471.61046267738038</v>
      </c>
      <c r="GF115" s="436">
        <v>1515.303492843339</v>
      </c>
      <c r="GG115" s="436">
        <v>1326.1810399769799</v>
      </c>
      <c r="GH115" s="436">
        <v>858.52447460241535</v>
      </c>
      <c r="GI115" s="436">
        <v>940.3824002681414</v>
      </c>
      <c r="GJ115" s="436">
        <v>683.40532336996898</v>
      </c>
      <c r="GK115" s="436">
        <v>303.70351658258988</v>
      </c>
      <c r="GL115" s="436">
        <v>878.35479209980349</v>
      </c>
      <c r="GM115" s="436">
        <v>1158.002042856516</v>
      </c>
      <c r="GN115" s="436">
        <v>2202.107482530485</v>
      </c>
      <c r="GO115" s="436">
        <v>85.32382425462599</v>
      </c>
      <c r="GP115" s="436">
        <v>1361.4222368753281</v>
      </c>
      <c r="GQ115" s="436">
        <v>1851.62655964956</v>
      </c>
      <c r="GR115" s="436">
        <v>902.15207836180718</v>
      </c>
      <c r="GS115" s="436">
        <v>864.68518679562351</v>
      </c>
      <c r="GT115" s="436">
        <v>1404.804810162196</v>
      </c>
      <c r="GU115" s="436">
        <v>918.72933490160153</v>
      </c>
      <c r="GV115" s="436">
        <v>2181.7840547528299</v>
      </c>
      <c r="GW115" s="436">
        <v>343.60761460875938</v>
      </c>
      <c r="GX115" s="436">
        <v>613.19940984376149</v>
      </c>
      <c r="GY115" s="436">
        <v>1292.6390408438201</v>
      </c>
      <c r="GZ115" s="436">
        <v>990.35778972356206</v>
      </c>
      <c r="HA115" s="436">
        <v>677.72569290910837</v>
      </c>
      <c r="HB115" s="436">
        <v>648.36586907068113</v>
      </c>
      <c r="HC115" s="436">
        <v>935.92047864066444</v>
      </c>
      <c r="HD115" s="436">
        <v>2472.067623478431</v>
      </c>
      <c r="HE115" s="436">
        <v>308.09403906026768</v>
      </c>
      <c r="HF115" s="436">
        <v>700.50997430877055</v>
      </c>
      <c r="HG115" s="436">
        <v>1339.078422849341</v>
      </c>
      <c r="HH115" s="436">
        <v>1085.5502966165859</v>
      </c>
      <c r="HI115" s="436">
        <v>1857.0996566026911</v>
      </c>
      <c r="HJ115" s="436">
        <v>361.26866159812971</v>
      </c>
      <c r="HK115" s="436">
        <v>1017.393143880502</v>
      </c>
      <c r="HL115" s="436">
        <v>290.28117916718998</v>
      </c>
      <c r="HM115" s="436">
        <v>449.72603177213011</v>
      </c>
      <c r="HN115" s="436">
        <v>806.66083896426278</v>
      </c>
      <c r="HO115" s="436">
        <v>1031.5630221541639</v>
      </c>
      <c r="HP115" s="436">
        <v>728.70519761049172</v>
      </c>
      <c r="HQ115" s="436">
        <v>674.76698306367973</v>
      </c>
      <c r="HR115" s="436">
        <v>852.19512226334768</v>
      </c>
      <c r="HS115" s="436">
        <v>1324.976815875455</v>
      </c>
      <c r="HT115" s="436">
        <v>660.17016423680536</v>
      </c>
      <c r="HU115" s="436">
        <v>899.52408082201384</v>
      </c>
      <c r="HV115" s="436">
        <v>1182.2047333016869</v>
      </c>
      <c r="HW115" s="436">
        <v>216.980488201273</v>
      </c>
      <c r="HX115" s="436">
        <v>1593.368072734301</v>
      </c>
      <c r="HY115" s="436">
        <v>539.02680549151148</v>
      </c>
      <c r="HZ115" s="436">
        <v>1739.7807946122921</v>
      </c>
      <c r="IA115" s="436">
        <v>1507.532835228523</v>
      </c>
      <c r="IB115" s="436">
        <v>1385.18788648745</v>
      </c>
      <c r="IC115" s="436">
        <v>492.19335485785388</v>
      </c>
      <c r="ID115" s="436">
        <v>1088.880203020816</v>
      </c>
      <c r="IE115" s="436">
        <v>1060.622550927452</v>
      </c>
      <c r="IF115" s="436">
        <v>713.58437398055219</v>
      </c>
      <c r="IG115" s="436">
        <v>761.46884476629339</v>
      </c>
      <c r="IH115" s="436">
        <v>1412.960915687918</v>
      </c>
      <c r="II115" s="436">
        <v>1045.709764570511</v>
      </c>
      <c r="IJ115" s="436">
        <v>1375.2872196737439</v>
      </c>
      <c r="IK115" s="436">
        <v>698.78709730099979</v>
      </c>
      <c r="IL115" s="436">
        <v>1430.143949389261</v>
      </c>
      <c r="IM115" s="436">
        <v>1285.7260368116331</v>
      </c>
      <c r="IN115" s="436">
        <v>707.27347416701741</v>
      </c>
      <c r="IO115" s="436">
        <v>1211.3480221800371</v>
      </c>
      <c r="IP115" s="436">
        <v>428.14455132638562</v>
      </c>
      <c r="IQ115" s="436">
        <v>2184.8340145139891</v>
      </c>
      <c r="IR115" s="436">
        <v>794.12120496512841</v>
      </c>
      <c r="IS115" s="436">
        <v>1549.0166523989651</v>
      </c>
      <c r="IT115" s="436">
        <v>713.81361750862061</v>
      </c>
      <c r="IU115" s="436">
        <v>2478.9077391480628</v>
      </c>
      <c r="IV115" s="436">
        <v>1385.6905843343</v>
      </c>
      <c r="IW115" s="436">
        <v>978.12861279020069</v>
      </c>
      <c r="IX115" s="436">
        <v>140.50587535634011</v>
      </c>
      <c r="IY115" s="436">
        <v>845.34769985803689</v>
      </c>
      <c r="IZ115" s="436">
        <v>1487.7844598055799</v>
      </c>
      <c r="JA115" s="436">
        <v>1310.0652370757271</v>
      </c>
      <c r="JB115" s="436">
        <v>1293.044101309124</v>
      </c>
      <c r="JC115" s="436">
        <v>1927.0137815924311</v>
      </c>
      <c r="JD115" s="436">
        <v>1423.4965740809521</v>
      </c>
      <c r="JE115" s="436">
        <v>444.18618664441328</v>
      </c>
      <c r="JF115" s="436">
        <v>325.40449487267222</v>
      </c>
      <c r="JG115" s="436">
        <v>869.8361465676204</v>
      </c>
      <c r="JH115" s="436">
        <v>298.51147771106912</v>
      </c>
      <c r="JI115" s="436">
        <v>878.66943296998363</v>
      </c>
      <c r="JJ115" s="436">
        <v>1898.509348283003</v>
      </c>
      <c r="JK115" s="436">
        <v>720.96263923368815</v>
      </c>
      <c r="JL115" s="436">
        <v>744.44411589738877</v>
      </c>
      <c r="JM115" s="436">
        <v>2276.9710103008752</v>
      </c>
      <c r="JN115" s="436">
        <v>2384.1542276789228</v>
      </c>
      <c r="JO115" s="436">
        <v>2083.3405439316389</v>
      </c>
      <c r="JP115" s="436">
        <v>1356.890017200644</v>
      </c>
      <c r="JQ115" s="436">
        <v>472.90011426528781</v>
      </c>
      <c r="JR115" s="436">
        <v>313.15240460741688</v>
      </c>
      <c r="JS115" s="436">
        <v>486.80416985852457</v>
      </c>
      <c r="JT115" s="436">
        <v>442.04326961689611</v>
      </c>
      <c r="JU115" s="436">
        <v>967.42252884928996</v>
      </c>
      <c r="JV115" s="436">
        <v>1571.017281075246</v>
      </c>
      <c r="JW115" s="436">
        <v>1026.316525065426</v>
      </c>
      <c r="JX115" s="436">
        <v>1168.7129452241711</v>
      </c>
      <c r="JY115" s="436">
        <v>1393.6847521740619</v>
      </c>
      <c r="JZ115" s="436">
        <v>687.71203002117977</v>
      </c>
      <c r="KA115" s="436">
        <v>1319.5239686290249</v>
      </c>
      <c r="KB115" s="436">
        <v>904.02902197676747</v>
      </c>
      <c r="KC115" s="436">
        <v>861.01225087741875</v>
      </c>
      <c r="KD115" s="436">
        <v>1204.538430518905</v>
      </c>
      <c r="KE115" s="436">
        <v>1387.3007343348961</v>
      </c>
      <c r="KF115" s="436">
        <v>1284.315531880681</v>
      </c>
      <c r="KG115" s="436">
        <v>1143.4023972906709</v>
      </c>
      <c r="KH115" s="436">
        <v>900.98877530001664</v>
      </c>
      <c r="KI115" s="436">
        <v>1035.010060303614</v>
      </c>
      <c r="KJ115" s="436">
        <v>547.83235106434529</v>
      </c>
      <c r="KK115" s="436">
        <v>601.84067153840658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C302"/>
  <sheetViews>
    <sheetView zoomScaleNormal="100" workbookViewId="0">
      <pane xSplit="4" ySplit="10" topLeftCell="J71" activePane="bottomRight" state="frozen"/>
      <selection pane="topRight"/>
      <selection pane="bottomLeft"/>
      <selection pane="bottomRight" activeCell="AA80" sqref="AA80"/>
    </sheetView>
  </sheetViews>
  <sheetFormatPr defaultColWidth="9.08984375" defaultRowHeight="13"/>
  <cols>
    <col min="1" max="1" width="4.90625" style="469" bestFit="1" customWidth="1"/>
    <col min="2" max="2" width="7.54296875" style="469" bestFit="1" customWidth="1"/>
    <col min="3" max="3" width="10.36328125" style="469" customWidth="1"/>
    <col min="4" max="4" width="23.54296875" style="469" bestFit="1" customWidth="1"/>
    <col min="5" max="5" width="10.90625" style="469" bestFit="1" customWidth="1"/>
    <col min="6" max="6" width="11" style="469" bestFit="1" customWidth="1"/>
    <col min="7" max="7" width="10.90625" style="469" bestFit="1" customWidth="1"/>
    <col min="8" max="8" width="12.36328125" style="469" bestFit="1" customWidth="1"/>
    <col min="9" max="10" width="9.54296875" style="469" bestFit="1" customWidth="1"/>
    <col min="11" max="11" width="11.90625" style="469" bestFit="1" customWidth="1"/>
    <col min="12" max="12" width="4.90625" style="469" customWidth="1"/>
    <col min="13" max="13" width="11.453125" style="469" bestFit="1" customWidth="1"/>
    <col min="14" max="14" width="11" style="469" bestFit="1" customWidth="1"/>
    <col min="15" max="15" width="11.90625" style="469" bestFit="1" customWidth="1"/>
    <col min="16" max="16" width="11.36328125" style="469" bestFit="1" customWidth="1"/>
    <col min="17" max="17" width="9.6328125" style="469" bestFit="1" customWidth="1"/>
    <col min="18" max="19" width="8.6328125" style="469" bestFit="1" customWidth="1"/>
    <col min="20" max="20" width="10.54296875" style="469" bestFit="1" customWidth="1"/>
    <col min="21" max="21" width="9.54296875" style="469" bestFit="1" customWidth="1"/>
    <col min="22" max="22" width="11.36328125" style="469" bestFit="1" customWidth="1"/>
    <col min="23" max="23" width="3.90625" style="469" customWidth="1"/>
    <col min="24" max="24" width="12.08984375" style="469" bestFit="1" customWidth="1"/>
    <col min="25" max="25" width="15.453125" style="469" bestFit="1" customWidth="1"/>
    <col min="26" max="26" width="14.453125" style="469" bestFit="1" customWidth="1"/>
    <col min="27" max="27" width="8.36328125" style="469" bestFit="1" customWidth="1"/>
    <col min="28" max="28" width="3.90625" style="469" customWidth="1"/>
    <col min="29" max="29" width="8.6328125" style="469" bestFit="1" customWidth="1"/>
    <col min="30" max="30" width="10.08984375" style="469" bestFit="1" customWidth="1"/>
    <col min="31" max="31" width="11.6328125" style="469" bestFit="1" customWidth="1"/>
    <col min="32" max="32" width="10.453125" style="469" bestFit="1" customWidth="1"/>
    <col min="33" max="33" width="10.90625" style="469" bestFit="1" customWidth="1"/>
    <col min="34" max="34" width="9.54296875" style="469" bestFit="1" customWidth="1"/>
    <col min="35" max="35" width="3.6328125" style="469" customWidth="1"/>
    <col min="36" max="38" width="11.453125" style="469" bestFit="1" customWidth="1"/>
    <col min="39" max="39" width="8.6328125" style="469" bestFit="1" customWidth="1"/>
    <col min="40" max="40" width="10.54296875" style="469" bestFit="1" customWidth="1"/>
    <col min="41" max="41" width="13.54296875" style="469" bestFit="1" customWidth="1"/>
    <col min="42" max="43" width="12.453125" style="469" bestFit="1" customWidth="1"/>
    <col min="44" max="44" width="13.6328125" style="469" bestFit="1" customWidth="1"/>
    <col min="45" max="45" width="12.08984375" style="469" bestFit="1" customWidth="1"/>
    <col min="46" max="46" width="12.36328125" style="469" bestFit="1" customWidth="1"/>
    <col min="47" max="47" width="12.54296875" style="469" bestFit="1" customWidth="1"/>
    <col min="48" max="48" width="10.54296875" style="469" bestFit="1" customWidth="1"/>
    <col min="49" max="49" width="4.08984375" style="469" customWidth="1"/>
    <col min="50" max="50" width="14.90625" style="469" customWidth="1"/>
    <col min="51" max="51" width="13.08984375" style="469" bestFit="1" customWidth="1"/>
    <col min="52" max="52" width="5.36328125" style="469" customWidth="1"/>
    <col min="53" max="53" width="14.90625" style="469" bestFit="1" customWidth="1"/>
    <col min="54" max="54" width="14.90625" style="469" customWidth="1"/>
    <col min="55" max="55" width="12.6328125" style="469" bestFit="1" customWidth="1"/>
    <col min="56" max="56" width="3.6328125" style="496" customWidth="1"/>
    <col min="57" max="57" width="7.08984375" style="469" customWidth="1"/>
    <col min="58" max="58" width="7" style="469" bestFit="1" customWidth="1"/>
    <col min="59" max="59" width="6.90625" style="469" bestFit="1" customWidth="1"/>
    <col min="60" max="60" width="7.6328125" style="469" bestFit="1" customWidth="1"/>
    <col min="61" max="61" width="6" style="469" bestFit="1" customWidth="1"/>
    <col min="62" max="62" width="7.453125" style="469" bestFit="1" customWidth="1"/>
    <col min="63" max="63" width="12.36328125" style="469" customWidth="1"/>
    <col min="64" max="64" width="3.08984375" style="469" customWidth="1"/>
    <col min="65" max="65" width="8.6328125" style="469" bestFit="1" customWidth="1"/>
    <col min="66" max="67" width="8.54296875" style="469" bestFit="1" customWidth="1"/>
    <col min="68" max="68" width="8.453125" style="469" bestFit="1" customWidth="1"/>
    <col min="69" max="69" width="8.08984375" style="469" bestFit="1" customWidth="1"/>
    <col min="70" max="70" width="6.453125" style="469" bestFit="1" customWidth="1"/>
    <col min="71" max="71" width="7" style="469" bestFit="1" customWidth="1"/>
    <col min="72" max="72" width="8.6328125" style="469" bestFit="1" customWidth="1"/>
    <col min="73" max="73" width="8.453125" style="469" bestFit="1" customWidth="1"/>
    <col min="74" max="74" width="11.36328125" style="469" bestFit="1" customWidth="1"/>
    <col min="75" max="75" width="2.6328125" style="469" customWidth="1"/>
    <col min="76" max="76" width="11.90625" style="469" bestFit="1" customWidth="1"/>
    <col min="77" max="77" width="10.36328125" style="469" customWidth="1"/>
    <col min="78" max="78" width="12.36328125" style="469" customWidth="1"/>
    <col min="79" max="79" width="7.453125" style="469" bestFit="1" customWidth="1"/>
    <col min="80" max="80" width="4.08984375" style="469" customWidth="1"/>
    <col min="81" max="81" width="8" style="469" bestFit="1" customWidth="1"/>
    <col min="82" max="82" width="6.6328125" style="469" bestFit="1" customWidth="1"/>
    <col min="83" max="83" width="8" style="469" bestFit="1" customWidth="1"/>
    <col min="84" max="84" width="5.6328125" style="469" bestFit="1" customWidth="1"/>
    <col min="85" max="85" width="6.453125" style="469" bestFit="1" customWidth="1"/>
    <col min="86" max="86" width="7.90625" style="469" bestFit="1" customWidth="1"/>
    <col min="87" max="87" width="2.36328125" style="469" bestFit="1" customWidth="1"/>
    <col min="88" max="99" width="11.90625" style="469" customWidth="1"/>
    <col min="100" max="100" width="10.453125" style="469" customWidth="1"/>
    <col min="101" max="101" width="2.90625" style="469" customWidth="1"/>
    <col min="102" max="102" width="10.90625" style="469" customWidth="1"/>
    <col min="103" max="103" width="12.54296875" style="469" customWidth="1"/>
    <col min="104" max="104" width="3.08984375" style="469" bestFit="1" customWidth="1"/>
    <col min="105" max="105" width="15" style="469" customWidth="1"/>
    <col min="106" max="106" width="14.453125" style="469" customWidth="1"/>
    <col min="107" max="107" width="13.6328125" style="469" customWidth="1"/>
    <col min="108" max="108" width="9.08984375" style="469" customWidth="1"/>
    <col min="109" max="16384" width="9.08984375" style="469"/>
  </cols>
  <sheetData>
    <row r="1" spans="1:107" ht="30.75" customHeight="1">
      <c r="A1" s="786" t="s">
        <v>635</v>
      </c>
      <c r="BE1" s="498" t="s">
        <v>478</v>
      </c>
    </row>
    <row r="2" spans="1:107" ht="15" customHeight="1">
      <c r="A2" s="294" t="s">
        <v>665</v>
      </c>
    </row>
    <row r="3" spans="1:107" ht="15" customHeight="1">
      <c r="A3" s="295" t="s">
        <v>480</v>
      </c>
    </row>
    <row r="4" spans="1:107" ht="15" customHeight="1">
      <c r="A4" s="750"/>
      <c r="B4" s="464"/>
      <c r="C4" s="464"/>
      <c r="D4" s="475" t="s">
        <v>362</v>
      </c>
      <c r="E4" s="751">
        <v>9109.1299999999992</v>
      </c>
      <c r="F4" s="751">
        <v>9686.06</v>
      </c>
      <c r="G4" s="751">
        <v>8303.52</v>
      </c>
      <c r="H4" s="751">
        <v>14067.67</v>
      </c>
      <c r="I4" s="751">
        <v>71.3</v>
      </c>
      <c r="J4" s="751">
        <v>89.14</v>
      </c>
      <c r="K4" s="751"/>
      <c r="L4" s="751"/>
      <c r="M4" s="751">
        <v>77.099999999999994</v>
      </c>
      <c r="N4" s="751">
        <v>327.24</v>
      </c>
      <c r="O4" s="751">
        <v>327.24</v>
      </c>
      <c r="P4" s="751">
        <v>2079.46</v>
      </c>
      <c r="Q4" s="751">
        <v>46.22</v>
      </c>
      <c r="R4" s="751">
        <v>450.42</v>
      </c>
      <c r="S4" s="751">
        <v>329.48</v>
      </c>
      <c r="T4" s="751">
        <v>31.64</v>
      </c>
      <c r="U4" s="751">
        <v>775.67</v>
      </c>
      <c r="V4" s="751"/>
      <c r="W4" s="751"/>
      <c r="Y4" s="756">
        <v>-1584.69</v>
      </c>
      <c r="AC4" s="752">
        <v>69.33</v>
      </c>
      <c r="AD4" s="752">
        <v>1013.64</v>
      </c>
      <c r="AE4" s="752">
        <v>14.51</v>
      </c>
      <c r="AF4" s="752">
        <v>21.39</v>
      </c>
      <c r="AG4" s="752">
        <v>11.34</v>
      </c>
      <c r="AH4" s="464"/>
      <c r="AI4" s="464"/>
      <c r="AJ4" s="464"/>
      <c r="AK4" s="464"/>
      <c r="AL4" s="464"/>
      <c r="AM4" s="475"/>
      <c r="AN4" s="464"/>
      <c r="AO4" s="464"/>
      <c r="AP4" s="464"/>
      <c r="AQ4" s="464"/>
      <c r="AR4" s="464"/>
      <c r="AS4" s="464"/>
      <c r="AT4" s="464"/>
      <c r="AU4" s="748"/>
      <c r="AV4" s="748"/>
      <c r="AW4" s="748"/>
      <c r="AX4" s="748"/>
      <c r="AY4" s="749"/>
      <c r="AZ4" s="749"/>
      <c r="BA4" s="749"/>
      <c r="BB4" s="749"/>
      <c r="BC4" s="749"/>
      <c r="BD4" s="760"/>
      <c r="BE4" s="751">
        <v>9109.1299999999992</v>
      </c>
      <c r="BF4" s="751">
        <v>9686.06</v>
      </c>
      <c r="BG4" s="751">
        <v>8303.52</v>
      </c>
      <c r="BH4" s="751">
        <v>14067.67</v>
      </c>
      <c r="BI4" s="751">
        <v>71.3</v>
      </c>
      <c r="BJ4" s="751">
        <v>89.14</v>
      </c>
      <c r="BK4" s="751"/>
      <c r="BL4" s="751"/>
      <c r="BM4" s="751">
        <v>77.099999999999994</v>
      </c>
      <c r="BN4" s="751">
        <v>327.24</v>
      </c>
      <c r="BO4" s="751">
        <v>327.24</v>
      </c>
      <c r="BP4" s="751">
        <v>2079.46</v>
      </c>
      <c r="BQ4" s="751">
        <v>46.22</v>
      </c>
      <c r="BR4" s="751">
        <v>450.42</v>
      </c>
      <c r="BS4" s="751">
        <v>329.48</v>
      </c>
      <c r="BT4" s="751">
        <v>31.64</v>
      </c>
      <c r="BU4" s="751">
        <v>775.67</v>
      </c>
      <c r="BV4" s="751"/>
      <c r="BW4" s="751"/>
      <c r="BY4" s="756">
        <v>-1584.69</v>
      </c>
      <c r="CC4" s="752">
        <v>69.33</v>
      </c>
      <c r="CD4" s="752">
        <v>1013.64</v>
      </c>
      <c r="CE4" s="752">
        <v>14.51</v>
      </c>
      <c r="CF4" s="752">
        <v>21.39</v>
      </c>
      <c r="CG4" s="752">
        <v>11.34</v>
      </c>
      <c r="CH4" s="464"/>
      <c r="CI4" s="464"/>
      <c r="CJ4" s="464"/>
      <c r="CK4" s="464"/>
      <c r="CL4" s="464"/>
      <c r="CM4" s="464"/>
      <c r="CN4" s="464"/>
      <c r="CO4" s="464"/>
      <c r="CP4" s="464"/>
      <c r="CQ4" s="464"/>
      <c r="CR4" s="464"/>
      <c r="CS4" s="464"/>
      <c r="CT4" s="464"/>
      <c r="CU4" s="464"/>
      <c r="CV4" s="464"/>
      <c r="CW4" s="464"/>
    </row>
    <row r="5" spans="1:107" ht="114.75" customHeight="1">
      <c r="A5" s="470" t="s">
        <v>1</v>
      </c>
      <c r="B5" s="470" t="s">
        <v>481</v>
      </c>
      <c r="C5" s="495" t="s">
        <v>636</v>
      </c>
      <c r="D5" s="493" t="s">
        <v>482</v>
      </c>
      <c r="E5" s="471" t="s">
        <v>352</v>
      </c>
      <c r="F5" s="471" t="s">
        <v>353</v>
      </c>
      <c r="G5" s="471" t="s">
        <v>354</v>
      </c>
      <c r="H5" s="471" t="s">
        <v>355</v>
      </c>
      <c r="I5" s="471" t="s">
        <v>356</v>
      </c>
      <c r="J5" s="471" t="s">
        <v>357</v>
      </c>
      <c r="K5" s="472" t="s">
        <v>453</v>
      </c>
      <c r="L5" s="464"/>
      <c r="M5" s="471" t="s">
        <v>454</v>
      </c>
      <c r="N5" s="471" t="s">
        <v>455</v>
      </c>
      <c r="O5" s="471" t="s">
        <v>456</v>
      </c>
      <c r="P5" s="471" t="s">
        <v>418</v>
      </c>
      <c r="Q5" s="471" t="s">
        <v>419</v>
      </c>
      <c r="R5" s="471" t="s">
        <v>457</v>
      </c>
      <c r="S5" s="471" t="s">
        <v>458</v>
      </c>
      <c r="T5" s="471" t="s">
        <v>422</v>
      </c>
      <c r="U5" s="471" t="s">
        <v>459</v>
      </c>
      <c r="V5" s="472" t="s">
        <v>460</v>
      </c>
      <c r="W5" s="473"/>
      <c r="X5" s="473" t="s">
        <v>311</v>
      </c>
      <c r="Y5" s="473" t="s">
        <v>479</v>
      </c>
      <c r="Z5" s="489" t="s">
        <v>461</v>
      </c>
      <c r="AA5" s="500" t="s">
        <v>483</v>
      </c>
      <c r="AB5" s="464"/>
      <c r="AC5" s="471" t="s">
        <v>425</v>
      </c>
      <c r="AD5" s="471" t="s">
        <v>426</v>
      </c>
      <c r="AE5" s="471" t="s">
        <v>462</v>
      </c>
      <c r="AF5" s="471" t="s">
        <v>463</v>
      </c>
      <c r="AG5" s="471" t="s">
        <v>429</v>
      </c>
      <c r="AH5" s="472" t="s">
        <v>313</v>
      </c>
      <c r="AI5" s="464"/>
      <c r="AJ5" s="757" t="s">
        <v>464</v>
      </c>
      <c r="AK5" s="757" t="s">
        <v>465</v>
      </c>
      <c r="AL5" s="757" t="s">
        <v>466</v>
      </c>
      <c r="AM5" s="757" t="s">
        <v>467</v>
      </c>
      <c r="AN5" s="757" t="s">
        <v>468</v>
      </c>
      <c r="AO5" s="757" t="s">
        <v>315</v>
      </c>
      <c r="AP5" s="757" t="s">
        <v>469</v>
      </c>
      <c r="AQ5" s="757" t="s">
        <v>593</v>
      </c>
      <c r="AR5" s="757" t="s">
        <v>470</v>
      </c>
      <c r="AS5" s="757" t="s">
        <v>471</v>
      </c>
      <c r="AT5" s="757" t="s">
        <v>316</v>
      </c>
      <c r="AU5" s="757" t="s">
        <v>317</v>
      </c>
      <c r="AV5" s="474" t="s">
        <v>472</v>
      </c>
      <c r="AW5" s="464"/>
      <c r="AX5" s="474" t="s">
        <v>473</v>
      </c>
      <c r="AY5" s="474" t="s">
        <v>474</v>
      </c>
      <c r="AZ5" s="473"/>
      <c r="BA5" s="489" t="s">
        <v>475</v>
      </c>
      <c r="BB5" s="492" t="s">
        <v>476</v>
      </c>
      <c r="BC5" s="473" t="s">
        <v>477</v>
      </c>
      <c r="BD5" s="497"/>
      <c r="BE5" s="471" t="s">
        <v>352</v>
      </c>
      <c r="BF5" s="471" t="s">
        <v>353</v>
      </c>
      <c r="BG5" s="471" t="s">
        <v>354</v>
      </c>
      <c r="BH5" s="471" t="s">
        <v>355</v>
      </c>
      <c r="BI5" s="471" t="s">
        <v>356</v>
      </c>
      <c r="BJ5" s="471" t="s">
        <v>357</v>
      </c>
      <c r="BK5" s="474" t="s">
        <v>453</v>
      </c>
      <c r="BL5" s="464"/>
      <c r="BM5" s="471" t="s">
        <v>454</v>
      </c>
      <c r="BN5" s="471" t="s">
        <v>455</v>
      </c>
      <c r="BO5" s="471" t="s">
        <v>456</v>
      </c>
      <c r="BP5" s="471" t="s">
        <v>418</v>
      </c>
      <c r="BQ5" s="471" t="s">
        <v>419</v>
      </c>
      <c r="BR5" s="471" t="s">
        <v>457</v>
      </c>
      <c r="BS5" s="471" t="s">
        <v>458</v>
      </c>
      <c r="BT5" s="471" t="s">
        <v>422</v>
      </c>
      <c r="BU5" s="471" t="s">
        <v>459</v>
      </c>
      <c r="BV5" s="474" t="s">
        <v>460</v>
      </c>
      <c r="BW5" s="473"/>
      <c r="BX5" s="474" t="s">
        <v>311</v>
      </c>
      <c r="BY5" s="474" t="s">
        <v>479</v>
      </c>
      <c r="BZ5" s="474" t="s">
        <v>461</v>
      </c>
      <c r="CA5" s="500" t="s">
        <v>483</v>
      </c>
      <c r="CB5" s="464"/>
      <c r="CC5" s="471" t="s">
        <v>425</v>
      </c>
      <c r="CD5" s="471" t="s">
        <v>426</v>
      </c>
      <c r="CE5" s="471" t="s">
        <v>462</v>
      </c>
      <c r="CF5" s="471" t="s">
        <v>463</v>
      </c>
      <c r="CG5" s="471" t="s">
        <v>429</v>
      </c>
      <c r="CH5" s="474" t="s">
        <v>313</v>
      </c>
      <c r="CI5" s="464"/>
      <c r="CJ5" s="757" t="s">
        <v>464</v>
      </c>
      <c r="CK5" s="757" t="s">
        <v>465</v>
      </c>
      <c r="CL5" s="757" t="s">
        <v>466</v>
      </c>
      <c r="CM5" s="757" t="s">
        <v>467</v>
      </c>
      <c r="CN5" s="757" t="s">
        <v>468</v>
      </c>
      <c r="CO5" s="757" t="s">
        <v>315</v>
      </c>
      <c r="CP5" s="757" t="s">
        <v>469</v>
      </c>
      <c r="CQ5" s="757" t="s">
        <v>593</v>
      </c>
      <c r="CR5" s="757" t="s">
        <v>470</v>
      </c>
      <c r="CS5" s="757" t="s">
        <v>471</v>
      </c>
      <c r="CT5" s="757" t="s">
        <v>316</v>
      </c>
      <c r="CU5" s="757" t="s">
        <v>317</v>
      </c>
      <c r="CV5" s="474" t="s">
        <v>472</v>
      </c>
      <c r="CW5" s="464"/>
      <c r="CX5" s="474" t="s">
        <v>473</v>
      </c>
      <c r="CY5" s="474" t="s">
        <v>474</v>
      </c>
      <c r="CZ5" s="473"/>
      <c r="DA5" s="472" t="s">
        <v>475</v>
      </c>
      <c r="DB5" s="492" t="s">
        <v>476</v>
      </c>
      <c r="DC5" s="474" t="s">
        <v>477</v>
      </c>
    </row>
    <row r="6" spans="1:107">
      <c r="A6" s="475"/>
      <c r="B6" s="475"/>
      <c r="C6" s="476">
        <v>5622045</v>
      </c>
      <c r="D6" s="465" t="s">
        <v>375</v>
      </c>
      <c r="E6" s="476">
        <v>2558116977.8999982</v>
      </c>
      <c r="F6" s="476">
        <v>469250862.75999987</v>
      </c>
      <c r="G6" s="476">
        <v>2864664578.8800011</v>
      </c>
      <c r="H6" s="476">
        <v>2731083386.1300015</v>
      </c>
      <c r="I6" s="476">
        <v>338934246.80000025</v>
      </c>
      <c r="J6" s="476">
        <v>292739860.44000006</v>
      </c>
      <c r="K6" s="477">
        <v>9254789912.909996</v>
      </c>
      <c r="L6" s="464"/>
      <c r="M6" s="476">
        <v>432788252.73485392</v>
      </c>
      <c r="N6" s="476">
        <v>45031286.966400005</v>
      </c>
      <c r="O6" s="476">
        <v>73642547.736000016</v>
      </c>
      <c r="P6" s="476">
        <v>1336999204.3</v>
      </c>
      <c r="Q6" s="476">
        <v>234610249.22537628</v>
      </c>
      <c r="R6" s="476">
        <v>16132244.136822052</v>
      </c>
      <c r="S6" s="476">
        <v>10548961.16</v>
      </c>
      <c r="T6" s="476">
        <v>175985935.268998</v>
      </c>
      <c r="U6" s="476">
        <v>306311501.24749988</v>
      </c>
      <c r="V6" s="477">
        <v>2632050182.7759514</v>
      </c>
      <c r="W6" s="476"/>
      <c r="X6" s="476">
        <v>11886840095.685957</v>
      </c>
      <c r="Y6" s="476">
        <v>-8909198491.0500011</v>
      </c>
      <c r="Z6" s="754">
        <v>2977641604.6359506</v>
      </c>
      <c r="AA6" s="499">
        <v>0.25049900399658054</v>
      </c>
      <c r="AB6" s="476"/>
      <c r="AC6" s="476">
        <v>70276460.933451682</v>
      </c>
      <c r="AD6" s="476">
        <v>1295431.92</v>
      </c>
      <c r="AE6" s="476">
        <v>81382503.068572566</v>
      </c>
      <c r="AF6" s="476">
        <v>120255542.5500001</v>
      </c>
      <c r="AG6" s="476">
        <v>50732872.165797234</v>
      </c>
      <c r="AH6" s="747">
        <v>323942810.63782126</v>
      </c>
      <c r="AI6" s="476"/>
      <c r="AJ6" s="464">
        <v>0</v>
      </c>
      <c r="AK6" s="464">
        <v>-10007240.100000003</v>
      </c>
      <c r="AL6" s="464">
        <v>0</v>
      </c>
      <c r="AM6" s="464">
        <v>-56220.450000000019</v>
      </c>
      <c r="AN6" s="464">
        <v>-120930187.94999993</v>
      </c>
      <c r="AO6" s="464">
        <v>-481770956.55999994</v>
      </c>
      <c r="AP6" s="464">
        <v>0.27999701583757997</v>
      </c>
      <c r="AQ6" s="464">
        <v>1.5657860785722733E-8</v>
      </c>
      <c r="AR6" s="464">
        <v>-167087177.39999983</v>
      </c>
      <c r="AS6" s="464">
        <v>-63978872.099999957</v>
      </c>
      <c r="AT6" s="464">
        <v>-75000000.000000089</v>
      </c>
      <c r="AU6" s="464">
        <v>216081015.58784497</v>
      </c>
      <c r="AV6" s="482">
        <v>-702749638.69215846</v>
      </c>
      <c r="AW6" s="476"/>
      <c r="AX6" s="758">
        <v>804925136.74740219</v>
      </c>
      <c r="AY6" s="758">
        <v>616500000.00000143</v>
      </c>
      <c r="AZ6" s="476"/>
      <c r="BA6" s="754">
        <v>4020259913.3290124</v>
      </c>
      <c r="BB6" s="476">
        <v>-271810642.06409383</v>
      </c>
      <c r="BC6" s="476">
        <v>3748449271.2649226</v>
      </c>
      <c r="BD6" s="497"/>
      <c r="BE6" s="464">
        <v>455.01538637630938</v>
      </c>
      <c r="BF6" s="464">
        <v>83.466223191027439</v>
      </c>
      <c r="BG6" s="464">
        <v>509.54138198466944</v>
      </c>
      <c r="BH6" s="464">
        <v>485.78113233351951</v>
      </c>
      <c r="BI6" s="464">
        <v>60.286647794530325</v>
      </c>
      <c r="BJ6" s="464">
        <v>52.069995960544617</v>
      </c>
      <c r="BK6" s="482">
        <v>1646.1607676405997</v>
      </c>
      <c r="BL6" s="464"/>
      <c r="BM6" s="464">
        <v>76.980574281218651</v>
      </c>
      <c r="BN6" s="464">
        <v>8.0097699264947195</v>
      </c>
      <c r="BO6" s="464">
        <v>13.098889769825751</v>
      </c>
      <c r="BP6" s="464">
        <v>237.81367888375138</v>
      </c>
      <c r="BQ6" s="464">
        <v>41.730411127156806</v>
      </c>
      <c r="BR6" s="464">
        <v>2.8694619372171606</v>
      </c>
      <c r="BS6" s="464">
        <v>1.8763565855484972</v>
      </c>
      <c r="BT6" s="464">
        <v>31.302832913823707</v>
      </c>
      <c r="BU6" s="464">
        <v>54.484000261025997</v>
      </c>
      <c r="BV6" s="482">
        <v>468.16597568606289</v>
      </c>
      <c r="BW6" s="464"/>
      <c r="BX6" s="482">
        <v>2114.3267433266642</v>
      </c>
      <c r="BY6" s="482">
        <v>-1584.6900000000003</v>
      </c>
      <c r="BZ6" s="482">
        <v>529.63674332666324</v>
      </c>
      <c r="CA6" s="499">
        <v>0.25049900399658054</v>
      </c>
      <c r="CB6" s="464"/>
      <c r="CC6" s="464">
        <v>12.500159805453652</v>
      </c>
      <c r="CD6" s="464">
        <v>0.23042005533573637</v>
      </c>
      <c r="CE6" s="464">
        <v>14.475605063383975</v>
      </c>
      <c r="CF6" s="464">
        <v>21.390000000000018</v>
      </c>
      <c r="CG6" s="464">
        <v>9.0239178387574697</v>
      </c>
      <c r="CH6" s="482">
        <v>57.620102762930792</v>
      </c>
      <c r="CI6" s="464"/>
      <c r="CJ6" s="464">
        <v>0</v>
      </c>
      <c r="CK6" s="464">
        <v>-1.7800000000000007</v>
      </c>
      <c r="CL6" s="464">
        <v>0</v>
      </c>
      <c r="CM6" s="464">
        <v>-1.0000000000000004E-2</v>
      </c>
      <c r="CN6" s="464">
        <v>-21.509999999999987</v>
      </c>
      <c r="CO6" s="464">
        <v>-85.69318754296701</v>
      </c>
      <c r="CP6" s="464">
        <v>4.9803410651743265E-8</v>
      </c>
      <c r="CQ6" s="464">
        <v>2.7850827920663625E-15</v>
      </c>
      <c r="CR6" s="464">
        <v>-29.71999999999997</v>
      </c>
      <c r="CS6" s="464">
        <v>-11.379999999999992</v>
      </c>
      <c r="CT6" s="464">
        <v>-13.34034145938001</v>
      </c>
      <c r="CU6" s="464">
        <v>38.434593744419509</v>
      </c>
      <c r="CV6" s="482">
        <v>-124.99893520812417</v>
      </c>
      <c r="CW6" s="464"/>
      <c r="CX6" s="482">
        <v>143.17301564597975</v>
      </c>
      <c r="CY6" s="482">
        <v>109.65760679610381</v>
      </c>
      <c r="CZ6" s="464"/>
      <c r="DA6" s="753">
        <v>715.08853332355261</v>
      </c>
      <c r="DB6" s="464">
        <v>-48.347290365711025</v>
      </c>
      <c r="DC6" s="482">
        <v>666.74124295784236</v>
      </c>
    </row>
    <row r="7" spans="1:107">
      <c r="A7" s="475"/>
      <c r="B7" s="475"/>
      <c r="C7" s="467"/>
      <c r="D7" s="465"/>
      <c r="E7" s="476"/>
      <c r="F7" s="476"/>
      <c r="G7" s="476"/>
      <c r="H7" s="476"/>
      <c r="I7" s="476"/>
      <c r="J7" s="476"/>
      <c r="K7" s="477"/>
      <c r="L7" s="464"/>
      <c r="M7" s="478"/>
      <c r="N7" s="478"/>
      <c r="O7" s="478"/>
      <c r="P7" s="478"/>
      <c r="Q7" s="478"/>
      <c r="R7" s="478"/>
      <c r="S7" s="478"/>
      <c r="T7" s="478"/>
      <c r="U7" s="478"/>
      <c r="V7" s="479"/>
      <c r="W7" s="480"/>
      <c r="X7" s="481"/>
      <c r="Y7" s="467"/>
      <c r="Z7" s="490"/>
      <c r="AA7" s="499"/>
      <c r="AB7" s="499"/>
      <c r="AC7" s="476"/>
      <c r="AD7" s="476"/>
      <c r="AE7" s="476"/>
      <c r="AF7" s="476"/>
      <c r="AG7" s="476"/>
      <c r="AH7" s="477"/>
      <c r="AI7" s="464"/>
      <c r="AJ7" s="464"/>
      <c r="AK7" s="464"/>
      <c r="AL7" s="464"/>
      <c r="AM7" s="464"/>
      <c r="AN7" s="464"/>
      <c r="AO7" s="464"/>
      <c r="AP7" s="464"/>
      <c r="AQ7" s="464"/>
      <c r="AR7" s="464"/>
      <c r="AS7" s="464"/>
      <c r="AT7" s="464"/>
      <c r="AU7" s="464"/>
      <c r="AV7" s="468"/>
      <c r="AW7" s="464"/>
      <c r="AX7" s="468"/>
      <c r="AY7" s="468"/>
      <c r="AZ7" s="481"/>
      <c r="BA7" s="490"/>
      <c r="BB7" s="464"/>
      <c r="BC7" s="481"/>
      <c r="BD7" s="497"/>
      <c r="BE7" s="464"/>
      <c r="BF7" s="464"/>
      <c r="BG7" s="464"/>
      <c r="BH7" s="464"/>
      <c r="BI7" s="464"/>
      <c r="BJ7" s="464"/>
      <c r="BK7" s="468"/>
      <c r="BL7" s="464"/>
      <c r="BM7" s="464"/>
      <c r="BN7" s="464"/>
      <c r="BO7" s="464"/>
      <c r="BP7" s="464"/>
      <c r="BQ7" s="464"/>
      <c r="BR7" s="464"/>
      <c r="BS7" s="464"/>
      <c r="BT7" s="464"/>
      <c r="BU7" s="464"/>
      <c r="BV7" s="468"/>
      <c r="BW7" s="467"/>
      <c r="BX7" s="468"/>
      <c r="BY7" s="468"/>
      <c r="BZ7" s="468"/>
      <c r="CA7" s="499"/>
      <c r="CB7" s="499"/>
      <c r="CC7" s="464"/>
      <c r="CD7" s="464"/>
      <c r="CE7" s="464"/>
      <c r="CF7" s="464"/>
      <c r="CG7" s="464"/>
      <c r="CH7" s="468"/>
      <c r="CI7" s="464"/>
      <c r="CJ7" s="464"/>
      <c r="CK7" s="464"/>
      <c r="CL7" s="464"/>
      <c r="CM7" s="464"/>
      <c r="CN7" s="464"/>
      <c r="CO7" s="464"/>
      <c r="CP7" s="464"/>
      <c r="CQ7" s="464"/>
      <c r="CR7" s="464"/>
      <c r="CS7" s="464"/>
      <c r="CT7" s="464"/>
      <c r="CU7" s="464"/>
      <c r="CV7" s="468"/>
      <c r="CW7" s="464"/>
      <c r="CX7" s="468"/>
      <c r="CY7" s="468"/>
      <c r="CZ7" s="464"/>
      <c r="DA7" s="466"/>
      <c r="DB7" s="464"/>
      <c r="DC7" s="468"/>
    </row>
    <row r="8" spans="1:107">
      <c r="A8" s="475"/>
      <c r="B8" s="475"/>
      <c r="C8" s="464">
        <v>656</v>
      </c>
      <c r="D8" s="465" t="s">
        <v>451</v>
      </c>
      <c r="E8" s="464">
        <v>136636.94999999998</v>
      </c>
      <c r="F8" s="464">
        <v>9686.06</v>
      </c>
      <c r="G8" s="464">
        <v>207588</v>
      </c>
      <c r="H8" s="464">
        <v>182879.71</v>
      </c>
      <c r="I8" s="464">
        <v>39571.5</v>
      </c>
      <c r="J8" s="464">
        <v>26474.58</v>
      </c>
      <c r="K8" s="753">
        <v>758083.57</v>
      </c>
      <c r="L8" s="464"/>
      <c r="M8" s="464">
        <v>25043.088106022249</v>
      </c>
      <c r="N8" s="464">
        <v>0</v>
      </c>
      <c r="O8" s="464">
        <v>0</v>
      </c>
      <c r="P8" s="464">
        <v>6238.38</v>
      </c>
      <c r="Q8" s="464">
        <v>5059.3696985382758</v>
      </c>
      <c r="R8" s="464">
        <v>0</v>
      </c>
      <c r="S8" s="464">
        <v>0</v>
      </c>
      <c r="T8" s="464">
        <v>14910.449884187516</v>
      </c>
      <c r="U8" s="464">
        <v>14867.008333333331</v>
      </c>
      <c r="V8" s="753">
        <v>309669.41627125104</v>
      </c>
      <c r="W8" s="464"/>
      <c r="X8" s="464">
        <v>1146705.4945472111</v>
      </c>
      <c r="Y8" s="464">
        <v>-1100396058.48</v>
      </c>
      <c r="Z8" s="490">
        <v>-932637.16057133488</v>
      </c>
      <c r="AA8" s="499"/>
      <c r="AB8" s="499"/>
      <c r="AC8" s="464">
        <v>0</v>
      </c>
      <c r="AD8" s="464">
        <v>0</v>
      </c>
      <c r="AE8" s="464">
        <v>6165.8601864600832</v>
      </c>
      <c r="AF8" s="464">
        <v>10633.641429627323</v>
      </c>
      <c r="AG8" s="464">
        <v>0</v>
      </c>
      <c r="AH8" s="753">
        <v>38335.507294886134</v>
      </c>
      <c r="AI8" s="464"/>
      <c r="AJ8" s="464">
        <v>0</v>
      </c>
      <c r="AK8" s="464">
        <v>-1236017.76</v>
      </c>
      <c r="AL8" s="464">
        <v>0</v>
      </c>
      <c r="AM8" s="464">
        <v>-6943.92</v>
      </c>
      <c r="AN8" s="464">
        <v>-14936371.920000002</v>
      </c>
      <c r="AO8" s="464">
        <v>-88557911.140000001</v>
      </c>
      <c r="AP8" s="464">
        <v>-34937811.825379469</v>
      </c>
      <c r="AQ8" s="464">
        <v>-8559820.087663468</v>
      </c>
      <c r="AR8" s="464">
        <v>-20637330.239999998</v>
      </c>
      <c r="AS8" s="464">
        <v>-7902180.9600000009</v>
      </c>
      <c r="AT8" s="464">
        <v>-9692109.5880107507</v>
      </c>
      <c r="AU8" s="464">
        <v>13527.519571801931</v>
      </c>
      <c r="AV8" s="482">
        <v>-77888911.879020602</v>
      </c>
      <c r="AW8" s="464"/>
      <c r="AX8" s="482">
        <v>-60175059.079905398</v>
      </c>
      <c r="AY8" s="482">
        <v>120989.94207604704</v>
      </c>
      <c r="AZ8" s="464"/>
      <c r="BA8" s="759">
        <v>-4221110.8340821825</v>
      </c>
      <c r="BB8" s="464">
        <v>-127275257.73673198</v>
      </c>
      <c r="BC8" s="464">
        <v>-4206442.2731821826</v>
      </c>
      <c r="BD8" s="497"/>
      <c r="BE8" s="464">
        <v>119.464</v>
      </c>
      <c r="BF8" s="464">
        <v>13.936776978417265</v>
      </c>
      <c r="BG8" s="464">
        <v>179.5571359923114</v>
      </c>
      <c r="BH8" s="464">
        <v>196.22286480686694</v>
      </c>
      <c r="BI8" s="464">
        <v>48.874324097397142</v>
      </c>
      <c r="BJ8" s="464">
        <v>36.319220549158551</v>
      </c>
      <c r="BK8" s="482">
        <v>780.58585435506893</v>
      </c>
      <c r="BL8" s="464"/>
      <c r="BM8" s="464">
        <v>17.877213618624651</v>
      </c>
      <c r="BN8" s="464">
        <v>0</v>
      </c>
      <c r="BO8" s="464">
        <v>0</v>
      </c>
      <c r="BP8" s="464">
        <v>7.5685363550519353</v>
      </c>
      <c r="BQ8" s="464">
        <v>0.26465410699684078</v>
      </c>
      <c r="BR8" s="464">
        <v>0</v>
      </c>
      <c r="BS8" s="464">
        <v>0</v>
      </c>
      <c r="BT8" s="464">
        <v>10.474787632264711</v>
      </c>
      <c r="BU8" s="464">
        <v>12.55726334126445</v>
      </c>
      <c r="BV8" s="482">
        <v>148.0346104122022</v>
      </c>
      <c r="BW8" s="464"/>
      <c r="BX8" s="482">
        <v>1276.725484080707</v>
      </c>
      <c r="BY8" s="482">
        <v>-1548.79</v>
      </c>
      <c r="BZ8" s="482">
        <v>-272.06451591929249</v>
      </c>
      <c r="CA8" s="761">
        <v>-0.24511779492380323</v>
      </c>
      <c r="CB8" s="464"/>
      <c r="CC8" s="464">
        <v>0</v>
      </c>
      <c r="CD8" s="464">
        <v>0</v>
      </c>
      <c r="CE8" s="464">
        <v>5.6286134320647481</v>
      </c>
      <c r="CF8" s="464">
        <v>11.504585054225601</v>
      </c>
      <c r="CG8" s="464">
        <v>0</v>
      </c>
      <c r="CH8" s="482">
        <v>19.923420051066291</v>
      </c>
      <c r="CI8" s="464"/>
      <c r="CJ8" s="464">
        <v>-0.98000000000000009</v>
      </c>
      <c r="CK8" s="464">
        <v>-1.78</v>
      </c>
      <c r="CL8" s="464">
        <v>-0.98000000000000009</v>
      </c>
      <c r="CM8" s="464">
        <v>-0.01</v>
      </c>
      <c r="CN8" s="464">
        <v>-17.579999999999998</v>
      </c>
      <c r="CO8" s="464">
        <v>-120.54381648293079</v>
      </c>
      <c r="CP8" s="464">
        <v>-691.63407256509163</v>
      </c>
      <c r="CQ8" s="464">
        <v>-466.84044660786259</v>
      </c>
      <c r="CR8" s="464">
        <v>-29.8</v>
      </c>
      <c r="CS8" s="464">
        <v>-11.42</v>
      </c>
      <c r="CT8" s="464">
        <v>-49.587936442386138</v>
      </c>
      <c r="CU8" s="464">
        <v>7.0692055629531856</v>
      </c>
      <c r="CV8" s="482">
        <v>-1128.16660176752</v>
      </c>
      <c r="CW8" s="464"/>
      <c r="CX8" s="482">
        <v>-158.38480251341321</v>
      </c>
      <c r="CY8" s="482">
        <v>13.559083540226499</v>
      </c>
      <c r="CZ8" s="464"/>
      <c r="DA8" s="753">
        <v>-473.21870337244201</v>
      </c>
      <c r="DB8" s="464">
        <v>-592.65143354430393</v>
      </c>
      <c r="DC8" s="482">
        <v>-604.43170425135497</v>
      </c>
    </row>
    <row r="9" spans="1:107">
      <c r="A9" s="475"/>
      <c r="B9" s="475"/>
      <c r="C9" s="464">
        <v>694392</v>
      </c>
      <c r="D9" s="465" t="s">
        <v>452</v>
      </c>
      <c r="E9" s="464">
        <v>344051840.09999996</v>
      </c>
      <c r="F9" s="464">
        <v>58329453.32</v>
      </c>
      <c r="G9" s="464">
        <v>327906004.80000001</v>
      </c>
      <c r="H9" s="464">
        <v>284279475.36000001</v>
      </c>
      <c r="I9" s="464">
        <v>42131312.600000001</v>
      </c>
      <c r="J9" s="464">
        <v>40532938.539999999</v>
      </c>
      <c r="K9" s="753">
        <v>1097231024.72</v>
      </c>
      <c r="L9" s="464"/>
      <c r="M9" s="464">
        <v>59787158.611694016</v>
      </c>
      <c r="N9" s="464">
        <v>15906298.665600004</v>
      </c>
      <c r="O9" s="464">
        <v>11366540.686800001</v>
      </c>
      <c r="P9" s="464">
        <v>306682919.72000003</v>
      </c>
      <c r="Q9" s="464">
        <v>7483018</v>
      </c>
      <c r="R9" s="464">
        <v>6626579.04</v>
      </c>
      <c r="S9" s="464">
        <v>1468162.8800000001</v>
      </c>
      <c r="T9" s="464">
        <v>25608460.264092684</v>
      </c>
      <c r="U9" s="464">
        <v>45656711.869999997</v>
      </c>
      <c r="V9" s="753">
        <v>465518594.12683064</v>
      </c>
      <c r="W9" s="464"/>
      <c r="X9" s="464">
        <v>1562749618.8468306</v>
      </c>
      <c r="Y9" s="464">
        <v>-1039556.64</v>
      </c>
      <c r="Z9" s="490">
        <v>433876616.19146442</v>
      </c>
      <c r="AA9" s="499"/>
      <c r="AB9" s="499"/>
      <c r="AC9" s="464">
        <v>2423895.853476</v>
      </c>
      <c r="AD9" s="464">
        <v>519997.32</v>
      </c>
      <c r="AE9" s="464">
        <v>13333381.630214687</v>
      </c>
      <c r="AF9" s="464">
        <v>16269430.007062001</v>
      </c>
      <c r="AG9" s="464">
        <v>11824175.562873244</v>
      </c>
      <c r="AH9" s="753">
        <v>41426987.200149931</v>
      </c>
      <c r="AI9" s="464"/>
      <c r="AJ9" s="464">
        <v>0</v>
      </c>
      <c r="AK9" s="464">
        <v>-1167.68</v>
      </c>
      <c r="AL9" s="464">
        <v>0</v>
      </c>
      <c r="AM9" s="464">
        <v>-6.5600000000000005</v>
      </c>
      <c r="AN9" s="464">
        <v>-14110.560000000001</v>
      </c>
      <c r="AO9" s="464">
        <v>-4369.25</v>
      </c>
      <c r="AP9" s="464">
        <v>116403180.46761133</v>
      </c>
      <c r="AQ9" s="464">
        <v>29757964.401602585</v>
      </c>
      <c r="AR9" s="464">
        <v>-19496.32</v>
      </c>
      <c r="AS9" s="464">
        <v>-7465.2800000000007</v>
      </c>
      <c r="AT9" s="464">
        <v>0</v>
      </c>
      <c r="AU9" s="464">
        <v>17349434.160264015</v>
      </c>
      <c r="AV9" s="482">
        <v>89006942.300577492</v>
      </c>
      <c r="AW9" s="464"/>
      <c r="AX9" s="482">
        <v>43190150.284954064</v>
      </c>
      <c r="AY9" s="482">
        <v>81090537.774431705</v>
      </c>
      <c r="AZ9" s="464"/>
      <c r="BA9" s="759">
        <v>469085342.21147019</v>
      </c>
      <c r="BB9" s="464">
        <v>3073779.4081259998</v>
      </c>
      <c r="BC9" s="464">
        <v>449658894.27835417</v>
      </c>
      <c r="BD9" s="497"/>
      <c r="BE9" s="464">
        <v>1148.7752527287992</v>
      </c>
      <c r="BF9" s="464">
        <v>190.30546095717884</v>
      </c>
      <c r="BG9" s="464">
        <v>1022.8390300678952</v>
      </c>
      <c r="BH9" s="464">
        <v>1010.9921006326612</v>
      </c>
      <c r="BI9" s="464">
        <v>66.312896174863383</v>
      </c>
      <c r="BJ9" s="464">
        <v>58.825826298621152</v>
      </c>
      <c r="BK9" s="482">
        <v>3133.925450441609</v>
      </c>
      <c r="BL9" s="464"/>
      <c r="BM9" s="464">
        <v>131.75291975299541</v>
      </c>
      <c r="BN9" s="464">
        <v>22.558199999999999</v>
      </c>
      <c r="BO9" s="464">
        <v>274.99830356900071</v>
      </c>
      <c r="BP9" s="464">
        <v>575.38340599118874</v>
      </c>
      <c r="BQ9" s="464">
        <v>910.40000000000009</v>
      </c>
      <c r="BR9" s="464">
        <v>1330.71</v>
      </c>
      <c r="BS9" s="464">
        <v>250.56206896551731</v>
      </c>
      <c r="BT9" s="464">
        <v>69.496345245260031</v>
      </c>
      <c r="BU9" s="464">
        <v>72.750627931769728</v>
      </c>
      <c r="BV9" s="482">
        <v>1670.2536033552899</v>
      </c>
      <c r="BW9" s="464"/>
      <c r="BX9" s="482">
        <v>3639.7553131206491</v>
      </c>
      <c r="BY9" s="482">
        <v>-1548.79</v>
      </c>
      <c r="BZ9" s="482">
        <v>2090.9653131206492</v>
      </c>
      <c r="CA9" s="761">
        <v>0.57311691640776952</v>
      </c>
      <c r="CB9" s="464"/>
      <c r="CC9" s="464">
        <v>392.62839000000002</v>
      </c>
      <c r="CD9" s="464">
        <v>406.55929639401933</v>
      </c>
      <c r="CE9" s="464">
        <v>19.997055413923011</v>
      </c>
      <c r="CF9" s="464">
        <v>26.118085935581071</v>
      </c>
      <c r="CG9" s="464">
        <v>28.51787322807089</v>
      </c>
      <c r="CH9" s="482">
        <v>825.34691277799675</v>
      </c>
      <c r="CI9" s="464"/>
      <c r="CJ9" s="464">
        <v>-0.97999999999999987</v>
      </c>
      <c r="CK9" s="464">
        <v>-1.78</v>
      </c>
      <c r="CL9" s="464">
        <v>-0.97999999999999987</v>
      </c>
      <c r="CM9" s="464">
        <v>-9.9999999999999985E-3</v>
      </c>
      <c r="CN9" s="464">
        <v>-17.579999999999998</v>
      </c>
      <c r="CO9" s="464">
        <v>-6.7467858939496939</v>
      </c>
      <c r="CP9" s="464">
        <v>971.54604437484613</v>
      </c>
      <c r="CQ9" s="464">
        <v>526.98516022915874</v>
      </c>
      <c r="CR9" s="464">
        <v>-29.8</v>
      </c>
      <c r="CS9" s="464">
        <v>-11.42</v>
      </c>
      <c r="CT9" s="464">
        <v>0</v>
      </c>
      <c r="CU9" s="464">
        <v>100.8519148971089</v>
      </c>
      <c r="CV9" s="482">
        <v>1097.7130720175021</v>
      </c>
      <c r="CW9" s="464"/>
      <c r="CX9" s="482">
        <v>898.16579201034688</v>
      </c>
      <c r="CY9" s="482">
        <v>224.49804017698091</v>
      </c>
      <c r="CZ9" s="464"/>
      <c r="DA9" s="753">
        <v>2419.03653244414</v>
      </c>
      <c r="DB9" s="464">
        <v>763.34210541044797</v>
      </c>
      <c r="DC9" s="482">
        <v>2418.5399752486728</v>
      </c>
    </row>
    <row r="10" spans="1:107">
      <c r="A10" s="475"/>
      <c r="B10" s="475"/>
      <c r="C10" s="464"/>
      <c r="D10" s="465"/>
      <c r="E10" s="464"/>
      <c r="F10" s="464"/>
      <c r="G10" s="464"/>
      <c r="H10" s="464"/>
      <c r="I10" s="464"/>
      <c r="J10" s="464"/>
      <c r="K10" s="466"/>
      <c r="L10" s="464"/>
      <c r="M10" s="464"/>
      <c r="N10" s="464"/>
      <c r="O10" s="464"/>
      <c r="P10" s="464"/>
      <c r="Q10" s="464"/>
      <c r="R10" s="464"/>
      <c r="S10" s="464"/>
      <c r="T10" s="464"/>
      <c r="U10" s="464"/>
      <c r="V10" s="466"/>
      <c r="W10" s="464"/>
      <c r="X10" s="467"/>
      <c r="Y10" s="467"/>
      <c r="Z10" s="490"/>
      <c r="AA10" s="499"/>
      <c r="AB10" s="499"/>
      <c r="AC10" s="464"/>
      <c r="AD10" s="464"/>
      <c r="AE10" s="464"/>
      <c r="AF10" s="464"/>
      <c r="AG10" s="464"/>
      <c r="AH10" s="466"/>
      <c r="AI10" s="464"/>
      <c r="AJ10" s="464"/>
      <c r="AK10" s="464"/>
      <c r="AL10" s="464"/>
      <c r="AM10" s="464"/>
      <c r="AN10" s="464"/>
      <c r="AO10" s="464"/>
      <c r="AP10" s="464"/>
      <c r="AQ10" s="464"/>
      <c r="AR10" s="464"/>
      <c r="AS10" s="464"/>
      <c r="AT10" s="464"/>
      <c r="AU10" s="464"/>
      <c r="AV10" s="468"/>
      <c r="AW10" s="464"/>
      <c r="AX10" s="482"/>
      <c r="AY10" s="482"/>
      <c r="AZ10" s="464"/>
      <c r="BA10" s="490"/>
      <c r="BB10" s="464"/>
      <c r="BC10" s="467"/>
      <c r="BD10" s="497"/>
      <c r="BE10" s="464"/>
      <c r="BF10" s="464"/>
      <c r="BG10" s="464"/>
      <c r="BH10" s="464"/>
      <c r="BI10" s="464"/>
      <c r="BJ10" s="464"/>
      <c r="BK10" s="468"/>
      <c r="BL10" s="464"/>
      <c r="BM10" s="464"/>
      <c r="BN10" s="464"/>
      <c r="BO10" s="464"/>
      <c r="BP10" s="464"/>
      <c r="BQ10" s="464"/>
      <c r="BR10" s="464"/>
      <c r="BS10" s="464"/>
      <c r="BT10" s="464"/>
      <c r="BU10" s="464"/>
      <c r="BV10" s="468"/>
      <c r="BW10" s="464"/>
      <c r="BX10" s="468"/>
      <c r="BY10" s="468"/>
      <c r="BZ10" s="468"/>
      <c r="CA10" s="499"/>
      <c r="CB10" s="499"/>
      <c r="CC10" s="464"/>
      <c r="CD10" s="464"/>
      <c r="CE10" s="464"/>
      <c r="CF10" s="464"/>
      <c r="CG10" s="464"/>
      <c r="CH10" s="468"/>
      <c r="CI10" s="464"/>
      <c r="CJ10" s="464"/>
      <c r="CK10" s="464"/>
      <c r="CL10" s="464"/>
      <c r="CM10" s="464"/>
      <c r="CN10" s="464"/>
      <c r="CO10" s="464"/>
      <c r="CP10" s="464"/>
      <c r="CQ10" s="464"/>
      <c r="CR10" s="464"/>
      <c r="CS10" s="464"/>
      <c r="CT10" s="464"/>
      <c r="CU10" s="464"/>
      <c r="CV10" s="468"/>
      <c r="CW10" s="464"/>
      <c r="CX10" s="468"/>
      <c r="CY10" s="468"/>
      <c r="CZ10" s="464"/>
      <c r="DA10" s="466"/>
      <c r="DB10" s="464"/>
      <c r="DC10" s="468"/>
    </row>
    <row r="11" spans="1:107">
      <c r="A11" s="475">
        <v>5</v>
      </c>
      <c r="B11" s="483">
        <v>14</v>
      </c>
      <c r="C11" s="484">
        <v>8982</v>
      </c>
      <c r="D11" s="465" t="s">
        <v>9</v>
      </c>
      <c r="E11" s="485">
        <v>3771179.82</v>
      </c>
      <c r="F11" s="485">
        <v>862059.34</v>
      </c>
      <c r="G11" s="485">
        <v>5173092.96</v>
      </c>
      <c r="H11" s="485">
        <v>5401985.2800000003</v>
      </c>
      <c r="I11" s="485">
        <v>532753.6</v>
      </c>
      <c r="J11" s="485">
        <v>384015.12</v>
      </c>
      <c r="K11" s="486">
        <v>16125086.120000001</v>
      </c>
      <c r="L11" s="464"/>
      <c r="M11" s="485">
        <v>510801.8195496499</v>
      </c>
      <c r="N11" s="485">
        <v>0</v>
      </c>
      <c r="O11" s="485">
        <v>0</v>
      </c>
      <c r="P11" s="485">
        <v>969028.36</v>
      </c>
      <c r="Q11" s="485">
        <v>866535.17009939102</v>
      </c>
      <c r="R11" s="485">
        <v>0</v>
      </c>
      <c r="S11" s="478">
        <v>0</v>
      </c>
      <c r="T11" s="485">
        <v>229692.76771455948</v>
      </c>
      <c r="U11" s="485">
        <v>302769.85666666663</v>
      </c>
      <c r="V11" s="479">
        <v>2878827.974030267</v>
      </c>
      <c r="W11" s="480"/>
      <c r="X11" s="481">
        <v>19003914.094030268</v>
      </c>
      <c r="Y11" s="464">
        <v>-14233685.58</v>
      </c>
      <c r="Z11" s="490">
        <v>4770228.5140302684</v>
      </c>
      <c r="AA11" s="499">
        <v>0.25101294872348157</v>
      </c>
      <c r="AB11" s="499"/>
      <c r="AC11" s="476">
        <v>374338.98766799993</v>
      </c>
      <c r="AD11" s="476">
        <v>0</v>
      </c>
      <c r="AE11" s="476">
        <v>132830.33205866101</v>
      </c>
      <c r="AF11" s="476">
        <v>164347.54586786948</v>
      </c>
      <c r="AG11" s="476">
        <v>0</v>
      </c>
      <c r="AH11" s="477">
        <v>671516.86559453048</v>
      </c>
      <c r="AI11" s="464"/>
      <c r="AJ11" s="464">
        <v>0</v>
      </c>
      <c r="AK11" s="464">
        <v>-15987.960000000001</v>
      </c>
      <c r="AL11" s="464">
        <v>0</v>
      </c>
      <c r="AM11" s="464">
        <v>-89.820000000000007</v>
      </c>
      <c r="AN11" s="464">
        <v>-193202.82</v>
      </c>
      <c r="AO11" s="464">
        <v>-373551.55</v>
      </c>
      <c r="AP11" s="464">
        <v>1109106.1207811574</v>
      </c>
      <c r="AQ11" s="470">
        <v>-51725.025239937248</v>
      </c>
      <c r="AR11" s="470">
        <v>-266945.03999999998</v>
      </c>
      <c r="AS11" s="470">
        <v>-102215.16</v>
      </c>
      <c r="AT11" s="470">
        <v>-240399.35358339187</v>
      </c>
      <c r="AU11" s="470">
        <v>316760.57052561705</v>
      </c>
      <c r="AV11" s="468">
        <v>181749.96248344533</v>
      </c>
      <c r="AW11" s="464"/>
      <c r="AX11" s="487">
        <v>5336568.514795702</v>
      </c>
      <c r="AY11" s="488">
        <v>1524212.60027945</v>
      </c>
      <c r="AZ11" s="481"/>
      <c r="BA11" s="491">
        <v>12484276.457183396</v>
      </c>
      <c r="BB11" s="470">
        <v>-520411.01910000009</v>
      </c>
      <c r="BC11" s="481">
        <v>11963865.438083397</v>
      </c>
      <c r="BD11" s="497"/>
      <c r="BE11" s="464">
        <v>419.8596993987976</v>
      </c>
      <c r="BF11" s="464">
        <v>95.976323758628368</v>
      </c>
      <c r="BG11" s="464">
        <v>575.9399866399466</v>
      </c>
      <c r="BH11" s="464">
        <v>601.42343353373417</v>
      </c>
      <c r="BI11" s="464">
        <v>59.313471387218883</v>
      </c>
      <c r="BJ11" s="464">
        <v>42.753854375417504</v>
      </c>
      <c r="BK11" s="468">
        <v>1794.8391595064991</v>
      </c>
      <c r="BL11" s="464"/>
      <c r="BM11" s="464">
        <v>47.074483131719447</v>
      </c>
      <c r="BN11" s="464">
        <v>0</v>
      </c>
      <c r="BO11" s="464">
        <v>0</v>
      </c>
      <c r="BP11" s="464">
        <v>99.769116545494612</v>
      </c>
      <c r="BQ11" s="464">
        <v>93.751047206529307</v>
      </c>
      <c r="BR11" s="464">
        <v>0</v>
      </c>
      <c r="BS11" s="464">
        <v>0</v>
      </c>
      <c r="BT11" s="464">
        <v>25.772838704332742</v>
      </c>
      <c r="BU11" s="464">
        <v>31.83608393919366</v>
      </c>
      <c r="BV11" s="468">
        <v>298.20356952726979</v>
      </c>
      <c r="BW11" s="467"/>
      <c r="BX11" s="468">
        <v>2093.0427290337689</v>
      </c>
      <c r="BY11" s="468">
        <v>-1548.79</v>
      </c>
      <c r="BZ11" s="468">
        <v>544.25272903376913</v>
      </c>
      <c r="CA11" s="499">
        <v>0.25101294872348157</v>
      </c>
      <c r="CB11" s="499"/>
      <c r="CC11" s="464">
        <v>40.269921999999987</v>
      </c>
      <c r="CD11" s="464">
        <v>0</v>
      </c>
      <c r="CE11" s="464">
        <v>13.98806765774774</v>
      </c>
      <c r="CF11" s="464">
        <v>17.83988360883389</v>
      </c>
      <c r="CG11" s="464">
        <v>0</v>
      </c>
      <c r="CH11" s="468">
        <v>72.09787326658163</v>
      </c>
      <c r="CI11" s="464"/>
      <c r="CJ11" s="464">
        <v>-0.98000000000000009</v>
      </c>
      <c r="CK11" s="464">
        <v>-1.78</v>
      </c>
      <c r="CL11" s="464">
        <v>-0.98000000000000009</v>
      </c>
      <c r="CM11" s="464">
        <v>-0.01</v>
      </c>
      <c r="CN11" s="464">
        <v>-17.579999999999998</v>
      </c>
      <c r="CO11" s="464">
        <v>-35.184899080193873</v>
      </c>
      <c r="CP11" s="464">
        <v>122.17516201599</v>
      </c>
      <c r="CQ11" s="464">
        <v>-4.2755991591787348</v>
      </c>
      <c r="CR11" s="464">
        <v>-29.8</v>
      </c>
      <c r="CS11" s="464">
        <v>-11.42</v>
      </c>
      <c r="CT11" s="464">
        <v>-25.731769397939679</v>
      </c>
      <c r="CU11" s="464">
        <v>34.893211117604871</v>
      </c>
      <c r="CV11" s="468">
        <v>29.058971168927371</v>
      </c>
      <c r="CW11" s="464"/>
      <c r="CX11" s="468">
        <v>559.12770163832215</v>
      </c>
      <c r="CY11" s="468">
        <v>155.76004068216801</v>
      </c>
      <c r="CZ11" s="464"/>
      <c r="DA11" s="466">
        <v>1389.9216719197725</v>
      </c>
      <c r="DB11" s="464">
        <v>-57.93932521710088</v>
      </c>
      <c r="DC11" s="468">
        <v>1331.9823467026717</v>
      </c>
    </row>
    <row r="12" spans="1:107">
      <c r="A12" s="475">
        <v>9</v>
      </c>
      <c r="B12" s="483">
        <v>17</v>
      </c>
      <c r="C12" s="484">
        <v>2384</v>
      </c>
      <c r="D12" s="465" t="s">
        <v>10</v>
      </c>
      <c r="E12" s="485">
        <v>1211514.2899999998</v>
      </c>
      <c r="F12" s="485">
        <v>222779.37999999998</v>
      </c>
      <c r="G12" s="485">
        <v>1585972.32</v>
      </c>
      <c r="H12" s="485">
        <v>1603714.3800000001</v>
      </c>
      <c r="I12" s="485">
        <v>137109.9</v>
      </c>
      <c r="J12" s="485">
        <v>106789.72</v>
      </c>
      <c r="K12" s="486">
        <v>4867879.99</v>
      </c>
      <c r="L12" s="464"/>
      <c r="M12" s="485">
        <v>140919.34128421606</v>
      </c>
      <c r="N12" s="485">
        <v>0</v>
      </c>
      <c r="O12" s="485">
        <v>0</v>
      </c>
      <c r="P12" s="485">
        <v>101893.54000000001</v>
      </c>
      <c r="Q12" s="485">
        <v>216625.20276305053</v>
      </c>
      <c r="R12" s="485">
        <v>0</v>
      </c>
      <c r="S12" s="478">
        <v>0</v>
      </c>
      <c r="T12" s="485">
        <v>62512.595098656435</v>
      </c>
      <c r="U12" s="485">
        <v>84548.03</v>
      </c>
      <c r="V12" s="479">
        <v>606498.70914592303</v>
      </c>
      <c r="W12" s="480"/>
      <c r="X12" s="481">
        <v>5474378.6991459234</v>
      </c>
      <c r="Y12" s="464">
        <v>-3777900.96</v>
      </c>
      <c r="Z12" s="490">
        <v>1696477.7391459234</v>
      </c>
      <c r="AA12" s="499">
        <v>0.30989411445185494</v>
      </c>
      <c r="AB12" s="499"/>
      <c r="AC12" s="476">
        <v>4660.9727039999998</v>
      </c>
      <c r="AD12" s="476">
        <v>0</v>
      </c>
      <c r="AE12" s="476">
        <v>26232.65502721785</v>
      </c>
      <c r="AF12" s="476">
        <v>50706.528127122554</v>
      </c>
      <c r="AG12" s="476">
        <v>0</v>
      </c>
      <c r="AH12" s="477">
        <v>81600.155858340411</v>
      </c>
      <c r="AI12" s="464"/>
      <c r="AJ12" s="464">
        <v>0</v>
      </c>
      <c r="AK12" s="464">
        <v>-4243.5200000000004</v>
      </c>
      <c r="AL12" s="464">
        <v>0</v>
      </c>
      <c r="AM12" s="464">
        <v>-23.84</v>
      </c>
      <c r="AN12" s="464">
        <v>-51279.840000000004</v>
      </c>
      <c r="AO12" s="464">
        <v>-120313.38</v>
      </c>
      <c r="AP12" s="464">
        <v>507818.30530274403</v>
      </c>
      <c r="AQ12" s="470">
        <v>-13783.201215520685</v>
      </c>
      <c r="AR12" s="470">
        <v>-70852.479999999996</v>
      </c>
      <c r="AS12" s="470">
        <v>-27129.920000000002</v>
      </c>
      <c r="AT12" s="470">
        <v>-82474.161606585039</v>
      </c>
      <c r="AU12" s="470">
        <v>76029.623449555904</v>
      </c>
      <c r="AV12" s="468">
        <v>213747.58593019418</v>
      </c>
      <c r="AW12" s="464"/>
      <c r="AX12" s="487">
        <v>1766431.5136165309</v>
      </c>
      <c r="AY12" s="488">
        <v>392967.7652085711</v>
      </c>
      <c r="AZ12" s="481"/>
      <c r="BA12" s="491">
        <v>4151224.7597595602</v>
      </c>
      <c r="BB12" s="470">
        <v>110890.6302</v>
      </c>
      <c r="BC12" s="481">
        <v>4262115.3899595598</v>
      </c>
      <c r="BD12" s="497"/>
      <c r="BE12" s="464">
        <v>508.185524328859</v>
      </c>
      <c r="BF12" s="464">
        <v>93.447726510067099</v>
      </c>
      <c r="BG12" s="464">
        <v>665.25684563758387</v>
      </c>
      <c r="BH12" s="464">
        <v>672.69898489932893</v>
      </c>
      <c r="BI12" s="464">
        <v>57.512541946308723</v>
      </c>
      <c r="BJ12" s="464">
        <v>44.794345637583895</v>
      </c>
      <c r="BK12" s="468">
        <v>2025.910282157676</v>
      </c>
      <c r="BL12" s="464"/>
      <c r="BM12" s="464">
        <v>63.985604812689353</v>
      </c>
      <c r="BN12" s="464">
        <v>0</v>
      </c>
      <c r="BO12" s="464">
        <v>0</v>
      </c>
      <c r="BP12" s="464">
        <v>40.740551867219907</v>
      </c>
      <c r="BQ12" s="464">
        <v>88.060565655340781</v>
      </c>
      <c r="BR12" s="464">
        <v>0</v>
      </c>
      <c r="BS12" s="464">
        <v>0</v>
      </c>
      <c r="BT12" s="464">
        <v>27.999007353206</v>
      </c>
      <c r="BU12" s="464">
        <v>37.755592323651449</v>
      </c>
      <c r="BV12" s="468">
        <v>258.54132201210751</v>
      </c>
      <c r="BW12" s="467"/>
      <c r="BX12" s="468">
        <v>2284.4516041697839</v>
      </c>
      <c r="BY12" s="468">
        <v>-1548.79</v>
      </c>
      <c r="BZ12" s="468">
        <v>735.66160416978414</v>
      </c>
      <c r="CA12" s="499">
        <v>0.30989411445185494</v>
      </c>
      <c r="CB12" s="499"/>
      <c r="CC12" s="464">
        <v>1.8891180000000001</v>
      </c>
      <c r="CD12" s="464">
        <v>0</v>
      </c>
      <c r="CE12" s="464">
        <v>10.370563217569339</v>
      </c>
      <c r="CF12" s="464">
        <v>23.552223516407569</v>
      </c>
      <c r="CG12" s="464">
        <v>0</v>
      </c>
      <c r="CH12" s="468">
        <v>35.811904733976917</v>
      </c>
      <c r="CI12" s="464"/>
      <c r="CJ12" s="464">
        <v>-0.98000000000000009</v>
      </c>
      <c r="CK12" s="464">
        <v>-1.78</v>
      </c>
      <c r="CL12" s="464">
        <v>-0.98000000000000009</v>
      </c>
      <c r="CM12" s="464">
        <v>-0.01</v>
      </c>
      <c r="CN12" s="464">
        <v>-17.579999999999998</v>
      </c>
      <c r="CO12" s="464">
        <v>-29.5330429253112</v>
      </c>
      <c r="CP12" s="464">
        <v>210.71298975217599</v>
      </c>
      <c r="CQ12" s="464">
        <v>-4.291602640803843</v>
      </c>
      <c r="CR12" s="464">
        <v>-29.8</v>
      </c>
      <c r="CS12" s="464">
        <v>-11.42</v>
      </c>
      <c r="CT12" s="464">
        <v>-34.472191583899424</v>
      </c>
      <c r="CU12" s="464">
        <v>31.547561597326101</v>
      </c>
      <c r="CV12" s="468">
        <v>105.2652305465044</v>
      </c>
      <c r="CW12" s="464"/>
      <c r="CX12" s="468">
        <v>736.94895824774335</v>
      </c>
      <c r="CY12" s="468">
        <v>149.06282170947969</v>
      </c>
      <c r="CZ12" s="464"/>
      <c r="DA12" s="466">
        <v>1741.2855535904196</v>
      </c>
      <c r="DB12" s="464">
        <v>46.514526090604029</v>
      </c>
      <c r="DC12" s="468">
        <v>1787.8000796810234</v>
      </c>
    </row>
    <row r="13" spans="1:107">
      <c r="A13" s="475">
        <v>10</v>
      </c>
      <c r="B13" s="483">
        <v>14</v>
      </c>
      <c r="C13" s="484">
        <v>10634</v>
      </c>
      <c r="D13" s="465" t="s">
        <v>11</v>
      </c>
      <c r="E13" s="485">
        <v>4727638.47</v>
      </c>
      <c r="F13" s="485">
        <v>1017036.2999999999</v>
      </c>
      <c r="G13" s="485">
        <v>5995141.4400000004</v>
      </c>
      <c r="H13" s="485">
        <v>5739609.3600000003</v>
      </c>
      <c r="I13" s="485">
        <v>633144</v>
      </c>
      <c r="J13" s="485">
        <v>474403.08</v>
      </c>
      <c r="K13" s="486">
        <v>18586972.649999999</v>
      </c>
      <c r="L13" s="464"/>
      <c r="M13" s="485">
        <v>723117.3992347552</v>
      </c>
      <c r="N13" s="485">
        <v>0</v>
      </c>
      <c r="O13" s="485">
        <v>0</v>
      </c>
      <c r="P13" s="485">
        <v>573930.96</v>
      </c>
      <c r="Q13" s="485">
        <v>933870.31282747502</v>
      </c>
      <c r="R13" s="485">
        <v>0</v>
      </c>
      <c r="S13" s="478">
        <v>0</v>
      </c>
      <c r="T13" s="485">
        <v>287131.68704000738</v>
      </c>
      <c r="U13" s="485">
        <v>444264.99249999999</v>
      </c>
      <c r="V13" s="479">
        <v>2962315.3516022377</v>
      </c>
      <c r="W13" s="480"/>
      <c r="X13" s="481">
        <v>21549288.001602236</v>
      </c>
      <c r="Y13" s="464">
        <v>-16851593.460000001</v>
      </c>
      <c r="Z13" s="490">
        <v>4697694.5416022353</v>
      </c>
      <c r="AA13" s="499">
        <v>0.2179976684729886</v>
      </c>
      <c r="AB13" s="499"/>
      <c r="AC13" s="476">
        <v>401705.79420399998</v>
      </c>
      <c r="AD13" s="476">
        <v>0</v>
      </c>
      <c r="AE13" s="476">
        <v>142309.21180873117</v>
      </c>
      <c r="AF13" s="476">
        <v>219858.83866002611</v>
      </c>
      <c r="AG13" s="476">
        <v>0</v>
      </c>
      <c r="AH13" s="477">
        <v>763873.8446727572</v>
      </c>
      <c r="AI13" s="464"/>
      <c r="AJ13" s="464">
        <v>0</v>
      </c>
      <c r="AK13" s="464">
        <v>-18928.52</v>
      </c>
      <c r="AL13" s="464">
        <v>0</v>
      </c>
      <c r="AM13" s="464">
        <v>-106.34</v>
      </c>
      <c r="AN13" s="464">
        <v>-228737.34000000003</v>
      </c>
      <c r="AO13" s="464">
        <v>-456596.26</v>
      </c>
      <c r="AP13" s="464">
        <v>-338822.04824569105</v>
      </c>
      <c r="AQ13" s="470">
        <v>-577538.08126331808</v>
      </c>
      <c r="AR13" s="470">
        <v>-316042.48</v>
      </c>
      <c r="AS13" s="470">
        <v>-121014.92000000001</v>
      </c>
      <c r="AT13" s="470">
        <v>-227971.48930269049</v>
      </c>
      <c r="AU13" s="470">
        <v>534209.61680744821</v>
      </c>
      <c r="AV13" s="468">
        <v>-1751547.8620042512</v>
      </c>
      <c r="AW13" s="464"/>
      <c r="AX13" s="487">
        <v>6680702.5749042928</v>
      </c>
      <c r="AY13" s="488">
        <v>1802651.6816974576</v>
      </c>
      <c r="AZ13" s="481"/>
      <c r="BA13" s="491">
        <v>12193374.780872492</v>
      </c>
      <c r="BB13" s="470">
        <v>-79431.641100000008</v>
      </c>
      <c r="BC13" s="481">
        <v>12113943.139772492</v>
      </c>
      <c r="BD13" s="497"/>
      <c r="BE13" s="464">
        <v>444.57762554071843</v>
      </c>
      <c r="BF13" s="464">
        <v>95.640050780515324</v>
      </c>
      <c r="BG13" s="464">
        <v>563.77105886778259</v>
      </c>
      <c r="BH13" s="464">
        <v>539.74133533947713</v>
      </c>
      <c r="BI13" s="464">
        <v>59.539589994357719</v>
      </c>
      <c r="BJ13" s="464">
        <v>44.611912732744031</v>
      </c>
      <c r="BK13" s="468">
        <v>1721.898552875695</v>
      </c>
      <c r="BL13" s="464"/>
      <c r="BM13" s="464">
        <v>65.90522675689418</v>
      </c>
      <c r="BN13" s="464">
        <v>0</v>
      </c>
      <c r="BO13" s="464">
        <v>0</v>
      </c>
      <c r="BP13" s="464">
        <v>54.834151205936919</v>
      </c>
      <c r="BQ13" s="464">
        <v>85.08237824314233</v>
      </c>
      <c r="BR13" s="464">
        <v>0</v>
      </c>
      <c r="BS13" s="464">
        <v>0</v>
      </c>
      <c r="BT13" s="464">
        <v>28.42035475397876</v>
      </c>
      <c r="BU13" s="464">
        <v>43.27692648423006</v>
      </c>
      <c r="BV13" s="468">
        <v>277.51903744418229</v>
      </c>
      <c r="BW13" s="467"/>
      <c r="BX13" s="468">
        <v>1999.4175903198779</v>
      </c>
      <c r="BY13" s="468">
        <v>-1548.79</v>
      </c>
      <c r="BZ13" s="468">
        <v>450.62759031987781</v>
      </c>
      <c r="CA13" s="499">
        <v>0.2179976684729886</v>
      </c>
      <c r="CB13" s="499"/>
      <c r="CC13" s="464">
        <v>36.500617999999989</v>
      </c>
      <c r="CD13" s="464">
        <v>0</v>
      </c>
      <c r="CE13" s="464">
        <v>13.33730264545239</v>
      </c>
      <c r="CF13" s="464">
        <v>19.43131573351544</v>
      </c>
      <c r="CG13" s="464">
        <v>0</v>
      </c>
      <c r="CH13" s="468">
        <v>69.269236378967832</v>
      </c>
      <c r="CI13" s="464"/>
      <c r="CJ13" s="464">
        <v>-0.98</v>
      </c>
      <c r="CK13" s="464">
        <v>-1.78</v>
      </c>
      <c r="CL13" s="464">
        <v>-0.98</v>
      </c>
      <c r="CM13" s="464">
        <v>-0.01</v>
      </c>
      <c r="CN13" s="464">
        <v>-17.579999999999998</v>
      </c>
      <c r="CO13" s="464">
        <v>-34.1768407096475</v>
      </c>
      <c r="CP13" s="464">
        <v>-31.430616720379501</v>
      </c>
      <c r="CQ13" s="464">
        <v>-67.575033861670789</v>
      </c>
      <c r="CR13" s="464">
        <v>-29.8</v>
      </c>
      <c r="CS13" s="464">
        <v>-11.42</v>
      </c>
      <c r="CT13" s="464">
        <v>-20.926130269873571</v>
      </c>
      <c r="CU13" s="464">
        <v>49.555623080468287</v>
      </c>
      <c r="CV13" s="468">
        <v>-168.82248859301049</v>
      </c>
      <c r="CW13" s="464"/>
      <c r="CX13" s="468">
        <v>628.50477843320982</v>
      </c>
      <c r="CY13" s="468">
        <v>153.1141655906913</v>
      </c>
      <c r="CZ13" s="464"/>
      <c r="DA13" s="466">
        <v>1146.640472152764</v>
      </c>
      <c r="DB13" s="464">
        <v>-7.4695919785593388</v>
      </c>
      <c r="DC13" s="468">
        <v>1139.1708801742045</v>
      </c>
    </row>
    <row r="14" spans="1:107">
      <c r="A14" s="475">
        <v>16</v>
      </c>
      <c r="B14" s="483">
        <v>7</v>
      </c>
      <c r="C14" s="484">
        <v>7841</v>
      </c>
      <c r="D14" s="465" t="s">
        <v>12</v>
      </c>
      <c r="E14" s="485">
        <v>2605211.1799999997</v>
      </c>
      <c r="F14" s="485">
        <v>445558.75999999995</v>
      </c>
      <c r="G14" s="485">
        <v>3612031.2</v>
      </c>
      <c r="H14" s="485">
        <v>3334037.79</v>
      </c>
      <c r="I14" s="485">
        <v>487478.1</v>
      </c>
      <c r="J14" s="485">
        <v>338464.58</v>
      </c>
      <c r="K14" s="486">
        <v>10822781.609999999</v>
      </c>
      <c r="L14" s="464"/>
      <c r="M14" s="485">
        <v>539429.5805812265</v>
      </c>
      <c r="N14" s="485">
        <v>0</v>
      </c>
      <c r="O14" s="485">
        <v>0</v>
      </c>
      <c r="P14" s="485">
        <v>619679.07999999996</v>
      </c>
      <c r="Q14" s="485">
        <v>484067.4363182105</v>
      </c>
      <c r="R14" s="485">
        <v>0</v>
      </c>
      <c r="S14" s="478">
        <v>145630.16</v>
      </c>
      <c r="T14" s="485">
        <v>240823.2844676254</v>
      </c>
      <c r="U14" s="485">
        <v>331792.84249999997</v>
      </c>
      <c r="V14" s="479">
        <v>2361422.3838670622</v>
      </c>
      <c r="W14" s="480"/>
      <c r="X14" s="481">
        <v>13184203.993867062</v>
      </c>
      <c r="Y14" s="464">
        <v>-12425554.290000001</v>
      </c>
      <c r="Z14" s="490">
        <v>758649.70386706106</v>
      </c>
      <c r="AA14" s="499">
        <v>5.7542321418870987E-2</v>
      </c>
      <c r="AB14" s="499"/>
      <c r="AC14" s="476">
        <v>0</v>
      </c>
      <c r="AD14" s="476">
        <v>0</v>
      </c>
      <c r="AE14" s="476">
        <v>86037.353399464322</v>
      </c>
      <c r="AF14" s="476">
        <v>165089.43793571673</v>
      </c>
      <c r="AG14" s="476">
        <v>0</v>
      </c>
      <c r="AH14" s="477">
        <v>251126.79133518104</v>
      </c>
      <c r="AI14" s="464"/>
      <c r="AJ14" s="464">
        <v>0</v>
      </c>
      <c r="AK14" s="464">
        <v>-13956.98</v>
      </c>
      <c r="AL14" s="464">
        <v>0</v>
      </c>
      <c r="AM14" s="464">
        <v>-78.41</v>
      </c>
      <c r="AN14" s="464">
        <v>-168659.91</v>
      </c>
      <c r="AO14" s="464">
        <v>-333975.59000000003</v>
      </c>
      <c r="AP14" s="464">
        <v>2193579.711165017</v>
      </c>
      <c r="AQ14" s="470">
        <v>1590056.2269120428</v>
      </c>
      <c r="AR14" s="470">
        <v>-233034.52</v>
      </c>
      <c r="AS14" s="470">
        <v>-89230.58</v>
      </c>
      <c r="AT14" s="470">
        <v>-141891.81990164809</v>
      </c>
      <c r="AU14" s="470">
        <v>294529.82823765307</v>
      </c>
      <c r="AV14" s="468">
        <v>3097337.9564130651</v>
      </c>
      <c r="AW14" s="464"/>
      <c r="AX14" s="487">
        <v>2363417.209206786</v>
      </c>
      <c r="AY14" s="488">
        <v>1093228.5090342225</v>
      </c>
      <c r="AZ14" s="481"/>
      <c r="BA14" s="491">
        <v>7563760.1698563155</v>
      </c>
      <c r="BB14" s="470">
        <v>473416.27116</v>
      </c>
      <c r="BC14" s="481">
        <v>8037176.4410163155</v>
      </c>
      <c r="BD14" s="497"/>
      <c r="BE14" s="464">
        <v>332.25496492794281</v>
      </c>
      <c r="BF14" s="464">
        <v>56.824226501721711</v>
      </c>
      <c r="BG14" s="464">
        <v>460.65950771585261</v>
      </c>
      <c r="BH14" s="464">
        <v>425.2056867746461</v>
      </c>
      <c r="BI14" s="464">
        <v>62.170399183777576</v>
      </c>
      <c r="BJ14" s="464">
        <v>43.16599668409642</v>
      </c>
      <c r="BK14" s="468">
        <v>1437.258091012802</v>
      </c>
      <c r="BL14" s="464"/>
      <c r="BM14" s="464">
        <v>70.551938014424266</v>
      </c>
      <c r="BN14" s="464">
        <v>0</v>
      </c>
      <c r="BO14" s="464">
        <v>0</v>
      </c>
      <c r="BP14" s="464">
        <v>70.610731398149312</v>
      </c>
      <c r="BQ14" s="464">
        <v>60.254620362291682</v>
      </c>
      <c r="BR14" s="464">
        <v>0</v>
      </c>
      <c r="BS14" s="464">
        <v>18.755015844847261</v>
      </c>
      <c r="BT14" s="464">
        <v>31.555991908044501</v>
      </c>
      <c r="BU14" s="464">
        <v>43.640726010901247</v>
      </c>
      <c r="BV14" s="468">
        <v>295.36902353865833</v>
      </c>
      <c r="BW14" s="467"/>
      <c r="BX14" s="468">
        <v>1732.6271145514611</v>
      </c>
      <c r="BY14" s="468">
        <v>-1548.79</v>
      </c>
      <c r="BZ14" s="468">
        <v>183.83711455146079</v>
      </c>
      <c r="CA14" s="499">
        <v>5.7542321418870987E-2</v>
      </c>
      <c r="CB14" s="499"/>
      <c r="CC14" s="464">
        <v>0</v>
      </c>
      <c r="CD14" s="464">
        <v>0</v>
      </c>
      <c r="CE14" s="464">
        <v>10.499773753769739</v>
      </c>
      <c r="CF14" s="464">
        <v>20.541872929657639</v>
      </c>
      <c r="CG14" s="464">
        <v>0</v>
      </c>
      <c r="CH14" s="468">
        <v>31.041646683427381</v>
      </c>
      <c r="CI14" s="464"/>
      <c r="CJ14" s="464">
        <v>-0.98</v>
      </c>
      <c r="CK14" s="464">
        <v>-1.78</v>
      </c>
      <c r="CL14" s="464">
        <v>-0.98</v>
      </c>
      <c r="CM14" s="464">
        <v>-0.01</v>
      </c>
      <c r="CN14" s="464">
        <v>-17.579999999999998</v>
      </c>
      <c r="CO14" s="464">
        <v>-35.458963379389019</v>
      </c>
      <c r="CP14" s="464">
        <v>278.05548373241442</v>
      </c>
      <c r="CQ14" s="464">
        <v>218.2195169981425</v>
      </c>
      <c r="CR14" s="464">
        <v>-29.8</v>
      </c>
      <c r="CS14" s="464">
        <v>-11.42</v>
      </c>
      <c r="CT14" s="464">
        <v>-20.056309123353479</v>
      </c>
      <c r="CU14" s="464">
        <v>37.334241125320453</v>
      </c>
      <c r="CV14" s="468">
        <v>415.57436706523532</v>
      </c>
      <c r="CW14" s="464"/>
      <c r="CX14" s="468">
        <v>308.40853980165338</v>
      </c>
      <c r="CY14" s="468">
        <v>122.82879527981029</v>
      </c>
      <c r="CZ14" s="464"/>
      <c r="DA14" s="466">
        <v>964.64228667980046</v>
      </c>
      <c r="DB14" s="464">
        <v>60.377027312842749</v>
      </c>
      <c r="DC14" s="468">
        <v>1025.0193139926432</v>
      </c>
    </row>
    <row r="15" spans="1:107">
      <c r="A15" s="475">
        <v>18</v>
      </c>
      <c r="B15" s="483">
        <v>1</v>
      </c>
      <c r="C15" s="484">
        <v>4677</v>
      </c>
      <c r="D15" s="465" t="s">
        <v>13</v>
      </c>
      <c r="E15" s="485">
        <v>2067772.5099999998</v>
      </c>
      <c r="F15" s="485">
        <v>397128.45999999996</v>
      </c>
      <c r="G15" s="485">
        <v>2922839.04</v>
      </c>
      <c r="H15" s="485">
        <v>2897940.02</v>
      </c>
      <c r="I15" s="485">
        <v>274576.3</v>
      </c>
      <c r="J15" s="485">
        <v>233903.36000000002</v>
      </c>
      <c r="K15" s="486">
        <v>8794159.6899999995</v>
      </c>
      <c r="L15" s="464"/>
      <c r="M15" s="485">
        <v>232221.71754754346</v>
      </c>
      <c r="N15" s="485">
        <v>0</v>
      </c>
      <c r="O15" s="485">
        <v>0</v>
      </c>
      <c r="P15" s="485">
        <v>370143.88</v>
      </c>
      <c r="Q15" s="485">
        <v>182644.10509341149</v>
      </c>
      <c r="R15" s="485">
        <v>0</v>
      </c>
      <c r="S15" s="478">
        <v>0</v>
      </c>
      <c r="T15" s="485">
        <v>125200.66895718615</v>
      </c>
      <c r="U15" s="485">
        <v>157202.45333333334</v>
      </c>
      <c r="V15" s="479">
        <v>1067412.8249314744</v>
      </c>
      <c r="W15" s="480"/>
      <c r="X15" s="481">
        <v>9861572.5149314739</v>
      </c>
      <c r="Y15" s="464">
        <v>-7411595.1299999999</v>
      </c>
      <c r="Z15" s="490">
        <v>2449977.384931474</v>
      </c>
      <c r="AA15" s="499">
        <v>0.24843678644779488</v>
      </c>
      <c r="AB15" s="499"/>
      <c r="AC15" s="476">
        <v>0</v>
      </c>
      <c r="AD15" s="476">
        <v>0</v>
      </c>
      <c r="AE15" s="476">
        <v>38037.838779021469</v>
      </c>
      <c r="AF15" s="476">
        <v>92299.105656151471</v>
      </c>
      <c r="AG15" s="476">
        <v>0</v>
      </c>
      <c r="AH15" s="477">
        <v>130336.94443517295</v>
      </c>
      <c r="AI15" s="464"/>
      <c r="AJ15" s="464">
        <v>0</v>
      </c>
      <c r="AK15" s="464">
        <v>-8325.06</v>
      </c>
      <c r="AL15" s="464">
        <v>0</v>
      </c>
      <c r="AM15" s="464">
        <v>-46.77</v>
      </c>
      <c r="AN15" s="464">
        <v>-100602.27</v>
      </c>
      <c r="AO15" s="464">
        <v>-136196.35999999999</v>
      </c>
      <c r="AP15" s="464">
        <v>-455651.56277451664</v>
      </c>
      <c r="AQ15" s="470">
        <v>-91950.590418984008</v>
      </c>
      <c r="AR15" s="470">
        <v>-139000.44</v>
      </c>
      <c r="AS15" s="470">
        <v>-53224.26</v>
      </c>
      <c r="AT15" s="470">
        <v>-58976.327796702593</v>
      </c>
      <c r="AU15" s="470">
        <v>135236.42157126064</v>
      </c>
      <c r="AV15" s="468">
        <v>-908737.21941894246</v>
      </c>
      <c r="AW15" s="464"/>
      <c r="AX15" s="487">
        <v>1017533.2815902077</v>
      </c>
      <c r="AY15" s="488">
        <v>501608.60298327648</v>
      </c>
      <c r="AZ15" s="481"/>
      <c r="BA15" s="491">
        <v>3190718.9945211885</v>
      </c>
      <c r="BB15" s="470">
        <v>706581.81090000016</v>
      </c>
      <c r="BC15" s="481">
        <v>3897300.8054211885</v>
      </c>
      <c r="BD15" s="497"/>
      <c r="BE15" s="464">
        <v>442.11514004703866</v>
      </c>
      <c r="BF15" s="464">
        <v>84.910938635877685</v>
      </c>
      <c r="BG15" s="464">
        <v>624.93885824246308</v>
      </c>
      <c r="BH15" s="464">
        <v>619.6151421851614</v>
      </c>
      <c r="BI15" s="464">
        <v>58.707782766730809</v>
      </c>
      <c r="BJ15" s="464">
        <v>50.011409022877913</v>
      </c>
      <c r="BK15" s="468">
        <v>1908.4970608471299</v>
      </c>
      <c r="BL15" s="464"/>
      <c r="BM15" s="464">
        <v>48.806785937531082</v>
      </c>
      <c r="BN15" s="464">
        <v>0</v>
      </c>
      <c r="BO15" s="464">
        <v>0</v>
      </c>
      <c r="BP15" s="464">
        <v>74.963659428079978</v>
      </c>
      <c r="BQ15" s="464">
        <v>38.536061220153456</v>
      </c>
      <c r="BR15" s="464">
        <v>0</v>
      </c>
      <c r="BS15" s="464">
        <v>0</v>
      </c>
      <c r="BT15" s="464">
        <v>27.955810973334369</v>
      </c>
      <c r="BU15" s="464">
        <v>33.962769296925401</v>
      </c>
      <c r="BV15" s="468">
        <v>224.22508685602429</v>
      </c>
      <c r="BW15" s="467"/>
      <c r="BX15" s="468">
        <v>2132.722147703154</v>
      </c>
      <c r="BY15" s="468">
        <v>-1548.79</v>
      </c>
      <c r="BZ15" s="468">
        <v>583.93214770315399</v>
      </c>
      <c r="CA15" s="499">
        <v>0.24843678644779488</v>
      </c>
      <c r="CB15" s="499"/>
      <c r="CC15" s="464">
        <v>0</v>
      </c>
      <c r="CD15" s="464">
        <v>0</v>
      </c>
      <c r="CE15" s="464">
        <v>8.1345936641741527</v>
      </c>
      <c r="CF15" s="464">
        <v>18.666073585073828</v>
      </c>
      <c r="CG15" s="464">
        <v>0</v>
      </c>
      <c r="CH15" s="468">
        <v>26.800667249247979</v>
      </c>
      <c r="CI15" s="464"/>
      <c r="CJ15" s="464">
        <v>-0.97999999999999987</v>
      </c>
      <c r="CK15" s="464">
        <v>-1.78</v>
      </c>
      <c r="CL15" s="464">
        <v>-0.97999999999999987</v>
      </c>
      <c r="CM15" s="464">
        <v>-0.01</v>
      </c>
      <c r="CN15" s="464">
        <v>-17.579999999999998</v>
      </c>
      <c r="CO15" s="464">
        <v>-21.80067942377983</v>
      </c>
      <c r="CP15" s="464">
        <v>-97.96851489454238</v>
      </c>
      <c r="CQ15" s="464">
        <v>-33.691441927896761</v>
      </c>
      <c r="CR15" s="464">
        <v>-29.8</v>
      </c>
      <c r="CS15" s="464">
        <v>-11.42</v>
      </c>
      <c r="CT15" s="464">
        <v>-13.159925173751169</v>
      </c>
      <c r="CU15" s="464">
        <v>29.076848327512501</v>
      </c>
      <c r="CV15" s="468">
        <v>-209.05767548921699</v>
      </c>
      <c r="CW15" s="464"/>
      <c r="CX15" s="468">
        <v>214.35791152006311</v>
      </c>
      <c r="CY15" s="468">
        <v>88.881094840219532</v>
      </c>
      <c r="CZ15" s="464"/>
      <c r="DA15" s="466">
        <v>682.21488016275146</v>
      </c>
      <c r="DB15" s="464">
        <v>151.07586292495193</v>
      </c>
      <c r="DC15" s="468">
        <v>833.29074308770328</v>
      </c>
    </row>
    <row r="16" spans="1:107">
      <c r="A16" s="475">
        <v>19</v>
      </c>
      <c r="B16" s="483">
        <v>2</v>
      </c>
      <c r="C16" s="484">
        <v>3937</v>
      </c>
      <c r="D16" s="465" t="s">
        <v>14</v>
      </c>
      <c r="E16" s="485">
        <v>2158863.8099999996</v>
      </c>
      <c r="F16" s="485">
        <v>445558.75999999995</v>
      </c>
      <c r="G16" s="485">
        <v>2291771.52</v>
      </c>
      <c r="H16" s="485">
        <v>2461842.25</v>
      </c>
      <c r="I16" s="485">
        <v>228373.9</v>
      </c>
      <c r="J16" s="485">
        <v>195573.16</v>
      </c>
      <c r="K16" s="486">
        <v>7781983.4000000004</v>
      </c>
      <c r="L16" s="464"/>
      <c r="M16" s="485">
        <v>191572.39135614247</v>
      </c>
      <c r="N16" s="485">
        <v>0</v>
      </c>
      <c r="O16" s="485">
        <v>0</v>
      </c>
      <c r="P16" s="485">
        <v>262011.96</v>
      </c>
      <c r="Q16" s="485">
        <v>81611.326834995183</v>
      </c>
      <c r="R16" s="485">
        <v>0</v>
      </c>
      <c r="S16" s="478">
        <v>0</v>
      </c>
      <c r="T16" s="485">
        <v>110492.63633706885</v>
      </c>
      <c r="U16" s="485">
        <v>133996.99249999999</v>
      </c>
      <c r="V16" s="479">
        <v>779685.30702820653</v>
      </c>
      <c r="W16" s="480"/>
      <c r="X16" s="481">
        <v>8561668.7070282064</v>
      </c>
      <c r="Y16" s="464">
        <v>-6238924.5300000003</v>
      </c>
      <c r="Z16" s="490">
        <v>2322744.1770282062</v>
      </c>
      <c r="AA16" s="499">
        <v>0.27129573176797694</v>
      </c>
      <c r="AB16" s="499"/>
      <c r="AC16" s="476">
        <v>0</v>
      </c>
      <c r="AD16" s="476">
        <v>0</v>
      </c>
      <c r="AE16" s="476">
        <v>35856.365545136563</v>
      </c>
      <c r="AF16" s="476">
        <v>67234.449849195429</v>
      </c>
      <c r="AG16" s="476">
        <v>0</v>
      </c>
      <c r="AH16" s="477">
        <v>103090.81539433199</v>
      </c>
      <c r="AI16" s="464"/>
      <c r="AJ16" s="464">
        <v>0</v>
      </c>
      <c r="AK16" s="464">
        <v>-7007.86</v>
      </c>
      <c r="AL16" s="464">
        <v>0</v>
      </c>
      <c r="AM16" s="464">
        <v>-39.369999999999997</v>
      </c>
      <c r="AN16" s="464">
        <v>-84684.87000000001</v>
      </c>
      <c r="AO16" s="464">
        <v>-122901.2</v>
      </c>
      <c r="AP16" s="464">
        <v>-363181.43061748438</v>
      </c>
      <c r="AQ16" s="470">
        <v>-349619.84659239731</v>
      </c>
      <c r="AR16" s="470">
        <v>-117007.64</v>
      </c>
      <c r="AS16" s="470">
        <v>-44803.060000000005</v>
      </c>
      <c r="AT16" s="470">
        <v>-60014.431023755031</v>
      </c>
      <c r="AU16" s="470">
        <v>77081.081784552516</v>
      </c>
      <c r="AV16" s="468">
        <v>-1072178.6264490844</v>
      </c>
      <c r="AW16" s="464"/>
      <c r="AX16" s="487">
        <v>1375014.2044209058</v>
      </c>
      <c r="AY16" s="488">
        <v>369193.05559987843</v>
      </c>
      <c r="AZ16" s="481"/>
      <c r="BA16" s="491">
        <v>3097863.6259942381</v>
      </c>
      <c r="BB16" s="470">
        <v>56515.474260000017</v>
      </c>
      <c r="BC16" s="481">
        <v>3154379.1002542381</v>
      </c>
      <c r="BD16" s="497"/>
      <c r="BE16" s="464">
        <v>548.35250444500878</v>
      </c>
      <c r="BF16" s="464">
        <v>113.17215138430275</v>
      </c>
      <c r="BG16" s="464">
        <v>582.11113030226056</v>
      </c>
      <c r="BH16" s="464">
        <v>625.30918211836422</v>
      </c>
      <c r="BI16" s="464">
        <v>58.007086614173225</v>
      </c>
      <c r="BJ16" s="464">
        <v>49.67568199136398</v>
      </c>
      <c r="BK16" s="468">
        <v>1952.48843419062</v>
      </c>
      <c r="BL16" s="464"/>
      <c r="BM16" s="464">
        <v>48.006218551312926</v>
      </c>
      <c r="BN16" s="464">
        <v>0</v>
      </c>
      <c r="BO16" s="464">
        <v>0</v>
      </c>
      <c r="BP16" s="464">
        <v>57.091782652546648</v>
      </c>
      <c r="BQ16" s="464">
        <v>20.210336082194122</v>
      </c>
      <c r="BR16" s="464">
        <v>0</v>
      </c>
      <c r="BS16" s="464">
        <v>0</v>
      </c>
      <c r="BT16" s="464">
        <v>27.68189083156749</v>
      </c>
      <c r="BU16" s="464">
        <v>33.502451462430663</v>
      </c>
      <c r="BV16" s="468">
        <v>186.49267958005191</v>
      </c>
      <c r="BW16" s="467"/>
      <c r="BX16" s="468">
        <v>2138.981113770672</v>
      </c>
      <c r="BY16" s="468">
        <v>-1548.79</v>
      </c>
      <c r="BZ16" s="468">
        <v>590.1911137706719</v>
      </c>
      <c r="CA16" s="499">
        <v>0.27129573176797694</v>
      </c>
      <c r="CB16" s="499"/>
      <c r="CC16" s="464">
        <v>0</v>
      </c>
      <c r="CD16" s="464">
        <v>0</v>
      </c>
      <c r="CE16" s="464">
        <v>8.930080391240578</v>
      </c>
      <c r="CF16" s="464">
        <v>19.314879471680619</v>
      </c>
      <c r="CG16" s="464">
        <v>1.016330030545773</v>
      </c>
      <c r="CH16" s="468">
        <v>29.261289893466969</v>
      </c>
      <c r="CI16" s="464"/>
      <c r="CJ16" s="464">
        <v>-0.98</v>
      </c>
      <c r="CK16" s="464">
        <v>-1.78</v>
      </c>
      <c r="CL16" s="464">
        <v>-0.98</v>
      </c>
      <c r="CM16" s="464">
        <v>-0.01</v>
      </c>
      <c r="CN16" s="464">
        <v>-17.579999999999998</v>
      </c>
      <c r="CO16" s="464">
        <v>-27.560535804336869</v>
      </c>
      <c r="CP16" s="464">
        <v>-91.573734396743419</v>
      </c>
      <c r="CQ16" s="464">
        <v>-101.7448629623411</v>
      </c>
      <c r="CR16" s="464">
        <v>-29.8</v>
      </c>
      <c r="CS16" s="464">
        <v>-11.42</v>
      </c>
      <c r="CT16" s="464">
        <v>-15.670719403637531</v>
      </c>
      <c r="CU16" s="464">
        <v>19.435471957779249</v>
      </c>
      <c r="CV16" s="468">
        <v>-286.53077767718821</v>
      </c>
      <c r="CW16" s="464"/>
      <c r="CX16" s="468">
        <v>400.64493749020869</v>
      </c>
      <c r="CY16" s="468">
        <v>75.950896930686113</v>
      </c>
      <c r="CZ16" s="464"/>
      <c r="DA16" s="466">
        <v>786.85893472040595</v>
      </c>
      <c r="DB16" s="464">
        <v>14.354959171958349</v>
      </c>
      <c r="DC16" s="468">
        <v>801.21389389236424</v>
      </c>
    </row>
    <row r="17" spans="1:107">
      <c r="A17" s="475">
        <v>20</v>
      </c>
      <c r="B17" s="483">
        <v>6</v>
      </c>
      <c r="C17" s="484">
        <v>16429</v>
      </c>
      <c r="D17" s="465" t="s">
        <v>15</v>
      </c>
      <c r="E17" s="485">
        <v>7469486.5999999996</v>
      </c>
      <c r="F17" s="485">
        <v>1462595.0599999998</v>
      </c>
      <c r="G17" s="485">
        <v>8353341.1200000001</v>
      </c>
      <c r="H17" s="485">
        <v>9369068.2200000007</v>
      </c>
      <c r="I17" s="485">
        <v>982941.79999999993</v>
      </c>
      <c r="J17" s="485">
        <v>809123.78</v>
      </c>
      <c r="K17" s="486">
        <v>28446556.580000002</v>
      </c>
      <c r="L17" s="464"/>
      <c r="M17" s="485">
        <v>1166558.67157117</v>
      </c>
      <c r="N17" s="485">
        <v>0</v>
      </c>
      <c r="O17" s="485">
        <v>0</v>
      </c>
      <c r="P17" s="485">
        <v>1102113.8</v>
      </c>
      <c r="Q17" s="485">
        <v>251929.12374945518</v>
      </c>
      <c r="R17" s="485">
        <v>0</v>
      </c>
      <c r="S17" s="478">
        <v>0</v>
      </c>
      <c r="T17" s="485">
        <v>374706.57626983779</v>
      </c>
      <c r="U17" s="485">
        <v>822404.11749999993</v>
      </c>
      <c r="V17" s="479">
        <v>3717712.289090462</v>
      </c>
      <c r="W17" s="480"/>
      <c r="X17" s="481">
        <v>32164268.869090464</v>
      </c>
      <c r="Y17" s="464">
        <v>-26034872.010000002</v>
      </c>
      <c r="Z17" s="490">
        <v>6129396.8590904623</v>
      </c>
      <c r="AA17" s="499">
        <v>0.19056540299539501</v>
      </c>
      <c r="AB17" s="499"/>
      <c r="AC17" s="476">
        <v>0</v>
      </c>
      <c r="AD17" s="476">
        <v>0</v>
      </c>
      <c r="AE17" s="476">
        <v>154372.21525249787</v>
      </c>
      <c r="AF17" s="476">
        <v>343962.45005104085</v>
      </c>
      <c r="AG17" s="476">
        <v>0</v>
      </c>
      <c r="AH17" s="477">
        <v>498334.66530353873</v>
      </c>
      <c r="AI17" s="464"/>
      <c r="AJ17" s="464">
        <v>0</v>
      </c>
      <c r="AK17" s="464">
        <v>-29243.62</v>
      </c>
      <c r="AL17" s="464">
        <v>0</v>
      </c>
      <c r="AM17" s="464">
        <v>-164.29</v>
      </c>
      <c r="AN17" s="464">
        <v>-353387.79000000004</v>
      </c>
      <c r="AO17" s="464">
        <v>-1074485.5</v>
      </c>
      <c r="AP17" s="464">
        <v>-2785117.3322464745</v>
      </c>
      <c r="AQ17" s="470">
        <v>-1704398.9409137759</v>
      </c>
      <c r="AR17" s="470">
        <v>-488269.88</v>
      </c>
      <c r="AS17" s="470">
        <v>-186962.02000000002</v>
      </c>
      <c r="AT17" s="470">
        <v>-167949.71259613568</v>
      </c>
      <c r="AU17" s="470">
        <v>1028469.863971878</v>
      </c>
      <c r="AV17" s="468">
        <v>-5761509.2217845079</v>
      </c>
      <c r="AW17" s="464"/>
      <c r="AX17" s="487">
        <v>6794825.4346377756</v>
      </c>
      <c r="AY17" s="488">
        <v>1423814.1671486332</v>
      </c>
      <c r="AZ17" s="481"/>
      <c r="BA17" s="491">
        <v>9084861.9043959025</v>
      </c>
      <c r="BB17" s="470">
        <v>-96129.814199999848</v>
      </c>
      <c r="BC17" s="481">
        <v>8988732.0901959036</v>
      </c>
      <c r="BD17" s="497"/>
      <c r="BE17" s="464">
        <v>454.65254123805465</v>
      </c>
      <c r="BF17" s="464">
        <v>89.025202994704472</v>
      </c>
      <c r="BG17" s="464">
        <v>508.45097814839613</v>
      </c>
      <c r="BH17" s="464">
        <v>570.27623227220158</v>
      </c>
      <c r="BI17" s="464">
        <v>59.829679225759321</v>
      </c>
      <c r="BJ17" s="464">
        <v>49.249727920141218</v>
      </c>
      <c r="BK17" s="468">
        <v>1719.633758467078</v>
      </c>
      <c r="BL17" s="464"/>
      <c r="BM17" s="464">
        <v>67.496470593740852</v>
      </c>
      <c r="BN17" s="464">
        <v>0</v>
      </c>
      <c r="BO17" s="464">
        <v>0</v>
      </c>
      <c r="BP17" s="464">
        <v>63.340017086715079</v>
      </c>
      <c r="BQ17" s="464">
        <v>15.099227517196899</v>
      </c>
      <c r="BR17" s="464">
        <v>0</v>
      </c>
      <c r="BS17" s="464">
        <v>0</v>
      </c>
      <c r="BT17" s="464">
        <v>24.187066143963239</v>
      </c>
      <c r="BU17" s="464">
        <v>48.734225300543123</v>
      </c>
      <c r="BV17" s="468">
        <v>218.85700664215909</v>
      </c>
      <c r="BW17" s="467"/>
      <c r="BX17" s="468">
        <v>1938.4907651092369</v>
      </c>
      <c r="BY17" s="468">
        <v>-1548.79</v>
      </c>
      <c r="BZ17" s="468">
        <v>389.70076510923673</v>
      </c>
      <c r="CA17" s="499">
        <v>0.19056540299539501</v>
      </c>
      <c r="CB17" s="499"/>
      <c r="CC17" s="464">
        <v>0</v>
      </c>
      <c r="CD17" s="464">
        <v>0</v>
      </c>
      <c r="CE17" s="464">
        <v>9.1060235764992932</v>
      </c>
      <c r="CF17" s="464">
        <v>19.582767400822501</v>
      </c>
      <c r="CG17" s="464">
        <v>0</v>
      </c>
      <c r="CH17" s="468">
        <v>28.688790977321791</v>
      </c>
      <c r="CI17" s="464"/>
      <c r="CJ17" s="464">
        <v>-0.98</v>
      </c>
      <c r="CK17" s="464">
        <v>-1.78</v>
      </c>
      <c r="CL17" s="464">
        <v>-0.98</v>
      </c>
      <c r="CM17" s="464">
        <v>-0.01</v>
      </c>
      <c r="CN17" s="464">
        <v>-17.579999999999998</v>
      </c>
      <c r="CO17" s="464">
        <v>-56.098806004759872</v>
      </c>
      <c r="CP17" s="464">
        <v>-169.9589511348309</v>
      </c>
      <c r="CQ17" s="464">
        <v>-117.6745709030336</v>
      </c>
      <c r="CR17" s="464">
        <v>-29.8</v>
      </c>
      <c r="CS17" s="464">
        <v>-11.42</v>
      </c>
      <c r="CT17" s="464">
        <v>-10.04487369724511</v>
      </c>
      <c r="CU17" s="464">
        <v>62.761326903757727</v>
      </c>
      <c r="CV17" s="468">
        <v>-359.93228047731668</v>
      </c>
      <c r="CW17" s="464"/>
      <c r="CX17" s="468">
        <v>411.75620271644328</v>
      </c>
      <c r="CY17" s="468">
        <v>68.947873234390485</v>
      </c>
      <c r="CZ17" s="464"/>
      <c r="DA17" s="466">
        <v>552.97716868926307</v>
      </c>
      <c r="DB17" s="464">
        <v>-5.8512273540690147</v>
      </c>
      <c r="DC17" s="468">
        <v>547.12594133519406</v>
      </c>
    </row>
    <row r="18" spans="1:107">
      <c r="A18" s="475">
        <v>46</v>
      </c>
      <c r="B18" s="483">
        <v>10</v>
      </c>
      <c r="C18" s="484">
        <v>1273</v>
      </c>
      <c r="D18" s="465" t="s">
        <v>16</v>
      </c>
      <c r="E18" s="485">
        <v>491893.01999999996</v>
      </c>
      <c r="F18" s="485">
        <v>77488.479999999996</v>
      </c>
      <c r="G18" s="485">
        <v>498211.2</v>
      </c>
      <c r="H18" s="485">
        <v>661180.49</v>
      </c>
      <c r="I18" s="485">
        <v>78715.199999999997</v>
      </c>
      <c r="J18" s="485">
        <v>51077.22</v>
      </c>
      <c r="K18" s="486">
        <v>1858565.6099999999</v>
      </c>
      <c r="L18" s="464"/>
      <c r="M18" s="485">
        <v>99740.531088951568</v>
      </c>
      <c r="N18" s="485">
        <v>0</v>
      </c>
      <c r="O18" s="485">
        <v>0</v>
      </c>
      <c r="P18" s="485">
        <v>97734.62</v>
      </c>
      <c r="Q18" s="485">
        <v>275198.78845801239</v>
      </c>
      <c r="R18" s="485">
        <v>573384.66</v>
      </c>
      <c r="S18" s="478">
        <v>0</v>
      </c>
      <c r="T18" s="485">
        <v>30889.753003850612</v>
      </c>
      <c r="U18" s="485">
        <v>56042.157499999994</v>
      </c>
      <c r="V18" s="479">
        <v>1132990.5100508146</v>
      </c>
      <c r="W18" s="480"/>
      <c r="X18" s="481">
        <v>2991556.1200508145</v>
      </c>
      <c r="Y18" s="464">
        <v>-2017310.37</v>
      </c>
      <c r="Z18" s="490">
        <v>974245.75005081436</v>
      </c>
      <c r="AA18" s="499">
        <v>0.32566520932733356</v>
      </c>
      <c r="AB18" s="499"/>
      <c r="AC18" s="476">
        <v>171055.47898349998</v>
      </c>
      <c r="AD18" s="476">
        <v>0</v>
      </c>
      <c r="AE18" s="476">
        <v>16704.471902772424</v>
      </c>
      <c r="AF18" s="476">
        <v>20712.117945572696</v>
      </c>
      <c r="AG18" s="476">
        <v>0</v>
      </c>
      <c r="AH18" s="477">
        <v>208472.06883184513</v>
      </c>
      <c r="AI18" s="464"/>
      <c r="AJ18" s="464">
        <v>0</v>
      </c>
      <c r="AK18" s="464">
        <v>-2265.94</v>
      </c>
      <c r="AL18" s="464">
        <v>0</v>
      </c>
      <c r="AM18" s="464">
        <v>-12.73</v>
      </c>
      <c r="AN18" s="464">
        <v>-27382.230000000003</v>
      </c>
      <c r="AO18" s="464">
        <v>-49261.91</v>
      </c>
      <c r="AP18" s="464">
        <v>386486.75930091698</v>
      </c>
      <c r="AQ18" s="470">
        <v>222612.81742960156</v>
      </c>
      <c r="AR18" s="470">
        <v>-37833.56</v>
      </c>
      <c r="AS18" s="470">
        <v>-14486.740000000002</v>
      </c>
      <c r="AT18" s="470">
        <v>-46357.678619201477</v>
      </c>
      <c r="AU18" s="470">
        <v>39422.009864600623</v>
      </c>
      <c r="AV18" s="468">
        <v>470920.7979759177</v>
      </c>
      <c r="AW18" s="464"/>
      <c r="AX18" s="487">
        <v>460678.56648330909</v>
      </c>
      <c r="AY18" s="488">
        <v>260111.19330028733</v>
      </c>
      <c r="AZ18" s="481"/>
      <c r="BA18" s="491">
        <v>2374428.3766421736</v>
      </c>
      <c r="BB18" s="470">
        <v>540707.14110000001</v>
      </c>
      <c r="BC18" s="481">
        <v>2915135.5177421737</v>
      </c>
      <c r="BD18" s="497"/>
      <c r="BE18" s="464">
        <v>386.40457187745483</v>
      </c>
      <c r="BF18" s="464">
        <v>60.870761979575803</v>
      </c>
      <c r="BG18" s="464">
        <v>391.36779261586804</v>
      </c>
      <c r="BH18" s="464">
        <v>519.38765907305572</v>
      </c>
      <c r="BI18" s="464">
        <v>61.834406912804397</v>
      </c>
      <c r="BJ18" s="464">
        <v>40.123503534956797</v>
      </c>
      <c r="BK18" s="468">
        <v>1372.641995341615</v>
      </c>
      <c r="BL18" s="464"/>
      <c r="BM18" s="464">
        <v>71.663257912402742</v>
      </c>
      <c r="BN18" s="464">
        <v>0</v>
      </c>
      <c r="BO18" s="464">
        <v>0</v>
      </c>
      <c r="BP18" s="464">
        <v>70.007492236024845</v>
      </c>
      <c r="BQ18" s="464">
        <v>200.15479138014589</v>
      </c>
      <c r="BR18" s="464">
        <v>443.57000000000011</v>
      </c>
      <c r="BS18" s="464">
        <v>0</v>
      </c>
      <c r="BT18" s="464">
        <v>26.93091936505947</v>
      </c>
      <c r="BU18" s="464">
        <v>42.963198757763983</v>
      </c>
      <c r="BV18" s="468">
        <v>855.28965965139696</v>
      </c>
      <c r="BW18" s="467"/>
      <c r="BX18" s="468">
        <v>2227.9316549930122</v>
      </c>
      <c r="BY18" s="468">
        <v>-1548.79</v>
      </c>
      <c r="BZ18" s="468">
        <v>679.14165499301225</v>
      </c>
      <c r="CA18" s="499">
        <v>0.32566520932733356</v>
      </c>
      <c r="CB18" s="499"/>
      <c r="CC18" s="464">
        <v>129.8366685</v>
      </c>
      <c r="CD18" s="464">
        <v>0</v>
      </c>
      <c r="CE18" s="464">
        <v>11.64565892102045</v>
      </c>
      <c r="CF18" s="464">
        <v>13.8506373597017</v>
      </c>
      <c r="CG18" s="464">
        <v>0</v>
      </c>
      <c r="CH18" s="468">
        <v>155.33296478072211</v>
      </c>
      <c r="CI18" s="464"/>
      <c r="CJ18" s="464">
        <v>-0.98</v>
      </c>
      <c r="CK18" s="464">
        <v>-1.78</v>
      </c>
      <c r="CL18" s="464">
        <v>-0.98</v>
      </c>
      <c r="CM18" s="464">
        <v>-0.01</v>
      </c>
      <c r="CN18" s="464">
        <v>-17.579999999999998</v>
      </c>
      <c r="CO18" s="464">
        <v>-27.861517857142861</v>
      </c>
      <c r="CP18" s="464">
        <v>300.06735970568087</v>
      </c>
      <c r="CQ18" s="464">
        <v>189.91711163297691</v>
      </c>
      <c r="CR18" s="464">
        <v>-29.8</v>
      </c>
      <c r="CS18" s="464">
        <v>-11.42</v>
      </c>
      <c r="CT18" s="464">
        <v>-35.055676581824457</v>
      </c>
      <c r="CU18" s="464">
        <v>30.60715051599427</v>
      </c>
      <c r="CV18" s="468">
        <v>393.28103006968621</v>
      </c>
      <c r="CW18" s="464"/>
      <c r="CX18" s="468">
        <v>413.24573229647831</v>
      </c>
      <c r="CY18" s="468">
        <v>190.78558857512019</v>
      </c>
      <c r="CZ18" s="464"/>
      <c r="DA18" s="466">
        <v>1865.2226053748418</v>
      </c>
      <c r="DB18" s="464">
        <v>424.7503072270228</v>
      </c>
      <c r="DC18" s="468">
        <v>2289.9729126018647</v>
      </c>
    </row>
    <row r="19" spans="1:107">
      <c r="A19" s="475">
        <v>47</v>
      </c>
      <c r="B19" s="483">
        <v>19</v>
      </c>
      <c r="C19" s="484">
        <v>1769</v>
      </c>
      <c r="D19" s="465" t="s">
        <v>17</v>
      </c>
      <c r="E19" s="485">
        <v>555656.92999999993</v>
      </c>
      <c r="F19" s="485">
        <v>87174.54</v>
      </c>
      <c r="G19" s="485">
        <v>564639.36</v>
      </c>
      <c r="H19" s="485">
        <v>900330.88</v>
      </c>
      <c r="I19" s="485">
        <v>111727.09999999999</v>
      </c>
      <c r="J19" s="485">
        <v>86644.08</v>
      </c>
      <c r="K19" s="486">
        <v>2306172.89</v>
      </c>
      <c r="L19" s="464"/>
      <c r="M19" s="485">
        <v>114212.17018116958</v>
      </c>
      <c r="N19" s="485">
        <v>0</v>
      </c>
      <c r="O19" s="485">
        <v>0</v>
      </c>
      <c r="P19" s="485">
        <v>145562.20000000001</v>
      </c>
      <c r="Q19" s="485">
        <v>1635263.5999999999</v>
      </c>
      <c r="R19" s="485">
        <v>0</v>
      </c>
      <c r="S19" s="478">
        <v>0</v>
      </c>
      <c r="T19" s="485">
        <v>46755.123154614819</v>
      </c>
      <c r="U19" s="485">
        <v>74076.485000000001</v>
      </c>
      <c r="V19" s="479">
        <v>2015869.5783357844</v>
      </c>
      <c r="W19" s="480"/>
      <c r="X19" s="481">
        <v>4322042.468335785</v>
      </c>
      <c r="Y19" s="464">
        <v>-2803316.61</v>
      </c>
      <c r="Z19" s="490">
        <v>1518725.8583357851</v>
      </c>
      <c r="AA19" s="499">
        <v>0.35139077634296706</v>
      </c>
      <c r="AB19" s="499"/>
      <c r="AC19" s="476">
        <v>717269.54062950006</v>
      </c>
      <c r="AD19" s="476">
        <v>183468.84</v>
      </c>
      <c r="AE19" s="476">
        <v>22720.606715607057</v>
      </c>
      <c r="AF19" s="476">
        <v>33138.086241554134</v>
      </c>
      <c r="AG19" s="476">
        <v>0</v>
      </c>
      <c r="AH19" s="477">
        <v>956597.07358666125</v>
      </c>
      <c r="AI19" s="464"/>
      <c r="AJ19" s="464">
        <v>0</v>
      </c>
      <c r="AK19" s="464">
        <v>-3148.82</v>
      </c>
      <c r="AL19" s="464">
        <v>0</v>
      </c>
      <c r="AM19" s="464">
        <v>-17.690000000000001</v>
      </c>
      <c r="AN19" s="464">
        <v>-38051.19</v>
      </c>
      <c r="AO19" s="464">
        <v>-20311.53</v>
      </c>
      <c r="AP19" s="464">
        <v>-127873.58371498143</v>
      </c>
      <c r="AQ19" s="470">
        <v>483395.14174429263</v>
      </c>
      <c r="AR19" s="470">
        <v>-52574.68</v>
      </c>
      <c r="AS19" s="470">
        <v>-20131.22</v>
      </c>
      <c r="AT19" s="470">
        <v>-65165.499404349153</v>
      </c>
      <c r="AU19" s="470">
        <v>44772.299622023187</v>
      </c>
      <c r="AV19" s="468">
        <v>200893.22824698524</v>
      </c>
      <c r="AW19" s="464"/>
      <c r="AX19" s="487">
        <v>294775.02565743326</v>
      </c>
      <c r="AY19" s="488">
        <v>306294.04536724137</v>
      </c>
      <c r="AZ19" s="481"/>
      <c r="BA19" s="491">
        <v>3277285.2311941064</v>
      </c>
      <c r="BB19" s="470">
        <v>-53507.957999999999</v>
      </c>
      <c r="BC19" s="481">
        <v>3223777.2731941063</v>
      </c>
      <c r="BD19" s="497"/>
      <c r="BE19" s="464">
        <v>314.1079310344827</v>
      </c>
      <c r="BF19" s="464">
        <v>49.278993781797624</v>
      </c>
      <c r="BG19" s="464">
        <v>319.18561899378182</v>
      </c>
      <c r="BH19" s="464">
        <v>508.94905596382137</v>
      </c>
      <c r="BI19" s="464">
        <v>63.158338044092702</v>
      </c>
      <c r="BJ19" s="464">
        <v>48.97912945166761</v>
      </c>
      <c r="BK19" s="468">
        <v>1341.1150908059019</v>
      </c>
      <c r="BL19" s="464"/>
      <c r="BM19" s="464">
        <v>70.548770796532111</v>
      </c>
      <c r="BN19" s="464">
        <v>0</v>
      </c>
      <c r="BO19" s="464">
        <v>0</v>
      </c>
      <c r="BP19" s="464">
        <v>75.056083995459716</v>
      </c>
      <c r="BQ19" s="464">
        <v>910.4</v>
      </c>
      <c r="BR19" s="464">
        <v>0</v>
      </c>
      <c r="BS19" s="464">
        <v>0</v>
      </c>
      <c r="BT19" s="464">
        <v>25.74480676119925</v>
      </c>
      <c r="BU19" s="464">
        <v>47.001278376844503</v>
      </c>
      <c r="BV19" s="468">
        <v>1128.7509399300361</v>
      </c>
      <c r="BW19" s="467"/>
      <c r="BX19" s="468">
        <v>2469.8660307359378</v>
      </c>
      <c r="BY19" s="468">
        <v>-1548.79</v>
      </c>
      <c r="BZ19" s="468">
        <v>921.07603073593782</v>
      </c>
      <c r="CA19" s="499">
        <v>0.35139077634296706</v>
      </c>
      <c r="CB19" s="499"/>
      <c r="CC19" s="464">
        <v>391.78096649999998</v>
      </c>
      <c r="CD19" s="464">
        <v>101.7155959137344</v>
      </c>
      <c r="CE19" s="464">
        <v>11.755693203917451</v>
      </c>
      <c r="CF19" s="464">
        <v>19.586986981222079</v>
      </c>
      <c r="CG19" s="464">
        <v>0</v>
      </c>
      <c r="CH19" s="468">
        <v>524.83924259887397</v>
      </c>
      <c r="CI19" s="464"/>
      <c r="CJ19" s="464">
        <v>-0.98</v>
      </c>
      <c r="CK19" s="464">
        <v>-1.78</v>
      </c>
      <c r="CL19" s="464">
        <v>-0.98</v>
      </c>
      <c r="CM19" s="464">
        <v>-0.01</v>
      </c>
      <c r="CN19" s="464">
        <v>-17.579999999999998</v>
      </c>
      <c r="CO19" s="464">
        <v>-13.53818107264472</v>
      </c>
      <c r="CP19" s="464">
        <v>-72.572976001692069</v>
      </c>
      <c r="CQ19" s="464">
        <v>291.20679671412552</v>
      </c>
      <c r="CR19" s="464">
        <v>-29.8</v>
      </c>
      <c r="CS19" s="464">
        <v>-11.42</v>
      </c>
      <c r="CT19" s="464">
        <v>-38.713982396971431</v>
      </c>
      <c r="CU19" s="464">
        <v>25.409931681057429</v>
      </c>
      <c r="CV19" s="468">
        <v>130.68656398829839</v>
      </c>
      <c r="CW19" s="464"/>
      <c r="CX19" s="468">
        <v>235.6495529270064</v>
      </c>
      <c r="CY19" s="468">
        <v>162.13428853345911</v>
      </c>
      <c r="CZ19" s="464"/>
      <c r="DA19" s="466">
        <v>1852.620255056024</v>
      </c>
      <c r="DB19" s="464">
        <v>-30.247573770491801</v>
      </c>
      <c r="DC19" s="468">
        <v>1822.3726812855321</v>
      </c>
    </row>
    <row r="20" spans="1:107">
      <c r="A20" s="475">
        <v>49</v>
      </c>
      <c r="B20" s="483">
        <v>1</v>
      </c>
      <c r="C20" s="484">
        <v>325716</v>
      </c>
      <c r="D20" s="465" t="s">
        <v>18</v>
      </c>
      <c r="E20" s="485">
        <v>191018456.09999999</v>
      </c>
      <c r="F20" s="485">
        <v>33387848.819999997</v>
      </c>
      <c r="G20" s="485">
        <v>193247820.96000001</v>
      </c>
      <c r="H20" s="485">
        <v>176675867.53</v>
      </c>
      <c r="I20" s="485">
        <v>18927797.099999998</v>
      </c>
      <c r="J20" s="485">
        <v>18489062.239999998</v>
      </c>
      <c r="K20" s="486">
        <v>631746852.75</v>
      </c>
      <c r="L20" s="464"/>
      <c r="M20" s="485">
        <v>23271512.305145115</v>
      </c>
      <c r="N20" s="485">
        <v>7461111.2688000016</v>
      </c>
      <c r="O20" s="485">
        <v>6131096.6472000005</v>
      </c>
      <c r="P20" s="485">
        <v>175142518.5</v>
      </c>
      <c r="Q20" s="485">
        <v>268756.46711012832</v>
      </c>
      <c r="R20" s="485">
        <v>0</v>
      </c>
      <c r="S20" s="478">
        <v>202300.72</v>
      </c>
      <c r="T20" s="485">
        <v>12931942.72667853</v>
      </c>
      <c r="U20" s="485">
        <v>18085263.163333334</v>
      </c>
      <c r="V20" s="479">
        <v>243494501.7982671</v>
      </c>
      <c r="W20" s="480"/>
      <c r="X20" s="481">
        <v>875241354.54826713</v>
      </c>
      <c r="Y20" s="464">
        <v>-516158888.04000002</v>
      </c>
      <c r="Z20" s="490">
        <v>359082466.5082671</v>
      </c>
      <c r="AA20" s="499">
        <v>0.4102667962868346</v>
      </c>
      <c r="AB20" s="499"/>
      <c r="AC20" s="476">
        <v>0</v>
      </c>
      <c r="AD20" s="476">
        <v>0</v>
      </c>
      <c r="AE20" s="476">
        <v>4319263.8810485108</v>
      </c>
      <c r="AF20" s="476">
        <v>7325488.1800826192</v>
      </c>
      <c r="AG20" s="476">
        <v>8072732.314946834</v>
      </c>
      <c r="AH20" s="477">
        <v>19717484.376077965</v>
      </c>
      <c r="AI20" s="464"/>
      <c r="AJ20" s="464">
        <v>0</v>
      </c>
      <c r="AK20" s="464">
        <v>-579774.48</v>
      </c>
      <c r="AL20" s="464">
        <v>0</v>
      </c>
      <c r="AM20" s="464">
        <v>-3257.16</v>
      </c>
      <c r="AN20" s="464">
        <v>-7006151.1600000001</v>
      </c>
      <c r="AO20" s="464">
        <v>-35487620.890000001</v>
      </c>
      <c r="AP20" s="464">
        <v>116403180.46761133</v>
      </c>
      <c r="AQ20" s="470">
        <v>29757964.401602585</v>
      </c>
      <c r="AR20" s="470">
        <v>-9680279.5199999996</v>
      </c>
      <c r="AS20" s="470">
        <v>-3706648.08</v>
      </c>
      <c r="AT20" s="470">
        <v>-9692109.5880107507</v>
      </c>
      <c r="AU20" s="470">
        <v>9001638.3093743287</v>
      </c>
      <c r="AV20" s="468">
        <v>89006942.300577492</v>
      </c>
      <c r="AW20" s="464"/>
      <c r="AX20" s="487">
        <v>-25866900.496194694</v>
      </c>
      <c r="AY20" s="488">
        <v>27145349.522742309</v>
      </c>
      <c r="AZ20" s="481"/>
      <c r="BA20" s="491">
        <v>469085342.21147019</v>
      </c>
      <c r="BB20" s="470">
        <v>-19426447.933116004</v>
      </c>
      <c r="BC20" s="481">
        <v>449658894.27835417</v>
      </c>
      <c r="BD20" s="497"/>
      <c r="BE20" s="464">
        <v>586.45708562060202</v>
      </c>
      <c r="BF20" s="464">
        <v>102.50601388940058</v>
      </c>
      <c r="BG20" s="464">
        <v>593.30159083373246</v>
      </c>
      <c r="BH20" s="464">
        <v>542.42305422515324</v>
      </c>
      <c r="BI20" s="464">
        <v>58.111351913937291</v>
      </c>
      <c r="BJ20" s="464">
        <v>56.764366012108702</v>
      </c>
      <c r="BK20" s="468">
        <v>1928.1092890683669</v>
      </c>
      <c r="BL20" s="464"/>
      <c r="BM20" s="464">
        <v>70.053569734534051</v>
      </c>
      <c r="BN20" s="464">
        <v>22.558199999999999</v>
      </c>
      <c r="BO20" s="464">
        <v>18.906751428811798</v>
      </c>
      <c r="BP20" s="464">
        <v>500.52573861671198</v>
      </c>
      <c r="BQ20" s="464">
        <v>0.82247567220212581</v>
      </c>
      <c r="BR20" s="464">
        <v>0</v>
      </c>
      <c r="BS20" s="464">
        <v>0.64099130342659327</v>
      </c>
      <c r="BT20" s="464">
        <v>39.140250649025703</v>
      </c>
      <c r="BU20" s="464">
        <v>52.217607935973767</v>
      </c>
      <c r="BV20" s="468">
        <v>704.86558534068593</v>
      </c>
      <c r="BW20" s="467"/>
      <c r="BX20" s="468">
        <v>2632.974874409053</v>
      </c>
      <c r="BY20" s="468">
        <v>-1548.79</v>
      </c>
      <c r="BZ20" s="468">
        <v>1084.184874409053</v>
      </c>
      <c r="CA20" s="499">
        <v>0.4102667962868346</v>
      </c>
      <c r="CB20" s="499"/>
      <c r="CC20" s="464">
        <v>0</v>
      </c>
      <c r="CD20" s="464">
        <v>0</v>
      </c>
      <c r="CE20" s="464">
        <v>12.941142487583869</v>
      </c>
      <c r="CF20" s="464">
        <v>21.191316478109581</v>
      </c>
      <c r="CG20" s="464">
        <v>28.51787322807089</v>
      </c>
      <c r="CH20" s="468">
        <v>62.650332193764328</v>
      </c>
      <c r="CI20" s="464"/>
      <c r="CJ20" s="464">
        <v>-0.98</v>
      </c>
      <c r="CK20" s="464">
        <v>-1.78</v>
      </c>
      <c r="CL20" s="464">
        <v>-0.98</v>
      </c>
      <c r="CM20" s="464">
        <v>-0.01</v>
      </c>
      <c r="CN20" s="464">
        <v>-17.579999999999998</v>
      </c>
      <c r="CO20" s="464">
        <v>-81.588108678968368</v>
      </c>
      <c r="CP20" s="464">
        <v>362.70469498930089</v>
      </c>
      <c r="CQ20" s="464">
        <v>108.32946727676089</v>
      </c>
      <c r="CR20" s="464">
        <v>-29.8</v>
      </c>
      <c r="CS20" s="464">
        <v>-11.42</v>
      </c>
      <c r="CT20" s="464">
        <v>-29.660067092733922</v>
      </c>
      <c r="CU20" s="464">
        <v>28.0485160653671</v>
      </c>
      <c r="CV20" s="468">
        <v>319.91570499211969</v>
      </c>
      <c r="CW20" s="464"/>
      <c r="CX20" s="468">
        <v>-78.324960667095311</v>
      </c>
      <c r="CY20" s="468">
        <v>67.676732913328152</v>
      </c>
      <c r="CZ20" s="464"/>
      <c r="DA20" s="466">
        <v>1440.1667164384623</v>
      </c>
      <c r="DB20" s="464">
        <v>-59.642289396640031</v>
      </c>
      <c r="DC20" s="468">
        <v>1380.5244270418223</v>
      </c>
    </row>
    <row r="21" spans="1:107">
      <c r="A21" s="475">
        <v>50</v>
      </c>
      <c r="B21" s="483">
        <v>4</v>
      </c>
      <c r="C21" s="484">
        <v>11005</v>
      </c>
      <c r="D21" s="465" t="s">
        <v>19</v>
      </c>
      <c r="E21" s="485">
        <v>4345055.01</v>
      </c>
      <c r="F21" s="485">
        <v>784570.86</v>
      </c>
      <c r="G21" s="485">
        <v>5687911.2000000002</v>
      </c>
      <c r="H21" s="485">
        <v>5472323.6299999999</v>
      </c>
      <c r="I21" s="485">
        <v>668294.9</v>
      </c>
      <c r="J21" s="485">
        <v>511752.74</v>
      </c>
      <c r="K21" s="486">
        <v>17469908.339999996</v>
      </c>
      <c r="L21" s="464"/>
      <c r="M21" s="485">
        <v>517526.11691025761</v>
      </c>
      <c r="N21" s="485">
        <v>0</v>
      </c>
      <c r="O21" s="485">
        <v>0</v>
      </c>
      <c r="P21" s="485">
        <v>1152020.8400000001</v>
      </c>
      <c r="Q21" s="485">
        <v>497295.66948586574</v>
      </c>
      <c r="R21" s="485">
        <v>0</v>
      </c>
      <c r="S21" s="478">
        <v>0</v>
      </c>
      <c r="T21" s="485">
        <v>364555.27867047797</v>
      </c>
      <c r="U21" s="485">
        <v>347758.71666666662</v>
      </c>
      <c r="V21" s="479">
        <v>2879156.6217332683</v>
      </c>
      <c r="W21" s="480"/>
      <c r="X21" s="481">
        <v>20349064.961733263</v>
      </c>
      <c r="Y21" s="464">
        <v>-17439513.449999999</v>
      </c>
      <c r="Z21" s="490">
        <v>2909551.5117332637</v>
      </c>
      <c r="AA21" s="499">
        <v>0.14298207397758675</v>
      </c>
      <c r="AB21" s="499"/>
      <c r="AC21" s="476">
        <v>0</v>
      </c>
      <c r="AD21" s="476">
        <v>0</v>
      </c>
      <c r="AE21" s="476">
        <v>134391.06107751725</v>
      </c>
      <c r="AF21" s="476">
        <v>183483.56914789599</v>
      </c>
      <c r="AG21" s="476">
        <v>0</v>
      </c>
      <c r="AH21" s="477">
        <v>317874.63022541325</v>
      </c>
      <c r="AI21" s="464"/>
      <c r="AJ21" s="464">
        <v>0</v>
      </c>
      <c r="AK21" s="464">
        <v>-19588.900000000001</v>
      </c>
      <c r="AL21" s="464">
        <v>0</v>
      </c>
      <c r="AM21" s="464">
        <v>-110.05</v>
      </c>
      <c r="AN21" s="464">
        <v>-236717.55000000002</v>
      </c>
      <c r="AO21" s="464">
        <v>-322338.40999999997</v>
      </c>
      <c r="AP21" s="464">
        <v>-901823.83140918578</v>
      </c>
      <c r="AQ21" s="470">
        <v>-63514.252924483553</v>
      </c>
      <c r="AR21" s="470">
        <v>-327068.59999999998</v>
      </c>
      <c r="AS21" s="470">
        <v>-125236.90000000001</v>
      </c>
      <c r="AT21" s="470">
        <v>-95085.066259742205</v>
      </c>
      <c r="AU21" s="470">
        <v>295813.22828237887</v>
      </c>
      <c r="AV21" s="468">
        <v>-1795670.3323110323</v>
      </c>
      <c r="AW21" s="464"/>
      <c r="AX21" s="487">
        <v>2924786.7311700499</v>
      </c>
      <c r="AY21" s="488">
        <v>1282106.4577779968</v>
      </c>
      <c r="AZ21" s="481"/>
      <c r="BA21" s="491">
        <v>5638648.9985956913</v>
      </c>
      <c r="BB21" s="470">
        <v>360606.73488</v>
      </c>
      <c r="BC21" s="481">
        <v>5999255.7334756916</v>
      </c>
      <c r="BD21" s="497"/>
      <c r="BE21" s="464">
        <v>394.82553475692868</v>
      </c>
      <c r="BF21" s="464">
        <v>71.292218082689686</v>
      </c>
      <c r="BG21" s="464">
        <v>516.84790549750119</v>
      </c>
      <c r="BH21" s="464">
        <v>497.2579400272603</v>
      </c>
      <c r="BI21" s="464">
        <v>60.726478873239436</v>
      </c>
      <c r="BJ21" s="464">
        <v>46.501839164016353</v>
      </c>
      <c r="BK21" s="468">
        <v>1622.2736430891371</v>
      </c>
      <c r="BL21" s="464"/>
      <c r="BM21" s="464">
        <v>49.724821822440717</v>
      </c>
      <c r="BN21" s="464">
        <v>0</v>
      </c>
      <c r="BO21" s="464">
        <v>0</v>
      </c>
      <c r="BP21" s="464">
        <v>93.101908155900404</v>
      </c>
      <c r="BQ21" s="464">
        <v>44.062736138590218</v>
      </c>
      <c r="BR21" s="464">
        <v>0</v>
      </c>
      <c r="BS21" s="464">
        <v>0</v>
      </c>
      <c r="BT21" s="464">
        <v>32.173727680356187</v>
      </c>
      <c r="BU21" s="464">
        <v>33.103517457596539</v>
      </c>
      <c r="BV21" s="468">
        <v>252.16671125488409</v>
      </c>
      <c r="BW21" s="467"/>
      <c r="BX21" s="468">
        <v>1874.440354344021</v>
      </c>
      <c r="BY21" s="468">
        <v>-1548.79</v>
      </c>
      <c r="BZ21" s="468">
        <v>325.65035434402142</v>
      </c>
      <c r="CA21" s="499">
        <v>0.14298207397758675</v>
      </c>
      <c r="CB21" s="499"/>
      <c r="CC21" s="464">
        <v>0</v>
      </c>
      <c r="CD21" s="464">
        <v>0</v>
      </c>
      <c r="CE21" s="464">
        <v>11.788505855149539</v>
      </c>
      <c r="CF21" s="464">
        <v>15.13952483579479</v>
      </c>
      <c r="CG21" s="464">
        <v>0</v>
      </c>
      <c r="CH21" s="468">
        <v>26.928030690944329</v>
      </c>
      <c r="CI21" s="464"/>
      <c r="CJ21" s="464">
        <v>-0.98</v>
      </c>
      <c r="CK21" s="464">
        <v>-1.78</v>
      </c>
      <c r="CL21" s="464">
        <v>-0.98</v>
      </c>
      <c r="CM21" s="464">
        <v>-0.01</v>
      </c>
      <c r="CN21" s="464">
        <v>-17.579999999999998</v>
      </c>
      <c r="CO21" s="464">
        <v>-23.98362121075424</v>
      </c>
      <c r="CP21" s="464">
        <v>-81.362669740994747</v>
      </c>
      <c r="CQ21" s="464">
        <v>-17.616881251563871</v>
      </c>
      <c r="CR21" s="464">
        <v>-29.8</v>
      </c>
      <c r="CS21" s="464">
        <v>-11.42</v>
      </c>
      <c r="CT21" s="464">
        <v>-9.8824459628626098</v>
      </c>
      <c r="CU21" s="464">
        <v>26.688310021867451</v>
      </c>
      <c r="CV21" s="468">
        <v>-176.0834558801711</v>
      </c>
      <c r="CW21" s="464"/>
      <c r="CX21" s="468">
        <v>286.11509767288868</v>
      </c>
      <c r="CY21" s="468">
        <v>97.71839444297801</v>
      </c>
      <c r="CZ21" s="464"/>
      <c r="DA21" s="466">
        <v>512.37155825494699</v>
      </c>
      <c r="DB21" s="464">
        <v>32.767536109041345</v>
      </c>
      <c r="DC21" s="468">
        <v>545.13909436398831</v>
      </c>
    </row>
    <row r="22" spans="1:107">
      <c r="A22" s="475">
        <v>51</v>
      </c>
      <c r="B22" s="483">
        <v>4</v>
      </c>
      <c r="C22" s="484">
        <v>8920</v>
      </c>
      <c r="D22" s="465" t="s">
        <v>20</v>
      </c>
      <c r="E22" s="485">
        <v>3479687.6599999997</v>
      </c>
      <c r="F22" s="485">
        <v>726454.5</v>
      </c>
      <c r="G22" s="485">
        <v>5173092.96</v>
      </c>
      <c r="H22" s="485">
        <v>4811143.1399999997</v>
      </c>
      <c r="I22" s="485">
        <v>534607.4</v>
      </c>
      <c r="J22" s="485">
        <v>420562.52</v>
      </c>
      <c r="K22" s="486">
        <v>15145548.180000002</v>
      </c>
      <c r="L22" s="464"/>
      <c r="M22" s="485">
        <v>408671.14752081345</v>
      </c>
      <c r="N22" s="485">
        <v>0</v>
      </c>
      <c r="O22" s="485">
        <v>0</v>
      </c>
      <c r="P22" s="485">
        <v>640473.68000000005</v>
      </c>
      <c r="Q22" s="485">
        <v>442398.50184009637</v>
      </c>
      <c r="R22" s="485">
        <v>0</v>
      </c>
      <c r="S22" s="478">
        <v>0</v>
      </c>
      <c r="T22" s="485">
        <v>218595.9703989471</v>
      </c>
      <c r="U22" s="485">
        <v>269868.52083333331</v>
      </c>
      <c r="V22" s="479">
        <v>1980007.8205931904</v>
      </c>
      <c r="W22" s="480"/>
      <c r="X22" s="481">
        <v>17125556.000593193</v>
      </c>
      <c r="Y22" s="464">
        <v>-14135434.800000001</v>
      </c>
      <c r="Z22" s="490">
        <v>2990121.2005931921</v>
      </c>
      <c r="AA22" s="499">
        <v>0.17459994878353852</v>
      </c>
      <c r="AB22" s="499"/>
      <c r="AC22" s="476">
        <v>0</v>
      </c>
      <c r="AD22" s="476">
        <v>0</v>
      </c>
      <c r="AE22" s="476">
        <v>127881.0958491286</v>
      </c>
      <c r="AF22" s="476">
        <v>198882.21149904659</v>
      </c>
      <c r="AG22" s="476">
        <v>0</v>
      </c>
      <c r="AH22" s="477">
        <v>326763.30734817521</v>
      </c>
      <c r="AI22" s="464"/>
      <c r="AJ22" s="464">
        <v>0</v>
      </c>
      <c r="AK22" s="464">
        <v>-15877.6</v>
      </c>
      <c r="AL22" s="464">
        <v>0</v>
      </c>
      <c r="AM22" s="464">
        <v>-89.2</v>
      </c>
      <c r="AN22" s="464">
        <v>-191869.2</v>
      </c>
      <c r="AO22" s="464">
        <v>-205603.43</v>
      </c>
      <c r="AP22" s="464">
        <v>-4094168.4345235913</v>
      </c>
      <c r="AQ22" s="464">
        <v>-4100625.226273552</v>
      </c>
      <c r="AR22" s="464">
        <v>-265102.39999999997</v>
      </c>
      <c r="AS22" s="464">
        <v>-101509.6</v>
      </c>
      <c r="AT22" s="470">
        <v>0</v>
      </c>
      <c r="AU22" s="464">
        <v>263763.15918738878</v>
      </c>
      <c r="AV22" s="468">
        <v>-8711081.9316097535</v>
      </c>
      <c r="AW22" s="464"/>
      <c r="AX22" s="487">
        <v>-267086.24809744075</v>
      </c>
      <c r="AY22" s="488">
        <v>1440172.8376836453</v>
      </c>
      <c r="AZ22" s="481"/>
      <c r="BA22" s="491">
        <v>-4221110.8340821825</v>
      </c>
      <c r="BB22" s="470">
        <v>14668.560899999982</v>
      </c>
      <c r="BC22" s="481">
        <v>-4206442.2731821826</v>
      </c>
      <c r="BD22" s="497"/>
      <c r="BE22" s="464">
        <v>390.09951345291478</v>
      </c>
      <c r="BF22" s="464">
        <v>81.441087443946188</v>
      </c>
      <c r="BG22" s="464">
        <v>579.94315695067269</v>
      </c>
      <c r="BH22" s="464">
        <v>539.36582286995508</v>
      </c>
      <c r="BI22" s="464">
        <v>59.933565022421526</v>
      </c>
      <c r="BJ22" s="464">
        <v>47.148264573991035</v>
      </c>
      <c r="BK22" s="468">
        <v>1748.6880501546621</v>
      </c>
      <c r="BL22" s="464"/>
      <c r="BM22" s="464">
        <v>45.898540459405972</v>
      </c>
      <c r="BN22" s="464">
        <v>0</v>
      </c>
      <c r="BO22" s="464">
        <v>0</v>
      </c>
      <c r="BP22" s="464">
        <v>72.828140742377371</v>
      </c>
      <c r="BQ22" s="464">
        <v>48.000405811537632</v>
      </c>
      <c r="BR22" s="464">
        <v>0</v>
      </c>
      <c r="BS22" s="464">
        <v>0</v>
      </c>
      <c r="BT22" s="464">
        <v>26.431976883863019</v>
      </c>
      <c r="BU22" s="464">
        <v>30.753516073795851</v>
      </c>
      <c r="BV22" s="468">
        <v>223.91257997097989</v>
      </c>
      <c r="BW22" s="467"/>
      <c r="BX22" s="468">
        <v>1972.6006301256421</v>
      </c>
      <c r="BY22" s="468">
        <v>-1548.79</v>
      </c>
      <c r="BZ22" s="468">
        <v>423.81063012564158</v>
      </c>
      <c r="CA22" s="499">
        <v>0.17459994878353852</v>
      </c>
      <c r="CB22" s="499"/>
      <c r="CC22" s="464">
        <v>0</v>
      </c>
      <c r="CD22" s="464">
        <v>0</v>
      </c>
      <c r="CE22" s="464">
        <v>13.776907440071779</v>
      </c>
      <c r="CF22" s="464">
        <v>21.261915155770911</v>
      </c>
      <c r="CG22" s="464">
        <v>0</v>
      </c>
      <c r="CH22" s="468">
        <v>35.038822595842703</v>
      </c>
      <c r="CI22" s="464"/>
      <c r="CJ22" s="464">
        <v>-0.97999999999999987</v>
      </c>
      <c r="CK22" s="464">
        <v>-1.78</v>
      </c>
      <c r="CL22" s="464">
        <v>-0.97999999999999987</v>
      </c>
      <c r="CM22" s="464">
        <v>-0.01</v>
      </c>
      <c r="CN22" s="464">
        <v>-17.579999999999998</v>
      </c>
      <c r="CO22" s="464">
        <v>-16.33860285019885</v>
      </c>
      <c r="CP22" s="464">
        <v>-452.29434760534588</v>
      </c>
      <c r="CQ22" s="464">
        <v>-466.84044660786259</v>
      </c>
      <c r="CR22" s="464">
        <v>-29.8</v>
      </c>
      <c r="CS22" s="464">
        <v>-11.42</v>
      </c>
      <c r="CT22" s="464">
        <v>0</v>
      </c>
      <c r="CU22" s="464">
        <v>29.138660979605479</v>
      </c>
      <c r="CV22" s="468">
        <v>-974.68479837751147</v>
      </c>
      <c r="CW22" s="464"/>
      <c r="CX22" s="468">
        <v>-37.734390568060803</v>
      </c>
      <c r="CY22" s="468">
        <v>141.61701943922381</v>
      </c>
      <c r="CZ22" s="464"/>
      <c r="DA22" s="466">
        <v>-473.21870337244201</v>
      </c>
      <c r="DB22" s="464">
        <v>1.6444574999999979</v>
      </c>
      <c r="DC22" s="468">
        <v>-471.57424587244202</v>
      </c>
    </row>
    <row r="23" spans="1:107">
      <c r="A23" s="475">
        <v>52</v>
      </c>
      <c r="B23" s="483">
        <v>14</v>
      </c>
      <c r="C23" s="484">
        <v>2267</v>
      </c>
      <c r="D23" s="465" t="s">
        <v>21</v>
      </c>
      <c r="E23" s="485">
        <v>810712.57</v>
      </c>
      <c r="F23" s="485">
        <v>184035.13999999998</v>
      </c>
      <c r="G23" s="485">
        <v>1253831.52</v>
      </c>
      <c r="H23" s="485">
        <v>1406767</v>
      </c>
      <c r="I23" s="485">
        <v>136040.4</v>
      </c>
      <c r="J23" s="485">
        <v>102332.72</v>
      </c>
      <c r="K23" s="486">
        <v>3893719.35</v>
      </c>
      <c r="L23" s="464"/>
      <c r="M23" s="485">
        <v>80973.264173269577</v>
      </c>
      <c r="N23" s="485">
        <v>0</v>
      </c>
      <c r="O23" s="485">
        <v>0</v>
      </c>
      <c r="P23" s="485">
        <v>247455.74</v>
      </c>
      <c r="Q23" s="485">
        <v>304249.36285607086</v>
      </c>
      <c r="R23" s="485">
        <v>0</v>
      </c>
      <c r="S23" s="478">
        <v>0</v>
      </c>
      <c r="T23" s="485">
        <v>67514.339417754993</v>
      </c>
      <c r="U23" s="485">
        <v>56817.827499999999</v>
      </c>
      <c r="V23" s="479">
        <v>757010.53394709551</v>
      </c>
      <c r="W23" s="480"/>
      <c r="X23" s="481">
        <v>4650729.8839470958</v>
      </c>
      <c r="Y23" s="464">
        <v>-3592492.23</v>
      </c>
      <c r="Z23" s="490">
        <v>1058237.6539470959</v>
      </c>
      <c r="AA23" s="499">
        <v>0.22754227408472166</v>
      </c>
      <c r="AB23" s="499"/>
      <c r="AC23" s="476">
        <v>121642.5805845</v>
      </c>
      <c r="AD23" s="476">
        <v>0</v>
      </c>
      <c r="AE23" s="476">
        <v>29868.159058272111</v>
      </c>
      <c r="AF23" s="476">
        <v>39326.131586798794</v>
      </c>
      <c r="AG23" s="476">
        <v>0</v>
      </c>
      <c r="AH23" s="477">
        <v>190836.87122957091</v>
      </c>
      <c r="AI23" s="464"/>
      <c r="AJ23" s="464">
        <v>0</v>
      </c>
      <c r="AK23" s="464">
        <v>-4035.26</v>
      </c>
      <c r="AL23" s="464">
        <v>0</v>
      </c>
      <c r="AM23" s="464">
        <v>-22.67</v>
      </c>
      <c r="AN23" s="464">
        <v>-48763.170000000006</v>
      </c>
      <c r="AO23" s="464">
        <v>-56097.14</v>
      </c>
      <c r="AP23" s="464">
        <v>435938.46574912104</v>
      </c>
      <c r="AQ23" s="470">
        <v>27835.223495409999</v>
      </c>
      <c r="AR23" s="470">
        <v>-67375.239999999991</v>
      </c>
      <c r="AS23" s="470">
        <v>-25798.460000000003</v>
      </c>
      <c r="AT23" s="470">
        <v>-54622.184097237077</v>
      </c>
      <c r="AU23" s="470">
        <v>65695.45264651801</v>
      </c>
      <c r="AV23" s="468">
        <v>272755.01779381197</v>
      </c>
      <c r="AW23" s="464"/>
      <c r="AX23" s="487">
        <v>971411.16007534112</v>
      </c>
      <c r="AY23" s="488">
        <v>394746.89075171738</v>
      </c>
      <c r="AZ23" s="481"/>
      <c r="BA23" s="491">
        <v>2887987.5937975375</v>
      </c>
      <c r="BB23" s="470">
        <v>-9225.5100000000093</v>
      </c>
      <c r="BC23" s="481">
        <v>2878762.0837975377</v>
      </c>
      <c r="BD23" s="497"/>
      <c r="BE23" s="464">
        <v>357.6147198941332</v>
      </c>
      <c r="BF23" s="464">
        <v>81.180035288928096</v>
      </c>
      <c r="BG23" s="464">
        <v>553.07962946625491</v>
      </c>
      <c r="BH23" s="464">
        <v>620.54124393471545</v>
      </c>
      <c r="BI23" s="464">
        <v>60.008998676665193</v>
      </c>
      <c r="BJ23" s="464">
        <v>45.140149977944418</v>
      </c>
      <c r="BK23" s="468">
        <v>1725.662367957746</v>
      </c>
      <c r="BL23" s="464"/>
      <c r="BM23" s="464">
        <v>31.478304627858339</v>
      </c>
      <c r="BN23" s="464">
        <v>0</v>
      </c>
      <c r="BO23" s="464">
        <v>0</v>
      </c>
      <c r="BP23" s="464">
        <v>96.131571302816894</v>
      </c>
      <c r="BQ23" s="464">
        <v>131.5476147033871</v>
      </c>
      <c r="BR23" s="464">
        <v>0</v>
      </c>
      <c r="BS23" s="464">
        <v>0</v>
      </c>
      <c r="BT23" s="464">
        <v>28.432510297242882</v>
      </c>
      <c r="BU23" s="464">
        <v>23.110425836267609</v>
      </c>
      <c r="BV23" s="468">
        <v>310.70042676757282</v>
      </c>
      <c r="BW23" s="467"/>
      <c r="BX23" s="468">
        <v>2036.362794725319</v>
      </c>
      <c r="BY23" s="468">
        <v>-1548.79</v>
      </c>
      <c r="BZ23" s="468">
        <v>487.57279472531951</v>
      </c>
      <c r="CA23" s="499">
        <v>0.22754227408472166</v>
      </c>
      <c r="CB23" s="499"/>
      <c r="CC23" s="464">
        <v>51.8469105</v>
      </c>
      <c r="CD23" s="464">
        <v>0</v>
      </c>
      <c r="CE23" s="464">
        <v>13.279026121985011</v>
      </c>
      <c r="CF23" s="464">
        <v>16.27179245324082</v>
      </c>
      <c r="CG23" s="464">
        <v>0</v>
      </c>
      <c r="CH23" s="468">
        <v>81.397729075225826</v>
      </c>
      <c r="CI23" s="464"/>
      <c r="CJ23" s="464">
        <v>-0.98</v>
      </c>
      <c r="CK23" s="464">
        <v>-1.78</v>
      </c>
      <c r="CL23" s="464">
        <v>-0.98</v>
      </c>
      <c r="CM23" s="464">
        <v>-0.01</v>
      </c>
      <c r="CN23" s="464">
        <v>-17.579999999999998</v>
      </c>
      <c r="CO23" s="464">
        <v>-16.222713468309859</v>
      </c>
      <c r="CP23" s="464">
        <v>191.87432471352159</v>
      </c>
      <c r="CQ23" s="464">
        <v>29.191750936426999</v>
      </c>
      <c r="CR23" s="464">
        <v>-29.8</v>
      </c>
      <c r="CS23" s="464">
        <v>-11.42</v>
      </c>
      <c r="CT23" s="464">
        <v>-25.36507364947127</v>
      </c>
      <c r="CU23" s="464">
        <v>28.915252045122369</v>
      </c>
      <c r="CV23" s="468">
        <v>143.20772549062059</v>
      </c>
      <c r="CW23" s="464"/>
      <c r="CX23" s="468">
        <v>475.19352542573711</v>
      </c>
      <c r="CY23" s="468">
        <v>158.89801571593091</v>
      </c>
      <c r="CZ23" s="464"/>
      <c r="DA23" s="466">
        <v>1273.9248318471714</v>
      </c>
      <c r="DB23" s="464">
        <v>-4.069479488310547</v>
      </c>
      <c r="DC23" s="468">
        <v>1269.855352358861</v>
      </c>
    </row>
    <row r="24" spans="1:107">
      <c r="A24" s="475">
        <v>61</v>
      </c>
      <c r="B24" s="483">
        <v>5</v>
      </c>
      <c r="C24" s="484">
        <v>16307</v>
      </c>
      <c r="D24" s="465" t="s">
        <v>22</v>
      </c>
      <c r="E24" s="485">
        <v>5101112.8</v>
      </c>
      <c r="F24" s="485">
        <v>1084838.72</v>
      </c>
      <c r="G24" s="485">
        <v>6609601.9199999999</v>
      </c>
      <c r="H24" s="485">
        <v>6091301.1100000003</v>
      </c>
      <c r="I24" s="485">
        <v>1027147.7999999999</v>
      </c>
      <c r="J24" s="485">
        <v>757422.58</v>
      </c>
      <c r="K24" s="486">
        <v>20671424.93</v>
      </c>
      <c r="L24" s="464"/>
      <c r="M24" s="485">
        <v>1491442.0138056416</v>
      </c>
      <c r="N24" s="485">
        <v>0</v>
      </c>
      <c r="O24" s="485">
        <v>0</v>
      </c>
      <c r="P24" s="485">
        <v>3468539.2800000003</v>
      </c>
      <c r="Q24" s="485">
        <v>213773.40184638722</v>
      </c>
      <c r="R24" s="485">
        <v>0</v>
      </c>
      <c r="S24" s="478">
        <v>0</v>
      </c>
      <c r="T24" s="485">
        <v>741462.73986309487</v>
      </c>
      <c r="U24" s="485">
        <v>977925.9524999999</v>
      </c>
      <c r="V24" s="479">
        <v>6893143.388015124</v>
      </c>
      <c r="W24" s="480"/>
      <c r="X24" s="481">
        <v>27564568.318015125</v>
      </c>
      <c r="Y24" s="464">
        <v>-25841539.830000002</v>
      </c>
      <c r="Z24" s="490">
        <v>1723028.4880151227</v>
      </c>
      <c r="AA24" s="499">
        <v>6.2508814509132676E-2</v>
      </c>
      <c r="AB24" s="499"/>
      <c r="AC24" s="476">
        <v>0</v>
      </c>
      <c r="AD24" s="476">
        <v>0</v>
      </c>
      <c r="AE24" s="476">
        <v>287619.56509595201</v>
      </c>
      <c r="AF24" s="476">
        <v>327505.70815774042</v>
      </c>
      <c r="AG24" s="476">
        <v>0</v>
      </c>
      <c r="AH24" s="477">
        <v>615125.27325369243</v>
      </c>
      <c r="AI24" s="464"/>
      <c r="AJ24" s="464">
        <v>0</v>
      </c>
      <c r="AK24" s="464">
        <v>-29026.46</v>
      </c>
      <c r="AL24" s="464">
        <v>0</v>
      </c>
      <c r="AM24" s="464">
        <v>-163.07</v>
      </c>
      <c r="AN24" s="464">
        <v>-350763.57</v>
      </c>
      <c r="AO24" s="464">
        <v>-1720290.59</v>
      </c>
      <c r="AP24" s="464">
        <v>680225.8650918114</v>
      </c>
      <c r="AQ24" s="470">
        <v>398608.10094159667</v>
      </c>
      <c r="AR24" s="470">
        <v>-484644.04</v>
      </c>
      <c r="AS24" s="470">
        <v>-185573.66</v>
      </c>
      <c r="AT24" s="470">
        <v>-187267.7482745946</v>
      </c>
      <c r="AU24" s="470">
        <v>1310691.9463011723</v>
      </c>
      <c r="AV24" s="468">
        <v>-568203.225940014</v>
      </c>
      <c r="AW24" s="464"/>
      <c r="AX24" s="487">
        <v>6760737.5011447277</v>
      </c>
      <c r="AY24" s="488">
        <v>2167558.5968040964</v>
      </c>
      <c r="AZ24" s="481"/>
      <c r="BA24" s="491">
        <v>10698246.633277625</v>
      </c>
      <c r="BB24" s="470">
        <v>145670.80290000001</v>
      </c>
      <c r="BC24" s="481">
        <v>10843917.436177624</v>
      </c>
      <c r="BD24" s="497"/>
      <c r="BE24" s="464">
        <v>312.81736677500459</v>
      </c>
      <c r="BF24" s="464">
        <v>66.525953271601153</v>
      </c>
      <c r="BG24" s="464">
        <v>405.32298522107072</v>
      </c>
      <c r="BH24" s="464">
        <v>373.5390390629791</v>
      </c>
      <c r="BI24" s="464">
        <v>62.988152327221435</v>
      </c>
      <c r="BJ24" s="464">
        <v>46.447696081437414</v>
      </c>
      <c r="BK24" s="468">
        <v>1278.3415893919171</v>
      </c>
      <c r="BL24" s="464"/>
      <c r="BM24" s="464">
        <v>93.289027689863687</v>
      </c>
      <c r="BN24" s="464">
        <v>0</v>
      </c>
      <c r="BO24" s="464">
        <v>0</v>
      </c>
      <c r="BP24" s="464">
        <v>189.5786764170409</v>
      </c>
      <c r="BQ24" s="464">
        <v>12.74162961894177</v>
      </c>
      <c r="BR24" s="464">
        <v>0</v>
      </c>
      <c r="BS24" s="464">
        <v>0</v>
      </c>
      <c r="BT24" s="464">
        <v>45.209440963984747</v>
      </c>
      <c r="BU24" s="464">
        <v>63.943389367641707</v>
      </c>
      <c r="BV24" s="468">
        <v>404.76216405747277</v>
      </c>
      <c r="BW24" s="467"/>
      <c r="BX24" s="468">
        <v>1683.1037534493889</v>
      </c>
      <c r="BY24" s="468">
        <v>-1548.79</v>
      </c>
      <c r="BZ24" s="468">
        <v>134.3137534493894</v>
      </c>
      <c r="CA24" s="499">
        <v>6.2508814509132676E-2</v>
      </c>
      <c r="CB24" s="499"/>
      <c r="CC24" s="464">
        <v>0</v>
      </c>
      <c r="CD24" s="464">
        <v>0</v>
      </c>
      <c r="CE24" s="464">
        <v>17.333592344932971</v>
      </c>
      <c r="CF24" s="464">
        <v>18.228140959603099</v>
      </c>
      <c r="CG24" s="464">
        <v>0</v>
      </c>
      <c r="CH24" s="468">
        <v>35.56173330453607</v>
      </c>
      <c r="CI24" s="464"/>
      <c r="CJ24" s="464">
        <v>-0.98</v>
      </c>
      <c r="CK24" s="464">
        <v>-1.78</v>
      </c>
      <c r="CL24" s="464">
        <v>-0.98</v>
      </c>
      <c r="CM24" s="464">
        <v>-0.01</v>
      </c>
      <c r="CN24" s="464">
        <v>-17.579999999999998</v>
      </c>
      <c r="CO24" s="464">
        <v>-70.613163851802398</v>
      </c>
      <c r="CP24" s="464">
        <v>41.280851140418221</v>
      </c>
      <c r="CQ24" s="464">
        <v>40.577385891141383</v>
      </c>
      <c r="CR24" s="464">
        <v>-29.8</v>
      </c>
      <c r="CS24" s="464">
        <v>-11.42</v>
      </c>
      <c r="CT24" s="464">
        <v>-12.19710540645818</v>
      </c>
      <c r="CU24" s="464">
        <v>79.541931441993711</v>
      </c>
      <c r="CV24" s="468">
        <v>15.505515227995559</v>
      </c>
      <c r="CW24" s="464"/>
      <c r="CX24" s="468">
        <v>385.58121531789999</v>
      </c>
      <c r="CY24" s="468">
        <v>118.60728368836099</v>
      </c>
      <c r="CZ24" s="464"/>
      <c r="DA24" s="466">
        <v>656.05240898249986</v>
      </c>
      <c r="DB24" s="464">
        <v>8.9330228061568651</v>
      </c>
      <c r="DC24" s="468">
        <v>664.98543178865668</v>
      </c>
    </row>
    <row r="25" spans="1:107">
      <c r="A25" s="475">
        <v>69</v>
      </c>
      <c r="B25" s="483">
        <v>17</v>
      </c>
      <c r="C25" s="484">
        <v>6441</v>
      </c>
      <c r="D25" s="465" t="s">
        <v>23</v>
      </c>
      <c r="E25" s="485">
        <v>3069776.8099999996</v>
      </c>
      <c r="F25" s="485">
        <v>707082.38</v>
      </c>
      <c r="G25" s="485">
        <v>3902654.4000000004</v>
      </c>
      <c r="H25" s="485">
        <v>3657594.2</v>
      </c>
      <c r="I25" s="485">
        <v>377961.3</v>
      </c>
      <c r="J25" s="485">
        <v>289437.58</v>
      </c>
      <c r="K25" s="486">
        <v>12004506.67</v>
      </c>
      <c r="L25" s="464"/>
      <c r="M25" s="485">
        <v>445138.46519499336</v>
      </c>
      <c r="N25" s="485">
        <v>0</v>
      </c>
      <c r="O25" s="485">
        <v>0</v>
      </c>
      <c r="P25" s="485">
        <v>286965.48</v>
      </c>
      <c r="Q25" s="485">
        <v>658370.88270656148</v>
      </c>
      <c r="R25" s="485">
        <v>0</v>
      </c>
      <c r="S25" s="478">
        <v>0</v>
      </c>
      <c r="T25" s="485">
        <v>181546.30315906543</v>
      </c>
      <c r="U25" s="485">
        <v>276138.51999999996</v>
      </c>
      <c r="V25" s="479">
        <v>1848159.6510606203</v>
      </c>
      <c r="W25" s="480"/>
      <c r="X25" s="481">
        <v>13852666.32106062</v>
      </c>
      <c r="Y25" s="464">
        <v>-10206988.290000001</v>
      </c>
      <c r="Z25" s="490">
        <v>3645678.0310606193</v>
      </c>
      <c r="AA25" s="499">
        <v>0.26317518566934561</v>
      </c>
      <c r="AB25" s="499"/>
      <c r="AC25" s="476">
        <v>352398.50734949997</v>
      </c>
      <c r="AD25" s="476">
        <v>0</v>
      </c>
      <c r="AE25" s="476">
        <v>97237.570184810975</v>
      </c>
      <c r="AF25" s="476">
        <v>115984.32988221056</v>
      </c>
      <c r="AG25" s="476">
        <v>0</v>
      </c>
      <c r="AH25" s="477">
        <v>565620.40741652146</v>
      </c>
      <c r="AI25" s="464"/>
      <c r="AJ25" s="464">
        <v>0</v>
      </c>
      <c r="AK25" s="464">
        <v>-11464.98</v>
      </c>
      <c r="AL25" s="464">
        <v>0</v>
      </c>
      <c r="AM25" s="464">
        <v>-64.41</v>
      </c>
      <c r="AN25" s="464">
        <v>-138545.91</v>
      </c>
      <c r="AO25" s="464">
        <v>-246262.96</v>
      </c>
      <c r="AP25" s="464">
        <v>-1819379.0551378445</v>
      </c>
      <c r="AQ25" s="470">
        <v>-1602035.4096328472</v>
      </c>
      <c r="AR25" s="470">
        <v>-191426.52</v>
      </c>
      <c r="AS25" s="470">
        <v>-73298.58</v>
      </c>
      <c r="AT25" s="470">
        <v>-84978.069624506243</v>
      </c>
      <c r="AU25" s="470">
        <v>225377.20761484338</v>
      </c>
      <c r="AV25" s="468">
        <v>-3942078.6867803549</v>
      </c>
      <c r="AW25" s="464"/>
      <c r="AX25" s="487">
        <v>3611948.9966701195</v>
      </c>
      <c r="AY25" s="488">
        <v>873188.55882382765</v>
      </c>
      <c r="AZ25" s="481"/>
      <c r="BA25" s="491">
        <v>4754357.307190733</v>
      </c>
      <c r="BB25" s="470">
        <v>-27768.785099999994</v>
      </c>
      <c r="BC25" s="481">
        <v>4726588.5220907331</v>
      </c>
      <c r="BD25" s="497"/>
      <c r="BE25" s="464">
        <v>476.59941158205243</v>
      </c>
      <c r="BF25" s="464">
        <v>109.77835429281167</v>
      </c>
      <c r="BG25" s="464">
        <v>605.90815090824412</v>
      </c>
      <c r="BH25" s="464">
        <v>567.86123272783732</v>
      </c>
      <c r="BI25" s="464">
        <v>58.680530973451326</v>
      </c>
      <c r="BJ25" s="464">
        <v>44.936745846918186</v>
      </c>
      <c r="BK25" s="468">
        <v>1894.6877017868139</v>
      </c>
      <c r="BL25" s="464"/>
      <c r="BM25" s="464">
        <v>66.749791603214064</v>
      </c>
      <c r="BN25" s="464">
        <v>0</v>
      </c>
      <c r="BO25" s="464">
        <v>0</v>
      </c>
      <c r="BP25" s="464">
        <v>41.976697473813921</v>
      </c>
      <c r="BQ25" s="464">
        <v>99.682535429925338</v>
      </c>
      <c r="BR25" s="464">
        <v>0</v>
      </c>
      <c r="BS25" s="464">
        <v>0</v>
      </c>
      <c r="BT25" s="464">
        <v>28.673483795399822</v>
      </c>
      <c r="BU25" s="464">
        <v>42.018528188539747</v>
      </c>
      <c r="BV25" s="468">
        <v>279.10103649089291</v>
      </c>
      <c r="BW25" s="467"/>
      <c r="BX25" s="468">
        <v>2173.7887382777071</v>
      </c>
      <c r="BY25" s="468">
        <v>-1548.79</v>
      </c>
      <c r="BZ25" s="468">
        <v>624.99873827770728</v>
      </c>
      <c r="CA25" s="499">
        <v>0.26317518566934561</v>
      </c>
      <c r="CB25" s="499"/>
      <c r="CC25" s="464">
        <v>52.8651585</v>
      </c>
      <c r="CD25" s="464">
        <v>0</v>
      </c>
      <c r="CE25" s="464">
        <v>14.555031090735181</v>
      </c>
      <c r="CF25" s="464">
        <v>17.176765682765041</v>
      </c>
      <c r="CG25" s="464">
        <v>0</v>
      </c>
      <c r="CH25" s="468">
        <v>84.596955273500214</v>
      </c>
      <c r="CI25" s="464"/>
      <c r="CJ25" s="464">
        <v>-0.98</v>
      </c>
      <c r="CK25" s="464">
        <v>-1.78</v>
      </c>
      <c r="CL25" s="464">
        <v>-0.98</v>
      </c>
      <c r="CM25" s="464">
        <v>-0.01</v>
      </c>
      <c r="CN25" s="464">
        <v>-17.579999999999998</v>
      </c>
      <c r="CO25" s="464">
        <v>-33.845686691312387</v>
      </c>
      <c r="CP25" s="464">
        <v>-280.24939235025329</v>
      </c>
      <c r="CQ25" s="464">
        <v>-260.77304460059821</v>
      </c>
      <c r="CR25" s="464">
        <v>-29.8</v>
      </c>
      <c r="CS25" s="464">
        <v>-11.42</v>
      </c>
      <c r="CT25" s="464">
        <v>-11.99078623579206</v>
      </c>
      <c r="CU25" s="464">
        <v>34.716144118121292</v>
      </c>
      <c r="CV25" s="468">
        <v>-622.48689542179636</v>
      </c>
      <c r="CW25" s="464"/>
      <c r="CX25" s="468">
        <v>474.19535299574068</v>
      </c>
      <c r="CY25" s="468">
        <v>120.2576587983155</v>
      </c>
      <c r="CZ25" s="464"/>
      <c r="DA25" s="466">
        <v>738.13962229323602</v>
      </c>
      <c r="DB25" s="464">
        <v>-4.3112537028411726</v>
      </c>
      <c r="DC25" s="468">
        <v>733.8283685903948</v>
      </c>
    </row>
    <row r="26" spans="1:107">
      <c r="A26" s="475">
        <v>71</v>
      </c>
      <c r="B26" s="483">
        <v>17</v>
      </c>
      <c r="C26" s="484">
        <v>6298</v>
      </c>
      <c r="D26" s="465" t="s">
        <v>24</v>
      </c>
      <c r="E26" s="485">
        <v>2978685.51</v>
      </c>
      <c r="F26" s="485">
        <v>600535.72</v>
      </c>
      <c r="G26" s="485">
        <v>4375955.04</v>
      </c>
      <c r="H26" s="485">
        <v>4220301</v>
      </c>
      <c r="I26" s="485">
        <v>362346.6</v>
      </c>
      <c r="J26" s="485">
        <v>284089.18</v>
      </c>
      <c r="K26" s="486">
        <v>12821913.049999999</v>
      </c>
      <c r="L26" s="464"/>
      <c r="M26" s="485">
        <v>380598.35980814171</v>
      </c>
      <c r="N26" s="485">
        <v>0</v>
      </c>
      <c r="O26" s="485">
        <v>0</v>
      </c>
      <c r="P26" s="485">
        <v>496990.94</v>
      </c>
      <c r="Q26" s="485">
        <v>902689.47750371636</v>
      </c>
      <c r="R26" s="485">
        <v>0</v>
      </c>
      <c r="S26" s="478">
        <v>0</v>
      </c>
      <c r="T26" s="485">
        <v>172231.17364148505</v>
      </c>
      <c r="U26" s="485">
        <v>230891.1033333333</v>
      </c>
      <c r="V26" s="479">
        <v>2183401.0542866769</v>
      </c>
      <c r="W26" s="480"/>
      <c r="X26" s="481">
        <v>15005314.104286676</v>
      </c>
      <c r="Y26" s="464">
        <v>-9980377.620000001</v>
      </c>
      <c r="Z26" s="490">
        <v>5024936.4842866752</v>
      </c>
      <c r="AA26" s="499">
        <v>0.33487712748719906</v>
      </c>
      <c r="AB26" s="499"/>
      <c r="AC26" s="476">
        <v>293909.89019299997</v>
      </c>
      <c r="AD26" s="476">
        <v>0</v>
      </c>
      <c r="AE26" s="476">
        <v>95737.611627904524</v>
      </c>
      <c r="AF26" s="476">
        <v>133780.98005692888</v>
      </c>
      <c r="AG26" s="476">
        <v>0</v>
      </c>
      <c r="AH26" s="477">
        <v>523428.48187783337</v>
      </c>
      <c r="AI26" s="464"/>
      <c r="AJ26" s="464">
        <v>0</v>
      </c>
      <c r="AK26" s="464">
        <v>-11210.44</v>
      </c>
      <c r="AL26" s="464">
        <v>0</v>
      </c>
      <c r="AM26" s="464">
        <v>-62.980000000000004</v>
      </c>
      <c r="AN26" s="464">
        <v>-135469.98000000001</v>
      </c>
      <c r="AO26" s="464">
        <v>-231359.54</v>
      </c>
      <c r="AP26" s="464">
        <v>-306682.04770555964</v>
      </c>
      <c r="AQ26" s="470">
        <v>-524776.86360171868</v>
      </c>
      <c r="AR26" s="470">
        <v>-187176.56</v>
      </c>
      <c r="AS26" s="470">
        <v>-71671.240000000005</v>
      </c>
      <c r="AT26" s="470">
        <v>-176200.83619707765</v>
      </c>
      <c r="AU26" s="470">
        <v>216053.06066545047</v>
      </c>
      <c r="AV26" s="468">
        <v>-1428557.4268389056</v>
      </c>
      <c r="AW26" s="464"/>
      <c r="AX26" s="487">
        <v>3906215.9212038512</v>
      </c>
      <c r="AY26" s="488">
        <v>1021954.4502883265</v>
      </c>
      <c r="AZ26" s="481"/>
      <c r="BA26" s="491">
        <v>9047977.9108177796</v>
      </c>
      <c r="BB26" s="470">
        <v>10886.101799999946</v>
      </c>
      <c r="BC26" s="481">
        <v>9058864.0126177799</v>
      </c>
      <c r="BD26" s="497"/>
      <c r="BE26" s="464">
        <v>472.95736900603362</v>
      </c>
      <c r="BF26" s="464">
        <v>95.353401079707837</v>
      </c>
      <c r="BG26" s="464">
        <v>694.81661479834872</v>
      </c>
      <c r="BH26" s="464">
        <v>670.10177834233093</v>
      </c>
      <c r="BI26" s="464">
        <v>57.533597967608763</v>
      </c>
      <c r="BJ26" s="464">
        <v>45.107840584312477</v>
      </c>
      <c r="BK26" s="468">
        <v>2030.628548311076</v>
      </c>
      <c r="BL26" s="464"/>
      <c r="BM26" s="464">
        <v>62.181870562498943</v>
      </c>
      <c r="BN26" s="464">
        <v>0</v>
      </c>
      <c r="BO26" s="464">
        <v>0</v>
      </c>
      <c r="BP26" s="464">
        <v>73.350889238020414</v>
      </c>
      <c r="BQ26" s="464">
        <v>139.26215719829281</v>
      </c>
      <c r="BR26" s="464">
        <v>0</v>
      </c>
      <c r="BS26" s="464">
        <v>0</v>
      </c>
      <c r="BT26" s="464">
        <v>27.713527278232139</v>
      </c>
      <c r="BU26" s="464">
        <v>39.102739198743123</v>
      </c>
      <c r="BV26" s="468">
        <v>341.61118347578741</v>
      </c>
      <c r="BW26" s="467"/>
      <c r="BX26" s="468">
        <v>2372.239731786864</v>
      </c>
      <c r="BY26" s="468">
        <v>-1548.79</v>
      </c>
      <c r="BZ26" s="468">
        <v>823.44973178686371</v>
      </c>
      <c r="CA26" s="499">
        <v>0.33487712748719906</v>
      </c>
      <c r="CB26" s="499"/>
      <c r="CC26" s="464">
        <v>45.092085500000003</v>
      </c>
      <c r="CD26" s="464">
        <v>0</v>
      </c>
      <c r="CE26" s="464">
        <v>14.589870328353379</v>
      </c>
      <c r="CF26" s="464">
        <v>19.943374624829019</v>
      </c>
      <c r="CG26" s="464">
        <v>0</v>
      </c>
      <c r="CH26" s="468">
        <v>79.6253304531824</v>
      </c>
      <c r="CI26" s="464"/>
      <c r="CJ26" s="464">
        <v>-0.98</v>
      </c>
      <c r="CK26" s="464">
        <v>-1.78</v>
      </c>
      <c r="CL26" s="464">
        <v>-0.98</v>
      </c>
      <c r="CM26" s="464">
        <v>-0.01</v>
      </c>
      <c r="CN26" s="464">
        <v>-17.579999999999998</v>
      </c>
      <c r="CO26" s="464">
        <v>-26.2045051060487</v>
      </c>
      <c r="CP26" s="464">
        <v>-48.182568374793348</v>
      </c>
      <c r="CQ26" s="464">
        <v>-96.523964465538583</v>
      </c>
      <c r="CR26" s="464">
        <v>-29.8</v>
      </c>
      <c r="CS26" s="464">
        <v>-11.42</v>
      </c>
      <c r="CT26" s="464">
        <v>-27.951780015352821</v>
      </c>
      <c r="CU26" s="464">
        <v>33.94392154995294</v>
      </c>
      <c r="CV26" s="468">
        <v>-233.5160842836072</v>
      </c>
      <c r="CW26" s="464"/>
      <c r="CX26" s="468">
        <v>638.89985413600243</v>
      </c>
      <c r="CY26" s="468">
        <v>148.71687173559599</v>
      </c>
      <c r="CZ26" s="464"/>
      <c r="DA26" s="466">
        <v>1436.6430471288948</v>
      </c>
      <c r="DB26" s="464">
        <v>1.7285013972689656</v>
      </c>
      <c r="DC26" s="468">
        <v>1438.3715485261639</v>
      </c>
    </row>
    <row r="27" spans="1:107">
      <c r="A27" s="475">
        <v>72</v>
      </c>
      <c r="B27" s="483">
        <v>17</v>
      </c>
      <c r="C27" s="484">
        <v>912</v>
      </c>
      <c r="D27" s="465" t="s">
        <v>25</v>
      </c>
      <c r="E27" s="485">
        <v>136636.94999999998</v>
      </c>
      <c r="F27" s="485">
        <v>48430.299999999996</v>
      </c>
      <c r="G27" s="485">
        <v>473300.64</v>
      </c>
      <c r="H27" s="485">
        <v>379827.09</v>
      </c>
      <c r="I27" s="485">
        <v>57610.399999999994</v>
      </c>
      <c r="J27" s="485">
        <v>35745.14</v>
      </c>
      <c r="K27" s="486">
        <v>1131550.5199999998</v>
      </c>
      <c r="L27" s="464"/>
      <c r="M27" s="485">
        <v>62918.069584430144</v>
      </c>
      <c r="N27" s="485">
        <v>0</v>
      </c>
      <c r="O27" s="485">
        <v>0</v>
      </c>
      <c r="P27" s="485">
        <v>31191.9</v>
      </c>
      <c r="Q27" s="485">
        <v>176614.09231179202</v>
      </c>
      <c r="R27" s="485">
        <v>1232350.5368220534</v>
      </c>
      <c r="S27" s="478">
        <v>0</v>
      </c>
      <c r="T27" s="485">
        <v>19070.829071385204</v>
      </c>
      <c r="U27" s="485">
        <v>34517.314999999995</v>
      </c>
      <c r="V27" s="479">
        <v>1556662.7427896606</v>
      </c>
      <c r="W27" s="480"/>
      <c r="X27" s="481">
        <v>2688213.2627896601</v>
      </c>
      <c r="Y27" s="464">
        <v>-1445237.28</v>
      </c>
      <c r="Z27" s="490">
        <v>1242975.9827896601</v>
      </c>
      <c r="AA27" s="499">
        <v>0.46237997557521798</v>
      </c>
      <c r="AB27" s="499"/>
      <c r="AC27" s="476">
        <v>63154.139063999995</v>
      </c>
      <c r="AD27" s="476">
        <v>0</v>
      </c>
      <c r="AE27" s="476">
        <v>9757.8203090280349</v>
      </c>
      <c r="AF27" s="476">
        <v>17210.92619161831</v>
      </c>
      <c r="AG27" s="476">
        <v>0</v>
      </c>
      <c r="AH27" s="477">
        <v>90122.885564646334</v>
      </c>
      <c r="AI27" s="464"/>
      <c r="AJ27" s="464">
        <v>0</v>
      </c>
      <c r="AK27" s="464">
        <v>-1623.3600000000001</v>
      </c>
      <c r="AL27" s="464">
        <v>0</v>
      </c>
      <c r="AM27" s="464">
        <v>-9.120000000000001</v>
      </c>
      <c r="AN27" s="464">
        <v>-19617.120000000003</v>
      </c>
      <c r="AO27" s="464">
        <v>-13159.9</v>
      </c>
      <c r="AP27" s="464">
        <v>-171618.28273126914</v>
      </c>
      <c r="AQ27" s="470">
        <v>-34072.755773777513</v>
      </c>
      <c r="AR27" s="470">
        <v>-27104.639999999999</v>
      </c>
      <c r="AS27" s="470">
        <v>-10378.560000000001</v>
      </c>
      <c r="AT27" s="470">
        <v>-29996.211364374616</v>
      </c>
      <c r="AU27" s="470">
        <v>38544.153724807999</v>
      </c>
      <c r="AV27" s="468">
        <v>-269035.79614461324</v>
      </c>
      <c r="AW27" s="464"/>
      <c r="AX27" s="487">
        <v>305020.66297018336</v>
      </c>
      <c r="AY27" s="488">
        <v>120989.94207604704</v>
      </c>
      <c r="AZ27" s="481"/>
      <c r="BA27" s="491">
        <v>1490073.6772559236</v>
      </c>
      <c r="BB27" s="470">
        <v>-8671.979400000002</v>
      </c>
      <c r="BC27" s="481">
        <v>1481401.6978559236</v>
      </c>
      <c r="BD27" s="497"/>
      <c r="BE27" s="464">
        <v>149.82121710526314</v>
      </c>
      <c r="BF27" s="464">
        <v>53.103399122807012</v>
      </c>
      <c r="BG27" s="464">
        <v>518.97</v>
      </c>
      <c r="BH27" s="464">
        <v>416.47707236842109</v>
      </c>
      <c r="BI27" s="464">
        <v>63.16929824561403</v>
      </c>
      <c r="BJ27" s="464">
        <v>39.194232456140348</v>
      </c>
      <c r="BK27" s="468">
        <v>1298.867713052859</v>
      </c>
      <c r="BL27" s="464"/>
      <c r="BM27" s="464">
        <v>66.865108444813913</v>
      </c>
      <c r="BN27" s="464">
        <v>0</v>
      </c>
      <c r="BO27" s="464">
        <v>0</v>
      </c>
      <c r="BP27" s="464">
        <v>30.26189859762675</v>
      </c>
      <c r="BQ27" s="464">
        <v>187.12052455928949</v>
      </c>
      <c r="BR27" s="464">
        <v>1330.71</v>
      </c>
      <c r="BS27" s="464">
        <v>0</v>
      </c>
      <c r="BT27" s="464">
        <v>17.987145108467971</v>
      </c>
      <c r="BU27" s="464">
        <v>37.308926645091702</v>
      </c>
      <c r="BV27" s="468">
        <v>1670.2536033552899</v>
      </c>
      <c r="BW27" s="467"/>
      <c r="BX27" s="468">
        <v>2969.1213164081491</v>
      </c>
      <c r="BY27" s="468">
        <v>-1548.79</v>
      </c>
      <c r="BZ27" s="468">
        <v>1420.331316408149</v>
      </c>
      <c r="CA27" s="499">
        <v>0.46237997557521798</v>
      </c>
      <c r="CB27" s="499"/>
      <c r="CC27" s="464">
        <v>66.910728500000005</v>
      </c>
      <c r="CD27" s="464">
        <v>0</v>
      </c>
      <c r="CE27" s="464">
        <v>9.5240058974855231</v>
      </c>
      <c r="CF27" s="464">
        <v>19.32572603289783</v>
      </c>
      <c r="CG27" s="464">
        <v>0</v>
      </c>
      <c r="CH27" s="468">
        <v>95.760460430383361</v>
      </c>
      <c r="CI27" s="464"/>
      <c r="CJ27" s="464">
        <v>-0.98000000000000009</v>
      </c>
      <c r="CK27" s="464">
        <v>-1.78</v>
      </c>
      <c r="CL27" s="464">
        <v>-0.98000000000000009</v>
      </c>
      <c r="CM27" s="464">
        <v>-0.01</v>
      </c>
      <c r="CN27" s="464">
        <v>-17.579999999999998</v>
      </c>
      <c r="CO27" s="464">
        <v>-20.234180151024809</v>
      </c>
      <c r="CP27" s="464">
        <v>-185.1329910801177</v>
      </c>
      <c r="CQ27" s="464">
        <v>-50.833886409705613</v>
      </c>
      <c r="CR27" s="464">
        <v>-29.8</v>
      </c>
      <c r="CS27" s="464">
        <v>-11.42</v>
      </c>
      <c r="CT27" s="464">
        <v>-33.689959676013281</v>
      </c>
      <c r="CU27" s="464">
        <v>41.579453856319311</v>
      </c>
      <c r="CV27" s="468">
        <v>-321.8564634946523</v>
      </c>
      <c r="CW27" s="464"/>
      <c r="CX27" s="468">
        <v>382.83510101632521</v>
      </c>
      <c r="CY27" s="468">
        <v>115.17595466347539</v>
      </c>
      <c r="CZ27" s="464"/>
      <c r="DA27" s="466">
        <v>1633.8527162893899</v>
      </c>
      <c r="DB27" s="464">
        <v>-9.5087493421052649</v>
      </c>
      <c r="DC27" s="468">
        <v>1624.3439669472846</v>
      </c>
    </row>
    <row r="28" spans="1:107">
      <c r="A28" s="475">
        <v>74</v>
      </c>
      <c r="B28" s="483">
        <v>16</v>
      </c>
      <c r="C28" s="484">
        <v>975</v>
      </c>
      <c r="D28" s="465" t="s">
        <v>26</v>
      </c>
      <c r="E28" s="485">
        <v>309710.42</v>
      </c>
      <c r="F28" s="485">
        <v>106546.65999999999</v>
      </c>
      <c r="G28" s="485">
        <v>464997.12</v>
      </c>
      <c r="H28" s="485">
        <v>534571.46</v>
      </c>
      <c r="I28" s="485">
        <v>59606.799999999996</v>
      </c>
      <c r="J28" s="485">
        <v>39756.44</v>
      </c>
      <c r="K28" s="486">
        <v>1515188.9</v>
      </c>
      <c r="L28" s="464"/>
      <c r="M28" s="485">
        <v>58456.307522911527</v>
      </c>
      <c r="N28" s="485">
        <v>0</v>
      </c>
      <c r="O28" s="485">
        <v>0</v>
      </c>
      <c r="P28" s="485">
        <v>91496.24</v>
      </c>
      <c r="Q28" s="485">
        <v>354748.57246168458</v>
      </c>
      <c r="R28" s="485">
        <v>0</v>
      </c>
      <c r="S28" s="478">
        <v>0</v>
      </c>
      <c r="T28" s="485">
        <v>29623.912117466054</v>
      </c>
      <c r="U28" s="485">
        <v>35939.376666666663</v>
      </c>
      <c r="V28" s="479">
        <v>570264.40876872896</v>
      </c>
      <c r="W28" s="480"/>
      <c r="X28" s="481">
        <v>2085453.3087687287</v>
      </c>
      <c r="Y28" s="464">
        <v>-1545072.75</v>
      </c>
      <c r="Z28" s="490">
        <v>540380.55876872875</v>
      </c>
      <c r="AA28" s="499">
        <v>0.25911899177823094</v>
      </c>
      <c r="AB28" s="499"/>
      <c r="AC28" s="476">
        <v>150095.20353750003</v>
      </c>
      <c r="AD28" s="476">
        <v>0</v>
      </c>
      <c r="AE28" s="476">
        <v>12489.229362410008</v>
      </c>
      <c r="AF28" s="476">
        <v>10633.641429627323</v>
      </c>
      <c r="AG28" s="476">
        <v>0</v>
      </c>
      <c r="AH28" s="477">
        <v>173218.07432953734</v>
      </c>
      <c r="AI28" s="464"/>
      <c r="AJ28" s="464">
        <v>0</v>
      </c>
      <c r="AK28" s="464">
        <v>-1735.5</v>
      </c>
      <c r="AL28" s="464">
        <v>0</v>
      </c>
      <c r="AM28" s="464">
        <v>-9.75</v>
      </c>
      <c r="AN28" s="464">
        <v>-20972.25</v>
      </c>
      <c r="AO28" s="464">
        <v>-20000.53</v>
      </c>
      <c r="AP28" s="464">
        <v>202287.86616323752</v>
      </c>
      <c r="AQ28" s="470">
        <v>5735.0680108062379</v>
      </c>
      <c r="AR28" s="470">
        <v>-28977</v>
      </c>
      <c r="AS28" s="470">
        <v>-11095.5</v>
      </c>
      <c r="AT28" s="470">
        <v>-28957.350191032783</v>
      </c>
      <c r="AU28" s="470">
        <v>13527.519571801931</v>
      </c>
      <c r="AV28" s="468">
        <v>109802.57355481293</v>
      </c>
      <c r="AW28" s="464"/>
      <c r="AX28" s="487">
        <v>494103.01559553132</v>
      </c>
      <c r="AY28" s="488">
        <v>220950.87939303016</v>
      </c>
      <c r="AZ28" s="481"/>
      <c r="BA28" s="491">
        <v>1538455.1016416405</v>
      </c>
      <c r="BB28" s="470">
        <v>51662.856</v>
      </c>
      <c r="BC28" s="481">
        <v>1590117.9576416404</v>
      </c>
      <c r="BD28" s="497"/>
      <c r="BE28" s="464">
        <v>317.65171282051278</v>
      </c>
      <c r="BF28" s="464">
        <v>109.27862564102563</v>
      </c>
      <c r="BG28" s="464">
        <v>476.92012307692306</v>
      </c>
      <c r="BH28" s="464">
        <v>548.2784205128205</v>
      </c>
      <c r="BI28" s="464">
        <v>61.135179487179485</v>
      </c>
      <c r="BJ28" s="464">
        <v>40.775835897435897</v>
      </c>
      <c r="BK28" s="468">
        <v>1522.814162436548</v>
      </c>
      <c r="BL28" s="464"/>
      <c r="BM28" s="464">
        <v>67.681876940014376</v>
      </c>
      <c r="BN28" s="464">
        <v>0</v>
      </c>
      <c r="BO28" s="464">
        <v>0</v>
      </c>
      <c r="BP28" s="464">
        <v>91.542791878172579</v>
      </c>
      <c r="BQ28" s="464">
        <v>353.72050205337189</v>
      </c>
      <c r="BR28" s="464">
        <v>0</v>
      </c>
      <c r="BS28" s="464">
        <v>0</v>
      </c>
      <c r="BT28" s="464">
        <v>33.467607094475262</v>
      </c>
      <c r="BU28" s="464">
        <v>39.133982233502543</v>
      </c>
      <c r="BV28" s="468">
        <v>585.54676019953672</v>
      </c>
      <c r="BW28" s="467"/>
      <c r="BX28" s="468">
        <v>2108.360922636085</v>
      </c>
      <c r="BY28" s="468">
        <v>-1548.79</v>
      </c>
      <c r="BZ28" s="468">
        <v>559.57092263608513</v>
      </c>
      <c r="CA28" s="499">
        <v>0.25911899177823094</v>
      </c>
      <c r="CB28" s="499"/>
      <c r="CC28" s="464">
        <v>148.74794549999999</v>
      </c>
      <c r="CD28" s="464">
        <v>0</v>
      </c>
      <c r="CE28" s="464">
        <v>12.353754878113151</v>
      </c>
      <c r="CF28" s="464">
        <v>14.61130439121315</v>
      </c>
      <c r="CG28" s="464">
        <v>0</v>
      </c>
      <c r="CH28" s="468">
        <v>175.71300476932629</v>
      </c>
      <c r="CI28" s="464"/>
      <c r="CJ28" s="464">
        <v>-0.98</v>
      </c>
      <c r="CK28" s="464">
        <v>-1.78</v>
      </c>
      <c r="CL28" s="464">
        <v>-0.98</v>
      </c>
      <c r="CM28" s="464">
        <v>-0.01</v>
      </c>
      <c r="CN28" s="464">
        <v>-17.579999999999998</v>
      </c>
      <c r="CO28" s="464">
        <v>-22.182248730964471</v>
      </c>
      <c r="CP28" s="464">
        <v>205.36839204389599</v>
      </c>
      <c r="CQ28" s="464">
        <v>23.344326355855952</v>
      </c>
      <c r="CR28" s="464">
        <v>-29.8</v>
      </c>
      <c r="CS28" s="464">
        <v>-11.42</v>
      </c>
      <c r="CT28" s="464">
        <v>-30.14347860199679</v>
      </c>
      <c r="CU28" s="464">
        <v>13.73352240792074</v>
      </c>
      <c r="CV28" s="468">
        <v>120.2778512049464</v>
      </c>
      <c r="CW28" s="464"/>
      <c r="CX28" s="468">
        <v>555.49328783294311</v>
      </c>
      <c r="CY28" s="468">
        <v>214.8752462789443</v>
      </c>
      <c r="CZ28" s="464"/>
      <c r="DA28" s="466">
        <v>1577.9026683504005</v>
      </c>
      <c r="DB28" s="464">
        <v>52.987544615384614</v>
      </c>
      <c r="DC28" s="468">
        <v>1630.8902129657852</v>
      </c>
    </row>
    <row r="29" spans="1:107">
      <c r="A29" s="475">
        <v>75</v>
      </c>
      <c r="B29" s="483">
        <v>8</v>
      </c>
      <c r="C29" s="484">
        <v>19113</v>
      </c>
      <c r="D29" s="465" t="s">
        <v>27</v>
      </c>
      <c r="E29" s="485">
        <v>5902716.2399999993</v>
      </c>
      <c r="F29" s="485">
        <v>1239815.6799999999</v>
      </c>
      <c r="G29" s="485">
        <v>8286912.9600000009</v>
      </c>
      <c r="H29" s="485">
        <v>8750090.7400000002</v>
      </c>
      <c r="I29" s="485">
        <v>1191922.0999999999</v>
      </c>
      <c r="J29" s="485">
        <v>898798.62</v>
      </c>
      <c r="K29" s="486">
        <v>26270256.34</v>
      </c>
      <c r="L29" s="464"/>
      <c r="M29" s="485">
        <v>1625459.1981629627</v>
      </c>
      <c r="N29" s="485">
        <v>0</v>
      </c>
      <c r="O29" s="485">
        <v>0</v>
      </c>
      <c r="P29" s="485">
        <v>3566273.9</v>
      </c>
      <c r="Q29" s="485">
        <v>524525.21438292228</v>
      </c>
      <c r="R29" s="485">
        <v>0</v>
      </c>
      <c r="S29" s="478">
        <v>0</v>
      </c>
      <c r="T29" s="485">
        <v>640768.3044243654</v>
      </c>
      <c r="U29" s="485">
        <v>1034679.1408333334</v>
      </c>
      <c r="V29" s="479">
        <v>7391705.7578035826</v>
      </c>
      <c r="W29" s="480"/>
      <c r="X29" s="481">
        <v>33661962.097803585</v>
      </c>
      <c r="Y29" s="464">
        <v>-30288179.970000003</v>
      </c>
      <c r="Z29" s="490">
        <v>3373782.1278035827</v>
      </c>
      <c r="AA29" s="499">
        <v>0.10022535578886292</v>
      </c>
      <c r="AB29" s="499"/>
      <c r="AC29" s="476">
        <v>0</v>
      </c>
      <c r="AD29" s="476">
        <v>0</v>
      </c>
      <c r="AE29" s="476">
        <v>229439.13278534985</v>
      </c>
      <c r="AF29" s="476">
        <v>372459.68606523942</v>
      </c>
      <c r="AG29" s="476">
        <v>0</v>
      </c>
      <c r="AH29" s="477">
        <v>601898.81885058922</v>
      </c>
      <c r="AI29" s="464"/>
      <c r="AJ29" s="464">
        <v>0</v>
      </c>
      <c r="AK29" s="464">
        <v>-34021.14</v>
      </c>
      <c r="AL29" s="464">
        <v>0</v>
      </c>
      <c r="AM29" s="464">
        <v>-191.13</v>
      </c>
      <c r="AN29" s="464">
        <v>-411120.63</v>
      </c>
      <c r="AO29" s="464">
        <v>-1269948.43</v>
      </c>
      <c r="AP29" s="464">
        <v>-4035140.9718102282</v>
      </c>
      <c r="AQ29" s="470">
        <v>-110113.52699722676</v>
      </c>
      <c r="AR29" s="470">
        <v>-568038.36</v>
      </c>
      <c r="AS29" s="470">
        <v>-217505.94</v>
      </c>
      <c r="AT29" s="470">
        <v>-16095.631357888342</v>
      </c>
      <c r="AU29" s="470">
        <v>898453.91864475072</v>
      </c>
      <c r="AV29" s="468">
        <v>-5763721.8415205935</v>
      </c>
      <c r="AW29" s="464"/>
      <c r="AX29" s="487">
        <v>2531728.7638621992</v>
      </c>
      <c r="AY29" s="488">
        <v>1874837.7529305215</v>
      </c>
      <c r="AZ29" s="481"/>
      <c r="BA29" s="491">
        <v>2618525.6219262988</v>
      </c>
      <c r="BB29" s="470">
        <v>52733.015159999952</v>
      </c>
      <c r="BC29" s="481">
        <v>2671258.6370862988</v>
      </c>
      <c r="BD29" s="497"/>
      <c r="BE29" s="464">
        <v>308.83253492387377</v>
      </c>
      <c r="BF29" s="464">
        <v>64.867664940093121</v>
      </c>
      <c r="BG29" s="464">
        <v>433.57468529273274</v>
      </c>
      <c r="BH29" s="464">
        <v>457.80833673415998</v>
      </c>
      <c r="BI29" s="464">
        <v>62.361853188928997</v>
      </c>
      <c r="BJ29" s="464">
        <v>47.025512478417831</v>
      </c>
      <c r="BK29" s="468">
        <v>1379.970738957071</v>
      </c>
      <c r="BL29" s="464"/>
      <c r="BM29" s="464">
        <v>87.293600250428355</v>
      </c>
      <c r="BN29" s="464">
        <v>0</v>
      </c>
      <c r="BO29" s="464">
        <v>0</v>
      </c>
      <c r="BP29" s="464">
        <v>170.3790761742012</v>
      </c>
      <c r="BQ29" s="464">
        <v>26.644260803515841</v>
      </c>
      <c r="BR29" s="464">
        <v>0</v>
      </c>
      <c r="BS29" s="464">
        <v>0</v>
      </c>
      <c r="BT29" s="464">
        <v>32.898443213218677</v>
      </c>
      <c r="BU29" s="464">
        <v>54.178397545440433</v>
      </c>
      <c r="BV29" s="468">
        <v>371.39377798680448</v>
      </c>
      <c r="BW29" s="467"/>
      <c r="BX29" s="468">
        <v>1751.364516943876</v>
      </c>
      <c r="BY29" s="468">
        <v>-1548.79</v>
      </c>
      <c r="BZ29" s="468">
        <v>202.57451694387581</v>
      </c>
      <c r="CA29" s="499">
        <v>0.10022535578886292</v>
      </c>
      <c r="CB29" s="499"/>
      <c r="CC29" s="464">
        <v>0</v>
      </c>
      <c r="CD29" s="464">
        <v>0</v>
      </c>
      <c r="CE29" s="464">
        <v>11.577981057116951</v>
      </c>
      <c r="CF29" s="464">
        <v>18.260347665629521</v>
      </c>
      <c r="CG29" s="464">
        <v>0</v>
      </c>
      <c r="CH29" s="468">
        <v>29.838328722746471</v>
      </c>
      <c r="CI29" s="464"/>
      <c r="CJ29" s="464">
        <v>-0.98</v>
      </c>
      <c r="CK29" s="464">
        <v>-1.78</v>
      </c>
      <c r="CL29" s="464">
        <v>-0.98</v>
      </c>
      <c r="CM29" s="464">
        <v>-0.01</v>
      </c>
      <c r="CN29" s="464">
        <v>-17.579999999999998</v>
      </c>
      <c r="CO29" s="464">
        <v>-37.794994793123088</v>
      </c>
      <c r="CP29" s="464">
        <v>-208.95556790483289</v>
      </c>
      <c r="CQ29" s="464">
        <v>-16.637804297263578</v>
      </c>
      <c r="CR29" s="464">
        <v>-29.8</v>
      </c>
      <c r="CS29" s="464">
        <v>-11.42</v>
      </c>
      <c r="CT29" s="464">
        <v>-1.736244447363088</v>
      </c>
      <c r="CU29" s="464">
        <v>46.525499386088278</v>
      </c>
      <c r="CV29" s="468">
        <v>-285.69275220857912</v>
      </c>
      <c r="CW29" s="464"/>
      <c r="CX29" s="468">
        <v>134.5557458829891</v>
      </c>
      <c r="CY29" s="468">
        <v>79.703058328843923</v>
      </c>
      <c r="CZ29" s="464"/>
      <c r="DA29" s="466">
        <v>137.00233463748751</v>
      </c>
      <c r="DB29" s="464">
        <v>2.7590129838329909</v>
      </c>
      <c r="DC29" s="468">
        <v>139.76134762132051</v>
      </c>
    </row>
    <row r="30" spans="1:107">
      <c r="A30" s="475">
        <v>77</v>
      </c>
      <c r="B30" s="483">
        <v>13</v>
      </c>
      <c r="C30" s="484">
        <v>4436</v>
      </c>
      <c r="D30" s="465" t="s">
        <v>28</v>
      </c>
      <c r="E30" s="485">
        <v>1439242.5399999998</v>
      </c>
      <c r="F30" s="485">
        <v>280895.74</v>
      </c>
      <c r="G30" s="485">
        <v>2059272.9600000002</v>
      </c>
      <c r="H30" s="485">
        <v>2194556.52</v>
      </c>
      <c r="I30" s="485">
        <v>274148.5</v>
      </c>
      <c r="J30" s="485">
        <v>192809.82</v>
      </c>
      <c r="K30" s="486">
        <v>6440926.0800000001</v>
      </c>
      <c r="L30" s="464"/>
      <c r="M30" s="485">
        <v>372182.5605032607</v>
      </c>
      <c r="N30" s="485">
        <v>0</v>
      </c>
      <c r="O30" s="485">
        <v>0</v>
      </c>
      <c r="P30" s="485">
        <v>243296.82</v>
      </c>
      <c r="Q30" s="485">
        <v>491076.68194470834</v>
      </c>
      <c r="R30" s="485">
        <v>0</v>
      </c>
      <c r="S30" s="478">
        <v>0</v>
      </c>
      <c r="T30" s="485">
        <v>118131.76138044544</v>
      </c>
      <c r="U30" s="485">
        <v>222035.53749999998</v>
      </c>
      <c r="V30" s="479">
        <v>1446723.3613284146</v>
      </c>
      <c r="W30" s="480"/>
      <c r="X30" s="481">
        <v>7887649.4413284147</v>
      </c>
      <c r="Y30" s="464">
        <v>-7029684.8399999999</v>
      </c>
      <c r="Z30" s="490">
        <v>857964.60132841486</v>
      </c>
      <c r="AA30" s="499">
        <v>0.1087731659108723</v>
      </c>
      <c r="AB30" s="499"/>
      <c r="AC30" s="476">
        <v>205498.36761799999</v>
      </c>
      <c r="AD30" s="476">
        <v>0</v>
      </c>
      <c r="AE30" s="476">
        <v>52331.714530031371</v>
      </c>
      <c r="AF30" s="476">
        <v>79020.515945328996</v>
      </c>
      <c r="AG30" s="476">
        <v>0</v>
      </c>
      <c r="AH30" s="477">
        <v>336850.59809336037</v>
      </c>
      <c r="AI30" s="464"/>
      <c r="AJ30" s="464">
        <v>0</v>
      </c>
      <c r="AK30" s="464">
        <v>-7896.08</v>
      </c>
      <c r="AL30" s="464">
        <v>0</v>
      </c>
      <c r="AM30" s="464">
        <v>-44.36</v>
      </c>
      <c r="AN30" s="464">
        <v>-95418.36</v>
      </c>
      <c r="AO30" s="464">
        <v>-158946.07999999999</v>
      </c>
      <c r="AP30" s="464">
        <v>-411774.1259344237</v>
      </c>
      <c r="AQ30" s="470">
        <v>-43574.427864861049</v>
      </c>
      <c r="AR30" s="470">
        <v>-131837.91999999998</v>
      </c>
      <c r="AS30" s="470">
        <v>-50481.68</v>
      </c>
      <c r="AT30" s="470">
        <v>-58778.714173095526</v>
      </c>
      <c r="AU30" s="470">
        <v>207058.29587333102</v>
      </c>
      <c r="AV30" s="468">
        <v>-751693.45209904946</v>
      </c>
      <c r="AW30" s="464"/>
      <c r="AX30" s="487">
        <v>2232565.4988908689</v>
      </c>
      <c r="AY30" s="488">
        <v>803657.46673065424</v>
      </c>
      <c r="AZ30" s="481"/>
      <c r="BA30" s="491">
        <v>3479344.7129442487</v>
      </c>
      <c r="BB30" s="470">
        <v>56183.355899999937</v>
      </c>
      <c r="BC30" s="481">
        <v>3535528.0688442485</v>
      </c>
      <c r="BD30" s="497"/>
      <c r="BE30" s="464">
        <v>324.44601893597832</v>
      </c>
      <c r="BF30" s="464">
        <v>63.321853020739404</v>
      </c>
      <c r="BG30" s="464">
        <v>464.21843101893603</v>
      </c>
      <c r="BH30" s="464">
        <v>494.71517583408479</v>
      </c>
      <c r="BI30" s="464">
        <v>61.800834084761043</v>
      </c>
      <c r="BJ30" s="464">
        <v>43.46479260595131</v>
      </c>
      <c r="BK30" s="468">
        <v>1457.072776668884</v>
      </c>
      <c r="BL30" s="464"/>
      <c r="BM30" s="464">
        <v>78.91355051984246</v>
      </c>
      <c r="BN30" s="464">
        <v>0</v>
      </c>
      <c r="BO30" s="464">
        <v>0</v>
      </c>
      <c r="BP30" s="464">
        <v>51.105245065424697</v>
      </c>
      <c r="BQ30" s="464">
        <v>106.96391436363621</v>
      </c>
      <c r="BR30" s="464">
        <v>0</v>
      </c>
      <c r="BS30" s="464">
        <v>0</v>
      </c>
      <c r="BT30" s="464">
        <v>27.817193839123281</v>
      </c>
      <c r="BU30" s="464">
        <v>48.099743291195402</v>
      </c>
      <c r="BV30" s="468">
        <v>312.89964707922201</v>
      </c>
      <c r="BW30" s="467"/>
      <c r="BX30" s="468">
        <v>1769.9724237481071</v>
      </c>
      <c r="BY30" s="468">
        <v>-1548.79</v>
      </c>
      <c r="BZ30" s="468">
        <v>221.18242374810669</v>
      </c>
      <c r="CA30" s="499">
        <v>0.1087731659108723</v>
      </c>
      <c r="CB30" s="499"/>
      <c r="CC30" s="464">
        <v>44.761601499999998</v>
      </c>
      <c r="CD30" s="464">
        <v>0</v>
      </c>
      <c r="CE30" s="464">
        <v>11.13057466551653</v>
      </c>
      <c r="CF30" s="464">
        <v>17.503265170150879</v>
      </c>
      <c r="CG30" s="464">
        <v>0</v>
      </c>
      <c r="CH30" s="468">
        <v>73.395441335667414</v>
      </c>
      <c r="CI30" s="464"/>
      <c r="CJ30" s="464">
        <v>-0.98</v>
      </c>
      <c r="CK30" s="464">
        <v>-1.78</v>
      </c>
      <c r="CL30" s="464">
        <v>-0.98</v>
      </c>
      <c r="CM30" s="464">
        <v>-0.01</v>
      </c>
      <c r="CN30" s="464">
        <v>-17.579999999999998</v>
      </c>
      <c r="CO30" s="464">
        <v>-27.45964570858283</v>
      </c>
      <c r="CP30" s="464">
        <v>-91.322715886986856</v>
      </c>
      <c r="CQ30" s="464">
        <v>-23.535263472149381</v>
      </c>
      <c r="CR30" s="464">
        <v>-29.8</v>
      </c>
      <c r="CS30" s="464">
        <v>-11.42</v>
      </c>
      <c r="CT30" s="464">
        <v>-13.335023413337661</v>
      </c>
      <c r="CU30" s="464">
        <v>45.921112413690622</v>
      </c>
      <c r="CV30" s="468">
        <v>-173.43562660713269</v>
      </c>
      <c r="CW30" s="464"/>
      <c r="CX30" s="468">
        <v>503.0873866762995</v>
      </c>
      <c r="CY30" s="468">
        <v>165.88894660807381</v>
      </c>
      <c r="CZ30" s="464"/>
      <c r="DA30" s="466">
        <v>784.34281175479009</v>
      </c>
      <c r="DB30" s="464">
        <v>12.665319183949491</v>
      </c>
      <c r="DC30" s="468">
        <v>797.00813093873955</v>
      </c>
    </row>
    <row r="31" spans="1:107">
      <c r="A31" s="475">
        <v>78</v>
      </c>
      <c r="B31" s="483">
        <v>1</v>
      </c>
      <c r="C31" s="484">
        <v>7620</v>
      </c>
      <c r="D31" s="465" t="s">
        <v>29</v>
      </c>
      <c r="E31" s="485">
        <v>2004008.5999999999</v>
      </c>
      <c r="F31" s="485">
        <v>416500.57999999996</v>
      </c>
      <c r="G31" s="485">
        <v>2906232</v>
      </c>
      <c r="H31" s="485">
        <v>3305902.45</v>
      </c>
      <c r="I31" s="485">
        <v>482843.6</v>
      </c>
      <c r="J31" s="485">
        <v>345952.34</v>
      </c>
      <c r="K31" s="486">
        <v>9461439.5699999984</v>
      </c>
      <c r="L31" s="464"/>
      <c r="M31" s="485">
        <v>523462.61914134765</v>
      </c>
      <c r="N31" s="485">
        <v>174549.81600000002</v>
      </c>
      <c r="O31" s="485">
        <v>955910.58120000013</v>
      </c>
      <c r="P31" s="485">
        <v>1077160.28</v>
      </c>
      <c r="Q31" s="485">
        <v>101015.59873482195</v>
      </c>
      <c r="R31" s="485">
        <v>0</v>
      </c>
      <c r="S31" s="478">
        <v>0</v>
      </c>
      <c r="T31" s="485">
        <v>372711.03033214097</v>
      </c>
      <c r="U31" s="485">
        <v>318671.09166666667</v>
      </c>
      <c r="V31" s="479">
        <v>3523481.0170749775</v>
      </c>
      <c r="W31" s="480"/>
      <c r="X31" s="481">
        <v>12984920.587074976</v>
      </c>
      <c r="Y31" s="464">
        <v>-12075337.800000001</v>
      </c>
      <c r="Z31" s="490">
        <v>909582.78707497567</v>
      </c>
      <c r="AA31" s="499">
        <v>7.0049160560932716E-2</v>
      </c>
      <c r="AB31" s="499"/>
      <c r="AC31" s="476">
        <v>525353.76006</v>
      </c>
      <c r="AD31" s="476">
        <v>0</v>
      </c>
      <c r="AE31" s="476">
        <v>126171.61689645395</v>
      </c>
      <c r="AF31" s="476">
        <v>145886.14376061736</v>
      </c>
      <c r="AG31" s="476">
        <v>0</v>
      </c>
      <c r="AH31" s="477">
        <v>797411.52071707137</v>
      </c>
      <c r="AI31" s="464"/>
      <c r="AJ31" s="464">
        <v>0</v>
      </c>
      <c r="AK31" s="464">
        <v>-13563.6</v>
      </c>
      <c r="AL31" s="464">
        <v>0</v>
      </c>
      <c r="AM31" s="464">
        <v>-76.2</v>
      </c>
      <c r="AN31" s="464">
        <v>-163906.20000000001</v>
      </c>
      <c r="AO31" s="464">
        <v>-450238.71</v>
      </c>
      <c r="AP31" s="464">
        <v>-2245375.2181295166</v>
      </c>
      <c r="AQ31" s="470">
        <v>-426581.15171524015</v>
      </c>
      <c r="AR31" s="470">
        <v>-226466.4</v>
      </c>
      <c r="AS31" s="470">
        <v>-86715.6</v>
      </c>
      <c r="AT31" s="470">
        <v>0</v>
      </c>
      <c r="AU31" s="470">
        <v>329720.40269825689</v>
      </c>
      <c r="AV31" s="468">
        <v>-3283202.6771464995</v>
      </c>
      <c r="AW31" s="464"/>
      <c r="AX31" s="487">
        <v>-72663.267228186334</v>
      </c>
      <c r="AY31" s="488">
        <v>739802.83664708049</v>
      </c>
      <c r="AZ31" s="481"/>
      <c r="BA31" s="491">
        <v>-909068.79993555835</v>
      </c>
      <c r="BB31" s="470">
        <v>12915.713999999978</v>
      </c>
      <c r="BC31" s="481">
        <v>-896153.08593555843</v>
      </c>
      <c r="BD31" s="497"/>
      <c r="BE31" s="464">
        <v>262.99325459317583</v>
      </c>
      <c r="BF31" s="464">
        <v>54.658868766404197</v>
      </c>
      <c r="BG31" s="464">
        <v>381.39527559055119</v>
      </c>
      <c r="BH31" s="464">
        <v>433.84546587926513</v>
      </c>
      <c r="BI31" s="464">
        <v>63.365301837270337</v>
      </c>
      <c r="BJ31" s="464">
        <v>45.400569553805781</v>
      </c>
      <c r="BK31" s="468">
        <v>1270.9587263048561</v>
      </c>
      <c r="BL31" s="464"/>
      <c r="BM31" s="464">
        <v>65.437315173077323</v>
      </c>
      <c r="BN31" s="464">
        <v>22.558199999999999</v>
      </c>
      <c r="BO31" s="464">
        <v>124.0910205401194</v>
      </c>
      <c r="BP31" s="464">
        <v>125.9185510257076</v>
      </c>
      <c r="BQ31" s="464">
        <v>12.881330843897651</v>
      </c>
      <c r="BR31" s="464">
        <v>0</v>
      </c>
      <c r="BS31" s="464">
        <v>0</v>
      </c>
      <c r="BT31" s="464">
        <v>47.252560898856238</v>
      </c>
      <c r="BU31" s="464">
        <v>43.9001820955596</v>
      </c>
      <c r="BV31" s="468">
        <v>442.0391605772179</v>
      </c>
      <c r="BW31" s="467"/>
      <c r="BX31" s="468">
        <v>1712.997886882074</v>
      </c>
      <c r="BY31" s="468">
        <v>-1548.79</v>
      </c>
      <c r="BZ31" s="468">
        <v>164.20788688207361</v>
      </c>
      <c r="CA31" s="499">
        <v>7.0049160560932716E-2</v>
      </c>
      <c r="CB31" s="499"/>
      <c r="CC31" s="464">
        <v>66.617088999999993</v>
      </c>
      <c r="CD31" s="464">
        <v>0</v>
      </c>
      <c r="CE31" s="464">
        <v>16.017589766552629</v>
      </c>
      <c r="CF31" s="464">
        <v>17.568314170231471</v>
      </c>
      <c r="CG31" s="464">
        <v>0</v>
      </c>
      <c r="CH31" s="468">
        <v>100.2029929367841</v>
      </c>
      <c r="CI31" s="464"/>
      <c r="CJ31" s="464">
        <v>-0.98</v>
      </c>
      <c r="CK31" s="464">
        <v>-1.78</v>
      </c>
      <c r="CL31" s="464">
        <v>-0.98</v>
      </c>
      <c r="CM31" s="464">
        <v>-0.01</v>
      </c>
      <c r="CN31" s="464">
        <v>-17.579999999999998</v>
      </c>
      <c r="CO31" s="464">
        <v>-47.276800181770973</v>
      </c>
      <c r="CP31" s="464">
        <v>-291.53144873143549</v>
      </c>
      <c r="CQ31" s="464">
        <v>-69.209231085389078</v>
      </c>
      <c r="CR31" s="464">
        <v>-29.8</v>
      </c>
      <c r="CS31" s="464">
        <v>-11.42</v>
      </c>
      <c r="CT31" s="464">
        <v>0</v>
      </c>
      <c r="CU31" s="464">
        <v>42.809712113510372</v>
      </c>
      <c r="CV31" s="468">
        <v>-435.20023133001558</v>
      </c>
      <c r="CW31" s="464"/>
      <c r="CX31" s="468">
        <v>-8.1780740314268723</v>
      </c>
      <c r="CY31" s="468">
        <v>75.110850224973063</v>
      </c>
      <c r="CZ31" s="464"/>
      <c r="DA31" s="466">
        <v>-119.30036744561133</v>
      </c>
      <c r="DB31" s="464">
        <v>1.6949755905511783</v>
      </c>
      <c r="DC31" s="468">
        <v>-117.60539185506016</v>
      </c>
    </row>
    <row r="32" spans="1:107">
      <c r="A32" s="475">
        <v>79</v>
      </c>
      <c r="B32" s="483">
        <v>4</v>
      </c>
      <c r="C32" s="484">
        <v>6565</v>
      </c>
      <c r="D32" s="465" t="s">
        <v>30</v>
      </c>
      <c r="E32" s="485">
        <v>2368373.7999999998</v>
      </c>
      <c r="F32" s="485">
        <v>484303</v>
      </c>
      <c r="G32" s="485">
        <v>3163641.12</v>
      </c>
      <c r="H32" s="485">
        <v>2996413.71</v>
      </c>
      <c r="I32" s="485">
        <v>403629.3</v>
      </c>
      <c r="J32" s="485">
        <v>294964.26</v>
      </c>
      <c r="K32" s="486">
        <v>9711325.1899999995</v>
      </c>
      <c r="L32" s="464"/>
      <c r="M32" s="485">
        <v>507884.08484393434</v>
      </c>
      <c r="N32" s="485">
        <v>0</v>
      </c>
      <c r="O32" s="485">
        <v>0</v>
      </c>
      <c r="P32" s="485">
        <v>746526.14</v>
      </c>
      <c r="Q32" s="485">
        <v>106066.37867156303</v>
      </c>
      <c r="R32" s="485">
        <v>0</v>
      </c>
      <c r="S32" s="478">
        <v>0</v>
      </c>
      <c r="T32" s="485">
        <v>254393.27253672917</v>
      </c>
      <c r="U32" s="485">
        <v>332245.31666666665</v>
      </c>
      <c r="V32" s="479">
        <v>1947115.1927188933</v>
      </c>
      <c r="W32" s="480"/>
      <c r="X32" s="481">
        <v>11658440.382718893</v>
      </c>
      <c r="Y32" s="464">
        <v>-10403489.85</v>
      </c>
      <c r="Z32" s="490">
        <v>1254950.5327188931</v>
      </c>
      <c r="AA32" s="499">
        <v>0.10764308874273483</v>
      </c>
      <c r="AB32" s="499"/>
      <c r="AC32" s="476">
        <v>0</v>
      </c>
      <c r="AD32" s="476">
        <v>0</v>
      </c>
      <c r="AE32" s="476">
        <v>131595.34884070963</v>
      </c>
      <c r="AF32" s="476">
        <v>125173.03719582369</v>
      </c>
      <c r="AG32" s="476">
        <v>0</v>
      </c>
      <c r="AH32" s="477">
        <v>256768.38603653334</v>
      </c>
      <c r="AI32" s="464"/>
      <c r="AJ32" s="464">
        <v>0</v>
      </c>
      <c r="AK32" s="464">
        <v>-11685.7</v>
      </c>
      <c r="AL32" s="464">
        <v>0</v>
      </c>
      <c r="AM32" s="464">
        <v>-65.650000000000006</v>
      </c>
      <c r="AN32" s="464">
        <v>-141213.15000000002</v>
      </c>
      <c r="AO32" s="464">
        <v>-405649.29</v>
      </c>
      <c r="AP32" s="464">
        <v>-1053593.8958628413</v>
      </c>
      <c r="AQ32" s="470">
        <v>-619928.23611416039</v>
      </c>
      <c r="AR32" s="470">
        <v>-195111.8</v>
      </c>
      <c r="AS32" s="470">
        <v>-74709.700000000012</v>
      </c>
      <c r="AT32" s="470">
        <v>0</v>
      </c>
      <c r="AU32" s="470">
        <v>405339.7434121992</v>
      </c>
      <c r="AV32" s="468">
        <v>-2096617.6785648025</v>
      </c>
      <c r="AW32" s="464"/>
      <c r="AX32" s="487">
        <v>-419529.22559817921</v>
      </c>
      <c r="AY32" s="488">
        <v>686137.06328926608</v>
      </c>
      <c r="AZ32" s="481"/>
      <c r="BA32" s="491">
        <v>-318290.92211828916</v>
      </c>
      <c r="BB32" s="470">
        <v>7380.408000000054</v>
      </c>
      <c r="BC32" s="481">
        <v>-310910.51411828911</v>
      </c>
      <c r="BD32" s="497"/>
      <c r="BE32" s="464">
        <v>360.75762376237623</v>
      </c>
      <c r="BF32" s="464">
        <v>73.770449352627566</v>
      </c>
      <c r="BG32" s="464">
        <v>481.89506778370145</v>
      </c>
      <c r="BH32" s="464">
        <v>456.42249961919271</v>
      </c>
      <c r="BI32" s="464">
        <v>61.48199543031226</v>
      </c>
      <c r="BJ32" s="464">
        <v>44.929818735719728</v>
      </c>
      <c r="BK32" s="468">
        <v>1463.9786144125169</v>
      </c>
      <c r="BL32" s="464"/>
      <c r="BM32" s="464">
        <v>79.175630210889452</v>
      </c>
      <c r="BN32" s="464">
        <v>0</v>
      </c>
      <c r="BO32" s="464">
        <v>0</v>
      </c>
      <c r="BP32" s="464">
        <v>108.825179780352</v>
      </c>
      <c r="BQ32" s="464">
        <v>15.67212436703546</v>
      </c>
      <c r="BR32" s="464">
        <v>0</v>
      </c>
      <c r="BS32" s="464">
        <v>0</v>
      </c>
      <c r="BT32" s="464">
        <v>38.018831233281219</v>
      </c>
      <c r="BU32" s="464">
        <v>50.413847224311723</v>
      </c>
      <c r="BV32" s="468">
        <v>292.1056128158699</v>
      </c>
      <c r="BW32" s="467"/>
      <c r="BX32" s="468">
        <v>1756.0842272283869</v>
      </c>
      <c r="BY32" s="468">
        <v>-1548.79</v>
      </c>
      <c r="BZ32" s="468">
        <v>207.29422722838689</v>
      </c>
      <c r="CA32" s="499">
        <v>0.10764308874273483</v>
      </c>
      <c r="CB32" s="499"/>
      <c r="CC32" s="464">
        <v>0</v>
      </c>
      <c r="CD32" s="464">
        <v>0</v>
      </c>
      <c r="CE32" s="464">
        <v>19.997055413923011</v>
      </c>
      <c r="CF32" s="464">
        <v>17.78573614888084</v>
      </c>
      <c r="CG32" s="464">
        <v>0</v>
      </c>
      <c r="CH32" s="468">
        <v>37.782791562803837</v>
      </c>
      <c r="CI32" s="464"/>
      <c r="CJ32" s="464">
        <v>-0.97999999999999987</v>
      </c>
      <c r="CK32" s="464">
        <v>-1.78</v>
      </c>
      <c r="CL32" s="464">
        <v>-0.97999999999999987</v>
      </c>
      <c r="CM32" s="464">
        <v>-0.01</v>
      </c>
      <c r="CN32" s="464">
        <v>-17.579999999999998</v>
      </c>
      <c r="CO32" s="464">
        <v>-49.594497141567622</v>
      </c>
      <c r="CP32" s="464">
        <v>-158.50667908272021</v>
      </c>
      <c r="CQ32" s="464">
        <v>-107.0751673224309</v>
      </c>
      <c r="CR32" s="464">
        <v>-29.8</v>
      </c>
      <c r="CS32" s="464">
        <v>-11.42</v>
      </c>
      <c r="CT32" s="464">
        <v>0</v>
      </c>
      <c r="CU32" s="464">
        <v>60.980855034180713</v>
      </c>
      <c r="CV32" s="468">
        <v>-322.99360276325081</v>
      </c>
      <c r="CW32" s="464"/>
      <c r="CX32" s="468">
        <v>-47.825874230805077</v>
      </c>
      <c r="CY32" s="468">
        <v>86.510639973797524</v>
      </c>
      <c r="CZ32" s="464"/>
      <c r="DA32" s="466">
        <v>-48.483004130737115</v>
      </c>
      <c r="DB32" s="464">
        <v>1.1242053313023692</v>
      </c>
      <c r="DC32" s="468">
        <v>-47.358798799434744</v>
      </c>
    </row>
    <row r="33" spans="1:107">
      <c r="A33" s="475">
        <v>81</v>
      </c>
      <c r="B33" s="483">
        <v>7</v>
      </c>
      <c r="C33" s="484">
        <v>2401</v>
      </c>
      <c r="D33" s="465" t="s">
        <v>31</v>
      </c>
      <c r="E33" s="485">
        <v>710512.1399999999</v>
      </c>
      <c r="F33" s="485">
        <v>125918.78</v>
      </c>
      <c r="G33" s="485">
        <v>813744.96000000008</v>
      </c>
      <c r="H33" s="485">
        <v>689315.83</v>
      </c>
      <c r="I33" s="485">
        <v>154221.9</v>
      </c>
      <c r="J33" s="485">
        <v>93686.14</v>
      </c>
      <c r="K33" s="486">
        <v>2587399.75</v>
      </c>
      <c r="L33" s="464"/>
      <c r="M33" s="485">
        <v>179377.25002475252</v>
      </c>
      <c r="N33" s="485">
        <v>0</v>
      </c>
      <c r="O33" s="485">
        <v>0</v>
      </c>
      <c r="P33" s="485">
        <v>197548.7</v>
      </c>
      <c r="Q33" s="485">
        <v>466363.93725422519</v>
      </c>
      <c r="R33" s="485">
        <v>0</v>
      </c>
      <c r="S33" s="478">
        <v>0</v>
      </c>
      <c r="T33" s="485">
        <v>87888.035940079979</v>
      </c>
      <c r="U33" s="485">
        <v>107171.73833333333</v>
      </c>
      <c r="V33" s="479">
        <v>1038349.661552391</v>
      </c>
      <c r="W33" s="480"/>
      <c r="X33" s="481">
        <v>3625749.411552391</v>
      </c>
      <c r="Y33" s="464">
        <v>-3804840.69</v>
      </c>
      <c r="Z33" s="490">
        <v>-179091.27844760893</v>
      </c>
      <c r="AA33" s="499">
        <v>-4.9394279118404293E-2</v>
      </c>
      <c r="AB33" s="499"/>
      <c r="AC33" s="476">
        <v>249816.8409975</v>
      </c>
      <c r="AD33" s="476">
        <v>0</v>
      </c>
      <c r="AE33" s="476">
        <v>34298.907699321193</v>
      </c>
      <c r="AF33" s="476">
        <v>49251.342112743863</v>
      </c>
      <c r="AG33" s="476">
        <v>0</v>
      </c>
      <c r="AH33" s="477">
        <v>333367.09080956504</v>
      </c>
      <c r="AI33" s="464"/>
      <c r="AJ33" s="464">
        <v>0</v>
      </c>
      <c r="AK33" s="464">
        <v>-4273.78</v>
      </c>
      <c r="AL33" s="464">
        <v>0</v>
      </c>
      <c r="AM33" s="464">
        <v>-24.01</v>
      </c>
      <c r="AN33" s="464">
        <v>-51645.51</v>
      </c>
      <c r="AO33" s="464">
        <v>-93019.33</v>
      </c>
      <c r="AP33" s="464">
        <v>-140682.24961389371</v>
      </c>
      <c r="AQ33" s="470">
        <v>-14498.553301491722</v>
      </c>
      <c r="AR33" s="470">
        <v>-71357.72</v>
      </c>
      <c r="AS33" s="470">
        <v>-27323.38</v>
      </c>
      <c r="AT33" s="470">
        <v>-2827.7247454956087</v>
      </c>
      <c r="AU33" s="470">
        <v>118360.59974001625</v>
      </c>
      <c r="AV33" s="468">
        <v>-287291.65792086476</v>
      </c>
      <c r="AW33" s="464"/>
      <c r="AX33" s="487">
        <v>265789.40174428647</v>
      </c>
      <c r="AY33" s="488">
        <v>494708.08482064446</v>
      </c>
      <c r="AZ33" s="481"/>
      <c r="BA33" s="491">
        <v>627481.64100602223</v>
      </c>
      <c r="BB33" s="470">
        <v>-107015.916</v>
      </c>
      <c r="BC33" s="481">
        <v>520465.72500602226</v>
      </c>
      <c r="BD33" s="497"/>
      <c r="BE33" s="464">
        <v>295.923423573511</v>
      </c>
      <c r="BF33" s="464">
        <v>52.444306538942108</v>
      </c>
      <c r="BG33" s="464">
        <v>338.91918367346943</v>
      </c>
      <c r="BH33" s="464">
        <v>287.09530612244896</v>
      </c>
      <c r="BI33" s="464">
        <v>64.232361516034985</v>
      </c>
      <c r="BJ33" s="464">
        <v>39.019633486047482</v>
      </c>
      <c r="BK33" s="468">
        <v>1065.6204713940369</v>
      </c>
      <c r="BL33" s="464"/>
      <c r="BM33" s="464">
        <v>85.425681712360102</v>
      </c>
      <c r="BN33" s="464">
        <v>0</v>
      </c>
      <c r="BO33" s="464">
        <v>0</v>
      </c>
      <c r="BP33" s="464">
        <v>73.466184528605964</v>
      </c>
      <c r="BQ33" s="464">
        <v>184.55719670201009</v>
      </c>
      <c r="BR33" s="464">
        <v>0</v>
      </c>
      <c r="BS33" s="464">
        <v>0</v>
      </c>
      <c r="BT33" s="464">
        <v>39.475663855621363</v>
      </c>
      <c r="BU33" s="464">
        <v>51.304215350523769</v>
      </c>
      <c r="BV33" s="468">
        <v>434.22894214912128</v>
      </c>
      <c r="BW33" s="467"/>
      <c r="BX33" s="468">
        <v>1499.8494135431581</v>
      </c>
      <c r="BY33" s="468">
        <v>-1548.79</v>
      </c>
      <c r="BZ33" s="468">
        <v>-48.940586456841558</v>
      </c>
      <c r="CA33" s="499">
        <v>-4.9394279118404293E-2</v>
      </c>
      <c r="CB33" s="499"/>
      <c r="CC33" s="464">
        <v>100.5352425</v>
      </c>
      <c r="CD33" s="464">
        <v>0</v>
      </c>
      <c r="CE33" s="464">
        <v>13.941563573651241</v>
      </c>
      <c r="CF33" s="464">
        <v>18.971316780661152</v>
      </c>
      <c r="CG33" s="464">
        <v>0</v>
      </c>
      <c r="CH33" s="468">
        <v>133.4481228543124</v>
      </c>
      <c r="CI33" s="464"/>
      <c r="CJ33" s="464">
        <v>-0.98000000000000009</v>
      </c>
      <c r="CK33" s="464">
        <v>-1.78</v>
      </c>
      <c r="CL33" s="464">
        <v>-0.98000000000000009</v>
      </c>
      <c r="CM33" s="464">
        <v>-0.01</v>
      </c>
      <c r="CN33" s="464">
        <v>-17.579999999999998</v>
      </c>
      <c r="CO33" s="464">
        <v>-34.893622078968583</v>
      </c>
      <c r="CP33" s="464">
        <v>-56.681003067644532</v>
      </c>
      <c r="CQ33" s="464">
        <v>-4.3833822279388492</v>
      </c>
      <c r="CR33" s="464">
        <v>-29.8</v>
      </c>
      <c r="CS33" s="464">
        <v>-11.42</v>
      </c>
      <c r="CT33" s="464">
        <v>-2.9189716330954458</v>
      </c>
      <c r="CU33" s="464">
        <v>47.68759054795175</v>
      </c>
      <c r="CV33" s="468">
        <v>-108.3279170532886</v>
      </c>
      <c r="CW33" s="464"/>
      <c r="CX33" s="468">
        <v>160.4612032386089</v>
      </c>
      <c r="CY33" s="468">
        <v>189.70216291267371</v>
      </c>
      <c r="CZ33" s="464"/>
      <c r="DA33" s="466">
        <v>261.34179133945116</v>
      </c>
      <c r="DB33" s="464">
        <v>-44.571393586005833</v>
      </c>
      <c r="DC33" s="468">
        <v>216.77039775344534</v>
      </c>
    </row>
    <row r="34" spans="1:107">
      <c r="A34" s="475">
        <v>82</v>
      </c>
      <c r="B34" s="483">
        <v>5</v>
      </c>
      <c r="C34" s="484">
        <v>9346</v>
      </c>
      <c r="D34" s="465" t="s">
        <v>32</v>
      </c>
      <c r="E34" s="485">
        <v>4108217.6299999994</v>
      </c>
      <c r="F34" s="485">
        <v>823315.1</v>
      </c>
      <c r="G34" s="485">
        <v>5364073.92</v>
      </c>
      <c r="H34" s="485">
        <v>5416052.9500000002</v>
      </c>
      <c r="I34" s="485">
        <v>554642.69999999995</v>
      </c>
      <c r="J34" s="485">
        <v>456575.08</v>
      </c>
      <c r="K34" s="486">
        <v>16722877.379999997</v>
      </c>
      <c r="L34" s="464"/>
      <c r="M34" s="485">
        <v>438202.87009480037</v>
      </c>
      <c r="N34" s="485">
        <v>0</v>
      </c>
      <c r="O34" s="485">
        <v>0</v>
      </c>
      <c r="P34" s="485">
        <v>505308.78</v>
      </c>
      <c r="Q34" s="485">
        <v>307341.67710305523</v>
      </c>
      <c r="R34" s="485">
        <v>0</v>
      </c>
      <c r="S34" s="478">
        <v>0</v>
      </c>
      <c r="T34" s="485">
        <v>172752.20684509998</v>
      </c>
      <c r="U34" s="485">
        <v>302705.21749999997</v>
      </c>
      <c r="V34" s="479">
        <v>1726310.7515429556</v>
      </c>
      <c r="W34" s="480"/>
      <c r="X34" s="481">
        <v>18449188.131542951</v>
      </c>
      <c r="Y34" s="464">
        <v>-14810512.74</v>
      </c>
      <c r="Z34" s="490">
        <v>3638675.3915429506</v>
      </c>
      <c r="AA34" s="499">
        <v>0.19722685711691745</v>
      </c>
      <c r="AB34" s="499"/>
      <c r="AC34" s="476">
        <v>0</v>
      </c>
      <c r="AD34" s="476">
        <v>0</v>
      </c>
      <c r="AE34" s="476">
        <v>89086.134928694111</v>
      </c>
      <c r="AF34" s="476">
        <v>209513.66102934766</v>
      </c>
      <c r="AG34" s="476">
        <v>0</v>
      </c>
      <c r="AH34" s="477">
        <v>298599.7959580418</v>
      </c>
      <c r="AI34" s="464"/>
      <c r="AJ34" s="464">
        <v>0</v>
      </c>
      <c r="AK34" s="464">
        <v>-16635.88</v>
      </c>
      <c r="AL34" s="464">
        <v>0</v>
      </c>
      <c r="AM34" s="464">
        <v>-93.460000000000008</v>
      </c>
      <c r="AN34" s="464">
        <v>-201032.46000000002</v>
      </c>
      <c r="AO34" s="464">
        <v>-230775.57</v>
      </c>
      <c r="AP34" s="464">
        <v>146175.49532770694</v>
      </c>
      <c r="AQ34" s="470">
        <v>-52716.37931183412</v>
      </c>
      <c r="AR34" s="470">
        <v>-277763.12</v>
      </c>
      <c r="AS34" s="470">
        <v>-106357.48000000001</v>
      </c>
      <c r="AT34" s="470">
        <v>-108836.10014036682</v>
      </c>
      <c r="AU34" s="470">
        <v>235899.34011272225</v>
      </c>
      <c r="AV34" s="468">
        <v>-612135.61401177174</v>
      </c>
      <c r="AW34" s="464"/>
      <c r="AX34" s="487">
        <v>1645745.3150472885</v>
      </c>
      <c r="AY34" s="488">
        <v>819611.63824866584</v>
      </c>
      <c r="AZ34" s="481"/>
      <c r="BA34" s="491">
        <v>5790496.5267851753</v>
      </c>
      <c r="BB34" s="470">
        <v>-42326.639879999915</v>
      </c>
      <c r="BC34" s="481">
        <v>5748169.8869051756</v>
      </c>
      <c r="BD34" s="497"/>
      <c r="BE34" s="464">
        <v>439.56961587845063</v>
      </c>
      <c r="BF34" s="464">
        <v>88.092777658891507</v>
      </c>
      <c r="BG34" s="464">
        <v>573.94328268778088</v>
      </c>
      <c r="BH34" s="464">
        <v>579.50491654183611</v>
      </c>
      <c r="BI34" s="464">
        <v>59.345463299807399</v>
      </c>
      <c r="BJ34" s="464">
        <v>48.852458805906274</v>
      </c>
      <c r="BK34" s="468">
        <v>1771.952429227646</v>
      </c>
      <c r="BL34" s="464"/>
      <c r="BM34" s="464">
        <v>47.177267987223111</v>
      </c>
      <c r="BN34" s="464">
        <v>0</v>
      </c>
      <c r="BO34" s="464">
        <v>0</v>
      </c>
      <c r="BP34" s="464">
        <v>53.299725456681983</v>
      </c>
      <c r="BQ34" s="464">
        <v>32.24593827475384</v>
      </c>
      <c r="BR34" s="464">
        <v>0</v>
      </c>
      <c r="BS34" s="464">
        <v>0</v>
      </c>
      <c r="BT34" s="464">
        <v>19.219620044167382</v>
      </c>
      <c r="BU34" s="464">
        <v>34.460765409678459</v>
      </c>
      <c r="BV34" s="468">
        <v>186.40331717250481</v>
      </c>
      <c r="BW34" s="467"/>
      <c r="BX34" s="468">
        <v>1958.355746400151</v>
      </c>
      <c r="BY34" s="468">
        <v>-1548.79</v>
      </c>
      <c r="BZ34" s="468">
        <v>409.56574640015128</v>
      </c>
      <c r="CA34" s="499">
        <v>0.19722685711691745</v>
      </c>
      <c r="CB34" s="499"/>
      <c r="CC34" s="464">
        <v>0</v>
      </c>
      <c r="CD34" s="464">
        <v>0</v>
      </c>
      <c r="CE34" s="464">
        <v>9.3835059002768268</v>
      </c>
      <c r="CF34" s="464">
        <v>20.822813268477969</v>
      </c>
      <c r="CG34" s="464">
        <v>0</v>
      </c>
      <c r="CH34" s="468">
        <v>30.206319168754799</v>
      </c>
      <c r="CI34" s="464"/>
      <c r="CJ34" s="464">
        <v>-0.98000000000000009</v>
      </c>
      <c r="CK34" s="464">
        <v>-1.78</v>
      </c>
      <c r="CL34" s="464">
        <v>-0.98000000000000009</v>
      </c>
      <c r="CM34" s="464">
        <v>-0.01</v>
      </c>
      <c r="CN34" s="464">
        <v>-17.579999999999998</v>
      </c>
      <c r="CO34" s="464">
        <v>-20.361578891144109</v>
      </c>
      <c r="CP34" s="464">
        <v>15.615371790162049</v>
      </c>
      <c r="CQ34" s="464">
        <v>-4.2258081767323663</v>
      </c>
      <c r="CR34" s="464">
        <v>-29.8</v>
      </c>
      <c r="CS34" s="464">
        <v>-11.42</v>
      </c>
      <c r="CT34" s="464">
        <v>-9.322136741632244</v>
      </c>
      <c r="CU34" s="464">
        <v>25.200228620096379</v>
      </c>
      <c r="CV34" s="468">
        <v>-59.283787130834497</v>
      </c>
      <c r="CW34" s="464"/>
      <c r="CX34" s="468">
        <v>55.892951911569092</v>
      </c>
      <c r="CY34" s="468">
        <v>68.157008477346054</v>
      </c>
      <c r="CZ34" s="464"/>
      <c r="DA34" s="466">
        <v>619.56949783706136</v>
      </c>
      <c r="DB34" s="464">
        <v>-4.5288508324416776</v>
      </c>
      <c r="DC34" s="468">
        <v>615.0406470046197</v>
      </c>
    </row>
    <row r="35" spans="1:107">
      <c r="A35" s="475">
        <v>86</v>
      </c>
      <c r="B35" s="483">
        <v>5</v>
      </c>
      <c r="C35" s="484">
        <v>7862</v>
      </c>
      <c r="D35" s="465" t="s">
        <v>33</v>
      </c>
      <c r="E35" s="485">
        <v>3343050.7099999995</v>
      </c>
      <c r="F35" s="485">
        <v>658652.07999999996</v>
      </c>
      <c r="G35" s="485">
        <v>4234795.2</v>
      </c>
      <c r="H35" s="485">
        <v>4417248.38</v>
      </c>
      <c r="I35" s="485">
        <v>470793.89999999997</v>
      </c>
      <c r="J35" s="485">
        <v>388917.82</v>
      </c>
      <c r="K35" s="486">
        <v>13513458.090000002</v>
      </c>
      <c r="L35" s="464"/>
      <c r="M35" s="485">
        <v>433614.7712541775</v>
      </c>
      <c r="N35" s="485">
        <v>0</v>
      </c>
      <c r="O35" s="485">
        <v>0</v>
      </c>
      <c r="P35" s="485">
        <v>603043.4</v>
      </c>
      <c r="Q35" s="485">
        <v>334588.4015237061</v>
      </c>
      <c r="R35" s="485">
        <v>0</v>
      </c>
      <c r="S35" s="478">
        <v>0</v>
      </c>
      <c r="T35" s="485">
        <v>203571.24559184015</v>
      </c>
      <c r="U35" s="485">
        <v>297210.88833333331</v>
      </c>
      <c r="V35" s="479">
        <v>1872028.706703057</v>
      </c>
      <c r="W35" s="480"/>
      <c r="X35" s="481">
        <v>15385486.796703059</v>
      </c>
      <c r="Y35" s="464">
        <v>-12458832.780000001</v>
      </c>
      <c r="Z35" s="490">
        <v>2926654.016703058</v>
      </c>
      <c r="AA35" s="499">
        <v>0.19022173658685976</v>
      </c>
      <c r="AB35" s="499"/>
      <c r="AC35" s="476">
        <v>0</v>
      </c>
      <c r="AD35" s="476">
        <v>0</v>
      </c>
      <c r="AE35" s="476">
        <v>55683.131737082251</v>
      </c>
      <c r="AF35" s="476">
        <v>156528.86152586908</v>
      </c>
      <c r="AG35" s="476">
        <v>0</v>
      </c>
      <c r="AH35" s="477">
        <v>212211.99326295132</v>
      </c>
      <c r="AI35" s="464"/>
      <c r="AJ35" s="464">
        <v>0</v>
      </c>
      <c r="AK35" s="464">
        <v>-13994.36</v>
      </c>
      <c r="AL35" s="464">
        <v>0</v>
      </c>
      <c r="AM35" s="464">
        <v>-78.62</v>
      </c>
      <c r="AN35" s="464">
        <v>-169111.62000000002</v>
      </c>
      <c r="AO35" s="464">
        <v>-284353.59999999998</v>
      </c>
      <c r="AP35" s="464">
        <v>-402318.4142881424</v>
      </c>
      <c r="AQ35" s="470">
        <v>-78643.56447913697</v>
      </c>
      <c r="AR35" s="470">
        <v>-233658.63999999998</v>
      </c>
      <c r="AS35" s="470">
        <v>-89469.560000000012</v>
      </c>
      <c r="AT35" s="470">
        <v>-101403.46041899419</v>
      </c>
      <c r="AU35" s="470">
        <v>429084.17827694298</v>
      </c>
      <c r="AV35" s="468">
        <v>-943947.66090933047</v>
      </c>
      <c r="AW35" s="464"/>
      <c r="AX35" s="487">
        <v>2420625.816365649</v>
      </c>
      <c r="AY35" s="488">
        <v>838830.65263864014</v>
      </c>
      <c r="AZ35" s="481"/>
      <c r="BA35" s="491">
        <v>5454374.8180609681</v>
      </c>
      <c r="BB35" s="470">
        <v>-7103.6426999999676</v>
      </c>
      <c r="BC35" s="481">
        <v>5447271.1753609683</v>
      </c>
      <c r="BD35" s="497"/>
      <c r="BE35" s="464">
        <v>425.21632027473919</v>
      </c>
      <c r="BF35" s="464">
        <v>83.776657339099458</v>
      </c>
      <c r="BG35" s="464">
        <v>538.64095649961848</v>
      </c>
      <c r="BH35" s="464">
        <v>561.84792419231746</v>
      </c>
      <c r="BI35" s="464">
        <v>59.882205545662679</v>
      </c>
      <c r="BJ35" s="464">
        <v>49.468051386415674</v>
      </c>
      <c r="BK35" s="468">
        <v>1706.1521237817999</v>
      </c>
      <c r="BL35" s="464"/>
      <c r="BM35" s="464">
        <v>50.185219167031093</v>
      </c>
      <c r="BN35" s="464">
        <v>0</v>
      </c>
      <c r="BO35" s="464">
        <v>0</v>
      </c>
      <c r="BP35" s="464">
        <v>73.800413871661803</v>
      </c>
      <c r="BQ35" s="464">
        <v>41.591504172603472</v>
      </c>
      <c r="BR35" s="464">
        <v>0</v>
      </c>
      <c r="BS35" s="464">
        <v>0</v>
      </c>
      <c r="BT35" s="464">
        <v>25.646187541751111</v>
      </c>
      <c r="BU35" s="464">
        <v>39.02200955575244</v>
      </c>
      <c r="BV35" s="468">
        <v>230.2453343087999</v>
      </c>
      <c r="BW35" s="467"/>
      <c r="BX35" s="468">
        <v>1936.3974580905999</v>
      </c>
      <c r="BY35" s="468">
        <v>-1548.79</v>
      </c>
      <c r="BZ35" s="468">
        <v>387.60745809059989</v>
      </c>
      <c r="CA35" s="499">
        <v>0.19022173658685976</v>
      </c>
      <c r="CB35" s="499"/>
      <c r="CC35" s="464">
        <v>0</v>
      </c>
      <c r="CD35" s="464">
        <v>0</v>
      </c>
      <c r="CE35" s="464">
        <v>6.9159748585210616</v>
      </c>
      <c r="CF35" s="464">
        <v>20.93601477849937</v>
      </c>
      <c r="CG35" s="464">
        <v>0</v>
      </c>
      <c r="CH35" s="468">
        <v>27.85198963702042</v>
      </c>
      <c r="CI35" s="464"/>
      <c r="CJ35" s="464">
        <v>-0.98</v>
      </c>
      <c r="CK35" s="464">
        <v>-1.78</v>
      </c>
      <c r="CL35" s="464">
        <v>-0.98</v>
      </c>
      <c r="CM35" s="464">
        <v>-0.01</v>
      </c>
      <c r="CN35" s="464">
        <v>-17.579999999999998</v>
      </c>
      <c r="CO35" s="464">
        <v>-28.4933340716365</v>
      </c>
      <c r="CP35" s="464">
        <v>-50.919935993942843</v>
      </c>
      <c r="CQ35" s="464">
        <v>-23.771309972484591</v>
      </c>
      <c r="CR35" s="464">
        <v>-29.8</v>
      </c>
      <c r="CS35" s="464">
        <v>-11.42</v>
      </c>
      <c r="CT35" s="464">
        <v>-12.97633889792071</v>
      </c>
      <c r="CU35" s="464">
        <v>54.307578569414368</v>
      </c>
      <c r="CV35" s="468">
        <v>-129.02001804293269</v>
      </c>
      <c r="CW35" s="464"/>
      <c r="CX35" s="468">
        <v>320.99971121736371</v>
      </c>
      <c r="CY35" s="468">
        <v>88.823159594148251</v>
      </c>
      <c r="CZ35" s="464"/>
      <c r="DA35" s="466">
        <v>693.76428619447574</v>
      </c>
      <c r="DB35" s="464">
        <v>-0.90354142711777763</v>
      </c>
      <c r="DC35" s="468">
        <v>692.86074476735791</v>
      </c>
    </row>
    <row r="36" spans="1:107">
      <c r="A36" s="475">
        <v>90</v>
      </c>
      <c r="B36" s="483">
        <v>12</v>
      </c>
      <c r="C36" s="484">
        <v>2888</v>
      </c>
      <c r="D36" s="465" t="s">
        <v>34</v>
      </c>
      <c r="E36" s="485">
        <v>564766.05999999994</v>
      </c>
      <c r="F36" s="485">
        <v>116232.72</v>
      </c>
      <c r="G36" s="485">
        <v>896780.16</v>
      </c>
      <c r="H36" s="485">
        <v>1083210.5900000001</v>
      </c>
      <c r="I36" s="485">
        <v>187447.69999999998</v>
      </c>
      <c r="J36" s="485">
        <v>115525.44</v>
      </c>
      <c r="K36" s="486">
        <v>2963962.6700000004</v>
      </c>
      <c r="L36" s="464"/>
      <c r="M36" s="485">
        <v>257668.90574391387</v>
      </c>
      <c r="N36" s="485">
        <v>0</v>
      </c>
      <c r="O36" s="485">
        <v>0</v>
      </c>
      <c r="P36" s="485">
        <v>316077.92</v>
      </c>
      <c r="Q36" s="485">
        <v>884745.46510940988</v>
      </c>
      <c r="R36" s="485">
        <v>0</v>
      </c>
      <c r="S36" s="478">
        <v>0</v>
      </c>
      <c r="T36" s="485">
        <v>124142.15626839365</v>
      </c>
      <c r="U36" s="485">
        <v>144921.01166666666</v>
      </c>
      <c r="V36" s="479">
        <v>1727555.4587883842</v>
      </c>
      <c r="W36" s="480"/>
      <c r="X36" s="481">
        <v>4691518.1287883846</v>
      </c>
      <c r="Y36" s="464">
        <v>-4576584.72</v>
      </c>
      <c r="Z36" s="490">
        <v>114933.40878838487</v>
      </c>
      <c r="AA36" s="499">
        <v>2.4498127393587879E-2</v>
      </c>
      <c r="AB36" s="499"/>
      <c r="AC36" s="476">
        <v>1017293.3719799998</v>
      </c>
      <c r="AD36" s="476">
        <v>0</v>
      </c>
      <c r="AE36" s="476">
        <v>41926.236224060289</v>
      </c>
      <c r="AF36" s="476">
        <v>49116.253734561345</v>
      </c>
      <c r="AG36" s="476">
        <v>0</v>
      </c>
      <c r="AH36" s="477">
        <v>1108335.8619386214</v>
      </c>
      <c r="AI36" s="464"/>
      <c r="AJ36" s="464">
        <v>0</v>
      </c>
      <c r="AK36" s="464">
        <v>-5140.6400000000003</v>
      </c>
      <c r="AL36" s="464">
        <v>0</v>
      </c>
      <c r="AM36" s="464">
        <v>-28.88</v>
      </c>
      <c r="AN36" s="464">
        <v>-62120.880000000005</v>
      </c>
      <c r="AO36" s="464">
        <v>-152447.29999999999</v>
      </c>
      <c r="AP36" s="464">
        <v>-485495.99844049948</v>
      </c>
      <c r="AQ36" s="470">
        <v>-909668.55950568442</v>
      </c>
      <c r="AR36" s="470">
        <v>-85831.360000000001</v>
      </c>
      <c r="AS36" s="470">
        <v>-32865.440000000002</v>
      </c>
      <c r="AT36" s="470">
        <v>-4691.3609019262885</v>
      </c>
      <c r="AU36" s="470">
        <v>157682.6419541467</v>
      </c>
      <c r="AV36" s="468">
        <v>-1580607.7768939633</v>
      </c>
      <c r="AW36" s="464"/>
      <c r="AX36" s="487">
        <v>567197.29564619937</v>
      </c>
      <c r="AY36" s="488">
        <v>560710.72720176936</v>
      </c>
      <c r="AZ36" s="481"/>
      <c r="BA36" s="491">
        <v>770569.51668101165</v>
      </c>
      <c r="BB36" s="470">
        <v>-36994.295099999988</v>
      </c>
      <c r="BC36" s="481">
        <v>733575.22158101166</v>
      </c>
      <c r="BD36" s="497"/>
      <c r="BE36" s="464">
        <v>195.55611495844875</v>
      </c>
      <c r="BF36" s="464">
        <v>40.24678670360111</v>
      </c>
      <c r="BG36" s="464">
        <v>310.51944598337951</v>
      </c>
      <c r="BH36" s="464">
        <v>375.07291897506929</v>
      </c>
      <c r="BI36" s="464">
        <v>64.905713296398886</v>
      </c>
      <c r="BJ36" s="464">
        <v>40.001883656509698</v>
      </c>
      <c r="BK36" s="468">
        <v>1074.728340730625</v>
      </c>
      <c r="BL36" s="464"/>
      <c r="BM36" s="464">
        <v>78.97716608821888</v>
      </c>
      <c r="BN36" s="464">
        <v>0</v>
      </c>
      <c r="BO36" s="464">
        <v>0</v>
      </c>
      <c r="BP36" s="464">
        <v>87.566596107886653</v>
      </c>
      <c r="BQ36" s="464">
        <v>296.67078471817922</v>
      </c>
      <c r="BR36" s="464">
        <v>0</v>
      </c>
      <c r="BS36" s="464">
        <v>0</v>
      </c>
      <c r="BT36" s="464">
        <v>41.248040600159463</v>
      </c>
      <c r="BU36" s="464">
        <v>51.332214919767843</v>
      </c>
      <c r="BV36" s="468">
        <v>555.7948024342121</v>
      </c>
      <c r="BW36" s="467"/>
      <c r="BX36" s="468">
        <v>1630.5231431648369</v>
      </c>
      <c r="BY36" s="468">
        <v>-1548.79</v>
      </c>
      <c r="BZ36" s="468">
        <v>81.733143164837003</v>
      </c>
      <c r="CA36" s="499">
        <v>2.4498127393587879E-2</v>
      </c>
      <c r="CB36" s="499"/>
      <c r="CC36" s="464">
        <v>340.35944249999989</v>
      </c>
      <c r="CD36" s="464">
        <v>0</v>
      </c>
      <c r="CE36" s="464">
        <v>13.85220412146268</v>
      </c>
      <c r="CF36" s="464">
        <v>15.96067244257665</v>
      </c>
      <c r="CG36" s="464">
        <v>0</v>
      </c>
      <c r="CH36" s="468">
        <v>370.1723190640393</v>
      </c>
      <c r="CI36" s="464"/>
      <c r="CJ36" s="464">
        <v>-0.98</v>
      </c>
      <c r="CK36" s="464">
        <v>-1.78</v>
      </c>
      <c r="CL36" s="464">
        <v>-0.98</v>
      </c>
      <c r="CM36" s="464">
        <v>-0.01</v>
      </c>
      <c r="CN36" s="464">
        <v>-17.579999999999998</v>
      </c>
      <c r="CO36" s="464">
        <v>-37.356958484124277</v>
      </c>
      <c r="CP36" s="464">
        <v>-165.75486460925211</v>
      </c>
      <c r="CQ36" s="464">
        <v>-324.7797362517515</v>
      </c>
      <c r="CR36" s="464">
        <v>-29.8</v>
      </c>
      <c r="CS36" s="464">
        <v>-11.42</v>
      </c>
      <c r="CT36" s="464">
        <v>-4.3747957848389207</v>
      </c>
      <c r="CU36" s="464">
        <v>53.834975061163092</v>
      </c>
      <c r="CV36" s="468">
        <v>-529.60712864997913</v>
      </c>
      <c r="CW36" s="464"/>
      <c r="CX36" s="468">
        <v>282.49149304857229</v>
      </c>
      <c r="CY36" s="468">
        <v>180.7957489335943</v>
      </c>
      <c r="CZ36" s="464"/>
      <c r="DA36" s="466">
        <v>266.81769968179071</v>
      </c>
      <c r="DB36" s="464">
        <v>-12.80965896814404</v>
      </c>
      <c r="DC36" s="468">
        <v>254.00804071364669</v>
      </c>
    </row>
    <row r="37" spans="1:107">
      <c r="A37" s="475">
        <v>91</v>
      </c>
      <c r="B37" s="483">
        <v>1</v>
      </c>
      <c r="C37" s="484">
        <v>694392</v>
      </c>
      <c r="D37" s="465" t="s">
        <v>35</v>
      </c>
      <c r="E37" s="485">
        <v>344051840.09999996</v>
      </c>
      <c r="F37" s="485">
        <v>58329453.32</v>
      </c>
      <c r="G37" s="485">
        <v>327906004.80000001</v>
      </c>
      <c r="H37" s="485">
        <v>284279475.36000001</v>
      </c>
      <c r="I37" s="485">
        <v>42131312.600000001</v>
      </c>
      <c r="J37" s="485">
        <v>40532938.539999999</v>
      </c>
      <c r="K37" s="486">
        <v>1097231024.72</v>
      </c>
      <c r="L37" s="464"/>
      <c r="M37" s="485">
        <v>59787158.611694016</v>
      </c>
      <c r="N37" s="485">
        <v>15906298.665600004</v>
      </c>
      <c r="O37" s="485">
        <v>11366540.686800001</v>
      </c>
      <c r="P37" s="485">
        <v>306682919.72000003</v>
      </c>
      <c r="Q37" s="485">
        <v>184319.10864386134</v>
      </c>
      <c r="R37" s="485">
        <v>0</v>
      </c>
      <c r="S37" s="478">
        <v>326185.2</v>
      </c>
      <c r="T37" s="485">
        <v>25608460.264092684</v>
      </c>
      <c r="U37" s="485">
        <v>45656711.869999997</v>
      </c>
      <c r="V37" s="479">
        <v>465518594.12683064</v>
      </c>
      <c r="W37" s="480"/>
      <c r="X37" s="481">
        <v>1562749618.8468306</v>
      </c>
      <c r="Y37" s="464">
        <v>-1100396058.48</v>
      </c>
      <c r="Z37" s="490">
        <v>462353560.36683059</v>
      </c>
      <c r="AA37" s="499">
        <v>0.29585901336389775</v>
      </c>
      <c r="AB37" s="499"/>
      <c r="AC37" s="476">
        <v>0</v>
      </c>
      <c r="AD37" s="476">
        <v>0</v>
      </c>
      <c r="AE37" s="476">
        <v>13333381.630214687</v>
      </c>
      <c r="AF37" s="476">
        <v>16269430.007062001</v>
      </c>
      <c r="AG37" s="476">
        <v>11824175.562873244</v>
      </c>
      <c r="AH37" s="477">
        <v>41426987.200149931</v>
      </c>
      <c r="AI37" s="464"/>
      <c r="AJ37" s="464">
        <v>0</v>
      </c>
      <c r="AK37" s="464">
        <v>-1236017.76</v>
      </c>
      <c r="AL37" s="464">
        <v>0</v>
      </c>
      <c r="AM37" s="464">
        <v>-6943.92</v>
      </c>
      <c r="AN37" s="464">
        <v>-14936371.920000002</v>
      </c>
      <c r="AO37" s="464">
        <v>-88557911.140000001</v>
      </c>
      <c r="AP37" s="464">
        <v>55076117.060363501</v>
      </c>
      <c r="AQ37" s="470">
        <v>-3740266.2593950834</v>
      </c>
      <c r="AR37" s="470">
        <v>-20637330.239999998</v>
      </c>
      <c r="AS37" s="470">
        <v>-7902180.9600000009</v>
      </c>
      <c r="AT37" s="470">
        <v>-8133291.8640506333</v>
      </c>
      <c r="AU37" s="470">
        <v>17349434.160264015</v>
      </c>
      <c r="AV37" s="468">
        <v>-72724762.842818201</v>
      </c>
      <c r="AW37" s="464"/>
      <c r="AX37" s="487">
        <v>-60175059.079905398</v>
      </c>
      <c r="AY37" s="488">
        <v>81090537.774431705</v>
      </c>
      <c r="AZ37" s="481"/>
      <c r="BA37" s="491">
        <v>451971263.41868865</v>
      </c>
      <c r="BB37" s="470">
        <v>-127275257.73673198</v>
      </c>
      <c r="BC37" s="481">
        <v>324696005.68195665</v>
      </c>
      <c r="BD37" s="497"/>
      <c r="BE37" s="464">
        <v>495.47206779455979</v>
      </c>
      <c r="BF37" s="464">
        <v>84.000756517932231</v>
      </c>
      <c r="BG37" s="464">
        <v>472.22030898973492</v>
      </c>
      <c r="BH37" s="464">
        <v>409.39336190509107</v>
      </c>
      <c r="BI37" s="464">
        <v>60.673672219726036</v>
      </c>
      <c r="BJ37" s="464">
        <v>58.371839738937084</v>
      </c>
      <c r="BK37" s="468">
        <v>1555.543977497668</v>
      </c>
      <c r="BL37" s="464"/>
      <c r="BM37" s="464">
        <v>81.759512788785159</v>
      </c>
      <c r="BN37" s="464">
        <v>22.558199999999999</v>
      </c>
      <c r="BO37" s="464">
        <v>16.187414660140519</v>
      </c>
      <c r="BP37" s="464">
        <v>409.62542892146109</v>
      </c>
      <c r="BQ37" s="464">
        <v>0.26465410699684078</v>
      </c>
      <c r="BR37" s="464">
        <v>0</v>
      </c>
      <c r="BS37" s="464">
        <v>0.46202553149186137</v>
      </c>
      <c r="BT37" s="464">
        <v>36.377836487702957</v>
      </c>
      <c r="BU37" s="464">
        <v>60.316796038262147</v>
      </c>
      <c r="BV37" s="468">
        <v>627.55186853484054</v>
      </c>
      <c r="BW37" s="467"/>
      <c r="BX37" s="468">
        <v>2183.0958460325091</v>
      </c>
      <c r="BY37" s="468">
        <v>-1548.79</v>
      </c>
      <c r="BZ37" s="468">
        <v>634.3058460325085</v>
      </c>
      <c r="CA37" s="499">
        <v>0.29585901336389775</v>
      </c>
      <c r="CB37" s="499"/>
      <c r="CC37" s="464">
        <v>0</v>
      </c>
      <c r="CD37" s="464">
        <v>0</v>
      </c>
      <c r="CE37" s="464">
        <v>18.619609593931781</v>
      </c>
      <c r="CF37" s="464">
        <v>22.220439941311898</v>
      </c>
      <c r="CG37" s="464">
        <v>14.007720980139229</v>
      </c>
      <c r="CH37" s="468">
        <v>54.847770515382919</v>
      </c>
      <c r="CI37" s="464"/>
      <c r="CJ37" s="464">
        <v>-0.98</v>
      </c>
      <c r="CK37" s="464">
        <v>-1.78</v>
      </c>
      <c r="CL37" s="464">
        <v>-0.98</v>
      </c>
      <c r="CM37" s="464">
        <v>-0.01</v>
      </c>
      <c r="CN37" s="464">
        <v>-17.579999999999998</v>
      </c>
      <c r="CO37" s="464">
        <v>-99.749438495112713</v>
      </c>
      <c r="CP37" s="464">
        <v>80.518520068716768</v>
      </c>
      <c r="CQ37" s="464">
        <v>-16.476428526770849</v>
      </c>
      <c r="CR37" s="464">
        <v>-29.8</v>
      </c>
      <c r="CS37" s="464">
        <v>-11.42</v>
      </c>
      <c r="CT37" s="464">
        <v>-10.982714630055071</v>
      </c>
      <c r="CU37" s="464">
        <v>25.364002351201311</v>
      </c>
      <c r="CV37" s="468">
        <v>-91.493918610776163</v>
      </c>
      <c r="CW37" s="464"/>
      <c r="CX37" s="468">
        <v>-83.544677349757336</v>
      </c>
      <c r="CY37" s="468">
        <v>103.59304151217179</v>
      </c>
      <c r="CZ37" s="464"/>
      <c r="DA37" s="466">
        <v>650.88777436763189</v>
      </c>
      <c r="DB37" s="464">
        <v>-183.29021321779626</v>
      </c>
      <c r="DC37" s="468">
        <v>467.5975611498356</v>
      </c>
    </row>
    <row r="38" spans="1:107">
      <c r="A38" s="475">
        <v>92</v>
      </c>
      <c r="B38" s="483">
        <v>1</v>
      </c>
      <c r="C38" s="484">
        <v>252956</v>
      </c>
      <c r="D38" s="465" t="s">
        <v>36</v>
      </c>
      <c r="E38" s="485">
        <v>139852472.88999999</v>
      </c>
      <c r="F38" s="485">
        <v>24689766.939999998</v>
      </c>
      <c r="G38" s="485">
        <v>139731634.56</v>
      </c>
      <c r="H38" s="485">
        <v>124203458.43000001</v>
      </c>
      <c r="I38" s="485">
        <v>14930006.1</v>
      </c>
      <c r="J38" s="485">
        <v>14521440.84</v>
      </c>
      <c r="K38" s="486">
        <v>457928779.75999999</v>
      </c>
      <c r="L38" s="464"/>
      <c r="M38" s="485">
        <v>22790052.857894674</v>
      </c>
      <c r="N38" s="485">
        <v>5794412.5008000014</v>
      </c>
      <c r="O38" s="485">
        <v>1604444.6304000001</v>
      </c>
      <c r="P38" s="485">
        <v>157379771.18000001</v>
      </c>
      <c r="Q38" s="485">
        <v>204771.33148294388</v>
      </c>
      <c r="R38" s="485">
        <v>0</v>
      </c>
      <c r="S38" s="478">
        <v>0</v>
      </c>
      <c r="T38" s="485">
        <v>13718201.602543045</v>
      </c>
      <c r="U38" s="485">
        <v>18366766.734166663</v>
      </c>
      <c r="V38" s="479">
        <v>219858420.83728734</v>
      </c>
      <c r="W38" s="480"/>
      <c r="X38" s="481">
        <v>677787200.5972873</v>
      </c>
      <c r="Y38" s="464">
        <v>-400856843.63999999</v>
      </c>
      <c r="Z38" s="490">
        <v>276930356.95728731</v>
      </c>
      <c r="AA38" s="499">
        <v>0.4085800922667876</v>
      </c>
      <c r="AB38" s="499"/>
      <c r="AC38" s="476">
        <v>0</v>
      </c>
      <c r="AD38" s="476">
        <v>0</v>
      </c>
      <c r="AE38" s="476">
        <v>3997390.4016931402</v>
      </c>
      <c r="AF38" s="476">
        <v>5495842.3092931788</v>
      </c>
      <c r="AG38" s="476">
        <v>3941257.8229575264</v>
      </c>
      <c r="AH38" s="477">
        <v>13434490.533943847</v>
      </c>
      <c r="AI38" s="464"/>
      <c r="AJ38" s="464">
        <v>0</v>
      </c>
      <c r="AK38" s="464">
        <v>-450261.68</v>
      </c>
      <c r="AL38" s="464">
        <v>0</v>
      </c>
      <c r="AM38" s="464">
        <v>-2529.56</v>
      </c>
      <c r="AN38" s="464">
        <v>-5441083.5600000005</v>
      </c>
      <c r="AO38" s="464">
        <v>-39304888.380000003</v>
      </c>
      <c r="AP38" s="464">
        <v>-26465622.019977588</v>
      </c>
      <c r="AQ38" s="470">
        <v>-1367725.0249086707</v>
      </c>
      <c r="AR38" s="470">
        <v>-7517852.3199999994</v>
      </c>
      <c r="AS38" s="470">
        <v>-2878639.2800000003</v>
      </c>
      <c r="AT38" s="470">
        <v>-4626284.2421341399</v>
      </c>
      <c r="AU38" s="470">
        <v>10165974.187999807</v>
      </c>
      <c r="AV38" s="468">
        <v>-77888911.879020602</v>
      </c>
      <c r="AW38" s="464"/>
      <c r="AX38" s="487">
        <v>-1503615.2635003503</v>
      </c>
      <c r="AY38" s="488">
        <v>22740653.543799572</v>
      </c>
      <c r="AZ38" s="481"/>
      <c r="BA38" s="491">
        <v>233712973.89250976</v>
      </c>
      <c r="BB38" s="470">
        <v>-7270449.1463099914</v>
      </c>
      <c r="BC38" s="481">
        <v>226442524.74619976</v>
      </c>
      <c r="BD38" s="497"/>
      <c r="BE38" s="464">
        <v>552.87272446591498</v>
      </c>
      <c r="BF38" s="464">
        <v>97.60498640079696</v>
      </c>
      <c r="BG38" s="464">
        <v>552.39501952908802</v>
      </c>
      <c r="BH38" s="464">
        <v>491.00815331520107</v>
      </c>
      <c r="BI38" s="464">
        <v>59.022146539319088</v>
      </c>
      <c r="BJ38" s="464">
        <v>57.406983190752541</v>
      </c>
      <c r="BK38" s="468">
        <v>1799.1674025048851</v>
      </c>
      <c r="BL38" s="464"/>
      <c r="BM38" s="464">
        <v>87.978603285646969</v>
      </c>
      <c r="BN38" s="464">
        <v>22.558199999999999</v>
      </c>
      <c r="BO38" s="464">
        <v>6.3788419040948154</v>
      </c>
      <c r="BP38" s="464">
        <v>575.38340599118874</v>
      </c>
      <c r="BQ38" s="464">
        <v>0.8003981010746869</v>
      </c>
      <c r="BR38" s="464">
        <v>0</v>
      </c>
      <c r="BS38" s="464">
        <v>0</v>
      </c>
      <c r="BT38" s="464">
        <v>53.679505678612202</v>
      </c>
      <c r="BU38" s="464">
        <v>68.093657355264682</v>
      </c>
      <c r="BV38" s="468">
        <v>814.87261231588207</v>
      </c>
      <c r="BW38" s="467"/>
      <c r="BX38" s="468">
        <v>2614.0400148207668</v>
      </c>
      <c r="BY38" s="468">
        <v>-1548.79</v>
      </c>
      <c r="BZ38" s="468">
        <v>1065.2500148207671</v>
      </c>
      <c r="CA38" s="499">
        <v>0.4085800922667876</v>
      </c>
      <c r="CB38" s="499"/>
      <c r="CC38" s="464">
        <v>0</v>
      </c>
      <c r="CD38" s="464">
        <v>0</v>
      </c>
      <c r="CE38" s="464">
        <v>15.19488991881388</v>
      </c>
      <c r="CF38" s="464">
        <v>20.595952920246859</v>
      </c>
      <c r="CG38" s="464">
        <v>18.12392139501889</v>
      </c>
      <c r="CH38" s="468">
        <v>53.914764234079641</v>
      </c>
      <c r="CI38" s="464"/>
      <c r="CJ38" s="464">
        <v>-0.98</v>
      </c>
      <c r="CK38" s="464">
        <v>-1.78</v>
      </c>
      <c r="CL38" s="464">
        <v>-0.98</v>
      </c>
      <c r="CM38" s="464">
        <v>-0.01</v>
      </c>
      <c r="CN38" s="464">
        <v>-17.579999999999998</v>
      </c>
      <c r="CO38" s="464">
        <v>-119.9255308780629</v>
      </c>
      <c r="CP38" s="464">
        <v>-105.3278439440504</v>
      </c>
      <c r="CQ38" s="464">
        <v>-4.0845698937075019</v>
      </c>
      <c r="CR38" s="464">
        <v>-29.8</v>
      </c>
      <c r="CS38" s="464">
        <v>-11.42</v>
      </c>
      <c r="CT38" s="464">
        <v>-17.84821621538137</v>
      </c>
      <c r="CU38" s="464">
        <v>40.458529257488223</v>
      </c>
      <c r="CV38" s="468">
        <v>-273.3357671158787</v>
      </c>
      <c r="CW38" s="464"/>
      <c r="CX38" s="468">
        <v>-10.33101748981159</v>
      </c>
      <c r="CY38" s="468">
        <v>75.656756464073467</v>
      </c>
      <c r="CZ38" s="464"/>
      <c r="DA38" s="466">
        <v>923.92737824961557</v>
      </c>
      <c r="DB38" s="464">
        <v>-28.741951747774284</v>
      </c>
      <c r="DC38" s="468">
        <v>895.18542650184122</v>
      </c>
    </row>
    <row r="39" spans="1:107">
      <c r="A39" s="475">
        <v>97</v>
      </c>
      <c r="B39" s="483">
        <v>10</v>
      </c>
      <c r="C39" s="484">
        <v>2023</v>
      </c>
      <c r="D39" s="465" t="s">
        <v>37</v>
      </c>
      <c r="E39" s="485">
        <v>637639.1</v>
      </c>
      <c r="F39" s="485">
        <v>87174.54</v>
      </c>
      <c r="G39" s="485">
        <v>722406.24</v>
      </c>
      <c r="H39" s="485">
        <v>661180.49</v>
      </c>
      <c r="I39" s="485">
        <v>129053</v>
      </c>
      <c r="J39" s="485">
        <v>83345.899999999994</v>
      </c>
      <c r="K39" s="486">
        <v>2320799.27</v>
      </c>
      <c r="L39" s="464"/>
      <c r="M39" s="485">
        <v>130605.16579809801</v>
      </c>
      <c r="N39" s="485">
        <v>0</v>
      </c>
      <c r="O39" s="485">
        <v>0</v>
      </c>
      <c r="P39" s="485">
        <v>139323.82</v>
      </c>
      <c r="Q39" s="485">
        <v>399587.12904295762</v>
      </c>
      <c r="R39" s="485">
        <v>0</v>
      </c>
      <c r="S39" s="478">
        <v>516954.12000000005</v>
      </c>
      <c r="T39" s="485">
        <v>58962.071454329998</v>
      </c>
      <c r="U39" s="485">
        <v>76403.494999999995</v>
      </c>
      <c r="V39" s="479">
        <v>1321835.8012953857</v>
      </c>
      <c r="W39" s="480"/>
      <c r="X39" s="481">
        <v>3642635.0712953857</v>
      </c>
      <c r="Y39" s="464">
        <v>-3205827.87</v>
      </c>
      <c r="Z39" s="490">
        <v>436807.2012953856</v>
      </c>
      <c r="AA39" s="499">
        <v>0.11991516930628168</v>
      </c>
      <c r="AB39" s="499"/>
      <c r="AC39" s="476">
        <v>109118.07102</v>
      </c>
      <c r="AD39" s="476">
        <v>0</v>
      </c>
      <c r="AE39" s="476">
        <v>20637.457633760609</v>
      </c>
      <c r="AF39" s="476">
        <v>45360.563654467871</v>
      </c>
      <c r="AG39" s="476">
        <v>0</v>
      </c>
      <c r="AH39" s="477">
        <v>175116.09230822849</v>
      </c>
      <c r="AI39" s="464"/>
      <c r="AJ39" s="464">
        <v>0</v>
      </c>
      <c r="AK39" s="464">
        <v>-3600.94</v>
      </c>
      <c r="AL39" s="464">
        <v>0</v>
      </c>
      <c r="AM39" s="464">
        <v>-20.23</v>
      </c>
      <c r="AN39" s="464">
        <v>-43514.73</v>
      </c>
      <c r="AO39" s="464">
        <v>-83511.75</v>
      </c>
      <c r="AP39" s="464">
        <v>-405409.91501179541</v>
      </c>
      <c r="AQ39" s="470">
        <v>65470.545962426251</v>
      </c>
      <c r="AR39" s="470">
        <v>-60123.56</v>
      </c>
      <c r="AS39" s="470">
        <v>-23021.74</v>
      </c>
      <c r="AT39" s="470">
        <v>-5559.4225191803089</v>
      </c>
      <c r="AU39" s="470">
        <v>71137.816863066037</v>
      </c>
      <c r="AV39" s="468">
        <v>-488153.92470548337</v>
      </c>
      <c r="AW39" s="464"/>
      <c r="AX39" s="487">
        <v>131016.62021656115</v>
      </c>
      <c r="AY39" s="488">
        <v>381358.99721778918</v>
      </c>
      <c r="AZ39" s="481"/>
      <c r="BA39" s="491">
        <v>636144.98633248103</v>
      </c>
      <c r="BB39" s="470">
        <v>65132.100599999991</v>
      </c>
      <c r="BC39" s="481">
        <v>701277.08693248103</v>
      </c>
      <c r="BD39" s="497"/>
      <c r="BE39" s="464">
        <v>315.1948096885813</v>
      </c>
      <c r="BF39" s="464">
        <v>43.091715274345027</v>
      </c>
      <c r="BG39" s="464">
        <v>357.09651013346513</v>
      </c>
      <c r="BH39" s="464">
        <v>326.83168067226893</v>
      </c>
      <c r="BI39" s="464">
        <v>63.792881858625805</v>
      </c>
      <c r="BJ39" s="464">
        <v>41.199159663865544</v>
      </c>
      <c r="BK39" s="468">
        <v>1175.6906702282661</v>
      </c>
      <c r="BL39" s="464"/>
      <c r="BM39" s="464">
        <v>69.668887607956691</v>
      </c>
      <c r="BN39" s="464">
        <v>0</v>
      </c>
      <c r="BO39" s="464">
        <v>0</v>
      </c>
      <c r="BP39" s="464">
        <v>59.363754249635747</v>
      </c>
      <c r="BQ39" s="464">
        <v>190.60353502868901</v>
      </c>
      <c r="BR39" s="464">
        <v>0</v>
      </c>
      <c r="BS39" s="464">
        <v>250.56206896551731</v>
      </c>
      <c r="BT39" s="464">
        <v>27.801786919245611</v>
      </c>
      <c r="BU39" s="464">
        <v>42.542652986886843</v>
      </c>
      <c r="BV39" s="468">
        <v>640.54268575793117</v>
      </c>
      <c r="BW39" s="467"/>
      <c r="BX39" s="468">
        <v>1816.233355986197</v>
      </c>
      <c r="BY39" s="468">
        <v>-1548.79</v>
      </c>
      <c r="BZ39" s="468">
        <v>267.44335598619762</v>
      </c>
      <c r="CA39" s="499">
        <v>0.11991516930628168</v>
      </c>
      <c r="CB39" s="499"/>
      <c r="CC39" s="464">
        <v>52.118220000000001</v>
      </c>
      <c r="CD39" s="464">
        <v>0</v>
      </c>
      <c r="CE39" s="464">
        <v>9.6820178135119868</v>
      </c>
      <c r="CF39" s="464">
        <v>18.99667519502934</v>
      </c>
      <c r="CG39" s="464">
        <v>0</v>
      </c>
      <c r="CH39" s="468">
        <v>80.796913008541324</v>
      </c>
      <c r="CI39" s="464"/>
      <c r="CJ39" s="464">
        <v>-0.98</v>
      </c>
      <c r="CK39" s="464">
        <v>-1.78</v>
      </c>
      <c r="CL39" s="464">
        <v>-0.98</v>
      </c>
      <c r="CM39" s="464">
        <v>-0.01</v>
      </c>
      <c r="CN39" s="464">
        <v>-17.579999999999998</v>
      </c>
      <c r="CO39" s="464">
        <v>-27.157752549781449</v>
      </c>
      <c r="CP39" s="464">
        <v>-196.89651044769079</v>
      </c>
      <c r="CQ39" s="464">
        <v>48.458210340497132</v>
      </c>
      <c r="CR39" s="464">
        <v>-29.8</v>
      </c>
      <c r="CS39" s="464">
        <v>-11.42</v>
      </c>
      <c r="CT39" s="464">
        <v>-5.1601376603548692</v>
      </c>
      <c r="CU39" s="464">
        <v>34.549692502703273</v>
      </c>
      <c r="CV39" s="468">
        <v>-203.12021277222769</v>
      </c>
      <c r="CW39" s="464"/>
      <c r="CX39" s="468">
        <v>96.432635334006363</v>
      </c>
      <c r="CY39" s="468">
        <v>172.6257259593682</v>
      </c>
      <c r="CZ39" s="464"/>
      <c r="DA39" s="466">
        <v>314.45624633340634</v>
      </c>
      <c r="DB39" s="464">
        <v>32.195798615916949</v>
      </c>
      <c r="DC39" s="468">
        <v>346.65204494932328</v>
      </c>
    </row>
    <row r="40" spans="1:107">
      <c r="A40" s="475">
        <v>98</v>
      </c>
      <c r="B40" s="483">
        <v>7</v>
      </c>
      <c r="C40" s="484">
        <v>22775</v>
      </c>
      <c r="D40" s="465" t="s">
        <v>38</v>
      </c>
      <c r="E40" s="485">
        <v>10411735.59</v>
      </c>
      <c r="F40" s="485">
        <v>1927525.94</v>
      </c>
      <c r="G40" s="485">
        <v>12953491.200000001</v>
      </c>
      <c r="H40" s="485">
        <v>13012594.75</v>
      </c>
      <c r="I40" s="485">
        <v>1350992.4</v>
      </c>
      <c r="J40" s="485">
        <v>1074226.1399999999</v>
      </c>
      <c r="K40" s="486">
        <v>40730566.020000003</v>
      </c>
      <c r="L40" s="464"/>
      <c r="M40" s="485">
        <v>1392896.4453725847</v>
      </c>
      <c r="N40" s="485">
        <v>0</v>
      </c>
      <c r="O40" s="485">
        <v>0</v>
      </c>
      <c r="P40" s="485">
        <v>1742587.48</v>
      </c>
      <c r="Q40" s="485">
        <v>560018.110128865</v>
      </c>
      <c r="R40" s="485">
        <v>0</v>
      </c>
      <c r="S40" s="478">
        <v>0</v>
      </c>
      <c r="T40" s="485">
        <v>534634.78580059076</v>
      </c>
      <c r="U40" s="485">
        <v>912058.6416666666</v>
      </c>
      <c r="V40" s="479">
        <v>5142195.4629687071</v>
      </c>
      <c r="W40" s="480"/>
      <c r="X40" s="481">
        <v>45872761.48296871</v>
      </c>
      <c r="Y40" s="464">
        <v>-36091314.75</v>
      </c>
      <c r="Z40" s="490">
        <v>9781446.7329687104</v>
      </c>
      <c r="AA40" s="499">
        <v>0.21322995208388079</v>
      </c>
      <c r="AB40" s="499"/>
      <c r="AC40" s="476">
        <v>0</v>
      </c>
      <c r="AD40" s="476">
        <v>0</v>
      </c>
      <c r="AE40" s="476">
        <v>202373.91690537593</v>
      </c>
      <c r="AF40" s="476">
        <v>489560.24730544776</v>
      </c>
      <c r="AG40" s="476">
        <v>0</v>
      </c>
      <c r="AH40" s="477">
        <v>691934.16421082371</v>
      </c>
      <c r="AI40" s="464"/>
      <c r="AJ40" s="464">
        <v>0</v>
      </c>
      <c r="AK40" s="464">
        <v>-40539.5</v>
      </c>
      <c r="AL40" s="464">
        <v>0</v>
      </c>
      <c r="AM40" s="464">
        <v>-227.75</v>
      </c>
      <c r="AN40" s="464">
        <v>-489890.25000000006</v>
      </c>
      <c r="AO40" s="464">
        <v>-950220.12</v>
      </c>
      <c r="AP40" s="464">
        <v>4495154.9679005193</v>
      </c>
      <c r="AQ40" s="464">
        <v>1523511.754672203</v>
      </c>
      <c r="AR40" s="464">
        <v>-676873</v>
      </c>
      <c r="AS40" s="464">
        <v>-259179.50000000003</v>
      </c>
      <c r="AT40" s="470">
        <v>-452676.8786235631</v>
      </c>
      <c r="AU40" s="464">
        <v>721277.40261503099</v>
      </c>
      <c r="AV40" s="468">
        <v>3870337.1265641907</v>
      </c>
      <c r="AW40" s="464"/>
      <c r="AX40" s="487">
        <v>6296751.2199011995</v>
      </c>
      <c r="AY40" s="488">
        <v>2195020.6035205121</v>
      </c>
      <c r="AZ40" s="481"/>
      <c r="BA40" s="491">
        <v>22835489.847165439</v>
      </c>
      <c r="BB40" s="470">
        <v>-3382440.9863999989</v>
      </c>
      <c r="BC40" s="481">
        <v>19453048.860765442</v>
      </c>
      <c r="BD40" s="497"/>
      <c r="BE40" s="464">
        <v>457.15633765093304</v>
      </c>
      <c r="BF40" s="464">
        <v>84.633411196487373</v>
      </c>
      <c r="BG40" s="464">
        <v>568.75921844127333</v>
      </c>
      <c r="BH40" s="464">
        <v>571.3543249176729</v>
      </c>
      <c r="BI40" s="464">
        <v>59.319095499451151</v>
      </c>
      <c r="BJ40" s="464">
        <v>47.166899670691542</v>
      </c>
      <c r="BK40" s="468">
        <v>1766.9316433979609</v>
      </c>
      <c r="BL40" s="464"/>
      <c r="BM40" s="464">
        <v>54.570311721661852</v>
      </c>
      <c r="BN40" s="464">
        <v>0</v>
      </c>
      <c r="BO40" s="464">
        <v>0</v>
      </c>
      <c r="BP40" s="464">
        <v>70.332335769617927</v>
      </c>
      <c r="BQ40" s="464">
        <v>24.071178744151801</v>
      </c>
      <c r="BR40" s="464">
        <v>0</v>
      </c>
      <c r="BS40" s="464">
        <v>0</v>
      </c>
      <c r="BT40" s="464">
        <v>23.839485607070529</v>
      </c>
      <c r="BU40" s="464">
        <v>37.224766729397352</v>
      </c>
      <c r="BV40" s="468">
        <v>210.03807857189949</v>
      </c>
      <c r="BW40" s="467"/>
      <c r="BX40" s="468">
        <v>1976.9697219698601</v>
      </c>
      <c r="BY40" s="468">
        <v>-1548.79</v>
      </c>
      <c r="BZ40" s="468">
        <v>428.17972196986022</v>
      </c>
      <c r="CA40" s="499">
        <v>0.21322995208388079</v>
      </c>
      <c r="CB40" s="499"/>
      <c r="CC40" s="464">
        <v>0</v>
      </c>
      <c r="CD40" s="464">
        <v>0</v>
      </c>
      <c r="CE40" s="464">
        <v>8.6023798146496482</v>
      </c>
      <c r="CF40" s="464">
        <v>20.20816868984614</v>
      </c>
      <c r="CG40" s="464">
        <v>0</v>
      </c>
      <c r="CH40" s="468">
        <v>28.810548504495799</v>
      </c>
      <c r="CI40" s="464"/>
      <c r="CJ40" s="464">
        <v>-0.98</v>
      </c>
      <c r="CK40" s="464">
        <v>-1.78</v>
      </c>
      <c r="CL40" s="464">
        <v>-0.98</v>
      </c>
      <c r="CM40" s="464">
        <v>-0.01</v>
      </c>
      <c r="CN40" s="464">
        <v>-17.579999999999998</v>
      </c>
      <c r="CO40" s="464">
        <v>-35.675160182064857</v>
      </c>
      <c r="CP40" s="464">
        <v>196.7331160182292</v>
      </c>
      <c r="CQ40" s="464">
        <v>83.150869101937431</v>
      </c>
      <c r="CR40" s="464">
        <v>-29.8</v>
      </c>
      <c r="CS40" s="464">
        <v>-11.42</v>
      </c>
      <c r="CT40" s="464">
        <v>-19.563968295986388</v>
      </c>
      <c r="CU40" s="464">
        <v>31.56713215523791</v>
      </c>
      <c r="CV40" s="468">
        <v>193.10503496895049</v>
      </c>
      <c r="CW40" s="464"/>
      <c r="CX40" s="468">
        <v>265.71925425913702</v>
      </c>
      <c r="CY40" s="468">
        <v>76.690108913462353</v>
      </c>
      <c r="CZ40" s="464"/>
      <c r="DA40" s="466">
        <v>1002.6559757262542</v>
      </c>
      <c r="DB40" s="464">
        <v>-148.51552080790336</v>
      </c>
      <c r="DC40" s="468">
        <v>854.14045491835088</v>
      </c>
    </row>
    <row r="41" spans="1:107">
      <c r="A41" s="475">
        <v>102</v>
      </c>
      <c r="B41" s="483">
        <v>4</v>
      </c>
      <c r="C41" s="484">
        <v>9546</v>
      </c>
      <c r="D41" s="465" t="s">
        <v>39</v>
      </c>
      <c r="E41" s="485">
        <v>3534342.4399999995</v>
      </c>
      <c r="F41" s="485">
        <v>745826.62</v>
      </c>
      <c r="G41" s="485">
        <v>4475597.28</v>
      </c>
      <c r="H41" s="485">
        <v>4515722.07</v>
      </c>
      <c r="I41" s="485">
        <v>586157.29999999993</v>
      </c>
      <c r="J41" s="485">
        <v>441956.12</v>
      </c>
      <c r="K41" s="486">
        <v>14299601.83</v>
      </c>
      <c r="L41" s="464"/>
      <c r="M41" s="485">
        <v>551595.69637261692</v>
      </c>
      <c r="N41" s="485">
        <v>0</v>
      </c>
      <c r="O41" s="485">
        <v>0</v>
      </c>
      <c r="P41" s="485">
        <v>1216484.1000000001</v>
      </c>
      <c r="Q41" s="485">
        <v>457533.66212672542</v>
      </c>
      <c r="R41" s="485">
        <v>0</v>
      </c>
      <c r="S41" s="478">
        <v>0</v>
      </c>
      <c r="T41" s="485">
        <v>308219.92055321805</v>
      </c>
      <c r="U41" s="485">
        <v>362625.72499999998</v>
      </c>
      <c r="V41" s="479">
        <v>2896459.1040525609</v>
      </c>
      <c r="W41" s="480"/>
      <c r="X41" s="481">
        <v>17196060.93405256</v>
      </c>
      <c r="Y41" s="464">
        <v>-15127450.74</v>
      </c>
      <c r="Z41" s="490">
        <v>2068610.1940525603</v>
      </c>
      <c r="AA41" s="499">
        <v>0.12029558408671299</v>
      </c>
      <c r="AB41" s="499"/>
      <c r="AC41" s="476">
        <v>0</v>
      </c>
      <c r="AD41" s="476">
        <v>0</v>
      </c>
      <c r="AE41" s="476">
        <v>142443.40166465199</v>
      </c>
      <c r="AF41" s="476">
        <v>194770.15794482955</v>
      </c>
      <c r="AG41" s="476">
        <v>0</v>
      </c>
      <c r="AH41" s="477">
        <v>337213.55960948154</v>
      </c>
      <c r="AI41" s="464"/>
      <c r="AJ41" s="464">
        <v>0</v>
      </c>
      <c r="AK41" s="464">
        <v>-16991.88</v>
      </c>
      <c r="AL41" s="464">
        <v>0</v>
      </c>
      <c r="AM41" s="464">
        <v>-95.460000000000008</v>
      </c>
      <c r="AN41" s="464">
        <v>-205334.46000000002</v>
      </c>
      <c r="AO41" s="464">
        <v>-301746.48</v>
      </c>
      <c r="AP41" s="464">
        <v>310285.04827605054</v>
      </c>
      <c r="AQ41" s="470">
        <v>-54890.599037698848</v>
      </c>
      <c r="AR41" s="470">
        <v>-283707.12</v>
      </c>
      <c r="AS41" s="470">
        <v>-108633.48000000001</v>
      </c>
      <c r="AT41" s="470">
        <v>-125415.30869090925</v>
      </c>
      <c r="AU41" s="470">
        <v>541626.13667940395</v>
      </c>
      <c r="AV41" s="468">
        <v>-244903.60277315369</v>
      </c>
      <c r="AW41" s="464"/>
      <c r="AX41" s="487">
        <v>3571704.7511369474</v>
      </c>
      <c r="AY41" s="488">
        <v>1575762.2975836569</v>
      </c>
      <c r="AZ41" s="481"/>
      <c r="BA41" s="491">
        <v>7308387.199609492</v>
      </c>
      <c r="BB41" s="470">
        <v>158771.02709999992</v>
      </c>
      <c r="BC41" s="481">
        <v>7467158.2267094916</v>
      </c>
      <c r="BD41" s="497"/>
      <c r="BE41" s="464">
        <v>370.24328933584741</v>
      </c>
      <c r="BF41" s="464">
        <v>78.12975277603185</v>
      </c>
      <c r="BG41" s="464">
        <v>468.8453048397235</v>
      </c>
      <c r="BH41" s="464">
        <v>473.04861407919549</v>
      </c>
      <c r="BI41" s="464">
        <v>61.40344646972553</v>
      </c>
      <c r="BJ41" s="464">
        <v>46.297519379844964</v>
      </c>
      <c r="BK41" s="468">
        <v>1488.427761381475</v>
      </c>
      <c r="BL41" s="464"/>
      <c r="BM41" s="464">
        <v>55.524704466524042</v>
      </c>
      <c r="BN41" s="464">
        <v>0</v>
      </c>
      <c r="BO41" s="464">
        <v>0</v>
      </c>
      <c r="BP41" s="464">
        <v>115.7593971742543</v>
      </c>
      <c r="BQ41" s="464">
        <v>47.029262390282582</v>
      </c>
      <c r="BR41" s="464">
        <v>0</v>
      </c>
      <c r="BS41" s="464">
        <v>0</v>
      </c>
      <c r="BT41" s="464">
        <v>32.47924734934697</v>
      </c>
      <c r="BU41" s="464">
        <v>37.130619047619049</v>
      </c>
      <c r="BV41" s="468">
        <v>287.92323042802701</v>
      </c>
      <c r="BW41" s="467"/>
      <c r="BX41" s="468">
        <v>1776.3509918095019</v>
      </c>
      <c r="BY41" s="468">
        <v>-1548.79</v>
      </c>
      <c r="BZ41" s="468">
        <v>227.5609918095023</v>
      </c>
      <c r="CA41" s="499">
        <v>0.12029558408671299</v>
      </c>
      <c r="CB41" s="499"/>
      <c r="CC41" s="464">
        <v>0</v>
      </c>
      <c r="CD41" s="464">
        <v>0</v>
      </c>
      <c r="CE41" s="464">
        <v>14.22735661049596</v>
      </c>
      <c r="CF41" s="464">
        <v>17.744706723381501</v>
      </c>
      <c r="CG41" s="464">
        <v>0</v>
      </c>
      <c r="CH41" s="468">
        <v>31.972063333877461</v>
      </c>
      <c r="CI41" s="464"/>
      <c r="CJ41" s="464">
        <v>-0.98</v>
      </c>
      <c r="CK41" s="464">
        <v>-1.78</v>
      </c>
      <c r="CL41" s="464">
        <v>-0.98</v>
      </c>
      <c r="CM41" s="464">
        <v>-0.01</v>
      </c>
      <c r="CN41" s="464">
        <v>-17.579999999999998</v>
      </c>
      <c r="CO41" s="464">
        <v>-26.685414233385661</v>
      </c>
      <c r="CP41" s="464">
        <v>32.473579097441188</v>
      </c>
      <c r="CQ41" s="464">
        <v>-4.3107588565914128</v>
      </c>
      <c r="CR41" s="464">
        <v>-29.8</v>
      </c>
      <c r="CS41" s="464">
        <v>-11.42</v>
      </c>
      <c r="CT41" s="464">
        <v>-13.690066703390849</v>
      </c>
      <c r="CU41" s="464">
        <v>56.685100646719413</v>
      </c>
      <c r="CV41" s="468">
        <v>-25.812995654991958</v>
      </c>
      <c r="CW41" s="464"/>
      <c r="CX41" s="468">
        <v>407.12959946526598</v>
      </c>
      <c r="CY41" s="468">
        <v>151.47352566846411</v>
      </c>
      <c r="CZ41" s="464"/>
      <c r="DA41" s="466">
        <v>765.59681537916322</v>
      </c>
      <c r="DB41" s="464">
        <v>16.63220480829666</v>
      </c>
      <c r="DC41" s="468">
        <v>782.22902018745981</v>
      </c>
    </row>
    <row r="42" spans="1:107">
      <c r="A42" s="475">
        <v>103</v>
      </c>
      <c r="B42" s="483">
        <v>5</v>
      </c>
      <c r="C42" s="484">
        <v>2074</v>
      </c>
      <c r="D42" s="465" t="s">
        <v>40</v>
      </c>
      <c r="E42" s="485">
        <v>783385.17999999993</v>
      </c>
      <c r="F42" s="485">
        <v>145290.9</v>
      </c>
      <c r="G42" s="485">
        <v>755620.32000000007</v>
      </c>
      <c r="H42" s="485">
        <v>900330.88</v>
      </c>
      <c r="I42" s="485">
        <v>129623.4</v>
      </c>
      <c r="J42" s="485">
        <v>95825.5</v>
      </c>
      <c r="K42" s="486">
        <v>2810076.1799999997</v>
      </c>
      <c r="L42" s="464"/>
      <c r="M42" s="485">
        <v>143849.56268196661</v>
      </c>
      <c r="N42" s="485">
        <v>0</v>
      </c>
      <c r="O42" s="485">
        <v>0</v>
      </c>
      <c r="P42" s="485">
        <v>122688.14</v>
      </c>
      <c r="Q42" s="485">
        <v>127094.11555105659</v>
      </c>
      <c r="R42" s="485">
        <v>0</v>
      </c>
      <c r="S42" s="478">
        <v>0</v>
      </c>
      <c r="T42" s="485">
        <v>68396.197955508731</v>
      </c>
      <c r="U42" s="485">
        <v>93274.31749999999</v>
      </c>
      <c r="V42" s="479">
        <v>555302.33368853189</v>
      </c>
      <c r="W42" s="480"/>
      <c r="X42" s="481">
        <v>3365378.5136885317</v>
      </c>
      <c r="Y42" s="464">
        <v>-3286647.06</v>
      </c>
      <c r="Z42" s="490">
        <v>78731.453688531648</v>
      </c>
      <c r="AA42" s="499">
        <v>2.3394531512070594E-2</v>
      </c>
      <c r="AB42" s="499"/>
      <c r="AC42" s="476">
        <v>0</v>
      </c>
      <c r="AD42" s="476">
        <v>0</v>
      </c>
      <c r="AE42" s="476">
        <v>19229.326388478778</v>
      </c>
      <c r="AF42" s="476">
        <v>35848.905443357362</v>
      </c>
      <c r="AG42" s="476">
        <v>0</v>
      </c>
      <c r="AH42" s="477">
        <v>55078.231831836136</v>
      </c>
      <c r="AI42" s="464"/>
      <c r="AJ42" s="464">
        <v>0</v>
      </c>
      <c r="AK42" s="464">
        <v>-3691.7200000000003</v>
      </c>
      <c r="AL42" s="464">
        <v>0</v>
      </c>
      <c r="AM42" s="464">
        <v>-20.740000000000002</v>
      </c>
      <c r="AN42" s="464">
        <v>-44611.740000000005</v>
      </c>
      <c r="AO42" s="464">
        <v>-74964.039999999994</v>
      </c>
      <c r="AP42" s="464">
        <v>142099.67890654004</v>
      </c>
      <c r="AQ42" s="470">
        <v>-12172.250848688273</v>
      </c>
      <c r="AR42" s="470">
        <v>-61639.28</v>
      </c>
      <c r="AS42" s="470">
        <v>-23602.120000000003</v>
      </c>
      <c r="AT42" s="470">
        <v>-26715.295232230994</v>
      </c>
      <c r="AU42" s="470">
        <v>120371.25168263924</v>
      </c>
      <c r="AV42" s="468">
        <v>15053.744508260017</v>
      </c>
      <c r="AW42" s="464"/>
      <c r="AX42" s="487">
        <v>1071814.3865396969</v>
      </c>
      <c r="AY42" s="488">
        <v>377683.69302824972</v>
      </c>
      <c r="AZ42" s="481"/>
      <c r="BA42" s="491">
        <v>1598361.5095965746</v>
      </c>
      <c r="BB42" s="470">
        <v>7472.6630999999907</v>
      </c>
      <c r="BC42" s="481">
        <v>1605834.1726965746</v>
      </c>
      <c r="BD42" s="497"/>
      <c r="BE42" s="464">
        <v>377.71705882352938</v>
      </c>
      <c r="BF42" s="464">
        <v>70.05347155255545</v>
      </c>
      <c r="BG42" s="464">
        <v>364.32995178399233</v>
      </c>
      <c r="BH42" s="464">
        <v>434.10360655737708</v>
      </c>
      <c r="BI42" s="464">
        <v>62.499228543876562</v>
      </c>
      <c r="BJ42" s="464">
        <v>46.203230472516879</v>
      </c>
      <c r="BK42" s="468">
        <v>1393.7812225405919</v>
      </c>
      <c r="BL42" s="464"/>
      <c r="BM42" s="464">
        <v>65.882046997964252</v>
      </c>
      <c r="BN42" s="464">
        <v>0</v>
      </c>
      <c r="BO42" s="464">
        <v>0</v>
      </c>
      <c r="BP42" s="464">
        <v>58.371523400191023</v>
      </c>
      <c r="BQ42" s="464">
        <v>59.610748166242601</v>
      </c>
      <c r="BR42" s="464">
        <v>0</v>
      </c>
      <c r="BS42" s="464">
        <v>0</v>
      </c>
      <c r="BT42" s="464">
        <v>32.662371435059313</v>
      </c>
      <c r="BU42" s="464">
        <v>45.375099092645662</v>
      </c>
      <c r="BV42" s="468">
        <v>261.90178909210277</v>
      </c>
      <c r="BW42" s="467"/>
      <c r="BX42" s="468">
        <v>1655.6830116326951</v>
      </c>
      <c r="BY42" s="468">
        <v>-1548.79</v>
      </c>
      <c r="BZ42" s="468">
        <v>106.89301163269521</v>
      </c>
      <c r="CA42" s="499">
        <v>2.3394531512070594E-2</v>
      </c>
      <c r="CB42" s="499"/>
      <c r="CC42" s="464">
        <v>0</v>
      </c>
      <c r="CD42" s="464">
        <v>0</v>
      </c>
      <c r="CE42" s="464">
        <v>8.4909291421786008</v>
      </c>
      <c r="CF42" s="464">
        <v>18.872668041397741</v>
      </c>
      <c r="CG42" s="464">
        <v>0</v>
      </c>
      <c r="CH42" s="468">
        <v>27.363597183576339</v>
      </c>
      <c r="CI42" s="464"/>
      <c r="CJ42" s="464">
        <v>-0.98</v>
      </c>
      <c r="CK42" s="464">
        <v>-1.78</v>
      </c>
      <c r="CL42" s="464">
        <v>-0.98</v>
      </c>
      <c r="CM42" s="464">
        <v>-0.01</v>
      </c>
      <c r="CN42" s="464">
        <v>-17.579999999999998</v>
      </c>
      <c r="CO42" s="464">
        <v>-35.614171442215863</v>
      </c>
      <c r="CP42" s="464">
        <v>67.860400623944628</v>
      </c>
      <c r="CQ42" s="464">
        <v>-4.3619498349406323</v>
      </c>
      <c r="CR42" s="464">
        <v>-29.8</v>
      </c>
      <c r="CS42" s="464">
        <v>-11.42</v>
      </c>
      <c r="CT42" s="464">
        <v>-14.17601518610428</v>
      </c>
      <c r="CU42" s="464">
        <v>57.483883325042619</v>
      </c>
      <c r="CV42" s="468">
        <v>3.080184596589322</v>
      </c>
      <c r="CW42" s="464"/>
      <c r="CX42" s="468">
        <v>526.26074005179214</v>
      </c>
      <c r="CY42" s="468">
        <v>168.7659204298196</v>
      </c>
      <c r="CZ42" s="464"/>
      <c r="DA42" s="466">
        <v>770.66610877366179</v>
      </c>
      <c r="DB42" s="464">
        <v>3.6030198167791663</v>
      </c>
      <c r="DC42" s="468">
        <v>774.26912859044103</v>
      </c>
    </row>
    <row r="43" spans="1:107">
      <c r="A43" s="475">
        <v>105</v>
      </c>
      <c r="B43" s="483">
        <v>18</v>
      </c>
      <c r="C43" s="484">
        <v>1984</v>
      </c>
      <c r="D43" s="465" t="s">
        <v>41</v>
      </c>
      <c r="E43" s="485">
        <v>582984.31999999995</v>
      </c>
      <c r="F43" s="485">
        <v>77488.479999999996</v>
      </c>
      <c r="G43" s="485">
        <v>639371.04</v>
      </c>
      <c r="H43" s="485">
        <v>464233.11</v>
      </c>
      <c r="I43" s="485">
        <v>128482.59999999999</v>
      </c>
      <c r="J43" s="485">
        <v>74788.460000000006</v>
      </c>
      <c r="K43" s="486">
        <v>1967348.0099999998</v>
      </c>
      <c r="L43" s="464"/>
      <c r="M43" s="485">
        <v>151732.82914836402</v>
      </c>
      <c r="N43" s="485">
        <v>0</v>
      </c>
      <c r="O43" s="485">
        <v>0</v>
      </c>
      <c r="P43" s="485">
        <v>93575.7</v>
      </c>
      <c r="Q43" s="485">
        <v>1221034.6394689572</v>
      </c>
      <c r="R43" s="485">
        <v>0</v>
      </c>
      <c r="S43" s="478">
        <v>0</v>
      </c>
      <c r="T43" s="485">
        <v>56716.975999109636</v>
      </c>
      <c r="U43" s="485">
        <v>71232.361666666664</v>
      </c>
      <c r="V43" s="479">
        <v>1594292.5062830974</v>
      </c>
      <c r="W43" s="480"/>
      <c r="X43" s="481">
        <v>3561640.5162830972</v>
      </c>
      <c r="Y43" s="464">
        <v>-3144024.96</v>
      </c>
      <c r="Z43" s="490">
        <v>417615.55628309725</v>
      </c>
      <c r="AA43" s="499">
        <v>0.11725370777141705</v>
      </c>
      <c r="AB43" s="499"/>
      <c r="AC43" s="476">
        <v>716735.53670399997</v>
      </c>
      <c r="AD43" s="476">
        <v>0</v>
      </c>
      <c r="AE43" s="476">
        <v>24291.840698549498</v>
      </c>
      <c r="AF43" s="476">
        <v>39554.026004570507</v>
      </c>
      <c r="AG43" s="476">
        <v>0</v>
      </c>
      <c r="AH43" s="477">
        <v>780581.40340712003</v>
      </c>
      <c r="AI43" s="464"/>
      <c r="AJ43" s="464">
        <v>0</v>
      </c>
      <c r="AK43" s="464">
        <v>-3531.52</v>
      </c>
      <c r="AL43" s="464">
        <v>0</v>
      </c>
      <c r="AM43" s="464">
        <v>-19.84</v>
      </c>
      <c r="AN43" s="464">
        <v>-42675.840000000004</v>
      </c>
      <c r="AO43" s="464">
        <v>-41470.239999999998</v>
      </c>
      <c r="AP43" s="464">
        <v>416536.76124356815</v>
      </c>
      <c r="AQ43" s="470">
        <v>258116.34138554742</v>
      </c>
      <c r="AR43" s="470">
        <v>-58964.479999999996</v>
      </c>
      <c r="AS43" s="470">
        <v>-22577.920000000002</v>
      </c>
      <c r="AT43" s="470">
        <v>-57543.004603309979</v>
      </c>
      <c r="AU43" s="470">
        <v>112731.41746281052</v>
      </c>
      <c r="AV43" s="468">
        <v>560601.67548861622</v>
      </c>
      <c r="AW43" s="464"/>
      <c r="AX43" s="487">
        <v>867278.20919107494</v>
      </c>
      <c r="AY43" s="488">
        <v>390032.90614071785</v>
      </c>
      <c r="AZ43" s="481"/>
      <c r="BA43" s="491">
        <v>3016109.7505106265</v>
      </c>
      <c r="BB43" s="470">
        <v>-64578.57</v>
      </c>
      <c r="BC43" s="481">
        <v>2951531.1805106266</v>
      </c>
      <c r="BD43" s="497"/>
      <c r="BE43" s="464">
        <v>293.84290322580642</v>
      </c>
      <c r="BF43" s="464">
        <v>39.056693548387095</v>
      </c>
      <c r="BG43" s="464">
        <v>322.26362903225811</v>
      </c>
      <c r="BH43" s="464">
        <v>233.98846270161289</v>
      </c>
      <c r="BI43" s="464">
        <v>64.759374999999991</v>
      </c>
      <c r="BJ43" s="464">
        <v>37.695796370967749</v>
      </c>
      <c r="BK43" s="468">
        <v>1027.2811938061941</v>
      </c>
      <c r="BL43" s="464"/>
      <c r="BM43" s="464">
        <v>85.380733614758313</v>
      </c>
      <c r="BN43" s="464">
        <v>0</v>
      </c>
      <c r="BO43" s="464">
        <v>0</v>
      </c>
      <c r="BP43" s="464">
        <v>43.038016983016981</v>
      </c>
      <c r="BQ43" s="464">
        <v>598.99671689494676</v>
      </c>
      <c r="BR43" s="464">
        <v>0</v>
      </c>
      <c r="BS43" s="464">
        <v>0</v>
      </c>
      <c r="BT43" s="464">
        <v>29.463479387295759</v>
      </c>
      <c r="BU43" s="464">
        <v>43.816727022977027</v>
      </c>
      <c r="BV43" s="468">
        <v>800.69567390299471</v>
      </c>
      <c r="BW43" s="467"/>
      <c r="BX43" s="468">
        <v>1827.9768677091879</v>
      </c>
      <c r="BY43" s="468">
        <v>-1548.79</v>
      </c>
      <c r="BZ43" s="468">
        <v>279.18686770918828</v>
      </c>
      <c r="CA43" s="499">
        <v>0.11725370777141705</v>
      </c>
      <c r="CB43" s="499"/>
      <c r="CC43" s="464">
        <v>349.06479300000001</v>
      </c>
      <c r="CD43" s="464">
        <v>0</v>
      </c>
      <c r="CE43" s="464">
        <v>11.85941525664242</v>
      </c>
      <c r="CF43" s="464">
        <v>17.098532809028889</v>
      </c>
      <c r="CG43" s="464">
        <v>0</v>
      </c>
      <c r="CH43" s="468">
        <v>378.02274106567131</v>
      </c>
      <c r="CI43" s="464"/>
      <c r="CJ43" s="464">
        <v>-0.98</v>
      </c>
      <c r="CK43" s="464">
        <v>-1.78</v>
      </c>
      <c r="CL43" s="464">
        <v>-0.98</v>
      </c>
      <c r="CM43" s="464">
        <v>-0.01</v>
      </c>
      <c r="CN43" s="464">
        <v>-17.579999999999998</v>
      </c>
      <c r="CO43" s="464">
        <v>-26.219225774225769</v>
      </c>
      <c r="CP43" s="464">
        <v>208.06032030148259</v>
      </c>
      <c r="CQ43" s="464">
        <v>146.0891450855668</v>
      </c>
      <c r="CR43" s="464">
        <v>-29.8</v>
      </c>
      <c r="CS43" s="464">
        <v>-11.42</v>
      </c>
      <c r="CT43" s="464">
        <v>-31.441932196744219</v>
      </c>
      <c r="CU43" s="464">
        <v>56.309399332073191</v>
      </c>
      <c r="CV43" s="468">
        <v>290.47119270054787</v>
      </c>
      <c r="CW43" s="464"/>
      <c r="CX43" s="468">
        <v>524.1565505030643</v>
      </c>
      <c r="CY43" s="468">
        <v>183.40267562556991</v>
      </c>
      <c r="CZ43" s="464"/>
      <c r="DA43" s="466">
        <v>1520.2166081202754</v>
      </c>
      <c r="DB43" s="464">
        <v>-32.54968245967742</v>
      </c>
      <c r="DC43" s="468">
        <v>1487.6669256605981</v>
      </c>
    </row>
    <row r="44" spans="1:107">
      <c r="A44" s="475">
        <v>106</v>
      </c>
      <c r="B44" s="483">
        <v>1</v>
      </c>
      <c r="C44" s="484">
        <v>47015</v>
      </c>
      <c r="D44" s="465" t="s">
        <v>42</v>
      </c>
      <c r="E44" s="485">
        <v>19894339.919999998</v>
      </c>
      <c r="F44" s="485">
        <v>3729133.0999999996</v>
      </c>
      <c r="G44" s="485">
        <v>23548782.720000003</v>
      </c>
      <c r="H44" s="485">
        <v>22269121.609999999</v>
      </c>
      <c r="I44" s="485">
        <v>2853925.1</v>
      </c>
      <c r="J44" s="485">
        <v>2419972.7200000002</v>
      </c>
      <c r="K44" s="486">
        <v>74715275.169999987</v>
      </c>
      <c r="L44" s="464"/>
      <c r="M44" s="485">
        <v>3778895.3789144848</v>
      </c>
      <c r="N44" s="485">
        <v>0</v>
      </c>
      <c r="O44" s="485">
        <v>0</v>
      </c>
      <c r="P44" s="485">
        <v>8829387.1600000001</v>
      </c>
      <c r="Q44" s="485">
        <v>277200.20295675501</v>
      </c>
      <c r="R44" s="485">
        <v>0</v>
      </c>
      <c r="S44" s="478">
        <v>0</v>
      </c>
      <c r="T44" s="485">
        <v>1468049.4751453158</v>
      </c>
      <c r="U44" s="485">
        <v>2734559.9458333333</v>
      </c>
      <c r="V44" s="479">
        <v>17088092.162849888</v>
      </c>
      <c r="W44" s="480"/>
      <c r="X44" s="481">
        <v>91803367.332849875</v>
      </c>
      <c r="Y44" s="464">
        <v>-74504200.350000009</v>
      </c>
      <c r="Z44" s="490">
        <v>17299166.982849866</v>
      </c>
      <c r="AA44" s="499">
        <v>0.18843717268157034</v>
      </c>
      <c r="AB44" s="499"/>
      <c r="AC44" s="476">
        <v>0</v>
      </c>
      <c r="AD44" s="476">
        <v>0</v>
      </c>
      <c r="AE44" s="476">
        <v>671194.24488724186</v>
      </c>
      <c r="AF44" s="476">
        <v>914367.84792211116</v>
      </c>
      <c r="AG44" s="476">
        <v>82708.631505109792</v>
      </c>
      <c r="AH44" s="477">
        <v>1668270.7243144629</v>
      </c>
      <c r="AI44" s="464"/>
      <c r="AJ44" s="464">
        <v>0</v>
      </c>
      <c r="AK44" s="464">
        <v>-83686.7</v>
      </c>
      <c r="AL44" s="464">
        <v>0</v>
      </c>
      <c r="AM44" s="464">
        <v>-470.15000000000003</v>
      </c>
      <c r="AN44" s="464">
        <v>-1011292.65</v>
      </c>
      <c r="AO44" s="464">
        <v>-4478762.6500000004</v>
      </c>
      <c r="AP44" s="464">
        <v>-1346101.2265264208</v>
      </c>
      <c r="AQ44" s="470">
        <v>-263593.16194635123</v>
      </c>
      <c r="AR44" s="470">
        <v>-1397285.8</v>
      </c>
      <c r="AS44" s="470">
        <v>-535030.70000000007</v>
      </c>
      <c r="AT44" s="470">
        <v>-257703.93608503026</v>
      </c>
      <c r="AU44" s="470">
        <v>2167594.440275576</v>
      </c>
      <c r="AV44" s="468">
        <v>-7206332.5342822261</v>
      </c>
      <c r="AW44" s="464"/>
      <c r="AX44" s="487">
        <v>-57403.940090533943</v>
      </c>
      <c r="AY44" s="488">
        <v>4338217.9911243794</v>
      </c>
      <c r="AZ44" s="481"/>
      <c r="BA44" s="491">
        <v>16041919.223915949</v>
      </c>
      <c r="BB44" s="470">
        <v>-340273.71083999984</v>
      </c>
      <c r="BC44" s="481">
        <v>15701645.51307595</v>
      </c>
      <c r="BD44" s="497"/>
      <c r="BE44" s="464">
        <v>423.14878060193553</v>
      </c>
      <c r="BF44" s="464">
        <v>79.317943209613944</v>
      </c>
      <c r="BG44" s="464">
        <v>500.87807550781673</v>
      </c>
      <c r="BH44" s="464">
        <v>473.6599300223333</v>
      </c>
      <c r="BI44" s="464">
        <v>60.702437519940446</v>
      </c>
      <c r="BJ44" s="464">
        <v>51.472353929596942</v>
      </c>
      <c r="BK44" s="468">
        <v>1599.5836703450909</v>
      </c>
      <c r="BL44" s="464"/>
      <c r="BM44" s="464">
        <v>75.605951759561947</v>
      </c>
      <c r="BN44" s="464">
        <v>0</v>
      </c>
      <c r="BO44" s="464">
        <v>0</v>
      </c>
      <c r="BP44" s="464">
        <v>173.78703046926489</v>
      </c>
      <c r="BQ44" s="464">
        <v>5.7887545800657856</v>
      </c>
      <c r="BR44" s="464">
        <v>0</v>
      </c>
      <c r="BS44" s="464">
        <v>0</v>
      </c>
      <c r="BT44" s="464">
        <v>31.458002933941859</v>
      </c>
      <c r="BU44" s="464">
        <v>55.030042631455849</v>
      </c>
      <c r="BV44" s="468">
        <v>341.66978237429038</v>
      </c>
      <c r="BW44" s="467"/>
      <c r="BX44" s="468">
        <v>1941.253452719382</v>
      </c>
      <c r="BY44" s="468">
        <v>-1548.79</v>
      </c>
      <c r="BZ44" s="468">
        <v>392.46345271938179</v>
      </c>
      <c r="CA44" s="499">
        <v>0.18843717268157034</v>
      </c>
      <c r="CB44" s="499"/>
      <c r="CC44" s="464">
        <v>0</v>
      </c>
      <c r="CD44" s="464">
        <v>0</v>
      </c>
      <c r="CE44" s="464">
        <v>13.243731197636739</v>
      </c>
      <c r="CF44" s="464">
        <v>20.009875393243451</v>
      </c>
      <c r="CG44" s="464">
        <v>1.177718774286626</v>
      </c>
      <c r="CH44" s="468">
        <v>34.431325365166813</v>
      </c>
      <c r="CI44" s="464"/>
      <c r="CJ44" s="464">
        <v>-0.98</v>
      </c>
      <c r="CK44" s="464">
        <v>-1.78</v>
      </c>
      <c r="CL44" s="464">
        <v>-0.98</v>
      </c>
      <c r="CM44" s="464">
        <v>-0.01</v>
      </c>
      <c r="CN44" s="464">
        <v>-17.579999999999998</v>
      </c>
      <c r="CO44" s="464">
        <v>-72.156107607748083</v>
      </c>
      <c r="CP44" s="464">
        <v>-28.621573569059152</v>
      </c>
      <c r="CQ44" s="464">
        <v>-4.2056814682742401</v>
      </c>
      <c r="CR44" s="464">
        <v>-29.8</v>
      </c>
      <c r="CS44" s="464">
        <v>-11.42</v>
      </c>
      <c r="CT44" s="464">
        <v>-6.4021966110100532</v>
      </c>
      <c r="CU44" s="464">
        <v>46.088631759383723</v>
      </c>
      <c r="CV44" s="468">
        <v>-135.01638533947499</v>
      </c>
      <c r="CW44" s="464"/>
      <c r="CX44" s="468">
        <v>7.8166784048579379</v>
      </c>
      <c r="CY44" s="468">
        <v>74.289570120518718</v>
      </c>
      <c r="CZ44" s="464"/>
      <c r="DA44" s="466">
        <v>341.20853395545993</v>
      </c>
      <c r="DB44" s="464">
        <v>-7.2375563296820129</v>
      </c>
      <c r="DC44" s="468">
        <v>333.97097762577795</v>
      </c>
    </row>
    <row r="45" spans="1:107">
      <c r="A45" s="475">
        <v>108</v>
      </c>
      <c r="B45" s="483">
        <v>6</v>
      </c>
      <c r="C45" s="484">
        <v>10249</v>
      </c>
      <c r="D45" s="465" t="s">
        <v>43</v>
      </c>
      <c r="E45" s="485">
        <v>4581892.3899999997</v>
      </c>
      <c r="F45" s="485">
        <v>1104210.8399999999</v>
      </c>
      <c r="G45" s="485">
        <v>6078176.6400000006</v>
      </c>
      <c r="H45" s="485">
        <v>5486391.2999999998</v>
      </c>
      <c r="I45" s="485">
        <v>606763</v>
      </c>
      <c r="J45" s="485">
        <v>491517.96</v>
      </c>
      <c r="K45" s="486">
        <v>18348952.130000003</v>
      </c>
      <c r="L45" s="464"/>
      <c r="M45" s="485">
        <v>665762.96592510049</v>
      </c>
      <c r="N45" s="485">
        <v>0</v>
      </c>
      <c r="O45" s="485">
        <v>0</v>
      </c>
      <c r="P45" s="485">
        <v>465799.04000000004</v>
      </c>
      <c r="Q45" s="485">
        <v>398599.30643628218</v>
      </c>
      <c r="R45" s="485">
        <v>0</v>
      </c>
      <c r="S45" s="478">
        <v>0</v>
      </c>
      <c r="T45" s="485">
        <v>225778.33631091824</v>
      </c>
      <c r="U45" s="485">
        <v>427070.97416666656</v>
      </c>
      <c r="V45" s="479">
        <v>2183010.6228389675</v>
      </c>
      <c r="W45" s="480"/>
      <c r="X45" s="481">
        <v>20531962.752838969</v>
      </c>
      <c r="Y45" s="464">
        <v>-16241487.810000001</v>
      </c>
      <c r="Z45" s="490">
        <v>4290474.9428389687</v>
      </c>
      <c r="AA45" s="499">
        <v>0.20896565002027007</v>
      </c>
      <c r="AB45" s="499"/>
      <c r="AC45" s="476">
        <v>0</v>
      </c>
      <c r="AD45" s="476">
        <v>0</v>
      </c>
      <c r="AE45" s="476">
        <v>96030.302548149208</v>
      </c>
      <c r="AF45" s="476">
        <v>230198.31459550658</v>
      </c>
      <c r="AG45" s="476">
        <v>0</v>
      </c>
      <c r="AH45" s="477">
        <v>326228.61714365578</v>
      </c>
      <c r="AI45" s="464"/>
      <c r="AJ45" s="464">
        <v>0</v>
      </c>
      <c r="AK45" s="464">
        <v>-18243.22</v>
      </c>
      <c r="AL45" s="464">
        <v>0</v>
      </c>
      <c r="AM45" s="464">
        <v>-102.49000000000001</v>
      </c>
      <c r="AN45" s="464">
        <v>-220455.99000000002</v>
      </c>
      <c r="AO45" s="464">
        <v>-422322.49</v>
      </c>
      <c r="AP45" s="464">
        <v>874673.67666952522</v>
      </c>
      <c r="AQ45" s="470">
        <v>-57774.538155944283</v>
      </c>
      <c r="AR45" s="470">
        <v>-304600.27999999997</v>
      </c>
      <c r="AS45" s="470">
        <v>-116633.62000000001</v>
      </c>
      <c r="AT45" s="470">
        <v>-200779.47087829487</v>
      </c>
      <c r="AU45" s="470">
        <v>386967.165501957</v>
      </c>
      <c r="AV45" s="468">
        <v>-79271.256862756854</v>
      </c>
      <c r="AW45" s="464"/>
      <c r="AX45" s="487">
        <v>4631285.3373007085</v>
      </c>
      <c r="AY45" s="488">
        <v>1063011.662166439</v>
      </c>
      <c r="AZ45" s="481"/>
      <c r="BA45" s="491">
        <v>10231729.302587016</v>
      </c>
      <c r="BB45" s="470">
        <v>27768.785099999921</v>
      </c>
      <c r="BC45" s="481">
        <v>10259498.087687016</v>
      </c>
      <c r="BD45" s="497"/>
      <c r="BE45" s="464">
        <v>447.05750707386085</v>
      </c>
      <c r="BF45" s="464">
        <v>107.73839789247729</v>
      </c>
      <c r="BG45" s="464">
        <v>593.05070153185682</v>
      </c>
      <c r="BH45" s="464">
        <v>535.3099131622597</v>
      </c>
      <c r="BI45" s="464">
        <v>59.202166064981952</v>
      </c>
      <c r="BJ45" s="464">
        <v>47.95765050248805</v>
      </c>
      <c r="BK45" s="468">
        <v>1792.3688693467341</v>
      </c>
      <c r="BL45" s="464"/>
      <c r="BM45" s="464">
        <v>73.377198927579443</v>
      </c>
      <c r="BN45" s="464">
        <v>0</v>
      </c>
      <c r="BO45" s="464">
        <v>0</v>
      </c>
      <c r="BP45" s="464">
        <v>43.181359683030543</v>
      </c>
      <c r="BQ45" s="464">
        <v>37.831705948064382</v>
      </c>
      <c r="BR45" s="464">
        <v>0</v>
      </c>
      <c r="BS45" s="464">
        <v>0</v>
      </c>
      <c r="BT45" s="464">
        <v>22.90554442863959</v>
      </c>
      <c r="BU45" s="464">
        <v>49.404206126787791</v>
      </c>
      <c r="BV45" s="468">
        <v>226.70001511410169</v>
      </c>
      <c r="BW45" s="467"/>
      <c r="BX45" s="468">
        <v>2019.068884460836</v>
      </c>
      <c r="BY45" s="468">
        <v>-1548.79</v>
      </c>
      <c r="BZ45" s="468">
        <v>470.27888446083591</v>
      </c>
      <c r="CA45" s="499">
        <v>0.20896565002027007</v>
      </c>
      <c r="CB45" s="499"/>
      <c r="CC45" s="464">
        <v>0</v>
      </c>
      <c r="CD45" s="464">
        <v>0</v>
      </c>
      <c r="CE45" s="464">
        <v>9.2046321837011273</v>
      </c>
      <c r="CF45" s="464">
        <v>19.497401124282419</v>
      </c>
      <c r="CG45" s="464">
        <v>0.40764366537440289</v>
      </c>
      <c r="CH45" s="468">
        <v>29.10967697335796</v>
      </c>
      <c r="CI45" s="464"/>
      <c r="CJ45" s="464">
        <v>-0.97999999999999987</v>
      </c>
      <c r="CK45" s="464">
        <v>-1.78</v>
      </c>
      <c r="CL45" s="464">
        <v>-0.97999999999999987</v>
      </c>
      <c r="CM45" s="464">
        <v>-0.01</v>
      </c>
      <c r="CN45" s="464">
        <v>-17.579999999999998</v>
      </c>
      <c r="CO45" s="464">
        <v>-35.379277879783537</v>
      </c>
      <c r="CP45" s="464">
        <v>84.525867478693968</v>
      </c>
      <c r="CQ45" s="464">
        <v>-4.1895416526143698</v>
      </c>
      <c r="CR45" s="464">
        <v>-29.8</v>
      </c>
      <c r="CS45" s="464">
        <v>-11.42</v>
      </c>
      <c r="CT45" s="464">
        <v>-19.815458593291119</v>
      </c>
      <c r="CU45" s="464">
        <v>37.39535808870864</v>
      </c>
      <c r="CV45" s="468">
        <v>-6.5783847332389831</v>
      </c>
      <c r="CW45" s="464"/>
      <c r="CX45" s="468">
        <v>434.77696780693537</v>
      </c>
      <c r="CY45" s="468">
        <v>84.720443132234834</v>
      </c>
      <c r="CZ45" s="464"/>
      <c r="DA45" s="466">
        <v>998.3148895099049</v>
      </c>
      <c r="DB45" s="464">
        <v>2.7094140989364739</v>
      </c>
      <c r="DC45" s="468">
        <v>1001.0243036088414</v>
      </c>
    </row>
    <row r="46" spans="1:107">
      <c r="A46" s="475">
        <v>109</v>
      </c>
      <c r="B46" s="483">
        <v>5</v>
      </c>
      <c r="C46" s="484">
        <v>68614</v>
      </c>
      <c r="D46" s="465" t="s">
        <v>44</v>
      </c>
      <c r="E46" s="485">
        <v>27791955.629999999</v>
      </c>
      <c r="F46" s="485">
        <v>5550112.3799999999</v>
      </c>
      <c r="G46" s="485">
        <v>33247294.080000002</v>
      </c>
      <c r="H46" s="485">
        <v>31173956.719999999</v>
      </c>
      <c r="I46" s="485">
        <v>4190301</v>
      </c>
      <c r="J46" s="485">
        <v>3405237.14</v>
      </c>
      <c r="K46" s="486">
        <v>105358856.95</v>
      </c>
      <c r="L46" s="464"/>
      <c r="M46" s="485">
        <v>5171540.6676713899</v>
      </c>
      <c r="N46" s="485">
        <v>0</v>
      </c>
      <c r="O46" s="485">
        <v>0</v>
      </c>
      <c r="P46" s="485">
        <v>11803014.960000001</v>
      </c>
      <c r="Q46" s="485">
        <v>1533925.3026929903</v>
      </c>
      <c r="R46" s="485">
        <v>0</v>
      </c>
      <c r="S46" s="478">
        <v>0</v>
      </c>
      <c r="T46" s="485">
        <v>2123568.7002664148</v>
      </c>
      <c r="U46" s="485">
        <v>3500081.5966666662</v>
      </c>
      <c r="V46" s="479">
        <v>24132131.227297463</v>
      </c>
      <c r="W46" s="480"/>
      <c r="X46" s="481">
        <v>129490988.17729747</v>
      </c>
      <c r="Y46" s="464">
        <v>-108731919.66</v>
      </c>
      <c r="Z46" s="490">
        <v>20759068.517297477</v>
      </c>
      <c r="AA46" s="499">
        <v>0.16031284346115587</v>
      </c>
      <c r="AB46" s="499"/>
      <c r="AC46" s="476">
        <v>0</v>
      </c>
      <c r="AD46" s="476">
        <v>0</v>
      </c>
      <c r="AE46" s="476">
        <v>1042570.2109168811</v>
      </c>
      <c r="AF46" s="476">
        <v>1468903.4880859542</v>
      </c>
      <c r="AG46" s="476">
        <v>217080.52540388788</v>
      </c>
      <c r="AH46" s="477">
        <v>2728554.2244067234</v>
      </c>
      <c r="AI46" s="464"/>
      <c r="AJ46" s="464">
        <v>0</v>
      </c>
      <c r="AK46" s="464">
        <v>-122132.92</v>
      </c>
      <c r="AL46" s="464">
        <v>0</v>
      </c>
      <c r="AM46" s="464">
        <v>-686.14</v>
      </c>
      <c r="AN46" s="464">
        <v>-1475887.1400000001</v>
      </c>
      <c r="AO46" s="464">
        <v>-6510881.9199999999</v>
      </c>
      <c r="AP46" s="464">
        <v>804310.22624768852</v>
      </c>
      <c r="AQ46" s="470">
        <v>-383265.36996635637</v>
      </c>
      <c r="AR46" s="470">
        <v>-2039208.0799999998</v>
      </c>
      <c r="AS46" s="470">
        <v>-780827.32000000007</v>
      </c>
      <c r="AT46" s="470">
        <v>-472084.92535868468</v>
      </c>
      <c r="AU46" s="470">
        <v>2513980.6113185212</v>
      </c>
      <c r="AV46" s="468">
        <v>-8466682.9777588304</v>
      </c>
      <c r="AW46" s="464"/>
      <c r="AX46" s="487">
        <v>6503790.5548482295</v>
      </c>
      <c r="AY46" s="488">
        <v>7044258.6950867176</v>
      </c>
      <c r="AZ46" s="481"/>
      <c r="BA46" s="491">
        <v>28568989.013880316</v>
      </c>
      <c r="BB46" s="470">
        <v>-9262.4120400003158</v>
      </c>
      <c r="BC46" s="481">
        <v>28559726.601840317</v>
      </c>
      <c r="BD46" s="497"/>
      <c r="BE46" s="464">
        <v>405.04788570845596</v>
      </c>
      <c r="BF46" s="464">
        <v>80.888920336957469</v>
      </c>
      <c r="BG46" s="464">
        <v>484.5555437665783</v>
      </c>
      <c r="BH46" s="464">
        <v>454.33813390853174</v>
      </c>
      <c r="BI46" s="464">
        <v>61.070641560031483</v>
      </c>
      <c r="BJ46" s="464">
        <v>49.628897018101263</v>
      </c>
      <c r="BK46" s="468">
        <v>1540.2589884997001</v>
      </c>
      <c r="BL46" s="464"/>
      <c r="BM46" s="464">
        <v>75.252040176770407</v>
      </c>
      <c r="BN46" s="464">
        <v>0</v>
      </c>
      <c r="BO46" s="464">
        <v>0</v>
      </c>
      <c r="BP46" s="464">
        <v>154.45598980024261</v>
      </c>
      <c r="BQ46" s="464">
        <v>22.012442203618079</v>
      </c>
      <c r="BR46" s="464">
        <v>0</v>
      </c>
      <c r="BS46" s="464">
        <v>0</v>
      </c>
      <c r="BT46" s="464">
        <v>30.011842058914841</v>
      </c>
      <c r="BU46" s="464">
        <v>51.61964724621162</v>
      </c>
      <c r="BV46" s="468">
        <v>333.3519614857575</v>
      </c>
      <c r="BW46" s="467"/>
      <c r="BX46" s="468">
        <v>1873.6109499854581</v>
      </c>
      <c r="BY46" s="468">
        <v>-1548.79</v>
      </c>
      <c r="BZ46" s="468">
        <v>324.82094998545779</v>
      </c>
      <c r="CA46" s="499">
        <v>0.16031284346115587</v>
      </c>
      <c r="CB46" s="499"/>
      <c r="CC46" s="464">
        <v>0</v>
      </c>
      <c r="CD46" s="464">
        <v>0</v>
      </c>
      <c r="CE46" s="464">
        <v>14.356240096542811</v>
      </c>
      <c r="CF46" s="464">
        <v>20.727438427583071</v>
      </c>
      <c r="CG46" s="464">
        <v>2.4784858192191641</v>
      </c>
      <c r="CH46" s="468">
        <v>37.562164343345053</v>
      </c>
      <c r="CI46" s="464"/>
      <c r="CJ46" s="464">
        <v>-0.98</v>
      </c>
      <c r="CK46" s="464">
        <v>-1.78</v>
      </c>
      <c r="CL46" s="464">
        <v>-0.98</v>
      </c>
      <c r="CM46" s="464">
        <v>-0.01</v>
      </c>
      <c r="CN46" s="464">
        <v>-17.579999999999998</v>
      </c>
      <c r="CO46" s="464">
        <v>-70.478060279397369</v>
      </c>
      <c r="CP46" s="464">
        <v>11.7532510082517</v>
      </c>
      <c r="CQ46" s="464">
        <v>-2.4908606153988089</v>
      </c>
      <c r="CR46" s="464">
        <v>-29.8</v>
      </c>
      <c r="CS46" s="464">
        <v>-11.42</v>
      </c>
      <c r="CT46" s="464">
        <v>-6.859346875204035</v>
      </c>
      <c r="CU46" s="464">
        <v>36.736378813124098</v>
      </c>
      <c r="CV46" s="468">
        <v>-99.725946610128872</v>
      </c>
      <c r="CW46" s="464"/>
      <c r="CX46" s="468">
        <v>58.43769623334255</v>
      </c>
      <c r="CY46" s="468">
        <v>85.961099287445393</v>
      </c>
      <c r="CZ46" s="464"/>
      <c r="DA46" s="466">
        <v>416.37259180167774</v>
      </c>
      <c r="DB46" s="464">
        <v>-0.13499303407468324</v>
      </c>
      <c r="DC46" s="468">
        <v>416.23759876760306</v>
      </c>
    </row>
    <row r="47" spans="1:107">
      <c r="A47" s="475">
        <v>111</v>
      </c>
      <c r="B47" s="483">
        <v>7</v>
      </c>
      <c r="C47" s="484">
        <v>17694</v>
      </c>
      <c r="D47" s="465" t="s">
        <v>45</v>
      </c>
      <c r="E47" s="485">
        <v>4645656.3</v>
      </c>
      <c r="F47" s="485">
        <v>978292.05999999994</v>
      </c>
      <c r="G47" s="485">
        <v>6526566.7200000007</v>
      </c>
      <c r="H47" s="485">
        <v>6541466.5499999998</v>
      </c>
      <c r="I47" s="485">
        <v>1128821.5999999999</v>
      </c>
      <c r="J47" s="485">
        <v>767851.96</v>
      </c>
      <c r="K47" s="486">
        <v>20588655.190000001</v>
      </c>
      <c r="L47" s="464"/>
      <c r="M47" s="485">
        <v>1841477.2588138592</v>
      </c>
      <c r="N47" s="485">
        <v>0</v>
      </c>
      <c r="O47" s="485">
        <v>0</v>
      </c>
      <c r="P47" s="485">
        <v>2146002.7200000002</v>
      </c>
      <c r="Q47" s="485">
        <v>580624.94868029666</v>
      </c>
      <c r="R47" s="485">
        <v>0</v>
      </c>
      <c r="S47" s="478">
        <v>0</v>
      </c>
      <c r="T47" s="485">
        <v>705375.52632973692</v>
      </c>
      <c r="U47" s="485">
        <v>1090656.6591666667</v>
      </c>
      <c r="V47" s="479">
        <v>6364137.11299056</v>
      </c>
      <c r="W47" s="480"/>
      <c r="X47" s="481">
        <v>26952792.302990563</v>
      </c>
      <c r="Y47" s="464">
        <v>-28039504.859999999</v>
      </c>
      <c r="Z47" s="490">
        <v>-1086712.5570094362</v>
      </c>
      <c r="AA47" s="499">
        <v>-4.0319108491362485E-2</v>
      </c>
      <c r="AB47" s="499"/>
      <c r="AC47" s="476">
        <v>0</v>
      </c>
      <c r="AD47" s="476">
        <v>0</v>
      </c>
      <c r="AE47" s="476">
        <v>246342.94474647153</v>
      </c>
      <c r="AF47" s="476">
        <v>372779.04041473544</v>
      </c>
      <c r="AG47" s="476">
        <v>0</v>
      </c>
      <c r="AH47" s="477">
        <v>619121.98516120692</v>
      </c>
      <c r="AI47" s="464"/>
      <c r="AJ47" s="464">
        <v>0</v>
      </c>
      <c r="AK47" s="464">
        <v>-31495.32</v>
      </c>
      <c r="AL47" s="464">
        <v>0</v>
      </c>
      <c r="AM47" s="464">
        <v>-176.94</v>
      </c>
      <c r="AN47" s="464">
        <v>-380597.94</v>
      </c>
      <c r="AO47" s="464">
        <v>-1240875.3999999999</v>
      </c>
      <c r="AP47" s="464">
        <v>3283324.5640364131</v>
      </c>
      <c r="AQ47" s="470">
        <v>2616390.2529297704</v>
      </c>
      <c r="AR47" s="470">
        <v>-525865.67999999993</v>
      </c>
      <c r="AS47" s="470">
        <v>-201357.72</v>
      </c>
      <c r="AT47" s="470">
        <v>-175367.55683609322</v>
      </c>
      <c r="AU47" s="470">
        <v>580310.68038950115</v>
      </c>
      <c r="AV47" s="468">
        <v>3924288.9405195918</v>
      </c>
      <c r="AW47" s="464"/>
      <c r="AX47" s="487">
        <v>4525126.6322397413</v>
      </c>
      <c r="AY47" s="488">
        <v>2195297.0867143711</v>
      </c>
      <c r="AZ47" s="481"/>
      <c r="BA47" s="491">
        <v>10177122.087625474</v>
      </c>
      <c r="BB47" s="470">
        <v>8284.5079799999367</v>
      </c>
      <c r="BC47" s="481">
        <v>10185406.595605474</v>
      </c>
      <c r="BD47" s="497"/>
      <c r="BE47" s="464">
        <v>262.55545947778904</v>
      </c>
      <c r="BF47" s="464">
        <v>55.289480049734372</v>
      </c>
      <c r="BG47" s="464">
        <v>368.85761953204479</v>
      </c>
      <c r="BH47" s="464">
        <v>369.69970328925058</v>
      </c>
      <c r="BI47" s="464">
        <v>63.796857691872944</v>
      </c>
      <c r="BJ47" s="464">
        <v>43.396177235220975</v>
      </c>
      <c r="BK47" s="468">
        <v>1174.709026305457</v>
      </c>
      <c r="BL47" s="464"/>
      <c r="BM47" s="464">
        <v>102.05179444234059</v>
      </c>
      <c r="BN47" s="464">
        <v>0</v>
      </c>
      <c r="BO47" s="464">
        <v>0</v>
      </c>
      <c r="BP47" s="464">
        <v>111.03958494587469</v>
      </c>
      <c r="BQ47" s="464">
        <v>31.985810831991319</v>
      </c>
      <c r="BR47" s="464">
        <v>0</v>
      </c>
      <c r="BS47" s="464">
        <v>0</v>
      </c>
      <c r="BT47" s="464">
        <v>40.731834442279073</v>
      </c>
      <c r="BU47" s="464">
        <v>59.831663581804918</v>
      </c>
      <c r="BV47" s="468">
        <v>345.64068824429069</v>
      </c>
      <c r="BW47" s="467"/>
      <c r="BX47" s="468">
        <v>1520.3497145497479</v>
      </c>
      <c r="BY47" s="468">
        <v>-1548.79</v>
      </c>
      <c r="BZ47" s="468">
        <v>-28.440285450251992</v>
      </c>
      <c r="CA47" s="499">
        <v>-4.0319108491362485E-2</v>
      </c>
      <c r="CB47" s="499"/>
      <c r="CC47" s="464">
        <v>0</v>
      </c>
      <c r="CD47" s="464">
        <v>0</v>
      </c>
      <c r="CE47" s="464">
        <v>13.600953621225329</v>
      </c>
      <c r="CF47" s="464">
        <v>21.54214705620803</v>
      </c>
      <c r="CG47" s="464">
        <v>0</v>
      </c>
      <c r="CH47" s="468">
        <v>35.143100677433353</v>
      </c>
      <c r="CI47" s="464"/>
      <c r="CJ47" s="464">
        <v>-0.97999999999999987</v>
      </c>
      <c r="CK47" s="464">
        <v>-1.78</v>
      </c>
      <c r="CL47" s="464">
        <v>-0.97999999999999987</v>
      </c>
      <c r="CM47" s="464">
        <v>-0.01</v>
      </c>
      <c r="CN47" s="464">
        <v>-17.579999999999998</v>
      </c>
      <c r="CO47" s="464">
        <v>-55.837298920298387</v>
      </c>
      <c r="CP47" s="464">
        <v>184.1564060820244</v>
      </c>
      <c r="CQ47" s="464">
        <v>163.43300909862771</v>
      </c>
      <c r="CR47" s="464">
        <v>-29.8</v>
      </c>
      <c r="CS47" s="464">
        <v>-11.42</v>
      </c>
      <c r="CT47" s="464">
        <v>-10.657790866293199</v>
      </c>
      <c r="CU47" s="464">
        <v>32.548694844887613</v>
      </c>
      <c r="CV47" s="468">
        <v>254.70933529400639</v>
      </c>
      <c r="CW47" s="464"/>
      <c r="CX47" s="468">
        <v>237.49277009338101</v>
      </c>
      <c r="CY47" s="468">
        <v>108.6865512404555</v>
      </c>
      <c r="CZ47" s="464"/>
      <c r="DA47" s="466">
        <v>575.17362312792329</v>
      </c>
      <c r="DB47" s="464">
        <v>0.46821001356391639</v>
      </c>
      <c r="DC47" s="468">
        <v>575.64183314148715</v>
      </c>
    </row>
    <row r="48" spans="1:107">
      <c r="A48" s="475">
        <v>139</v>
      </c>
      <c r="B48" s="483">
        <v>17</v>
      </c>
      <c r="C48" s="484">
        <v>9755</v>
      </c>
      <c r="D48" s="465" t="s">
        <v>46</v>
      </c>
      <c r="E48" s="485">
        <v>5939152.7599999998</v>
      </c>
      <c r="F48" s="485">
        <v>1230129.6199999999</v>
      </c>
      <c r="G48" s="485">
        <v>7240669.4400000004</v>
      </c>
      <c r="H48" s="485">
        <v>6527398.8799999999</v>
      </c>
      <c r="I48" s="485">
        <v>544732</v>
      </c>
      <c r="J48" s="485">
        <v>447037.1</v>
      </c>
      <c r="K48" s="486">
        <v>21929119.800000001</v>
      </c>
      <c r="L48" s="464"/>
      <c r="M48" s="485">
        <v>870403.4180397375</v>
      </c>
      <c r="N48" s="485">
        <v>0</v>
      </c>
      <c r="O48" s="485">
        <v>0</v>
      </c>
      <c r="P48" s="485">
        <v>222502.22</v>
      </c>
      <c r="Q48" s="485">
        <v>1387890.7623791546</v>
      </c>
      <c r="R48" s="485">
        <v>0</v>
      </c>
      <c r="S48" s="478">
        <v>0</v>
      </c>
      <c r="T48" s="485">
        <v>188781.4218019738</v>
      </c>
      <c r="U48" s="485">
        <v>518018.28166666668</v>
      </c>
      <c r="V48" s="479">
        <v>3187596.1038875324</v>
      </c>
      <c r="W48" s="480"/>
      <c r="X48" s="481">
        <v>25116715.903887533</v>
      </c>
      <c r="Y48" s="464">
        <v>-15458650.950000001</v>
      </c>
      <c r="Z48" s="490">
        <v>9658064.9538875315</v>
      </c>
      <c r="AA48" s="499">
        <v>0.38452737972772422</v>
      </c>
      <c r="AB48" s="499"/>
      <c r="AC48" s="476">
        <v>0</v>
      </c>
      <c r="AD48" s="476">
        <v>0</v>
      </c>
      <c r="AE48" s="476">
        <v>91533.059511952451</v>
      </c>
      <c r="AF48" s="476">
        <v>185037.51721245691</v>
      </c>
      <c r="AG48" s="476">
        <v>0</v>
      </c>
      <c r="AH48" s="477">
        <v>276570.57672440936</v>
      </c>
      <c r="AI48" s="464"/>
      <c r="AJ48" s="464">
        <v>0</v>
      </c>
      <c r="AK48" s="464">
        <v>-17363.900000000001</v>
      </c>
      <c r="AL48" s="464">
        <v>0</v>
      </c>
      <c r="AM48" s="464">
        <v>-97.55</v>
      </c>
      <c r="AN48" s="464">
        <v>-209830.05000000002</v>
      </c>
      <c r="AO48" s="464">
        <v>-268705</v>
      </c>
      <c r="AP48" s="464">
        <v>-910061.4245212822</v>
      </c>
      <c r="AQ48" s="470">
        <v>-715762.76561746711</v>
      </c>
      <c r="AR48" s="470">
        <v>-289918.59999999998</v>
      </c>
      <c r="AS48" s="470">
        <v>-111011.90000000001</v>
      </c>
      <c r="AT48" s="470">
        <v>-287521.57098766777</v>
      </c>
      <c r="AU48" s="470">
        <v>551606.1976680411</v>
      </c>
      <c r="AV48" s="468">
        <v>-2258666.5634583761</v>
      </c>
      <c r="AW48" s="464"/>
      <c r="AX48" s="487">
        <v>5429162.5759674618</v>
      </c>
      <c r="AY48" s="488">
        <v>857333.31471181067</v>
      </c>
      <c r="AZ48" s="481"/>
      <c r="BA48" s="491">
        <v>13962464.85783284</v>
      </c>
      <c r="BB48" s="470">
        <v>112551.22200000004</v>
      </c>
      <c r="BC48" s="481">
        <v>14075016.079832839</v>
      </c>
      <c r="BD48" s="497"/>
      <c r="BE48" s="464">
        <v>608.83165146078932</v>
      </c>
      <c r="BF48" s="464">
        <v>126.10247257816503</v>
      </c>
      <c r="BG48" s="464">
        <v>742.25212096360849</v>
      </c>
      <c r="BH48" s="464">
        <v>669.13366273705788</v>
      </c>
      <c r="BI48" s="464">
        <v>55.841312147616605</v>
      </c>
      <c r="BJ48" s="464">
        <v>45.826458226550486</v>
      </c>
      <c r="BK48" s="468">
        <v>2254.9772139506422</v>
      </c>
      <c r="BL48" s="464"/>
      <c r="BM48" s="464">
        <v>94.865828914839</v>
      </c>
      <c r="BN48" s="464">
        <v>0</v>
      </c>
      <c r="BO48" s="464">
        <v>0</v>
      </c>
      <c r="BP48" s="464">
        <v>20.02543952682031</v>
      </c>
      <c r="BQ48" s="464">
        <v>139.00781055151469</v>
      </c>
      <c r="BR48" s="464">
        <v>0</v>
      </c>
      <c r="BS48" s="464">
        <v>0</v>
      </c>
      <c r="BT48" s="464">
        <v>19.218882222436189</v>
      </c>
      <c r="BU48" s="464">
        <v>55.014171680603717</v>
      </c>
      <c r="BV48" s="468">
        <v>328.13213289621388</v>
      </c>
      <c r="BW48" s="467"/>
      <c r="BX48" s="468">
        <v>2583.1093468468562</v>
      </c>
      <c r="BY48" s="468">
        <v>-1548.79</v>
      </c>
      <c r="BZ48" s="468">
        <v>1034.319346846856</v>
      </c>
      <c r="CA48" s="499">
        <v>0.38452737972772422</v>
      </c>
      <c r="CB48" s="499"/>
      <c r="CC48" s="464">
        <v>0</v>
      </c>
      <c r="CD48" s="464">
        <v>0</v>
      </c>
      <c r="CE48" s="464">
        <v>9.2694293490724089</v>
      </c>
      <c r="CF48" s="464">
        <v>18.743504051025301</v>
      </c>
      <c r="CG48" s="464">
        <v>0</v>
      </c>
      <c r="CH48" s="468">
        <v>28.012933400097712</v>
      </c>
      <c r="CI48" s="464"/>
      <c r="CJ48" s="464">
        <v>-0.97999999999999987</v>
      </c>
      <c r="CK48" s="464">
        <v>-1.78</v>
      </c>
      <c r="CL48" s="464">
        <v>-0.97999999999999987</v>
      </c>
      <c r="CM48" s="464">
        <v>-0.01</v>
      </c>
      <c r="CN48" s="464">
        <v>-17.579999999999998</v>
      </c>
      <c r="CO48" s="464">
        <v>-24.486410208035899</v>
      </c>
      <c r="CP48" s="464">
        <v>-92.806590304026329</v>
      </c>
      <c r="CQ48" s="464">
        <v>-86.651501260340765</v>
      </c>
      <c r="CR48" s="464">
        <v>-29.8</v>
      </c>
      <c r="CS48" s="464">
        <v>-11.42</v>
      </c>
      <c r="CT48" s="464">
        <v>-29.70521077796732</v>
      </c>
      <c r="CU48" s="464">
        <v>56.251906757907513</v>
      </c>
      <c r="CV48" s="468">
        <v>-246.07714456512451</v>
      </c>
      <c r="CW48" s="464"/>
      <c r="CX48" s="468">
        <v>574.28404930925944</v>
      </c>
      <c r="CY48" s="468">
        <v>71.064514204147628</v>
      </c>
      <c r="CZ48" s="464"/>
      <c r="DA48" s="466">
        <v>1431.3136707158217</v>
      </c>
      <c r="DB48" s="464">
        <v>11.537798257303951</v>
      </c>
      <c r="DC48" s="468">
        <v>1442.8514689731255</v>
      </c>
    </row>
    <row r="49" spans="1:107">
      <c r="A49" s="475">
        <v>140</v>
      </c>
      <c r="B49" s="483">
        <v>11</v>
      </c>
      <c r="C49" s="484">
        <v>20205</v>
      </c>
      <c r="D49" s="465" t="s">
        <v>47</v>
      </c>
      <c r="E49" s="485">
        <v>7305522.2599999998</v>
      </c>
      <c r="F49" s="485">
        <v>1559455.66</v>
      </c>
      <c r="G49" s="485">
        <v>10495649.280000001</v>
      </c>
      <c r="H49" s="485">
        <v>9748895.3100000005</v>
      </c>
      <c r="I49" s="485">
        <v>1232420.5</v>
      </c>
      <c r="J49" s="485">
        <v>945240.56</v>
      </c>
      <c r="K49" s="486">
        <v>31287183.570000004</v>
      </c>
      <c r="L49" s="464"/>
      <c r="M49" s="485">
        <v>1632595.9917067494</v>
      </c>
      <c r="N49" s="485">
        <v>0</v>
      </c>
      <c r="O49" s="485">
        <v>0</v>
      </c>
      <c r="P49" s="485">
        <v>2083618.92</v>
      </c>
      <c r="Q49" s="485">
        <v>655407.41488653468</v>
      </c>
      <c r="R49" s="485">
        <v>0</v>
      </c>
      <c r="S49" s="478">
        <v>0</v>
      </c>
      <c r="T49" s="485">
        <v>590217.56922081823</v>
      </c>
      <c r="U49" s="485">
        <v>1080960.7841666667</v>
      </c>
      <c r="V49" s="479">
        <v>6042800.6799807688</v>
      </c>
      <c r="W49" s="480"/>
      <c r="X49" s="481">
        <v>37329984.24998077</v>
      </c>
      <c r="Y49" s="464">
        <v>-32018661.449999999</v>
      </c>
      <c r="Z49" s="490">
        <v>5311322.7999807708</v>
      </c>
      <c r="AA49" s="499">
        <v>0.14228033862573908</v>
      </c>
      <c r="AB49" s="499"/>
      <c r="AC49" s="476">
        <v>358794.81341999996</v>
      </c>
      <c r="AD49" s="476">
        <v>0</v>
      </c>
      <c r="AE49" s="476">
        <v>322890.77563875448</v>
      </c>
      <c r="AF49" s="476">
        <v>425469.18645017326</v>
      </c>
      <c r="AG49" s="476">
        <v>0</v>
      </c>
      <c r="AH49" s="477">
        <v>1107154.7755089276</v>
      </c>
      <c r="AI49" s="464"/>
      <c r="AJ49" s="464">
        <v>0</v>
      </c>
      <c r="AK49" s="464">
        <v>-35964.9</v>
      </c>
      <c r="AL49" s="464">
        <v>0</v>
      </c>
      <c r="AM49" s="464">
        <v>-202.05</v>
      </c>
      <c r="AN49" s="464">
        <v>-434609.55000000005</v>
      </c>
      <c r="AO49" s="464">
        <v>-1338079.93</v>
      </c>
      <c r="AP49" s="464">
        <v>5687944.3897173535</v>
      </c>
      <c r="AQ49" s="470">
        <v>1898067.9937266516</v>
      </c>
      <c r="AR49" s="470">
        <v>-600492.6</v>
      </c>
      <c r="AS49" s="470">
        <v>-229932.90000000002</v>
      </c>
      <c r="AT49" s="470">
        <v>-421842.71769252035</v>
      </c>
      <c r="AU49" s="470">
        <v>778185.43467979413</v>
      </c>
      <c r="AV49" s="468">
        <v>5303073.1704312796</v>
      </c>
      <c r="AW49" s="464"/>
      <c r="AX49" s="487">
        <v>7503887.4661752842</v>
      </c>
      <c r="AY49" s="488">
        <v>2585475.2597319265</v>
      </c>
      <c r="AZ49" s="481"/>
      <c r="BA49" s="491">
        <v>21810913.471828189</v>
      </c>
      <c r="BB49" s="470">
        <v>-172646.19414000004</v>
      </c>
      <c r="BC49" s="481">
        <v>21638267.27768819</v>
      </c>
      <c r="BD49" s="497"/>
      <c r="BE49" s="464">
        <v>361.57002029200692</v>
      </c>
      <c r="BF49" s="464">
        <v>77.181670873546153</v>
      </c>
      <c r="BG49" s="464">
        <v>519.45801930215305</v>
      </c>
      <c r="BH49" s="464">
        <v>482.49914922048998</v>
      </c>
      <c r="BI49" s="464">
        <v>60.995817866864634</v>
      </c>
      <c r="BJ49" s="464">
        <v>46.782507300173229</v>
      </c>
      <c r="BK49" s="468">
        <v>1575.1571362947759</v>
      </c>
      <c r="BL49" s="464"/>
      <c r="BM49" s="464">
        <v>86.095731063038173</v>
      </c>
      <c r="BN49" s="464">
        <v>0</v>
      </c>
      <c r="BO49" s="464">
        <v>0</v>
      </c>
      <c r="BP49" s="464">
        <v>91.360866441870684</v>
      </c>
      <c r="BQ49" s="464">
        <v>31.45703988048799</v>
      </c>
      <c r="BR49" s="464">
        <v>0</v>
      </c>
      <c r="BS49" s="464">
        <v>0</v>
      </c>
      <c r="BT49" s="464">
        <v>27.70867886548227</v>
      </c>
      <c r="BU49" s="464">
        <v>55.851509431657149</v>
      </c>
      <c r="BV49" s="468">
        <v>292.47382568253619</v>
      </c>
      <c r="BW49" s="467"/>
      <c r="BX49" s="468">
        <v>1867.6309619773119</v>
      </c>
      <c r="BY49" s="468">
        <v>-1548.79</v>
      </c>
      <c r="BZ49" s="468">
        <v>318.84096197731208</v>
      </c>
      <c r="CA49" s="499">
        <v>0.14228033862573908</v>
      </c>
      <c r="CB49" s="499"/>
      <c r="CC49" s="464">
        <v>17.158372</v>
      </c>
      <c r="CD49" s="464">
        <v>0</v>
      </c>
      <c r="CE49" s="464">
        <v>15.401700674231639</v>
      </c>
      <c r="CF49" s="464">
        <v>20.184833432345989</v>
      </c>
      <c r="CG49" s="464">
        <v>0</v>
      </c>
      <c r="CH49" s="468">
        <v>52.744906106577638</v>
      </c>
      <c r="CI49" s="464"/>
      <c r="CJ49" s="464">
        <v>-0.97999999999999987</v>
      </c>
      <c r="CK49" s="464">
        <v>-1.78</v>
      </c>
      <c r="CL49" s="464">
        <v>-0.97999999999999987</v>
      </c>
      <c r="CM49" s="464">
        <v>-0.01</v>
      </c>
      <c r="CN49" s="464">
        <v>-17.579999999999998</v>
      </c>
      <c r="CO49" s="464">
        <v>-51.637222934076142</v>
      </c>
      <c r="CP49" s="464">
        <v>277.96239015380712</v>
      </c>
      <c r="CQ49" s="464">
        <v>109.43306616504231</v>
      </c>
      <c r="CR49" s="464">
        <v>-29.8</v>
      </c>
      <c r="CS49" s="464">
        <v>-11.42</v>
      </c>
      <c r="CT49" s="464">
        <v>-21.959640677974029</v>
      </c>
      <c r="CU49" s="464">
        <v>38.028902637921817</v>
      </c>
      <c r="CV49" s="468">
        <v>290.15093536540797</v>
      </c>
      <c r="CW49" s="464"/>
      <c r="CX49" s="468">
        <v>366.22226673834308</v>
      </c>
      <c r="CY49" s="468">
        <v>111.01597331370191</v>
      </c>
      <c r="CZ49" s="464"/>
      <c r="DA49" s="466">
        <v>1079.4809934089676</v>
      </c>
      <c r="DB49" s="464">
        <v>-8.5447262628062379</v>
      </c>
      <c r="DC49" s="468">
        <v>1070.9362671461613</v>
      </c>
    </row>
    <row r="50" spans="1:107">
      <c r="A50" s="475">
        <v>142</v>
      </c>
      <c r="B50" s="483">
        <v>7</v>
      </c>
      <c r="C50" s="484">
        <v>6329</v>
      </c>
      <c r="D50" s="465" t="s">
        <v>48</v>
      </c>
      <c r="E50" s="485">
        <v>2477683.36</v>
      </c>
      <c r="F50" s="485">
        <v>397128.45999999996</v>
      </c>
      <c r="G50" s="485">
        <v>3072302.4000000004</v>
      </c>
      <c r="H50" s="485">
        <v>2658789.63</v>
      </c>
      <c r="I50" s="485">
        <v>389084.1</v>
      </c>
      <c r="J50" s="485">
        <v>280167.02</v>
      </c>
      <c r="K50" s="486">
        <v>9275154.9700000007</v>
      </c>
      <c r="L50" s="464"/>
      <c r="M50" s="485">
        <v>478680.62454636447</v>
      </c>
      <c r="N50" s="485">
        <v>0</v>
      </c>
      <c r="O50" s="485">
        <v>0</v>
      </c>
      <c r="P50" s="485">
        <v>349349.28</v>
      </c>
      <c r="Q50" s="485">
        <v>506675.68936838489</v>
      </c>
      <c r="R50" s="485">
        <v>0</v>
      </c>
      <c r="S50" s="478">
        <v>0</v>
      </c>
      <c r="T50" s="485">
        <v>170872.64384517807</v>
      </c>
      <c r="U50" s="485">
        <v>303933.36166666663</v>
      </c>
      <c r="V50" s="479">
        <v>1809511.5994265939</v>
      </c>
      <c r="W50" s="480"/>
      <c r="X50" s="481">
        <v>11084666.569426594</v>
      </c>
      <c r="Y50" s="464">
        <v>-10029503.01</v>
      </c>
      <c r="Z50" s="490">
        <v>1055163.5594265945</v>
      </c>
      <c r="AA50" s="499">
        <v>9.5191276419348145E-2</v>
      </c>
      <c r="AB50" s="499"/>
      <c r="AC50" s="476">
        <v>0</v>
      </c>
      <c r="AD50" s="476">
        <v>0</v>
      </c>
      <c r="AE50" s="476">
        <v>67877.858728425403</v>
      </c>
      <c r="AF50" s="476">
        <v>126024.04651002222</v>
      </c>
      <c r="AG50" s="476">
        <v>0</v>
      </c>
      <c r="AH50" s="477">
        <v>193901.90523844762</v>
      </c>
      <c r="AI50" s="464"/>
      <c r="AJ50" s="464">
        <v>0</v>
      </c>
      <c r="AK50" s="464">
        <v>-11265.62</v>
      </c>
      <c r="AL50" s="464">
        <v>0</v>
      </c>
      <c r="AM50" s="464">
        <v>-63.29</v>
      </c>
      <c r="AN50" s="464">
        <v>-136136.79</v>
      </c>
      <c r="AO50" s="464">
        <v>-283490.31</v>
      </c>
      <c r="AP50" s="464">
        <v>302401.4120114441</v>
      </c>
      <c r="AQ50" s="470">
        <v>-36635.0391114616</v>
      </c>
      <c r="AR50" s="470">
        <v>-188097.88</v>
      </c>
      <c r="AS50" s="470">
        <v>-72024.02</v>
      </c>
      <c r="AT50" s="470">
        <v>-78549.501400228066</v>
      </c>
      <c r="AU50" s="470">
        <v>182776.87291591475</v>
      </c>
      <c r="AV50" s="468">
        <v>-321084.16558433085</v>
      </c>
      <c r="AW50" s="464"/>
      <c r="AX50" s="487">
        <v>2657627.1556128529</v>
      </c>
      <c r="AY50" s="488">
        <v>887265.93276736955</v>
      </c>
      <c r="AZ50" s="481"/>
      <c r="BA50" s="491">
        <v>4472874.387460934</v>
      </c>
      <c r="BB50" s="470">
        <v>596853.59496000002</v>
      </c>
      <c r="BC50" s="481">
        <v>5069727.9824209344</v>
      </c>
      <c r="BD50" s="497"/>
      <c r="BE50" s="464">
        <v>391.48101753831565</v>
      </c>
      <c r="BF50" s="464">
        <v>62.747426133670402</v>
      </c>
      <c r="BG50" s="464">
        <v>485.43251698530577</v>
      </c>
      <c r="BH50" s="464">
        <v>420.09632327381894</v>
      </c>
      <c r="BI50" s="464">
        <v>61.476394375098749</v>
      </c>
      <c r="BJ50" s="464">
        <v>44.267185969347452</v>
      </c>
      <c r="BK50" s="468">
        <v>1481.327525386658</v>
      </c>
      <c r="BL50" s="464"/>
      <c r="BM50" s="464">
        <v>74.815485916353325</v>
      </c>
      <c r="BN50" s="464">
        <v>0</v>
      </c>
      <c r="BO50" s="464">
        <v>0</v>
      </c>
      <c r="BP50" s="464">
        <v>49.46034369629745</v>
      </c>
      <c r="BQ50" s="464">
        <v>77.743736407180833</v>
      </c>
      <c r="BR50" s="464">
        <v>0</v>
      </c>
      <c r="BS50" s="464">
        <v>0</v>
      </c>
      <c r="BT50" s="464">
        <v>27.1815339531551</v>
      </c>
      <c r="BU50" s="464">
        <v>47.026796984846108</v>
      </c>
      <c r="BV50" s="468">
        <v>276.22789695783291</v>
      </c>
      <c r="BW50" s="467"/>
      <c r="BX50" s="468">
        <v>1757.555422344491</v>
      </c>
      <c r="BY50" s="468">
        <v>-1548.79</v>
      </c>
      <c r="BZ50" s="468">
        <v>208.76542234449121</v>
      </c>
      <c r="CA50" s="499">
        <v>9.5191276419348145E-2</v>
      </c>
      <c r="CB50" s="499"/>
      <c r="CC50" s="464">
        <v>0</v>
      </c>
      <c r="CD50" s="464">
        <v>0</v>
      </c>
      <c r="CE50" s="464">
        <v>11.00305862469585</v>
      </c>
      <c r="CF50" s="464">
        <v>18.7113316640744</v>
      </c>
      <c r="CG50" s="464">
        <v>0</v>
      </c>
      <c r="CH50" s="468">
        <v>29.71439028877025</v>
      </c>
      <c r="CI50" s="464"/>
      <c r="CJ50" s="464">
        <v>-0.98</v>
      </c>
      <c r="CK50" s="464">
        <v>-1.78</v>
      </c>
      <c r="CL50" s="464">
        <v>-0.98</v>
      </c>
      <c r="CM50" s="464">
        <v>-0.01</v>
      </c>
      <c r="CN50" s="464">
        <v>-17.579999999999998</v>
      </c>
      <c r="CO50" s="464">
        <v>-37.694983596313072</v>
      </c>
      <c r="CP50" s="464">
        <v>47.24283893320483</v>
      </c>
      <c r="CQ50" s="464">
        <v>6.227835999420873</v>
      </c>
      <c r="CR50" s="464">
        <v>-29.8</v>
      </c>
      <c r="CS50" s="464">
        <v>-11.42</v>
      </c>
      <c r="CT50" s="464">
        <v>-13.1271662216633</v>
      </c>
      <c r="CU50" s="464">
        <v>28.55442476424227</v>
      </c>
      <c r="CV50" s="468">
        <v>-30.501775121372209</v>
      </c>
      <c r="CW50" s="464"/>
      <c r="CX50" s="468">
        <v>406.52152472159298</v>
      </c>
      <c r="CY50" s="468">
        <v>123.81377086501359</v>
      </c>
      <c r="CZ50" s="464"/>
      <c r="DA50" s="466">
        <v>706.72687430256497</v>
      </c>
      <c r="DB50" s="464">
        <v>94.304565485858745</v>
      </c>
      <c r="DC50" s="468">
        <v>801.03143978842377</v>
      </c>
    </row>
    <row r="51" spans="1:107">
      <c r="A51" s="475">
        <v>143</v>
      </c>
      <c r="B51" s="483">
        <v>6</v>
      </c>
      <c r="C51" s="484">
        <v>6704</v>
      </c>
      <c r="D51" s="465" t="s">
        <v>49</v>
      </c>
      <c r="E51" s="485">
        <v>1922026.43</v>
      </c>
      <c r="F51" s="485">
        <v>435872.69999999995</v>
      </c>
      <c r="G51" s="485">
        <v>3412746.72</v>
      </c>
      <c r="H51" s="485">
        <v>3390308.47</v>
      </c>
      <c r="I51" s="485">
        <v>413254.8</v>
      </c>
      <c r="J51" s="485">
        <v>300936.64</v>
      </c>
      <c r="K51" s="486">
        <v>9875145.7600000016</v>
      </c>
      <c r="L51" s="464"/>
      <c r="M51" s="485">
        <v>481081.8637017156</v>
      </c>
      <c r="N51" s="485">
        <v>0</v>
      </c>
      <c r="O51" s="485">
        <v>0</v>
      </c>
      <c r="P51" s="485">
        <v>679983.42</v>
      </c>
      <c r="Q51" s="485">
        <v>644644.44335466973</v>
      </c>
      <c r="R51" s="485">
        <v>0</v>
      </c>
      <c r="S51" s="478">
        <v>0</v>
      </c>
      <c r="T51" s="485">
        <v>228005.81758395277</v>
      </c>
      <c r="U51" s="485">
        <v>294237.48666666669</v>
      </c>
      <c r="V51" s="479">
        <v>2327953.0313070049</v>
      </c>
      <c r="W51" s="480"/>
      <c r="X51" s="481">
        <v>12203098.791307006</v>
      </c>
      <c r="Y51" s="464">
        <v>-10623761.76</v>
      </c>
      <c r="Z51" s="490">
        <v>1579337.0313070063</v>
      </c>
      <c r="AA51" s="499">
        <v>0.1294209821879064</v>
      </c>
      <c r="AB51" s="499"/>
      <c r="AC51" s="476">
        <v>38360.529343999995</v>
      </c>
      <c r="AD51" s="476">
        <v>0</v>
      </c>
      <c r="AE51" s="476">
        <v>87456.314398933086</v>
      </c>
      <c r="AF51" s="476">
        <v>142628.56466192484</v>
      </c>
      <c r="AG51" s="476">
        <v>0</v>
      </c>
      <c r="AH51" s="477">
        <v>268445.40840485791</v>
      </c>
      <c r="AI51" s="464"/>
      <c r="AJ51" s="464">
        <v>0</v>
      </c>
      <c r="AK51" s="464">
        <v>-11933.12</v>
      </c>
      <c r="AL51" s="464">
        <v>0</v>
      </c>
      <c r="AM51" s="464">
        <v>-67.040000000000006</v>
      </c>
      <c r="AN51" s="464">
        <v>-144203.04</v>
      </c>
      <c r="AO51" s="464">
        <v>-417419.24</v>
      </c>
      <c r="AP51" s="464">
        <v>-569157.69478586689</v>
      </c>
      <c r="AQ51" s="470">
        <v>-38324.847188558539</v>
      </c>
      <c r="AR51" s="470">
        <v>-199242.88</v>
      </c>
      <c r="AS51" s="470">
        <v>-76291.520000000004</v>
      </c>
      <c r="AT51" s="470">
        <v>-71642.602189826081</v>
      </c>
      <c r="AU51" s="470">
        <v>334277.64786337712</v>
      </c>
      <c r="AV51" s="468">
        <v>-1194004.3363008741</v>
      </c>
      <c r="AW51" s="464"/>
      <c r="AX51" s="487">
        <v>2613146.1171027431</v>
      </c>
      <c r="AY51" s="488">
        <v>945938.57517074898</v>
      </c>
      <c r="AZ51" s="481"/>
      <c r="BA51" s="491">
        <v>4212862.795684482</v>
      </c>
      <c r="BB51" s="470">
        <v>168882.18605999998</v>
      </c>
      <c r="BC51" s="481">
        <v>4381744.9817444822</v>
      </c>
      <c r="BD51" s="497"/>
      <c r="BE51" s="464">
        <v>286.69845316229117</v>
      </c>
      <c r="BF51" s="464">
        <v>65.016810859188539</v>
      </c>
      <c r="BG51" s="464">
        <v>509.06126491646779</v>
      </c>
      <c r="BH51" s="464">
        <v>505.71427058472557</v>
      </c>
      <c r="BI51" s="464">
        <v>61.643019093078756</v>
      </c>
      <c r="BJ51" s="464">
        <v>44.889116945107403</v>
      </c>
      <c r="BK51" s="468">
        <v>1483.1671604024859</v>
      </c>
      <c r="BL51" s="464"/>
      <c r="BM51" s="464">
        <v>77.857741016535684</v>
      </c>
      <c r="BN51" s="464">
        <v>0</v>
      </c>
      <c r="BO51" s="464">
        <v>0</v>
      </c>
      <c r="BP51" s="464">
        <v>95.474095886356906</v>
      </c>
      <c r="BQ51" s="464">
        <v>93.686682984756089</v>
      </c>
      <c r="BR51" s="464">
        <v>0</v>
      </c>
      <c r="BS51" s="464">
        <v>0</v>
      </c>
      <c r="BT51" s="464">
        <v>34.054758096132709</v>
      </c>
      <c r="BU51" s="464">
        <v>47.259576427937262</v>
      </c>
      <c r="BV51" s="468">
        <v>348.33285441171859</v>
      </c>
      <c r="BW51" s="467"/>
      <c r="BX51" s="468">
        <v>1831.500014814204</v>
      </c>
      <c r="BY51" s="468">
        <v>-1548.79</v>
      </c>
      <c r="BZ51" s="468">
        <v>282.71001481420438</v>
      </c>
      <c r="CA51" s="499">
        <v>0.1294209821879064</v>
      </c>
      <c r="CB51" s="499"/>
      <c r="CC51" s="464">
        <v>5.5289079999999986</v>
      </c>
      <c r="CD51" s="464">
        <v>0</v>
      </c>
      <c r="CE51" s="464">
        <v>12.45499943846646</v>
      </c>
      <c r="CF51" s="464">
        <v>19.39217025184341</v>
      </c>
      <c r="CG51" s="464">
        <v>0</v>
      </c>
      <c r="CH51" s="468">
        <v>37.376077690309877</v>
      </c>
      <c r="CI51" s="464"/>
      <c r="CJ51" s="464">
        <v>-0.98</v>
      </c>
      <c r="CK51" s="464">
        <v>-1.78</v>
      </c>
      <c r="CL51" s="464">
        <v>-0.98</v>
      </c>
      <c r="CM51" s="464">
        <v>-0.01</v>
      </c>
      <c r="CN51" s="464">
        <v>-17.579999999999998</v>
      </c>
      <c r="CO51" s="464">
        <v>-45.984741240011843</v>
      </c>
      <c r="CP51" s="464">
        <v>-84.219842377310869</v>
      </c>
      <c r="CQ51" s="464">
        <v>-4.2554813799788871</v>
      </c>
      <c r="CR51" s="464">
        <v>-29.8</v>
      </c>
      <c r="CS51" s="464">
        <v>-11.42</v>
      </c>
      <c r="CT51" s="464">
        <v>-11.96452975461629</v>
      </c>
      <c r="CU51" s="464">
        <v>49.463990509526063</v>
      </c>
      <c r="CV51" s="468">
        <v>-166.18282833062321</v>
      </c>
      <c r="CW51" s="464"/>
      <c r="CX51" s="468">
        <v>406.17178724185982</v>
      </c>
      <c r="CY51" s="468">
        <v>127.18509502764719</v>
      </c>
      <c r="CZ51" s="464"/>
      <c r="DA51" s="466">
        <v>628.41032155198116</v>
      </c>
      <c r="DB51" s="464">
        <v>25.191256870525056</v>
      </c>
      <c r="DC51" s="468">
        <v>653.60157842250624</v>
      </c>
    </row>
    <row r="52" spans="1:107">
      <c r="A52" s="475">
        <v>145</v>
      </c>
      <c r="B52" s="483">
        <v>14</v>
      </c>
      <c r="C52" s="484">
        <v>12405</v>
      </c>
      <c r="D52" s="465" t="s">
        <v>50</v>
      </c>
      <c r="E52" s="485">
        <v>7770087.8899999997</v>
      </c>
      <c r="F52" s="485">
        <v>1530397.48</v>
      </c>
      <c r="G52" s="485">
        <v>7788701.7600000007</v>
      </c>
      <c r="H52" s="485">
        <v>7272985.3899999997</v>
      </c>
      <c r="I52" s="485">
        <v>708650.7</v>
      </c>
      <c r="J52" s="485">
        <v>599733.92000000004</v>
      </c>
      <c r="K52" s="486">
        <v>25670557.140000001</v>
      </c>
      <c r="L52" s="464"/>
      <c r="M52" s="485">
        <v>526500.86587569537</v>
      </c>
      <c r="N52" s="485">
        <v>0</v>
      </c>
      <c r="O52" s="485">
        <v>0</v>
      </c>
      <c r="P52" s="485">
        <v>509467.7</v>
      </c>
      <c r="Q52" s="485">
        <v>495388.74236689211</v>
      </c>
      <c r="R52" s="485">
        <v>0</v>
      </c>
      <c r="S52" s="478">
        <v>0</v>
      </c>
      <c r="T52" s="485">
        <v>182094.23975330676</v>
      </c>
      <c r="U52" s="485">
        <v>402314.17333333328</v>
      </c>
      <c r="V52" s="479">
        <v>2115765.7213292276</v>
      </c>
      <c r="W52" s="480"/>
      <c r="X52" s="481">
        <v>27786322.861329228</v>
      </c>
      <c r="Y52" s="464">
        <v>-19658079.449999999</v>
      </c>
      <c r="Z52" s="490">
        <v>8128243.4113292284</v>
      </c>
      <c r="AA52" s="499">
        <v>0.29252677484149819</v>
      </c>
      <c r="AB52" s="499"/>
      <c r="AC52" s="476">
        <v>0</v>
      </c>
      <c r="AD52" s="476">
        <v>0</v>
      </c>
      <c r="AE52" s="476">
        <v>111350.54536585316</v>
      </c>
      <c r="AF52" s="476">
        <v>255273.60106717364</v>
      </c>
      <c r="AG52" s="476">
        <v>13760.203936568358</v>
      </c>
      <c r="AH52" s="477">
        <v>380384.35036959517</v>
      </c>
      <c r="AI52" s="464"/>
      <c r="AJ52" s="464">
        <v>0</v>
      </c>
      <c r="AK52" s="464">
        <v>-22080.9</v>
      </c>
      <c r="AL52" s="464">
        <v>0</v>
      </c>
      <c r="AM52" s="464">
        <v>-124.05</v>
      </c>
      <c r="AN52" s="464">
        <v>-266831.55000000005</v>
      </c>
      <c r="AO52" s="464">
        <v>-432743.09</v>
      </c>
      <c r="AP52" s="464">
        <v>918783.69266658579</v>
      </c>
      <c r="AQ52" s="470">
        <v>-69670.787018706731</v>
      </c>
      <c r="AR52" s="470">
        <v>-368676.6</v>
      </c>
      <c r="AS52" s="470">
        <v>-141168.90000000002</v>
      </c>
      <c r="AT52" s="470">
        <v>-307507.11360782338</v>
      </c>
      <c r="AU52" s="470">
        <v>366573.14791111095</v>
      </c>
      <c r="AV52" s="468">
        <v>-323446.15004883352</v>
      </c>
      <c r="AW52" s="464"/>
      <c r="AX52" s="487">
        <v>5838651.6372182164</v>
      </c>
      <c r="AY52" s="488">
        <v>1304273.4534491464</v>
      </c>
      <c r="AZ52" s="481"/>
      <c r="BA52" s="491">
        <v>15328106.702317353</v>
      </c>
      <c r="BB52" s="470">
        <v>577332.41579999996</v>
      </c>
      <c r="BC52" s="481">
        <v>15905439.118117353</v>
      </c>
      <c r="BD52" s="497"/>
      <c r="BE52" s="464">
        <v>626.36742361950826</v>
      </c>
      <c r="BF52" s="464">
        <v>123.3694058847239</v>
      </c>
      <c r="BG52" s="464">
        <v>627.86793712212818</v>
      </c>
      <c r="BH52" s="464">
        <v>586.29467069729947</v>
      </c>
      <c r="BI52" s="464">
        <v>57.126215235792017</v>
      </c>
      <c r="BJ52" s="464">
        <v>48.346144296654579</v>
      </c>
      <c r="BK52" s="468">
        <v>2038.233258508327</v>
      </c>
      <c r="BL52" s="464"/>
      <c r="BM52" s="464">
        <v>42.568767950460483</v>
      </c>
      <c r="BN52" s="464">
        <v>0</v>
      </c>
      <c r="BO52" s="464">
        <v>0</v>
      </c>
      <c r="BP52" s="464">
        <v>41.594067101134442</v>
      </c>
      <c r="BQ52" s="464">
        <v>39.147209715473153</v>
      </c>
      <c r="BR52" s="464">
        <v>0</v>
      </c>
      <c r="BS52" s="464">
        <v>0</v>
      </c>
      <c r="BT52" s="464">
        <v>16.087907046708661</v>
      </c>
      <c r="BU52" s="464">
        <v>31.165516131627651</v>
      </c>
      <c r="BV52" s="468">
        <v>170.5634679454044</v>
      </c>
      <c r="BW52" s="467"/>
      <c r="BX52" s="468">
        <v>2208.7967264537319</v>
      </c>
      <c r="BY52" s="468">
        <v>-1548.79</v>
      </c>
      <c r="BZ52" s="468">
        <v>660.00672645373197</v>
      </c>
      <c r="CA52" s="499">
        <v>0.29252677484149819</v>
      </c>
      <c r="CB52" s="499"/>
      <c r="CC52" s="464">
        <v>0</v>
      </c>
      <c r="CD52" s="464">
        <v>0</v>
      </c>
      <c r="CE52" s="464">
        <v>8.7528231789364845</v>
      </c>
      <c r="CF52" s="464">
        <v>18.83408603866749</v>
      </c>
      <c r="CG52" s="464">
        <v>1.8661531218250791</v>
      </c>
      <c r="CH52" s="468">
        <v>29.45306233942906</v>
      </c>
      <c r="CI52" s="464"/>
      <c r="CJ52" s="464">
        <v>-0.98</v>
      </c>
      <c r="CK52" s="464">
        <v>-1.78</v>
      </c>
      <c r="CL52" s="464">
        <v>-0.98</v>
      </c>
      <c r="CM52" s="464">
        <v>-0.01</v>
      </c>
      <c r="CN52" s="464">
        <v>-17.579999999999998</v>
      </c>
      <c r="CO52" s="464">
        <v>-27.429142179580019</v>
      </c>
      <c r="CP52" s="464">
        <v>73.922575642978984</v>
      </c>
      <c r="CQ52" s="464">
        <v>-4.2063071144628701</v>
      </c>
      <c r="CR52" s="464">
        <v>-29.8</v>
      </c>
      <c r="CS52" s="464">
        <v>-11.42</v>
      </c>
      <c r="CT52" s="464">
        <v>-24.452301250221481</v>
      </c>
      <c r="CU52" s="464">
        <v>29.49337419833542</v>
      </c>
      <c r="CV52" s="468">
        <v>-21.192330407694119</v>
      </c>
      <c r="CW52" s="464"/>
      <c r="CX52" s="468">
        <v>476.37626442087412</v>
      </c>
      <c r="CY52" s="468">
        <v>87.469897999622916</v>
      </c>
      <c r="CZ52" s="464"/>
      <c r="DA52" s="466">
        <v>1235.6393955918866</v>
      </c>
      <c r="DB52" s="464">
        <v>46.54029954050786</v>
      </c>
      <c r="DC52" s="468">
        <v>1282.1796951323945</v>
      </c>
    </row>
    <row r="53" spans="1:107">
      <c r="A53" s="475">
        <v>146</v>
      </c>
      <c r="B53" s="483">
        <v>12</v>
      </c>
      <c r="C53" s="484">
        <v>4293</v>
      </c>
      <c r="D53" s="465" t="s">
        <v>51</v>
      </c>
      <c r="E53" s="485">
        <v>865367.35</v>
      </c>
      <c r="F53" s="485">
        <v>184035.13999999998</v>
      </c>
      <c r="G53" s="485">
        <v>1295349.1200000001</v>
      </c>
      <c r="H53" s="485">
        <v>1209819.6200000001</v>
      </c>
      <c r="I53" s="485">
        <v>280708.09999999998</v>
      </c>
      <c r="J53" s="485">
        <v>161075.98000000001</v>
      </c>
      <c r="K53" s="486">
        <v>3996355.3100000005</v>
      </c>
      <c r="L53" s="464"/>
      <c r="M53" s="485">
        <v>479779.55233126483</v>
      </c>
      <c r="N53" s="485">
        <v>0</v>
      </c>
      <c r="O53" s="485">
        <v>0</v>
      </c>
      <c r="P53" s="485">
        <v>476196.34</v>
      </c>
      <c r="Q53" s="485">
        <v>2373677.5955087775</v>
      </c>
      <c r="R53" s="485">
        <v>0</v>
      </c>
      <c r="S53" s="478">
        <v>0</v>
      </c>
      <c r="T53" s="485">
        <v>169726.32038242079</v>
      </c>
      <c r="U53" s="485">
        <v>236708.62833333333</v>
      </c>
      <c r="V53" s="479">
        <v>3736088.4365557968</v>
      </c>
      <c r="W53" s="480"/>
      <c r="X53" s="481">
        <v>7732443.7465557978</v>
      </c>
      <c r="Y53" s="464">
        <v>-6803074.1699999999</v>
      </c>
      <c r="Z53" s="490">
        <v>929369.57655579783</v>
      </c>
      <c r="AA53" s="499">
        <v>0.12019092631223599</v>
      </c>
      <c r="AB53" s="499"/>
      <c r="AC53" s="476">
        <v>1393282.829628</v>
      </c>
      <c r="AD53" s="476">
        <v>0</v>
      </c>
      <c r="AE53" s="476">
        <v>60850.974931910656</v>
      </c>
      <c r="AF53" s="476">
        <v>58236.250774329223</v>
      </c>
      <c r="AG53" s="476">
        <v>0</v>
      </c>
      <c r="AH53" s="477">
        <v>1512370.05533424</v>
      </c>
      <c r="AI53" s="464"/>
      <c r="AJ53" s="464">
        <v>0</v>
      </c>
      <c r="AK53" s="464">
        <v>-7641.54</v>
      </c>
      <c r="AL53" s="464">
        <v>0</v>
      </c>
      <c r="AM53" s="464">
        <v>-42.93</v>
      </c>
      <c r="AN53" s="464">
        <v>-92342.430000000008</v>
      </c>
      <c r="AO53" s="464">
        <v>-191018.49</v>
      </c>
      <c r="AP53" s="464">
        <v>304573.67127162195</v>
      </c>
      <c r="AQ53" s="470">
        <v>-25302.059607731473</v>
      </c>
      <c r="AR53" s="470">
        <v>-127587.95999999999</v>
      </c>
      <c r="AS53" s="470">
        <v>-48854.340000000004</v>
      </c>
      <c r="AT53" s="470">
        <v>-62557.17954612711</v>
      </c>
      <c r="AU53" s="470">
        <v>151013.83184553613</v>
      </c>
      <c r="AV53" s="468">
        <v>-99759.42603670049</v>
      </c>
      <c r="AW53" s="464"/>
      <c r="AX53" s="487">
        <v>510671.45893954323</v>
      </c>
      <c r="AY53" s="488">
        <v>809340.47598053026</v>
      </c>
      <c r="AZ53" s="481"/>
      <c r="BA53" s="491">
        <v>3661992.1407734109</v>
      </c>
      <c r="BB53" s="470">
        <v>177314.30220000003</v>
      </c>
      <c r="BC53" s="481">
        <v>3839306.4429734107</v>
      </c>
      <c r="BD53" s="497"/>
      <c r="BE53" s="464">
        <v>201.57636850687166</v>
      </c>
      <c r="BF53" s="464">
        <v>42.86865595154903</v>
      </c>
      <c r="BG53" s="464">
        <v>301.73517819706501</v>
      </c>
      <c r="BH53" s="464">
        <v>281.81216398788729</v>
      </c>
      <c r="BI53" s="464">
        <v>65.387398089913802</v>
      </c>
      <c r="BJ53" s="464">
        <v>37.520610295830423</v>
      </c>
      <c r="BK53" s="468">
        <v>960.69004335919681</v>
      </c>
      <c r="BL53" s="464"/>
      <c r="BM53" s="464">
        <v>110.96155995342269</v>
      </c>
      <c r="BN53" s="464">
        <v>0</v>
      </c>
      <c r="BO53" s="464">
        <v>0</v>
      </c>
      <c r="BP53" s="464">
        <v>102.8864103149247</v>
      </c>
      <c r="BQ53" s="464">
        <v>532.01850169992861</v>
      </c>
      <c r="BR53" s="464">
        <v>0</v>
      </c>
      <c r="BS53" s="464">
        <v>0</v>
      </c>
      <c r="BT53" s="464">
        <v>40.103643387739453</v>
      </c>
      <c r="BU53" s="464">
        <v>56.726271679598362</v>
      </c>
      <c r="BV53" s="468">
        <v>842.69638703561384</v>
      </c>
      <c r="BW53" s="467"/>
      <c r="BX53" s="468">
        <v>1803.386430394811</v>
      </c>
      <c r="BY53" s="468">
        <v>-1548.79</v>
      </c>
      <c r="BZ53" s="468">
        <v>254.5964303948106</v>
      </c>
      <c r="CA53" s="499">
        <v>0.12019092631223599</v>
      </c>
      <c r="CB53" s="499"/>
      <c r="CC53" s="464">
        <v>313.59358800000001</v>
      </c>
      <c r="CD53" s="464">
        <v>0</v>
      </c>
      <c r="CE53" s="464">
        <v>13.49920272600238</v>
      </c>
      <c r="CF53" s="464">
        <v>15.0294458012243</v>
      </c>
      <c r="CG53" s="464">
        <v>0</v>
      </c>
      <c r="CH53" s="468">
        <v>342.12223652722668</v>
      </c>
      <c r="CI53" s="464"/>
      <c r="CJ53" s="464">
        <v>-0.97999999999999987</v>
      </c>
      <c r="CK53" s="464">
        <v>-1.78</v>
      </c>
      <c r="CL53" s="464">
        <v>-0.97999999999999987</v>
      </c>
      <c r="CM53" s="464">
        <v>-0.01</v>
      </c>
      <c r="CN53" s="464">
        <v>-17.579999999999998</v>
      </c>
      <c r="CO53" s="464">
        <v>-26.429125969876772</v>
      </c>
      <c r="CP53" s="464">
        <v>69.505630139575985</v>
      </c>
      <c r="CQ53" s="464">
        <v>-4.3328130572241976</v>
      </c>
      <c r="CR53" s="464">
        <v>-29.8</v>
      </c>
      <c r="CS53" s="464">
        <v>-11.42</v>
      </c>
      <c r="CT53" s="464">
        <v>-17.252798007575279</v>
      </c>
      <c r="CU53" s="464">
        <v>34.462307586840737</v>
      </c>
      <c r="CV53" s="468">
        <v>1.6975365426163389</v>
      </c>
      <c r="CW53" s="464"/>
      <c r="CX53" s="468">
        <v>209.2094976148274</v>
      </c>
      <c r="CY53" s="468">
        <v>172.26276306167199</v>
      </c>
      <c r="CZ53" s="464"/>
      <c r="DA53" s="466">
        <v>853.01470784379478</v>
      </c>
      <c r="DB53" s="464">
        <v>41.30312187281622</v>
      </c>
      <c r="DC53" s="468">
        <v>894.31782971661096</v>
      </c>
    </row>
    <row r="54" spans="1:107">
      <c r="A54" s="475">
        <v>148</v>
      </c>
      <c r="B54" s="483">
        <v>19</v>
      </c>
      <c r="C54" s="484">
        <v>7244</v>
      </c>
      <c r="D54" s="465" t="s">
        <v>52</v>
      </c>
      <c r="E54" s="485">
        <v>2860266.82</v>
      </c>
      <c r="F54" s="485">
        <v>474616.94</v>
      </c>
      <c r="G54" s="485">
        <v>2706947.52</v>
      </c>
      <c r="H54" s="485">
        <v>2771330.99</v>
      </c>
      <c r="I54" s="485">
        <v>453325.39999999997</v>
      </c>
      <c r="J54" s="485">
        <v>372783.48</v>
      </c>
      <c r="K54" s="486">
        <v>9639271.1500000004</v>
      </c>
      <c r="L54" s="464"/>
      <c r="M54" s="485">
        <v>419254.16956754588</v>
      </c>
      <c r="N54" s="485">
        <v>0</v>
      </c>
      <c r="O54" s="485">
        <v>0</v>
      </c>
      <c r="P54" s="485">
        <v>919121.32000000007</v>
      </c>
      <c r="Q54" s="485">
        <v>6696353.5999999996</v>
      </c>
      <c r="R54" s="485">
        <v>0</v>
      </c>
      <c r="S54" s="478">
        <v>0</v>
      </c>
      <c r="T54" s="485">
        <v>241104.49000808533</v>
      </c>
      <c r="U54" s="485">
        <v>286868.6216666667</v>
      </c>
      <c r="V54" s="479">
        <v>8562702.2012422979</v>
      </c>
      <c r="W54" s="480"/>
      <c r="X54" s="481">
        <v>18201973.351242296</v>
      </c>
      <c r="Y54" s="464">
        <v>-11479494.360000001</v>
      </c>
      <c r="Z54" s="490">
        <v>6722478.9912422951</v>
      </c>
      <c r="AA54" s="499">
        <v>0.36932693293848173</v>
      </c>
      <c r="AB54" s="499"/>
      <c r="AC54" s="476">
        <v>2423895.853476</v>
      </c>
      <c r="AD54" s="476">
        <v>519997.32</v>
      </c>
      <c r="AE54" s="476">
        <v>102394.93259262737</v>
      </c>
      <c r="AF54" s="476">
        <v>131457.94114998128</v>
      </c>
      <c r="AG54" s="476">
        <v>75934.219571518843</v>
      </c>
      <c r="AH54" s="477">
        <v>3253680.2667901274</v>
      </c>
      <c r="AI54" s="464"/>
      <c r="AJ54" s="464">
        <v>0</v>
      </c>
      <c r="AK54" s="464">
        <v>-12894.32</v>
      </c>
      <c r="AL54" s="464">
        <v>0</v>
      </c>
      <c r="AM54" s="464">
        <v>-72.44</v>
      </c>
      <c r="AN54" s="464">
        <v>-155818.44</v>
      </c>
      <c r="AO54" s="464">
        <v>-139914.12</v>
      </c>
      <c r="AP54" s="464">
        <v>804492.87175756262</v>
      </c>
      <c r="AQ54" s="470">
        <v>2045203.6087959716</v>
      </c>
      <c r="AR54" s="470">
        <v>-215291.68</v>
      </c>
      <c r="AS54" s="470">
        <v>-82436.72</v>
      </c>
      <c r="AT54" s="470">
        <v>-265652.3131210889</v>
      </c>
      <c r="AU54" s="470">
        <v>258610.77684593294</v>
      </c>
      <c r="AV54" s="468">
        <v>2236227.2242783778</v>
      </c>
      <c r="AW54" s="464"/>
      <c r="AX54" s="487">
        <v>-125725.11773299341</v>
      </c>
      <c r="AY54" s="488">
        <v>868016.86755658942</v>
      </c>
      <c r="AZ54" s="481"/>
      <c r="BA54" s="491">
        <v>12954678.232134394</v>
      </c>
      <c r="BB54" s="470">
        <v>-94007.946900000024</v>
      </c>
      <c r="BC54" s="481">
        <v>12860670.285234394</v>
      </c>
      <c r="BD54" s="497"/>
      <c r="BE54" s="464">
        <v>394.8463307564881</v>
      </c>
      <c r="BF54" s="464">
        <v>65.518627829928221</v>
      </c>
      <c r="BG54" s="464">
        <v>373.68132523467699</v>
      </c>
      <c r="BH54" s="464">
        <v>382.5691593042518</v>
      </c>
      <c r="BI54" s="464">
        <v>62.579431253451126</v>
      </c>
      <c r="BJ54" s="464">
        <v>51.460999447818885</v>
      </c>
      <c r="BK54" s="468">
        <v>1351.361165559247</v>
      </c>
      <c r="BL54" s="464"/>
      <c r="BM54" s="464">
        <v>65.985347222108217</v>
      </c>
      <c r="BN54" s="464">
        <v>0</v>
      </c>
      <c r="BO54" s="464">
        <v>0</v>
      </c>
      <c r="BP54" s="464">
        <v>115.38874861572531</v>
      </c>
      <c r="BQ54" s="464">
        <v>910.40000000000009</v>
      </c>
      <c r="BR54" s="464">
        <v>0</v>
      </c>
      <c r="BS54" s="464">
        <v>0</v>
      </c>
      <c r="BT54" s="464">
        <v>34.203403919337127</v>
      </c>
      <c r="BU54" s="464">
        <v>45.682081949058698</v>
      </c>
      <c r="BV54" s="468">
        <v>1171.65958170623</v>
      </c>
      <c r="BW54" s="467"/>
      <c r="BX54" s="468">
        <v>2523.0207472654761</v>
      </c>
      <c r="BY54" s="468">
        <v>-1548.79</v>
      </c>
      <c r="BZ54" s="468">
        <v>974.23074726547645</v>
      </c>
      <c r="CA54" s="499">
        <v>0.36932693293848173</v>
      </c>
      <c r="CB54" s="499"/>
      <c r="CC54" s="464">
        <v>323.31383699999998</v>
      </c>
      <c r="CD54" s="464">
        <v>69.005293466223691</v>
      </c>
      <c r="CE54" s="464">
        <v>13.597185383269769</v>
      </c>
      <c r="CF54" s="464">
        <v>22.06482146445958</v>
      </c>
      <c r="CG54" s="464">
        <v>11.15276144292268</v>
      </c>
      <c r="CH54" s="468">
        <v>439.13389875687568</v>
      </c>
      <c r="CI54" s="464"/>
      <c r="CJ54" s="464">
        <v>-0.98</v>
      </c>
      <c r="CK54" s="464">
        <v>-1.78</v>
      </c>
      <c r="CL54" s="464">
        <v>-0.98</v>
      </c>
      <c r="CM54" s="464">
        <v>-9.9999999999999985E-3</v>
      </c>
      <c r="CN54" s="464">
        <v>-17.579999999999998</v>
      </c>
      <c r="CO54" s="464">
        <v>-16.374059385382061</v>
      </c>
      <c r="CP54" s="464">
        <v>111.3639080506039</v>
      </c>
      <c r="CQ54" s="464">
        <v>299.11635749359471</v>
      </c>
      <c r="CR54" s="464">
        <v>-29.8</v>
      </c>
      <c r="CS54" s="464">
        <v>-11.42</v>
      </c>
      <c r="CT54" s="464">
        <v>-37.119745049844397</v>
      </c>
      <c r="CU54" s="464">
        <v>35.798834004143544</v>
      </c>
      <c r="CV54" s="468">
        <v>330.51068203361018</v>
      </c>
      <c r="CW54" s="464"/>
      <c r="CX54" s="468">
        <v>-6.2522418406599876</v>
      </c>
      <c r="CY54" s="468">
        <v>105.5548312911434</v>
      </c>
      <c r="CZ54" s="464"/>
      <c r="DA54" s="466">
        <v>1788.3321689859738</v>
      </c>
      <c r="DB54" s="464">
        <v>-12.977353244064057</v>
      </c>
      <c r="DC54" s="468">
        <v>1775.3548157419098</v>
      </c>
    </row>
    <row r="55" spans="1:107">
      <c r="A55" s="475">
        <v>149</v>
      </c>
      <c r="B55" s="483">
        <v>1</v>
      </c>
      <c r="C55" s="484">
        <v>5391</v>
      </c>
      <c r="D55" s="465" t="s">
        <v>53</v>
      </c>
      <c r="E55" s="485">
        <v>2468574.23</v>
      </c>
      <c r="F55" s="485">
        <v>493989.06</v>
      </c>
      <c r="G55" s="485">
        <v>2416324.3200000003</v>
      </c>
      <c r="H55" s="485">
        <v>2729127.98</v>
      </c>
      <c r="I55" s="485">
        <v>326839.2</v>
      </c>
      <c r="J55" s="485">
        <v>263676.12</v>
      </c>
      <c r="K55" s="486">
        <v>8698530.9099999983</v>
      </c>
      <c r="L55" s="464"/>
      <c r="M55" s="485">
        <v>210065.7029175905</v>
      </c>
      <c r="N55" s="485">
        <v>123490.55880000003</v>
      </c>
      <c r="O55" s="485">
        <v>832959.96840000013</v>
      </c>
      <c r="P55" s="485">
        <v>594725.56000000006</v>
      </c>
      <c r="Q55" s="485">
        <v>301500.63908097363</v>
      </c>
      <c r="R55" s="485">
        <v>0</v>
      </c>
      <c r="S55" s="478">
        <v>71826.64</v>
      </c>
      <c r="T55" s="485">
        <v>135701.48757477332</v>
      </c>
      <c r="U55" s="485">
        <v>146472.35166666665</v>
      </c>
      <c r="V55" s="479">
        <v>2416742.9084400041</v>
      </c>
      <c r="W55" s="480"/>
      <c r="X55" s="481">
        <v>11115273.818440001</v>
      </c>
      <c r="Y55" s="464">
        <v>-8543063.790000001</v>
      </c>
      <c r="Z55" s="490">
        <v>2572210.0284400005</v>
      </c>
      <c r="AA55" s="499">
        <v>0.23141220544407634</v>
      </c>
      <c r="AB55" s="499"/>
      <c r="AC55" s="476">
        <v>0</v>
      </c>
      <c r="AD55" s="476">
        <v>0</v>
      </c>
      <c r="AE55" s="476">
        <v>40087.59683364076</v>
      </c>
      <c r="AF55" s="476">
        <v>126005.39562117089</v>
      </c>
      <c r="AG55" s="476">
        <v>2671.4050099516185</v>
      </c>
      <c r="AH55" s="477">
        <v>168764.39746476326</v>
      </c>
      <c r="AI55" s="464"/>
      <c r="AJ55" s="464">
        <v>0</v>
      </c>
      <c r="AK55" s="464">
        <v>-9595.98</v>
      </c>
      <c r="AL55" s="464">
        <v>0</v>
      </c>
      <c r="AM55" s="464">
        <v>-53.910000000000004</v>
      </c>
      <c r="AN55" s="464">
        <v>-115960.41</v>
      </c>
      <c r="AO55" s="464">
        <v>-132399.63</v>
      </c>
      <c r="AP55" s="464">
        <v>653747.95431239984</v>
      </c>
      <c r="AQ55" s="470">
        <v>133394.85535980319</v>
      </c>
      <c r="AR55" s="470">
        <v>-160220.51999999999</v>
      </c>
      <c r="AS55" s="470">
        <v>-61349.58</v>
      </c>
      <c r="AT55" s="470">
        <v>-64382.469791574724</v>
      </c>
      <c r="AU55" s="470">
        <v>38187.848451073107</v>
      </c>
      <c r="AV55" s="468">
        <v>281368.1583317013</v>
      </c>
      <c r="AW55" s="464"/>
      <c r="AX55" s="487">
        <v>-77264.326127015549</v>
      </c>
      <c r="AY55" s="488">
        <v>634173.6074390451</v>
      </c>
      <c r="AZ55" s="481"/>
      <c r="BA55" s="491">
        <v>3579251.8655484952</v>
      </c>
      <c r="BB55" s="470">
        <v>-2961480.9650999997</v>
      </c>
      <c r="BC55" s="481">
        <v>617770.90044849552</v>
      </c>
      <c r="BD55" s="497"/>
      <c r="BE55" s="464">
        <v>457.90655351511776</v>
      </c>
      <c r="BF55" s="464">
        <v>91.632175848636621</v>
      </c>
      <c r="BG55" s="464">
        <v>448.21449081803013</v>
      </c>
      <c r="BH55" s="464">
        <v>506.23780003709885</v>
      </c>
      <c r="BI55" s="464">
        <v>60.626822481914303</v>
      </c>
      <c r="BJ55" s="464">
        <v>48.910428491930993</v>
      </c>
      <c r="BK55" s="468">
        <v>1587.3395816364309</v>
      </c>
      <c r="BL55" s="464"/>
      <c r="BM55" s="464">
        <v>37.350114376543992</v>
      </c>
      <c r="BN55" s="464">
        <v>22.558199999999999</v>
      </c>
      <c r="BO55" s="464">
        <v>152.84680840429471</v>
      </c>
      <c r="BP55" s="464">
        <v>104.6025805257312</v>
      </c>
      <c r="BQ55" s="464">
        <v>54.792842164357509</v>
      </c>
      <c r="BR55" s="464">
        <v>0</v>
      </c>
      <c r="BS55" s="464">
        <v>13.93503146982599</v>
      </c>
      <c r="BT55" s="464">
        <v>25.536761841036029</v>
      </c>
      <c r="BU55" s="464">
        <v>25.527827193631989</v>
      </c>
      <c r="BV55" s="468">
        <v>437.15016597542137</v>
      </c>
      <c r="BW55" s="467"/>
      <c r="BX55" s="468">
        <v>2024.489747611852</v>
      </c>
      <c r="BY55" s="468">
        <v>-1548.79</v>
      </c>
      <c r="BZ55" s="468">
        <v>475.69974761185227</v>
      </c>
      <c r="CA55" s="499">
        <v>0.23141220544407634</v>
      </c>
      <c r="CB55" s="499"/>
      <c r="CC55" s="464">
        <v>0</v>
      </c>
      <c r="CD55" s="464">
        <v>0</v>
      </c>
      <c r="CE55" s="464">
        <v>7.4370491045480351</v>
      </c>
      <c r="CF55" s="464">
        <v>19.744449821541171</v>
      </c>
      <c r="CG55" s="464">
        <v>3.3385458031421211</v>
      </c>
      <c r="CH55" s="468">
        <v>30.52004472923133</v>
      </c>
      <c r="CI55" s="464"/>
      <c r="CJ55" s="464">
        <v>-0.98</v>
      </c>
      <c r="CK55" s="464">
        <v>-1.78</v>
      </c>
      <c r="CL55" s="464">
        <v>-0.98</v>
      </c>
      <c r="CM55" s="464">
        <v>-0.01</v>
      </c>
      <c r="CN55" s="464">
        <v>-17.579999999999998</v>
      </c>
      <c r="CO55" s="464">
        <v>-23.247144576082931</v>
      </c>
      <c r="CP55" s="464">
        <v>121.01961390455379</v>
      </c>
      <c r="CQ55" s="464">
        <v>41.044921218405527</v>
      </c>
      <c r="CR55" s="464">
        <v>-29.8</v>
      </c>
      <c r="CS55" s="464">
        <v>-11.42</v>
      </c>
      <c r="CT55" s="464">
        <v>-11.89332195642155</v>
      </c>
      <c r="CU55" s="464">
        <v>7.0692055629531856</v>
      </c>
      <c r="CV55" s="468">
        <v>62.731864478860807</v>
      </c>
      <c r="CW55" s="464"/>
      <c r="CX55" s="468">
        <v>-12.20993417290109</v>
      </c>
      <c r="CY55" s="468">
        <v>100.40725880787581</v>
      </c>
      <c r="CZ55" s="464"/>
      <c r="DA55" s="466">
        <v>663.93097116462536</v>
      </c>
      <c r="DB55" s="464">
        <v>-549.33796421814134</v>
      </c>
      <c r="DC55" s="468">
        <v>114.59300694648405</v>
      </c>
    </row>
    <row r="56" spans="1:107">
      <c r="A56" s="475">
        <v>151</v>
      </c>
      <c r="B56" s="483">
        <v>14</v>
      </c>
      <c r="C56" s="484">
        <v>1771</v>
      </c>
      <c r="D56" s="465" t="s">
        <v>54</v>
      </c>
      <c r="E56" s="485">
        <v>601202.57999999996</v>
      </c>
      <c r="F56" s="485">
        <v>135604.84</v>
      </c>
      <c r="G56" s="485">
        <v>664281.60000000009</v>
      </c>
      <c r="H56" s="485">
        <v>829992.53</v>
      </c>
      <c r="I56" s="485">
        <v>110657.59999999999</v>
      </c>
      <c r="J56" s="485">
        <v>77195.240000000005</v>
      </c>
      <c r="K56" s="486">
        <v>2418934.39</v>
      </c>
      <c r="L56" s="464"/>
      <c r="M56" s="485">
        <v>82401.372844131358</v>
      </c>
      <c r="N56" s="485">
        <v>0</v>
      </c>
      <c r="O56" s="485">
        <v>0</v>
      </c>
      <c r="P56" s="485">
        <v>187151.4</v>
      </c>
      <c r="Q56" s="485">
        <v>551780.52856537048</v>
      </c>
      <c r="R56" s="485">
        <v>0</v>
      </c>
      <c r="S56" s="478">
        <v>0</v>
      </c>
      <c r="T56" s="485">
        <v>57177.420316927841</v>
      </c>
      <c r="U56" s="485">
        <v>55266.487499999996</v>
      </c>
      <c r="V56" s="479">
        <v>933777.2092264297</v>
      </c>
      <c r="W56" s="480"/>
      <c r="X56" s="481">
        <v>3352711.5992264301</v>
      </c>
      <c r="Y56" s="464">
        <v>-2806485.99</v>
      </c>
      <c r="Z56" s="490">
        <v>546225.60922642983</v>
      </c>
      <c r="AA56" s="499">
        <v>0.16292054746148171</v>
      </c>
      <c r="AB56" s="499"/>
      <c r="AC56" s="476">
        <v>205465.79176199998</v>
      </c>
      <c r="AD56" s="476">
        <v>0</v>
      </c>
      <c r="AE56" s="476">
        <v>22693.630286962481</v>
      </c>
      <c r="AF56" s="476">
        <v>28014.522450807184</v>
      </c>
      <c r="AG56" s="476">
        <v>0</v>
      </c>
      <c r="AH56" s="477">
        <v>256173.94449976966</v>
      </c>
      <c r="AI56" s="464"/>
      <c r="AJ56" s="464">
        <v>0</v>
      </c>
      <c r="AK56" s="464">
        <v>-3152.38</v>
      </c>
      <c r="AL56" s="464">
        <v>0</v>
      </c>
      <c r="AM56" s="464">
        <v>-17.71</v>
      </c>
      <c r="AN56" s="464">
        <v>-38094.210000000006</v>
      </c>
      <c r="AO56" s="464">
        <v>-29910.6</v>
      </c>
      <c r="AP56" s="464">
        <v>-213180.22948828325</v>
      </c>
      <c r="AQ56" s="470">
        <v>-197338.96147141678</v>
      </c>
      <c r="AR56" s="470">
        <v>-52634.119999999995</v>
      </c>
      <c r="AS56" s="470">
        <v>-20153.980000000003</v>
      </c>
      <c r="AT56" s="470">
        <v>-14877.897951372906</v>
      </c>
      <c r="AU56" s="470">
        <v>60101.949634589699</v>
      </c>
      <c r="AV56" s="468">
        <v>-509258.13927648321</v>
      </c>
      <c r="AW56" s="464"/>
      <c r="AX56" s="487">
        <v>381820.33308021422</v>
      </c>
      <c r="AY56" s="488">
        <v>386885.8054937378</v>
      </c>
      <c r="AZ56" s="481"/>
      <c r="BA56" s="491">
        <v>1061847.5530236685</v>
      </c>
      <c r="BB56" s="470">
        <v>18451.020000000004</v>
      </c>
      <c r="BC56" s="481">
        <v>1080298.5730236685</v>
      </c>
      <c r="BD56" s="497"/>
      <c r="BE56" s="464">
        <v>339.47068322981363</v>
      </c>
      <c r="BF56" s="464">
        <v>76.569644268774695</v>
      </c>
      <c r="BG56" s="464">
        <v>375.08842461885945</v>
      </c>
      <c r="BH56" s="464">
        <v>468.657555053642</v>
      </c>
      <c r="BI56" s="464">
        <v>62.483116883116878</v>
      </c>
      <c r="BJ56" s="464">
        <v>43.588503670242801</v>
      </c>
      <c r="BK56" s="468">
        <v>1342.560340022296</v>
      </c>
      <c r="BL56" s="464"/>
      <c r="BM56" s="464">
        <v>41.16832703750692</v>
      </c>
      <c r="BN56" s="464">
        <v>0</v>
      </c>
      <c r="BO56" s="464">
        <v>0</v>
      </c>
      <c r="BP56" s="464">
        <v>94.938935340022297</v>
      </c>
      <c r="BQ56" s="464">
        <v>302.08314888625313</v>
      </c>
      <c r="BR56" s="464">
        <v>0</v>
      </c>
      <c r="BS56" s="464">
        <v>0</v>
      </c>
      <c r="BT56" s="464">
        <v>32.051859819450719</v>
      </c>
      <c r="BU56" s="464">
        <v>29.197950111482719</v>
      </c>
      <c r="BV56" s="468">
        <v>499.44022119471578</v>
      </c>
      <c r="BW56" s="467"/>
      <c r="BX56" s="468">
        <v>1842.0005612170121</v>
      </c>
      <c r="BY56" s="468">
        <v>-1548.79</v>
      </c>
      <c r="BZ56" s="468">
        <v>293.21056121701213</v>
      </c>
      <c r="CA56" s="499">
        <v>0.16292054746148171</v>
      </c>
      <c r="CB56" s="499"/>
      <c r="CC56" s="464">
        <v>112.101066</v>
      </c>
      <c r="CD56" s="464">
        <v>0</v>
      </c>
      <c r="CE56" s="464">
        <v>12.141012796589321</v>
      </c>
      <c r="CF56" s="464">
        <v>17.620660161284441</v>
      </c>
      <c r="CG56" s="464">
        <v>0</v>
      </c>
      <c r="CH56" s="468">
        <v>141.86273895787369</v>
      </c>
      <c r="CI56" s="464"/>
      <c r="CJ56" s="464">
        <v>-0.98</v>
      </c>
      <c r="CK56" s="464">
        <v>-1.78</v>
      </c>
      <c r="CL56" s="464">
        <v>-0.98</v>
      </c>
      <c r="CM56" s="464">
        <v>-0.01</v>
      </c>
      <c r="CN56" s="464">
        <v>-17.579999999999998</v>
      </c>
      <c r="CO56" s="464">
        <v>-18.31933946488294</v>
      </c>
      <c r="CP56" s="464">
        <v>-118.82955935801741</v>
      </c>
      <c r="CQ56" s="464">
        <v>-124.032933181933</v>
      </c>
      <c r="CR56" s="464">
        <v>-29.8</v>
      </c>
      <c r="CS56" s="464">
        <v>-11.42</v>
      </c>
      <c r="CT56" s="464">
        <v>-6.6831929497508078</v>
      </c>
      <c r="CU56" s="464">
        <v>33.501644166437963</v>
      </c>
      <c r="CV56" s="468">
        <v>-302.60141389410882</v>
      </c>
      <c r="CW56" s="464"/>
      <c r="CX56" s="468">
        <v>180.37698548611101</v>
      </c>
      <c r="CY56" s="468">
        <v>204.72826615576571</v>
      </c>
      <c r="CZ56" s="464"/>
      <c r="DA56" s="466">
        <v>599.57512875418888</v>
      </c>
      <c r="DB56" s="464">
        <v>10.418418972332018</v>
      </c>
      <c r="DC56" s="468">
        <v>609.99354772652089</v>
      </c>
    </row>
    <row r="57" spans="1:107">
      <c r="A57" s="475">
        <v>152</v>
      </c>
      <c r="B57" s="483">
        <v>14</v>
      </c>
      <c r="C57" s="484">
        <v>4261</v>
      </c>
      <c r="D57" s="465" t="s">
        <v>55</v>
      </c>
      <c r="E57" s="485">
        <v>1521224.71</v>
      </c>
      <c r="F57" s="485">
        <v>319639.98</v>
      </c>
      <c r="G57" s="485">
        <v>2275164.48</v>
      </c>
      <c r="H57" s="485">
        <v>2461842.25</v>
      </c>
      <c r="I57" s="485">
        <v>257535.59999999998</v>
      </c>
      <c r="J57" s="485">
        <v>194057.78</v>
      </c>
      <c r="K57" s="486">
        <v>7029464.7999999998</v>
      </c>
      <c r="L57" s="464"/>
      <c r="M57" s="485">
        <v>189105.39017085344</v>
      </c>
      <c r="N57" s="485">
        <v>0</v>
      </c>
      <c r="O57" s="485">
        <v>0</v>
      </c>
      <c r="P57" s="485">
        <v>195469.24</v>
      </c>
      <c r="Q57" s="485">
        <v>304206.41404708492</v>
      </c>
      <c r="R57" s="485">
        <v>0</v>
      </c>
      <c r="S57" s="478">
        <v>0</v>
      </c>
      <c r="T57" s="485">
        <v>93263.950132924481</v>
      </c>
      <c r="U57" s="485">
        <v>132187.09583333333</v>
      </c>
      <c r="V57" s="479">
        <v>914232.09018419613</v>
      </c>
      <c r="W57" s="480"/>
      <c r="X57" s="481">
        <v>7943696.8901841957</v>
      </c>
      <c r="Y57" s="464">
        <v>-6752364.0899999999</v>
      </c>
      <c r="Z57" s="490">
        <v>1191332.8001841959</v>
      </c>
      <c r="AA57" s="499">
        <v>0.14997208688265692</v>
      </c>
      <c r="AB57" s="499"/>
      <c r="AC57" s="476">
        <v>0</v>
      </c>
      <c r="AD57" s="476">
        <v>0</v>
      </c>
      <c r="AE57" s="476">
        <v>45398.234566321895</v>
      </c>
      <c r="AF57" s="476">
        <v>93998.88333347252</v>
      </c>
      <c r="AG57" s="476">
        <v>0</v>
      </c>
      <c r="AH57" s="477">
        <v>139397.11789979442</v>
      </c>
      <c r="AI57" s="464"/>
      <c r="AJ57" s="464">
        <v>0</v>
      </c>
      <c r="AK57" s="464">
        <v>-7584.58</v>
      </c>
      <c r="AL57" s="464">
        <v>0</v>
      </c>
      <c r="AM57" s="464">
        <v>-42.61</v>
      </c>
      <c r="AN57" s="464">
        <v>-91654.11</v>
      </c>
      <c r="AO57" s="464">
        <v>-121239.44</v>
      </c>
      <c r="AP57" s="464">
        <v>225339.63208022303</v>
      </c>
      <c r="AQ57" s="470">
        <v>-24817.647958963687</v>
      </c>
      <c r="AR57" s="470">
        <v>-126636.92</v>
      </c>
      <c r="AS57" s="470">
        <v>-48490.18</v>
      </c>
      <c r="AT57" s="470">
        <v>-69570.831884552041</v>
      </c>
      <c r="AU57" s="470">
        <v>152581.63259346157</v>
      </c>
      <c r="AV57" s="468">
        <v>-112115.05516983112</v>
      </c>
      <c r="AW57" s="464"/>
      <c r="AX57" s="487">
        <v>1957022.5267000876</v>
      </c>
      <c r="AY57" s="488">
        <v>684689.07799831149</v>
      </c>
      <c r="AZ57" s="481"/>
      <c r="BA57" s="491">
        <v>3860326.467612558</v>
      </c>
      <c r="BB57" s="470">
        <v>459430.39800000004</v>
      </c>
      <c r="BC57" s="481">
        <v>4319756.8656125581</v>
      </c>
      <c r="BD57" s="497"/>
      <c r="BE57" s="464">
        <v>357.01119690213562</v>
      </c>
      <c r="BF57" s="464">
        <v>75.015249941328321</v>
      </c>
      <c r="BG57" s="464">
        <v>533.95082844402725</v>
      </c>
      <c r="BH57" s="464">
        <v>577.7616169913166</v>
      </c>
      <c r="BI57" s="464">
        <v>60.440178361886879</v>
      </c>
      <c r="BJ57" s="464">
        <v>45.542778690448252</v>
      </c>
      <c r="BK57" s="468">
        <v>1670.596719147951</v>
      </c>
      <c r="BL57" s="464"/>
      <c r="BM57" s="464">
        <v>46.950079410463687</v>
      </c>
      <c r="BN57" s="464">
        <v>0</v>
      </c>
      <c r="BO57" s="464">
        <v>0</v>
      </c>
      <c r="BP57" s="464">
        <v>39.899101643899051</v>
      </c>
      <c r="BQ57" s="464">
        <v>69.176879801119355</v>
      </c>
      <c r="BR57" s="464">
        <v>0</v>
      </c>
      <c r="BS57" s="464">
        <v>0</v>
      </c>
      <c r="BT57" s="464">
        <v>22.576968343042559</v>
      </c>
      <c r="BU57" s="464">
        <v>32.438576059272982</v>
      </c>
      <c r="BV57" s="468">
        <v>211.04160525779761</v>
      </c>
      <c r="BW57" s="467"/>
      <c r="BX57" s="468">
        <v>1881.638324405749</v>
      </c>
      <c r="BY57" s="468">
        <v>-1548.79</v>
      </c>
      <c r="BZ57" s="468">
        <v>332.84832440574849</v>
      </c>
      <c r="CA57" s="499">
        <v>0.14997208688265692</v>
      </c>
      <c r="CB57" s="499"/>
      <c r="CC57" s="464">
        <v>0</v>
      </c>
      <c r="CD57" s="464">
        <v>0</v>
      </c>
      <c r="CE57" s="464">
        <v>10.46531644851474</v>
      </c>
      <c r="CF57" s="464">
        <v>20.105088017120039</v>
      </c>
      <c r="CG57" s="464">
        <v>0</v>
      </c>
      <c r="CH57" s="468">
        <v>30.57040446563478</v>
      </c>
      <c r="CI57" s="464"/>
      <c r="CJ57" s="464">
        <v>-0.98</v>
      </c>
      <c r="CK57" s="464">
        <v>-1.78</v>
      </c>
      <c r="CL57" s="464">
        <v>-0.98</v>
      </c>
      <c r="CM57" s="464">
        <v>-0.01</v>
      </c>
      <c r="CN57" s="464">
        <v>-17.579999999999998</v>
      </c>
      <c r="CO57" s="464">
        <v>-33.848780967816623</v>
      </c>
      <c r="CP57" s="464">
        <v>52.174029191994222</v>
      </c>
      <c r="CQ57" s="464">
        <v>-14.785215769366349</v>
      </c>
      <c r="CR57" s="464">
        <v>-29.8</v>
      </c>
      <c r="CS57" s="464">
        <v>-11.42</v>
      </c>
      <c r="CT57" s="464">
        <v>-17.584030565685321</v>
      </c>
      <c r="CU57" s="464">
        <v>35.328000137407173</v>
      </c>
      <c r="CV57" s="468">
        <v>-43.558560990627363</v>
      </c>
      <c r="CW57" s="464"/>
      <c r="CX57" s="468">
        <v>503.27095596241293</v>
      </c>
      <c r="CY57" s="468">
        <v>145.26844465907189</v>
      </c>
      <c r="CZ57" s="464"/>
      <c r="DA57" s="466">
        <v>905.9672536053879</v>
      </c>
      <c r="DB57" s="464">
        <v>107.82220089180944</v>
      </c>
      <c r="DC57" s="468">
        <v>1013.7894544971974</v>
      </c>
    </row>
    <row r="58" spans="1:107">
      <c r="A58" s="475">
        <v>153</v>
      </c>
      <c r="B58" s="483">
        <v>9</v>
      </c>
      <c r="C58" s="484">
        <v>24345</v>
      </c>
      <c r="D58" s="465" t="s">
        <v>56</v>
      </c>
      <c r="E58" s="485">
        <v>7187103.5699999994</v>
      </c>
      <c r="F58" s="485">
        <v>1297932.04</v>
      </c>
      <c r="G58" s="485">
        <v>10188419.040000001</v>
      </c>
      <c r="H58" s="485">
        <v>10325669.779999999</v>
      </c>
      <c r="I58" s="485">
        <v>1530169.3</v>
      </c>
      <c r="J58" s="485">
        <v>1137872.1000000001</v>
      </c>
      <c r="K58" s="486">
        <v>31667165.830000002</v>
      </c>
      <c r="L58" s="464"/>
      <c r="M58" s="485">
        <v>2561568.8553646528</v>
      </c>
      <c r="N58" s="485">
        <v>0</v>
      </c>
      <c r="O58" s="485">
        <v>0</v>
      </c>
      <c r="P58" s="485">
        <v>5069723.4800000004</v>
      </c>
      <c r="Q58" s="485">
        <v>133175.66690345912</v>
      </c>
      <c r="R58" s="485">
        <v>0</v>
      </c>
      <c r="S58" s="478">
        <v>0</v>
      </c>
      <c r="T58" s="485">
        <v>879924.9762318501</v>
      </c>
      <c r="U58" s="485">
        <v>1702660.2891666668</v>
      </c>
      <c r="V58" s="479">
        <v>10347053.267666629</v>
      </c>
      <c r="W58" s="480"/>
      <c r="X58" s="481">
        <v>42014219.097666629</v>
      </c>
      <c r="Y58" s="464">
        <v>-38579278.050000004</v>
      </c>
      <c r="Z58" s="490">
        <v>3434941.0476666242</v>
      </c>
      <c r="AA58" s="499">
        <v>8.1756631955522713E-2</v>
      </c>
      <c r="AB58" s="499"/>
      <c r="AC58" s="476">
        <v>0</v>
      </c>
      <c r="AD58" s="476">
        <v>0</v>
      </c>
      <c r="AE58" s="476">
        <v>353303.92335206474</v>
      </c>
      <c r="AF58" s="476">
        <v>497203.01323293068</v>
      </c>
      <c r="AG58" s="476">
        <v>0</v>
      </c>
      <c r="AH58" s="477">
        <v>850506.93658499536</v>
      </c>
      <c r="AI58" s="464"/>
      <c r="AJ58" s="464">
        <v>0</v>
      </c>
      <c r="AK58" s="464">
        <v>-43334.1</v>
      </c>
      <c r="AL58" s="464">
        <v>0</v>
      </c>
      <c r="AM58" s="464">
        <v>-243.45000000000002</v>
      </c>
      <c r="AN58" s="464">
        <v>-523660.95</v>
      </c>
      <c r="AO58" s="464">
        <v>-2433564.31</v>
      </c>
      <c r="AP58" s="464">
        <v>5223923.2469535852</v>
      </c>
      <c r="AQ58" s="470">
        <v>2678935.1783376588</v>
      </c>
      <c r="AR58" s="470">
        <v>-723533.4</v>
      </c>
      <c r="AS58" s="470">
        <v>-277046.10000000003</v>
      </c>
      <c r="AT58" s="470">
        <v>-368989.93464775576</v>
      </c>
      <c r="AU58" s="470">
        <v>1970819.4952160623</v>
      </c>
      <c r="AV58" s="468">
        <v>5503305.67585955</v>
      </c>
      <c r="AW58" s="464"/>
      <c r="AX58" s="487">
        <v>7017632.3757585101</v>
      </c>
      <c r="AY58" s="488">
        <v>2430143.0514673004</v>
      </c>
      <c r="AZ58" s="481"/>
      <c r="BA58" s="491">
        <v>19236529.08733698</v>
      </c>
      <c r="BB58" s="470">
        <v>-596134.00518000056</v>
      </c>
      <c r="BC58" s="481">
        <v>18640395.082156979</v>
      </c>
      <c r="BD58" s="497"/>
      <c r="BE58" s="464">
        <v>295.2188773875539</v>
      </c>
      <c r="BF58" s="464">
        <v>53.314111316492095</v>
      </c>
      <c r="BG58" s="464">
        <v>418.50150092421444</v>
      </c>
      <c r="BH58" s="464">
        <v>424.13923926884365</v>
      </c>
      <c r="BI58" s="464">
        <v>62.853534606695419</v>
      </c>
      <c r="BJ58" s="464">
        <v>46.739457794208263</v>
      </c>
      <c r="BK58" s="468">
        <v>1296.019872188966</v>
      </c>
      <c r="BL58" s="464"/>
      <c r="BM58" s="464">
        <v>113.1691044225862</v>
      </c>
      <c r="BN58" s="464">
        <v>0</v>
      </c>
      <c r="BO58" s="464">
        <v>0</v>
      </c>
      <c r="BP58" s="464">
        <v>190.3759800194143</v>
      </c>
      <c r="BQ58" s="464">
        <v>5.2903201188604658</v>
      </c>
      <c r="BR58" s="464">
        <v>0</v>
      </c>
      <c r="BS58" s="464">
        <v>0</v>
      </c>
      <c r="BT58" s="464">
        <v>35.97542997837234</v>
      </c>
      <c r="BU58" s="464">
        <v>72.14802934395729</v>
      </c>
      <c r="BV58" s="468">
        <v>416.95886388319059</v>
      </c>
      <c r="BW58" s="467"/>
      <c r="BX58" s="468">
        <v>1712.9787360721571</v>
      </c>
      <c r="BY58" s="468">
        <v>-1548.79</v>
      </c>
      <c r="BZ58" s="468">
        <v>164.1887360721567</v>
      </c>
      <c r="CA58" s="499">
        <v>8.1756631955522713E-2</v>
      </c>
      <c r="CB58" s="499"/>
      <c r="CC58" s="464">
        <v>0</v>
      </c>
      <c r="CD58" s="464">
        <v>0</v>
      </c>
      <c r="CE58" s="464">
        <v>14.016596612488881</v>
      </c>
      <c r="CF58" s="464">
        <v>19.52679046080598</v>
      </c>
      <c r="CG58" s="464">
        <v>0</v>
      </c>
      <c r="CH58" s="468">
        <v>33.543387073294859</v>
      </c>
      <c r="CI58" s="464"/>
      <c r="CJ58" s="464">
        <v>-0.98</v>
      </c>
      <c r="CK58" s="464">
        <v>-1.78</v>
      </c>
      <c r="CL58" s="464">
        <v>-0.98</v>
      </c>
      <c r="CM58" s="464">
        <v>-0.01</v>
      </c>
      <c r="CN58" s="464">
        <v>-17.579999999999998</v>
      </c>
      <c r="CO58" s="464">
        <v>-65.416722805775763</v>
      </c>
      <c r="CP58" s="464">
        <v>211.28956669445009</v>
      </c>
      <c r="CQ58" s="464">
        <v>125.0807790744248</v>
      </c>
      <c r="CR58" s="464">
        <v>-29.8</v>
      </c>
      <c r="CS58" s="464">
        <v>-11.42</v>
      </c>
      <c r="CT58" s="464">
        <v>-15.93098380804647</v>
      </c>
      <c r="CU58" s="464">
        <v>79.712809222458432</v>
      </c>
      <c r="CV58" s="468">
        <v>274.8739079666031</v>
      </c>
      <c r="CW58" s="464"/>
      <c r="CX58" s="468">
        <v>273.14384442756051</v>
      </c>
      <c r="CY58" s="468">
        <v>80.151169285309777</v>
      </c>
      <c r="CZ58" s="464"/>
      <c r="DA58" s="466">
        <v>790.16344577272457</v>
      </c>
      <c r="DB58" s="464">
        <v>-24.486917444239086</v>
      </c>
      <c r="DC58" s="468">
        <v>765.67652832848546</v>
      </c>
    </row>
    <row r="59" spans="1:107">
      <c r="A59" s="475">
        <v>165</v>
      </c>
      <c r="B59" s="483">
        <v>5</v>
      </c>
      <c r="C59" s="484">
        <v>15867</v>
      </c>
      <c r="D59" s="465" t="s">
        <v>57</v>
      </c>
      <c r="E59" s="485">
        <v>7123339.6599999992</v>
      </c>
      <c r="F59" s="485">
        <v>1365734.46</v>
      </c>
      <c r="G59" s="485">
        <v>8743606.5600000005</v>
      </c>
      <c r="H59" s="485">
        <v>7906030.54</v>
      </c>
      <c r="I59" s="485">
        <v>950357.7</v>
      </c>
      <c r="J59" s="485">
        <v>774270.04</v>
      </c>
      <c r="K59" s="486">
        <v>26863338.959999997</v>
      </c>
      <c r="L59" s="464"/>
      <c r="M59" s="485">
        <v>902912.52858832432</v>
      </c>
      <c r="N59" s="485">
        <v>0</v>
      </c>
      <c r="O59" s="485">
        <v>0</v>
      </c>
      <c r="P59" s="485">
        <v>1389079.28</v>
      </c>
      <c r="Q59" s="485">
        <v>470289.45839553582</v>
      </c>
      <c r="R59" s="485">
        <v>0</v>
      </c>
      <c r="S59" s="478">
        <v>0</v>
      </c>
      <c r="T59" s="485">
        <v>408086.28380287345</v>
      </c>
      <c r="U59" s="485">
        <v>648007.64583333326</v>
      </c>
      <c r="V59" s="479">
        <v>3818375.1966200667</v>
      </c>
      <c r="W59" s="480"/>
      <c r="X59" s="481">
        <v>30681714.156620063</v>
      </c>
      <c r="Y59" s="464">
        <v>-25144276.23</v>
      </c>
      <c r="Z59" s="490">
        <v>5537437.9266200624</v>
      </c>
      <c r="AA59" s="499">
        <v>0.18048007025791526</v>
      </c>
      <c r="AB59" s="499"/>
      <c r="AC59" s="476">
        <v>0</v>
      </c>
      <c r="AD59" s="476">
        <v>0</v>
      </c>
      <c r="AE59" s="476">
        <v>161389.75853769836</v>
      </c>
      <c r="AF59" s="476">
        <v>320958.74377706862</v>
      </c>
      <c r="AG59" s="476">
        <v>0</v>
      </c>
      <c r="AH59" s="477">
        <v>482348.50231476699</v>
      </c>
      <c r="AI59" s="464"/>
      <c r="AJ59" s="464">
        <v>0</v>
      </c>
      <c r="AK59" s="464">
        <v>-28243.260000000002</v>
      </c>
      <c r="AL59" s="464">
        <v>0</v>
      </c>
      <c r="AM59" s="464">
        <v>-158.67000000000002</v>
      </c>
      <c r="AN59" s="464">
        <v>-341299.17000000004</v>
      </c>
      <c r="AO59" s="464">
        <v>-959139.83999999997</v>
      </c>
      <c r="AP59" s="464">
        <v>696649.80188388797</v>
      </c>
      <c r="AQ59" s="470">
        <v>-91700.251650460457</v>
      </c>
      <c r="AR59" s="470">
        <v>-471567.24</v>
      </c>
      <c r="AS59" s="470">
        <v>-180566.46000000002</v>
      </c>
      <c r="AT59" s="470">
        <v>-180762.02355650603</v>
      </c>
      <c r="AU59" s="470">
        <v>637902.4292259661</v>
      </c>
      <c r="AV59" s="468">
        <v>-918884.68409711216</v>
      </c>
      <c r="AW59" s="464"/>
      <c r="AX59" s="487">
        <v>3139279.9747423031</v>
      </c>
      <c r="AY59" s="488">
        <v>1514957.0814257006</v>
      </c>
      <c r="AZ59" s="481"/>
      <c r="BA59" s="491">
        <v>9755138.8010057211</v>
      </c>
      <c r="BB59" s="470">
        <v>431477.10269999993</v>
      </c>
      <c r="BC59" s="481">
        <v>10186615.903705722</v>
      </c>
      <c r="BD59" s="497"/>
      <c r="BE59" s="464">
        <v>448.94054704733088</v>
      </c>
      <c r="BF59" s="464">
        <v>86.073892985441475</v>
      </c>
      <c r="BG59" s="464">
        <v>551.05606352807717</v>
      </c>
      <c r="BH59" s="464">
        <v>498.26876788302769</v>
      </c>
      <c r="BI59" s="464">
        <v>59.895235394214403</v>
      </c>
      <c r="BJ59" s="464">
        <v>48.797506775067752</v>
      </c>
      <c r="BK59" s="468">
        <v>1716.241138932251</v>
      </c>
      <c r="BL59" s="464"/>
      <c r="BM59" s="464">
        <v>53.300678032359393</v>
      </c>
      <c r="BN59" s="464">
        <v>0</v>
      </c>
      <c r="BO59" s="464">
        <v>0</v>
      </c>
      <c r="BP59" s="464">
        <v>84.329752107399315</v>
      </c>
      <c r="BQ59" s="464">
        <v>28.841251910111691</v>
      </c>
      <c r="BR59" s="464">
        <v>0</v>
      </c>
      <c r="BS59" s="464">
        <v>0</v>
      </c>
      <c r="BT59" s="464">
        <v>25.759544719389549</v>
      </c>
      <c r="BU59" s="464">
        <v>40.368091320636907</v>
      </c>
      <c r="BV59" s="468">
        <v>232.5993180898968</v>
      </c>
      <c r="BW59" s="467"/>
      <c r="BX59" s="468">
        <v>1948.840457022148</v>
      </c>
      <c r="BY59" s="468">
        <v>-1548.79</v>
      </c>
      <c r="BZ59" s="468">
        <v>400.0504570221479</v>
      </c>
      <c r="CA59" s="499">
        <v>0.18048007025791526</v>
      </c>
      <c r="CB59" s="499"/>
      <c r="CC59" s="464">
        <v>0</v>
      </c>
      <c r="CD59" s="464">
        <v>0</v>
      </c>
      <c r="CE59" s="464">
        <v>10.057482085916931</v>
      </c>
      <c r="CF59" s="464">
        <v>19.5265482291226</v>
      </c>
      <c r="CG59" s="464">
        <v>0</v>
      </c>
      <c r="CH59" s="468">
        <v>29.584030315039531</v>
      </c>
      <c r="CI59" s="464"/>
      <c r="CJ59" s="464">
        <v>-0.98</v>
      </c>
      <c r="CK59" s="464">
        <v>-1.78</v>
      </c>
      <c r="CL59" s="464">
        <v>-0.98</v>
      </c>
      <c r="CM59" s="464">
        <v>-0.01</v>
      </c>
      <c r="CN59" s="464">
        <v>-17.579999999999998</v>
      </c>
      <c r="CO59" s="464">
        <v>-46.30093083671558</v>
      </c>
      <c r="CP59" s="464">
        <v>43.499831525687668</v>
      </c>
      <c r="CQ59" s="464">
        <v>-4.2966505601910203</v>
      </c>
      <c r="CR59" s="464">
        <v>-29.8</v>
      </c>
      <c r="CS59" s="464">
        <v>-11.42</v>
      </c>
      <c r="CT59" s="464">
        <v>-12.848930424085131</v>
      </c>
      <c r="CU59" s="464">
        <v>39.831559739367222</v>
      </c>
      <c r="CV59" s="468">
        <v>-46.838865650028339</v>
      </c>
      <c r="CW59" s="464"/>
      <c r="CX59" s="468">
        <v>218.67936441752309</v>
      </c>
      <c r="CY59" s="468">
        <v>75.682863177251534</v>
      </c>
      <c r="CZ59" s="464"/>
      <c r="DA59" s="466">
        <v>614.80675622396927</v>
      </c>
      <c r="DB59" s="464">
        <v>27.193363754963126</v>
      </c>
      <c r="DC59" s="468">
        <v>642.0001199789325</v>
      </c>
    </row>
    <row r="60" spans="1:107">
      <c r="A60" s="475">
        <v>167</v>
      </c>
      <c r="B60" s="483">
        <v>12</v>
      </c>
      <c r="C60" s="484">
        <v>79129</v>
      </c>
      <c r="D60" s="465" t="s">
        <v>58</v>
      </c>
      <c r="E60" s="485">
        <v>30852623.309999999</v>
      </c>
      <c r="F60" s="485">
        <v>5298274.8199999994</v>
      </c>
      <c r="G60" s="485">
        <v>35098979.039999999</v>
      </c>
      <c r="H60" s="485">
        <v>34254776.450000003</v>
      </c>
      <c r="I60" s="485">
        <v>4886402.8999999994</v>
      </c>
      <c r="J60" s="485">
        <v>4275154.4000000004</v>
      </c>
      <c r="K60" s="486">
        <v>114666210.92</v>
      </c>
      <c r="L60" s="464"/>
      <c r="M60" s="485">
        <v>7661663.2708268166</v>
      </c>
      <c r="N60" s="485">
        <v>0</v>
      </c>
      <c r="O60" s="485">
        <v>0</v>
      </c>
      <c r="P60" s="485">
        <v>15415036.98</v>
      </c>
      <c r="Q60" s="485">
        <v>2045995.3624700033</v>
      </c>
      <c r="R60" s="485">
        <v>0</v>
      </c>
      <c r="S60" s="478">
        <v>0</v>
      </c>
      <c r="T60" s="485">
        <v>2058691.4796801019</v>
      </c>
      <c r="U60" s="485">
        <v>5376168.7699999996</v>
      </c>
      <c r="V60" s="479">
        <v>32557555.862976924</v>
      </c>
      <c r="W60" s="480"/>
      <c r="X60" s="481">
        <v>147223766.78297693</v>
      </c>
      <c r="Y60" s="464">
        <v>-125394935.01000001</v>
      </c>
      <c r="Z60" s="490">
        <v>21828831.77297692</v>
      </c>
      <c r="AA60" s="499">
        <v>0.14826975460527972</v>
      </c>
      <c r="AB60" s="499"/>
      <c r="AC60" s="476">
        <v>0</v>
      </c>
      <c r="AD60" s="476">
        <v>0</v>
      </c>
      <c r="AE60" s="476">
        <v>1298248.468979805</v>
      </c>
      <c r="AF60" s="476">
        <v>1612073.1799005691</v>
      </c>
      <c r="AG60" s="476">
        <v>619405.35243715602</v>
      </c>
      <c r="AH60" s="477">
        <v>3529727.0013175299</v>
      </c>
      <c r="AI60" s="464"/>
      <c r="AJ60" s="464">
        <v>0</v>
      </c>
      <c r="AK60" s="464">
        <v>-140849.62</v>
      </c>
      <c r="AL60" s="464">
        <v>0</v>
      </c>
      <c r="AM60" s="464">
        <v>-791.29</v>
      </c>
      <c r="AN60" s="464">
        <v>-1702064.79</v>
      </c>
      <c r="AO60" s="464">
        <v>-7507572.4299999997</v>
      </c>
      <c r="AP60" s="464">
        <v>1010348.5497270249</v>
      </c>
      <c r="AQ60" s="470">
        <v>-436606.97826671635</v>
      </c>
      <c r="AR60" s="470">
        <v>-2351713.88</v>
      </c>
      <c r="AS60" s="470">
        <v>-900488.02</v>
      </c>
      <c r="AT60" s="470">
        <v>-957175.27248203207</v>
      </c>
      <c r="AU60" s="470">
        <v>3139853.0823817085</v>
      </c>
      <c r="AV60" s="468">
        <v>-9847060.6486400142</v>
      </c>
      <c r="AW60" s="464"/>
      <c r="AX60" s="487">
        <v>28071821.25189238</v>
      </c>
      <c r="AY60" s="488">
        <v>9768451.4387305845</v>
      </c>
      <c r="AZ60" s="481"/>
      <c r="BA60" s="491">
        <v>53351770.8162774</v>
      </c>
      <c r="BB60" s="470">
        <v>-12955291.437899996</v>
      </c>
      <c r="BC60" s="481">
        <v>40396479.378377408</v>
      </c>
      <c r="BD60" s="497"/>
      <c r="BE60" s="464">
        <v>389.90285874963666</v>
      </c>
      <c r="BF60" s="464">
        <v>66.957434316116718</v>
      </c>
      <c r="BG60" s="464">
        <v>443.56656902020751</v>
      </c>
      <c r="BH60" s="464">
        <v>432.89788130773803</v>
      </c>
      <c r="BI60" s="464">
        <v>61.752365125301715</v>
      </c>
      <c r="BJ60" s="464">
        <v>54.027656105852472</v>
      </c>
      <c r="BK60" s="468">
        <v>1441.715240090931</v>
      </c>
      <c r="BL60" s="464"/>
      <c r="BM60" s="464">
        <v>100.4787885278634</v>
      </c>
      <c r="BN60" s="464">
        <v>0</v>
      </c>
      <c r="BO60" s="464">
        <v>0</v>
      </c>
      <c r="BP60" s="464">
        <v>170.93157427515521</v>
      </c>
      <c r="BQ60" s="464">
        <v>25.519611337406701</v>
      </c>
      <c r="BR60" s="464">
        <v>0</v>
      </c>
      <c r="BS60" s="464">
        <v>0</v>
      </c>
      <c r="BT60" s="464">
        <v>25.22633947972356</v>
      </c>
      <c r="BU60" s="464">
        <v>67.265212436976924</v>
      </c>
      <c r="BV60" s="468">
        <v>389.42152605712579</v>
      </c>
      <c r="BW60" s="467"/>
      <c r="BX60" s="468">
        <v>1831.1367661480569</v>
      </c>
      <c r="BY60" s="468">
        <v>-1548.79</v>
      </c>
      <c r="BZ60" s="468">
        <v>282.34676614805687</v>
      </c>
      <c r="CA60" s="499">
        <v>0.14826975460527972</v>
      </c>
      <c r="CB60" s="499"/>
      <c r="CC60" s="464">
        <v>0</v>
      </c>
      <c r="CD60" s="464">
        <v>0</v>
      </c>
      <c r="CE60" s="464">
        <v>15.878313937031679</v>
      </c>
      <c r="CF60" s="464">
        <v>20.021218932734332</v>
      </c>
      <c r="CG60" s="464">
        <v>6.9568850698918903</v>
      </c>
      <c r="CH60" s="468">
        <v>42.856417939657902</v>
      </c>
      <c r="CI60" s="464"/>
      <c r="CJ60" s="464">
        <v>-0.97999999999999987</v>
      </c>
      <c r="CK60" s="464">
        <v>-1.78</v>
      </c>
      <c r="CL60" s="464">
        <v>-0.97999999999999987</v>
      </c>
      <c r="CM60" s="464">
        <v>-0.01</v>
      </c>
      <c r="CN60" s="464">
        <v>-17.579999999999998</v>
      </c>
      <c r="CO60" s="464">
        <v>-69.638730727956201</v>
      </c>
      <c r="CP60" s="464">
        <v>12.831289286737849</v>
      </c>
      <c r="CQ60" s="464">
        <v>-4.1607938314329767</v>
      </c>
      <c r="CR60" s="464">
        <v>-29.8</v>
      </c>
      <c r="CS60" s="464">
        <v>-11.42</v>
      </c>
      <c r="CT60" s="464">
        <v>-12.063897674224711</v>
      </c>
      <c r="CU60" s="464">
        <v>39.875707476177702</v>
      </c>
      <c r="CV60" s="468">
        <v>-92.114363296339619</v>
      </c>
      <c r="CW60" s="464"/>
      <c r="CX60" s="468">
        <v>331.63777095443248</v>
      </c>
      <c r="CY60" s="468">
        <v>109.9804234037355</v>
      </c>
      <c r="CZ60" s="464"/>
      <c r="DA60" s="466">
        <v>674.23790034345689</v>
      </c>
      <c r="DB60" s="464">
        <v>-163.72368458972053</v>
      </c>
      <c r="DC60" s="468">
        <v>510.51421575373638</v>
      </c>
    </row>
    <row r="61" spans="1:107">
      <c r="A61" s="475">
        <v>169</v>
      </c>
      <c r="B61" s="483">
        <v>5</v>
      </c>
      <c r="C61" s="484">
        <v>4795</v>
      </c>
      <c r="D61" s="465" t="s">
        <v>59</v>
      </c>
      <c r="E61" s="485">
        <v>1949353.8199999998</v>
      </c>
      <c r="F61" s="485">
        <v>300267.86</v>
      </c>
      <c r="G61" s="485">
        <v>2333289.12</v>
      </c>
      <c r="H61" s="485">
        <v>2616586.62</v>
      </c>
      <c r="I61" s="485">
        <v>291117.89999999997</v>
      </c>
      <c r="J61" s="485">
        <v>221334.62</v>
      </c>
      <c r="K61" s="486">
        <v>7711949.9400000004</v>
      </c>
      <c r="L61" s="464"/>
      <c r="M61" s="485">
        <v>273893.85637190082</v>
      </c>
      <c r="N61" s="485">
        <v>0</v>
      </c>
      <c r="O61" s="485">
        <v>0</v>
      </c>
      <c r="P61" s="485">
        <v>355587.66000000003</v>
      </c>
      <c r="Q61" s="485">
        <v>154985.07210649597</v>
      </c>
      <c r="R61" s="485">
        <v>0</v>
      </c>
      <c r="S61" s="478">
        <v>0</v>
      </c>
      <c r="T61" s="485">
        <v>126970.51331065616</v>
      </c>
      <c r="U61" s="485">
        <v>190362.34583333333</v>
      </c>
      <c r="V61" s="479">
        <v>1101799.4476223863</v>
      </c>
      <c r="W61" s="480"/>
      <c r="X61" s="481">
        <v>8813749.3876223862</v>
      </c>
      <c r="Y61" s="464">
        <v>-7598588.5499999998</v>
      </c>
      <c r="Z61" s="490">
        <v>1215160.8376223864</v>
      </c>
      <c r="AA61" s="499">
        <v>0.13787104490727872</v>
      </c>
      <c r="AB61" s="499"/>
      <c r="AC61" s="476">
        <v>0</v>
      </c>
      <c r="AD61" s="476">
        <v>0</v>
      </c>
      <c r="AE61" s="476">
        <v>53061.509470047364</v>
      </c>
      <c r="AF61" s="476">
        <v>86939.343176809562</v>
      </c>
      <c r="AG61" s="476">
        <v>0</v>
      </c>
      <c r="AH61" s="477">
        <v>140000.85264685692</v>
      </c>
      <c r="AI61" s="464"/>
      <c r="AJ61" s="464">
        <v>0</v>
      </c>
      <c r="AK61" s="464">
        <v>-8535.1</v>
      </c>
      <c r="AL61" s="464">
        <v>0</v>
      </c>
      <c r="AM61" s="464">
        <v>-47.95</v>
      </c>
      <c r="AN61" s="464">
        <v>-103140.45000000001</v>
      </c>
      <c r="AO61" s="464">
        <v>-170970.81</v>
      </c>
      <c r="AP61" s="464">
        <v>348419.59021290694</v>
      </c>
      <c r="AQ61" s="470">
        <v>-28107.14101571239</v>
      </c>
      <c r="AR61" s="470">
        <v>-142507.4</v>
      </c>
      <c r="AS61" s="470">
        <v>-54567.100000000006</v>
      </c>
      <c r="AT61" s="470">
        <v>-72977.822690285888</v>
      </c>
      <c r="AU61" s="470">
        <v>236395.50705608181</v>
      </c>
      <c r="AV61" s="468">
        <v>3961.3235629904666</v>
      </c>
      <c r="AW61" s="464"/>
      <c r="AX61" s="487">
        <v>1978627.4450658232</v>
      </c>
      <c r="AY61" s="488">
        <v>557350.88490766136</v>
      </c>
      <c r="AZ61" s="481"/>
      <c r="BA61" s="491">
        <v>3895101.3438057187</v>
      </c>
      <c r="BB61" s="470">
        <v>-1291.5714000000153</v>
      </c>
      <c r="BC61" s="481">
        <v>3893809.7724057185</v>
      </c>
      <c r="BD61" s="497"/>
      <c r="BE61" s="464">
        <v>406.53885714285713</v>
      </c>
      <c r="BF61" s="464">
        <v>62.621034410844629</v>
      </c>
      <c r="BG61" s="464">
        <v>486.60878415015645</v>
      </c>
      <c r="BH61" s="464">
        <v>545.69064025026069</v>
      </c>
      <c r="BI61" s="464">
        <v>60.71280500521376</v>
      </c>
      <c r="BJ61" s="464">
        <v>46.159461939520334</v>
      </c>
      <c r="BK61" s="468">
        <v>1603.4104022277229</v>
      </c>
      <c r="BL61" s="464"/>
      <c r="BM61" s="464">
        <v>54.185577394580889</v>
      </c>
      <c r="BN61" s="464">
        <v>0</v>
      </c>
      <c r="BO61" s="464">
        <v>0</v>
      </c>
      <c r="BP61" s="464">
        <v>69.850893151815185</v>
      </c>
      <c r="BQ61" s="464">
        <v>31.396337912353609</v>
      </c>
      <c r="BR61" s="464">
        <v>0</v>
      </c>
      <c r="BS61" s="464">
        <v>0</v>
      </c>
      <c r="BT61" s="464">
        <v>27.7859674167488</v>
      </c>
      <c r="BU61" s="464">
        <v>41.117476278877888</v>
      </c>
      <c r="BV61" s="468">
        <v>224.33625215437641</v>
      </c>
      <c r="BW61" s="467"/>
      <c r="BX61" s="468">
        <v>1827.746654382099</v>
      </c>
      <c r="BY61" s="468">
        <v>-1548.79</v>
      </c>
      <c r="BZ61" s="468">
        <v>278.95665438209932</v>
      </c>
      <c r="CA61" s="499">
        <v>0.13787104490727872</v>
      </c>
      <c r="CB61" s="499"/>
      <c r="CC61" s="464">
        <v>0</v>
      </c>
      <c r="CD61" s="464">
        <v>0</v>
      </c>
      <c r="CE61" s="464">
        <v>10.627218234248479</v>
      </c>
      <c r="CF61" s="464">
        <v>15.30264066379255</v>
      </c>
      <c r="CG61" s="464">
        <v>0</v>
      </c>
      <c r="CH61" s="468">
        <v>25.92985889804104</v>
      </c>
      <c r="CI61" s="464"/>
      <c r="CJ61" s="464">
        <v>-0.98</v>
      </c>
      <c r="CK61" s="464">
        <v>-1.78</v>
      </c>
      <c r="CL61" s="464">
        <v>-0.98</v>
      </c>
      <c r="CM61" s="464">
        <v>-0.01</v>
      </c>
      <c r="CN61" s="464">
        <v>-17.579999999999998</v>
      </c>
      <c r="CO61" s="464">
        <v>-33.463101072607259</v>
      </c>
      <c r="CP61" s="464">
        <v>71.868727354147467</v>
      </c>
      <c r="CQ61" s="464">
        <v>2.0795732113654188</v>
      </c>
      <c r="CR61" s="464">
        <v>-29.8</v>
      </c>
      <c r="CS61" s="464">
        <v>-11.42</v>
      </c>
      <c r="CT61" s="464">
        <v>-15.28921737239196</v>
      </c>
      <c r="CU61" s="464">
        <v>48.761449475264399</v>
      </c>
      <c r="CV61" s="468">
        <v>5.5575972615641289</v>
      </c>
      <c r="CW61" s="464"/>
      <c r="CX61" s="468">
        <v>405.26385137339747</v>
      </c>
      <c r="CY61" s="468">
        <v>97.788779900006901</v>
      </c>
      <c r="CZ61" s="464"/>
      <c r="DA61" s="466">
        <v>812.3256191461353</v>
      </c>
      <c r="DB61" s="464">
        <v>-0.26935795620438274</v>
      </c>
      <c r="DC61" s="468">
        <v>812.05626118993086</v>
      </c>
    </row>
    <row r="62" spans="1:107">
      <c r="A62" s="475">
        <v>171</v>
      </c>
      <c r="B62" s="483">
        <v>11</v>
      </c>
      <c r="C62" s="484">
        <v>4494</v>
      </c>
      <c r="D62" s="465" t="s">
        <v>60</v>
      </c>
      <c r="E62" s="485">
        <v>1466569.93</v>
      </c>
      <c r="F62" s="485">
        <v>271209.68</v>
      </c>
      <c r="G62" s="485">
        <v>2042665.9200000002</v>
      </c>
      <c r="H62" s="485">
        <v>2124218.17</v>
      </c>
      <c r="I62" s="485">
        <v>278640.39999999997</v>
      </c>
      <c r="J62" s="485">
        <v>203060.92</v>
      </c>
      <c r="K62" s="486">
        <v>6386365.0200000005</v>
      </c>
      <c r="L62" s="464"/>
      <c r="M62" s="485">
        <v>285407.16052966187</v>
      </c>
      <c r="N62" s="485">
        <v>0</v>
      </c>
      <c r="O62" s="485">
        <v>0</v>
      </c>
      <c r="P62" s="485">
        <v>723652.08</v>
      </c>
      <c r="Q62" s="485">
        <v>493825.40571980557</v>
      </c>
      <c r="R62" s="485">
        <v>0</v>
      </c>
      <c r="S62" s="478">
        <v>0</v>
      </c>
      <c r="T62" s="485">
        <v>185495.20991570465</v>
      </c>
      <c r="U62" s="485">
        <v>172263.37916666665</v>
      </c>
      <c r="V62" s="479">
        <v>1860643.2353318385</v>
      </c>
      <c r="W62" s="480"/>
      <c r="X62" s="481">
        <v>8247008.2553318385</v>
      </c>
      <c r="Y62" s="464">
        <v>-7121596.8600000003</v>
      </c>
      <c r="Z62" s="490">
        <v>1125411.3953318382</v>
      </c>
      <c r="AA62" s="499">
        <v>0.13646298881830748</v>
      </c>
      <c r="AB62" s="499"/>
      <c r="AC62" s="476">
        <v>29552.321547</v>
      </c>
      <c r="AD62" s="476">
        <v>0</v>
      </c>
      <c r="AE62" s="476">
        <v>48356.108639978673</v>
      </c>
      <c r="AF62" s="476">
        <v>96502.022644350669</v>
      </c>
      <c r="AG62" s="476">
        <v>0</v>
      </c>
      <c r="AH62" s="477">
        <v>174410.45283132934</v>
      </c>
      <c r="AI62" s="464"/>
      <c r="AJ62" s="464">
        <v>0</v>
      </c>
      <c r="AK62" s="464">
        <v>-7999.32</v>
      </c>
      <c r="AL62" s="464">
        <v>0</v>
      </c>
      <c r="AM62" s="464">
        <v>-44.94</v>
      </c>
      <c r="AN62" s="464">
        <v>-96665.94</v>
      </c>
      <c r="AO62" s="464">
        <v>-185272.88</v>
      </c>
      <c r="AP62" s="464">
        <v>-11485.531544051584</v>
      </c>
      <c r="AQ62" s="470">
        <v>-25572.428900066985</v>
      </c>
      <c r="AR62" s="470">
        <v>-133561.68</v>
      </c>
      <c r="AS62" s="470">
        <v>-51141.72</v>
      </c>
      <c r="AT62" s="470">
        <v>-53418.644621875763</v>
      </c>
      <c r="AU62" s="470">
        <v>252707.80440952297</v>
      </c>
      <c r="AV62" s="468">
        <v>-312455.28065647132</v>
      </c>
      <c r="AW62" s="464"/>
      <c r="AX62" s="487">
        <v>1454133.922556621</v>
      </c>
      <c r="AY62" s="488">
        <v>742988.18311245216</v>
      </c>
      <c r="AZ62" s="481"/>
      <c r="BA62" s="491">
        <v>3184488.6731757694</v>
      </c>
      <c r="BB62" s="470">
        <v>-47788.141799999983</v>
      </c>
      <c r="BC62" s="481">
        <v>3136700.5313757695</v>
      </c>
      <c r="BD62" s="497"/>
      <c r="BE62" s="464">
        <v>326.33954828660433</v>
      </c>
      <c r="BF62" s="464">
        <v>60.349283489096571</v>
      </c>
      <c r="BG62" s="464">
        <v>454.53180240320432</v>
      </c>
      <c r="BH62" s="464">
        <v>472.67872051624386</v>
      </c>
      <c r="BI62" s="464">
        <v>62.002759234534928</v>
      </c>
      <c r="BJ62" s="464">
        <v>45.184895416110372</v>
      </c>
      <c r="BK62" s="468">
        <v>1443.947396748682</v>
      </c>
      <c r="BL62" s="464"/>
      <c r="BM62" s="464">
        <v>65.043114690592404</v>
      </c>
      <c r="BN62" s="464">
        <v>0</v>
      </c>
      <c r="BO62" s="464">
        <v>0</v>
      </c>
      <c r="BP62" s="464">
        <v>133.37924209138839</v>
      </c>
      <c r="BQ62" s="464">
        <v>106.54470562503769</v>
      </c>
      <c r="BR62" s="464">
        <v>0</v>
      </c>
      <c r="BS62" s="464">
        <v>0</v>
      </c>
      <c r="BT62" s="464">
        <v>36.768552951935611</v>
      </c>
      <c r="BU62" s="464">
        <v>43.155740333919162</v>
      </c>
      <c r="BV62" s="468">
        <v>384.89135569287322</v>
      </c>
      <c r="BW62" s="467"/>
      <c r="BX62" s="468">
        <v>1828.838752441555</v>
      </c>
      <c r="BY62" s="468">
        <v>-1548.79</v>
      </c>
      <c r="BZ62" s="468">
        <v>280.04875244155511</v>
      </c>
      <c r="CA62" s="499">
        <v>0.13646298881830748</v>
      </c>
      <c r="CB62" s="499"/>
      <c r="CC62" s="464">
        <v>6.354001499999999</v>
      </c>
      <c r="CD62" s="464">
        <v>0</v>
      </c>
      <c r="CE62" s="464">
        <v>10.40449612570263</v>
      </c>
      <c r="CF62" s="464">
        <v>19.281062500811931</v>
      </c>
      <c r="CG62" s="464">
        <v>0</v>
      </c>
      <c r="CH62" s="468">
        <v>36.039560126514559</v>
      </c>
      <c r="CI62" s="464"/>
      <c r="CJ62" s="464">
        <v>-0.98</v>
      </c>
      <c r="CK62" s="464">
        <v>-1.78</v>
      </c>
      <c r="CL62" s="464">
        <v>-0.98</v>
      </c>
      <c r="CM62" s="464">
        <v>-0.01</v>
      </c>
      <c r="CN62" s="464">
        <v>-17.579999999999998</v>
      </c>
      <c r="CO62" s="464">
        <v>-28.865236159929701</v>
      </c>
      <c r="CP62" s="464">
        <v>-2.523183555371614</v>
      </c>
      <c r="CQ62" s="464">
        <v>-5.0716536763255826</v>
      </c>
      <c r="CR62" s="464">
        <v>-29.8</v>
      </c>
      <c r="CS62" s="464">
        <v>-11.42</v>
      </c>
      <c r="CT62" s="464">
        <v>-12.92958553878441</v>
      </c>
      <c r="CU62" s="464">
        <v>55.515774255167607</v>
      </c>
      <c r="CV62" s="468">
        <v>-50.551561269555783</v>
      </c>
      <c r="CW62" s="464"/>
      <c r="CX62" s="468">
        <v>339.71380463119311</v>
      </c>
      <c r="CY62" s="468">
        <v>149.30189678246711</v>
      </c>
      <c r="CZ62" s="464"/>
      <c r="DA62" s="466">
        <v>708.60896154333989</v>
      </c>
      <c r="DB62" s="464">
        <v>-10.633765420560744</v>
      </c>
      <c r="DC62" s="468">
        <v>697.97519612277915</v>
      </c>
    </row>
    <row r="63" spans="1:107">
      <c r="A63" s="475">
        <v>172</v>
      </c>
      <c r="B63" s="483">
        <v>13</v>
      </c>
      <c r="C63" s="484">
        <v>4079</v>
      </c>
      <c r="D63" s="465" t="s">
        <v>61</v>
      </c>
      <c r="E63" s="485">
        <v>1147750.3799999999</v>
      </c>
      <c r="F63" s="485">
        <v>251837.56</v>
      </c>
      <c r="G63" s="485">
        <v>1453116</v>
      </c>
      <c r="H63" s="485">
        <v>1448970.01</v>
      </c>
      <c r="I63" s="485">
        <v>260173.69999999998</v>
      </c>
      <c r="J63" s="485">
        <v>164998.14000000001</v>
      </c>
      <c r="K63" s="486">
        <v>4726845.79</v>
      </c>
      <c r="L63" s="464"/>
      <c r="M63" s="485">
        <v>337487.85126172542</v>
      </c>
      <c r="N63" s="485">
        <v>0</v>
      </c>
      <c r="O63" s="485">
        <v>0</v>
      </c>
      <c r="P63" s="485">
        <v>551056.9</v>
      </c>
      <c r="Q63" s="485">
        <v>744801.06590977381</v>
      </c>
      <c r="R63" s="485">
        <v>0</v>
      </c>
      <c r="S63" s="478">
        <v>74133</v>
      </c>
      <c r="T63" s="485">
        <v>178802.21771868056</v>
      </c>
      <c r="U63" s="485">
        <v>178791.935</v>
      </c>
      <c r="V63" s="479">
        <v>2065072.9698901798</v>
      </c>
      <c r="W63" s="480"/>
      <c r="X63" s="481">
        <v>6791918.7598901801</v>
      </c>
      <c r="Y63" s="464">
        <v>-6463950.5099999998</v>
      </c>
      <c r="Z63" s="490">
        <v>327968.2498901803</v>
      </c>
      <c r="AA63" s="499">
        <v>4.8288011309411377E-2</v>
      </c>
      <c r="AB63" s="499"/>
      <c r="AC63" s="476">
        <v>598631.90770275006</v>
      </c>
      <c r="AD63" s="476">
        <v>0</v>
      </c>
      <c r="AE63" s="476">
        <v>56891.659349710346</v>
      </c>
      <c r="AF63" s="476">
        <v>62716.587724030127</v>
      </c>
      <c r="AG63" s="476">
        <v>0</v>
      </c>
      <c r="AH63" s="477">
        <v>718240.15477649053</v>
      </c>
      <c r="AI63" s="464"/>
      <c r="AJ63" s="464">
        <v>0</v>
      </c>
      <c r="AK63" s="464">
        <v>-7260.62</v>
      </c>
      <c r="AL63" s="464">
        <v>0</v>
      </c>
      <c r="AM63" s="464">
        <v>-40.79</v>
      </c>
      <c r="AN63" s="464">
        <v>-87739.290000000008</v>
      </c>
      <c r="AO63" s="464">
        <v>-341415.8</v>
      </c>
      <c r="AP63" s="464">
        <v>50478.673624909396</v>
      </c>
      <c r="AQ63" s="470">
        <v>-23493.964965237752</v>
      </c>
      <c r="AR63" s="470">
        <v>-121227.87999999999</v>
      </c>
      <c r="AS63" s="470">
        <v>-46419.020000000004</v>
      </c>
      <c r="AT63" s="470">
        <v>-52269.381487983876</v>
      </c>
      <c r="AU63" s="470">
        <v>155567.12333135976</v>
      </c>
      <c r="AV63" s="468">
        <v>-473820.94949695253</v>
      </c>
      <c r="AW63" s="464"/>
      <c r="AX63" s="487">
        <v>1800581.9359664021</v>
      </c>
      <c r="AY63" s="488">
        <v>740986.01831969304</v>
      </c>
      <c r="AZ63" s="481"/>
      <c r="BA63" s="491">
        <v>3113955.409455813</v>
      </c>
      <c r="BB63" s="470">
        <v>163752.80249999999</v>
      </c>
      <c r="BC63" s="481">
        <v>3277708.2119558128</v>
      </c>
      <c r="BD63" s="497"/>
      <c r="BE63" s="464">
        <v>281.38033341505269</v>
      </c>
      <c r="BF63" s="464">
        <v>61.740024515812699</v>
      </c>
      <c r="BG63" s="464">
        <v>356.243196861976</v>
      </c>
      <c r="BH63" s="464">
        <v>355.22677371904877</v>
      </c>
      <c r="BI63" s="464">
        <v>63.783696984555036</v>
      </c>
      <c r="BJ63" s="464">
        <v>40.450634959548914</v>
      </c>
      <c r="BK63" s="468">
        <v>1154.5954208343501</v>
      </c>
      <c r="BL63" s="464"/>
      <c r="BM63" s="464">
        <v>89.797215941652084</v>
      </c>
      <c r="BN63" s="464">
        <v>0</v>
      </c>
      <c r="BO63" s="464">
        <v>0</v>
      </c>
      <c r="BP63" s="464">
        <v>106.5679092461576</v>
      </c>
      <c r="BQ63" s="464">
        <v>178.45682796611021</v>
      </c>
      <c r="BR63" s="464">
        <v>0</v>
      </c>
      <c r="BS63" s="464">
        <v>18.443891192973901</v>
      </c>
      <c r="BT63" s="464">
        <v>39.852874237500139</v>
      </c>
      <c r="BU63" s="464">
        <v>49.474521224688949</v>
      </c>
      <c r="BV63" s="468">
        <v>482.59323980908277</v>
      </c>
      <c r="BW63" s="467"/>
      <c r="BX63" s="468">
        <v>1637.188660643433</v>
      </c>
      <c r="BY63" s="468">
        <v>-1548.79</v>
      </c>
      <c r="BZ63" s="468">
        <v>88.398660643432706</v>
      </c>
      <c r="CA63" s="499">
        <v>4.8288011309411377E-2</v>
      </c>
      <c r="CB63" s="499"/>
      <c r="CC63" s="464">
        <v>141.80610675</v>
      </c>
      <c r="CD63" s="464">
        <v>0</v>
      </c>
      <c r="CE63" s="464">
        <v>13.196367451661731</v>
      </c>
      <c r="CF63" s="464">
        <v>18.55641807781193</v>
      </c>
      <c r="CG63" s="464">
        <v>0</v>
      </c>
      <c r="CH63" s="468">
        <v>173.55889227947361</v>
      </c>
      <c r="CI63" s="464"/>
      <c r="CJ63" s="464">
        <v>-0.98</v>
      </c>
      <c r="CK63" s="464">
        <v>-1.78</v>
      </c>
      <c r="CL63" s="464">
        <v>-0.98</v>
      </c>
      <c r="CM63" s="464">
        <v>-0.01</v>
      </c>
      <c r="CN63" s="464">
        <v>-17.579999999999998</v>
      </c>
      <c r="CO63" s="464">
        <v>-33.055620285435467</v>
      </c>
      <c r="CP63" s="464">
        <v>12.31487524393984</v>
      </c>
      <c r="CQ63" s="464">
        <v>-4.3009545045026014</v>
      </c>
      <c r="CR63" s="464">
        <v>-29.8</v>
      </c>
      <c r="CS63" s="464">
        <v>-11.42</v>
      </c>
      <c r="CT63" s="464">
        <v>-12.83837963661249</v>
      </c>
      <c r="CU63" s="464">
        <v>37.952457509480297</v>
      </c>
      <c r="CV63" s="468">
        <v>-65.740781377717127</v>
      </c>
      <c r="CW63" s="464"/>
      <c r="CX63" s="468">
        <v>404.76431860558512</v>
      </c>
      <c r="CY63" s="468">
        <v>169.6455862094279</v>
      </c>
      <c r="CZ63" s="464"/>
      <c r="DA63" s="466">
        <v>763.41147571851263</v>
      </c>
      <c r="DB63" s="464">
        <v>40.145330350576117</v>
      </c>
      <c r="DC63" s="468">
        <v>803.55680606908868</v>
      </c>
    </row>
    <row r="64" spans="1:107">
      <c r="A64" s="475">
        <v>176</v>
      </c>
      <c r="B64" s="483">
        <v>12</v>
      </c>
      <c r="C64" s="484">
        <v>4059</v>
      </c>
      <c r="D64" s="465" t="s">
        <v>62</v>
      </c>
      <c r="E64" s="485">
        <v>865367.35</v>
      </c>
      <c r="F64" s="485">
        <v>164663.01999999999</v>
      </c>
      <c r="G64" s="485">
        <v>1204010.4000000001</v>
      </c>
      <c r="H64" s="485">
        <v>1308293.31</v>
      </c>
      <c r="I64" s="485">
        <v>264451.7</v>
      </c>
      <c r="J64" s="485">
        <v>166335.24</v>
      </c>
      <c r="K64" s="486">
        <v>3973121.0200000005</v>
      </c>
      <c r="L64" s="464"/>
      <c r="M64" s="485">
        <v>493070.08924178605</v>
      </c>
      <c r="N64" s="485">
        <v>0</v>
      </c>
      <c r="O64" s="485">
        <v>0</v>
      </c>
      <c r="P64" s="485">
        <v>309839.53999999998</v>
      </c>
      <c r="Q64" s="485">
        <v>1289830.0417025618</v>
      </c>
      <c r="R64" s="485">
        <v>0</v>
      </c>
      <c r="S64" s="478">
        <v>57988.480000000003</v>
      </c>
      <c r="T64" s="485">
        <v>147782.54142946267</v>
      </c>
      <c r="U64" s="485">
        <v>281891.40583333332</v>
      </c>
      <c r="V64" s="479">
        <v>2580402.0982071441</v>
      </c>
      <c r="W64" s="480"/>
      <c r="X64" s="481">
        <v>6553523.1182071446</v>
      </c>
      <c r="Y64" s="464">
        <v>-6432256.71</v>
      </c>
      <c r="Z64" s="490">
        <v>121266.40820714459</v>
      </c>
      <c r="AA64" s="499">
        <v>1.8504002506718797E-2</v>
      </c>
      <c r="AB64" s="499"/>
      <c r="AC64" s="476">
        <v>1283133.2495354998</v>
      </c>
      <c r="AD64" s="476">
        <v>0</v>
      </c>
      <c r="AE64" s="476">
        <v>56619.71155087791</v>
      </c>
      <c r="AF64" s="476">
        <v>72904.36060193603</v>
      </c>
      <c r="AG64" s="476">
        <v>0</v>
      </c>
      <c r="AH64" s="477">
        <v>1412657.3216883137</v>
      </c>
      <c r="AI64" s="464"/>
      <c r="AJ64" s="464">
        <v>0</v>
      </c>
      <c r="AK64" s="464">
        <v>-7225.02</v>
      </c>
      <c r="AL64" s="464">
        <v>0</v>
      </c>
      <c r="AM64" s="464">
        <v>-40.590000000000003</v>
      </c>
      <c r="AN64" s="464">
        <v>-87309.090000000011</v>
      </c>
      <c r="AO64" s="464">
        <v>-183219.38</v>
      </c>
      <c r="AP64" s="464">
        <v>-1211231.1006262582</v>
      </c>
      <c r="AQ64" s="470">
        <v>-696863.98052455066</v>
      </c>
      <c r="AR64" s="470">
        <v>-120633.48</v>
      </c>
      <c r="AS64" s="470">
        <v>-46191.420000000006</v>
      </c>
      <c r="AT64" s="470">
        <v>-25815.871088206975</v>
      </c>
      <c r="AU64" s="470">
        <v>223821.04717298021</v>
      </c>
      <c r="AV64" s="468">
        <v>-2154708.8850660352</v>
      </c>
      <c r="AW64" s="464"/>
      <c r="AX64" s="487">
        <v>1802020.7706804436</v>
      </c>
      <c r="AY64" s="488">
        <v>804528.74237804126</v>
      </c>
      <c r="AZ64" s="481"/>
      <c r="BA64" s="491">
        <v>1985764.3578879079</v>
      </c>
      <c r="BB64" s="470">
        <v>-286083.06510000007</v>
      </c>
      <c r="BC64" s="481">
        <v>1699681.2927879079</v>
      </c>
      <c r="BD64" s="497"/>
      <c r="BE64" s="464">
        <v>213.1971791081547</v>
      </c>
      <c r="BF64" s="464">
        <v>40.567386055678739</v>
      </c>
      <c r="BG64" s="464">
        <v>296.62734663710279</v>
      </c>
      <c r="BH64" s="464">
        <v>322.31912047302291</v>
      </c>
      <c r="BI64" s="464">
        <v>65.151933973885193</v>
      </c>
      <c r="BJ64" s="464">
        <v>40.979364375461934</v>
      </c>
      <c r="BK64" s="468">
        <v>1019.894956730769</v>
      </c>
      <c r="BL64" s="464"/>
      <c r="BM64" s="464">
        <v>129.2361990383427</v>
      </c>
      <c r="BN64" s="464">
        <v>0</v>
      </c>
      <c r="BO64" s="464">
        <v>0</v>
      </c>
      <c r="BP64" s="464">
        <v>72.25132211538461</v>
      </c>
      <c r="BQ64" s="464">
        <v>304.52142705022948</v>
      </c>
      <c r="BR64" s="464">
        <v>0</v>
      </c>
      <c r="BS64" s="464">
        <v>14.11756490384616</v>
      </c>
      <c r="BT64" s="464">
        <v>36.542752934063088</v>
      </c>
      <c r="BU64" s="464">
        <v>69.911433293269226</v>
      </c>
      <c r="BV64" s="468">
        <v>626.58069933513536</v>
      </c>
      <c r="BW64" s="467"/>
      <c r="BX64" s="468">
        <v>1646.475656065905</v>
      </c>
      <c r="BY64" s="468">
        <v>-1548.79</v>
      </c>
      <c r="BZ64" s="468">
        <v>97.685656065904638</v>
      </c>
      <c r="CA64" s="499">
        <v>1.8504002506718797E-2</v>
      </c>
      <c r="CB64" s="499"/>
      <c r="CC64" s="464">
        <v>305.45095350000003</v>
      </c>
      <c r="CD64" s="464">
        <v>0</v>
      </c>
      <c r="CE64" s="464">
        <v>13.55358329778829</v>
      </c>
      <c r="CF64" s="464">
        <v>15.248407328430631</v>
      </c>
      <c r="CG64" s="464">
        <v>0</v>
      </c>
      <c r="CH64" s="468">
        <v>334.25294412621889</v>
      </c>
      <c r="CI64" s="464"/>
      <c r="CJ64" s="464">
        <v>-0.98</v>
      </c>
      <c r="CK64" s="464">
        <v>-1.78</v>
      </c>
      <c r="CL64" s="464">
        <v>-0.98</v>
      </c>
      <c r="CM64" s="464">
        <v>-0.01</v>
      </c>
      <c r="CN64" s="464">
        <v>-17.579999999999998</v>
      </c>
      <c r="CO64" s="464">
        <v>-39.658869230769227</v>
      </c>
      <c r="CP64" s="464">
        <v>-291.16132226592742</v>
      </c>
      <c r="CQ64" s="464">
        <v>-181.73681376560239</v>
      </c>
      <c r="CR64" s="464">
        <v>-29.8</v>
      </c>
      <c r="CS64" s="464">
        <v>-11.42</v>
      </c>
      <c r="CT64" s="464">
        <v>-8.8765220062394334</v>
      </c>
      <c r="CU64" s="464">
        <v>53.803136339658707</v>
      </c>
      <c r="CV64" s="468">
        <v>-517.18056886333136</v>
      </c>
      <c r="CW64" s="464"/>
      <c r="CX64" s="468">
        <v>500.76339918287732</v>
      </c>
      <c r="CY64" s="468">
        <v>182.05963351511801</v>
      </c>
      <c r="CZ64" s="464"/>
      <c r="DA64" s="466">
        <v>489.22502042077059</v>
      </c>
      <c r="DB64" s="464">
        <v>-70.481169031781249</v>
      </c>
      <c r="DC64" s="468">
        <v>418.74385138898936</v>
      </c>
    </row>
    <row r="65" spans="1:107">
      <c r="A65" s="475">
        <v>177</v>
      </c>
      <c r="B65" s="483">
        <v>6</v>
      </c>
      <c r="C65" s="484">
        <v>1663</v>
      </c>
      <c r="D65" s="465" t="s">
        <v>63</v>
      </c>
      <c r="E65" s="485">
        <v>564766.05999999994</v>
      </c>
      <c r="F65" s="485">
        <v>77488.479999999996</v>
      </c>
      <c r="G65" s="485">
        <v>722406.24</v>
      </c>
      <c r="H65" s="485">
        <v>886263.21</v>
      </c>
      <c r="I65" s="485">
        <v>102885.9</v>
      </c>
      <c r="J65" s="485">
        <v>72827.38</v>
      </c>
      <c r="K65" s="486">
        <v>2426637.2699999996</v>
      </c>
      <c r="L65" s="464"/>
      <c r="M65" s="485">
        <v>82176.845430689456</v>
      </c>
      <c r="N65" s="485">
        <v>0</v>
      </c>
      <c r="O65" s="485">
        <v>0</v>
      </c>
      <c r="P65" s="485">
        <v>72781.100000000006</v>
      </c>
      <c r="Q65" s="485">
        <v>222036.75269527314</v>
      </c>
      <c r="R65" s="485">
        <v>0</v>
      </c>
      <c r="S65" s="478">
        <v>0</v>
      </c>
      <c r="T65" s="485">
        <v>45021.189380957003</v>
      </c>
      <c r="U65" s="485">
        <v>61536.486666666657</v>
      </c>
      <c r="V65" s="479">
        <v>483552.37417358626</v>
      </c>
      <c r="W65" s="480"/>
      <c r="X65" s="481">
        <v>2910189.6441735858</v>
      </c>
      <c r="Y65" s="464">
        <v>-2635339.4700000002</v>
      </c>
      <c r="Z65" s="490">
        <v>274850.1741735856</v>
      </c>
      <c r="AA65" s="499">
        <v>9.4444076771373273E-2</v>
      </c>
      <c r="AB65" s="499"/>
      <c r="AC65" s="476">
        <v>72190.537312</v>
      </c>
      <c r="AD65" s="476">
        <v>0</v>
      </c>
      <c r="AE65" s="476">
        <v>24476.7073428316</v>
      </c>
      <c r="AF65" s="476">
        <v>31639.674049393143</v>
      </c>
      <c r="AG65" s="476">
        <v>0</v>
      </c>
      <c r="AH65" s="477">
        <v>128306.91870422474</v>
      </c>
      <c r="AI65" s="464"/>
      <c r="AJ65" s="464">
        <v>0</v>
      </c>
      <c r="AK65" s="464">
        <v>-2960.14</v>
      </c>
      <c r="AL65" s="464">
        <v>0</v>
      </c>
      <c r="AM65" s="464">
        <v>-16.63</v>
      </c>
      <c r="AN65" s="464">
        <v>-35771.130000000005</v>
      </c>
      <c r="AO65" s="464">
        <v>-64582.04</v>
      </c>
      <c r="AP65" s="464">
        <v>360287.54861490434</v>
      </c>
      <c r="AQ65" s="470">
        <v>240825.40771867766</v>
      </c>
      <c r="AR65" s="470">
        <v>-49424.36</v>
      </c>
      <c r="AS65" s="470">
        <v>-18924.940000000002</v>
      </c>
      <c r="AT65" s="470">
        <v>-19024.099602115668</v>
      </c>
      <c r="AU65" s="470">
        <v>82428.2548913098</v>
      </c>
      <c r="AV65" s="468">
        <v>492837.87162277615</v>
      </c>
      <c r="AW65" s="464"/>
      <c r="AX65" s="487">
        <v>-22714.382746867886</v>
      </c>
      <c r="AY65" s="488">
        <v>300079.86839600466</v>
      </c>
      <c r="AZ65" s="481"/>
      <c r="BA65" s="491">
        <v>1173360.4501497233</v>
      </c>
      <c r="BB65" s="470">
        <v>247428.17820000002</v>
      </c>
      <c r="BC65" s="481">
        <v>1420788.6283497233</v>
      </c>
      <c r="BD65" s="497"/>
      <c r="BE65" s="464">
        <v>339.60677089597112</v>
      </c>
      <c r="BF65" s="464">
        <v>46.595598316295849</v>
      </c>
      <c r="BG65" s="464">
        <v>434.39942273000599</v>
      </c>
      <c r="BH65" s="464">
        <v>532.93037282020441</v>
      </c>
      <c r="BI65" s="464">
        <v>61.867648827420318</v>
      </c>
      <c r="BJ65" s="464">
        <v>43.792772098616958</v>
      </c>
      <c r="BK65" s="468">
        <v>1429.948075539568</v>
      </c>
      <c r="BL65" s="464"/>
      <c r="BM65" s="464">
        <v>48.576426363672397</v>
      </c>
      <c r="BN65" s="464">
        <v>0</v>
      </c>
      <c r="BO65" s="464">
        <v>0</v>
      </c>
      <c r="BP65" s="464">
        <v>39.642931654676261</v>
      </c>
      <c r="BQ65" s="464">
        <v>130.73378229089781</v>
      </c>
      <c r="BR65" s="464">
        <v>0</v>
      </c>
      <c r="BS65" s="464">
        <v>0</v>
      </c>
      <c r="BT65" s="464">
        <v>28.906493684248751</v>
      </c>
      <c r="BU65" s="464">
        <v>36.643758992805758</v>
      </c>
      <c r="BV65" s="468">
        <v>284.50339298630098</v>
      </c>
      <c r="BW65" s="467"/>
      <c r="BX65" s="468">
        <v>1714.4514685258689</v>
      </c>
      <c r="BY65" s="468">
        <v>-1548.79</v>
      </c>
      <c r="BZ65" s="468">
        <v>165.6614685258694</v>
      </c>
      <c r="CA65" s="499">
        <v>9.4444076771373273E-2</v>
      </c>
      <c r="CB65" s="499"/>
      <c r="CC65" s="464">
        <v>41.944671999999997</v>
      </c>
      <c r="CD65" s="464">
        <v>0</v>
      </c>
      <c r="CE65" s="464">
        <v>13.671959404803211</v>
      </c>
      <c r="CF65" s="464">
        <v>16.38531719605983</v>
      </c>
      <c r="CG65" s="464">
        <v>0</v>
      </c>
      <c r="CH65" s="468">
        <v>72.001948600863045</v>
      </c>
      <c r="CI65" s="464"/>
      <c r="CJ65" s="464">
        <v>-0.97999999999999987</v>
      </c>
      <c r="CK65" s="464">
        <v>-1.78</v>
      </c>
      <c r="CL65" s="464">
        <v>-0.97999999999999987</v>
      </c>
      <c r="CM65" s="464">
        <v>-0.01</v>
      </c>
      <c r="CN65" s="464">
        <v>-17.579999999999998</v>
      </c>
      <c r="CO65" s="464">
        <v>-38.217479016786569</v>
      </c>
      <c r="CP65" s="464">
        <v>215.99972938543431</v>
      </c>
      <c r="CQ65" s="464">
        <v>161.76929528951339</v>
      </c>
      <c r="CR65" s="464">
        <v>-29.8</v>
      </c>
      <c r="CS65" s="464">
        <v>-11.42</v>
      </c>
      <c r="CT65" s="464">
        <v>-11.461763312752771</v>
      </c>
      <c r="CU65" s="464">
        <v>49.417418999586211</v>
      </c>
      <c r="CV65" s="468">
        <v>311.38667970209082</v>
      </c>
      <c r="CW65" s="464"/>
      <c r="CX65" s="468">
        <v>-12.510190258040589</v>
      </c>
      <c r="CY65" s="468">
        <v>165.362181107445</v>
      </c>
      <c r="CZ65" s="464"/>
      <c r="DA65" s="466">
        <v>705.56852083567253</v>
      </c>
      <c r="DB65" s="464">
        <v>148.784232230908</v>
      </c>
      <c r="DC65" s="468">
        <v>854.35275306658048</v>
      </c>
    </row>
    <row r="66" spans="1:107">
      <c r="A66" s="475">
        <v>178</v>
      </c>
      <c r="B66" s="483">
        <v>10</v>
      </c>
      <c r="C66" s="484">
        <v>5569</v>
      </c>
      <c r="D66" s="465" t="s">
        <v>64</v>
      </c>
      <c r="E66" s="485">
        <v>1630534.2699999998</v>
      </c>
      <c r="F66" s="485">
        <v>251837.56</v>
      </c>
      <c r="G66" s="485">
        <v>2316682.08</v>
      </c>
      <c r="H66" s="485">
        <v>2025744.48</v>
      </c>
      <c r="I66" s="485">
        <v>352293.3</v>
      </c>
      <c r="J66" s="485">
        <v>231674.86000000002</v>
      </c>
      <c r="K66" s="486">
        <v>6808766.5500000007</v>
      </c>
      <c r="L66" s="464"/>
      <c r="M66" s="485">
        <v>303400.85651082237</v>
      </c>
      <c r="N66" s="485">
        <v>0</v>
      </c>
      <c r="O66" s="485">
        <v>0</v>
      </c>
      <c r="P66" s="485">
        <v>530262.30000000005</v>
      </c>
      <c r="Q66" s="485">
        <v>999435.96462534042</v>
      </c>
      <c r="R66" s="485">
        <v>0</v>
      </c>
      <c r="S66" s="478">
        <v>0</v>
      </c>
      <c r="T66" s="485">
        <v>164159.30484536829</v>
      </c>
      <c r="U66" s="485">
        <v>190362.34583333333</v>
      </c>
      <c r="V66" s="479">
        <v>2187620.7718148646</v>
      </c>
      <c r="W66" s="480"/>
      <c r="X66" s="481">
        <v>8996387.3218148649</v>
      </c>
      <c r="Y66" s="464">
        <v>-8825138.6099999994</v>
      </c>
      <c r="Z66" s="490">
        <v>171248.71181486547</v>
      </c>
      <c r="AA66" s="499">
        <v>1.9035275571074348E-2</v>
      </c>
      <c r="AB66" s="499"/>
      <c r="AC66" s="476">
        <v>317720.67783299997</v>
      </c>
      <c r="AD66" s="476">
        <v>0</v>
      </c>
      <c r="AE66" s="476">
        <v>67827.29618063182</v>
      </c>
      <c r="AF66" s="476">
        <v>111846.99173381063</v>
      </c>
      <c r="AG66" s="476">
        <v>0</v>
      </c>
      <c r="AH66" s="477">
        <v>497394.96574744245</v>
      </c>
      <c r="AI66" s="464"/>
      <c r="AJ66" s="464">
        <v>0</v>
      </c>
      <c r="AK66" s="464">
        <v>-9912.82</v>
      </c>
      <c r="AL66" s="464">
        <v>0</v>
      </c>
      <c r="AM66" s="464">
        <v>-55.69</v>
      </c>
      <c r="AN66" s="464">
        <v>-119789.19</v>
      </c>
      <c r="AO66" s="464">
        <v>-167094.68</v>
      </c>
      <c r="AP66" s="464">
        <v>563572.22020073293</v>
      </c>
      <c r="AQ66" s="470">
        <v>-32495.009322574104</v>
      </c>
      <c r="AR66" s="470">
        <v>-165510.68</v>
      </c>
      <c r="AS66" s="470">
        <v>-63375.22</v>
      </c>
      <c r="AT66" s="470">
        <v>-63825.955078600608</v>
      </c>
      <c r="AU66" s="470">
        <v>203959.63121501342</v>
      </c>
      <c r="AV66" s="468">
        <v>145472.60701457164</v>
      </c>
      <c r="AW66" s="464"/>
      <c r="AX66" s="487">
        <v>2101469.6707853191</v>
      </c>
      <c r="AY66" s="488">
        <v>1031110.9093248976</v>
      </c>
      <c r="AZ66" s="481"/>
      <c r="BA66" s="491">
        <v>3946696.8646870963</v>
      </c>
      <c r="BB66" s="470">
        <v>7564.9182000000146</v>
      </c>
      <c r="BC66" s="481">
        <v>3954261.7828870965</v>
      </c>
      <c r="BD66" s="497"/>
      <c r="BE66" s="464">
        <v>292.7876225534207</v>
      </c>
      <c r="BF66" s="464">
        <v>45.221325193032861</v>
      </c>
      <c r="BG66" s="464">
        <v>415.9960639253008</v>
      </c>
      <c r="BH66" s="464">
        <v>363.75372239181183</v>
      </c>
      <c r="BI66" s="464">
        <v>63.259705512659359</v>
      </c>
      <c r="BJ66" s="464">
        <v>41.600800861914173</v>
      </c>
      <c r="BK66" s="468">
        <v>1253.298861473387</v>
      </c>
      <c r="BL66" s="464"/>
      <c r="BM66" s="464">
        <v>58.552916491488674</v>
      </c>
      <c r="BN66" s="464">
        <v>0</v>
      </c>
      <c r="BO66" s="464">
        <v>0</v>
      </c>
      <c r="BP66" s="464">
        <v>91.465708494888972</v>
      </c>
      <c r="BQ66" s="464">
        <v>172.99517224529751</v>
      </c>
      <c r="BR66" s="464">
        <v>0</v>
      </c>
      <c r="BS66" s="464">
        <v>0</v>
      </c>
      <c r="BT66" s="464">
        <v>30.520356659950679</v>
      </c>
      <c r="BU66" s="464">
        <v>35.741287010927039</v>
      </c>
      <c r="BV66" s="468">
        <v>389.27544090255287</v>
      </c>
      <c r="BW66" s="467"/>
      <c r="BX66" s="468">
        <v>1642.5743023759401</v>
      </c>
      <c r="BY66" s="468">
        <v>-1548.79</v>
      </c>
      <c r="BZ66" s="468">
        <v>93.784302375940513</v>
      </c>
      <c r="CA66" s="499">
        <v>1.9035275571074348E-2</v>
      </c>
      <c r="CB66" s="499"/>
      <c r="CC66" s="464">
        <v>55.126070999999989</v>
      </c>
      <c r="CD66" s="464">
        <v>0</v>
      </c>
      <c r="CE66" s="464">
        <v>11.538263464883419</v>
      </c>
      <c r="CF66" s="464">
        <v>18.43483357069686</v>
      </c>
      <c r="CG66" s="464">
        <v>0</v>
      </c>
      <c r="CH66" s="468">
        <v>85.099168035580277</v>
      </c>
      <c r="CI66" s="464"/>
      <c r="CJ66" s="464">
        <v>-0.97999999999999987</v>
      </c>
      <c r="CK66" s="464">
        <v>-1.78</v>
      </c>
      <c r="CL66" s="464">
        <v>-0.97999999999999987</v>
      </c>
      <c r="CM66" s="464">
        <v>-0.01</v>
      </c>
      <c r="CN66" s="464">
        <v>-17.579999999999998</v>
      </c>
      <c r="CO66" s="464">
        <v>-25.189489434261549</v>
      </c>
      <c r="CP66" s="464">
        <v>99.325382481623706</v>
      </c>
      <c r="CQ66" s="464">
        <v>-4.2974792120887866</v>
      </c>
      <c r="CR66" s="464">
        <v>-29.8</v>
      </c>
      <c r="CS66" s="464">
        <v>-11.42</v>
      </c>
      <c r="CT66" s="464">
        <v>-13.40922951929141</v>
      </c>
      <c r="CU66" s="464">
        <v>35.946357281461651</v>
      </c>
      <c r="CV66" s="468">
        <v>26.524022971831439</v>
      </c>
      <c r="CW66" s="464"/>
      <c r="CX66" s="468">
        <v>422.29581518714002</v>
      </c>
      <c r="CY66" s="468">
        <v>169.64303450325079</v>
      </c>
      <c r="CZ66" s="464"/>
      <c r="DA66" s="466">
        <v>708.69040486390668</v>
      </c>
      <c r="DB66" s="464">
        <v>1.3583979529538543</v>
      </c>
      <c r="DC66" s="468">
        <v>710.04880281686053</v>
      </c>
    </row>
    <row r="67" spans="1:107">
      <c r="A67" s="475">
        <v>179</v>
      </c>
      <c r="B67" s="483">
        <v>13</v>
      </c>
      <c r="C67" s="484">
        <v>149895</v>
      </c>
      <c r="D67" s="465" t="s">
        <v>65</v>
      </c>
      <c r="E67" s="485">
        <v>67835691.109999999</v>
      </c>
      <c r="F67" s="485">
        <v>11448922.92</v>
      </c>
      <c r="G67" s="485">
        <v>71451789.600000009</v>
      </c>
      <c r="H67" s="485">
        <v>68340740.859999999</v>
      </c>
      <c r="I67" s="485">
        <v>9112353.9000000004</v>
      </c>
      <c r="J67" s="485">
        <v>8434694.2200000007</v>
      </c>
      <c r="K67" s="486">
        <v>236624192.61000001</v>
      </c>
      <c r="L67" s="464"/>
      <c r="M67" s="485">
        <v>14328962.563537277</v>
      </c>
      <c r="N67" s="485">
        <v>0</v>
      </c>
      <c r="O67" s="485">
        <v>0</v>
      </c>
      <c r="P67" s="485">
        <v>24986791.359999999</v>
      </c>
      <c r="Q67" s="485">
        <v>1005886.8757350217</v>
      </c>
      <c r="R67" s="485">
        <v>0</v>
      </c>
      <c r="S67" s="478">
        <v>144971.20000000001</v>
      </c>
      <c r="T67" s="485">
        <v>3426007.1348853423</v>
      </c>
      <c r="U67" s="485">
        <v>10593777.664166667</v>
      </c>
      <c r="V67" s="479">
        <v>54486396.798324309</v>
      </c>
      <c r="W67" s="480"/>
      <c r="X67" s="481">
        <v>291110589.4083243</v>
      </c>
      <c r="Y67" s="464">
        <v>-237537107.55000001</v>
      </c>
      <c r="Z67" s="490">
        <v>53573481.858324289</v>
      </c>
      <c r="AA67" s="499">
        <v>0.18403137435574288</v>
      </c>
      <c r="AB67" s="499"/>
      <c r="AC67" s="476">
        <v>0</v>
      </c>
      <c r="AD67" s="476">
        <v>0</v>
      </c>
      <c r="AE67" s="476">
        <v>2308889.1632760898</v>
      </c>
      <c r="AF67" s="476">
        <v>3234972.8482976155</v>
      </c>
      <c r="AG67" s="476">
        <v>1543535.8222396038</v>
      </c>
      <c r="AH67" s="477">
        <v>7087397.8338133097</v>
      </c>
      <c r="AI67" s="464"/>
      <c r="AJ67" s="464">
        <v>0</v>
      </c>
      <c r="AK67" s="464">
        <v>-266813.09999999998</v>
      </c>
      <c r="AL67" s="464">
        <v>0</v>
      </c>
      <c r="AM67" s="464">
        <v>-1498.95</v>
      </c>
      <c r="AN67" s="464">
        <v>-3224241.45</v>
      </c>
      <c r="AO67" s="464">
        <v>-18270332.16</v>
      </c>
      <c r="AP67" s="464">
        <v>-16953557.2812845</v>
      </c>
      <c r="AQ67" s="470">
        <v>-821736.7698114696</v>
      </c>
      <c r="AR67" s="470">
        <v>-4454879.3999999994</v>
      </c>
      <c r="AS67" s="470">
        <v>-1705805.1</v>
      </c>
      <c r="AT67" s="470">
        <v>-1406591.1327779694</v>
      </c>
      <c r="AU67" s="470">
        <v>7246237.8489585929</v>
      </c>
      <c r="AV67" s="468">
        <v>-39859217.494915336</v>
      </c>
      <c r="AW67" s="464"/>
      <c r="AX67" s="487">
        <v>43190150.284954064</v>
      </c>
      <c r="AY67" s="488">
        <v>15201783.929411037</v>
      </c>
      <c r="AZ67" s="481"/>
      <c r="BA67" s="491">
        <v>79193596.411587358</v>
      </c>
      <c r="BB67" s="470">
        <v>-14799267.925679985</v>
      </c>
      <c r="BC67" s="481">
        <v>64394328.485907376</v>
      </c>
      <c r="BD67" s="497"/>
      <c r="BE67" s="464">
        <v>452.55472904366388</v>
      </c>
      <c r="BF67" s="464">
        <v>76.379618532973083</v>
      </c>
      <c r="BG67" s="464">
        <v>476.67893925748029</v>
      </c>
      <c r="BH67" s="464">
        <v>455.92408592681545</v>
      </c>
      <c r="BI67" s="464">
        <v>60.791580106074257</v>
      </c>
      <c r="BJ67" s="464">
        <v>56.270684278995304</v>
      </c>
      <c r="BK67" s="468">
        <v>1579.454103382174</v>
      </c>
      <c r="BL67" s="464"/>
      <c r="BM67" s="464">
        <v>97.87972895689235</v>
      </c>
      <c r="BN67" s="464">
        <v>0</v>
      </c>
      <c r="BO67" s="464">
        <v>0</v>
      </c>
      <c r="BP67" s="464">
        <v>151.80645542045929</v>
      </c>
      <c r="BQ67" s="464">
        <v>6.6217623568802422</v>
      </c>
      <c r="BR67" s="464">
        <v>0</v>
      </c>
      <c r="BS67" s="464">
        <v>0.95039606150381395</v>
      </c>
      <c r="BT67" s="464">
        <v>22.166278432831039</v>
      </c>
      <c r="BU67" s="464">
        <v>70.871258964837736</v>
      </c>
      <c r="BV67" s="468">
        <v>350.29588019340451</v>
      </c>
      <c r="BW67" s="467"/>
      <c r="BX67" s="468">
        <v>1929.749983575578</v>
      </c>
      <c r="BY67" s="468">
        <v>-1548.79</v>
      </c>
      <c r="BZ67" s="468">
        <v>380.95998357557812</v>
      </c>
      <c r="CA67" s="499">
        <v>0.18403137435574288</v>
      </c>
      <c r="CB67" s="499"/>
      <c r="CC67" s="464">
        <v>0</v>
      </c>
      <c r="CD67" s="464">
        <v>0</v>
      </c>
      <c r="CE67" s="464">
        <v>14.88539608996965</v>
      </c>
      <c r="CF67" s="464">
        <v>21.704994009452051</v>
      </c>
      <c r="CG67" s="464">
        <v>11.811460070225721</v>
      </c>
      <c r="CH67" s="468">
        <v>48.401850169647432</v>
      </c>
      <c r="CI67" s="464"/>
      <c r="CJ67" s="464">
        <v>-0.98</v>
      </c>
      <c r="CK67" s="464">
        <v>-1.78</v>
      </c>
      <c r="CL67" s="464">
        <v>-0.98</v>
      </c>
      <c r="CM67" s="464">
        <v>-0.01</v>
      </c>
      <c r="CN67" s="464">
        <v>-17.579999999999998</v>
      </c>
      <c r="CO67" s="464">
        <v>-91.139545711958931</v>
      </c>
      <c r="CP67" s="464">
        <v>-113.6343102355624</v>
      </c>
      <c r="CQ67" s="464">
        <v>-4.1330229117025166</v>
      </c>
      <c r="CR67" s="464">
        <v>-29.8</v>
      </c>
      <c r="CS67" s="464">
        <v>-11.42</v>
      </c>
      <c r="CT67" s="464">
        <v>-9.8947571398983545</v>
      </c>
      <c r="CU67" s="464">
        <v>48.569230994266483</v>
      </c>
      <c r="CV67" s="468">
        <v>-234.01126136334631</v>
      </c>
      <c r="CW67" s="464"/>
      <c r="CX67" s="468">
        <v>267.83575650302629</v>
      </c>
      <c r="CY67" s="468">
        <v>86.585822036358309</v>
      </c>
      <c r="CZ67" s="464"/>
      <c r="DA67" s="466">
        <v>528.3271384074676</v>
      </c>
      <c r="DB67" s="464">
        <v>-98.730897799659658</v>
      </c>
      <c r="DC67" s="468">
        <v>429.596240607808</v>
      </c>
    </row>
    <row r="68" spans="1:107">
      <c r="A68" s="475">
        <v>181</v>
      </c>
      <c r="B68" s="483">
        <v>4</v>
      </c>
      <c r="C68" s="484">
        <v>1663</v>
      </c>
      <c r="D68" s="465" t="s">
        <v>66</v>
      </c>
      <c r="E68" s="485">
        <v>601202.57999999996</v>
      </c>
      <c r="F68" s="485">
        <v>135604.84</v>
      </c>
      <c r="G68" s="485">
        <v>913387.20000000007</v>
      </c>
      <c r="H68" s="485">
        <v>900330.88</v>
      </c>
      <c r="I68" s="485">
        <v>100461.7</v>
      </c>
      <c r="J68" s="485">
        <v>73986.2</v>
      </c>
      <c r="K68" s="486">
        <v>2724973.4000000004</v>
      </c>
      <c r="L68" s="464"/>
      <c r="M68" s="485">
        <v>90520.252546739997</v>
      </c>
      <c r="N68" s="485">
        <v>0</v>
      </c>
      <c r="O68" s="485">
        <v>0</v>
      </c>
      <c r="P68" s="485">
        <v>114370.3</v>
      </c>
      <c r="Q68" s="485">
        <v>184740.00697192305</v>
      </c>
      <c r="R68" s="485">
        <v>0</v>
      </c>
      <c r="S68" s="478">
        <v>0</v>
      </c>
      <c r="T68" s="485">
        <v>48902.326396556738</v>
      </c>
      <c r="U68" s="485">
        <v>59274.115833333337</v>
      </c>
      <c r="V68" s="479">
        <v>497807.00174855313</v>
      </c>
      <c r="W68" s="480"/>
      <c r="X68" s="481">
        <v>3222780.4017485534</v>
      </c>
      <c r="Y68" s="464">
        <v>-2635339.4700000002</v>
      </c>
      <c r="Z68" s="490">
        <v>587440.93174855318</v>
      </c>
      <c r="AA68" s="499">
        <v>0.18227767905930883</v>
      </c>
      <c r="AB68" s="499"/>
      <c r="AC68" s="476">
        <v>44300.485710999994</v>
      </c>
      <c r="AD68" s="476">
        <v>0</v>
      </c>
      <c r="AE68" s="476">
        <v>16888.539475625174</v>
      </c>
      <c r="AF68" s="476">
        <v>30825.889301569481</v>
      </c>
      <c r="AG68" s="476">
        <v>0</v>
      </c>
      <c r="AH68" s="477">
        <v>92014.914488194641</v>
      </c>
      <c r="AI68" s="464"/>
      <c r="AJ68" s="464">
        <v>0</v>
      </c>
      <c r="AK68" s="464">
        <v>-2960.14</v>
      </c>
      <c r="AL68" s="464">
        <v>0</v>
      </c>
      <c r="AM68" s="464">
        <v>-16.63</v>
      </c>
      <c r="AN68" s="464">
        <v>-35771.130000000005</v>
      </c>
      <c r="AO68" s="464">
        <v>-48864.21</v>
      </c>
      <c r="AP68" s="464">
        <v>394555.77329883224</v>
      </c>
      <c r="AQ68" s="470">
        <v>159517.99928330045</v>
      </c>
      <c r="AR68" s="470">
        <v>-49424.36</v>
      </c>
      <c r="AS68" s="470">
        <v>-18924.940000000002</v>
      </c>
      <c r="AT68" s="470">
        <v>-44191.982751528209</v>
      </c>
      <c r="AU68" s="470">
        <v>67066.497713681718</v>
      </c>
      <c r="AV68" s="468">
        <v>420986.87754428625</v>
      </c>
      <c r="AW68" s="464"/>
      <c r="AX68" s="487">
        <v>917025.78159412812</v>
      </c>
      <c r="AY68" s="488">
        <v>310566.35015282803</v>
      </c>
      <c r="AZ68" s="481"/>
      <c r="BA68" s="491">
        <v>2328034.8555279905</v>
      </c>
      <c r="BB68" s="470">
        <v>4575.8529600000038</v>
      </c>
      <c r="BC68" s="481">
        <v>2332610.7084879903</v>
      </c>
      <c r="BD68" s="497"/>
      <c r="BE68" s="464">
        <v>361.5168851473241</v>
      </c>
      <c r="BF68" s="464">
        <v>81.542297053517743</v>
      </c>
      <c r="BG68" s="464">
        <v>549.24064942874327</v>
      </c>
      <c r="BH68" s="464">
        <v>541.38958508719179</v>
      </c>
      <c r="BI68" s="464">
        <v>60.409921828021645</v>
      </c>
      <c r="BJ68" s="464">
        <v>44.489597113650028</v>
      </c>
      <c r="BK68" s="468">
        <v>1591.1617068757539</v>
      </c>
      <c r="BL68" s="464"/>
      <c r="BM68" s="464">
        <v>48.449080577996519</v>
      </c>
      <c r="BN68" s="464">
        <v>0</v>
      </c>
      <c r="BO68" s="464">
        <v>0</v>
      </c>
      <c r="BP68" s="464">
        <v>61.635868516284681</v>
      </c>
      <c r="BQ68" s="464">
        <v>109.4339905521293</v>
      </c>
      <c r="BR68" s="464">
        <v>0</v>
      </c>
      <c r="BS68" s="464">
        <v>0</v>
      </c>
      <c r="BT68" s="464">
        <v>30.23293884898051</v>
      </c>
      <c r="BU68" s="464">
        <v>33.982340168878167</v>
      </c>
      <c r="BV68" s="468">
        <v>283.73421866426918</v>
      </c>
      <c r="BW68" s="467"/>
      <c r="BX68" s="468">
        <v>1874.895925540023</v>
      </c>
      <c r="BY68" s="468">
        <v>-1548.79</v>
      </c>
      <c r="BZ68" s="468">
        <v>326.10592554002358</v>
      </c>
      <c r="CA68" s="499">
        <v>0.18227767905930883</v>
      </c>
      <c r="CB68" s="499"/>
      <c r="CC68" s="464">
        <v>25.73979099999999</v>
      </c>
      <c r="CD68" s="464">
        <v>0</v>
      </c>
      <c r="CE68" s="464">
        <v>9.5147669782390683</v>
      </c>
      <c r="CF68" s="464">
        <v>16.240462048715671</v>
      </c>
      <c r="CG68" s="464">
        <v>0</v>
      </c>
      <c r="CH68" s="468">
        <v>51.495020026954727</v>
      </c>
      <c r="CI68" s="464"/>
      <c r="CJ68" s="464">
        <v>-0.98</v>
      </c>
      <c r="CK68" s="464">
        <v>-1.78</v>
      </c>
      <c r="CL68" s="464">
        <v>-0.98</v>
      </c>
      <c r="CM68" s="464">
        <v>-0.01</v>
      </c>
      <c r="CN68" s="464">
        <v>-17.579999999999998</v>
      </c>
      <c r="CO68" s="464">
        <v>-24.196534981905909</v>
      </c>
      <c r="CP68" s="464">
        <v>237.97091272547181</v>
      </c>
      <c r="CQ68" s="464">
        <v>112.8644557336346</v>
      </c>
      <c r="CR68" s="464">
        <v>-29.8</v>
      </c>
      <c r="CS68" s="464">
        <v>-11.42</v>
      </c>
      <c r="CT68" s="464">
        <v>-26.305652346232911</v>
      </c>
      <c r="CU68" s="464">
        <v>40.450239875561962</v>
      </c>
      <c r="CV68" s="468">
        <v>270.50207575189609</v>
      </c>
      <c r="CW68" s="464"/>
      <c r="CX68" s="468">
        <v>583.2984539172719</v>
      </c>
      <c r="CY68" s="468">
        <v>176.18707786820019</v>
      </c>
      <c r="CZ68" s="464"/>
      <c r="DA68" s="466">
        <v>1399.9006948454544</v>
      </c>
      <c r="DB68" s="464">
        <v>2.7515652194828646</v>
      </c>
      <c r="DC68" s="468">
        <v>1402.6522600649371</v>
      </c>
    </row>
    <row r="69" spans="1:107">
      <c r="A69" s="475">
        <v>182</v>
      </c>
      <c r="B69" s="483">
        <v>13</v>
      </c>
      <c r="C69" s="484">
        <v>19020</v>
      </c>
      <c r="D69" s="465" t="s">
        <v>67</v>
      </c>
      <c r="E69" s="485">
        <v>5410823.2199999997</v>
      </c>
      <c r="F69" s="485">
        <v>833001.15999999992</v>
      </c>
      <c r="G69" s="485">
        <v>7738880.6400000006</v>
      </c>
      <c r="H69" s="485">
        <v>9073647.1500000004</v>
      </c>
      <c r="I69" s="485">
        <v>1195201.8999999999</v>
      </c>
      <c r="J69" s="485">
        <v>848791.08</v>
      </c>
      <c r="K69" s="486">
        <v>25100345.149999999</v>
      </c>
      <c r="L69" s="464"/>
      <c r="M69" s="485">
        <v>1773634.1367550488</v>
      </c>
      <c r="N69" s="485">
        <v>0</v>
      </c>
      <c r="O69" s="485">
        <v>0</v>
      </c>
      <c r="P69" s="485">
        <v>1950533.48</v>
      </c>
      <c r="Q69" s="485">
        <v>1349829.5278558554</v>
      </c>
      <c r="R69" s="485">
        <v>0</v>
      </c>
      <c r="S69" s="478">
        <v>0</v>
      </c>
      <c r="T69" s="485">
        <v>601320.68908519018</v>
      </c>
      <c r="U69" s="485">
        <v>1136873.6633333331</v>
      </c>
      <c r="V69" s="479">
        <v>6812191.4970294274</v>
      </c>
      <c r="W69" s="480"/>
      <c r="X69" s="481">
        <v>31912536.647029426</v>
      </c>
      <c r="Y69" s="464">
        <v>-30140803.800000001</v>
      </c>
      <c r="Z69" s="490">
        <v>1771732.8470294252</v>
      </c>
      <c r="AA69" s="499">
        <v>5.5518396002981064E-2</v>
      </c>
      <c r="AB69" s="499"/>
      <c r="AC69" s="476">
        <v>316719.33770999999</v>
      </c>
      <c r="AD69" s="476">
        <v>0</v>
      </c>
      <c r="AE69" s="476">
        <v>261216.02831458487</v>
      </c>
      <c r="AF69" s="476">
        <v>390829.24210560438</v>
      </c>
      <c r="AG69" s="476">
        <v>0</v>
      </c>
      <c r="AH69" s="477">
        <v>968764.60813018924</v>
      </c>
      <c r="AI69" s="464"/>
      <c r="AJ69" s="464">
        <v>0</v>
      </c>
      <c r="AK69" s="464">
        <v>-33855.599999999999</v>
      </c>
      <c r="AL69" s="464">
        <v>0</v>
      </c>
      <c r="AM69" s="464">
        <v>-190.20000000000002</v>
      </c>
      <c r="AN69" s="464">
        <v>-409120.2</v>
      </c>
      <c r="AO69" s="464">
        <v>-1539528.28</v>
      </c>
      <c r="AP69" s="464">
        <v>-1698618.1868244917</v>
      </c>
      <c r="AQ69" s="470">
        <v>-108975.72289198148</v>
      </c>
      <c r="AR69" s="470">
        <v>-565274.4</v>
      </c>
      <c r="AS69" s="470">
        <v>-216447.6</v>
      </c>
      <c r="AT69" s="470">
        <v>-61775.283650949787</v>
      </c>
      <c r="AU69" s="470">
        <v>1296076.7919070318</v>
      </c>
      <c r="AV69" s="468">
        <v>-3337708.6814603908</v>
      </c>
      <c r="AW69" s="464"/>
      <c r="AX69" s="487">
        <v>3396217.8809878314</v>
      </c>
      <c r="AY69" s="488">
        <v>2086363.8026875141</v>
      </c>
      <c r="AZ69" s="481"/>
      <c r="BA69" s="491">
        <v>4885370.457374569</v>
      </c>
      <c r="BB69" s="470">
        <v>-415812.18671999994</v>
      </c>
      <c r="BC69" s="481">
        <v>4469558.2706545694</v>
      </c>
      <c r="BD69" s="497"/>
      <c r="BE69" s="464">
        <v>284.48071608832805</v>
      </c>
      <c r="BF69" s="464">
        <v>43.796065194532069</v>
      </c>
      <c r="BG69" s="464">
        <v>406.88121135646691</v>
      </c>
      <c r="BH69" s="464">
        <v>477.05820977917983</v>
      </c>
      <c r="BI69" s="464">
        <v>62.839216614090425</v>
      </c>
      <c r="BJ69" s="464">
        <v>44.626239747634067</v>
      </c>
      <c r="BK69" s="468">
        <v>1326.4754001883241</v>
      </c>
      <c r="BL69" s="464"/>
      <c r="BM69" s="464">
        <v>90.791371369494712</v>
      </c>
      <c r="BN69" s="464">
        <v>0</v>
      </c>
      <c r="BO69" s="464">
        <v>0</v>
      </c>
      <c r="BP69" s="464">
        <v>83.123541012764164</v>
      </c>
      <c r="BQ69" s="464">
        <v>69.350912814582856</v>
      </c>
      <c r="BR69" s="464">
        <v>0</v>
      </c>
      <c r="BS69" s="464">
        <v>0</v>
      </c>
      <c r="BT69" s="464">
        <v>29.56507759207955</v>
      </c>
      <c r="BU69" s="464">
        <v>59.941667451349659</v>
      </c>
      <c r="BV69" s="468">
        <v>332.77257024027091</v>
      </c>
      <c r="BW69" s="467"/>
      <c r="BX69" s="468">
        <v>1659.247970428595</v>
      </c>
      <c r="BY69" s="468">
        <v>-1548.79</v>
      </c>
      <c r="BZ69" s="468">
        <v>110.45797042859471</v>
      </c>
      <c r="CA69" s="499">
        <v>5.5518396002981064E-2</v>
      </c>
      <c r="CB69" s="499"/>
      <c r="CC69" s="464">
        <v>16.089881500000001</v>
      </c>
      <c r="CD69" s="464">
        <v>0</v>
      </c>
      <c r="CE69" s="464">
        <v>13.520212911603929</v>
      </c>
      <c r="CF69" s="464">
        <v>20.462372272085592</v>
      </c>
      <c r="CG69" s="464">
        <v>0</v>
      </c>
      <c r="CH69" s="468">
        <v>50.07246668368952</v>
      </c>
      <c r="CI69" s="464"/>
      <c r="CJ69" s="464">
        <v>-0.98</v>
      </c>
      <c r="CK69" s="464">
        <v>-1.78</v>
      </c>
      <c r="CL69" s="464">
        <v>-0.98</v>
      </c>
      <c r="CM69" s="464">
        <v>-0.01</v>
      </c>
      <c r="CN69" s="464">
        <v>-17.579999999999998</v>
      </c>
      <c r="CO69" s="464">
        <v>-42.57286358024691</v>
      </c>
      <c r="CP69" s="464">
        <v>-88.858452962151688</v>
      </c>
      <c r="CQ69" s="464">
        <v>-4.2777873009246763</v>
      </c>
      <c r="CR69" s="464">
        <v>-29.8</v>
      </c>
      <c r="CS69" s="464">
        <v>-11.42</v>
      </c>
      <c r="CT69" s="464">
        <v>-3.6488458520521969</v>
      </c>
      <c r="CU69" s="464">
        <v>67.800627323029488</v>
      </c>
      <c r="CV69" s="468">
        <v>-135.7496366655084</v>
      </c>
      <c r="CW69" s="464"/>
      <c r="CX69" s="468">
        <v>146.02637460394351</v>
      </c>
      <c r="CY69" s="468">
        <v>92.864502982706369</v>
      </c>
      <c r="CZ69" s="464"/>
      <c r="DA69" s="466">
        <v>256.85438787458304</v>
      </c>
      <c r="DB69" s="464">
        <v>-21.861839470031544</v>
      </c>
      <c r="DC69" s="468">
        <v>234.99254840455148</v>
      </c>
    </row>
    <row r="70" spans="1:107">
      <c r="A70" s="475">
        <v>186</v>
      </c>
      <c r="B70" s="483">
        <v>1</v>
      </c>
      <c r="C70" s="484">
        <v>46944</v>
      </c>
      <c r="D70" s="465" t="s">
        <v>68</v>
      </c>
      <c r="E70" s="485">
        <v>24385141.009999998</v>
      </c>
      <c r="F70" s="485">
        <v>4194063.98</v>
      </c>
      <c r="G70" s="485">
        <v>25865464.800000001</v>
      </c>
      <c r="H70" s="485">
        <v>23718091.620000001</v>
      </c>
      <c r="I70" s="485">
        <v>2783052.9</v>
      </c>
      <c r="J70" s="485">
        <v>2494761.1800000002</v>
      </c>
      <c r="K70" s="486">
        <v>83440575.49000001</v>
      </c>
      <c r="L70" s="464"/>
      <c r="M70" s="485">
        <v>3720232.0061417846</v>
      </c>
      <c r="N70" s="485">
        <v>0</v>
      </c>
      <c r="O70" s="485">
        <v>0</v>
      </c>
      <c r="P70" s="485">
        <v>9692363.0600000005</v>
      </c>
      <c r="Q70" s="485">
        <v>32245.965786608976</v>
      </c>
      <c r="R70" s="485">
        <v>0</v>
      </c>
      <c r="S70" s="478">
        <v>0</v>
      </c>
      <c r="T70" s="485">
        <v>1452816.2419298582</v>
      </c>
      <c r="U70" s="485">
        <v>2663004.3883333332</v>
      </c>
      <c r="V70" s="479">
        <v>17560661.662191585</v>
      </c>
      <c r="W70" s="480"/>
      <c r="X70" s="481">
        <v>101001237.15219159</v>
      </c>
      <c r="Y70" s="464">
        <v>-74391687.359999999</v>
      </c>
      <c r="Z70" s="490">
        <v>26609549.792191595</v>
      </c>
      <c r="AA70" s="499">
        <v>0.26345766193037373</v>
      </c>
      <c r="AB70" s="499"/>
      <c r="AC70" s="476">
        <v>0</v>
      </c>
      <c r="AD70" s="476">
        <v>0</v>
      </c>
      <c r="AE70" s="476">
        <v>442106.04968553077</v>
      </c>
      <c r="AF70" s="476">
        <v>1070260.7279757042</v>
      </c>
      <c r="AG70" s="476">
        <v>507502.6685102206</v>
      </c>
      <c r="AH70" s="477">
        <v>2019869.4461714556</v>
      </c>
      <c r="AI70" s="464"/>
      <c r="AJ70" s="464">
        <v>0</v>
      </c>
      <c r="AK70" s="464">
        <v>-83560.320000000007</v>
      </c>
      <c r="AL70" s="464">
        <v>0</v>
      </c>
      <c r="AM70" s="464">
        <v>-469.44</v>
      </c>
      <c r="AN70" s="464">
        <v>-1009765.4400000001</v>
      </c>
      <c r="AO70" s="464">
        <v>-6434922.0499999998</v>
      </c>
      <c r="AP70" s="464">
        <v>-5507718.4701112546</v>
      </c>
      <c r="AQ70" s="470">
        <v>-257019.80852644416</v>
      </c>
      <c r="AR70" s="470">
        <v>-1395175.68</v>
      </c>
      <c r="AS70" s="470">
        <v>-534222.72000000009</v>
      </c>
      <c r="AT70" s="470">
        <v>-365071.8503108265</v>
      </c>
      <c r="AU70" s="470">
        <v>1230984.5746319396</v>
      </c>
      <c r="AV70" s="468">
        <v>-14356941.204316586</v>
      </c>
      <c r="AW70" s="464"/>
      <c r="AX70" s="487">
        <v>2278505.1353094094</v>
      </c>
      <c r="AY70" s="488">
        <v>3177014.0796252796</v>
      </c>
      <c r="AZ70" s="481"/>
      <c r="BA70" s="491">
        <v>19727997.248981152</v>
      </c>
      <c r="BB70" s="470">
        <v>-3879898.9366199994</v>
      </c>
      <c r="BC70" s="481">
        <v>15848098.312361153</v>
      </c>
      <c r="BD70" s="497"/>
      <c r="BE70" s="464">
        <v>519.45170863156102</v>
      </c>
      <c r="BF70" s="464">
        <v>89.341853698023172</v>
      </c>
      <c r="BG70" s="464">
        <v>550.98553169734157</v>
      </c>
      <c r="BH70" s="464">
        <v>505.24223798568511</v>
      </c>
      <c r="BI70" s="464">
        <v>59.284528374233126</v>
      </c>
      <c r="BJ70" s="464">
        <v>53.143344836400821</v>
      </c>
      <c r="BK70" s="468">
        <v>1768.501536344434</v>
      </c>
      <c r="BL70" s="464"/>
      <c r="BM70" s="464">
        <v>79.477093001287273</v>
      </c>
      <c r="BN70" s="464">
        <v>0</v>
      </c>
      <c r="BO70" s="464">
        <v>0</v>
      </c>
      <c r="BP70" s="464">
        <v>191.26681700838469</v>
      </c>
      <c r="BQ70" s="464">
        <v>0.675689198293697</v>
      </c>
      <c r="BR70" s="464">
        <v>0</v>
      </c>
      <c r="BS70" s="464">
        <v>0</v>
      </c>
      <c r="BT70" s="464">
        <v>30.948542273705868</v>
      </c>
      <c r="BU70" s="464">
        <v>55.4875577115914</v>
      </c>
      <c r="BV70" s="468">
        <v>357.85569919326298</v>
      </c>
      <c r="BW70" s="467"/>
      <c r="BX70" s="468">
        <v>2126.3572355376982</v>
      </c>
      <c r="BY70" s="468">
        <v>-1548.79</v>
      </c>
      <c r="BZ70" s="468">
        <v>577.56723553769757</v>
      </c>
      <c r="CA70" s="499">
        <v>0.26345766193037373</v>
      </c>
      <c r="CB70" s="499"/>
      <c r="CC70" s="464">
        <v>0</v>
      </c>
      <c r="CD70" s="464">
        <v>0</v>
      </c>
      <c r="CE70" s="464">
        <v>9.1349802814488381</v>
      </c>
      <c r="CF70" s="464">
        <v>24.286612072880882</v>
      </c>
      <c r="CG70" s="464">
        <v>13.143040247894669</v>
      </c>
      <c r="CH70" s="468">
        <v>46.564632602224393</v>
      </c>
      <c r="CI70" s="464"/>
      <c r="CJ70" s="464">
        <v>-0.98</v>
      </c>
      <c r="CK70" s="464">
        <v>-1.78</v>
      </c>
      <c r="CL70" s="464">
        <v>-0.98</v>
      </c>
      <c r="CM70" s="464">
        <v>-0.01</v>
      </c>
      <c r="CN70" s="464">
        <v>-17.579999999999998</v>
      </c>
      <c r="CO70" s="464">
        <v>-90.188672742207331</v>
      </c>
      <c r="CP70" s="464">
        <v>-117.5080213801979</v>
      </c>
      <c r="CQ70" s="464">
        <v>-14.009848325556581</v>
      </c>
      <c r="CR70" s="464">
        <v>-29.8</v>
      </c>
      <c r="CS70" s="464">
        <v>-11.42</v>
      </c>
      <c r="CT70" s="464">
        <v>-8.0640367739952019</v>
      </c>
      <c r="CU70" s="464">
        <v>26.26324538908791</v>
      </c>
      <c r="CV70" s="468">
        <v>-273.73809569598751</v>
      </c>
      <c r="CW70" s="464"/>
      <c r="CX70" s="468">
        <v>27.094177642133619</v>
      </c>
      <c r="CY70" s="468">
        <v>49.160169758518379</v>
      </c>
      <c r="CZ70" s="464"/>
      <c r="DA70" s="466">
        <v>420.24534017086637</v>
      </c>
      <c r="DB70" s="464">
        <v>-82.649517225204491</v>
      </c>
      <c r="DC70" s="468">
        <v>337.59582294566189</v>
      </c>
    </row>
    <row r="71" spans="1:107">
      <c r="A71" s="475">
        <v>202</v>
      </c>
      <c r="B71" s="483">
        <v>2</v>
      </c>
      <c r="C71" s="484">
        <v>36675</v>
      </c>
      <c r="D71" s="465" t="s">
        <v>69</v>
      </c>
      <c r="E71" s="485">
        <v>21497546.799999997</v>
      </c>
      <c r="F71" s="485">
        <v>4252180.34</v>
      </c>
      <c r="G71" s="485">
        <v>22552360.32</v>
      </c>
      <c r="H71" s="485">
        <v>20552865.870000001</v>
      </c>
      <c r="I71" s="485">
        <v>2117538.6999999997</v>
      </c>
      <c r="J71" s="485">
        <v>1837799.3800000001</v>
      </c>
      <c r="K71" s="486">
        <v>72810291.409999996</v>
      </c>
      <c r="L71" s="464"/>
      <c r="M71" s="485">
        <v>1796811.7020807397</v>
      </c>
      <c r="N71" s="485">
        <v>0</v>
      </c>
      <c r="O71" s="485">
        <v>0</v>
      </c>
      <c r="P71" s="485">
        <v>5267272.18</v>
      </c>
      <c r="Q71" s="485">
        <v>129404.76147449766</v>
      </c>
      <c r="R71" s="485">
        <v>0</v>
      </c>
      <c r="S71" s="478">
        <v>79734.16</v>
      </c>
      <c r="T71" s="485">
        <v>667194.27201029437</v>
      </c>
      <c r="U71" s="485">
        <v>1255357.2558333331</v>
      </c>
      <c r="V71" s="479">
        <v>9195774.3313988652</v>
      </c>
      <c r="W71" s="480"/>
      <c r="X71" s="481">
        <v>82006065.741398856</v>
      </c>
      <c r="Y71" s="464">
        <v>-58118505.75</v>
      </c>
      <c r="Z71" s="490">
        <v>23887559.991398856</v>
      </c>
      <c r="AA71" s="499">
        <v>0.29129015976363049</v>
      </c>
      <c r="AB71" s="499"/>
      <c r="AC71" s="476">
        <v>0</v>
      </c>
      <c r="AD71" s="476">
        <v>0</v>
      </c>
      <c r="AE71" s="476">
        <v>345961.0142781164</v>
      </c>
      <c r="AF71" s="476">
        <v>837481.01911659271</v>
      </c>
      <c r="AG71" s="476">
        <v>317787.64952928573</v>
      </c>
      <c r="AH71" s="477">
        <v>1501229.682923995</v>
      </c>
      <c r="AI71" s="464"/>
      <c r="AJ71" s="464">
        <v>0</v>
      </c>
      <c r="AK71" s="464">
        <v>-65281.5</v>
      </c>
      <c r="AL71" s="464">
        <v>0</v>
      </c>
      <c r="AM71" s="464">
        <v>-366.75</v>
      </c>
      <c r="AN71" s="464">
        <v>-788879.25</v>
      </c>
      <c r="AO71" s="464">
        <v>-1592087.31</v>
      </c>
      <c r="AP71" s="464">
        <v>5611023.2644015951</v>
      </c>
      <c r="AQ71" s="470">
        <v>653709.0580362411</v>
      </c>
      <c r="AR71" s="470">
        <v>-1089981</v>
      </c>
      <c r="AS71" s="470">
        <v>-417361.5</v>
      </c>
      <c r="AT71" s="470">
        <v>-618513.18778741267</v>
      </c>
      <c r="AU71" s="470">
        <v>1227989.8820834362</v>
      </c>
      <c r="AV71" s="468">
        <v>2920251.7067338601</v>
      </c>
      <c r="AW71" s="464"/>
      <c r="AX71" s="487">
        <v>-60688.020425187795</v>
      </c>
      <c r="AY71" s="488">
        <v>1771459.7449980918</v>
      </c>
      <c r="AZ71" s="481"/>
      <c r="BA71" s="491">
        <v>30019813.105629615</v>
      </c>
      <c r="BB71" s="470">
        <v>-3952060.8758399989</v>
      </c>
      <c r="BC71" s="481">
        <v>26067752.229789615</v>
      </c>
      <c r="BD71" s="497"/>
      <c r="BE71" s="464">
        <v>586.1635119291069</v>
      </c>
      <c r="BF71" s="464">
        <v>115.9422042263122</v>
      </c>
      <c r="BG71" s="464">
        <v>614.92461676891617</v>
      </c>
      <c r="BH71" s="464">
        <v>560.40534069529656</v>
      </c>
      <c r="BI71" s="464">
        <v>57.737933197000672</v>
      </c>
      <c r="BJ71" s="464">
        <v>50.11041254260396</v>
      </c>
      <c r="BK71" s="468">
        <v>1980.7285253481441</v>
      </c>
      <c r="BL71" s="464"/>
      <c r="BM71" s="464">
        <v>46.484437858824158</v>
      </c>
      <c r="BN71" s="464">
        <v>0</v>
      </c>
      <c r="BO71" s="464">
        <v>0</v>
      </c>
      <c r="BP71" s="464">
        <v>133.38000082077099</v>
      </c>
      <c r="BQ71" s="464">
        <v>3.4769462021049811</v>
      </c>
      <c r="BR71" s="464">
        <v>0</v>
      </c>
      <c r="BS71" s="464">
        <v>2.0683841755355532</v>
      </c>
      <c r="BT71" s="464">
        <v>18.462119200076462</v>
      </c>
      <c r="BU71" s="464">
        <v>34.248089723947373</v>
      </c>
      <c r="BV71" s="468">
        <v>238.1199779812595</v>
      </c>
      <c r="BW71" s="467"/>
      <c r="BX71" s="468">
        <v>2218.8485033294028</v>
      </c>
      <c r="BY71" s="468">
        <v>-1548.79</v>
      </c>
      <c r="BZ71" s="468">
        <v>670.05850332940304</v>
      </c>
      <c r="CA71" s="499">
        <v>0.29129015976363049</v>
      </c>
      <c r="CB71" s="499"/>
      <c r="CC71" s="464">
        <v>0</v>
      </c>
      <c r="CD71" s="464">
        <v>0</v>
      </c>
      <c r="CE71" s="464">
        <v>8.9254229699905316</v>
      </c>
      <c r="CF71" s="464">
        <v>21.34619164773428</v>
      </c>
      <c r="CG71" s="464">
        <v>10.747679792151141</v>
      </c>
      <c r="CH71" s="468">
        <v>41.019294409875947</v>
      </c>
      <c r="CI71" s="464"/>
      <c r="CJ71" s="464">
        <v>-0.97999999999999987</v>
      </c>
      <c r="CK71" s="464">
        <v>-1.78</v>
      </c>
      <c r="CL71" s="464">
        <v>-0.97999999999999987</v>
      </c>
      <c r="CM71" s="464">
        <v>-0.01</v>
      </c>
      <c r="CN71" s="464">
        <v>-17.579999999999998</v>
      </c>
      <c r="CO71" s="464">
        <v>-33.539920605455393</v>
      </c>
      <c r="CP71" s="464">
        <v>153.5121683237557</v>
      </c>
      <c r="CQ71" s="464">
        <v>33.975286966588513</v>
      </c>
      <c r="CR71" s="464">
        <v>-29.8</v>
      </c>
      <c r="CS71" s="464">
        <v>-11.42</v>
      </c>
      <c r="CT71" s="464">
        <v>-17.336655387187399</v>
      </c>
      <c r="CU71" s="464">
        <v>33.596615197489427</v>
      </c>
      <c r="CV71" s="468">
        <v>100.78230292954581</v>
      </c>
      <c r="CW71" s="464"/>
      <c r="CX71" s="468">
        <v>-0.30892761835197502</v>
      </c>
      <c r="CY71" s="468">
        <v>26.12616595918001</v>
      </c>
      <c r="CZ71" s="464"/>
      <c r="DA71" s="466">
        <v>818.53614466611089</v>
      </c>
      <c r="DB71" s="464">
        <v>-107.75898775296521</v>
      </c>
      <c r="DC71" s="468">
        <v>710.77715691314563</v>
      </c>
    </row>
    <row r="72" spans="1:107">
      <c r="A72" s="475">
        <v>204</v>
      </c>
      <c r="B72" s="483">
        <v>11</v>
      </c>
      <c r="C72" s="484">
        <v>2547</v>
      </c>
      <c r="D72" s="465" t="s">
        <v>70</v>
      </c>
      <c r="E72" s="485">
        <v>801603.44</v>
      </c>
      <c r="F72" s="485">
        <v>154976.95999999999</v>
      </c>
      <c r="G72" s="485">
        <v>938297.76</v>
      </c>
      <c r="H72" s="485">
        <v>956601.56</v>
      </c>
      <c r="I72" s="485">
        <v>161280.6</v>
      </c>
      <c r="J72" s="485">
        <v>109463.92</v>
      </c>
      <c r="K72" s="486">
        <v>3122224.2399999998</v>
      </c>
      <c r="L72" s="464"/>
      <c r="M72" s="485">
        <v>239870.29571878142</v>
      </c>
      <c r="N72" s="485">
        <v>0</v>
      </c>
      <c r="O72" s="485">
        <v>0</v>
      </c>
      <c r="P72" s="485">
        <v>126847.06</v>
      </c>
      <c r="Q72" s="485">
        <v>579035.84274781868</v>
      </c>
      <c r="R72" s="485">
        <v>0</v>
      </c>
      <c r="S72" s="478">
        <v>0</v>
      </c>
      <c r="T72" s="485">
        <v>96115.457971803029</v>
      </c>
      <c r="U72" s="485">
        <v>127468.43666666666</v>
      </c>
      <c r="V72" s="479">
        <v>1169337.0931050698</v>
      </c>
      <c r="W72" s="480"/>
      <c r="X72" s="481">
        <v>4291561.3331050696</v>
      </c>
      <c r="Y72" s="464">
        <v>-4036205.43</v>
      </c>
      <c r="Z72" s="490">
        <v>255355.90310506942</v>
      </c>
      <c r="AA72" s="499">
        <v>5.9501865005459911E-2</v>
      </c>
      <c r="AB72" s="499"/>
      <c r="AC72" s="476">
        <v>316865.86493174999</v>
      </c>
      <c r="AD72" s="476">
        <v>0</v>
      </c>
      <c r="AE72" s="476">
        <v>32089.71612835331</v>
      </c>
      <c r="AF72" s="476">
        <v>49704.395597197952</v>
      </c>
      <c r="AG72" s="476">
        <v>0</v>
      </c>
      <c r="AH72" s="477">
        <v>398659.97665730125</v>
      </c>
      <c r="AI72" s="464"/>
      <c r="AJ72" s="464">
        <v>0</v>
      </c>
      <c r="AK72" s="464">
        <v>-4533.66</v>
      </c>
      <c r="AL72" s="464">
        <v>0</v>
      </c>
      <c r="AM72" s="464">
        <v>-25.47</v>
      </c>
      <c r="AN72" s="464">
        <v>-54785.97</v>
      </c>
      <c r="AO72" s="464">
        <v>-130969</v>
      </c>
      <c r="AP72" s="464">
        <v>-781894.76511632674</v>
      </c>
      <c r="AQ72" s="470">
        <v>-798628.88900324993</v>
      </c>
      <c r="AR72" s="470">
        <v>-75696.84</v>
      </c>
      <c r="AS72" s="470">
        <v>-28984.86</v>
      </c>
      <c r="AT72" s="470">
        <v>-944.56461287003958</v>
      </c>
      <c r="AU72" s="470">
        <v>80854.91897010681</v>
      </c>
      <c r="AV72" s="468">
        <v>-1795609.0997623401</v>
      </c>
      <c r="AW72" s="464"/>
      <c r="AX72" s="487">
        <v>1184198.4759312924</v>
      </c>
      <c r="AY72" s="488">
        <v>442310.90535653272</v>
      </c>
      <c r="AZ72" s="481"/>
      <c r="BA72" s="491">
        <v>484916.16128785565</v>
      </c>
      <c r="BB72" s="470">
        <v>-1015212.0224400002</v>
      </c>
      <c r="BC72" s="481">
        <v>-530295.86115214461</v>
      </c>
      <c r="BD72" s="497"/>
      <c r="BE72" s="464">
        <v>314.72455437769923</v>
      </c>
      <c r="BF72" s="464">
        <v>60.846862976050254</v>
      </c>
      <c r="BG72" s="464">
        <v>368.39330977620733</v>
      </c>
      <c r="BH72" s="464">
        <v>375.579725166863</v>
      </c>
      <c r="BI72" s="464">
        <v>63.321790341578328</v>
      </c>
      <c r="BJ72" s="464">
        <v>42.977589320769532</v>
      </c>
      <c r="BK72" s="468">
        <v>1169.713707995365</v>
      </c>
      <c r="BL72" s="464"/>
      <c r="BM72" s="464">
        <v>102.90337634353961</v>
      </c>
      <c r="BN72" s="464">
        <v>0</v>
      </c>
      <c r="BO72" s="464">
        <v>0</v>
      </c>
      <c r="BP72" s="464">
        <v>49.533132483584403</v>
      </c>
      <c r="BQ72" s="464">
        <v>219.65910211653431</v>
      </c>
      <c r="BR72" s="464">
        <v>0</v>
      </c>
      <c r="BS72" s="464">
        <v>0</v>
      </c>
      <c r="BT72" s="464">
        <v>38.528562313639803</v>
      </c>
      <c r="BU72" s="464">
        <v>51.00550405561993</v>
      </c>
      <c r="BV72" s="468">
        <v>461.62967731291798</v>
      </c>
      <c r="BW72" s="467"/>
      <c r="BX72" s="468">
        <v>1631.3433853082829</v>
      </c>
      <c r="BY72" s="468">
        <v>-1548.79</v>
      </c>
      <c r="BZ72" s="468">
        <v>82.553385308283055</v>
      </c>
      <c r="CA72" s="499">
        <v>5.9501865005459911E-2</v>
      </c>
      <c r="CB72" s="499"/>
      <c r="CC72" s="464">
        <v>120.20853074999999</v>
      </c>
      <c r="CD72" s="464">
        <v>0</v>
      </c>
      <c r="CE72" s="464">
        <v>11.946449584513379</v>
      </c>
      <c r="CF72" s="464">
        <v>17.58658914654438</v>
      </c>
      <c r="CG72" s="464">
        <v>0</v>
      </c>
      <c r="CH72" s="468">
        <v>149.74156948105781</v>
      </c>
      <c r="CI72" s="464"/>
      <c r="CJ72" s="464">
        <v>-0.97999999999999987</v>
      </c>
      <c r="CK72" s="464">
        <v>-1.78</v>
      </c>
      <c r="CL72" s="464">
        <v>-0.97999999999999987</v>
      </c>
      <c r="CM72" s="464">
        <v>-0.01</v>
      </c>
      <c r="CN72" s="464">
        <v>-17.579999999999998</v>
      </c>
      <c r="CO72" s="464">
        <v>-50.950579374275783</v>
      </c>
      <c r="CP72" s="464">
        <v>-302.0064755180868</v>
      </c>
      <c r="CQ72" s="464">
        <v>-322.58910869808352</v>
      </c>
      <c r="CR72" s="464">
        <v>-29.8</v>
      </c>
      <c r="CS72" s="464">
        <v>-11.42</v>
      </c>
      <c r="CT72" s="464">
        <v>-0.66319221651079008</v>
      </c>
      <c r="CU72" s="464">
        <v>31.230173414486991</v>
      </c>
      <c r="CV72" s="468">
        <v>-711.86938007190145</v>
      </c>
      <c r="CW72" s="464"/>
      <c r="CX72" s="468">
        <v>510.61930731125022</v>
      </c>
      <c r="CY72" s="468">
        <v>159.4017191950893</v>
      </c>
      <c r="CZ72" s="464"/>
      <c r="DA72" s="466">
        <v>190.38718542907563</v>
      </c>
      <c r="DB72" s="464">
        <v>-398.5912926737339</v>
      </c>
      <c r="DC72" s="468">
        <v>-208.20410724465827</v>
      </c>
    </row>
    <row r="73" spans="1:107">
      <c r="A73" s="475">
        <v>205</v>
      </c>
      <c r="B73" s="483">
        <v>18</v>
      </c>
      <c r="C73" s="484">
        <v>36370</v>
      </c>
      <c r="D73" s="465" t="s">
        <v>71</v>
      </c>
      <c r="E73" s="485">
        <v>15139374.059999999</v>
      </c>
      <c r="F73" s="485">
        <v>2944562.2399999998</v>
      </c>
      <c r="G73" s="485">
        <v>19139613.600000001</v>
      </c>
      <c r="H73" s="485">
        <v>18414580.030000001</v>
      </c>
      <c r="I73" s="485">
        <v>2195327</v>
      </c>
      <c r="J73" s="485">
        <v>1831559.58</v>
      </c>
      <c r="K73" s="486">
        <v>59665016.509999998</v>
      </c>
      <c r="L73" s="464"/>
      <c r="M73" s="485">
        <v>2628800.1859843223</v>
      </c>
      <c r="N73" s="485">
        <v>0</v>
      </c>
      <c r="O73" s="485">
        <v>0</v>
      </c>
      <c r="P73" s="485">
        <v>6681304.9800000004</v>
      </c>
      <c r="Q73" s="485">
        <v>1576298.5976384727</v>
      </c>
      <c r="R73" s="485">
        <v>0</v>
      </c>
      <c r="S73" s="478">
        <v>0</v>
      </c>
      <c r="T73" s="485">
        <v>1096363.4855137297</v>
      </c>
      <c r="U73" s="485">
        <v>1871950.2666666664</v>
      </c>
      <c r="V73" s="479">
        <v>13854717.515803192</v>
      </c>
      <c r="W73" s="480"/>
      <c r="X73" s="481">
        <v>73519734.025803193</v>
      </c>
      <c r="Y73" s="464">
        <v>-57635175.300000004</v>
      </c>
      <c r="Z73" s="490">
        <v>15884558.725803189</v>
      </c>
      <c r="AA73" s="499">
        <v>0.21605843568786839</v>
      </c>
      <c r="AB73" s="499"/>
      <c r="AC73" s="476">
        <v>459213.02094500005</v>
      </c>
      <c r="AD73" s="476">
        <v>0</v>
      </c>
      <c r="AE73" s="476">
        <v>559929.00309734279</v>
      </c>
      <c r="AF73" s="476">
        <v>688029.28850807936</v>
      </c>
      <c r="AG73" s="476">
        <v>27917.820818325137</v>
      </c>
      <c r="AH73" s="477">
        <v>1735089.1333687473</v>
      </c>
      <c r="AI73" s="464"/>
      <c r="AJ73" s="464">
        <v>0</v>
      </c>
      <c r="AK73" s="464">
        <v>-64738.6</v>
      </c>
      <c r="AL73" s="464">
        <v>0</v>
      </c>
      <c r="AM73" s="464">
        <v>-363.7</v>
      </c>
      <c r="AN73" s="464">
        <v>-782318.70000000007</v>
      </c>
      <c r="AO73" s="464">
        <v>-3074828.48</v>
      </c>
      <c r="AP73" s="464">
        <v>-5505661.1376929609</v>
      </c>
      <c r="AQ73" s="470">
        <v>-1595212.0729989659</v>
      </c>
      <c r="AR73" s="470">
        <v>-1080916.3999999999</v>
      </c>
      <c r="AS73" s="470">
        <v>-413890.60000000003</v>
      </c>
      <c r="AT73" s="470">
        <v>-372079.48018405231</v>
      </c>
      <c r="AU73" s="470">
        <v>1831739.1055438765</v>
      </c>
      <c r="AV73" s="468">
        <v>-11058270.065332102</v>
      </c>
      <c r="AW73" s="464"/>
      <c r="AX73" s="487">
        <v>10401878.375407301</v>
      </c>
      <c r="AY73" s="488">
        <v>3658809.4291437529</v>
      </c>
      <c r="AZ73" s="481"/>
      <c r="BA73" s="491">
        <v>20622065.598390888</v>
      </c>
      <c r="BB73" s="470">
        <v>44282.448000000091</v>
      </c>
      <c r="BC73" s="481">
        <v>20666348.046390887</v>
      </c>
      <c r="BD73" s="497"/>
      <c r="BE73" s="464">
        <v>416.25994116029693</v>
      </c>
      <c r="BF73" s="464">
        <v>80.961293373659601</v>
      </c>
      <c r="BG73" s="464">
        <v>526.247280725873</v>
      </c>
      <c r="BH73" s="464">
        <v>506.31234616442129</v>
      </c>
      <c r="BI73" s="464">
        <v>60.36092933736596</v>
      </c>
      <c r="BJ73" s="464">
        <v>50.359075611767942</v>
      </c>
      <c r="BK73" s="468">
        <v>1626.6244130321411</v>
      </c>
      <c r="BL73" s="464"/>
      <c r="BM73" s="464">
        <v>70.922828191020898</v>
      </c>
      <c r="BN73" s="464">
        <v>0</v>
      </c>
      <c r="BO73" s="464">
        <v>0</v>
      </c>
      <c r="BP73" s="464">
        <v>155.92149836686519</v>
      </c>
      <c r="BQ73" s="464">
        <v>42.493192639877797</v>
      </c>
      <c r="BR73" s="464">
        <v>0</v>
      </c>
      <c r="BS73" s="464">
        <v>0</v>
      </c>
      <c r="BT73" s="464">
        <v>28.65532331698012</v>
      </c>
      <c r="BU73" s="464">
        <v>55.65583660417753</v>
      </c>
      <c r="BV73" s="468">
        <v>353.64867911892162</v>
      </c>
      <c r="BW73" s="467"/>
      <c r="BX73" s="468">
        <v>1980.2730921510631</v>
      </c>
      <c r="BY73" s="468">
        <v>-1548.79</v>
      </c>
      <c r="BZ73" s="468">
        <v>431.48309215106281</v>
      </c>
      <c r="CA73" s="499">
        <v>0.21605843568786839</v>
      </c>
      <c r="CB73" s="499"/>
      <c r="CC73" s="464">
        <v>12.1999955</v>
      </c>
      <c r="CD73" s="464">
        <v>0</v>
      </c>
      <c r="CE73" s="464">
        <v>14.636141557154939</v>
      </c>
      <c r="CF73" s="464">
        <v>17.763421510989641</v>
      </c>
      <c r="CG73" s="464">
        <v>0</v>
      </c>
      <c r="CH73" s="468">
        <v>44.599558568144587</v>
      </c>
      <c r="CI73" s="464"/>
      <c r="CJ73" s="464">
        <v>-0.97999999999999987</v>
      </c>
      <c r="CK73" s="464">
        <v>-1.78</v>
      </c>
      <c r="CL73" s="464">
        <v>-0.97999999999999987</v>
      </c>
      <c r="CM73" s="464">
        <v>-0.01</v>
      </c>
      <c r="CN73" s="464">
        <v>-17.579999999999998</v>
      </c>
      <c r="CO73" s="464">
        <v>-55.225517591194787</v>
      </c>
      <c r="CP73" s="464">
        <v>-151.11742479875281</v>
      </c>
      <c r="CQ73" s="464">
        <v>-57.328085280838977</v>
      </c>
      <c r="CR73" s="464">
        <v>-29.8</v>
      </c>
      <c r="CS73" s="464">
        <v>-11.42</v>
      </c>
      <c r="CT73" s="464">
        <v>-10.61933519859106</v>
      </c>
      <c r="CU73" s="464">
        <v>50.276922173410817</v>
      </c>
      <c r="CV73" s="468">
        <v>-279.24686427597209</v>
      </c>
      <c r="CW73" s="464"/>
      <c r="CX73" s="468">
        <v>300.26897482472867</v>
      </c>
      <c r="CY73" s="468">
        <v>82.979972135910103</v>
      </c>
      <c r="CZ73" s="464"/>
      <c r="DA73" s="466">
        <v>567.0075776296643</v>
      </c>
      <c r="DB73" s="464">
        <v>1.2175542480066013</v>
      </c>
      <c r="DC73" s="468">
        <v>568.22513187767083</v>
      </c>
    </row>
    <row r="74" spans="1:107">
      <c r="A74" s="475">
        <v>208</v>
      </c>
      <c r="B74" s="483">
        <v>17</v>
      </c>
      <c r="C74" s="484">
        <v>12155</v>
      </c>
      <c r="D74" s="465" t="s">
        <v>72</v>
      </c>
      <c r="E74" s="485">
        <v>5930043.6299999999</v>
      </c>
      <c r="F74" s="485">
        <v>1094524.78</v>
      </c>
      <c r="G74" s="485">
        <v>7340311.6800000006</v>
      </c>
      <c r="H74" s="485">
        <v>7061970.3399999999</v>
      </c>
      <c r="I74" s="485">
        <v>713356.5</v>
      </c>
      <c r="J74" s="485">
        <v>549548.1</v>
      </c>
      <c r="K74" s="486">
        <v>22689755.030000001</v>
      </c>
      <c r="L74" s="464"/>
      <c r="M74" s="485">
        <v>660145.92414621566</v>
      </c>
      <c r="N74" s="485">
        <v>0</v>
      </c>
      <c r="O74" s="485">
        <v>0</v>
      </c>
      <c r="P74" s="485">
        <v>941995.38</v>
      </c>
      <c r="Q74" s="485">
        <v>793221.55316047044</v>
      </c>
      <c r="R74" s="485">
        <v>0</v>
      </c>
      <c r="S74" s="478">
        <v>0</v>
      </c>
      <c r="T74" s="485">
        <v>287642.96775699744</v>
      </c>
      <c r="U74" s="485">
        <v>401150.66833333328</v>
      </c>
      <c r="V74" s="479">
        <v>3084156.493397017</v>
      </c>
      <c r="W74" s="480"/>
      <c r="X74" s="481">
        <v>25773911.523397017</v>
      </c>
      <c r="Y74" s="464">
        <v>-19261906.949999999</v>
      </c>
      <c r="Z74" s="490">
        <v>6512004.573397018</v>
      </c>
      <c r="AA74" s="499">
        <v>0.25265876184472646</v>
      </c>
      <c r="AB74" s="499"/>
      <c r="AC74" s="476">
        <v>381071.72103000007</v>
      </c>
      <c r="AD74" s="476">
        <v>0</v>
      </c>
      <c r="AE74" s="476">
        <v>160983.27426299019</v>
      </c>
      <c r="AF74" s="476">
        <v>255320.29236768727</v>
      </c>
      <c r="AG74" s="476">
        <v>0</v>
      </c>
      <c r="AH74" s="477">
        <v>797375.28766067745</v>
      </c>
      <c r="AI74" s="464"/>
      <c r="AJ74" s="464">
        <v>0</v>
      </c>
      <c r="AK74" s="464">
        <v>-21635.9</v>
      </c>
      <c r="AL74" s="464">
        <v>0</v>
      </c>
      <c r="AM74" s="464">
        <v>-121.55</v>
      </c>
      <c r="AN74" s="464">
        <v>-261454.05000000002</v>
      </c>
      <c r="AO74" s="464">
        <v>-439729.46</v>
      </c>
      <c r="AP74" s="464">
        <v>1090660.0327865274</v>
      </c>
      <c r="AQ74" s="470">
        <v>-69479.27543663574</v>
      </c>
      <c r="AR74" s="470">
        <v>-361246.6</v>
      </c>
      <c r="AS74" s="470">
        <v>-138323.90000000002</v>
      </c>
      <c r="AT74" s="470">
        <v>-281521.7090492181</v>
      </c>
      <c r="AU74" s="470">
        <v>420396.04003848805</v>
      </c>
      <c r="AV74" s="468">
        <v>-62456.371660838311</v>
      </c>
      <c r="AW74" s="464"/>
      <c r="AX74" s="487">
        <v>5586088.4954162044</v>
      </c>
      <c r="AY74" s="488">
        <v>1821508.9098555346</v>
      </c>
      <c r="AZ74" s="481"/>
      <c r="BA74" s="491">
        <v>14654520.894668596</v>
      </c>
      <c r="BB74" s="470">
        <v>5627.5610999999626</v>
      </c>
      <c r="BC74" s="481">
        <v>14660148.455768596</v>
      </c>
      <c r="BD74" s="497"/>
      <c r="BE74" s="464">
        <v>487.86866556972439</v>
      </c>
      <c r="BF74" s="464">
        <v>90.047287535993419</v>
      </c>
      <c r="BG74" s="464">
        <v>603.89236363636371</v>
      </c>
      <c r="BH74" s="464">
        <v>580.99303496503501</v>
      </c>
      <c r="BI74" s="464">
        <v>58.68831756478815</v>
      </c>
      <c r="BJ74" s="464">
        <v>45.211690662278897</v>
      </c>
      <c r="BK74" s="468">
        <v>1868.957849401027</v>
      </c>
      <c r="BL74" s="464"/>
      <c r="BM74" s="464">
        <v>57.562188305278703</v>
      </c>
      <c r="BN74" s="464">
        <v>0</v>
      </c>
      <c r="BO74" s="464">
        <v>0</v>
      </c>
      <c r="BP74" s="464">
        <v>80.66680629125581</v>
      </c>
      <c r="BQ74" s="464">
        <v>63.529749437014068</v>
      </c>
      <c r="BR74" s="464">
        <v>0</v>
      </c>
      <c r="BS74" s="464">
        <v>0</v>
      </c>
      <c r="BT74" s="464">
        <v>25.590214515108059</v>
      </c>
      <c r="BU74" s="464">
        <v>35.456280457990388</v>
      </c>
      <c r="BV74" s="468">
        <v>262.80523900664713</v>
      </c>
      <c r="BW74" s="467"/>
      <c r="BX74" s="468">
        <v>2131.763088407673</v>
      </c>
      <c r="BY74" s="468">
        <v>-1548.79</v>
      </c>
      <c r="BZ74" s="468">
        <v>582.97308840767357</v>
      </c>
      <c r="CA74" s="499">
        <v>0.25265876184472646</v>
      </c>
      <c r="CB74" s="499"/>
      <c r="CC74" s="464">
        <v>30.292878000000002</v>
      </c>
      <c r="CD74" s="464">
        <v>0</v>
      </c>
      <c r="CE74" s="464">
        <v>12.63979281305015</v>
      </c>
      <c r="CF74" s="464">
        <v>20.94831340381436</v>
      </c>
      <c r="CG74" s="464">
        <v>0</v>
      </c>
      <c r="CH74" s="468">
        <v>63.880984216864512</v>
      </c>
      <c r="CI74" s="464"/>
      <c r="CJ74" s="464">
        <v>-0.98</v>
      </c>
      <c r="CK74" s="464">
        <v>-1.78</v>
      </c>
      <c r="CL74" s="464">
        <v>-0.98</v>
      </c>
      <c r="CM74" s="464">
        <v>-0.01</v>
      </c>
      <c r="CN74" s="464">
        <v>-17.579999999999998</v>
      </c>
      <c r="CO74" s="464">
        <v>-25.67920414391655</v>
      </c>
      <c r="CP74" s="464">
        <v>88.88110445656649</v>
      </c>
      <c r="CQ74" s="464">
        <v>-4.24875584256002</v>
      </c>
      <c r="CR74" s="464">
        <v>-29.8</v>
      </c>
      <c r="CS74" s="464">
        <v>-11.42</v>
      </c>
      <c r="CT74" s="464">
        <v>-22.536230134402459</v>
      </c>
      <c r="CU74" s="464">
        <v>34.259313832490257</v>
      </c>
      <c r="CV74" s="468">
        <v>-0.25816986674592401</v>
      </c>
      <c r="CW74" s="464"/>
      <c r="CX74" s="468">
        <v>408.35406269092942</v>
      </c>
      <c r="CY74" s="468">
        <v>134.6790837250322</v>
      </c>
      <c r="CZ74" s="464"/>
      <c r="DA74" s="466">
        <v>1205.637259948054</v>
      </c>
      <c r="DB74" s="464">
        <v>0.46298322501028077</v>
      </c>
      <c r="DC74" s="468">
        <v>1206.1002431730642</v>
      </c>
    </row>
    <row r="75" spans="1:107">
      <c r="A75" s="475">
        <v>211</v>
      </c>
      <c r="B75" s="483">
        <v>6</v>
      </c>
      <c r="C75" s="484">
        <v>34379</v>
      </c>
      <c r="D75" s="465" t="s">
        <v>73</v>
      </c>
      <c r="E75" s="485">
        <v>19930776.439999998</v>
      </c>
      <c r="F75" s="485">
        <v>3545097.96</v>
      </c>
      <c r="G75" s="485">
        <v>20866745.760000002</v>
      </c>
      <c r="H75" s="485">
        <v>18822542.460000001</v>
      </c>
      <c r="I75" s="485">
        <v>1994546.2</v>
      </c>
      <c r="J75" s="485">
        <v>1753829.5</v>
      </c>
      <c r="K75" s="486">
        <v>66913538.32</v>
      </c>
      <c r="L75" s="464"/>
      <c r="M75" s="485">
        <v>2078344.2289766644</v>
      </c>
      <c r="N75" s="485">
        <v>0</v>
      </c>
      <c r="O75" s="485">
        <v>0</v>
      </c>
      <c r="P75" s="485">
        <v>2773999.64</v>
      </c>
      <c r="Q75" s="485">
        <v>565232.09553975239</v>
      </c>
      <c r="R75" s="485">
        <v>0</v>
      </c>
      <c r="S75" s="478">
        <v>0</v>
      </c>
      <c r="T75" s="485">
        <v>542659.77012493077</v>
      </c>
      <c r="U75" s="485">
        <v>1375392.1883333332</v>
      </c>
      <c r="V75" s="479">
        <v>7335627.9229746815</v>
      </c>
      <c r="W75" s="480"/>
      <c r="X75" s="481">
        <v>74249166.242974684</v>
      </c>
      <c r="Y75" s="464">
        <v>-54480057.510000005</v>
      </c>
      <c r="Z75" s="490">
        <v>19769108.732974678</v>
      </c>
      <c r="AA75" s="499">
        <v>0.26625361244167767</v>
      </c>
      <c r="AB75" s="499"/>
      <c r="AC75" s="476">
        <v>0</v>
      </c>
      <c r="AD75" s="476">
        <v>0</v>
      </c>
      <c r="AE75" s="476">
        <v>287389.189373178</v>
      </c>
      <c r="AF75" s="476">
        <v>737060.85218892142</v>
      </c>
      <c r="AG75" s="476">
        <v>552060.85805984412</v>
      </c>
      <c r="AH75" s="477">
        <v>1576510.8996219435</v>
      </c>
      <c r="AI75" s="464"/>
      <c r="AJ75" s="464">
        <v>0</v>
      </c>
      <c r="AK75" s="464">
        <v>-61194.62</v>
      </c>
      <c r="AL75" s="464">
        <v>0</v>
      </c>
      <c r="AM75" s="464">
        <v>-343.79</v>
      </c>
      <c r="AN75" s="464">
        <v>-739492.29</v>
      </c>
      <c r="AO75" s="464">
        <v>-1628669.78</v>
      </c>
      <c r="AP75" s="464">
        <v>227491.82921693509</v>
      </c>
      <c r="AQ75" s="470">
        <v>-185647.94804345985</v>
      </c>
      <c r="AR75" s="470">
        <v>-1021743.88</v>
      </c>
      <c r="AS75" s="470">
        <v>-391233.02</v>
      </c>
      <c r="AT75" s="470">
        <v>-494159.6241015307</v>
      </c>
      <c r="AU75" s="470">
        <v>703191.42589983507</v>
      </c>
      <c r="AV75" s="468">
        <v>-3591801.6970282197</v>
      </c>
      <c r="AW75" s="464"/>
      <c r="AX75" s="487">
        <v>4774102.7827098109</v>
      </c>
      <c r="AY75" s="488">
        <v>1846054.3923816772</v>
      </c>
      <c r="AZ75" s="481"/>
      <c r="BA75" s="491">
        <v>24373975.11065989</v>
      </c>
      <c r="BB75" s="470">
        <v>-1121858.9180400004</v>
      </c>
      <c r="BC75" s="481">
        <v>23252116.19261989</v>
      </c>
      <c r="BD75" s="497"/>
      <c r="BE75" s="464">
        <v>579.73694522819153</v>
      </c>
      <c r="BF75" s="464">
        <v>103.11812327292824</v>
      </c>
      <c r="BG75" s="464">
        <v>606.96197562465466</v>
      </c>
      <c r="BH75" s="464">
        <v>547.50116233747349</v>
      </c>
      <c r="BI75" s="464">
        <v>58.016411181244365</v>
      </c>
      <c r="BJ75" s="464">
        <v>51.014558305942579</v>
      </c>
      <c r="BK75" s="468">
        <v>1927.9980156696411</v>
      </c>
      <c r="BL75" s="464"/>
      <c r="BM75" s="464">
        <v>59.095090025720097</v>
      </c>
      <c r="BN75" s="464">
        <v>0</v>
      </c>
      <c r="BO75" s="464">
        <v>0</v>
      </c>
      <c r="BP75" s="464">
        <v>72.121791405260524</v>
      </c>
      <c r="BQ75" s="464">
        <v>16.351215809165151</v>
      </c>
      <c r="BR75" s="464">
        <v>0</v>
      </c>
      <c r="BS75" s="464">
        <v>0</v>
      </c>
      <c r="BT75" s="464">
        <v>15.98576274618954</v>
      </c>
      <c r="BU75" s="464">
        <v>38.943402108921681</v>
      </c>
      <c r="BV75" s="468">
        <v>202.49726209525701</v>
      </c>
      <c r="BW75" s="467"/>
      <c r="BX75" s="468">
        <v>2130.4952777648991</v>
      </c>
      <c r="BY75" s="468">
        <v>-1548.79</v>
      </c>
      <c r="BZ75" s="468">
        <v>581.7052777648986</v>
      </c>
      <c r="CA75" s="499">
        <v>0.26625361244167767</v>
      </c>
      <c r="CB75" s="499"/>
      <c r="CC75" s="464">
        <v>0</v>
      </c>
      <c r="CD75" s="464">
        <v>0</v>
      </c>
      <c r="CE75" s="464">
        <v>8.1261953708206764</v>
      </c>
      <c r="CF75" s="464">
        <v>20.942985721383991</v>
      </c>
      <c r="CG75" s="464">
        <v>14.68850113934649</v>
      </c>
      <c r="CH75" s="468">
        <v>43.757682231551158</v>
      </c>
      <c r="CI75" s="464"/>
      <c r="CJ75" s="464">
        <v>-0.97999999999999987</v>
      </c>
      <c r="CK75" s="464">
        <v>-1.78</v>
      </c>
      <c r="CL75" s="464">
        <v>-0.97999999999999987</v>
      </c>
      <c r="CM75" s="464">
        <v>-0.01</v>
      </c>
      <c r="CN75" s="464">
        <v>-17.579999999999998</v>
      </c>
      <c r="CO75" s="464">
        <v>-37.953580086006298</v>
      </c>
      <c r="CP75" s="464">
        <v>6.7005928902516887</v>
      </c>
      <c r="CQ75" s="464">
        <v>-4.1032127248436119</v>
      </c>
      <c r="CR75" s="464">
        <v>-29.8</v>
      </c>
      <c r="CS75" s="464">
        <v>-11.42</v>
      </c>
      <c r="CT75" s="464">
        <v>-14.42947969228574</v>
      </c>
      <c r="CU75" s="464">
        <v>20.711950337245881</v>
      </c>
      <c r="CV75" s="468">
        <v>-99.84971561483357</v>
      </c>
      <c r="CW75" s="464"/>
      <c r="CX75" s="468">
        <v>149.84928914932701</v>
      </c>
      <c r="CY75" s="468">
        <v>31.19071669292315</v>
      </c>
      <c r="CZ75" s="464"/>
      <c r="DA75" s="466">
        <v>708.97859480089267</v>
      </c>
      <c r="DB75" s="464">
        <v>-32.632098607871093</v>
      </c>
      <c r="DC75" s="468">
        <v>676.34649619302161</v>
      </c>
    </row>
    <row r="76" spans="1:107">
      <c r="A76" s="475">
        <v>213</v>
      </c>
      <c r="B76" s="483">
        <v>10</v>
      </c>
      <c r="C76" s="484">
        <v>4952</v>
      </c>
      <c r="D76" s="465" t="s">
        <v>74</v>
      </c>
      <c r="E76" s="485">
        <v>1466569.93</v>
      </c>
      <c r="F76" s="485">
        <v>213093.31999999998</v>
      </c>
      <c r="G76" s="485">
        <v>1951327.2000000002</v>
      </c>
      <c r="H76" s="485">
        <v>2096082.83</v>
      </c>
      <c r="I76" s="485">
        <v>312650.5</v>
      </c>
      <c r="J76" s="485">
        <v>206180.82</v>
      </c>
      <c r="K76" s="486">
        <v>6245904.6000000006</v>
      </c>
      <c r="L76" s="464"/>
      <c r="M76" s="485">
        <v>345188.88782144111</v>
      </c>
      <c r="N76" s="485">
        <v>0</v>
      </c>
      <c r="O76" s="485">
        <v>0</v>
      </c>
      <c r="P76" s="485">
        <v>397176.86</v>
      </c>
      <c r="Q76" s="485">
        <v>918176.81802402949</v>
      </c>
      <c r="R76" s="485">
        <v>0</v>
      </c>
      <c r="S76" s="478">
        <v>0</v>
      </c>
      <c r="T76" s="485">
        <v>149864.93907838259</v>
      </c>
      <c r="U76" s="485">
        <v>229856.87666666665</v>
      </c>
      <c r="V76" s="479">
        <v>2040264.38159052</v>
      </c>
      <c r="W76" s="480"/>
      <c r="X76" s="481">
        <v>8286168.9815905206</v>
      </c>
      <c r="Y76" s="464">
        <v>-7847384.8799999999</v>
      </c>
      <c r="Z76" s="490">
        <v>438784.1015905207</v>
      </c>
      <c r="AA76" s="499">
        <v>5.2953795965949103E-2</v>
      </c>
      <c r="AB76" s="499"/>
      <c r="AC76" s="476">
        <v>527402.919138</v>
      </c>
      <c r="AD76" s="476">
        <v>0</v>
      </c>
      <c r="AE76" s="476">
        <v>61906.511323411432</v>
      </c>
      <c r="AF76" s="476">
        <v>95633.78104037742</v>
      </c>
      <c r="AG76" s="476">
        <v>0</v>
      </c>
      <c r="AH76" s="477">
        <v>684943.21150178893</v>
      </c>
      <c r="AI76" s="464"/>
      <c r="AJ76" s="464">
        <v>0</v>
      </c>
      <c r="AK76" s="464">
        <v>-8814.56</v>
      </c>
      <c r="AL76" s="464">
        <v>0</v>
      </c>
      <c r="AM76" s="464">
        <v>-49.52</v>
      </c>
      <c r="AN76" s="464">
        <v>-106517.52</v>
      </c>
      <c r="AO76" s="464">
        <v>-307463.26</v>
      </c>
      <c r="AP76" s="464">
        <v>-469288.93150539533</v>
      </c>
      <c r="AQ76" s="470">
        <v>-29030.902764525385</v>
      </c>
      <c r="AR76" s="470">
        <v>-147173.44</v>
      </c>
      <c r="AS76" s="470">
        <v>-56353.760000000002</v>
      </c>
      <c r="AT76" s="470">
        <v>-30435.803492555762</v>
      </c>
      <c r="AU76" s="470">
        <v>294952.8221835086</v>
      </c>
      <c r="AV76" s="468">
        <v>-860174.87557896785</v>
      </c>
      <c r="AW76" s="464"/>
      <c r="AX76" s="487">
        <v>1122831.6668760271</v>
      </c>
      <c r="AY76" s="488">
        <v>844751.18686430051</v>
      </c>
      <c r="AZ76" s="481"/>
      <c r="BA76" s="491">
        <v>2231135.2912536692</v>
      </c>
      <c r="BB76" s="470">
        <v>-116241.42599999999</v>
      </c>
      <c r="BC76" s="481">
        <v>2114893.8652536692</v>
      </c>
      <c r="BD76" s="497"/>
      <c r="BE76" s="464">
        <v>296.15709410339258</v>
      </c>
      <c r="BF76" s="464">
        <v>43.031768982229394</v>
      </c>
      <c r="BG76" s="464">
        <v>394.0483037156705</v>
      </c>
      <c r="BH76" s="464">
        <v>423.28005452342489</v>
      </c>
      <c r="BI76" s="464">
        <v>63.136207592891758</v>
      </c>
      <c r="BJ76" s="464">
        <v>41.635868336025851</v>
      </c>
      <c r="BK76" s="468">
        <v>1254.5502015013831</v>
      </c>
      <c r="BL76" s="464"/>
      <c r="BM76" s="464">
        <v>71.318259421720171</v>
      </c>
      <c r="BN76" s="464">
        <v>0</v>
      </c>
      <c r="BO76" s="464">
        <v>0</v>
      </c>
      <c r="BP76" s="464">
        <v>71.648038324772813</v>
      </c>
      <c r="BQ76" s="464">
        <v>178.14760557506349</v>
      </c>
      <c r="BR76" s="464">
        <v>0</v>
      </c>
      <c r="BS76" s="464">
        <v>0</v>
      </c>
      <c r="BT76" s="464">
        <v>31.124056022455189</v>
      </c>
      <c r="BU76" s="464">
        <v>48.397909917028848</v>
      </c>
      <c r="BV76" s="468">
        <v>400.63586926104051</v>
      </c>
      <c r="BW76" s="467"/>
      <c r="BX76" s="468">
        <v>1655.186070762423</v>
      </c>
      <c r="BY76" s="468">
        <v>-1548.79</v>
      </c>
      <c r="BZ76" s="468">
        <v>106.39607076242319</v>
      </c>
      <c r="CA76" s="499">
        <v>5.2953795965949103E-2</v>
      </c>
      <c r="CB76" s="499"/>
      <c r="CC76" s="464">
        <v>102.90836324999999</v>
      </c>
      <c r="CD76" s="464">
        <v>0</v>
      </c>
      <c r="CE76" s="464">
        <v>12.096971338857349</v>
      </c>
      <c r="CF76" s="464">
        <v>18.76981169780003</v>
      </c>
      <c r="CG76" s="464">
        <v>0</v>
      </c>
      <c r="CH76" s="468">
        <v>133.77514628665739</v>
      </c>
      <c r="CI76" s="464"/>
      <c r="CJ76" s="464">
        <v>-0.98000000000000009</v>
      </c>
      <c r="CK76" s="464">
        <v>-1.78</v>
      </c>
      <c r="CL76" s="464">
        <v>-0.98000000000000009</v>
      </c>
      <c r="CM76" s="464">
        <v>-0.01</v>
      </c>
      <c r="CN76" s="464">
        <v>-17.579999999999998</v>
      </c>
      <c r="CO76" s="464">
        <v>-38.915788522323197</v>
      </c>
      <c r="CP76" s="464">
        <v>-92.708204564479516</v>
      </c>
      <c r="CQ76" s="464">
        <v>-4.3035301554386622</v>
      </c>
      <c r="CR76" s="464">
        <v>-29.8</v>
      </c>
      <c r="CS76" s="464">
        <v>-11.42</v>
      </c>
      <c r="CT76" s="464">
        <v>-7.9387180599216363</v>
      </c>
      <c r="CU76" s="464">
        <v>58.268040731629512</v>
      </c>
      <c r="CV76" s="468">
        <v>-139.99465384757119</v>
      </c>
      <c r="CW76" s="464"/>
      <c r="CX76" s="468">
        <v>271.44505643383388</v>
      </c>
      <c r="CY76" s="468">
        <v>154.7745914116187</v>
      </c>
      <c r="CZ76" s="464"/>
      <c r="DA76" s="466">
        <v>450.55236091552285</v>
      </c>
      <c r="DB76" s="464">
        <v>-23.473632067851373</v>
      </c>
      <c r="DC76" s="468">
        <v>427.07872884767147</v>
      </c>
    </row>
    <row r="77" spans="1:107">
      <c r="A77" s="475">
        <v>214</v>
      </c>
      <c r="B77" s="483">
        <v>4</v>
      </c>
      <c r="C77" s="484">
        <v>12508</v>
      </c>
      <c r="D77" s="465" t="s">
        <v>75</v>
      </c>
      <c r="E77" s="485">
        <v>4754965.8599999994</v>
      </c>
      <c r="F77" s="485">
        <v>958919.94</v>
      </c>
      <c r="G77" s="485">
        <v>6260854.0800000001</v>
      </c>
      <c r="H77" s="485">
        <v>5964692.0800000001</v>
      </c>
      <c r="I77" s="485">
        <v>763551.7</v>
      </c>
      <c r="J77" s="485">
        <v>574507.30000000005</v>
      </c>
      <c r="K77" s="486">
        <v>19277490.960000001</v>
      </c>
      <c r="L77" s="464"/>
      <c r="M77" s="485">
        <v>949342.39607603161</v>
      </c>
      <c r="N77" s="485">
        <v>0</v>
      </c>
      <c r="O77" s="485">
        <v>0</v>
      </c>
      <c r="P77" s="485">
        <v>2146002.7200000002</v>
      </c>
      <c r="Q77" s="485">
        <v>877246.60306047264</v>
      </c>
      <c r="R77" s="485">
        <v>0</v>
      </c>
      <c r="S77" s="478">
        <v>0</v>
      </c>
      <c r="T77" s="485">
        <v>537768.90631419048</v>
      </c>
      <c r="U77" s="485">
        <v>605927.54833333322</v>
      </c>
      <c r="V77" s="479">
        <v>5116288.1737840278</v>
      </c>
      <c r="W77" s="480"/>
      <c r="X77" s="481">
        <v>24393779.13378403</v>
      </c>
      <c r="Y77" s="464">
        <v>-19821302.52</v>
      </c>
      <c r="Z77" s="490">
        <v>4572476.6137840301</v>
      </c>
      <c r="AA77" s="499">
        <v>0.18744437213713244</v>
      </c>
      <c r="AB77" s="499"/>
      <c r="AC77" s="476">
        <v>260862.08870600001</v>
      </c>
      <c r="AD77" s="476">
        <v>0</v>
      </c>
      <c r="AE77" s="476">
        <v>202560.59971651729</v>
      </c>
      <c r="AF77" s="476">
        <v>238121.81761473414</v>
      </c>
      <c r="AG77" s="476">
        <v>0</v>
      </c>
      <c r="AH77" s="477">
        <v>701544.50603725144</v>
      </c>
      <c r="AI77" s="464"/>
      <c r="AJ77" s="464">
        <v>0</v>
      </c>
      <c r="AK77" s="464">
        <v>-22264.240000000002</v>
      </c>
      <c r="AL77" s="464">
        <v>0</v>
      </c>
      <c r="AM77" s="464">
        <v>-125.08</v>
      </c>
      <c r="AN77" s="464">
        <v>-269047.08</v>
      </c>
      <c r="AO77" s="464">
        <v>-812940.01</v>
      </c>
      <c r="AP77" s="464">
        <v>-359613.47144234675</v>
      </c>
      <c r="AQ77" s="470">
        <v>-70566.385299568108</v>
      </c>
      <c r="AR77" s="470">
        <v>-371737.76</v>
      </c>
      <c r="AS77" s="470">
        <v>-142341.04</v>
      </c>
      <c r="AT77" s="470">
        <v>-206493.54016302701</v>
      </c>
      <c r="AU77" s="470">
        <v>899235.07130062208</v>
      </c>
      <c r="AV77" s="468">
        <v>-1355893.53560432</v>
      </c>
      <c r="AW77" s="464"/>
      <c r="AX77" s="487">
        <v>5486769.1172641935</v>
      </c>
      <c r="AY77" s="488">
        <v>1957349.3450872668</v>
      </c>
      <c r="AZ77" s="481"/>
      <c r="BA77" s="491">
        <v>11362246.046568422</v>
      </c>
      <c r="BB77" s="470">
        <v>221412.24000000002</v>
      </c>
      <c r="BC77" s="481">
        <v>11583658.286568422</v>
      </c>
      <c r="BD77" s="497"/>
      <c r="BE77" s="464">
        <v>380.15397025903417</v>
      </c>
      <c r="BF77" s="464">
        <v>76.664529900863442</v>
      </c>
      <c r="BG77" s="464">
        <v>500.54797569555484</v>
      </c>
      <c r="BH77" s="464">
        <v>476.87016949152542</v>
      </c>
      <c r="BI77" s="464">
        <v>61.045067157019503</v>
      </c>
      <c r="BJ77" s="464">
        <v>45.931188039654621</v>
      </c>
      <c r="BK77" s="468">
        <v>1516.615827857029</v>
      </c>
      <c r="BL77" s="464"/>
      <c r="BM77" s="464">
        <v>75.92593099875937</v>
      </c>
      <c r="BN77" s="464">
        <v>0</v>
      </c>
      <c r="BO77" s="464">
        <v>0</v>
      </c>
      <c r="BP77" s="464">
        <v>139.86886279852541</v>
      </c>
      <c r="BQ77" s="464">
        <v>69.04619699071165</v>
      </c>
      <c r="BR77" s="464">
        <v>0</v>
      </c>
      <c r="BS77" s="464">
        <v>0</v>
      </c>
      <c r="BT77" s="464">
        <v>38.704657613287488</v>
      </c>
      <c r="BU77" s="464">
        <v>51.871259216220551</v>
      </c>
      <c r="BV77" s="468">
        <v>375.41690761750442</v>
      </c>
      <c r="BW77" s="467"/>
      <c r="BX77" s="468">
        <v>1892.032735474533</v>
      </c>
      <c r="BY77" s="468">
        <v>-1548.79</v>
      </c>
      <c r="BZ77" s="468">
        <v>343.24273547453271</v>
      </c>
      <c r="CA77" s="499">
        <v>0.18744437213713244</v>
      </c>
      <c r="CB77" s="499"/>
      <c r="CC77" s="464">
        <v>20.151708500000002</v>
      </c>
      <c r="CD77" s="464">
        <v>0</v>
      </c>
      <c r="CE77" s="464">
        <v>15.519664952706529</v>
      </c>
      <c r="CF77" s="464">
        <v>19.46487312312642</v>
      </c>
      <c r="CG77" s="464">
        <v>0</v>
      </c>
      <c r="CH77" s="468">
        <v>55.136246575832949</v>
      </c>
      <c r="CI77" s="464"/>
      <c r="CJ77" s="464">
        <v>-0.98000000000000009</v>
      </c>
      <c r="CK77" s="464">
        <v>-1.78</v>
      </c>
      <c r="CL77" s="464">
        <v>-0.98000000000000009</v>
      </c>
      <c r="CM77" s="464">
        <v>-0.01</v>
      </c>
      <c r="CN77" s="464">
        <v>-17.579999999999998</v>
      </c>
      <c r="CO77" s="464">
        <v>-31.749412778490139</v>
      </c>
      <c r="CP77" s="464">
        <v>-28.819800564381051</v>
      </c>
      <c r="CQ77" s="464">
        <v>-4.2436478770815542</v>
      </c>
      <c r="CR77" s="464">
        <v>-29.8</v>
      </c>
      <c r="CS77" s="464">
        <v>-11.42</v>
      </c>
      <c r="CT77" s="464">
        <v>-15.372869834701611</v>
      </c>
      <c r="CU77" s="464">
        <v>72.065641232619171</v>
      </c>
      <c r="CV77" s="468">
        <v>-74.230979756410605</v>
      </c>
      <c r="CW77" s="464"/>
      <c r="CX77" s="468">
        <v>395.47583914922092</v>
      </c>
      <c r="CY77" s="468">
        <v>143.49049412394839</v>
      </c>
      <c r="CZ77" s="464"/>
      <c r="DA77" s="466">
        <v>908.39830880783677</v>
      </c>
      <c r="DB77" s="464">
        <v>17.701650143907901</v>
      </c>
      <c r="DC77" s="468">
        <v>926.09995895174461</v>
      </c>
    </row>
    <row r="78" spans="1:107">
      <c r="A78" s="475">
        <v>216</v>
      </c>
      <c r="B78" s="483">
        <v>13</v>
      </c>
      <c r="C78" s="484">
        <v>1137</v>
      </c>
      <c r="D78" s="465" t="s">
        <v>76</v>
      </c>
      <c r="E78" s="485">
        <v>409910.85</v>
      </c>
      <c r="F78" s="485">
        <v>67802.42</v>
      </c>
      <c r="G78" s="485">
        <v>365354.88</v>
      </c>
      <c r="H78" s="485">
        <v>464233.11</v>
      </c>
      <c r="I78" s="485">
        <v>71870.399999999994</v>
      </c>
      <c r="J78" s="485">
        <v>47155.06</v>
      </c>
      <c r="K78" s="486">
        <v>1426326.7199999997</v>
      </c>
      <c r="L78" s="464"/>
      <c r="M78" s="485">
        <v>104921.95084068662</v>
      </c>
      <c r="N78" s="485">
        <v>0</v>
      </c>
      <c r="O78" s="485">
        <v>0</v>
      </c>
      <c r="P78" s="485">
        <v>39509.74</v>
      </c>
      <c r="Q78" s="485">
        <v>382252.98973625095</v>
      </c>
      <c r="R78" s="485">
        <v>0</v>
      </c>
      <c r="S78" s="478">
        <v>0</v>
      </c>
      <c r="T78" s="485">
        <v>35223.412368689045</v>
      </c>
      <c r="U78" s="485">
        <v>58498.445833333324</v>
      </c>
      <c r="V78" s="479">
        <v>620406.53877895989</v>
      </c>
      <c r="W78" s="480"/>
      <c r="X78" s="481">
        <v>2046733.2587789595</v>
      </c>
      <c r="Y78" s="464">
        <v>-1801792.53</v>
      </c>
      <c r="Z78" s="490">
        <v>244940.72877895948</v>
      </c>
      <c r="AA78" s="499">
        <v>0.11967398669482035</v>
      </c>
      <c r="AB78" s="499"/>
      <c r="AC78" s="476">
        <v>360662.70921300002</v>
      </c>
      <c r="AD78" s="476">
        <v>0</v>
      </c>
      <c r="AE78" s="476">
        <v>14588.88198585998</v>
      </c>
      <c r="AF78" s="476">
        <v>23196.998215661646</v>
      </c>
      <c r="AG78" s="476">
        <v>0</v>
      </c>
      <c r="AH78" s="477">
        <v>398448.5894145217</v>
      </c>
      <c r="AI78" s="464"/>
      <c r="AJ78" s="464">
        <v>0</v>
      </c>
      <c r="AK78" s="464">
        <v>-2023.8600000000001</v>
      </c>
      <c r="AL78" s="464">
        <v>0</v>
      </c>
      <c r="AM78" s="464">
        <v>-11.370000000000001</v>
      </c>
      <c r="AN78" s="464">
        <v>-24456.870000000003</v>
      </c>
      <c r="AO78" s="464">
        <v>-29308.19</v>
      </c>
      <c r="AP78" s="464">
        <v>82910.212932417213</v>
      </c>
      <c r="AQ78" s="470">
        <v>-7147.8881661200448</v>
      </c>
      <c r="AR78" s="470">
        <v>-33791.64</v>
      </c>
      <c r="AS78" s="470">
        <v>-12939.060000000001</v>
      </c>
      <c r="AT78" s="470">
        <v>-22046.238096107838</v>
      </c>
      <c r="AU78" s="470">
        <v>72270.500594464087</v>
      </c>
      <c r="AV78" s="468">
        <v>23455.597264653421</v>
      </c>
      <c r="AW78" s="464"/>
      <c r="AX78" s="487">
        <v>339352.30481016095</v>
      </c>
      <c r="AY78" s="488">
        <v>244148.21386636331</v>
      </c>
      <c r="AZ78" s="481"/>
      <c r="BA78" s="491">
        <v>1250345.4341346589</v>
      </c>
      <c r="BB78" s="470">
        <v>53600.213100000001</v>
      </c>
      <c r="BC78" s="481">
        <v>1303945.6472346589</v>
      </c>
      <c r="BD78" s="497"/>
      <c r="BE78" s="464">
        <v>360.51965699208444</v>
      </c>
      <c r="BF78" s="464">
        <v>59.632735268249782</v>
      </c>
      <c r="BG78" s="464">
        <v>321.3323482849604</v>
      </c>
      <c r="BH78" s="464">
        <v>408.29649076517148</v>
      </c>
      <c r="BI78" s="464">
        <v>63.21055408970976</v>
      </c>
      <c r="BJ78" s="464">
        <v>41.473227792436234</v>
      </c>
      <c r="BK78" s="468">
        <v>1311.7454215851601</v>
      </c>
      <c r="BL78" s="464"/>
      <c r="BM78" s="464">
        <v>80.010489616071254</v>
      </c>
      <c r="BN78" s="464">
        <v>0</v>
      </c>
      <c r="BO78" s="464">
        <v>0</v>
      </c>
      <c r="BP78" s="464">
        <v>33.790387858347387</v>
      </c>
      <c r="BQ78" s="464">
        <v>316.54266127113931</v>
      </c>
      <c r="BR78" s="464">
        <v>0</v>
      </c>
      <c r="BS78" s="464">
        <v>0</v>
      </c>
      <c r="BT78" s="464">
        <v>31.218795550577699</v>
      </c>
      <c r="BU78" s="464">
        <v>47.877653878583473</v>
      </c>
      <c r="BV78" s="468">
        <v>509.43998817471908</v>
      </c>
      <c r="BW78" s="467"/>
      <c r="BX78" s="468">
        <v>1821.1854097598789</v>
      </c>
      <c r="BY78" s="468">
        <v>-1548.79</v>
      </c>
      <c r="BZ78" s="468">
        <v>272.39540975987933</v>
      </c>
      <c r="CA78" s="499">
        <v>0.11967398669482035</v>
      </c>
      <c r="CB78" s="499"/>
      <c r="CC78" s="464">
        <v>306.499347</v>
      </c>
      <c r="CD78" s="464">
        <v>0</v>
      </c>
      <c r="CE78" s="464">
        <v>12.11200894375466</v>
      </c>
      <c r="CF78" s="464">
        <v>19.4675014580198</v>
      </c>
      <c r="CG78" s="464">
        <v>0</v>
      </c>
      <c r="CH78" s="468">
        <v>338.07885740177448</v>
      </c>
      <c r="CI78" s="464"/>
      <c r="CJ78" s="464">
        <v>-0.98</v>
      </c>
      <c r="CK78" s="464">
        <v>-1.78</v>
      </c>
      <c r="CL78" s="464">
        <v>-0.98</v>
      </c>
      <c r="CM78" s="464">
        <v>-0.01</v>
      </c>
      <c r="CN78" s="464">
        <v>-17.579999999999998</v>
      </c>
      <c r="CO78" s="464">
        <v>-21.074544688026979</v>
      </c>
      <c r="CP78" s="464">
        <v>69.90743080304992</v>
      </c>
      <c r="CQ78" s="464">
        <v>-4.5225097325850996</v>
      </c>
      <c r="CR78" s="464">
        <v>-29.8</v>
      </c>
      <c r="CS78" s="464">
        <v>-11.42</v>
      </c>
      <c r="CT78" s="464">
        <v>-22.162849390590459</v>
      </c>
      <c r="CU78" s="464">
        <v>60.936341142043908</v>
      </c>
      <c r="CV78" s="468">
        <v>21.078561792090159</v>
      </c>
      <c r="CW78" s="464"/>
      <c r="CX78" s="468">
        <v>405.9187028601354</v>
      </c>
      <c r="CY78" s="468">
        <v>197.6876419314369</v>
      </c>
      <c r="CZ78" s="464"/>
      <c r="DA78" s="466">
        <v>1099.6881566707641</v>
      </c>
      <c r="DB78" s="464">
        <v>47.141788126649075</v>
      </c>
      <c r="DC78" s="468">
        <v>1146.8299447974134</v>
      </c>
    </row>
    <row r="79" spans="1:107">
      <c r="A79" s="475">
        <v>217</v>
      </c>
      <c r="B79" s="483">
        <v>16</v>
      </c>
      <c r="C79" s="484">
        <v>5246</v>
      </c>
      <c r="D79" s="465" t="s">
        <v>77</v>
      </c>
      <c r="E79" s="485">
        <v>2550556.4</v>
      </c>
      <c r="F79" s="485">
        <v>464930.88</v>
      </c>
      <c r="G79" s="485">
        <v>3412746.72</v>
      </c>
      <c r="H79" s="485">
        <v>3249631.77</v>
      </c>
      <c r="I79" s="485">
        <v>304878.8</v>
      </c>
      <c r="J79" s="485">
        <v>240054.02</v>
      </c>
      <c r="K79" s="486">
        <v>10222798.59</v>
      </c>
      <c r="L79" s="464"/>
      <c r="M79" s="485">
        <v>288384.42559606442</v>
      </c>
      <c r="N79" s="485">
        <v>0</v>
      </c>
      <c r="O79" s="485">
        <v>0</v>
      </c>
      <c r="P79" s="485">
        <v>316077.92</v>
      </c>
      <c r="Q79" s="485">
        <v>402018.03163155919</v>
      </c>
      <c r="R79" s="485">
        <v>0</v>
      </c>
      <c r="S79" s="478">
        <v>0</v>
      </c>
      <c r="T79" s="485">
        <v>139827.71223156125</v>
      </c>
      <c r="U79" s="485">
        <v>190362.34583333333</v>
      </c>
      <c r="V79" s="479">
        <v>1336670.4352925182</v>
      </c>
      <c r="W79" s="480"/>
      <c r="X79" s="481">
        <v>11559469.025292518</v>
      </c>
      <c r="Y79" s="464">
        <v>-8313283.7400000002</v>
      </c>
      <c r="Z79" s="490">
        <v>3246185.2852925174</v>
      </c>
      <c r="AA79" s="499">
        <v>0.2808247747530403</v>
      </c>
      <c r="AB79" s="499"/>
      <c r="AC79" s="476">
        <v>69782.900536000001</v>
      </c>
      <c r="AD79" s="476">
        <v>0</v>
      </c>
      <c r="AE79" s="476">
        <v>70884.930907317437</v>
      </c>
      <c r="AF79" s="476">
        <v>101899.3397692244</v>
      </c>
      <c r="AG79" s="476">
        <v>0</v>
      </c>
      <c r="AH79" s="477">
        <v>242567.17121254184</v>
      </c>
      <c r="AI79" s="464"/>
      <c r="AJ79" s="464">
        <v>0</v>
      </c>
      <c r="AK79" s="464">
        <v>-9337.880000000001</v>
      </c>
      <c r="AL79" s="464">
        <v>0</v>
      </c>
      <c r="AM79" s="464">
        <v>-52.46</v>
      </c>
      <c r="AN79" s="464">
        <v>-112841.46</v>
      </c>
      <c r="AO79" s="464">
        <v>-149694.18</v>
      </c>
      <c r="AP79" s="464">
        <v>-723950.50658415561</v>
      </c>
      <c r="AQ79" s="470">
        <v>-614860.65799040732</v>
      </c>
      <c r="AR79" s="470">
        <v>-155911.12</v>
      </c>
      <c r="AS79" s="470">
        <v>-59699.48</v>
      </c>
      <c r="AT79" s="470">
        <v>-98880.858856169987</v>
      </c>
      <c r="AU79" s="470">
        <v>156458.54626414285</v>
      </c>
      <c r="AV79" s="468">
        <v>-1768770.0571665904</v>
      </c>
      <c r="AW79" s="464"/>
      <c r="AX79" s="487">
        <v>2783316.290631745</v>
      </c>
      <c r="AY79" s="488">
        <v>670691.03061604942</v>
      </c>
      <c r="AZ79" s="481"/>
      <c r="BA79" s="491">
        <v>5173989.7205862636</v>
      </c>
      <c r="BB79" s="470">
        <v>-51755.111100000016</v>
      </c>
      <c r="BC79" s="481">
        <v>5122234.6094862632</v>
      </c>
      <c r="BD79" s="497"/>
      <c r="BE79" s="464">
        <v>486.19069767441857</v>
      </c>
      <c r="BF79" s="464">
        <v>88.625787266488757</v>
      </c>
      <c r="BG79" s="464">
        <v>650.54264582539076</v>
      </c>
      <c r="BH79" s="464">
        <v>619.44944147922229</v>
      </c>
      <c r="BI79" s="464">
        <v>58.116431566908119</v>
      </c>
      <c r="BJ79" s="464">
        <v>45.759439573008002</v>
      </c>
      <c r="BK79" s="468">
        <v>1934.439204027356</v>
      </c>
      <c r="BL79" s="464"/>
      <c r="BM79" s="464">
        <v>57.722094242786802</v>
      </c>
      <c r="BN79" s="464">
        <v>0</v>
      </c>
      <c r="BO79" s="464">
        <v>0</v>
      </c>
      <c r="BP79" s="464">
        <v>62.427484802431607</v>
      </c>
      <c r="BQ79" s="464">
        <v>75.00763269916871</v>
      </c>
      <c r="BR79" s="464">
        <v>0</v>
      </c>
      <c r="BS79" s="464">
        <v>0</v>
      </c>
      <c r="BT79" s="464">
        <v>27.607529781688129</v>
      </c>
      <c r="BU79" s="464">
        <v>40.496138867781163</v>
      </c>
      <c r="BV79" s="468">
        <v>263.26088039385638</v>
      </c>
      <c r="BW79" s="467"/>
      <c r="BX79" s="468">
        <v>2197.7000844212121</v>
      </c>
      <c r="BY79" s="468">
        <v>-1548.79</v>
      </c>
      <c r="BZ79" s="468">
        <v>648.91008442121233</v>
      </c>
      <c r="CA79" s="499">
        <v>0.2808247747530403</v>
      </c>
      <c r="CB79" s="499"/>
      <c r="CC79" s="464">
        <v>12.853147999999999</v>
      </c>
      <c r="CD79" s="464">
        <v>0</v>
      </c>
      <c r="CE79" s="464">
        <v>13.364079129815419</v>
      </c>
      <c r="CF79" s="464">
        <v>19.336594515301201</v>
      </c>
      <c r="CG79" s="464">
        <v>0</v>
      </c>
      <c r="CH79" s="468">
        <v>45.553821645116621</v>
      </c>
      <c r="CI79" s="464"/>
      <c r="CJ79" s="464">
        <v>-0.98000000000000009</v>
      </c>
      <c r="CK79" s="464">
        <v>-1.78</v>
      </c>
      <c r="CL79" s="464">
        <v>-0.98000000000000009</v>
      </c>
      <c r="CM79" s="464">
        <v>-0.01</v>
      </c>
      <c r="CN79" s="464">
        <v>-17.579999999999998</v>
      </c>
      <c r="CO79" s="464">
        <v>-23.089257218844981</v>
      </c>
      <c r="CP79" s="464">
        <v>-137.52859167632141</v>
      </c>
      <c r="CQ79" s="464">
        <v>-130.6261094916635</v>
      </c>
      <c r="CR79" s="464">
        <v>-29.8</v>
      </c>
      <c r="CS79" s="464">
        <v>-11.42</v>
      </c>
      <c r="CT79" s="464">
        <v>-18.12879702684809</v>
      </c>
      <c r="CU79" s="464">
        <v>29.722368211273341</v>
      </c>
      <c r="CV79" s="468">
        <v>-346.37927713914843</v>
      </c>
      <c r="CW79" s="464"/>
      <c r="CX79" s="468">
        <v>500.54771477192111</v>
      </c>
      <c r="CY79" s="468">
        <v>112.2453787682914</v>
      </c>
      <c r="CZ79" s="464"/>
      <c r="DA79" s="466">
        <v>986.2732978624216</v>
      </c>
      <c r="DB79" s="464">
        <v>-9.8656330728173884</v>
      </c>
      <c r="DC79" s="468">
        <v>976.40766478960415</v>
      </c>
    </row>
    <row r="80" spans="1:107">
      <c r="A80" s="475">
        <v>218</v>
      </c>
      <c r="B80" s="483">
        <v>14</v>
      </c>
      <c r="C80" s="484">
        <v>1134</v>
      </c>
      <c r="D80" s="465" t="s">
        <v>78</v>
      </c>
      <c r="E80" s="485">
        <v>264164.76999999996</v>
      </c>
      <c r="F80" s="485">
        <v>77488.479999999996</v>
      </c>
      <c r="G80" s="485">
        <v>489907.68000000005</v>
      </c>
      <c r="H80" s="485">
        <v>450165.44</v>
      </c>
      <c r="I80" s="485">
        <v>71727.8</v>
      </c>
      <c r="J80" s="485">
        <v>49116.14</v>
      </c>
      <c r="K80" s="486">
        <v>1402570.3099999998</v>
      </c>
      <c r="L80" s="464"/>
      <c r="M80" s="485">
        <v>71443.311066716255</v>
      </c>
      <c r="N80" s="485">
        <v>0</v>
      </c>
      <c r="O80" s="485">
        <v>0</v>
      </c>
      <c r="P80" s="485">
        <v>64463.26</v>
      </c>
      <c r="Q80" s="485">
        <v>159408.79943204302</v>
      </c>
      <c r="R80" s="485">
        <v>0</v>
      </c>
      <c r="S80" s="478">
        <v>0</v>
      </c>
      <c r="T80" s="485">
        <v>35261.071165053843</v>
      </c>
      <c r="U80" s="485">
        <v>40722.674999999996</v>
      </c>
      <c r="V80" s="479">
        <v>371299.11666381307</v>
      </c>
      <c r="W80" s="480"/>
      <c r="X80" s="481">
        <v>1773869.4266638129</v>
      </c>
      <c r="Y80" s="464">
        <v>-1797038.46</v>
      </c>
      <c r="Z80" s="490">
        <v>-23169.033336187014</v>
      </c>
      <c r="AA80" s="499">
        <v>-1.3061295824778907E-2</v>
      </c>
      <c r="AB80" s="499"/>
      <c r="AC80" s="476">
        <v>47672.680734000001</v>
      </c>
      <c r="AD80" s="476">
        <v>0</v>
      </c>
      <c r="AE80" s="476">
        <v>12565.576047007995</v>
      </c>
      <c r="AF80" s="476">
        <v>19005.200821057297</v>
      </c>
      <c r="AG80" s="476">
        <v>0</v>
      </c>
      <c r="AH80" s="477">
        <v>79243.457602065289</v>
      </c>
      <c r="AI80" s="464"/>
      <c r="AJ80" s="464">
        <v>0</v>
      </c>
      <c r="AK80" s="464">
        <v>-2018.52</v>
      </c>
      <c r="AL80" s="464">
        <v>0</v>
      </c>
      <c r="AM80" s="464">
        <v>-11.34</v>
      </c>
      <c r="AN80" s="464">
        <v>-24392.34</v>
      </c>
      <c r="AO80" s="464">
        <v>-24803.68</v>
      </c>
      <c r="AP80" s="464">
        <v>331647.56100849988</v>
      </c>
      <c r="AQ80" s="470">
        <v>96316.783402130488</v>
      </c>
      <c r="AR80" s="470">
        <v>-33702.479999999996</v>
      </c>
      <c r="AS80" s="470">
        <v>-12904.92</v>
      </c>
      <c r="AT80" s="470">
        <v>-24322.560081501219</v>
      </c>
      <c r="AU80" s="470">
        <v>43032.407021864608</v>
      </c>
      <c r="AV80" s="468">
        <v>348840.91135099379</v>
      </c>
      <c r="AW80" s="464"/>
      <c r="AX80" s="487">
        <v>704603.70528126205</v>
      </c>
      <c r="AY80" s="488">
        <v>265961.75621725153</v>
      </c>
      <c r="AZ80" s="481"/>
      <c r="BA80" s="491">
        <v>1375480.7971153855</v>
      </c>
      <c r="BB80" s="470">
        <v>-448452.04110000003</v>
      </c>
      <c r="BC80" s="481">
        <v>927028.7560153855</v>
      </c>
      <c r="BD80" s="497"/>
      <c r="BE80" s="464">
        <v>232.94953262786592</v>
      </c>
      <c r="BF80" s="464">
        <v>68.331992945326277</v>
      </c>
      <c r="BG80" s="464">
        <v>432.01735449735452</v>
      </c>
      <c r="BH80" s="464">
        <v>396.97128747795415</v>
      </c>
      <c r="BI80" s="464">
        <v>63.252028218694889</v>
      </c>
      <c r="BJ80" s="464">
        <v>43.312292768959438</v>
      </c>
      <c r="BK80" s="468">
        <v>1181.293468507334</v>
      </c>
      <c r="BL80" s="464"/>
      <c r="BM80" s="464">
        <v>53.787557415694501</v>
      </c>
      <c r="BN80" s="464">
        <v>0</v>
      </c>
      <c r="BO80" s="464">
        <v>0</v>
      </c>
      <c r="BP80" s="464">
        <v>51.866350301984468</v>
      </c>
      <c r="BQ80" s="464">
        <v>135.08423316368399</v>
      </c>
      <c r="BR80" s="464">
        <v>0</v>
      </c>
      <c r="BS80" s="464">
        <v>0</v>
      </c>
      <c r="BT80" s="464">
        <v>37.518313102299828</v>
      </c>
      <c r="BU80" s="464">
        <v>32.607750215703192</v>
      </c>
      <c r="BV80" s="468">
        <v>310.8642041993661</v>
      </c>
      <c r="BW80" s="467"/>
      <c r="BX80" s="468">
        <v>1492.1576727066999</v>
      </c>
      <c r="BY80" s="468">
        <v>-1548.79</v>
      </c>
      <c r="BZ80" s="468">
        <v>-56.632327293299937</v>
      </c>
      <c r="CA80" s="499">
        <v>-1.3061295824778907E-2</v>
      </c>
      <c r="CB80" s="499"/>
      <c r="CC80" s="464">
        <v>40.620502999999999</v>
      </c>
      <c r="CD80" s="464">
        <v>0</v>
      </c>
      <c r="CE80" s="464">
        <v>10.209381864927259</v>
      </c>
      <c r="CF80" s="464">
        <v>18.557590808108131</v>
      </c>
      <c r="CG80" s="464">
        <v>0</v>
      </c>
      <c r="CH80" s="468">
        <v>69.387475673035397</v>
      </c>
      <c r="CI80" s="464"/>
      <c r="CJ80" s="464">
        <v>-0.98</v>
      </c>
      <c r="CK80" s="464">
        <v>-1.78</v>
      </c>
      <c r="CL80" s="464">
        <v>-0.98</v>
      </c>
      <c r="CM80" s="464">
        <v>-0.01</v>
      </c>
      <c r="CN80" s="464">
        <v>-17.579999999999998</v>
      </c>
      <c r="CO80" s="464">
        <v>-16.29474115616911</v>
      </c>
      <c r="CP80" s="464">
        <v>286.14975065444338</v>
      </c>
      <c r="CQ80" s="464">
        <v>100.0896999500483</v>
      </c>
      <c r="CR80" s="464">
        <v>-29.8</v>
      </c>
      <c r="CS80" s="464">
        <v>-11.42</v>
      </c>
      <c r="CT80" s="464">
        <v>-20.24063903726433</v>
      </c>
      <c r="CU80" s="464">
        <v>37.128910286337018</v>
      </c>
      <c r="CV80" s="468">
        <v>317.5300551125207</v>
      </c>
      <c r="CW80" s="464"/>
      <c r="CX80" s="468">
        <v>617.20518534727034</v>
      </c>
      <c r="CY80" s="468">
        <v>220.833204359555</v>
      </c>
      <c r="CZ80" s="464"/>
      <c r="DA80" s="466">
        <v>1212.94602920228</v>
      </c>
      <c r="DB80" s="464">
        <v>-395.46035370370373</v>
      </c>
      <c r="DC80" s="468">
        <v>817.48567549857626</v>
      </c>
    </row>
    <row r="81" spans="1:107">
      <c r="A81" s="475">
        <v>224</v>
      </c>
      <c r="B81" s="483">
        <v>1</v>
      </c>
      <c r="C81" s="484">
        <v>8274</v>
      </c>
      <c r="D81" s="465" t="s">
        <v>79</v>
      </c>
      <c r="E81" s="485">
        <v>2523229.0099999998</v>
      </c>
      <c r="F81" s="485">
        <v>532733.29999999993</v>
      </c>
      <c r="G81" s="485">
        <v>3902654.4000000004</v>
      </c>
      <c r="H81" s="485">
        <v>4192165.66</v>
      </c>
      <c r="I81" s="485">
        <v>511506.19999999995</v>
      </c>
      <c r="J81" s="485">
        <v>398544.94</v>
      </c>
      <c r="K81" s="486">
        <v>12060833.51</v>
      </c>
      <c r="L81" s="464"/>
      <c r="M81" s="485">
        <v>683445.22487256478</v>
      </c>
      <c r="N81" s="485">
        <v>0</v>
      </c>
      <c r="O81" s="485">
        <v>0</v>
      </c>
      <c r="P81" s="485">
        <v>1480575.52</v>
      </c>
      <c r="Q81" s="485">
        <v>208250.1850108013</v>
      </c>
      <c r="R81" s="485">
        <v>0</v>
      </c>
      <c r="S81" s="478">
        <v>0</v>
      </c>
      <c r="T81" s="485">
        <v>384483.52762339468</v>
      </c>
      <c r="U81" s="485">
        <v>449694.6825</v>
      </c>
      <c r="V81" s="479">
        <v>3206449.1400067611</v>
      </c>
      <c r="W81" s="480"/>
      <c r="X81" s="481">
        <v>15267282.65000676</v>
      </c>
      <c r="Y81" s="464">
        <v>-13111725.060000001</v>
      </c>
      <c r="Z81" s="490">
        <v>2155557.5900067594</v>
      </c>
      <c r="AA81" s="499">
        <v>0.14118803191252929</v>
      </c>
      <c r="AB81" s="499"/>
      <c r="AC81" s="476">
        <v>0</v>
      </c>
      <c r="AD81" s="476">
        <v>0</v>
      </c>
      <c r="AE81" s="476">
        <v>94126.712918540172</v>
      </c>
      <c r="AF81" s="476">
        <v>172556.20777786922</v>
      </c>
      <c r="AG81" s="476">
        <v>0</v>
      </c>
      <c r="AH81" s="477">
        <v>266682.92069640942</v>
      </c>
      <c r="AI81" s="464"/>
      <c r="AJ81" s="464">
        <v>0</v>
      </c>
      <c r="AK81" s="464">
        <v>-14727.72</v>
      </c>
      <c r="AL81" s="464">
        <v>0</v>
      </c>
      <c r="AM81" s="464">
        <v>-82.74</v>
      </c>
      <c r="AN81" s="464">
        <v>-177973.74000000002</v>
      </c>
      <c r="AO81" s="464">
        <v>-634082.88</v>
      </c>
      <c r="AP81" s="464">
        <v>-207149.17075832974</v>
      </c>
      <c r="AQ81" s="470">
        <v>-48458.062957549839</v>
      </c>
      <c r="AR81" s="470">
        <v>-245903.28</v>
      </c>
      <c r="AS81" s="470">
        <v>-94158.12000000001</v>
      </c>
      <c r="AT81" s="470">
        <v>-114500.29520055922</v>
      </c>
      <c r="AU81" s="470">
        <v>536415.01299321395</v>
      </c>
      <c r="AV81" s="468">
        <v>-1000620.9959232253</v>
      </c>
      <c r="AW81" s="464"/>
      <c r="AX81" s="487">
        <v>3808967.3936716211</v>
      </c>
      <c r="AY81" s="488">
        <v>914879.20919081138</v>
      </c>
      <c r="AZ81" s="481"/>
      <c r="BA81" s="491">
        <v>6145466.1176423756</v>
      </c>
      <c r="BB81" s="470">
        <v>287743.6569</v>
      </c>
      <c r="BC81" s="481">
        <v>6433209.7745423755</v>
      </c>
      <c r="BD81" s="497"/>
      <c r="BE81" s="464">
        <v>304.95878776891465</v>
      </c>
      <c r="BF81" s="464">
        <v>64.386427362823298</v>
      </c>
      <c r="BG81" s="464">
        <v>471.67686729514145</v>
      </c>
      <c r="BH81" s="464">
        <v>506.66735073724925</v>
      </c>
      <c r="BI81" s="464">
        <v>61.820908871162672</v>
      </c>
      <c r="BJ81" s="464">
        <v>48.168351462412375</v>
      </c>
      <c r="BK81" s="468">
        <v>1544.4358862559241</v>
      </c>
      <c r="BL81" s="464"/>
      <c r="BM81" s="464">
        <v>87.592972745461125</v>
      </c>
      <c r="BN81" s="464">
        <v>0</v>
      </c>
      <c r="BO81" s="464">
        <v>0</v>
      </c>
      <c r="BP81" s="464">
        <v>181.14650592417061</v>
      </c>
      <c r="BQ81" s="464">
        <v>24.23364580624899</v>
      </c>
      <c r="BR81" s="464">
        <v>0</v>
      </c>
      <c r="BS81" s="464">
        <v>0</v>
      </c>
      <c r="BT81" s="464">
        <v>46.261101954714348</v>
      </c>
      <c r="BU81" s="464">
        <v>61.086921504739337</v>
      </c>
      <c r="BV81" s="468">
        <v>400.32114793533441</v>
      </c>
      <c r="BW81" s="467"/>
      <c r="BX81" s="468">
        <v>1944.757034191259</v>
      </c>
      <c r="BY81" s="468">
        <v>-1548.79</v>
      </c>
      <c r="BZ81" s="468">
        <v>395.96703419125862</v>
      </c>
      <c r="CA81" s="499">
        <v>0.14118803191252929</v>
      </c>
      <c r="CB81" s="499"/>
      <c r="CC81" s="464">
        <v>0</v>
      </c>
      <c r="CD81" s="464">
        <v>0</v>
      </c>
      <c r="CE81" s="464">
        <v>10.78816241429921</v>
      </c>
      <c r="CF81" s="464">
        <v>20.05053100811098</v>
      </c>
      <c r="CG81" s="464">
        <v>0</v>
      </c>
      <c r="CH81" s="468">
        <v>30.838693422410191</v>
      </c>
      <c r="CI81" s="464"/>
      <c r="CJ81" s="464">
        <v>-0.98000000000000009</v>
      </c>
      <c r="CK81" s="464">
        <v>-1.78</v>
      </c>
      <c r="CL81" s="464">
        <v>-0.98000000000000009</v>
      </c>
      <c r="CM81" s="464">
        <v>-0.01</v>
      </c>
      <c r="CN81" s="464">
        <v>-17.579999999999998</v>
      </c>
      <c r="CO81" s="464">
        <v>-64.918547452606632</v>
      </c>
      <c r="CP81" s="464">
        <v>-24.54374061117651</v>
      </c>
      <c r="CQ81" s="464">
        <v>-4.3083408361720359</v>
      </c>
      <c r="CR81" s="464">
        <v>-29.8</v>
      </c>
      <c r="CS81" s="464">
        <v>-11.42</v>
      </c>
      <c r="CT81" s="464">
        <v>-16.312230071432339</v>
      </c>
      <c r="CU81" s="464">
        <v>63.556281160333413</v>
      </c>
      <c r="CV81" s="468">
        <v>-107.4157491059787</v>
      </c>
      <c r="CW81" s="464"/>
      <c r="CX81" s="468">
        <v>444.20652577097093</v>
      </c>
      <c r="CY81" s="468">
        <v>93.741756928464383</v>
      </c>
      <c r="CZ81" s="464"/>
      <c r="DA81" s="466">
        <v>742.74427334328925</v>
      </c>
      <c r="DB81" s="464">
        <v>34.776850000000003</v>
      </c>
      <c r="DC81" s="468">
        <v>777.52112334328933</v>
      </c>
    </row>
    <row r="82" spans="1:107">
      <c r="A82" s="475">
        <v>226</v>
      </c>
      <c r="B82" s="483">
        <v>13</v>
      </c>
      <c r="C82" s="484">
        <v>3514</v>
      </c>
      <c r="D82" s="465" t="s">
        <v>80</v>
      </c>
      <c r="E82" s="485">
        <v>938240.3899999999</v>
      </c>
      <c r="F82" s="485">
        <v>280895.74</v>
      </c>
      <c r="G82" s="485">
        <v>1303652.6400000001</v>
      </c>
      <c r="H82" s="485">
        <v>1463037.68</v>
      </c>
      <c r="I82" s="485">
        <v>222527.3</v>
      </c>
      <c r="J82" s="485">
        <v>147437.56</v>
      </c>
      <c r="K82" s="486">
        <v>4355791.3099999996</v>
      </c>
      <c r="L82" s="464"/>
      <c r="M82" s="485">
        <v>265515.00694731448</v>
      </c>
      <c r="N82" s="485">
        <v>0</v>
      </c>
      <c r="O82" s="485">
        <v>0</v>
      </c>
      <c r="P82" s="485">
        <v>205866.54</v>
      </c>
      <c r="Q82" s="485">
        <v>761980.58950413147</v>
      </c>
      <c r="R82" s="485">
        <v>0</v>
      </c>
      <c r="S82" s="478">
        <v>0</v>
      </c>
      <c r="T82" s="485">
        <v>91420.325444591756</v>
      </c>
      <c r="U82" s="485">
        <v>163343.17416666666</v>
      </c>
      <c r="V82" s="479">
        <v>1488125.6360627043</v>
      </c>
      <c r="W82" s="480"/>
      <c r="X82" s="481">
        <v>5843916.9460627036</v>
      </c>
      <c r="Y82" s="464">
        <v>-5568600.6600000001</v>
      </c>
      <c r="Z82" s="490">
        <v>275316.28606270347</v>
      </c>
      <c r="AA82" s="499">
        <v>4.7111601448784415E-2</v>
      </c>
      <c r="AB82" s="499"/>
      <c r="AC82" s="476">
        <v>486830.98580550001</v>
      </c>
      <c r="AD82" s="476">
        <v>0</v>
      </c>
      <c r="AE82" s="476">
        <v>50769.843851739417</v>
      </c>
      <c r="AF82" s="476">
        <v>77163.180565205286</v>
      </c>
      <c r="AG82" s="476">
        <v>0</v>
      </c>
      <c r="AH82" s="477">
        <v>614764.01022244466</v>
      </c>
      <c r="AI82" s="464"/>
      <c r="AJ82" s="464">
        <v>0</v>
      </c>
      <c r="AK82" s="464">
        <v>-6254.92</v>
      </c>
      <c r="AL82" s="464">
        <v>0</v>
      </c>
      <c r="AM82" s="464">
        <v>-35.14</v>
      </c>
      <c r="AN82" s="464">
        <v>-75586.14</v>
      </c>
      <c r="AO82" s="464">
        <v>-125291.88</v>
      </c>
      <c r="AP82" s="464">
        <v>391817.80303608027</v>
      </c>
      <c r="AQ82" s="470">
        <v>15575.980319916343</v>
      </c>
      <c r="AR82" s="470">
        <v>-104436.08</v>
      </c>
      <c r="AS82" s="470">
        <v>-39989.32</v>
      </c>
      <c r="AT82" s="470">
        <v>-56587.969402015071</v>
      </c>
      <c r="AU82" s="470">
        <v>220733.80584834173</v>
      </c>
      <c r="AV82" s="468">
        <v>219946.13980232325</v>
      </c>
      <c r="AW82" s="464"/>
      <c r="AX82" s="487">
        <v>1470544.3965287996</v>
      </c>
      <c r="AY82" s="488">
        <v>613070.00184132333</v>
      </c>
      <c r="AZ82" s="481"/>
      <c r="BA82" s="491">
        <v>3193640.8344575944</v>
      </c>
      <c r="BB82" s="470">
        <v>92255.100000000035</v>
      </c>
      <c r="BC82" s="481">
        <v>3285895.9344575945</v>
      </c>
      <c r="BD82" s="497"/>
      <c r="BE82" s="464">
        <v>267.00068013659643</v>
      </c>
      <c r="BF82" s="464">
        <v>79.936180990324416</v>
      </c>
      <c r="BG82" s="464">
        <v>370.98822993739333</v>
      </c>
      <c r="BH82" s="464">
        <v>416.3453841775754</v>
      </c>
      <c r="BI82" s="464">
        <v>63.325924871940806</v>
      </c>
      <c r="BJ82" s="464">
        <v>41.957188389299944</v>
      </c>
      <c r="BK82" s="468">
        <v>1252.915505177722</v>
      </c>
      <c r="BL82" s="464"/>
      <c r="BM82" s="464">
        <v>80.801785404004562</v>
      </c>
      <c r="BN82" s="464">
        <v>0</v>
      </c>
      <c r="BO82" s="464">
        <v>0</v>
      </c>
      <c r="BP82" s="464">
        <v>44.864707528687383</v>
      </c>
      <c r="BQ82" s="464">
        <v>209.44833257239009</v>
      </c>
      <c r="BR82" s="464">
        <v>0</v>
      </c>
      <c r="BS82" s="464">
        <v>0</v>
      </c>
      <c r="BT82" s="464">
        <v>24.76734622412101</v>
      </c>
      <c r="BU82" s="464">
        <v>50.105367338371117</v>
      </c>
      <c r="BV82" s="468">
        <v>409.98753906757412</v>
      </c>
      <c r="BW82" s="467"/>
      <c r="BX82" s="468">
        <v>1662.9030442452961</v>
      </c>
      <c r="BY82" s="468">
        <v>-1548.79</v>
      </c>
      <c r="BZ82" s="468">
        <v>114.113044245296</v>
      </c>
      <c r="CA82" s="499">
        <v>4.7111601448784415E-2</v>
      </c>
      <c r="CB82" s="499"/>
      <c r="CC82" s="464">
        <v>133.86444225</v>
      </c>
      <c r="CD82" s="464">
        <v>0</v>
      </c>
      <c r="CE82" s="464">
        <v>13.648974504696239</v>
      </c>
      <c r="CF82" s="464">
        <v>21.576335043335909</v>
      </c>
      <c r="CG82" s="464">
        <v>0</v>
      </c>
      <c r="CH82" s="468">
        <v>169.08975179803221</v>
      </c>
      <c r="CI82" s="464"/>
      <c r="CJ82" s="464">
        <v>-0.98</v>
      </c>
      <c r="CK82" s="464">
        <v>-1.78</v>
      </c>
      <c r="CL82" s="464">
        <v>-0.98</v>
      </c>
      <c r="CM82" s="464">
        <v>-0.01</v>
      </c>
      <c r="CN82" s="464">
        <v>-17.579999999999998</v>
      </c>
      <c r="CO82" s="464">
        <v>-24.912255849426248</v>
      </c>
      <c r="CP82" s="464">
        <v>109.6607341270866</v>
      </c>
      <c r="CQ82" s="464">
        <v>21.187770974999982</v>
      </c>
      <c r="CR82" s="464">
        <v>-29.8</v>
      </c>
      <c r="CS82" s="464">
        <v>-11.42</v>
      </c>
      <c r="CT82" s="464">
        <v>-17.624674174283609</v>
      </c>
      <c r="CU82" s="464">
        <v>61.778283192930793</v>
      </c>
      <c r="CV82" s="468">
        <v>87.844162141366411</v>
      </c>
      <c r="CW82" s="464"/>
      <c r="CX82" s="468">
        <v>453.98674533709698</v>
      </c>
      <c r="CY82" s="468">
        <v>159.40547256662299</v>
      </c>
      <c r="CZ82" s="464"/>
      <c r="DA82" s="466">
        <v>908.8334759412619</v>
      </c>
      <c r="DB82" s="464">
        <v>26.253585657370529</v>
      </c>
      <c r="DC82" s="468">
        <v>935.08706159863243</v>
      </c>
    </row>
    <row r="83" spans="1:107">
      <c r="A83" s="475">
        <v>230</v>
      </c>
      <c r="B83" s="483">
        <v>4</v>
      </c>
      <c r="C83" s="484">
        <v>2133</v>
      </c>
      <c r="D83" s="465" t="s">
        <v>81</v>
      </c>
      <c r="E83" s="485">
        <v>664966.49</v>
      </c>
      <c r="F83" s="485">
        <v>174349.08</v>
      </c>
      <c r="G83" s="485">
        <v>1021332.9600000001</v>
      </c>
      <c r="H83" s="485">
        <v>858127.87</v>
      </c>
      <c r="I83" s="485">
        <v>132475.4</v>
      </c>
      <c r="J83" s="485">
        <v>92081.62</v>
      </c>
      <c r="K83" s="486">
        <v>2943333.42</v>
      </c>
      <c r="L83" s="464"/>
      <c r="M83" s="485">
        <v>93854.293036285919</v>
      </c>
      <c r="N83" s="485">
        <v>0</v>
      </c>
      <c r="O83" s="485">
        <v>0</v>
      </c>
      <c r="P83" s="485">
        <v>251614.66</v>
      </c>
      <c r="Q83" s="485">
        <v>431395.01697791059</v>
      </c>
      <c r="R83" s="485">
        <v>0</v>
      </c>
      <c r="S83" s="478">
        <v>0</v>
      </c>
      <c r="T83" s="485">
        <v>99553.617418536101</v>
      </c>
      <c r="U83" s="485">
        <v>68258.959999999992</v>
      </c>
      <c r="V83" s="479">
        <v>944676.54743273265</v>
      </c>
      <c r="W83" s="480"/>
      <c r="X83" s="481">
        <v>3888009.9674327327</v>
      </c>
      <c r="Y83" s="464">
        <v>-3380143.77</v>
      </c>
      <c r="Z83" s="490">
        <v>507866.19743273268</v>
      </c>
      <c r="AA83" s="499">
        <v>0.13062368710131642</v>
      </c>
      <c r="AB83" s="499"/>
      <c r="AC83" s="476">
        <v>240546.75269624998</v>
      </c>
      <c r="AD83" s="476">
        <v>0</v>
      </c>
      <c r="AE83" s="476">
        <v>23905.893858948464</v>
      </c>
      <c r="AF83" s="476">
        <v>42920.160126586292</v>
      </c>
      <c r="AG83" s="476">
        <v>0</v>
      </c>
      <c r="AH83" s="477">
        <v>307372.80668178474</v>
      </c>
      <c r="AI83" s="464"/>
      <c r="AJ83" s="464">
        <v>0</v>
      </c>
      <c r="AK83" s="464">
        <v>-3796.7400000000002</v>
      </c>
      <c r="AL83" s="464">
        <v>0</v>
      </c>
      <c r="AM83" s="464">
        <v>-21.330000000000002</v>
      </c>
      <c r="AN83" s="464">
        <v>-45880.83</v>
      </c>
      <c r="AO83" s="464">
        <v>-41263.410000000003</v>
      </c>
      <c r="AP83" s="464">
        <v>27730.53614179519</v>
      </c>
      <c r="AQ83" s="470">
        <v>-12617.233642323799</v>
      </c>
      <c r="AR83" s="470">
        <v>-63392.759999999995</v>
      </c>
      <c r="AS83" s="470">
        <v>-24273.54</v>
      </c>
      <c r="AT83" s="470">
        <v>-43494.308528301699</v>
      </c>
      <c r="AU83" s="470">
        <v>155320.58292399131</v>
      </c>
      <c r="AV83" s="468">
        <v>-51689.033104838978</v>
      </c>
      <c r="AW83" s="464"/>
      <c r="AX83" s="487">
        <v>1219673.1579639243</v>
      </c>
      <c r="AY83" s="488">
        <v>501800.40311539109</v>
      </c>
      <c r="AZ83" s="481"/>
      <c r="BA83" s="491">
        <v>2485023.532088994</v>
      </c>
      <c r="BB83" s="470">
        <v>-18451.019999999997</v>
      </c>
      <c r="BC83" s="481">
        <v>2466572.512088994</v>
      </c>
      <c r="BD83" s="497"/>
      <c r="BE83" s="464">
        <v>311.75175339896856</v>
      </c>
      <c r="BF83" s="464">
        <v>81.738902953586489</v>
      </c>
      <c r="BG83" s="464">
        <v>478.82464135021098</v>
      </c>
      <c r="BH83" s="464">
        <v>402.31030004688233</v>
      </c>
      <c r="BI83" s="464">
        <v>62.107548054383493</v>
      </c>
      <c r="BJ83" s="464">
        <v>43.170004688232531</v>
      </c>
      <c r="BK83" s="468">
        <v>1354.6376036866361</v>
      </c>
      <c r="BL83" s="464"/>
      <c r="BM83" s="464">
        <v>59.351515790886921</v>
      </c>
      <c r="BN83" s="464">
        <v>0</v>
      </c>
      <c r="BO83" s="464">
        <v>0</v>
      </c>
      <c r="BP83" s="464">
        <v>107.1139723502304</v>
      </c>
      <c r="BQ83" s="464">
        <v>195.25006952570769</v>
      </c>
      <c r="BR83" s="464">
        <v>0</v>
      </c>
      <c r="BS83" s="464">
        <v>0</v>
      </c>
      <c r="BT83" s="464">
        <v>43.871760310696203</v>
      </c>
      <c r="BU83" s="464">
        <v>44.481399769585252</v>
      </c>
      <c r="BV83" s="468">
        <v>450.06871774710652</v>
      </c>
      <c r="BW83" s="467"/>
      <c r="BX83" s="468">
        <v>1804.706321433742</v>
      </c>
      <c r="BY83" s="468">
        <v>-1548.79</v>
      </c>
      <c r="BZ83" s="468">
        <v>255.91632143374261</v>
      </c>
      <c r="CA83" s="499">
        <v>0.13062368710131642</v>
      </c>
      <c r="CB83" s="499"/>
      <c r="CC83" s="464">
        <v>108.96760875</v>
      </c>
      <c r="CD83" s="464">
        <v>0</v>
      </c>
      <c r="CE83" s="464">
        <v>11.09440773365912</v>
      </c>
      <c r="CF83" s="464">
        <v>18.093283821297291</v>
      </c>
      <c r="CG83" s="464">
        <v>0</v>
      </c>
      <c r="CH83" s="468">
        <v>138.1553003049564</v>
      </c>
      <c r="CI83" s="464"/>
      <c r="CJ83" s="464">
        <v>-0.98</v>
      </c>
      <c r="CK83" s="464">
        <v>-1.78</v>
      </c>
      <c r="CL83" s="464">
        <v>-0.98</v>
      </c>
      <c r="CM83" s="464">
        <v>-0.01</v>
      </c>
      <c r="CN83" s="464">
        <v>-17.579999999999998</v>
      </c>
      <c r="CO83" s="464">
        <v>-12.32104262672811</v>
      </c>
      <c r="CP83" s="464">
        <v>12.779048913269669</v>
      </c>
      <c r="CQ83" s="464">
        <v>-4.36305674702127</v>
      </c>
      <c r="CR83" s="464">
        <v>-29.8</v>
      </c>
      <c r="CS83" s="464">
        <v>-11.42</v>
      </c>
      <c r="CT83" s="464">
        <v>-20.51207139223062</v>
      </c>
      <c r="CU83" s="464">
        <v>71.576305494926871</v>
      </c>
      <c r="CV83" s="468">
        <v>-17.666199337946239</v>
      </c>
      <c r="CW83" s="464"/>
      <c r="CX83" s="468">
        <v>583.79106465420818</v>
      </c>
      <c r="CY83" s="468">
        <v>221.420562293621</v>
      </c>
      <c r="CZ83" s="464"/>
      <c r="DA83" s="466">
        <v>1165.0368176694767</v>
      </c>
      <c r="DB83" s="464">
        <v>-8.6502672292545704</v>
      </c>
      <c r="DC83" s="468">
        <v>1156.3865504402222</v>
      </c>
    </row>
    <row r="84" spans="1:107">
      <c r="A84" s="475">
        <v>231</v>
      </c>
      <c r="B84" s="483">
        <v>15</v>
      </c>
      <c r="C84" s="484">
        <v>1248</v>
      </c>
      <c r="D84" s="465" t="s">
        <v>82</v>
      </c>
      <c r="E84" s="485">
        <v>501002.14999999997</v>
      </c>
      <c r="F84" s="485">
        <v>29058.18</v>
      </c>
      <c r="G84" s="485">
        <v>647674.56000000006</v>
      </c>
      <c r="H84" s="485">
        <v>562706.80000000005</v>
      </c>
      <c r="I84" s="485">
        <v>76433.599999999991</v>
      </c>
      <c r="J84" s="485">
        <v>49027</v>
      </c>
      <c r="K84" s="486">
        <v>1865902.2900000003</v>
      </c>
      <c r="L84" s="464"/>
      <c r="M84" s="485">
        <v>101060.93756876048</v>
      </c>
      <c r="N84" s="485">
        <v>28587.686400000006</v>
      </c>
      <c r="O84" s="485">
        <v>102560.2884</v>
      </c>
      <c r="P84" s="485">
        <v>501149.86</v>
      </c>
      <c r="Q84" s="485">
        <v>9139.506552198176</v>
      </c>
      <c r="R84" s="485">
        <v>0</v>
      </c>
      <c r="S84" s="478">
        <v>0</v>
      </c>
      <c r="T84" s="485">
        <v>90943.826034197409</v>
      </c>
      <c r="U84" s="485">
        <v>51129.580833333333</v>
      </c>
      <c r="V84" s="479">
        <v>884571.68578848941</v>
      </c>
      <c r="W84" s="480"/>
      <c r="X84" s="481">
        <v>2750473.9757884899</v>
      </c>
      <c r="Y84" s="464">
        <v>-1977693.12</v>
      </c>
      <c r="Z84" s="490">
        <v>772780.8557884898</v>
      </c>
      <c r="AA84" s="499">
        <v>0.28096279499134452</v>
      </c>
      <c r="AB84" s="499"/>
      <c r="AC84" s="476">
        <v>71246.613983999996</v>
      </c>
      <c r="AD84" s="476">
        <v>0</v>
      </c>
      <c r="AE84" s="476">
        <v>16532.944607951475</v>
      </c>
      <c r="AF84" s="476">
        <v>25489.938778136027</v>
      </c>
      <c r="AG84" s="476">
        <v>0</v>
      </c>
      <c r="AH84" s="477">
        <v>113269.4973700875</v>
      </c>
      <c r="AI84" s="464"/>
      <c r="AJ84" s="464">
        <v>0</v>
      </c>
      <c r="AK84" s="464">
        <v>-2221.44</v>
      </c>
      <c r="AL84" s="464">
        <v>0</v>
      </c>
      <c r="AM84" s="464">
        <v>-12.48</v>
      </c>
      <c r="AN84" s="464">
        <v>-26844.480000000003</v>
      </c>
      <c r="AO84" s="464">
        <v>-53344.97</v>
      </c>
      <c r="AP84" s="464">
        <v>-858317.88405327871</v>
      </c>
      <c r="AQ84" s="470">
        <v>-468763.27426132513</v>
      </c>
      <c r="AR84" s="470">
        <v>-37090.559999999998</v>
      </c>
      <c r="AS84" s="470">
        <v>-14202.240000000002</v>
      </c>
      <c r="AT84" s="470">
        <v>0</v>
      </c>
      <c r="AU84" s="470">
        <v>46779.537654959298</v>
      </c>
      <c r="AV84" s="468">
        <v>-1414017.7906596446</v>
      </c>
      <c r="AW84" s="464"/>
      <c r="AX84" s="487">
        <v>-289.95660523050299</v>
      </c>
      <c r="AY84" s="488">
        <v>157615.58810060684</v>
      </c>
      <c r="AZ84" s="481"/>
      <c r="BA84" s="491">
        <v>-370641.80600569095</v>
      </c>
      <c r="BB84" s="470">
        <v>-383688.96090000006</v>
      </c>
      <c r="BC84" s="481">
        <v>-754330.76690569101</v>
      </c>
      <c r="BD84" s="497"/>
      <c r="BE84" s="464">
        <v>401.44403044871791</v>
      </c>
      <c r="BF84" s="464">
        <v>23.283798076923077</v>
      </c>
      <c r="BG84" s="464">
        <v>518.97</v>
      </c>
      <c r="BH84" s="464">
        <v>450.88685897435903</v>
      </c>
      <c r="BI84" s="464">
        <v>61.244871794871791</v>
      </c>
      <c r="BJ84" s="464">
        <v>39.284455128205131</v>
      </c>
      <c r="BK84" s="468">
        <v>1437.898751007252</v>
      </c>
      <c r="BL84" s="464"/>
      <c r="BM84" s="464">
        <v>70.876656777544483</v>
      </c>
      <c r="BN84" s="464">
        <v>22.558199999999999</v>
      </c>
      <c r="BO84" s="464">
        <v>82.834582917002407</v>
      </c>
      <c r="BP84" s="464">
        <v>342.30398066075742</v>
      </c>
      <c r="BQ84" s="464">
        <v>7.233138379318885</v>
      </c>
      <c r="BR84" s="464">
        <v>0</v>
      </c>
      <c r="BS84" s="464">
        <v>0</v>
      </c>
      <c r="BT84" s="464">
        <v>69.496345245260031</v>
      </c>
      <c r="BU84" s="464">
        <v>40.029955680902503</v>
      </c>
      <c r="BV84" s="468">
        <v>635.33285966078586</v>
      </c>
      <c r="BW84" s="467"/>
      <c r="BX84" s="468">
        <v>2073.2316106680378</v>
      </c>
      <c r="BY84" s="468">
        <v>-1548.79</v>
      </c>
      <c r="BZ84" s="468">
        <v>524.44161066803827</v>
      </c>
      <c r="CA84" s="499">
        <v>0.28096279499134452</v>
      </c>
      <c r="CB84" s="499"/>
      <c r="CC84" s="464">
        <v>55.161798999999988</v>
      </c>
      <c r="CD84" s="464">
        <v>0</v>
      </c>
      <c r="CE84" s="464">
        <v>13.41642569906656</v>
      </c>
      <c r="CF84" s="464">
        <v>22.53855000213948</v>
      </c>
      <c r="CG84" s="464">
        <v>0</v>
      </c>
      <c r="CH84" s="468">
        <v>91.11677470120604</v>
      </c>
      <c r="CI84" s="464"/>
      <c r="CJ84" s="464">
        <v>-0.98000000000000009</v>
      </c>
      <c r="CK84" s="464">
        <v>-1.78</v>
      </c>
      <c r="CL84" s="464">
        <v>-0.98000000000000009</v>
      </c>
      <c r="CM84" s="464">
        <v>-0.01</v>
      </c>
      <c r="CN84" s="464">
        <v>-17.579999999999998</v>
      </c>
      <c r="CO84" s="464">
        <v>-16.01567284448026</v>
      </c>
      <c r="CP84" s="464">
        <v>-691.63407256509163</v>
      </c>
      <c r="CQ84" s="464">
        <v>-391.4886062923589</v>
      </c>
      <c r="CR84" s="464">
        <v>-29.8</v>
      </c>
      <c r="CS84" s="464">
        <v>-11.42</v>
      </c>
      <c r="CT84" s="464">
        <v>0</v>
      </c>
      <c r="CU84" s="464">
        <v>37.695034371441821</v>
      </c>
      <c r="CV84" s="468">
        <v>-1128.16660176752</v>
      </c>
      <c r="CW84" s="464"/>
      <c r="CX84" s="468">
        <v>-38.362685041798073</v>
      </c>
      <c r="CY84" s="468">
        <v>114.5412205490621</v>
      </c>
      <c r="CZ84" s="464"/>
      <c r="DA84" s="466">
        <v>-296.98862660712416</v>
      </c>
      <c r="DB84" s="464">
        <v>-307.44307764423081</v>
      </c>
      <c r="DC84" s="468">
        <v>-604.43170425135497</v>
      </c>
    </row>
    <row r="85" spans="1:107">
      <c r="A85" s="475">
        <v>232</v>
      </c>
      <c r="B85" s="483">
        <v>14</v>
      </c>
      <c r="C85" s="484">
        <v>12429</v>
      </c>
      <c r="D85" s="465" t="s">
        <v>83</v>
      </c>
      <c r="E85" s="485">
        <v>4454364.5699999994</v>
      </c>
      <c r="F85" s="485">
        <v>1007350.24</v>
      </c>
      <c r="G85" s="485">
        <v>6451835.04</v>
      </c>
      <c r="H85" s="485">
        <v>6358586.8399999999</v>
      </c>
      <c r="I85" s="485">
        <v>756279.1</v>
      </c>
      <c r="J85" s="485">
        <v>568980.62</v>
      </c>
      <c r="K85" s="486">
        <v>19597396.41</v>
      </c>
      <c r="L85" s="464"/>
      <c r="M85" s="485">
        <v>852001.53795641498</v>
      </c>
      <c r="N85" s="485">
        <v>0</v>
      </c>
      <c r="O85" s="485">
        <v>0</v>
      </c>
      <c r="P85" s="485">
        <v>1127067.32</v>
      </c>
      <c r="Q85" s="485">
        <v>1115818.6472153149</v>
      </c>
      <c r="R85" s="485">
        <v>0</v>
      </c>
      <c r="S85" s="478">
        <v>0</v>
      </c>
      <c r="T85" s="485">
        <v>401098.84729903867</v>
      </c>
      <c r="U85" s="485">
        <v>561326.52333333332</v>
      </c>
      <c r="V85" s="479">
        <v>4057312.875804102</v>
      </c>
      <c r="W85" s="480"/>
      <c r="X85" s="481">
        <v>23654709.2858041</v>
      </c>
      <c r="Y85" s="464">
        <v>-19696112.010000002</v>
      </c>
      <c r="Z85" s="490">
        <v>3958597.2758040987</v>
      </c>
      <c r="AA85" s="499">
        <v>0.16734922538996375</v>
      </c>
      <c r="AB85" s="499"/>
      <c r="AC85" s="476">
        <v>8229.2595434999985</v>
      </c>
      <c r="AD85" s="476">
        <v>0</v>
      </c>
      <c r="AE85" s="476">
        <v>190221.20574417326</v>
      </c>
      <c r="AF85" s="476">
        <v>247088.74526299728</v>
      </c>
      <c r="AG85" s="476">
        <v>0</v>
      </c>
      <c r="AH85" s="477">
        <v>445539.21055067051</v>
      </c>
      <c r="AI85" s="464"/>
      <c r="AJ85" s="464">
        <v>0</v>
      </c>
      <c r="AK85" s="464">
        <v>-22123.62</v>
      </c>
      <c r="AL85" s="464">
        <v>0</v>
      </c>
      <c r="AM85" s="464">
        <v>-124.29</v>
      </c>
      <c r="AN85" s="464">
        <v>-267347.79000000004</v>
      </c>
      <c r="AO85" s="464">
        <v>-694600.35</v>
      </c>
      <c r="AP85" s="464">
        <v>-22726.03907395744</v>
      </c>
      <c r="AQ85" s="470">
        <v>-71816.843276619838</v>
      </c>
      <c r="AR85" s="470">
        <v>-369389.88</v>
      </c>
      <c r="AS85" s="470">
        <v>-141442.02000000002</v>
      </c>
      <c r="AT85" s="470">
        <v>-202636.17179366946</v>
      </c>
      <c r="AU85" s="470">
        <v>661631.74199529714</v>
      </c>
      <c r="AV85" s="468">
        <v>-1130575.2621489496</v>
      </c>
      <c r="AW85" s="464"/>
      <c r="AX85" s="487">
        <v>5948988.4386811974</v>
      </c>
      <c r="AY85" s="488">
        <v>2006417.0538073066</v>
      </c>
      <c r="AZ85" s="481"/>
      <c r="BA85" s="491">
        <v>11228966.716694325</v>
      </c>
      <c r="BB85" s="470">
        <v>40776.754200000083</v>
      </c>
      <c r="BC85" s="481">
        <v>11269743.470894326</v>
      </c>
      <c r="BD85" s="497"/>
      <c r="BE85" s="464">
        <v>358.38479121409603</v>
      </c>
      <c r="BF85" s="464">
        <v>81.04837396411618</v>
      </c>
      <c r="BG85" s="464">
        <v>519.09526430123094</v>
      </c>
      <c r="BH85" s="464">
        <v>511.59279427146191</v>
      </c>
      <c r="BI85" s="464">
        <v>60.847944323758952</v>
      </c>
      <c r="BJ85" s="464">
        <v>45.778471317081021</v>
      </c>
      <c r="BK85" s="468">
        <v>1604.660998562071</v>
      </c>
      <c r="BL85" s="464"/>
      <c r="BM85" s="464">
        <v>61.559564459694073</v>
      </c>
      <c r="BN85" s="464">
        <v>0</v>
      </c>
      <c r="BO85" s="464">
        <v>0</v>
      </c>
      <c r="BP85" s="464">
        <v>78.2747667359003</v>
      </c>
      <c r="BQ85" s="464">
        <v>87.545630426574533</v>
      </c>
      <c r="BR85" s="464">
        <v>0</v>
      </c>
      <c r="BS85" s="464">
        <v>0</v>
      </c>
      <c r="BT85" s="464">
        <v>32.023801582083237</v>
      </c>
      <c r="BU85" s="464">
        <v>45.024432617031479</v>
      </c>
      <c r="BV85" s="468">
        <v>304.42819582128362</v>
      </c>
      <c r="BW85" s="467"/>
      <c r="BX85" s="468">
        <v>1909.089194383354</v>
      </c>
      <c r="BY85" s="468">
        <v>-1548.79</v>
      </c>
      <c r="BZ85" s="468">
        <v>360.29919438335452</v>
      </c>
      <c r="CA85" s="499">
        <v>0.16734922538996375</v>
      </c>
      <c r="CB85" s="499"/>
      <c r="CC85" s="464">
        <v>0.63975449999999989</v>
      </c>
      <c r="CD85" s="464">
        <v>0</v>
      </c>
      <c r="CE85" s="464">
        <v>14.83338655217789</v>
      </c>
      <c r="CF85" s="464">
        <v>20.453837750344729</v>
      </c>
      <c r="CG85" s="464">
        <v>0</v>
      </c>
      <c r="CH85" s="468">
        <v>35.926978802522612</v>
      </c>
      <c r="CI85" s="464"/>
      <c r="CJ85" s="464">
        <v>-0.98</v>
      </c>
      <c r="CK85" s="464">
        <v>-1.78</v>
      </c>
      <c r="CL85" s="464">
        <v>-0.98</v>
      </c>
      <c r="CM85" s="464">
        <v>-0.01</v>
      </c>
      <c r="CN85" s="464">
        <v>-17.579999999999998</v>
      </c>
      <c r="CO85" s="464">
        <v>-40.830961739095713</v>
      </c>
      <c r="CP85" s="464">
        <v>-1.815468850771484</v>
      </c>
      <c r="CQ85" s="464">
        <v>-4.3050461816488177</v>
      </c>
      <c r="CR85" s="464">
        <v>-29.8</v>
      </c>
      <c r="CS85" s="464">
        <v>-11.42</v>
      </c>
      <c r="CT85" s="464">
        <v>-16.34370024529435</v>
      </c>
      <c r="CU85" s="464">
        <v>52.854428981889853</v>
      </c>
      <c r="CV85" s="468">
        <v>-73.407001647470224</v>
      </c>
      <c r="CW85" s="464"/>
      <c r="CX85" s="468">
        <v>442.25049212096678</v>
      </c>
      <c r="CY85" s="468">
        <v>146.60299607837959</v>
      </c>
      <c r="CZ85" s="464"/>
      <c r="DA85" s="466">
        <v>903.44892724228214</v>
      </c>
      <c r="DB85" s="464">
        <v>3.2807751387883242</v>
      </c>
      <c r="DC85" s="468">
        <v>906.72970238107052</v>
      </c>
    </row>
    <row r="86" spans="1:107">
      <c r="A86" s="475">
        <v>233</v>
      </c>
      <c r="B86" s="483">
        <v>14</v>
      </c>
      <c r="C86" s="484">
        <v>14909</v>
      </c>
      <c r="D86" s="465" t="s">
        <v>84</v>
      </c>
      <c r="E86" s="485">
        <v>5538351.0399999991</v>
      </c>
      <c r="F86" s="485">
        <v>1036408.4199999999</v>
      </c>
      <c r="G86" s="485">
        <v>7448257.4400000004</v>
      </c>
      <c r="H86" s="485">
        <v>7666880.1500000004</v>
      </c>
      <c r="I86" s="485">
        <v>909217.6</v>
      </c>
      <c r="J86" s="485">
        <v>680673.04</v>
      </c>
      <c r="K86" s="486">
        <v>23279787.689999998</v>
      </c>
      <c r="L86" s="464"/>
      <c r="M86" s="485">
        <v>745348.54837028461</v>
      </c>
      <c r="N86" s="485">
        <v>0</v>
      </c>
      <c r="O86" s="485">
        <v>0</v>
      </c>
      <c r="P86" s="485">
        <v>2062824.32</v>
      </c>
      <c r="Q86" s="485">
        <v>1128600.212769517</v>
      </c>
      <c r="R86" s="485">
        <v>0</v>
      </c>
      <c r="S86" s="478">
        <v>0</v>
      </c>
      <c r="T86" s="485">
        <v>516396.781793006</v>
      </c>
      <c r="U86" s="485">
        <v>495265.29499999998</v>
      </c>
      <c r="V86" s="479">
        <v>4948435.1579328077</v>
      </c>
      <c r="W86" s="480"/>
      <c r="X86" s="481">
        <v>28228222.847932804</v>
      </c>
      <c r="Y86" s="464">
        <v>-23626143.210000001</v>
      </c>
      <c r="Z86" s="490">
        <v>4602079.6379328035</v>
      </c>
      <c r="AA86" s="499">
        <v>0.16303115016217964</v>
      </c>
      <c r="AB86" s="499"/>
      <c r="AC86" s="476">
        <v>0</v>
      </c>
      <c r="AD86" s="476">
        <v>0</v>
      </c>
      <c r="AE86" s="476">
        <v>218266.78927232875</v>
      </c>
      <c r="AF86" s="476">
        <v>238493.62906951411</v>
      </c>
      <c r="AG86" s="476">
        <v>0</v>
      </c>
      <c r="AH86" s="477">
        <v>456760.41834184283</v>
      </c>
      <c r="AI86" s="464"/>
      <c r="AJ86" s="464">
        <v>0</v>
      </c>
      <c r="AK86" s="464">
        <v>-26538.02</v>
      </c>
      <c r="AL86" s="464">
        <v>0</v>
      </c>
      <c r="AM86" s="464">
        <v>-149.09</v>
      </c>
      <c r="AN86" s="464">
        <v>-320692.59000000003</v>
      </c>
      <c r="AO86" s="464">
        <v>-860019.48</v>
      </c>
      <c r="AP86" s="464">
        <v>2114932.4284441913</v>
      </c>
      <c r="AQ86" s="470">
        <v>-85143.796311324346</v>
      </c>
      <c r="AR86" s="470">
        <v>-443095.48</v>
      </c>
      <c r="AS86" s="470">
        <v>-169664.42</v>
      </c>
      <c r="AT86" s="470">
        <v>-273523.27641616651</v>
      </c>
      <c r="AU86" s="470">
        <v>447967.17303425906</v>
      </c>
      <c r="AV86" s="468">
        <v>384073.44875095959</v>
      </c>
      <c r="AW86" s="464"/>
      <c r="AX86" s="487">
        <v>7019514.505935356</v>
      </c>
      <c r="AY86" s="488">
        <v>2517500.0249714847</v>
      </c>
      <c r="AZ86" s="481"/>
      <c r="BA86" s="491">
        <v>14979928.035932448</v>
      </c>
      <c r="BB86" s="470">
        <v>249734.55569999991</v>
      </c>
      <c r="BC86" s="481">
        <v>15229662.591632448</v>
      </c>
      <c r="BD86" s="497"/>
      <c r="BE86" s="464">
        <v>371.4770299818901</v>
      </c>
      <c r="BF86" s="464">
        <v>69.515622778187662</v>
      </c>
      <c r="BG86" s="464">
        <v>499.58128915420218</v>
      </c>
      <c r="BH86" s="464">
        <v>514.24509692132267</v>
      </c>
      <c r="BI86" s="464">
        <v>60.984479173653497</v>
      </c>
      <c r="BJ86" s="464">
        <v>45.655177409618354</v>
      </c>
      <c r="BK86" s="468">
        <v>1601.159290365448</v>
      </c>
      <c r="BL86" s="464"/>
      <c r="BM86" s="464">
        <v>48.484948776599431</v>
      </c>
      <c r="BN86" s="464">
        <v>0</v>
      </c>
      <c r="BO86" s="464">
        <v>0</v>
      </c>
      <c r="BP86" s="464">
        <v>123.95414418604651</v>
      </c>
      <c r="BQ86" s="464">
        <v>73.648891195064905</v>
      </c>
      <c r="BR86" s="464">
        <v>0</v>
      </c>
      <c r="BS86" s="464">
        <v>0</v>
      </c>
      <c r="BT86" s="464">
        <v>34.045516171856747</v>
      </c>
      <c r="BU86" s="464">
        <v>31.28247691029901</v>
      </c>
      <c r="BV86" s="468">
        <v>311.41597723986649</v>
      </c>
      <c r="BW86" s="467"/>
      <c r="BX86" s="468">
        <v>1912.575267605315</v>
      </c>
      <c r="BY86" s="468">
        <v>-1548.79</v>
      </c>
      <c r="BZ86" s="468">
        <v>363.7852676053152</v>
      </c>
      <c r="CA86" s="499">
        <v>0.16303115016217964</v>
      </c>
      <c r="CB86" s="499"/>
      <c r="CC86" s="464">
        <v>0</v>
      </c>
      <c r="CD86" s="464">
        <v>0</v>
      </c>
      <c r="CE86" s="464">
        <v>14.33316827230554</v>
      </c>
      <c r="CF86" s="464">
        <v>15.872324948920721</v>
      </c>
      <c r="CG86" s="464">
        <v>0</v>
      </c>
      <c r="CH86" s="468">
        <v>30.205493221226259</v>
      </c>
      <c r="CI86" s="464"/>
      <c r="CJ86" s="464">
        <v>-0.98</v>
      </c>
      <c r="CK86" s="464">
        <v>-1.78</v>
      </c>
      <c r="CL86" s="464">
        <v>-0.98</v>
      </c>
      <c r="CM86" s="464">
        <v>-0.01</v>
      </c>
      <c r="CN86" s="464">
        <v>-17.579999999999998</v>
      </c>
      <c r="CO86" s="464">
        <v>-30.38081055813954</v>
      </c>
      <c r="CP86" s="464">
        <v>140.52707165742129</v>
      </c>
      <c r="CQ86" s="464">
        <v>-4.2452469672491251</v>
      </c>
      <c r="CR86" s="464">
        <v>-29.8</v>
      </c>
      <c r="CS86" s="464">
        <v>-11.42</v>
      </c>
      <c r="CT86" s="464">
        <v>-19.91304153917989</v>
      </c>
      <c r="CU86" s="464">
        <v>29.765260666728182</v>
      </c>
      <c r="CV86" s="468">
        <v>49.627377354148543</v>
      </c>
      <c r="CW86" s="464"/>
      <c r="CX86" s="468">
        <v>488.5369897379033</v>
      </c>
      <c r="CY86" s="468">
        <v>154.4104367916477</v>
      </c>
      <c r="CZ86" s="464"/>
      <c r="DA86" s="466">
        <v>1004.7573972722817</v>
      </c>
      <c r="DB86" s="464">
        <v>16.750590629820909</v>
      </c>
      <c r="DC86" s="468">
        <v>1021.5079879021026</v>
      </c>
    </row>
    <row r="87" spans="1:107">
      <c r="A87" s="475">
        <v>235</v>
      </c>
      <c r="B87" s="483">
        <v>1</v>
      </c>
      <c r="C87" s="484">
        <v>10318</v>
      </c>
      <c r="D87" s="465" t="s">
        <v>85</v>
      </c>
      <c r="E87" s="485">
        <v>5292404.5299999993</v>
      </c>
      <c r="F87" s="485">
        <v>1181699.3199999998</v>
      </c>
      <c r="G87" s="485">
        <v>6509959.6800000006</v>
      </c>
      <c r="H87" s="485">
        <v>6203842.4699999997</v>
      </c>
      <c r="I87" s="485">
        <v>598207</v>
      </c>
      <c r="J87" s="485">
        <v>500699.38</v>
      </c>
      <c r="K87" s="486">
        <v>20286812.379999999</v>
      </c>
      <c r="L87" s="464"/>
      <c r="M87" s="485">
        <v>533223.37904355454</v>
      </c>
      <c r="N87" s="485">
        <v>236352.36240000004</v>
      </c>
      <c r="O87" s="485">
        <v>949519.58400000015</v>
      </c>
      <c r="P87" s="485">
        <v>2374743.3199999998</v>
      </c>
      <c r="Q87" s="485">
        <v>5059.3696985382758</v>
      </c>
      <c r="R87" s="485">
        <v>0</v>
      </c>
      <c r="S87" s="478">
        <v>0</v>
      </c>
      <c r="T87" s="485">
        <v>244417.81882624546</v>
      </c>
      <c r="U87" s="485">
        <v>359781.60166666663</v>
      </c>
      <c r="V87" s="479">
        <v>4703097.4356350051</v>
      </c>
      <c r="W87" s="480"/>
      <c r="X87" s="481">
        <v>24989909.815635003</v>
      </c>
      <c r="Y87" s="464">
        <v>-16350831.42</v>
      </c>
      <c r="Z87" s="490">
        <v>8639078.3956350032</v>
      </c>
      <c r="AA87" s="499">
        <v>0.34570266396999721</v>
      </c>
      <c r="AB87" s="499"/>
      <c r="AC87" s="476">
        <v>0</v>
      </c>
      <c r="AD87" s="476">
        <v>0</v>
      </c>
      <c r="AE87" s="476">
        <v>80572.973576733712</v>
      </c>
      <c r="AF87" s="476">
        <v>243094.83318449723</v>
      </c>
      <c r="AG87" s="476">
        <v>12960.234365497061</v>
      </c>
      <c r="AH87" s="477">
        <v>336628.041126728</v>
      </c>
      <c r="AI87" s="464"/>
      <c r="AJ87" s="464">
        <v>0</v>
      </c>
      <c r="AK87" s="464">
        <v>-18366.04</v>
      </c>
      <c r="AL87" s="464">
        <v>0</v>
      </c>
      <c r="AM87" s="464">
        <v>-103.18</v>
      </c>
      <c r="AN87" s="464">
        <v>-221940.18000000002</v>
      </c>
      <c r="AO87" s="464">
        <v>-523653.62</v>
      </c>
      <c r="AP87" s="464">
        <v>9961261.5929752979</v>
      </c>
      <c r="AQ87" s="470">
        <v>2497334.3167486116</v>
      </c>
      <c r="AR87" s="470">
        <v>-306650.95999999996</v>
      </c>
      <c r="AS87" s="470">
        <v>-117418.84000000001</v>
      </c>
      <c r="AT87" s="470">
        <v>-404000.20913630928</v>
      </c>
      <c r="AU87" s="470">
        <v>107855.81223466899</v>
      </c>
      <c r="AV87" s="468">
        <v>10974318.69282227</v>
      </c>
      <c r="AW87" s="464"/>
      <c r="AX87" s="487">
        <v>-1532817.0508892261</v>
      </c>
      <c r="AY87" s="488">
        <v>561455.89768719114</v>
      </c>
      <c r="AZ87" s="481"/>
      <c r="BA87" s="491">
        <v>18978663.976381965</v>
      </c>
      <c r="BB87" s="470">
        <v>3073779.4081259998</v>
      </c>
      <c r="BC87" s="481">
        <v>22052443.384507965</v>
      </c>
      <c r="BD87" s="497"/>
      <c r="BE87" s="464">
        <v>512.92930122116684</v>
      </c>
      <c r="BF87" s="464">
        <v>114.52794339988368</v>
      </c>
      <c r="BG87" s="464">
        <v>630.93232021709639</v>
      </c>
      <c r="BH87" s="464">
        <v>601.26405020352774</v>
      </c>
      <c r="BI87" s="464">
        <v>57.97703043225431</v>
      </c>
      <c r="BJ87" s="464">
        <v>48.526786198875755</v>
      </c>
      <c r="BK87" s="468">
        <v>1932.152575831464</v>
      </c>
      <c r="BL87" s="464"/>
      <c r="BM87" s="464">
        <v>46.634812254448732</v>
      </c>
      <c r="BN87" s="464">
        <v>22.558199999999999</v>
      </c>
      <c r="BO87" s="464">
        <v>91.608840456451773</v>
      </c>
      <c r="BP87" s="464">
        <v>221.8159514288501</v>
      </c>
      <c r="BQ87" s="464">
        <v>0.48464224162749731</v>
      </c>
      <c r="BR87" s="464">
        <v>0</v>
      </c>
      <c r="BS87" s="464">
        <v>0</v>
      </c>
      <c r="BT87" s="464">
        <v>22.205248564546249</v>
      </c>
      <c r="BU87" s="464">
        <v>31.192860138496052</v>
      </c>
      <c r="BV87" s="468">
        <v>436.5005550844204</v>
      </c>
      <c r="BW87" s="467"/>
      <c r="BX87" s="468">
        <v>2368.653130915885</v>
      </c>
      <c r="BY87" s="468">
        <v>-1548.79</v>
      </c>
      <c r="BZ87" s="468">
        <v>819.86313091588477</v>
      </c>
      <c r="CA87" s="499">
        <v>0.34570266396999721</v>
      </c>
      <c r="CB87" s="499"/>
      <c r="CC87" s="464">
        <v>0</v>
      </c>
      <c r="CD87" s="464">
        <v>0</v>
      </c>
      <c r="CE87" s="464">
        <v>8.1113461146232559</v>
      </c>
      <c r="CF87" s="464">
        <v>21.94130551630025</v>
      </c>
      <c r="CG87" s="464">
        <v>0</v>
      </c>
      <c r="CH87" s="468">
        <v>30.05265163092351</v>
      </c>
      <c r="CI87" s="464"/>
      <c r="CJ87" s="464">
        <v>-0.98000000000000009</v>
      </c>
      <c r="CK87" s="464">
        <v>-1.78</v>
      </c>
      <c r="CL87" s="464">
        <v>-0.98000000000000009</v>
      </c>
      <c r="CM87" s="464">
        <v>-0.01</v>
      </c>
      <c r="CN87" s="464">
        <v>-17.579999999999998</v>
      </c>
      <c r="CO87" s="464">
        <v>-36.215243162976691</v>
      </c>
      <c r="CP87" s="464">
        <v>971.54604437484613</v>
      </c>
      <c r="CQ87" s="464">
        <v>260.02666920971438</v>
      </c>
      <c r="CR87" s="464">
        <v>-29.8</v>
      </c>
      <c r="CS87" s="464">
        <v>-11.42</v>
      </c>
      <c r="CT87" s="464">
        <v>-38.222491155282917</v>
      </c>
      <c r="CU87" s="464">
        <v>10.51943940648288</v>
      </c>
      <c r="CV87" s="468">
        <v>1097.7130720175021</v>
      </c>
      <c r="CW87" s="464"/>
      <c r="CX87" s="468">
        <v>-158.38480251341321</v>
      </c>
      <c r="CY87" s="468">
        <v>28.589002497773748</v>
      </c>
      <c r="CZ87" s="464"/>
      <c r="DA87" s="466">
        <v>1839.3742950554338</v>
      </c>
      <c r="DB87" s="464">
        <v>297.90457531750337</v>
      </c>
      <c r="DC87" s="468">
        <v>2137.278870372937</v>
      </c>
    </row>
    <row r="88" spans="1:107">
      <c r="A88" s="475">
        <v>236</v>
      </c>
      <c r="B88" s="483">
        <v>16</v>
      </c>
      <c r="C88" s="484">
        <v>4074</v>
      </c>
      <c r="D88" s="465" t="s">
        <v>86</v>
      </c>
      <c r="E88" s="485">
        <v>1694298.18</v>
      </c>
      <c r="F88" s="485">
        <v>368070.27999999997</v>
      </c>
      <c r="G88" s="485">
        <v>2623912.3200000003</v>
      </c>
      <c r="H88" s="485">
        <v>2560315.94</v>
      </c>
      <c r="I88" s="485">
        <v>238997.59999999998</v>
      </c>
      <c r="J88" s="485">
        <v>190046.48</v>
      </c>
      <c r="K88" s="486">
        <v>7675640.8000000007</v>
      </c>
      <c r="L88" s="464"/>
      <c r="M88" s="485">
        <v>186836.97898660353</v>
      </c>
      <c r="N88" s="485">
        <v>0</v>
      </c>
      <c r="O88" s="485">
        <v>0</v>
      </c>
      <c r="P88" s="485">
        <v>259932.5</v>
      </c>
      <c r="Q88" s="485">
        <v>304008.84952574986</v>
      </c>
      <c r="R88" s="485">
        <v>0</v>
      </c>
      <c r="S88" s="478">
        <v>0</v>
      </c>
      <c r="T88" s="485">
        <v>77446.728106881317</v>
      </c>
      <c r="U88" s="485">
        <v>136065.44583333333</v>
      </c>
      <c r="V88" s="479">
        <v>964290.50245256792</v>
      </c>
      <c r="W88" s="480"/>
      <c r="X88" s="481">
        <v>8639931.302452568</v>
      </c>
      <c r="Y88" s="464">
        <v>-6456027.0600000005</v>
      </c>
      <c r="Z88" s="490">
        <v>2183904.2424525674</v>
      </c>
      <c r="AA88" s="499">
        <v>0.25276870451882355</v>
      </c>
      <c r="AB88" s="499"/>
      <c r="AC88" s="476">
        <v>104996.236128</v>
      </c>
      <c r="AD88" s="476">
        <v>0</v>
      </c>
      <c r="AE88" s="476">
        <v>53380.271554125866</v>
      </c>
      <c r="AF88" s="476">
        <v>74807.815283497795</v>
      </c>
      <c r="AG88" s="476">
        <v>0</v>
      </c>
      <c r="AH88" s="477">
        <v>233184.32296562367</v>
      </c>
      <c r="AI88" s="464"/>
      <c r="AJ88" s="464">
        <v>0</v>
      </c>
      <c r="AK88" s="464">
        <v>-7251.72</v>
      </c>
      <c r="AL88" s="464">
        <v>0</v>
      </c>
      <c r="AM88" s="464">
        <v>-40.74</v>
      </c>
      <c r="AN88" s="464">
        <v>-87631.74</v>
      </c>
      <c r="AO88" s="464">
        <v>-102329.52</v>
      </c>
      <c r="AP88" s="464">
        <v>68777.110937036647</v>
      </c>
      <c r="AQ88" s="470">
        <v>-99122.897909444466</v>
      </c>
      <c r="AR88" s="470">
        <v>-121079.28</v>
      </c>
      <c r="AS88" s="470">
        <v>-46362.12</v>
      </c>
      <c r="AT88" s="470">
        <v>-89071.964518264504</v>
      </c>
      <c r="AU88" s="470">
        <v>120082.43017642369</v>
      </c>
      <c r="AV88" s="468">
        <v>-364030.44131424866</v>
      </c>
      <c r="AW88" s="464"/>
      <c r="AX88" s="487">
        <v>2011989.2768377864</v>
      </c>
      <c r="AY88" s="488">
        <v>573076.41453561373</v>
      </c>
      <c r="AZ88" s="481"/>
      <c r="BA88" s="491">
        <v>4638123.8154773433</v>
      </c>
      <c r="BB88" s="470">
        <v>288721.56095999997</v>
      </c>
      <c r="BC88" s="481">
        <v>4926845.3764373437</v>
      </c>
      <c r="BD88" s="497"/>
      <c r="BE88" s="464">
        <v>415.88075110456555</v>
      </c>
      <c r="BF88" s="464">
        <v>90.346165930289629</v>
      </c>
      <c r="BG88" s="464">
        <v>644.06291605301919</v>
      </c>
      <c r="BH88" s="464">
        <v>628.45261168384877</v>
      </c>
      <c r="BI88" s="464">
        <v>58.66411389297987</v>
      </c>
      <c r="BJ88" s="464">
        <v>46.6486205203731</v>
      </c>
      <c r="BK88" s="468">
        <v>1896.178023312287</v>
      </c>
      <c r="BL88" s="464"/>
      <c r="BM88" s="464">
        <v>47.415922113448048</v>
      </c>
      <c r="BN88" s="464">
        <v>0</v>
      </c>
      <c r="BO88" s="464">
        <v>0</v>
      </c>
      <c r="BP88" s="464">
        <v>65.202812044681878</v>
      </c>
      <c r="BQ88" s="464">
        <v>72.506291104015162</v>
      </c>
      <c r="BR88" s="464">
        <v>0</v>
      </c>
      <c r="BS88" s="464">
        <v>0</v>
      </c>
      <c r="BT88" s="464">
        <v>19.595987257573491</v>
      </c>
      <c r="BU88" s="464">
        <v>32.907184919864022</v>
      </c>
      <c r="BV88" s="468">
        <v>237.62819743958261</v>
      </c>
      <c r="BW88" s="467"/>
      <c r="BX88" s="468">
        <v>2133.8062207518701</v>
      </c>
      <c r="BY88" s="468">
        <v>-1548.79</v>
      </c>
      <c r="BZ88" s="468">
        <v>585.01622075187004</v>
      </c>
      <c r="CA88" s="499">
        <v>0.25276870451882355</v>
      </c>
      <c r="CB88" s="499"/>
      <c r="CC88" s="464">
        <v>24.902415999999999</v>
      </c>
      <c r="CD88" s="464">
        <v>0</v>
      </c>
      <c r="CE88" s="464">
        <v>12.67980804437159</v>
      </c>
      <c r="CF88" s="464">
        <v>18.097522928065771</v>
      </c>
      <c r="CG88" s="464">
        <v>0</v>
      </c>
      <c r="CH88" s="468">
        <v>55.679746972437357</v>
      </c>
      <c r="CI88" s="464"/>
      <c r="CJ88" s="464">
        <v>-0.98</v>
      </c>
      <c r="CK88" s="464">
        <v>-1.78</v>
      </c>
      <c r="CL88" s="464">
        <v>-0.98</v>
      </c>
      <c r="CM88" s="464">
        <v>-0.01</v>
      </c>
      <c r="CN88" s="464">
        <v>-17.579999999999998</v>
      </c>
      <c r="CO88" s="464">
        <v>-18.79152756192326</v>
      </c>
      <c r="CP88" s="464">
        <v>16.70158109204387</v>
      </c>
      <c r="CQ88" s="464">
        <v>-37.928747919927993</v>
      </c>
      <c r="CR88" s="464">
        <v>-29.8</v>
      </c>
      <c r="CS88" s="464">
        <v>-11.42</v>
      </c>
      <c r="CT88" s="464">
        <v>-22.848406063319359</v>
      </c>
      <c r="CU88" s="464">
        <v>29.160376439150969</v>
      </c>
      <c r="CV88" s="468">
        <v>-104.4862985716974</v>
      </c>
      <c r="CW88" s="464"/>
      <c r="CX88" s="468">
        <v>533.35365369709336</v>
      </c>
      <c r="CY88" s="468">
        <v>124.3727182997538</v>
      </c>
      <c r="CZ88" s="464"/>
      <c r="DA88" s="466">
        <v>1138.4692723312085</v>
      </c>
      <c r="DB88" s="464">
        <v>70.869308041237105</v>
      </c>
      <c r="DC88" s="468">
        <v>1209.3385803724457</v>
      </c>
    </row>
    <row r="89" spans="1:107">
      <c r="A89" s="475">
        <v>239</v>
      </c>
      <c r="B89" s="483">
        <v>11</v>
      </c>
      <c r="C89" s="484">
        <v>1922</v>
      </c>
      <c r="D89" s="465" t="s">
        <v>87</v>
      </c>
      <c r="E89" s="485">
        <v>491893.01999999996</v>
      </c>
      <c r="F89" s="485">
        <v>125918.78</v>
      </c>
      <c r="G89" s="485">
        <v>763923.84000000008</v>
      </c>
      <c r="H89" s="485">
        <v>745586.51</v>
      </c>
      <c r="I89" s="485">
        <v>121923</v>
      </c>
      <c r="J89" s="485">
        <v>75323.3</v>
      </c>
      <c r="K89" s="486">
        <v>2324568.4500000002</v>
      </c>
      <c r="L89" s="464"/>
      <c r="M89" s="485">
        <v>113996.97533729303</v>
      </c>
      <c r="N89" s="485">
        <v>0</v>
      </c>
      <c r="O89" s="485">
        <v>0</v>
      </c>
      <c r="P89" s="485">
        <v>139323.82</v>
      </c>
      <c r="Q89" s="485">
        <v>414799.5971857612</v>
      </c>
      <c r="R89" s="485">
        <v>0</v>
      </c>
      <c r="S89" s="478">
        <v>0</v>
      </c>
      <c r="T89" s="485">
        <v>77788.908054334373</v>
      </c>
      <c r="U89" s="485">
        <v>61988.960833333324</v>
      </c>
      <c r="V89" s="479">
        <v>807898.26141072193</v>
      </c>
      <c r="W89" s="480"/>
      <c r="X89" s="481">
        <v>3132466.7114107222</v>
      </c>
      <c r="Y89" s="464">
        <v>-3045774.18</v>
      </c>
      <c r="Z89" s="490">
        <v>86692.531410722062</v>
      </c>
      <c r="AA89" s="499">
        <v>2.7675483699451556E-2</v>
      </c>
      <c r="AB89" s="499"/>
      <c r="AC89" s="476">
        <v>620782.30366200011</v>
      </c>
      <c r="AD89" s="476">
        <v>0</v>
      </c>
      <c r="AE89" s="476">
        <v>34982.154597005036</v>
      </c>
      <c r="AF89" s="476">
        <v>36180.946692724574</v>
      </c>
      <c r="AG89" s="476">
        <v>0</v>
      </c>
      <c r="AH89" s="477">
        <v>691945.4049517297</v>
      </c>
      <c r="AI89" s="464"/>
      <c r="AJ89" s="464">
        <v>0</v>
      </c>
      <c r="AK89" s="464">
        <v>-3421.16</v>
      </c>
      <c r="AL89" s="464">
        <v>0</v>
      </c>
      <c r="AM89" s="464">
        <v>-19.22</v>
      </c>
      <c r="AN89" s="464">
        <v>-41342.22</v>
      </c>
      <c r="AO89" s="464">
        <v>-85818.22</v>
      </c>
      <c r="AP89" s="464">
        <v>275453.80411995272</v>
      </c>
      <c r="AQ89" s="470">
        <v>-133509.60258097277</v>
      </c>
      <c r="AR89" s="470">
        <v>-57121.84</v>
      </c>
      <c r="AS89" s="470">
        <v>-21872.36</v>
      </c>
      <c r="AT89" s="470">
        <v>-12594.89295507289</v>
      </c>
      <c r="AU89" s="470">
        <v>52983.364186655905</v>
      </c>
      <c r="AV89" s="468">
        <v>-27262.347229437044</v>
      </c>
      <c r="AW89" s="464"/>
      <c r="AX89" s="487">
        <v>-179551.40189858625</v>
      </c>
      <c r="AY89" s="488">
        <v>337747.84249182115</v>
      </c>
      <c r="AZ89" s="481"/>
      <c r="BA89" s="491">
        <v>909572.02972624963</v>
      </c>
      <c r="BB89" s="470">
        <v>-9225.510000000002</v>
      </c>
      <c r="BC89" s="481">
        <v>900346.51972624962</v>
      </c>
      <c r="BD89" s="497"/>
      <c r="BE89" s="464">
        <v>255.92768990634752</v>
      </c>
      <c r="BF89" s="464">
        <v>65.514453694068678</v>
      </c>
      <c r="BG89" s="464">
        <v>397.46297606659732</v>
      </c>
      <c r="BH89" s="464">
        <v>387.92222164412073</v>
      </c>
      <c r="BI89" s="464">
        <v>63.435483870967744</v>
      </c>
      <c r="BJ89" s="464">
        <v>39.190062434963579</v>
      </c>
      <c r="BK89" s="468">
        <v>1222.383022670025</v>
      </c>
      <c r="BL89" s="464"/>
      <c r="BM89" s="464">
        <v>62.388298488980297</v>
      </c>
      <c r="BN89" s="464">
        <v>0</v>
      </c>
      <c r="BO89" s="464">
        <v>0</v>
      </c>
      <c r="BP89" s="464">
        <v>71.671370277078097</v>
      </c>
      <c r="BQ89" s="464">
        <v>205.23178766778639</v>
      </c>
      <c r="BR89" s="464">
        <v>0</v>
      </c>
      <c r="BS89" s="464">
        <v>0</v>
      </c>
      <c r="BT89" s="464">
        <v>36.570745907243968</v>
      </c>
      <c r="BU89" s="464">
        <v>35.353586901763229</v>
      </c>
      <c r="BV89" s="468">
        <v>411.21578924285211</v>
      </c>
      <c r="BW89" s="467"/>
      <c r="BX89" s="468">
        <v>1633.598811912877</v>
      </c>
      <c r="BY89" s="468">
        <v>-1548.79</v>
      </c>
      <c r="BZ89" s="468">
        <v>84.808811912877289</v>
      </c>
      <c r="CA89" s="499">
        <v>2.7675483699451556E-2</v>
      </c>
      <c r="CB89" s="499"/>
      <c r="CC89" s="464">
        <v>312.08631300000002</v>
      </c>
      <c r="CD89" s="464">
        <v>0</v>
      </c>
      <c r="CE89" s="464">
        <v>18.144612860323679</v>
      </c>
      <c r="CF89" s="464">
        <v>18.304912915313881</v>
      </c>
      <c r="CG89" s="464">
        <v>0</v>
      </c>
      <c r="CH89" s="468">
        <v>348.53583877563761</v>
      </c>
      <c r="CI89" s="464"/>
      <c r="CJ89" s="464">
        <v>-0.98</v>
      </c>
      <c r="CK89" s="464">
        <v>-1.78</v>
      </c>
      <c r="CL89" s="464">
        <v>-0.98</v>
      </c>
      <c r="CM89" s="464">
        <v>-0.01</v>
      </c>
      <c r="CN89" s="464">
        <v>-17.579999999999998</v>
      </c>
      <c r="CO89" s="464">
        <v>-36.422949622166243</v>
      </c>
      <c r="CP89" s="464">
        <v>138.76765950627339</v>
      </c>
      <c r="CQ89" s="464">
        <v>-81.154591616648617</v>
      </c>
      <c r="CR89" s="464">
        <v>-29.8</v>
      </c>
      <c r="CS89" s="464">
        <v>-11.42</v>
      </c>
      <c r="CT89" s="464">
        <v>-6.3715549360769446</v>
      </c>
      <c r="CU89" s="464">
        <v>26.691871126778789</v>
      </c>
      <c r="CV89" s="468">
        <v>-23.701040672807139</v>
      </c>
      <c r="CW89" s="464"/>
      <c r="CX89" s="468">
        <v>-111.3829151442925</v>
      </c>
      <c r="CY89" s="468">
        <v>159.69496453563599</v>
      </c>
      <c r="CZ89" s="464"/>
      <c r="DA89" s="466">
        <v>473.24247124154505</v>
      </c>
      <c r="DB89" s="464">
        <v>-4.7999531737773165</v>
      </c>
      <c r="DC89" s="468">
        <v>468.44251806776776</v>
      </c>
    </row>
    <row r="90" spans="1:107">
      <c r="A90" s="475">
        <v>240</v>
      </c>
      <c r="B90" s="483">
        <v>19</v>
      </c>
      <c r="C90" s="484">
        <v>19339</v>
      </c>
      <c r="D90" s="465" t="s">
        <v>88</v>
      </c>
      <c r="E90" s="485">
        <v>6758974.459999999</v>
      </c>
      <c r="F90" s="485">
        <v>1317304.1599999999</v>
      </c>
      <c r="G90" s="485">
        <v>9009319.2000000011</v>
      </c>
      <c r="H90" s="485">
        <v>9537880.2599999998</v>
      </c>
      <c r="I90" s="485">
        <v>1190567.3999999999</v>
      </c>
      <c r="J90" s="485">
        <v>910386.82</v>
      </c>
      <c r="K90" s="486">
        <v>28724432.299999997</v>
      </c>
      <c r="L90" s="464"/>
      <c r="M90" s="485">
        <v>1971565.3153018958</v>
      </c>
      <c r="N90" s="485">
        <v>0</v>
      </c>
      <c r="O90" s="485">
        <v>0</v>
      </c>
      <c r="P90" s="485">
        <v>3008978.62</v>
      </c>
      <c r="Q90" s="485">
        <v>82221.199922594868</v>
      </c>
      <c r="R90" s="485">
        <v>0</v>
      </c>
      <c r="S90" s="478">
        <v>0</v>
      </c>
      <c r="T90" s="485">
        <v>691111.66094625473</v>
      </c>
      <c r="U90" s="485">
        <v>1210174.4783333333</v>
      </c>
      <c r="V90" s="479">
        <v>6964051.2745040795</v>
      </c>
      <c r="W90" s="480"/>
      <c r="X90" s="481">
        <v>35688483.574504077</v>
      </c>
      <c r="Y90" s="464">
        <v>-30646319.91</v>
      </c>
      <c r="Z90" s="490">
        <v>5042163.6645040773</v>
      </c>
      <c r="AA90" s="499">
        <v>0.14128265365991086</v>
      </c>
      <c r="AB90" s="499"/>
      <c r="AC90" s="476">
        <v>158322.92973249999</v>
      </c>
      <c r="AD90" s="476">
        <v>0</v>
      </c>
      <c r="AE90" s="476">
        <v>329988.54617173667</v>
      </c>
      <c r="AF90" s="476">
        <v>377439.45875977923</v>
      </c>
      <c r="AG90" s="476">
        <v>0</v>
      </c>
      <c r="AH90" s="477">
        <v>865750.93466401589</v>
      </c>
      <c r="AI90" s="464"/>
      <c r="AJ90" s="464">
        <v>0</v>
      </c>
      <c r="AK90" s="464">
        <v>-34423.42</v>
      </c>
      <c r="AL90" s="464">
        <v>0</v>
      </c>
      <c r="AM90" s="464">
        <v>-193.39000000000001</v>
      </c>
      <c r="AN90" s="464">
        <v>-415981.89</v>
      </c>
      <c r="AO90" s="464">
        <v>-2075737.01</v>
      </c>
      <c r="AP90" s="464">
        <v>-7918485.2210957278</v>
      </c>
      <c r="AQ90" s="470">
        <v>-3974934.7719628047</v>
      </c>
      <c r="AR90" s="470">
        <v>-574755.07999999996</v>
      </c>
      <c r="AS90" s="470">
        <v>-220077.82</v>
      </c>
      <c r="AT90" s="470">
        <v>0</v>
      </c>
      <c r="AU90" s="470">
        <v>1076442.2995433707</v>
      </c>
      <c r="AV90" s="468">
        <v>-14138146.30351516</v>
      </c>
      <c r="AW90" s="464"/>
      <c r="AX90" s="487">
        <v>3287835.2217383883</v>
      </c>
      <c r="AY90" s="488">
        <v>2086230.9944474972</v>
      </c>
      <c r="AZ90" s="481"/>
      <c r="BA90" s="491">
        <v>-2856165.4881611825</v>
      </c>
      <c r="BB90" s="470">
        <v>-302781.23820000002</v>
      </c>
      <c r="BC90" s="481">
        <v>-3158946.7263611825</v>
      </c>
      <c r="BD90" s="497"/>
      <c r="BE90" s="464">
        <v>349.49968767774959</v>
      </c>
      <c r="BF90" s="464">
        <v>68.11645690056362</v>
      </c>
      <c r="BG90" s="464">
        <v>465.86272299498427</v>
      </c>
      <c r="BH90" s="464">
        <v>493.19407725321889</v>
      </c>
      <c r="BI90" s="464">
        <v>61.563028077977137</v>
      </c>
      <c r="BJ90" s="464">
        <v>47.075175551993375</v>
      </c>
      <c r="BK90" s="468">
        <v>1507.455178332131</v>
      </c>
      <c r="BL90" s="464"/>
      <c r="BM90" s="464">
        <v>100.0906527403518</v>
      </c>
      <c r="BN90" s="464">
        <v>0</v>
      </c>
      <c r="BO90" s="464">
        <v>0</v>
      </c>
      <c r="BP90" s="464">
        <v>140.86910009277389</v>
      </c>
      <c r="BQ90" s="464">
        <v>4.1473219014836813</v>
      </c>
      <c r="BR90" s="464">
        <v>0</v>
      </c>
      <c r="BS90" s="464">
        <v>0</v>
      </c>
      <c r="BT90" s="464">
        <v>34.429144720305139</v>
      </c>
      <c r="BU90" s="464">
        <v>65.410504844861364</v>
      </c>
      <c r="BV90" s="468">
        <v>344.94672429977601</v>
      </c>
      <c r="BW90" s="467"/>
      <c r="BX90" s="468">
        <v>1852.401902631907</v>
      </c>
      <c r="BY90" s="468">
        <v>-1548.79</v>
      </c>
      <c r="BZ90" s="468">
        <v>303.61190263190679</v>
      </c>
      <c r="CA90" s="499">
        <v>0.14128265365991086</v>
      </c>
      <c r="CB90" s="499"/>
      <c r="CC90" s="464">
        <v>7.9104024999999991</v>
      </c>
      <c r="CD90" s="464">
        <v>0</v>
      </c>
      <c r="CE90" s="464">
        <v>16.552810056916801</v>
      </c>
      <c r="CF90" s="464">
        <v>19.47522114984341</v>
      </c>
      <c r="CG90" s="464">
        <v>0</v>
      </c>
      <c r="CH90" s="468">
        <v>43.938433706760208</v>
      </c>
      <c r="CI90" s="464"/>
      <c r="CJ90" s="464">
        <v>-0.98</v>
      </c>
      <c r="CK90" s="464">
        <v>-1.78</v>
      </c>
      <c r="CL90" s="464">
        <v>-0.98</v>
      </c>
      <c r="CM90" s="464">
        <v>-0.01</v>
      </c>
      <c r="CN90" s="464">
        <v>-17.579999999999998</v>
      </c>
      <c r="CO90" s="464">
        <v>-67.935121585403564</v>
      </c>
      <c r="CP90" s="464">
        <v>-408.12726631768521</v>
      </c>
      <c r="CQ90" s="464">
        <v>-218.53440479309191</v>
      </c>
      <c r="CR90" s="464">
        <v>-29.8</v>
      </c>
      <c r="CS90" s="464">
        <v>-11.42</v>
      </c>
      <c r="CT90" s="464">
        <v>0</v>
      </c>
      <c r="CU90" s="464">
        <v>55.480996780917977</v>
      </c>
      <c r="CV90" s="468">
        <v>-692.86550570885288</v>
      </c>
      <c r="CW90" s="464"/>
      <c r="CX90" s="468">
        <v>77.653268867937186</v>
      </c>
      <c r="CY90" s="468">
        <v>91.225171195454692</v>
      </c>
      <c r="CZ90" s="464"/>
      <c r="DA90" s="466">
        <v>-147.6894093883439</v>
      </c>
      <c r="DB90" s="464">
        <v>-15.656509550648948</v>
      </c>
      <c r="DC90" s="468">
        <v>-163.34591893899284</v>
      </c>
    </row>
    <row r="91" spans="1:107">
      <c r="A91" s="475">
        <v>241</v>
      </c>
      <c r="B91" s="483">
        <v>19</v>
      </c>
      <c r="C91" s="484">
        <v>7576</v>
      </c>
      <c r="D91" s="465" t="s">
        <v>89</v>
      </c>
      <c r="E91" s="485">
        <v>3261068.5399999996</v>
      </c>
      <c r="F91" s="485">
        <v>610221.77999999991</v>
      </c>
      <c r="G91" s="485">
        <v>4342740.96</v>
      </c>
      <c r="H91" s="485">
        <v>4093691.97</v>
      </c>
      <c r="I91" s="485">
        <v>452113.3</v>
      </c>
      <c r="J91" s="485">
        <v>351479.02</v>
      </c>
      <c r="K91" s="486">
        <v>13111315.57</v>
      </c>
      <c r="L91" s="464"/>
      <c r="M91" s="485">
        <v>402912.64505698584</v>
      </c>
      <c r="N91" s="485">
        <v>0</v>
      </c>
      <c r="O91" s="485">
        <v>0</v>
      </c>
      <c r="P91" s="485">
        <v>237058.44</v>
      </c>
      <c r="Q91" s="485">
        <v>538818.57801342767</v>
      </c>
      <c r="R91" s="485">
        <v>0</v>
      </c>
      <c r="S91" s="478">
        <v>0</v>
      </c>
      <c r="T91" s="485">
        <v>127168.44882509914</v>
      </c>
      <c r="U91" s="485">
        <v>265343.77916666662</v>
      </c>
      <c r="V91" s="479">
        <v>1571301.8910621791</v>
      </c>
      <c r="W91" s="480"/>
      <c r="X91" s="481">
        <v>14682617.46106218</v>
      </c>
      <c r="Y91" s="464">
        <v>-12005611.440000001</v>
      </c>
      <c r="Z91" s="490">
        <v>2677006.0210621785</v>
      </c>
      <c r="AA91" s="499">
        <v>0.18232484965037812</v>
      </c>
      <c r="AB91" s="499"/>
      <c r="AC91" s="476">
        <v>48191.144339999999</v>
      </c>
      <c r="AD91" s="476">
        <v>0</v>
      </c>
      <c r="AE91" s="476">
        <v>98902.293631558568</v>
      </c>
      <c r="AF91" s="476">
        <v>162750.02338045245</v>
      </c>
      <c r="AG91" s="476">
        <v>0</v>
      </c>
      <c r="AH91" s="477">
        <v>309843.46135201101</v>
      </c>
      <c r="AI91" s="464"/>
      <c r="AJ91" s="464">
        <v>0</v>
      </c>
      <c r="AK91" s="464">
        <v>-13485.28</v>
      </c>
      <c r="AL91" s="464">
        <v>0</v>
      </c>
      <c r="AM91" s="464">
        <v>-75.760000000000005</v>
      </c>
      <c r="AN91" s="464">
        <v>-162959.76</v>
      </c>
      <c r="AO91" s="464">
        <v>-196393.29</v>
      </c>
      <c r="AP91" s="464">
        <v>-1733822.0016617521</v>
      </c>
      <c r="AQ91" s="470">
        <v>-813872.0342404343</v>
      </c>
      <c r="AR91" s="470">
        <v>-225158.72</v>
      </c>
      <c r="AS91" s="470">
        <v>-86214.88</v>
      </c>
      <c r="AT91" s="470">
        <v>-23009.638887880494</v>
      </c>
      <c r="AU91" s="470">
        <v>299052.76508254994</v>
      </c>
      <c r="AV91" s="468">
        <v>-2955938.5997075173</v>
      </c>
      <c r="AW91" s="464"/>
      <c r="AX91" s="487">
        <v>1029986.7815307167</v>
      </c>
      <c r="AY91" s="488">
        <v>616564.97164658702</v>
      </c>
      <c r="AZ91" s="481"/>
      <c r="BA91" s="491">
        <v>1677462.6358839762</v>
      </c>
      <c r="BB91" s="470">
        <v>278610.402</v>
      </c>
      <c r="BC91" s="481">
        <v>1956073.0378839762</v>
      </c>
      <c r="BD91" s="497"/>
      <c r="BE91" s="464">
        <v>430.44727296726501</v>
      </c>
      <c r="BF91" s="464">
        <v>80.546697465681092</v>
      </c>
      <c r="BG91" s="464">
        <v>573.2234635691658</v>
      </c>
      <c r="BH91" s="464">
        <v>540.35004883843715</v>
      </c>
      <c r="BI91" s="464">
        <v>59.677045934530092</v>
      </c>
      <c r="BJ91" s="464">
        <v>46.393746040126722</v>
      </c>
      <c r="BK91" s="468">
        <v>1733.6735389268811</v>
      </c>
      <c r="BL91" s="464"/>
      <c r="BM91" s="464">
        <v>54.859520476742567</v>
      </c>
      <c r="BN91" s="464">
        <v>0</v>
      </c>
      <c r="BO91" s="464">
        <v>0</v>
      </c>
      <c r="BP91" s="464">
        <v>28.723162809047871</v>
      </c>
      <c r="BQ91" s="464">
        <v>69.594714888888191</v>
      </c>
      <c r="BR91" s="464">
        <v>0</v>
      </c>
      <c r="BS91" s="464">
        <v>0</v>
      </c>
      <c r="BT91" s="464">
        <v>17.336573083204279</v>
      </c>
      <c r="BU91" s="464">
        <v>39.95073086533403</v>
      </c>
      <c r="BV91" s="468">
        <v>210.46470212321691</v>
      </c>
      <c r="BW91" s="467"/>
      <c r="BX91" s="468">
        <v>1944.138241050098</v>
      </c>
      <c r="BY91" s="468">
        <v>-1548.79</v>
      </c>
      <c r="BZ91" s="468">
        <v>395.34824105009761</v>
      </c>
      <c r="CA91" s="499">
        <v>0.18232484965037812</v>
      </c>
      <c r="CB91" s="499"/>
      <c r="CC91" s="464">
        <v>6.1463324999999998</v>
      </c>
      <c r="CD91" s="464">
        <v>0</v>
      </c>
      <c r="CE91" s="464">
        <v>12.370415515050571</v>
      </c>
      <c r="CF91" s="464">
        <v>19.466839832608549</v>
      </c>
      <c r="CG91" s="464">
        <v>0</v>
      </c>
      <c r="CH91" s="468">
        <v>37.983587847659109</v>
      </c>
      <c r="CI91" s="464"/>
      <c r="CJ91" s="464">
        <v>-0.98</v>
      </c>
      <c r="CK91" s="464">
        <v>-1.78</v>
      </c>
      <c r="CL91" s="464">
        <v>-0.98</v>
      </c>
      <c r="CM91" s="464">
        <v>-0.01</v>
      </c>
      <c r="CN91" s="464">
        <v>-17.579999999999998</v>
      </c>
      <c r="CO91" s="464">
        <v>-21.325778537611779</v>
      </c>
      <c r="CP91" s="464">
        <v>-228.01446628902579</v>
      </c>
      <c r="CQ91" s="464">
        <v>-120.92466402804131</v>
      </c>
      <c r="CR91" s="464">
        <v>-29.8</v>
      </c>
      <c r="CS91" s="464">
        <v>-11.42</v>
      </c>
      <c r="CT91" s="464">
        <v>-4.1212491652093277</v>
      </c>
      <c r="CU91" s="464">
        <v>39.328348906174377</v>
      </c>
      <c r="CV91" s="468">
        <v>-397.76915419726168</v>
      </c>
      <c r="CW91" s="464"/>
      <c r="CX91" s="468">
        <v>157.3583080243927</v>
      </c>
      <c r="CY91" s="468">
        <v>59.578875206045481</v>
      </c>
      <c r="CZ91" s="464"/>
      <c r="DA91" s="466">
        <v>221.41798256124289</v>
      </c>
      <c r="DB91" s="464">
        <v>36.775396251319961</v>
      </c>
      <c r="DC91" s="468">
        <v>258.19337881256286</v>
      </c>
    </row>
    <row r="92" spans="1:107">
      <c r="A92" s="475">
        <v>244</v>
      </c>
      <c r="B92" s="483">
        <v>17</v>
      </c>
      <c r="C92" s="484">
        <v>19702</v>
      </c>
      <c r="D92" s="465" t="s">
        <v>90</v>
      </c>
      <c r="E92" s="485">
        <v>13873204.989999998</v>
      </c>
      <c r="F92" s="485">
        <v>2276224.1</v>
      </c>
      <c r="G92" s="485">
        <v>15236959.200000001</v>
      </c>
      <c r="H92" s="485">
        <v>14588173.790000001</v>
      </c>
      <c r="I92" s="485">
        <v>1074633.5999999999</v>
      </c>
      <c r="J92" s="485">
        <v>978668.06</v>
      </c>
      <c r="K92" s="486">
        <v>48027863.740000002</v>
      </c>
      <c r="L92" s="464"/>
      <c r="M92" s="485">
        <v>1155928.9211863971</v>
      </c>
      <c r="N92" s="485">
        <v>0</v>
      </c>
      <c r="O92" s="485">
        <v>0</v>
      </c>
      <c r="P92" s="485">
        <v>636314.76</v>
      </c>
      <c r="Q92" s="485">
        <v>94607.636434126616</v>
      </c>
      <c r="R92" s="485">
        <v>0</v>
      </c>
      <c r="S92" s="478">
        <v>0</v>
      </c>
      <c r="T92" s="485">
        <v>222849.15869296028</v>
      </c>
      <c r="U92" s="485">
        <v>778708.04083333327</v>
      </c>
      <c r="V92" s="479">
        <v>2888408.5171468174</v>
      </c>
      <c r="W92" s="480"/>
      <c r="X92" s="481">
        <v>50916272.25714682</v>
      </c>
      <c r="Y92" s="464">
        <v>-31221562.380000003</v>
      </c>
      <c r="Z92" s="490">
        <v>19694709.877146818</v>
      </c>
      <c r="AA92" s="499">
        <v>0.38680580891077282</v>
      </c>
      <c r="AB92" s="499"/>
      <c r="AC92" s="476">
        <v>0</v>
      </c>
      <c r="AD92" s="476">
        <v>0</v>
      </c>
      <c r="AE92" s="476">
        <v>233381.09165131225</v>
      </c>
      <c r="AF92" s="476">
        <v>398358.78606030723</v>
      </c>
      <c r="AG92" s="476">
        <v>154200.60317149386</v>
      </c>
      <c r="AH92" s="477">
        <v>785940.48088311334</v>
      </c>
      <c r="AI92" s="464"/>
      <c r="AJ92" s="464">
        <v>0</v>
      </c>
      <c r="AK92" s="464">
        <v>-35069.56</v>
      </c>
      <c r="AL92" s="464">
        <v>0</v>
      </c>
      <c r="AM92" s="464">
        <v>-197.02</v>
      </c>
      <c r="AN92" s="464">
        <v>-423790.02</v>
      </c>
      <c r="AO92" s="464">
        <v>-503161.82</v>
      </c>
      <c r="AP92" s="464">
        <v>565142.12860777462</v>
      </c>
      <c r="AQ92" s="470">
        <v>-108710.9862932363</v>
      </c>
      <c r="AR92" s="470">
        <v>-585543.43999999994</v>
      </c>
      <c r="AS92" s="470">
        <v>-224208.76</v>
      </c>
      <c r="AT92" s="470">
        <v>-482401.07356856123</v>
      </c>
      <c r="AU92" s="470">
        <v>661114.28346313501</v>
      </c>
      <c r="AV92" s="468">
        <v>-1136826.267790888</v>
      </c>
      <c r="AW92" s="464"/>
      <c r="AX92" s="487">
        <v>2629982.2537387181</v>
      </c>
      <c r="AY92" s="488">
        <v>741851.57539738517</v>
      </c>
      <c r="AZ92" s="481"/>
      <c r="BA92" s="491">
        <v>22715657.919375148</v>
      </c>
      <c r="BB92" s="470">
        <v>423063.4375800002</v>
      </c>
      <c r="BC92" s="481">
        <v>23138721.356955148</v>
      </c>
      <c r="BD92" s="497"/>
      <c r="BE92" s="464">
        <v>704.15211602882948</v>
      </c>
      <c r="BF92" s="464">
        <v>115.53264135620749</v>
      </c>
      <c r="BG92" s="464">
        <v>773.37119074205668</v>
      </c>
      <c r="BH92" s="464">
        <v>740.44126433864585</v>
      </c>
      <c r="BI92" s="464">
        <v>54.544391432341889</v>
      </c>
      <c r="BJ92" s="464">
        <v>49.673538727032792</v>
      </c>
      <c r="BK92" s="468">
        <v>2445.3170631327262</v>
      </c>
      <c r="BL92" s="464"/>
      <c r="BM92" s="464">
        <v>61.925951717616037</v>
      </c>
      <c r="BN92" s="464">
        <v>0</v>
      </c>
      <c r="BO92" s="464">
        <v>0</v>
      </c>
      <c r="BP92" s="464">
        <v>30.581014396906951</v>
      </c>
      <c r="BQ92" s="464">
        <v>4.7269908518634232</v>
      </c>
      <c r="BR92" s="464">
        <v>0</v>
      </c>
      <c r="BS92" s="464">
        <v>0</v>
      </c>
      <c r="BT92" s="464">
        <v>11.782601225232749</v>
      </c>
      <c r="BU92" s="464">
        <v>39.018052220583002</v>
      </c>
      <c r="BV92" s="468">
        <v>148.0346104122022</v>
      </c>
      <c r="BW92" s="467"/>
      <c r="BX92" s="468">
        <v>2593.351673544928</v>
      </c>
      <c r="BY92" s="468">
        <v>-1548.79</v>
      </c>
      <c r="BZ92" s="468">
        <v>1044.561673544928</v>
      </c>
      <c r="CA92" s="499">
        <v>0.38680580891077282</v>
      </c>
      <c r="CB92" s="499"/>
      <c r="CC92" s="464">
        <v>0</v>
      </c>
      <c r="CD92" s="464">
        <v>0</v>
      </c>
      <c r="CE92" s="464">
        <v>11.552585209908511</v>
      </c>
      <c r="CF92" s="464">
        <v>21.507488757888439</v>
      </c>
      <c r="CG92" s="464">
        <v>10.244531093532171</v>
      </c>
      <c r="CH92" s="468">
        <v>43.304605061329113</v>
      </c>
      <c r="CI92" s="464"/>
      <c r="CJ92" s="464">
        <v>-0.98</v>
      </c>
      <c r="CK92" s="464">
        <v>-1.78</v>
      </c>
      <c r="CL92" s="464">
        <v>-0.98</v>
      </c>
      <c r="CM92" s="464">
        <v>-0.01</v>
      </c>
      <c r="CN92" s="464">
        <v>-17.579999999999998</v>
      </c>
      <c r="CO92" s="464">
        <v>-21.35381797832833</v>
      </c>
      <c r="CP92" s="464">
        <v>28.750171878098119</v>
      </c>
      <c r="CQ92" s="464">
        <v>-4.1499479379846003</v>
      </c>
      <c r="CR92" s="464">
        <v>-29.8</v>
      </c>
      <c r="CS92" s="464">
        <v>-11.42</v>
      </c>
      <c r="CT92" s="464">
        <v>-25.12369720323014</v>
      </c>
      <c r="CU92" s="464">
        <v>33.632511749663479</v>
      </c>
      <c r="CV92" s="468">
        <v>-60.80164664865535</v>
      </c>
      <c r="CW92" s="464"/>
      <c r="CX92" s="468">
        <v>149.00800035156021</v>
      </c>
      <c r="CY92" s="468">
        <v>13.559083540226499</v>
      </c>
      <c r="CZ92" s="464"/>
      <c r="DA92" s="466">
        <v>1152.9620302190208</v>
      </c>
      <c r="DB92" s="464">
        <v>21.47312138767639</v>
      </c>
      <c r="DC92" s="468">
        <v>1174.4351516066972</v>
      </c>
    </row>
    <row r="93" spans="1:107">
      <c r="A93" s="475">
        <v>245</v>
      </c>
      <c r="B93" s="483">
        <v>1</v>
      </c>
      <c r="C93" s="484">
        <v>38767</v>
      </c>
      <c r="D93" s="465" t="s">
        <v>91</v>
      </c>
      <c r="E93" s="485">
        <v>19493538.199999999</v>
      </c>
      <c r="F93" s="485">
        <v>3322318.5799999996</v>
      </c>
      <c r="G93" s="485">
        <v>20858442.240000002</v>
      </c>
      <c r="H93" s="485">
        <v>18583392.07</v>
      </c>
      <c r="I93" s="485">
        <v>2313756.2999999998</v>
      </c>
      <c r="J93" s="485">
        <v>2070187.36</v>
      </c>
      <c r="K93" s="486">
        <v>66641634.749999993</v>
      </c>
      <c r="L93" s="464"/>
      <c r="M93" s="485">
        <v>3100332.436917292</v>
      </c>
      <c r="N93" s="485">
        <v>0</v>
      </c>
      <c r="O93" s="485">
        <v>0</v>
      </c>
      <c r="P93" s="485">
        <v>14616524.34</v>
      </c>
      <c r="Q93" s="485">
        <v>26319.030146555651</v>
      </c>
      <c r="R93" s="485">
        <v>0</v>
      </c>
      <c r="S93" s="478">
        <v>0</v>
      </c>
      <c r="T93" s="485">
        <v>1730554.8745732901</v>
      </c>
      <c r="U93" s="485">
        <v>2424615.1416666666</v>
      </c>
      <c r="V93" s="479">
        <v>21898345.823303804</v>
      </c>
      <c r="W93" s="480"/>
      <c r="X93" s="481">
        <v>88539980.573303789</v>
      </c>
      <c r="Y93" s="464">
        <v>-61433677.230000004</v>
      </c>
      <c r="Z93" s="490">
        <v>27106303.343303785</v>
      </c>
      <c r="AA93" s="499">
        <v>0.30614760888570564</v>
      </c>
      <c r="AB93" s="499"/>
      <c r="AC93" s="476">
        <v>0</v>
      </c>
      <c r="AD93" s="476">
        <v>0</v>
      </c>
      <c r="AE93" s="476">
        <v>418637.20745509636</v>
      </c>
      <c r="AF93" s="476">
        <v>931851.3381513179</v>
      </c>
      <c r="AG93" s="476">
        <v>420549.37691810896</v>
      </c>
      <c r="AH93" s="477">
        <v>1771037.9225245232</v>
      </c>
      <c r="AI93" s="464"/>
      <c r="AJ93" s="464">
        <v>0</v>
      </c>
      <c r="AK93" s="464">
        <v>-69005.259999999995</v>
      </c>
      <c r="AL93" s="464">
        <v>0</v>
      </c>
      <c r="AM93" s="464">
        <v>-387.67</v>
      </c>
      <c r="AN93" s="464">
        <v>-833878.17</v>
      </c>
      <c r="AO93" s="464">
        <v>-6032885.0099999998</v>
      </c>
      <c r="AP93" s="464">
        <v>-2323876.9373060782</v>
      </c>
      <c r="AQ93" s="470">
        <v>-212217.36370901403</v>
      </c>
      <c r="AR93" s="470">
        <v>-1152155.24</v>
      </c>
      <c r="AS93" s="470">
        <v>-441168.46</v>
      </c>
      <c r="AT93" s="470">
        <v>-487576.19990241481</v>
      </c>
      <c r="AU93" s="470">
        <v>1730561.8999086642</v>
      </c>
      <c r="AV93" s="468">
        <v>-9822588.4110088442</v>
      </c>
      <c r="AW93" s="464"/>
      <c r="AX93" s="487">
        <v>3240908.2333312784</v>
      </c>
      <c r="AY93" s="488">
        <v>3167697.9248656472</v>
      </c>
      <c r="AZ93" s="481"/>
      <c r="BA93" s="491">
        <v>25463359.013016388</v>
      </c>
      <c r="BB93" s="470">
        <v>-1626660.3742200006</v>
      </c>
      <c r="BC93" s="481">
        <v>23836698.638796389</v>
      </c>
      <c r="BD93" s="497"/>
      <c r="BE93" s="464">
        <v>502.83845022828694</v>
      </c>
      <c r="BF93" s="464">
        <v>85.699656408801289</v>
      </c>
      <c r="BG93" s="464">
        <v>538.04633425335987</v>
      </c>
      <c r="BH93" s="464">
        <v>479.36110790104988</v>
      </c>
      <c r="BI93" s="464">
        <v>59.683656202440218</v>
      </c>
      <c r="BJ93" s="464">
        <v>53.400762504191711</v>
      </c>
      <c r="BK93" s="468">
        <v>1731.6265606718489</v>
      </c>
      <c r="BL93" s="464"/>
      <c r="BM93" s="464">
        <v>81.580427586201154</v>
      </c>
      <c r="BN93" s="464">
        <v>0</v>
      </c>
      <c r="BO93" s="464">
        <v>0</v>
      </c>
      <c r="BP93" s="464">
        <v>346.82137463924488</v>
      </c>
      <c r="BQ93" s="464">
        <v>0.67208641408754544</v>
      </c>
      <c r="BR93" s="464">
        <v>0</v>
      </c>
      <c r="BS93" s="464">
        <v>0</v>
      </c>
      <c r="BT93" s="464">
        <v>44.301322479039889</v>
      </c>
      <c r="BU93" s="464">
        <v>61.224642559995843</v>
      </c>
      <c r="BV93" s="468">
        <v>534.59985367856939</v>
      </c>
      <c r="BW93" s="467"/>
      <c r="BX93" s="468">
        <v>2266.226414350419</v>
      </c>
      <c r="BY93" s="468">
        <v>-1548.79</v>
      </c>
      <c r="BZ93" s="468">
        <v>717.43641435041877</v>
      </c>
      <c r="CA93" s="499">
        <v>0.30614760888570564</v>
      </c>
      <c r="CB93" s="499"/>
      <c r="CC93" s="464">
        <v>0</v>
      </c>
      <c r="CD93" s="464">
        <v>0</v>
      </c>
      <c r="CE93" s="464">
        <v>9.9405422099220786</v>
      </c>
      <c r="CF93" s="464">
        <v>21.510917192890432</v>
      </c>
      <c r="CG93" s="464">
        <v>11.93466018274888</v>
      </c>
      <c r="CH93" s="468">
        <v>43.386119585561389</v>
      </c>
      <c r="CI93" s="464"/>
      <c r="CJ93" s="464">
        <v>-0.98</v>
      </c>
      <c r="CK93" s="464">
        <v>-1.78</v>
      </c>
      <c r="CL93" s="464">
        <v>-0.98</v>
      </c>
      <c r="CM93" s="464">
        <v>-0.01</v>
      </c>
      <c r="CN93" s="464">
        <v>-17.579999999999998</v>
      </c>
      <c r="CO93" s="464">
        <v>-120.54381648293079</v>
      </c>
      <c r="CP93" s="464">
        <v>-60.421646273005862</v>
      </c>
      <c r="CQ93" s="464">
        <v>-4.140442839844237</v>
      </c>
      <c r="CR93" s="464">
        <v>-29.8</v>
      </c>
      <c r="CS93" s="464">
        <v>-11.42</v>
      </c>
      <c r="CT93" s="464">
        <v>-12.78216159243892</v>
      </c>
      <c r="CU93" s="464">
        <v>44.995239330975899</v>
      </c>
      <c r="CV93" s="468">
        <v>-219.66955770968551</v>
      </c>
      <c r="CW93" s="464"/>
      <c r="CX93" s="468">
        <v>57.196474852424927</v>
      </c>
      <c r="CY93" s="468">
        <v>65.666917327001329</v>
      </c>
      <c r="CZ93" s="464"/>
      <c r="DA93" s="466">
        <v>656.83078424991322</v>
      </c>
      <c r="DB93" s="464">
        <v>-41.959924013207122</v>
      </c>
      <c r="DC93" s="468">
        <v>614.87086023670622</v>
      </c>
    </row>
    <row r="94" spans="1:107">
      <c r="A94" s="475">
        <v>249</v>
      </c>
      <c r="B94" s="483">
        <v>13</v>
      </c>
      <c r="C94" s="484">
        <v>9014</v>
      </c>
      <c r="D94" s="465" t="s">
        <v>92</v>
      </c>
      <c r="E94" s="485">
        <v>2668975.09</v>
      </c>
      <c r="F94" s="485">
        <v>445558.75999999995</v>
      </c>
      <c r="G94" s="485">
        <v>4193277.6</v>
      </c>
      <c r="H94" s="485">
        <v>4389113.04</v>
      </c>
      <c r="I94" s="485">
        <v>560275.4</v>
      </c>
      <c r="J94" s="485">
        <v>380271.24</v>
      </c>
      <c r="K94" s="486">
        <v>12637471.129999999</v>
      </c>
      <c r="L94" s="464"/>
      <c r="M94" s="485">
        <v>767830.27410133928</v>
      </c>
      <c r="N94" s="485">
        <v>0</v>
      </c>
      <c r="O94" s="485">
        <v>0</v>
      </c>
      <c r="P94" s="485">
        <v>871293.74</v>
      </c>
      <c r="Q94" s="485">
        <v>1080592.0340850849</v>
      </c>
      <c r="R94" s="485">
        <v>0</v>
      </c>
      <c r="S94" s="478">
        <v>0</v>
      </c>
      <c r="T94" s="485">
        <v>308261.65240008611</v>
      </c>
      <c r="U94" s="485">
        <v>483177.77083333326</v>
      </c>
      <c r="V94" s="479">
        <v>3511155.4714198438</v>
      </c>
      <c r="W94" s="480"/>
      <c r="X94" s="481">
        <v>16148626.601419844</v>
      </c>
      <c r="Y94" s="464">
        <v>-14284395.66</v>
      </c>
      <c r="Z94" s="490">
        <v>1864230.9414198436</v>
      </c>
      <c r="AA94" s="499">
        <v>0.11544207364705143</v>
      </c>
      <c r="AB94" s="499"/>
      <c r="AC94" s="476">
        <v>481485.50067900005</v>
      </c>
      <c r="AD94" s="476">
        <v>0</v>
      </c>
      <c r="AE94" s="476">
        <v>128353.53387189505</v>
      </c>
      <c r="AF94" s="476">
        <v>183744.68240817511</v>
      </c>
      <c r="AG94" s="476">
        <v>0</v>
      </c>
      <c r="AH94" s="477">
        <v>793583.71695907018</v>
      </c>
      <c r="AI94" s="464"/>
      <c r="AJ94" s="464">
        <v>0</v>
      </c>
      <c r="AK94" s="464">
        <v>-16044.92</v>
      </c>
      <c r="AL94" s="464">
        <v>0</v>
      </c>
      <c r="AM94" s="464">
        <v>-90.14</v>
      </c>
      <c r="AN94" s="464">
        <v>-193891.14</v>
      </c>
      <c r="AO94" s="464">
        <v>-541130.98</v>
      </c>
      <c r="AP94" s="464">
        <v>321804.04423444072</v>
      </c>
      <c r="AQ94" s="470">
        <v>200367.73040210968</v>
      </c>
      <c r="AR94" s="470">
        <v>-267896.08</v>
      </c>
      <c r="AS94" s="470">
        <v>-102579.32</v>
      </c>
      <c r="AT94" s="470">
        <v>-132995.49002641975</v>
      </c>
      <c r="AU94" s="470">
        <v>811247.26835366606</v>
      </c>
      <c r="AV94" s="468">
        <v>78790.972963796812</v>
      </c>
      <c r="AW94" s="464"/>
      <c r="AX94" s="487">
        <v>3325976.7300040615</v>
      </c>
      <c r="AY94" s="488">
        <v>1133142.1913244342</v>
      </c>
      <c r="AZ94" s="481"/>
      <c r="BA94" s="491">
        <v>7195724.5526712062</v>
      </c>
      <c r="BB94" s="470">
        <v>112551.22200000001</v>
      </c>
      <c r="BC94" s="481">
        <v>7308275.7746712063</v>
      </c>
      <c r="BD94" s="497"/>
      <c r="BE94" s="464">
        <v>296.09219991124917</v>
      </c>
      <c r="BF94" s="464">
        <v>49.429638340359432</v>
      </c>
      <c r="BG94" s="464">
        <v>465.19609496339029</v>
      </c>
      <c r="BH94" s="464">
        <v>486.92179276680719</v>
      </c>
      <c r="BI94" s="464">
        <v>62.1561349012647</v>
      </c>
      <c r="BJ94" s="464">
        <v>42.186736188151762</v>
      </c>
      <c r="BK94" s="468">
        <v>1418.5291279579319</v>
      </c>
      <c r="BL94" s="464"/>
      <c r="BM94" s="464">
        <v>81.095727756134039</v>
      </c>
      <c r="BN94" s="464">
        <v>0</v>
      </c>
      <c r="BO94" s="464">
        <v>0</v>
      </c>
      <c r="BP94" s="464">
        <v>86.92954864154251</v>
      </c>
      <c r="BQ94" s="464">
        <v>116.26754027825039</v>
      </c>
      <c r="BR94" s="464">
        <v>0</v>
      </c>
      <c r="BS94" s="464">
        <v>0</v>
      </c>
      <c r="BT94" s="464">
        <v>32.595297613298669</v>
      </c>
      <c r="BU94" s="464">
        <v>57.495327015775629</v>
      </c>
      <c r="BV94" s="468">
        <v>374.38344130500121</v>
      </c>
      <c r="BW94" s="467"/>
      <c r="BX94" s="468">
        <v>1792.9125692629329</v>
      </c>
      <c r="BY94" s="468">
        <v>-1548.79</v>
      </c>
      <c r="BZ94" s="468">
        <v>244.12256926293301</v>
      </c>
      <c r="CA94" s="499">
        <v>0.11544207364705143</v>
      </c>
      <c r="CB94" s="499"/>
      <c r="CC94" s="464">
        <v>51.612445500000007</v>
      </c>
      <c r="CD94" s="464">
        <v>0</v>
      </c>
      <c r="CE94" s="464">
        <v>13.767815532335231</v>
      </c>
      <c r="CF94" s="464">
        <v>19.191290860031049</v>
      </c>
      <c r="CG94" s="464">
        <v>0</v>
      </c>
      <c r="CH94" s="468">
        <v>84.571551892366287</v>
      </c>
      <c r="CI94" s="464"/>
      <c r="CJ94" s="464">
        <v>-0.98000000000000009</v>
      </c>
      <c r="CK94" s="464">
        <v>-1.78</v>
      </c>
      <c r="CL94" s="464">
        <v>-0.98000000000000009</v>
      </c>
      <c r="CM94" s="464">
        <v>-0.01</v>
      </c>
      <c r="CN94" s="464">
        <v>-17.579999999999998</v>
      </c>
      <c r="CO94" s="464">
        <v>-42.844696707931639</v>
      </c>
      <c r="CP94" s="464">
        <v>35.254606073010599</v>
      </c>
      <c r="CQ94" s="464">
        <v>38.576146723662099</v>
      </c>
      <c r="CR94" s="464">
        <v>-29.8</v>
      </c>
      <c r="CS94" s="464">
        <v>-11.42</v>
      </c>
      <c r="CT94" s="464">
        <v>-15.66816960525907</v>
      </c>
      <c r="CU94" s="464">
        <v>88.874591186860869</v>
      </c>
      <c r="CV94" s="468">
        <v>41.505822621549619</v>
      </c>
      <c r="CW94" s="464"/>
      <c r="CX94" s="468">
        <v>363.24726035337397</v>
      </c>
      <c r="CY94" s="468">
        <v>109.87151360908859</v>
      </c>
      <c r="CZ94" s="464"/>
      <c r="DA94" s="466">
        <v>798.28317646674134</v>
      </c>
      <c r="DB94" s="464">
        <v>12.486268249389839</v>
      </c>
      <c r="DC94" s="468">
        <v>810.76944471613115</v>
      </c>
    </row>
    <row r="95" spans="1:107">
      <c r="A95" s="475">
        <v>250</v>
      </c>
      <c r="B95" s="483">
        <v>6</v>
      </c>
      <c r="C95" s="484">
        <v>1670</v>
      </c>
      <c r="D95" s="465" t="s">
        <v>93</v>
      </c>
      <c r="E95" s="485">
        <v>501002.14999999997</v>
      </c>
      <c r="F95" s="485">
        <v>77488.479999999996</v>
      </c>
      <c r="G95" s="485">
        <v>655978.08000000007</v>
      </c>
      <c r="H95" s="485">
        <v>844060.2</v>
      </c>
      <c r="I95" s="485">
        <v>104668.4</v>
      </c>
      <c r="J95" s="485">
        <v>70420.600000000006</v>
      </c>
      <c r="K95" s="486">
        <v>2253617.91</v>
      </c>
      <c r="L95" s="464"/>
      <c r="M95" s="485">
        <v>78424.980876346031</v>
      </c>
      <c r="N95" s="485">
        <v>0</v>
      </c>
      <c r="O95" s="485">
        <v>0</v>
      </c>
      <c r="P95" s="485">
        <v>72781.100000000006</v>
      </c>
      <c r="Q95" s="485">
        <v>306817.70163342729</v>
      </c>
      <c r="R95" s="485">
        <v>0</v>
      </c>
      <c r="S95" s="478">
        <v>0</v>
      </c>
      <c r="T95" s="485">
        <v>59814.931872445311</v>
      </c>
      <c r="U95" s="485">
        <v>49448.962499999994</v>
      </c>
      <c r="V95" s="479">
        <v>567287.67688221869</v>
      </c>
      <c r="W95" s="480"/>
      <c r="X95" s="481">
        <v>2820905.5868822187</v>
      </c>
      <c r="Y95" s="464">
        <v>-2646432.3000000003</v>
      </c>
      <c r="Z95" s="490">
        <v>174473.28688221844</v>
      </c>
      <c r="AA95" s="499">
        <v>6.1850097959164067E-2</v>
      </c>
      <c r="AB95" s="499"/>
      <c r="AC95" s="476">
        <v>210614.50448250002</v>
      </c>
      <c r="AD95" s="476">
        <v>0</v>
      </c>
      <c r="AE95" s="476">
        <v>19822.178705734183</v>
      </c>
      <c r="AF95" s="476">
        <v>35042.580602644681</v>
      </c>
      <c r="AG95" s="476">
        <v>0</v>
      </c>
      <c r="AH95" s="477">
        <v>265479.26379087887</v>
      </c>
      <c r="AI95" s="464"/>
      <c r="AJ95" s="464">
        <v>0</v>
      </c>
      <c r="AK95" s="464">
        <v>-2972.6</v>
      </c>
      <c r="AL95" s="464">
        <v>0</v>
      </c>
      <c r="AM95" s="464">
        <v>-16.7</v>
      </c>
      <c r="AN95" s="464">
        <v>-35921.700000000004</v>
      </c>
      <c r="AO95" s="464">
        <v>-23796.63</v>
      </c>
      <c r="AP95" s="464">
        <v>-33912.46675835787</v>
      </c>
      <c r="AQ95" s="470">
        <v>-9975.5003484622539</v>
      </c>
      <c r="AR95" s="470">
        <v>-49632.4</v>
      </c>
      <c r="AS95" s="470">
        <v>-19004.600000000002</v>
      </c>
      <c r="AT95" s="470">
        <v>-23353.716602561733</v>
      </c>
      <c r="AU95" s="470">
        <v>96046.634196465311</v>
      </c>
      <c r="AV95" s="468">
        <v>-102539.67951291657</v>
      </c>
      <c r="AW95" s="464"/>
      <c r="AX95" s="487">
        <v>729093.13447266398</v>
      </c>
      <c r="AY95" s="488">
        <v>353853.84092635935</v>
      </c>
      <c r="AZ95" s="481"/>
      <c r="BA95" s="491">
        <v>1420359.8465592042</v>
      </c>
      <c r="BB95" s="470">
        <v>114396.32400000001</v>
      </c>
      <c r="BC95" s="481">
        <v>1534756.1705592042</v>
      </c>
      <c r="BD95" s="497"/>
      <c r="BE95" s="464">
        <v>300.00128742514966</v>
      </c>
      <c r="BF95" s="464">
        <v>46.400287425149699</v>
      </c>
      <c r="BG95" s="464">
        <v>392.80124550898211</v>
      </c>
      <c r="BH95" s="464">
        <v>505.42526946107779</v>
      </c>
      <c r="BI95" s="464">
        <v>62.675688622754485</v>
      </c>
      <c r="BJ95" s="464">
        <v>42.168023952095815</v>
      </c>
      <c r="BK95" s="468">
        <v>1371.179248385203</v>
      </c>
      <c r="BL95" s="464"/>
      <c r="BM95" s="464">
        <v>51.114490667367228</v>
      </c>
      <c r="BN95" s="464">
        <v>0</v>
      </c>
      <c r="BO95" s="464">
        <v>0</v>
      </c>
      <c r="BP95" s="464">
        <v>42.358027011156793</v>
      </c>
      <c r="BQ95" s="464">
        <v>176.9562424310557</v>
      </c>
      <c r="BR95" s="464">
        <v>0</v>
      </c>
      <c r="BS95" s="464">
        <v>0</v>
      </c>
      <c r="BT95" s="464">
        <v>36.528349692224282</v>
      </c>
      <c r="BU95" s="464">
        <v>37.51533763945978</v>
      </c>
      <c r="BV95" s="468">
        <v>344.4724474412638</v>
      </c>
      <c r="BW95" s="467"/>
      <c r="BX95" s="468">
        <v>1715.651695826466</v>
      </c>
      <c r="BY95" s="468">
        <v>-1548.79</v>
      </c>
      <c r="BZ95" s="468">
        <v>166.8616958264665</v>
      </c>
      <c r="CA95" s="499">
        <v>6.1850097959164067E-2</v>
      </c>
      <c r="CB95" s="499"/>
      <c r="CC95" s="464">
        <v>121.85983425000001</v>
      </c>
      <c r="CD95" s="464">
        <v>0</v>
      </c>
      <c r="CE95" s="464">
        <v>11.70289447481322</v>
      </c>
      <c r="CF95" s="464">
        <v>17.423371250529598</v>
      </c>
      <c r="CG95" s="464">
        <v>0</v>
      </c>
      <c r="CH95" s="468">
        <v>150.9860999753428</v>
      </c>
      <c r="CI95" s="464"/>
      <c r="CJ95" s="464">
        <v>-0.98</v>
      </c>
      <c r="CK95" s="464">
        <v>-1.78</v>
      </c>
      <c r="CL95" s="464">
        <v>-0.98</v>
      </c>
      <c r="CM95" s="464">
        <v>-0.01</v>
      </c>
      <c r="CN95" s="464">
        <v>-17.579999999999998</v>
      </c>
      <c r="CO95" s="464">
        <v>-18.520411039342331</v>
      </c>
      <c r="CP95" s="464">
        <v>-19.91336861911795</v>
      </c>
      <c r="CQ95" s="464">
        <v>-10.969449601447639</v>
      </c>
      <c r="CR95" s="464">
        <v>-29.8</v>
      </c>
      <c r="CS95" s="464">
        <v>-11.42</v>
      </c>
      <c r="CT95" s="464">
        <v>-15.44496970960911</v>
      </c>
      <c r="CU95" s="464">
        <v>56.398493362575053</v>
      </c>
      <c r="CV95" s="468">
        <v>-74.373098731437111</v>
      </c>
      <c r="CW95" s="464"/>
      <c r="CX95" s="468">
        <v>479.52423240167587</v>
      </c>
      <c r="CY95" s="468">
        <v>199.05576024376691</v>
      </c>
      <c r="CZ95" s="464"/>
      <c r="DA95" s="466">
        <v>850.51487817916416</v>
      </c>
      <c r="DB95" s="464">
        <v>68.500792814371266</v>
      </c>
      <c r="DC95" s="468">
        <v>919.01567099353542</v>
      </c>
    </row>
    <row r="96" spans="1:107">
      <c r="A96" s="475">
        <v>256</v>
      </c>
      <c r="B96" s="483">
        <v>13</v>
      </c>
      <c r="C96" s="484">
        <v>1472</v>
      </c>
      <c r="D96" s="465" t="s">
        <v>94</v>
      </c>
      <c r="E96" s="485">
        <v>765166.91999999993</v>
      </c>
      <c r="F96" s="485">
        <v>174349.08</v>
      </c>
      <c r="G96" s="485">
        <v>963208.32000000007</v>
      </c>
      <c r="H96" s="485">
        <v>801857.19000000006</v>
      </c>
      <c r="I96" s="485">
        <v>85346.099999999991</v>
      </c>
      <c r="J96" s="485">
        <v>55266.8</v>
      </c>
      <c r="K96" s="486">
        <v>2845194.4099999997</v>
      </c>
      <c r="L96" s="464"/>
      <c r="M96" s="485">
        <v>130795.6103383055</v>
      </c>
      <c r="N96" s="485">
        <v>0</v>
      </c>
      <c r="O96" s="485">
        <v>0</v>
      </c>
      <c r="P96" s="485">
        <v>49907.040000000001</v>
      </c>
      <c r="Q96" s="485">
        <v>395309.42766796262</v>
      </c>
      <c r="R96" s="485">
        <v>0</v>
      </c>
      <c r="S96" s="478">
        <v>0</v>
      </c>
      <c r="T96" s="485">
        <v>29895.203466692445</v>
      </c>
      <c r="U96" s="485">
        <v>64574.527499999997</v>
      </c>
      <c r="V96" s="479">
        <v>670481.80897296057</v>
      </c>
      <c r="W96" s="480"/>
      <c r="X96" s="481">
        <v>3515676.2189729605</v>
      </c>
      <c r="Y96" s="464">
        <v>-2332663.6800000002</v>
      </c>
      <c r="Z96" s="490">
        <v>1183012.5389729603</v>
      </c>
      <c r="AA96" s="499">
        <v>0.33649644201835954</v>
      </c>
      <c r="AB96" s="499"/>
      <c r="AC96" s="476">
        <v>512876.27356799995</v>
      </c>
      <c r="AD96" s="476">
        <v>0</v>
      </c>
      <c r="AE96" s="476">
        <v>18842.017458928949</v>
      </c>
      <c r="AF96" s="476">
        <v>31069.015457616551</v>
      </c>
      <c r="AG96" s="476">
        <v>0</v>
      </c>
      <c r="AH96" s="477">
        <v>562787.30648454546</v>
      </c>
      <c r="AI96" s="464"/>
      <c r="AJ96" s="464">
        <v>0</v>
      </c>
      <c r="AK96" s="464">
        <v>-2620.16</v>
      </c>
      <c r="AL96" s="464">
        <v>0</v>
      </c>
      <c r="AM96" s="464">
        <v>-14.72</v>
      </c>
      <c r="AN96" s="464">
        <v>-31662.720000000001</v>
      </c>
      <c r="AO96" s="464">
        <v>-22826.54</v>
      </c>
      <c r="AP96" s="464">
        <v>-362507.93580721266</v>
      </c>
      <c r="AQ96" s="470">
        <v>-374366.02348107949</v>
      </c>
      <c r="AR96" s="470">
        <v>-43747.839999999997</v>
      </c>
      <c r="AS96" s="470">
        <v>-16751.36</v>
      </c>
      <c r="AT96" s="470">
        <v>-39784.756010418205</v>
      </c>
      <c r="AU96" s="470">
        <v>56619.720282913098</v>
      </c>
      <c r="AV96" s="468">
        <v>-837662.33501579729</v>
      </c>
      <c r="AW96" s="464"/>
      <c r="AX96" s="487">
        <v>905662.61633213377</v>
      </c>
      <c r="AY96" s="488">
        <v>274037.30992945656</v>
      </c>
      <c r="AZ96" s="481"/>
      <c r="BA96" s="491">
        <v>2087837.4367032989</v>
      </c>
      <c r="BB96" s="470">
        <v>108768.7629</v>
      </c>
      <c r="BC96" s="481">
        <v>2196606.1996032991</v>
      </c>
      <c r="BD96" s="497"/>
      <c r="BE96" s="464">
        <v>519.81448369565214</v>
      </c>
      <c r="BF96" s="464">
        <v>118.44366847826086</v>
      </c>
      <c r="BG96" s="464">
        <v>654.35347826086957</v>
      </c>
      <c r="BH96" s="464">
        <v>544.73993885869572</v>
      </c>
      <c r="BI96" s="464">
        <v>57.979687499999997</v>
      </c>
      <c r="BJ96" s="464">
        <v>37.545380434782608</v>
      </c>
      <c r="BK96" s="468">
        <v>1872.908130026809</v>
      </c>
      <c r="BL96" s="464"/>
      <c r="BM96" s="464">
        <v>79.773173816413305</v>
      </c>
      <c r="BN96" s="464">
        <v>0</v>
      </c>
      <c r="BO96" s="464">
        <v>0</v>
      </c>
      <c r="BP96" s="464">
        <v>24.17416890080429</v>
      </c>
      <c r="BQ96" s="464">
        <v>260.22208693300439</v>
      </c>
      <c r="BR96" s="464">
        <v>0</v>
      </c>
      <c r="BS96" s="464">
        <v>0</v>
      </c>
      <c r="BT96" s="464">
        <v>21.57627556263747</v>
      </c>
      <c r="BU96" s="464">
        <v>45.686749329758719</v>
      </c>
      <c r="BV96" s="468">
        <v>431.43245454261819</v>
      </c>
      <c r="BW96" s="467"/>
      <c r="BX96" s="468">
        <v>2304.3405845694278</v>
      </c>
      <c r="BY96" s="468">
        <v>-1548.79</v>
      </c>
      <c r="BZ96" s="468">
        <v>755.55058456942766</v>
      </c>
      <c r="CA96" s="499">
        <v>0.33649644201835954</v>
      </c>
      <c r="CB96" s="499"/>
      <c r="CC96" s="464">
        <v>336.66159449999998</v>
      </c>
      <c r="CD96" s="464">
        <v>0</v>
      </c>
      <c r="CE96" s="464">
        <v>12.464576190707289</v>
      </c>
      <c r="CF96" s="464">
        <v>17.34938400043594</v>
      </c>
      <c r="CG96" s="464">
        <v>0</v>
      </c>
      <c r="CH96" s="468">
        <v>366.47555469114332</v>
      </c>
      <c r="CI96" s="464"/>
      <c r="CJ96" s="464">
        <v>-0.98000000000000009</v>
      </c>
      <c r="CK96" s="464">
        <v>-1.78</v>
      </c>
      <c r="CL96" s="464">
        <v>-0.98000000000000009</v>
      </c>
      <c r="CM96" s="464">
        <v>-0.01</v>
      </c>
      <c r="CN96" s="464">
        <v>-17.579999999999998</v>
      </c>
      <c r="CO96" s="464">
        <v>-16.297734584450399</v>
      </c>
      <c r="CP96" s="464">
        <v>-242.96778539357419</v>
      </c>
      <c r="CQ96" s="464">
        <v>-265.0744818252756</v>
      </c>
      <c r="CR96" s="464">
        <v>-29.8</v>
      </c>
      <c r="CS96" s="464">
        <v>-11.42</v>
      </c>
      <c r="CT96" s="464">
        <v>-24.96517230441923</v>
      </c>
      <c r="CU96" s="464">
        <v>37.948874184258109</v>
      </c>
      <c r="CV96" s="468">
        <v>-575.94088858304258</v>
      </c>
      <c r="CW96" s="464"/>
      <c r="CX96" s="468">
        <v>622.5666268946635</v>
      </c>
      <c r="CY96" s="468">
        <v>174.0102539901647</v>
      </c>
      <c r="CZ96" s="464"/>
      <c r="DA96" s="466">
        <v>1418.3678238473499</v>
      </c>
      <c r="DB96" s="464">
        <v>73.891822622282604</v>
      </c>
      <c r="DC96" s="468">
        <v>1492.2596464696326</v>
      </c>
    </row>
    <row r="97" spans="1:107">
      <c r="A97" s="475">
        <v>257</v>
      </c>
      <c r="B97" s="483">
        <v>1</v>
      </c>
      <c r="C97" s="484">
        <v>41725</v>
      </c>
      <c r="D97" s="465" t="s">
        <v>95</v>
      </c>
      <c r="E97" s="485">
        <v>21834584.609999999</v>
      </c>
      <c r="F97" s="485">
        <v>3971284.5999999996</v>
      </c>
      <c r="G97" s="485">
        <v>24478776.960000001</v>
      </c>
      <c r="H97" s="485">
        <v>24927911.239999998</v>
      </c>
      <c r="I97" s="485">
        <v>2438317.4</v>
      </c>
      <c r="J97" s="485">
        <v>2249180.48</v>
      </c>
      <c r="K97" s="486">
        <v>79900055.290000007</v>
      </c>
      <c r="L97" s="464"/>
      <c r="M97" s="485">
        <v>2698080.1585304053</v>
      </c>
      <c r="N97" s="485">
        <v>955786.23000000021</v>
      </c>
      <c r="O97" s="485">
        <v>1834520.5296000002</v>
      </c>
      <c r="P97" s="485">
        <v>11572194.9</v>
      </c>
      <c r="Q97" s="485">
        <v>315441.82247779472</v>
      </c>
      <c r="R97" s="485">
        <v>0</v>
      </c>
      <c r="S97" s="478">
        <v>209549.28</v>
      </c>
      <c r="T97" s="485">
        <v>1331619.2010859011</v>
      </c>
      <c r="U97" s="485">
        <v>1963802.5225</v>
      </c>
      <c r="V97" s="479">
        <v>20880994.644194104</v>
      </c>
      <c r="W97" s="480"/>
      <c r="X97" s="481">
        <v>100781049.93419412</v>
      </c>
      <c r="Y97" s="464">
        <v>-66121190.25</v>
      </c>
      <c r="Z97" s="490">
        <v>34659859.684194118</v>
      </c>
      <c r="AA97" s="499">
        <v>0.34391246873123055</v>
      </c>
      <c r="AB97" s="499"/>
      <c r="AC97" s="476">
        <v>0</v>
      </c>
      <c r="AD97" s="476">
        <v>0</v>
      </c>
      <c r="AE97" s="476">
        <v>331320.81724896788</v>
      </c>
      <c r="AF97" s="476">
        <v>940415.39479565935</v>
      </c>
      <c r="AG97" s="476">
        <v>385752.26114004006</v>
      </c>
      <c r="AH97" s="477">
        <v>1657488.4731846673</v>
      </c>
      <c r="AI97" s="464"/>
      <c r="AJ97" s="464">
        <v>0</v>
      </c>
      <c r="AK97" s="464">
        <v>-74270.5</v>
      </c>
      <c r="AL97" s="464">
        <v>0</v>
      </c>
      <c r="AM97" s="464">
        <v>-417.25</v>
      </c>
      <c r="AN97" s="464">
        <v>-897504.75000000012</v>
      </c>
      <c r="AO97" s="464">
        <v>-3839775.3</v>
      </c>
      <c r="AP97" s="464">
        <v>6730177.9833535608</v>
      </c>
      <c r="AQ97" s="470">
        <v>1969578.2185186066</v>
      </c>
      <c r="AR97" s="470">
        <v>-1240067</v>
      </c>
      <c r="AS97" s="470">
        <v>-474830.50000000006</v>
      </c>
      <c r="AT97" s="470">
        <v>-830656.9166044509</v>
      </c>
      <c r="AU97" s="470">
        <v>1203900.2007343438</v>
      </c>
      <c r="AV97" s="468">
        <v>2546134.1860020603</v>
      </c>
      <c r="AW97" s="464"/>
      <c r="AX97" s="487">
        <v>-1001248.3457759441</v>
      </c>
      <c r="AY97" s="488">
        <v>2955836.9413107522</v>
      </c>
      <c r="AZ97" s="481"/>
      <c r="BA97" s="491">
        <v>40818070.938915655</v>
      </c>
      <c r="BB97" s="470">
        <v>-667779.31584000064</v>
      </c>
      <c r="BC97" s="481">
        <v>40150291.623075657</v>
      </c>
      <c r="BD97" s="497"/>
      <c r="BE97" s="464">
        <v>523.29741426003591</v>
      </c>
      <c r="BF97" s="464">
        <v>95.177581785500294</v>
      </c>
      <c r="BG97" s="464">
        <v>586.66931000599163</v>
      </c>
      <c r="BH97" s="464">
        <v>597.43346291192324</v>
      </c>
      <c r="BI97" s="464">
        <v>58.437804673457158</v>
      </c>
      <c r="BJ97" s="464">
        <v>53.90486470940683</v>
      </c>
      <c r="BK97" s="468">
        <v>1924.075394019455</v>
      </c>
      <c r="BL97" s="464"/>
      <c r="BM97" s="464">
        <v>61.238174821083327</v>
      </c>
      <c r="BN97" s="464">
        <v>22.558199999999999</v>
      </c>
      <c r="BO97" s="464">
        <v>43.664972230094882</v>
      </c>
      <c r="BP97" s="464">
        <v>258.77918313918582</v>
      </c>
      <c r="BQ97" s="464">
        <v>7.4406839505663758</v>
      </c>
      <c r="BR97" s="464">
        <v>0</v>
      </c>
      <c r="BS97" s="464">
        <v>5.104547856370842</v>
      </c>
      <c r="BT97" s="464">
        <v>31.919692497048509</v>
      </c>
      <c r="BU97" s="464">
        <v>43.690764020655699</v>
      </c>
      <c r="BV97" s="468">
        <v>474.39621851500539</v>
      </c>
      <c r="BW97" s="467"/>
      <c r="BX97" s="468">
        <v>2398.4716125344598</v>
      </c>
      <c r="BY97" s="468">
        <v>-1548.79</v>
      </c>
      <c r="BZ97" s="468">
        <v>849.68161253446021</v>
      </c>
      <c r="CA97" s="499">
        <v>0.34391246873123055</v>
      </c>
      <c r="CB97" s="499"/>
      <c r="CC97" s="464">
        <v>0</v>
      </c>
      <c r="CD97" s="464">
        <v>0</v>
      </c>
      <c r="CE97" s="464">
        <v>7.6001900759705494</v>
      </c>
      <c r="CF97" s="464">
        <v>22.075545666845681</v>
      </c>
      <c r="CG97" s="464">
        <v>10.756856397834129</v>
      </c>
      <c r="CH97" s="468">
        <v>40.432592140650357</v>
      </c>
      <c r="CI97" s="464"/>
      <c r="CJ97" s="464">
        <v>-0.97999999999999987</v>
      </c>
      <c r="CK97" s="464">
        <v>-1.78</v>
      </c>
      <c r="CL97" s="464">
        <v>-0.97999999999999987</v>
      </c>
      <c r="CM97" s="464">
        <v>-0.01</v>
      </c>
      <c r="CN97" s="464">
        <v>-17.579999999999998</v>
      </c>
      <c r="CO97" s="464">
        <v>-61.018289634922553</v>
      </c>
      <c r="CP97" s="464">
        <v>161.64712341428029</v>
      </c>
      <c r="CQ97" s="464">
        <v>63.35205073743667</v>
      </c>
      <c r="CR97" s="464">
        <v>-29.8</v>
      </c>
      <c r="CS97" s="464">
        <v>-11.42</v>
      </c>
      <c r="CT97" s="464">
        <v>-20.60867700558213</v>
      </c>
      <c r="CU97" s="464">
        <v>28.91558065892503</v>
      </c>
      <c r="CV97" s="468">
        <v>101.3042449678659</v>
      </c>
      <c r="CW97" s="464"/>
      <c r="CX97" s="468">
        <v>-26.69972937245393</v>
      </c>
      <c r="CY97" s="468">
        <v>50.927865922879469</v>
      </c>
      <c r="CZ97" s="464"/>
      <c r="DA97" s="466">
        <v>978.2641327481283</v>
      </c>
      <c r="DB97" s="464">
        <v>-16.004297563571015</v>
      </c>
      <c r="DC97" s="468">
        <v>962.25983518455735</v>
      </c>
    </row>
    <row r="98" spans="1:107">
      <c r="A98" s="475">
        <v>260</v>
      </c>
      <c r="B98" s="483">
        <v>12</v>
      </c>
      <c r="C98" s="484">
        <v>9397</v>
      </c>
      <c r="D98" s="465" t="s">
        <v>96</v>
      </c>
      <c r="E98" s="485">
        <v>2277282.5</v>
      </c>
      <c r="F98" s="485">
        <v>426186.63999999996</v>
      </c>
      <c r="G98" s="485">
        <v>3811315.68</v>
      </c>
      <c r="H98" s="485">
        <v>3882676.92</v>
      </c>
      <c r="I98" s="485">
        <v>596638.4</v>
      </c>
      <c r="J98" s="485">
        <v>375457.68</v>
      </c>
      <c r="K98" s="486">
        <v>11369557.82</v>
      </c>
      <c r="L98" s="464"/>
      <c r="M98" s="485">
        <v>1018077.0490126007</v>
      </c>
      <c r="N98" s="485">
        <v>0</v>
      </c>
      <c r="O98" s="485">
        <v>0</v>
      </c>
      <c r="P98" s="485">
        <v>1719713.42</v>
      </c>
      <c r="Q98" s="485">
        <v>1077035.872701053</v>
      </c>
      <c r="R98" s="485">
        <v>0</v>
      </c>
      <c r="S98" s="478">
        <v>115976.96000000001</v>
      </c>
      <c r="T98" s="485">
        <v>369200.0520209524</v>
      </c>
      <c r="U98" s="485">
        <v>584596.62333333341</v>
      </c>
      <c r="V98" s="479">
        <v>4884599.977067939</v>
      </c>
      <c r="W98" s="480"/>
      <c r="X98" s="481">
        <v>16254157.79706794</v>
      </c>
      <c r="Y98" s="464">
        <v>-14891331.93</v>
      </c>
      <c r="Z98" s="490">
        <v>1362825.8670679405</v>
      </c>
      <c r="AA98" s="499">
        <v>8.3844754313495001E-2</v>
      </c>
      <c r="AB98" s="499"/>
      <c r="AC98" s="476">
        <v>1182070.7317439998</v>
      </c>
      <c r="AD98" s="476">
        <v>0</v>
      </c>
      <c r="AE98" s="476">
        <v>137576.4524508694</v>
      </c>
      <c r="AF98" s="476">
        <v>172896.56922896186</v>
      </c>
      <c r="AG98" s="476">
        <v>0</v>
      </c>
      <c r="AH98" s="477">
        <v>1492543.753423831</v>
      </c>
      <c r="AI98" s="464"/>
      <c r="AJ98" s="464">
        <v>0</v>
      </c>
      <c r="AK98" s="464">
        <v>-16726.66</v>
      </c>
      <c r="AL98" s="464">
        <v>0</v>
      </c>
      <c r="AM98" s="464">
        <v>-93.97</v>
      </c>
      <c r="AN98" s="464">
        <v>-202129.47</v>
      </c>
      <c r="AO98" s="464">
        <v>-603972.29</v>
      </c>
      <c r="AP98" s="464">
        <v>2820993.2121783863</v>
      </c>
      <c r="AQ98" s="470">
        <v>1154471.634168803</v>
      </c>
      <c r="AR98" s="470">
        <v>-279278.83999999997</v>
      </c>
      <c r="AS98" s="470">
        <v>-106937.86</v>
      </c>
      <c r="AT98" s="470">
        <v>-250360.25296007743</v>
      </c>
      <c r="AU98" s="470">
        <v>452936.70176236902</v>
      </c>
      <c r="AV98" s="468">
        <v>2968902.2051494806</v>
      </c>
      <c r="AW98" s="464"/>
      <c r="AX98" s="487">
        <v>5584351.8457925376</v>
      </c>
      <c r="AY98" s="488">
        <v>1746141.5315037305</v>
      </c>
      <c r="AZ98" s="481"/>
      <c r="BA98" s="491">
        <v>13154765.202937521</v>
      </c>
      <c r="BB98" s="470">
        <v>-3690.2039999999979</v>
      </c>
      <c r="BC98" s="481">
        <v>13151074.998937521</v>
      </c>
      <c r="BD98" s="497"/>
      <c r="BE98" s="464">
        <v>242.34143875705013</v>
      </c>
      <c r="BF98" s="464">
        <v>45.35347876982015</v>
      </c>
      <c r="BG98" s="464">
        <v>405.58855805044163</v>
      </c>
      <c r="BH98" s="464">
        <v>413.18260295839099</v>
      </c>
      <c r="BI98" s="464">
        <v>63.492433755453874</v>
      </c>
      <c r="BJ98" s="464">
        <v>39.955057997233162</v>
      </c>
      <c r="BK98" s="468">
        <v>1217.939136525194</v>
      </c>
      <c r="BL98" s="464"/>
      <c r="BM98" s="464">
        <v>113.18345441893609</v>
      </c>
      <c r="BN98" s="464">
        <v>0</v>
      </c>
      <c r="BO98" s="464">
        <v>0</v>
      </c>
      <c r="BP98" s="464">
        <v>171.13528015889611</v>
      </c>
      <c r="BQ98" s="464">
        <v>110.5753391567615</v>
      </c>
      <c r="BR98" s="464">
        <v>0</v>
      </c>
      <c r="BS98" s="464">
        <v>12.27871001463517</v>
      </c>
      <c r="BT98" s="464">
        <v>38.172902587096601</v>
      </c>
      <c r="BU98" s="464">
        <v>63.158588751829392</v>
      </c>
      <c r="BV98" s="468">
        <v>508.50427508815483</v>
      </c>
      <c r="BW98" s="467"/>
      <c r="BX98" s="468">
        <v>1726.443411613348</v>
      </c>
      <c r="BY98" s="468">
        <v>-1548.79</v>
      </c>
      <c r="BZ98" s="468">
        <v>177.65341161334831</v>
      </c>
      <c r="CA98" s="499">
        <v>8.3844754313495001E-2</v>
      </c>
      <c r="CB98" s="499"/>
      <c r="CC98" s="464">
        <v>121.546656</v>
      </c>
      <c r="CD98" s="464">
        <v>0</v>
      </c>
      <c r="CE98" s="464">
        <v>13.99845173732445</v>
      </c>
      <c r="CF98" s="464">
        <v>17.707508960185621</v>
      </c>
      <c r="CG98" s="464">
        <v>0</v>
      </c>
      <c r="CH98" s="468">
        <v>153.25261669751009</v>
      </c>
      <c r="CI98" s="464"/>
      <c r="CJ98" s="464">
        <v>-0.98</v>
      </c>
      <c r="CK98" s="464">
        <v>-1.78</v>
      </c>
      <c r="CL98" s="464">
        <v>-0.98</v>
      </c>
      <c r="CM98" s="464">
        <v>-0.01</v>
      </c>
      <c r="CN98" s="464">
        <v>-17.579999999999998</v>
      </c>
      <c r="CO98" s="464">
        <v>-33.551029683253191</v>
      </c>
      <c r="CP98" s="464">
        <v>294.89788962767989</v>
      </c>
      <c r="CQ98" s="464">
        <v>137.366989823246</v>
      </c>
      <c r="CR98" s="464">
        <v>-29.8</v>
      </c>
      <c r="CS98" s="464">
        <v>-11.42</v>
      </c>
      <c r="CT98" s="464">
        <v>-27.269617063942938</v>
      </c>
      <c r="CU98" s="464">
        <v>47.348599389752152</v>
      </c>
      <c r="CV98" s="468">
        <v>367.93727626307958</v>
      </c>
      <c r="CW98" s="464"/>
      <c r="CX98" s="468">
        <v>577.68260094966786</v>
      </c>
      <c r="CY98" s="468">
        <v>171.00871367169091</v>
      </c>
      <c r="CZ98" s="464"/>
      <c r="DA98" s="466">
        <v>1399.8898800614579</v>
      </c>
      <c r="DB98" s="464">
        <v>-0.39270022347557709</v>
      </c>
      <c r="DC98" s="468">
        <v>1399.4971798379825</v>
      </c>
    </row>
    <row r="99" spans="1:107">
      <c r="A99" s="475">
        <v>261</v>
      </c>
      <c r="B99" s="483">
        <v>19</v>
      </c>
      <c r="C99" s="484">
        <v>6973</v>
      </c>
      <c r="D99" s="465" t="s">
        <v>97</v>
      </c>
      <c r="E99" s="485">
        <v>3352159.84</v>
      </c>
      <c r="F99" s="485">
        <v>600535.72</v>
      </c>
      <c r="G99" s="485">
        <v>3462567.8400000003</v>
      </c>
      <c r="H99" s="485">
        <v>3038616.72</v>
      </c>
      <c r="I99" s="485">
        <v>421383</v>
      </c>
      <c r="J99" s="485">
        <v>377151.34</v>
      </c>
      <c r="K99" s="486">
        <v>11252414.460000001</v>
      </c>
      <c r="L99" s="464"/>
      <c r="M99" s="485">
        <v>350280.82048548368</v>
      </c>
      <c r="N99" s="485">
        <v>0</v>
      </c>
      <c r="O99" s="485">
        <v>0</v>
      </c>
      <c r="P99" s="485">
        <v>869214.28</v>
      </c>
      <c r="Q99" s="485">
        <v>6445841.2000000002</v>
      </c>
      <c r="R99" s="485">
        <v>0</v>
      </c>
      <c r="S99" s="478">
        <v>0</v>
      </c>
      <c r="T99" s="485">
        <v>196216.66032474858</v>
      </c>
      <c r="U99" s="485">
        <v>285446.56</v>
      </c>
      <c r="V99" s="479">
        <v>8146999.5208102325</v>
      </c>
      <c r="W99" s="480"/>
      <c r="X99" s="481">
        <v>19399413.980810232</v>
      </c>
      <c r="Y99" s="464">
        <v>-11050043.370000001</v>
      </c>
      <c r="Z99" s="490">
        <v>8349370.6108102314</v>
      </c>
      <c r="AA99" s="499">
        <v>0.43039292934669943</v>
      </c>
      <c r="AB99" s="499"/>
      <c r="AC99" s="476">
        <v>2355237.8587664999</v>
      </c>
      <c r="AD99" s="476">
        <v>0</v>
      </c>
      <c r="AE99" s="476">
        <v>116713.31306327017</v>
      </c>
      <c r="AF99" s="476">
        <v>135901.88980749479</v>
      </c>
      <c r="AG99" s="476">
        <v>131696.32320037097</v>
      </c>
      <c r="AH99" s="477">
        <v>2739549.3848376358</v>
      </c>
      <c r="AI99" s="464"/>
      <c r="AJ99" s="464">
        <v>0</v>
      </c>
      <c r="AK99" s="464">
        <v>-12411.94</v>
      </c>
      <c r="AL99" s="464">
        <v>0</v>
      </c>
      <c r="AM99" s="464">
        <v>-69.73</v>
      </c>
      <c r="AN99" s="464">
        <v>-149989.23000000001</v>
      </c>
      <c r="AO99" s="464">
        <v>-65905.34</v>
      </c>
      <c r="AP99" s="464">
        <v>610566.06775582687</v>
      </c>
      <c r="AQ99" s="470">
        <v>1505227.0409851335</v>
      </c>
      <c r="AR99" s="470">
        <v>-207237.56</v>
      </c>
      <c r="AS99" s="470">
        <v>-79352.740000000005</v>
      </c>
      <c r="AT99" s="470">
        <v>-262079.89242132124</v>
      </c>
      <c r="AU99" s="470">
        <v>217308.11656047197</v>
      </c>
      <c r="AV99" s="468">
        <v>1556054.7928801111</v>
      </c>
      <c r="AW99" s="464"/>
      <c r="AX99" s="487">
        <v>-686242.23099592724</v>
      </c>
      <c r="AY99" s="488">
        <v>886695.8156872351</v>
      </c>
      <c r="AZ99" s="481"/>
      <c r="BA99" s="491">
        <v>12845428.373219285</v>
      </c>
      <c r="BB99" s="470">
        <v>-203053.47510000001</v>
      </c>
      <c r="BC99" s="481">
        <v>12642374.898119286</v>
      </c>
      <c r="BD99" s="497"/>
      <c r="BE99" s="464">
        <v>480.73423777427217</v>
      </c>
      <c r="BF99" s="464">
        <v>86.123005879822173</v>
      </c>
      <c r="BG99" s="464">
        <v>496.56788182991545</v>
      </c>
      <c r="BH99" s="464">
        <v>435.76892585687654</v>
      </c>
      <c r="BI99" s="464">
        <v>60.430661121468525</v>
      </c>
      <c r="BJ99" s="464">
        <v>54.08738563028826</v>
      </c>
      <c r="BK99" s="468">
        <v>1585.751006289308</v>
      </c>
      <c r="BL99" s="464"/>
      <c r="BM99" s="464">
        <v>56.53465680926552</v>
      </c>
      <c r="BN99" s="464">
        <v>0</v>
      </c>
      <c r="BO99" s="464">
        <v>0</v>
      </c>
      <c r="BP99" s="464">
        <v>110.78324703817459</v>
      </c>
      <c r="BQ99" s="464">
        <v>910.40000000000009</v>
      </c>
      <c r="BR99" s="464">
        <v>0</v>
      </c>
      <c r="BS99" s="464">
        <v>0</v>
      </c>
      <c r="BT99" s="464">
        <v>27.057060883037138</v>
      </c>
      <c r="BU99" s="464">
        <v>44.92921054556092</v>
      </c>
      <c r="BV99" s="468">
        <v>1149.7041752760381</v>
      </c>
      <c r="BW99" s="467"/>
      <c r="BX99" s="468">
        <v>2735.4551815653472</v>
      </c>
      <c r="BY99" s="468">
        <v>-1548.79</v>
      </c>
      <c r="BZ99" s="468">
        <v>1186.665181565347</v>
      </c>
      <c r="CA99" s="499">
        <v>0.43039292934669943</v>
      </c>
      <c r="CB99" s="499"/>
      <c r="CC99" s="464">
        <v>326.36523149999999</v>
      </c>
      <c r="CD99" s="464">
        <v>0</v>
      </c>
      <c r="CE99" s="464">
        <v>16.058997351931481</v>
      </c>
      <c r="CF99" s="464">
        <v>17.420345678619711</v>
      </c>
      <c r="CG99" s="464">
        <v>17.371391523180449</v>
      </c>
      <c r="CH99" s="468">
        <v>377.21596605373162</v>
      </c>
      <c r="CI99" s="464"/>
      <c r="CJ99" s="464">
        <v>-0.98</v>
      </c>
      <c r="CK99" s="464">
        <v>-1.78</v>
      </c>
      <c r="CL99" s="464">
        <v>-0.98</v>
      </c>
      <c r="CM99" s="464">
        <v>-0.01</v>
      </c>
      <c r="CN99" s="464">
        <v>-17.579999999999998</v>
      </c>
      <c r="CO99" s="464">
        <v>-9.750367193213398</v>
      </c>
      <c r="CP99" s="464">
        <v>89.303213069449598</v>
      </c>
      <c r="CQ99" s="464">
        <v>236.08505864451729</v>
      </c>
      <c r="CR99" s="464">
        <v>-29.8</v>
      </c>
      <c r="CS99" s="464">
        <v>-11.42</v>
      </c>
      <c r="CT99" s="464">
        <v>-37.061171666410551</v>
      </c>
      <c r="CU99" s="464">
        <v>31.784132888762901</v>
      </c>
      <c r="CV99" s="468">
        <v>252.11225651496969</v>
      </c>
      <c r="CW99" s="464"/>
      <c r="CX99" s="468">
        <v>-81.112213455897333</v>
      </c>
      <c r="CY99" s="468">
        <v>114.7108078167918</v>
      </c>
      <c r="CZ99" s="464"/>
      <c r="DA99" s="466">
        <v>1842.166696288439</v>
      </c>
      <c r="DB99" s="464">
        <v>-29.119959142406426</v>
      </c>
      <c r="DC99" s="468">
        <v>1813.0467371460327</v>
      </c>
    </row>
    <row r="100" spans="1:107">
      <c r="A100" s="475">
        <v>263</v>
      </c>
      <c r="B100" s="483">
        <v>11</v>
      </c>
      <c r="C100" s="484">
        <v>7255</v>
      </c>
      <c r="D100" s="465" t="s">
        <v>98</v>
      </c>
      <c r="E100" s="485">
        <v>3051558.55</v>
      </c>
      <c r="F100" s="485">
        <v>542419.36</v>
      </c>
      <c r="G100" s="485">
        <v>3628638.24</v>
      </c>
      <c r="H100" s="485">
        <v>3502849.83</v>
      </c>
      <c r="I100" s="485">
        <v>440491.39999999997</v>
      </c>
      <c r="J100" s="485">
        <v>312168.28000000003</v>
      </c>
      <c r="K100" s="486">
        <v>11478125.66</v>
      </c>
      <c r="L100" s="464"/>
      <c r="M100" s="485">
        <v>523908.89522217406</v>
      </c>
      <c r="N100" s="485">
        <v>0</v>
      </c>
      <c r="O100" s="485">
        <v>0</v>
      </c>
      <c r="P100" s="485">
        <v>299442.24</v>
      </c>
      <c r="Q100" s="485">
        <v>1140995.239042846</v>
      </c>
      <c r="R100" s="485">
        <v>0</v>
      </c>
      <c r="S100" s="478">
        <v>0</v>
      </c>
      <c r="T100" s="485">
        <v>193813.61979645307</v>
      </c>
      <c r="U100" s="485">
        <v>317378.30833333329</v>
      </c>
      <c r="V100" s="479">
        <v>2475538.3023948064</v>
      </c>
      <c r="W100" s="480"/>
      <c r="X100" s="481">
        <v>13953663.962394807</v>
      </c>
      <c r="Y100" s="464">
        <v>-11496925.950000001</v>
      </c>
      <c r="Z100" s="490">
        <v>2456738.0123948064</v>
      </c>
      <c r="AA100" s="499">
        <v>0.17606400863713842</v>
      </c>
      <c r="AB100" s="499"/>
      <c r="AC100" s="476">
        <v>419040.26086499996</v>
      </c>
      <c r="AD100" s="476">
        <v>0</v>
      </c>
      <c r="AE100" s="476">
        <v>88005.901274541844</v>
      </c>
      <c r="AF100" s="476">
        <v>152502.53488323899</v>
      </c>
      <c r="AG100" s="476">
        <v>0</v>
      </c>
      <c r="AH100" s="477">
        <v>659548.69702278078</v>
      </c>
      <c r="AI100" s="464"/>
      <c r="AJ100" s="464">
        <v>0</v>
      </c>
      <c r="AK100" s="464">
        <v>-12913.9</v>
      </c>
      <c r="AL100" s="464">
        <v>0</v>
      </c>
      <c r="AM100" s="464">
        <v>-72.55</v>
      </c>
      <c r="AN100" s="464">
        <v>-156055.05000000002</v>
      </c>
      <c r="AO100" s="464">
        <v>-304736.84999999998</v>
      </c>
      <c r="AP100" s="464">
        <v>1100378.9465230771</v>
      </c>
      <c r="AQ100" s="470">
        <v>100588.93190424745</v>
      </c>
      <c r="AR100" s="470">
        <v>-215618.6</v>
      </c>
      <c r="AS100" s="470">
        <v>-82561.900000000009</v>
      </c>
      <c r="AT100" s="470">
        <v>-175706.00335894933</v>
      </c>
      <c r="AU100" s="470">
        <v>321467.68671890185</v>
      </c>
      <c r="AV100" s="468">
        <v>574770.71178727713</v>
      </c>
      <c r="AW100" s="464"/>
      <c r="AX100" s="487">
        <v>4335227.4232552759</v>
      </c>
      <c r="AY100" s="488">
        <v>1404814.5382948474</v>
      </c>
      <c r="AZ100" s="481"/>
      <c r="BA100" s="491">
        <v>9431099.3827549871</v>
      </c>
      <c r="BB100" s="470">
        <v>225194.69909999997</v>
      </c>
      <c r="BC100" s="481">
        <v>9656294.0818549879</v>
      </c>
      <c r="BD100" s="497"/>
      <c r="BE100" s="464">
        <v>420.61454858718122</v>
      </c>
      <c r="BF100" s="464">
        <v>74.764901447277737</v>
      </c>
      <c r="BG100" s="464">
        <v>500.15689042039975</v>
      </c>
      <c r="BH100" s="464">
        <v>482.81872226051001</v>
      </c>
      <c r="BI100" s="464">
        <v>60.715561681598892</v>
      </c>
      <c r="BJ100" s="464">
        <v>43.028019297036529</v>
      </c>
      <c r="BK100" s="468">
        <v>1579.06276312211</v>
      </c>
      <c r="BL100" s="464"/>
      <c r="BM100" s="464">
        <v>74.585128246534694</v>
      </c>
      <c r="BN100" s="464">
        <v>0</v>
      </c>
      <c r="BO100" s="464">
        <v>0</v>
      </c>
      <c r="BP100" s="464">
        <v>41.143496056567862</v>
      </c>
      <c r="BQ100" s="464">
        <v>152.38282249945459</v>
      </c>
      <c r="BR100" s="464">
        <v>0</v>
      </c>
      <c r="BS100" s="464">
        <v>0</v>
      </c>
      <c r="BT100" s="464">
        <v>27.435037188798521</v>
      </c>
      <c r="BU100" s="464">
        <v>45.336281615447383</v>
      </c>
      <c r="BV100" s="468">
        <v>340.88276560680299</v>
      </c>
      <c r="BW100" s="467"/>
      <c r="BX100" s="468">
        <v>1919.945528728914</v>
      </c>
      <c r="BY100" s="468">
        <v>-1548.79</v>
      </c>
      <c r="BZ100" s="468">
        <v>371.15552872891351</v>
      </c>
      <c r="CA100" s="499">
        <v>0.17606400863713842</v>
      </c>
      <c r="CB100" s="499"/>
      <c r="CC100" s="464">
        <v>55.809368999999997</v>
      </c>
      <c r="CD100" s="464">
        <v>0</v>
      </c>
      <c r="CE100" s="464">
        <v>11.551344875603251</v>
      </c>
      <c r="CF100" s="464">
        <v>18.473949410181351</v>
      </c>
      <c r="CG100" s="464">
        <v>0</v>
      </c>
      <c r="CH100" s="468">
        <v>85.8346632857846</v>
      </c>
      <c r="CI100" s="464"/>
      <c r="CJ100" s="464">
        <v>-0.98</v>
      </c>
      <c r="CK100" s="464">
        <v>-1.78</v>
      </c>
      <c r="CL100" s="464">
        <v>-0.98</v>
      </c>
      <c r="CM100" s="464">
        <v>-0.01</v>
      </c>
      <c r="CN100" s="464">
        <v>-17.579999999999998</v>
      </c>
      <c r="CO100" s="464">
        <v>-39.084549014141963</v>
      </c>
      <c r="CP100" s="464">
        <v>149.62999000857721</v>
      </c>
      <c r="CQ100" s="464">
        <v>30.626214297478811</v>
      </c>
      <c r="CR100" s="464">
        <v>-29.8</v>
      </c>
      <c r="CS100" s="464">
        <v>-11.42</v>
      </c>
      <c r="CT100" s="464">
        <v>-25.269114400155019</v>
      </c>
      <c r="CU100" s="464">
        <v>43.713310677033157</v>
      </c>
      <c r="CV100" s="468">
        <v>96.705696929655218</v>
      </c>
      <c r="CW100" s="464"/>
      <c r="CX100" s="468">
        <v>629.1839096901731</v>
      </c>
      <c r="CY100" s="468">
        <v>179.09744019952211</v>
      </c>
      <c r="CZ100" s="464"/>
      <c r="DA100" s="466">
        <v>1299.9447805313559</v>
      </c>
      <c r="DB100" s="464">
        <v>31.039930957960024</v>
      </c>
      <c r="DC100" s="468">
        <v>1330.9847114893159</v>
      </c>
    </row>
    <row r="101" spans="1:107">
      <c r="A101" s="475">
        <v>265</v>
      </c>
      <c r="B101" s="483">
        <v>13</v>
      </c>
      <c r="C101" s="484">
        <v>1001</v>
      </c>
      <c r="D101" s="465" t="s">
        <v>99</v>
      </c>
      <c r="E101" s="485">
        <v>364365.19999999995</v>
      </c>
      <c r="F101" s="485">
        <v>77488.479999999996</v>
      </c>
      <c r="G101" s="485">
        <v>456693.60000000003</v>
      </c>
      <c r="H101" s="485">
        <v>351691.75</v>
      </c>
      <c r="I101" s="485">
        <v>62244.899999999994</v>
      </c>
      <c r="J101" s="485">
        <v>40202.14</v>
      </c>
      <c r="K101" s="486">
        <v>1352686.0699999998</v>
      </c>
      <c r="L101" s="464"/>
      <c r="M101" s="485">
        <v>91928.376170900956</v>
      </c>
      <c r="N101" s="485">
        <v>0</v>
      </c>
      <c r="O101" s="485">
        <v>0</v>
      </c>
      <c r="P101" s="485">
        <v>31191.9</v>
      </c>
      <c r="Q101" s="485">
        <v>415701.522174465</v>
      </c>
      <c r="R101" s="485">
        <v>0</v>
      </c>
      <c r="S101" s="478">
        <v>27676.32</v>
      </c>
      <c r="T101" s="485">
        <v>42059.440877584093</v>
      </c>
      <c r="U101" s="485">
        <v>51000.302499999998</v>
      </c>
      <c r="V101" s="479">
        <v>659557.86172295001</v>
      </c>
      <c r="W101" s="480"/>
      <c r="X101" s="481">
        <v>2012243.9317229497</v>
      </c>
      <c r="Y101" s="464">
        <v>-1586274.69</v>
      </c>
      <c r="Z101" s="490">
        <v>425969.24172294978</v>
      </c>
      <c r="AA101" s="499">
        <v>0.21168867005016676</v>
      </c>
      <c r="AB101" s="499"/>
      <c r="AC101" s="476">
        <v>355935.283704</v>
      </c>
      <c r="AD101" s="476">
        <v>0</v>
      </c>
      <c r="AE101" s="476">
        <v>10426.070346946603</v>
      </c>
      <c r="AF101" s="476">
        <v>19434.557502935051</v>
      </c>
      <c r="AG101" s="476">
        <v>0</v>
      </c>
      <c r="AH101" s="477">
        <v>385795.91155388165</v>
      </c>
      <c r="AI101" s="464"/>
      <c r="AJ101" s="464">
        <v>0</v>
      </c>
      <c r="AK101" s="464">
        <v>-1781.78</v>
      </c>
      <c r="AL101" s="464">
        <v>0</v>
      </c>
      <c r="AM101" s="464">
        <v>-10.01</v>
      </c>
      <c r="AN101" s="464">
        <v>-21531.510000000002</v>
      </c>
      <c r="AO101" s="464">
        <v>-33058.379999999997</v>
      </c>
      <c r="AP101" s="464">
        <v>405673.08716618933</v>
      </c>
      <c r="AQ101" s="470">
        <v>115646.99413168202</v>
      </c>
      <c r="AR101" s="470">
        <v>-29749.719999999998</v>
      </c>
      <c r="AS101" s="470">
        <v>-11391.380000000001</v>
      </c>
      <c r="AT101" s="470">
        <v>-34788.252746072867</v>
      </c>
      <c r="AU101" s="470">
        <v>41838.376239138408</v>
      </c>
      <c r="AV101" s="468">
        <v>430847.42479093693</v>
      </c>
      <c r="AW101" s="464"/>
      <c r="AX101" s="487">
        <v>346419.73777580127</v>
      </c>
      <c r="AY101" s="488">
        <v>190950.82384537009</v>
      </c>
      <c r="AZ101" s="481"/>
      <c r="BA101" s="491">
        <v>1779983.1396889398</v>
      </c>
      <c r="BB101" s="470">
        <v>-62825.723100000003</v>
      </c>
      <c r="BC101" s="481">
        <v>1717157.4165889397</v>
      </c>
      <c r="BD101" s="497"/>
      <c r="BE101" s="464">
        <v>364.00119880119877</v>
      </c>
      <c r="BF101" s="464">
        <v>77.411068931068925</v>
      </c>
      <c r="BG101" s="464">
        <v>456.23736263736265</v>
      </c>
      <c r="BH101" s="464">
        <v>351.34040959040959</v>
      </c>
      <c r="BI101" s="464">
        <v>62.182717282717277</v>
      </c>
      <c r="BJ101" s="464">
        <v>40.161978021978022</v>
      </c>
      <c r="BK101" s="468">
        <v>1334.0252917903069</v>
      </c>
      <c r="BL101" s="464"/>
      <c r="BM101" s="464">
        <v>82.622432189856156</v>
      </c>
      <c r="BN101" s="464">
        <v>0</v>
      </c>
      <c r="BO101" s="464">
        <v>0</v>
      </c>
      <c r="BP101" s="464">
        <v>43.603303659742828</v>
      </c>
      <c r="BQ101" s="464">
        <v>403.83714780935787</v>
      </c>
      <c r="BR101" s="464">
        <v>0</v>
      </c>
      <c r="BS101" s="464">
        <v>26.31705242334322</v>
      </c>
      <c r="BT101" s="464">
        <v>41.57029091734821</v>
      </c>
      <c r="BU101" s="464">
        <v>49.447663204747784</v>
      </c>
      <c r="BV101" s="468">
        <v>647.39789020439616</v>
      </c>
      <c r="BW101" s="467"/>
      <c r="BX101" s="468">
        <v>1981.4231819947031</v>
      </c>
      <c r="BY101" s="468">
        <v>-1548.79</v>
      </c>
      <c r="BZ101" s="468">
        <v>432.63318199470308</v>
      </c>
      <c r="CA101" s="499">
        <v>0.21168867005016676</v>
      </c>
      <c r="CB101" s="499"/>
      <c r="CC101" s="464">
        <v>343.57831199999998</v>
      </c>
      <c r="CD101" s="464">
        <v>0</v>
      </c>
      <c r="CE101" s="464">
        <v>9.9230578677899377</v>
      </c>
      <c r="CF101" s="464">
        <v>15.605063452365799</v>
      </c>
      <c r="CG101" s="464">
        <v>0</v>
      </c>
      <c r="CH101" s="468">
        <v>369.1064333201557</v>
      </c>
      <c r="CI101" s="464"/>
      <c r="CJ101" s="464">
        <v>-0.98</v>
      </c>
      <c r="CK101" s="464">
        <v>-1.78</v>
      </c>
      <c r="CL101" s="464">
        <v>-0.98</v>
      </c>
      <c r="CM101" s="464">
        <v>-0.01</v>
      </c>
      <c r="CN101" s="464">
        <v>-17.579999999999998</v>
      </c>
      <c r="CO101" s="464">
        <v>-32.391493570722062</v>
      </c>
      <c r="CP101" s="464">
        <v>401.25923557486578</v>
      </c>
      <c r="CQ101" s="464">
        <v>131.65475704232799</v>
      </c>
      <c r="CR101" s="464">
        <v>-29.8</v>
      </c>
      <c r="CS101" s="464">
        <v>-11.42</v>
      </c>
      <c r="CT101" s="464">
        <v>-35.571570671714092</v>
      </c>
      <c r="CU101" s="464">
        <v>41.383161463044907</v>
      </c>
      <c r="CV101" s="468">
        <v>441.45217044804679</v>
      </c>
      <c r="CW101" s="464"/>
      <c r="CX101" s="468">
        <v>421.95926333808143</v>
      </c>
      <c r="CY101" s="468">
        <v>179.37806089917089</v>
      </c>
      <c r="CZ101" s="464"/>
      <c r="DA101" s="466">
        <v>1778.2049347541856</v>
      </c>
      <c r="DB101" s="464">
        <v>-62.762960139860141</v>
      </c>
      <c r="DC101" s="468">
        <v>1715.4419746143253</v>
      </c>
    </row>
    <row r="102" spans="1:107">
      <c r="A102" s="475">
        <v>271</v>
      </c>
      <c r="B102" s="483">
        <v>4</v>
      </c>
      <c r="C102" s="484">
        <v>6583</v>
      </c>
      <c r="D102" s="465" t="s">
        <v>100</v>
      </c>
      <c r="E102" s="485">
        <v>2277282.5</v>
      </c>
      <c r="F102" s="485">
        <v>377756.33999999997</v>
      </c>
      <c r="G102" s="485">
        <v>2889624.96</v>
      </c>
      <c r="H102" s="485">
        <v>2729127.98</v>
      </c>
      <c r="I102" s="485">
        <v>410117.6</v>
      </c>
      <c r="J102" s="485">
        <v>304234.82</v>
      </c>
      <c r="K102" s="486">
        <v>8988144.1999999993</v>
      </c>
      <c r="L102" s="464"/>
      <c r="M102" s="485">
        <v>469856.1843723018</v>
      </c>
      <c r="N102" s="485">
        <v>0</v>
      </c>
      <c r="O102" s="485">
        <v>0</v>
      </c>
      <c r="P102" s="485">
        <v>571851.5</v>
      </c>
      <c r="Q102" s="485">
        <v>412935.61887577333</v>
      </c>
      <c r="R102" s="485">
        <v>0</v>
      </c>
      <c r="S102" s="478">
        <v>0</v>
      </c>
      <c r="T102" s="485">
        <v>215234.37310048135</v>
      </c>
      <c r="U102" s="485">
        <v>315956.24666666664</v>
      </c>
      <c r="V102" s="479">
        <v>1985833.9230152229</v>
      </c>
      <c r="W102" s="480"/>
      <c r="X102" s="481">
        <v>10973978.123015221</v>
      </c>
      <c r="Y102" s="464">
        <v>-10432014.27</v>
      </c>
      <c r="Z102" s="490">
        <v>541963.85301522166</v>
      </c>
      <c r="AA102" s="499">
        <v>4.9386270588473814E-2</v>
      </c>
      <c r="AB102" s="499"/>
      <c r="AC102" s="476">
        <v>0</v>
      </c>
      <c r="AD102" s="476">
        <v>0</v>
      </c>
      <c r="AE102" s="476">
        <v>83251.189905883351</v>
      </c>
      <c r="AF102" s="476">
        <v>130744.85137847105</v>
      </c>
      <c r="AG102" s="476">
        <v>0</v>
      </c>
      <c r="AH102" s="477">
        <v>213996.0412843544</v>
      </c>
      <c r="AI102" s="464"/>
      <c r="AJ102" s="464">
        <v>0</v>
      </c>
      <c r="AK102" s="464">
        <v>-11717.74</v>
      </c>
      <c r="AL102" s="464">
        <v>0</v>
      </c>
      <c r="AM102" s="464">
        <v>-65.83</v>
      </c>
      <c r="AN102" s="464">
        <v>-141600.33000000002</v>
      </c>
      <c r="AO102" s="464">
        <v>-333089.78999999998</v>
      </c>
      <c r="AP102" s="464">
        <v>-695416.62654656218</v>
      </c>
      <c r="AQ102" s="470">
        <v>-106596.25347497404</v>
      </c>
      <c r="AR102" s="470">
        <v>-195646.75999999998</v>
      </c>
      <c r="AS102" s="470">
        <v>-74914.540000000008</v>
      </c>
      <c r="AT102" s="470">
        <v>-56988.571641065144</v>
      </c>
      <c r="AU102" s="470">
        <v>491867.1777064018</v>
      </c>
      <c r="AV102" s="468">
        <v>-1124169.2639561996</v>
      </c>
      <c r="AW102" s="464"/>
      <c r="AX102" s="487">
        <v>2977288.9605099936</v>
      </c>
      <c r="AY102" s="488">
        <v>1011786.7026851994</v>
      </c>
      <c r="AZ102" s="481"/>
      <c r="BA102" s="491">
        <v>3620866.2935385695</v>
      </c>
      <c r="BB102" s="470">
        <v>-27676.53</v>
      </c>
      <c r="BC102" s="481">
        <v>3593189.7635385697</v>
      </c>
      <c r="BD102" s="497"/>
      <c r="BE102" s="464">
        <v>345.93384475163299</v>
      </c>
      <c r="BF102" s="464">
        <v>57.383615372930272</v>
      </c>
      <c r="BG102" s="464">
        <v>438.95259911894271</v>
      </c>
      <c r="BH102" s="464">
        <v>414.57207656083852</v>
      </c>
      <c r="BI102" s="464">
        <v>62.299498708795376</v>
      </c>
      <c r="BJ102" s="464">
        <v>46.215224061977821</v>
      </c>
      <c r="BK102" s="468">
        <v>1351.2290341931609</v>
      </c>
      <c r="BL102" s="464"/>
      <c r="BM102" s="464">
        <v>65.796984130567424</v>
      </c>
      <c r="BN102" s="464">
        <v>0</v>
      </c>
      <c r="BO102" s="464">
        <v>0</v>
      </c>
      <c r="BP102" s="464">
        <v>73.022811937612474</v>
      </c>
      <c r="BQ102" s="464">
        <v>60.783039719763877</v>
      </c>
      <c r="BR102" s="464">
        <v>0</v>
      </c>
      <c r="BS102" s="464">
        <v>0</v>
      </c>
      <c r="BT102" s="464">
        <v>32.8247553839552</v>
      </c>
      <c r="BU102" s="464">
        <v>46.794085932813438</v>
      </c>
      <c r="BV102" s="468">
        <v>279.22167710471251</v>
      </c>
      <c r="BW102" s="467"/>
      <c r="BX102" s="468">
        <v>1630.450711297874</v>
      </c>
      <c r="BY102" s="468">
        <v>-1548.79</v>
      </c>
      <c r="BZ102" s="468">
        <v>81.660711297873476</v>
      </c>
      <c r="CA102" s="499">
        <v>4.9386270588473814E-2</v>
      </c>
      <c r="CB102" s="499"/>
      <c r="CC102" s="464">
        <v>0</v>
      </c>
      <c r="CD102" s="464">
        <v>0</v>
      </c>
      <c r="CE102" s="464">
        <v>12.25815625939102</v>
      </c>
      <c r="CF102" s="464">
        <v>17.523774801464281</v>
      </c>
      <c r="CG102" s="464">
        <v>0</v>
      </c>
      <c r="CH102" s="468">
        <v>29.781931060855289</v>
      </c>
      <c r="CI102" s="464"/>
      <c r="CJ102" s="464">
        <v>-0.98000000000000009</v>
      </c>
      <c r="CK102" s="464">
        <v>-1.78</v>
      </c>
      <c r="CL102" s="464">
        <v>-0.98000000000000009</v>
      </c>
      <c r="CM102" s="464">
        <v>-0.01</v>
      </c>
      <c r="CN102" s="464">
        <v>-17.579999999999998</v>
      </c>
      <c r="CO102" s="464">
        <v>-40.912743326334727</v>
      </c>
      <c r="CP102" s="464">
        <v>-104.29163565485339</v>
      </c>
      <c r="CQ102" s="464">
        <v>-30.05935170936035</v>
      </c>
      <c r="CR102" s="464">
        <v>-29.8</v>
      </c>
      <c r="CS102" s="464">
        <v>-11.42</v>
      </c>
      <c r="CT102" s="464">
        <v>-8.51124441911392</v>
      </c>
      <c r="CU102" s="464">
        <v>73.765323591242023</v>
      </c>
      <c r="CV102" s="468">
        <v>-177.76868060102831</v>
      </c>
      <c r="CW102" s="464"/>
      <c r="CX102" s="468">
        <v>464.74835432271368</v>
      </c>
      <c r="CY102" s="468">
        <v>137.43754611615361</v>
      </c>
      <c r="CZ102" s="464"/>
      <c r="DA102" s="466">
        <v>550.03285637833346</v>
      </c>
      <c r="DB102" s="464">
        <v>-4.2042427464681751</v>
      </c>
      <c r="DC102" s="468">
        <v>545.82861363186532</v>
      </c>
    </row>
    <row r="103" spans="1:107">
      <c r="A103" s="475">
        <v>272</v>
      </c>
      <c r="B103" s="483">
        <v>16</v>
      </c>
      <c r="C103" s="484">
        <v>48338</v>
      </c>
      <c r="D103" s="465" t="s">
        <v>101</v>
      </c>
      <c r="E103" s="485">
        <v>25523782.259999998</v>
      </c>
      <c r="F103" s="485">
        <v>5152983.92</v>
      </c>
      <c r="G103" s="485">
        <v>30150081.120000001</v>
      </c>
      <c r="H103" s="485">
        <v>27811783.59</v>
      </c>
      <c r="I103" s="485">
        <v>2808934.8</v>
      </c>
      <c r="J103" s="485">
        <v>2378255.2000000002</v>
      </c>
      <c r="K103" s="486">
        <v>93825820.890000001</v>
      </c>
      <c r="L103" s="464"/>
      <c r="M103" s="485">
        <v>3003878.683041404</v>
      </c>
      <c r="N103" s="485">
        <v>1107268.8984000003</v>
      </c>
      <c r="O103" s="485">
        <v>1716743.5812000001</v>
      </c>
      <c r="P103" s="485">
        <v>6267492.4400000004</v>
      </c>
      <c r="Q103" s="485">
        <v>1242474.6849147154</v>
      </c>
      <c r="R103" s="485">
        <v>0</v>
      </c>
      <c r="S103" s="478">
        <v>0</v>
      </c>
      <c r="T103" s="485">
        <v>968935.01173615048</v>
      </c>
      <c r="U103" s="485">
        <v>2191009.1933333329</v>
      </c>
      <c r="V103" s="479">
        <v>16497802.492625603</v>
      </c>
      <c r="W103" s="480"/>
      <c r="X103" s="481">
        <v>110323623.38262561</v>
      </c>
      <c r="Y103" s="464">
        <v>-76600745.219999999</v>
      </c>
      <c r="Z103" s="490">
        <v>33722878.162625611</v>
      </c>
      <c r="AA103" s="499">
        <v>0.30567232228828772</v>
      </c>
      <c r="AB103" s="499"/>
      <c r="AC103" s="476">
        <v>0</v>
      </c>
      <c r="AD103" s="476">
        <v>0</v>
      </c>
      <c r="AE103" s="476">
        <v>736107.248293838</v>
      </c>
      <c r="AF103" s="476">
        <v>1012933.3883348652</v>
      </c>
      <c r="AG103" s="476">
        <v>126282.30075853418</v>
      </c>
      <c r="AH103" s="477">
        <v>1875322.9373872373</v>
      </c>
      <c r="AI103" s="464"/>
      <c r="AJ103" s="464">
        <v>0</v>
      </c>
      <c r="AK103" s="464">
        <v>-86041.64</v>
      </c>
      <c r="AL103" s="464">
        <v>0</v>
      </c>
      <c r="AM103" s="464">
        <v>-483.38</v>
      </c>
      <c r="AN103" s="464">
        <v>-1039750.3800000001</v>
      </c>
      <c r="AO103" s="464">
        <v>-2597119.67</v>
      </c>
      <c r="AP103" s="464">
        <v>-9731663.1440515183</v>
      </c>
      <c r="AQ103" s="470">
        <v>-2627503.2414678428</v>
      </c>
      <c r="AR103" s="470">
        <v>-1436605.3599999999</v>
      </c>
      <c r="AS103" s="470">
        <v>-550086.44000000006</v>
      </c>
      <c r="AT103" s="470">
        <v>-590478.00575022341</v>
      </c>
      <c r="AU103" s="470">
        <v>1723871.8277831194</v>
      </c>
      <c r="AV103" s="468">
        <v>-16935859.433486469</v>
      </c>
      <c r="AW103" s="464"/>
      <c r="AX103" s="487">
        <v>8253558.5660295365</v>
      </c>
      <c r="AY103" s="488">
        <v>4533883.6988357734</v>
      </c>
      <c r="AZ103" s="481"/>
      <c r="BA103" s="491">
        <v>31449783.931391686</v>
      </c>
      <c r="BB103" s="470">
        <v>172148.01659999997</v>
      </c>
      <c r="BC103" s="481">
        <v>31621931.947991688</v>
      </c>
      <c r="BD103" s="497"/>
      <c r="BE103" s="464">
        <v>528.02727171169681</v>
      </c>
      <c r="BF103" s="464">
        <v>106.60316769415367</v>
      </c>
      <c r="BG103" s="464">
        <v>623.73455914601357</v>
      </c>
      <c r="BH103" s="464">
        <v>575.36066014315861</v>
      </c>
      <c r="BI103" s="464">
        <v>58.110281765898463</v>
      </c>
      <c r="BJ103" s="464">
        <v>49.200529604038238</v>
      </c>
      <c r="BK103" s="468">
        <v>1951.57049041702</v>
      </c>
      <c r="BL103" s="464"/>
      <c r="BM103" s="464">
        <v>62.264438871738953</v>
      </c>
      <c r="BN103" s="464">
        <v>22.558199999999999</v>
      </c>
      <c r="BO103" s="464">
        <v>35.511630156925172</v>
      </c>
      <c r="BP103" s="464">
        <v>112.5611075733455</v>
      </c>
      <c r="BQ103" s="464">
        <v>25.22842766783322</v>
      </c>
      <c r="BR103" s="464">
        <v>0</v>
      </c>
      <c r="BS103" s="464">
        <v>0</v>
      </c>
      <c r="BT103" s="464">
        <v>19.186726068816469</v>
      </c>
      <c r="BU103" s="464">
        <v>45.45840371534311</v>
      </c>
      <c r="BV103" s="468">
        <v>322.76893405400239</v>
      </c>
      <c r="BW103" s="467"/>
      <c r="BX103" s="468">
        <v>2274.3394244710221</v>
      </c>
      <c r="BY103" s="468">
        <v>-1548.79</v>
      </c>
      <c r="BZ103" s="468">
        <v>725.54942447102223</v>
      </c>
      <c r="CA103" s="499">
        <v>0.30567232228828772</v>
      </c>
      <c r="CB103" s="499"/>
      <c r="CC103" s="464">
        <v>0</v>
      </c>
      <c r="CD103" s="464">
        <v>0</v>
      </c>
      <c r="CE103" s="464">
        <v>14.752797510965859</v>
      </c>
      <c r="CF103" s="464">
        <v>20.027015908718852</v>
      </c>
      <c r="CG103" s="464">
        <v>3.483668937585771</v>
      </c>
      <c r="CH103" s="468">
        <v>38.263482357270483</v>
      </c>
      <c r="CI103" s="464"/>
      <c r="CJ103" s="464">
        <v>-0.97999999999999987</v>
      </c>
      <c r="CK103" s="464">
        <v>-1.78</v>
      </c>
      <c r="CL103" s="464">
        <v>-0.97999999999999987</v>
      </c>
      <c r="CM103" s="464">
        <v>-0.01</v>
      </c>
      <c r="CN103" s="464">
        <v>-17.579999999999998</v>
      </c>
      <c r="CO103" s="464">
        <v>-37.477953238778497</v>
      </c>
      <c r="CP103" s="464">
        <v>-201.2046052897951</v>
      </c>
      <c r="CQ103" s="464">
        <v>-67.816851406426323</v>
      </c>
      <c r="CR103" s="464">
        <v>-29.8</v>
      </c>
      <c r="CS103" s="464">
        <v>-11.42</v>
      </c>
      <c r="CT103" s="464">
        <v>-13.80096052687569</v>
      </c>
      <c r="CU103" s="464">
        <v>35.641487538675527</v>
      </c>
      <c r="CV103" s="468">
        <v>-349.38836899549528</v>
      </c>
      <c r="CW103" s="464"/>
      <c r="CX103" s="468">
        <v>231.61620385990011</v>
      </c>
      <c r="CY103" s="468">
        <v>75.782592502812619</v>
      </c>
      <c r="CZ103" s="464"/>
      <c r="DA103" s="466">
        <v>650.62236607620684</v>
      </c>
      <c r="DB103" s="464">
        <v>3.5613392486242703</v>
      </c>
      <c r="DC103" s="468">
        <v>654.18370532483118</v>
      </c>
    </row>
    <row r="104" spans="1:107">
      <c r="A104" s="475">
        <v>273</v>
      </c>
      <c r="B104" s="483">
        <v>19</v>
      </c>
      <c r="C104" s="484">
        <v>4001</v>
      </c>
      <c r="D104" s="465" t="s">
        <v>102</v>
      </c>
      <c r="E104" s="485">
        <v>1785389.4799999997</v>
      </c>
      <c r="F104" s="485">
        <v>309953.91999999998</v>
      </c>
      <c r="G104" s="485">
        <v>2241950.4</v>
      </c>
      <c r="H104" s="485">
        <v>1885067.78</v>
      </c>
      <c r="I104" s="485">
        <v>240209.69999999998</v>
      </c>
      <c r="J104" s="485">
        <v>192274.98</v>
      </c>
      <c r="K104" s="486">
        <v>6654846.2600000007</v>
      </c>
      <c r="L104" s="464"/>
      <c r="M104" s="485">
        <v>232909.94047525898</v>
      </c>
      <c r="N104" s="485">
        <v>0</v>
      </c>
      <c r="O104" s="485">
        <v>0</v>
      </c>
      <c r="P104" s="485">
        <v>257853.04</v>
      </c>
      <c r="Q104" s="485">
        <v>2198455.0446081287</v>
      </c>
      <c r="R104" s="485">
        <v>0</v>
      </c>
      <c r="S104" s="478">
        <v>0</v>
      </c>
      <c r="T104" s="485">
        <v>112791.69457444728</v>
      </c>
      <c r="U104" s="485">
        <v>157719.56666666665</v>
      </c>
      <c r="V104" s="479">
        <v>2959729.286324502</v>
      </c>
      <c r="W104" s="480"/>
      <c r="X104" s="481">
        <v>9614575.5463245027</v>
      </c>
      <c r="Y104" s="464">
        <v>-6340344.6900000004</v>
      </c>
      <c r="Z104" s="490">
        <v>3274230.8563245023</v>
      </c>
      <c r="AA104" s="499">
        <v>0.34054866390604088</v>
      </c>
      <c r="AB104" s="499"/>
      <c r="AC104" s="476">
        <v>1507236.5329545001</v>
      </c>
      <c r="AD104" s="476">
        <v>0</v>
      </c>
      <c r="AE104" s="476">
        <v>55535.975427039724</v>
      </c>
      <c r="AF104" s="476">
        <v>79144.373098563417</v>
      </c>
      <c r="AG104" s="476">
        <v>799.46876096548158</v>
      </c>
      <c r="AH104" s="477">
        <v>1642716.3502410685</v>
      </c>
      <c r="AI104" s="464"/>
      <c r="AJ104" s="464">
        <v>0</v>
      </c>
      <c r="AK104" s="464">
        <v>-7121.78</v>
      </c>
      <c r="AL104" s="464">
        <v>0</v>
      </c>
      <c r="AM104" s="464">
        <v>-40.01</v>
      </c>
      <c r="AN104" s="464">
        <v>-86061.510000000009</v>
      </c>
      <c r="AO104" s="464">
        <v>-43569.5</v>
      </c>
      <c r="AP104" s="464">
        <v>-708765.87479334534</v>
      </c>
      <c r="AQ104" s="470">
        <v>749184.4830274909</v>
      </c>
      <c r="AR104" s="470">
        <v>-118909.72</v>
      </c>
      <c r="AS104" s="470">
        <v>-45531.380000000005</v>
      </c>
      <c r="AT104" s="470">
        <v>-101032.7990568621</v>
      </c>
      <c r="AU104" s="470">
        <v>110023.6460623637</v>
      </c>
      <c r="AV104" s="468">
        <v>-251824.4447603529</v>
      </c>
      <c r="AW104" s="464"/>
      <c r="AX104" s="487">
        <v>-60566.905598744641</v>
      </c>
      <c r="AY104" s="488">
        <v>483030.23856567946</v>
      </c>
      <c r="AZ104" s="481"/>
      <c r="BA104" s="491">
        <v>5087586.0947721526</v>
      </c>
      <c r="BB104" s="470">
        <v>135430.48680000001</v>
      </c>
      <c r="BC104" s="481">
        <v>5223016.5815721527</v>
      </c>
      <c r="BD104" s="497"/>
      <c r="BE104" s="464">
        <v>446.23581104723814</v>
      </c>
      <c r="BF104" s="464">
        <v>77.469112721819542</v>
      </c>
      <c r="BG104" s="464">
        <v>560.34751312171954</v>
      </c>
      <c r="BH104" s="464">
        <v>471.14915771057235</v>
      </c>
      <c r="BI104" s="464">
        <v>60.037415646088476</v>
      </c>
      <c r="BJ104" s="464">
        <v>48.05673081729568</v>
      </c>
      <c r="BK104" s="468">
        <v>1705.349508402307</v>
      </c>
      <c r="BL104" s="464"/>
      <c r="BM104" s="464">
        <v>66.671074783522457</v>
      </c>
      <c r="BN104" s="464">
        <v>0</v>
      </c>
      <c r="BO104" s="464">
        <v>0</v>
      </c>
      <c r="BP104" s="464">
        <v>58.801376975169298</v>
      </c>
      <c r="BQ104" s="464">
        <v>541.56072431540667</v>
      </c>
      <c r="BR104" s="464">
        <v>0</v>
      </c>
      <c r="BS104" s="464">
        <v>0</v>
      </c>
      <c r="BT104" s="464">
        <v>28.915505138908319</v>
      </c>
      <c r="BU104" s="464">
        <v>46.463969149736641</v>
      </c>
      <c r="BV104" s="468">
        <v>742.41265036274331</v>
      </c>
      <c r="BW104" s="467"/>
      <c r="BX104" s="468">
        <v>2447.762158765051</v>
      </c>
      <c r="BY104" s="468">
        <v>-1548.79</v>
      </c>
      <c r="BZ104" s="468">
        <v>898.97215876505106</v>
      </c>
      <c r="CA104" s="499">
        <v>0.34054866390604088</v>
      </c>
      <c r="CB104" s="499"/>
      <c r="CC104" s="464">
        <v>364.00021349999997</v>
      </c>
      <c r="CD104" s="464">
        <v>0</v>
      </c>
      <c r="CE104" s="464">
        <v>13.38942056172896</v>
      </c>
      <c r="CF104" s="464">
        <v>18.736421209510411</v>
      </c>
      <c r="CG104" s="464">
        <v>0</v>
      </c>
      <c r="CH104" s="468">
        <v>396.12605527123941</v>
      </c>
      <c r="CI104" s="464"/>
      <c r="CJ104" s="464">
        <v>-0.98</v>
      </c>
      <c r="CK104" s="464">
        <v>-1.78</v>
      </c>
      <c r="CL104" s="464">
        <v>-0.98</v>
      </c>
      <c r="CM104" s="464">
        <v>-0.01</v>
      </c>
      <c r="CN104" s="464">
        <v>-17.579999999999998</v>
      </c>
      <c r="CO104" s="464">
        <v>-8.8200270504138434</v>
      </c>
      <c r="CP104" s="464">
        <v>-177.76921865897799</v>
      </c>
      <c r="CQ104" s="464">
        <v>204.36217870873071</v>
      </c>
      <c r="CR104" s="464">
        <v>-29.8</v>
      </c>
      <c r="CS104" s="464">
        <v>-11.42</v>
      </c>
      <c r="CT104" s="464">
        <v>-26.73766187826201</v>
      </c>
      <c r="CU104" s="464">
        <v>27.595597206512089</v>
      </c>
      <c r="CV104" s="468">
        <v>-42.177074429024728</v>
      </c>
      <c r="CW104" s="464"/>
      <c r="CX104" s="468">
        <v>-1.296741629844167</v>
      </c>
      <c r="CY104" s="468">
        <v>105.3601651781527</v>
      </c>
      <c r="CZ104" s="464"/>
      <c r="DA104" s="466">
        <v>1271.5786290357792</v>
      </c>
      <c r="DB104" s="464">
        <v>33.849159410147465</v>
      </c>
      <c r="DC104" s="468">
        <v>1305.4277884459266</v>
      </c>
    </row>
    <row r="105" spans="1:107">
      <c r="A105" s="475">
        <v>275</v>
      </c>
      <c r="B105" s="483">
        <v>13</v>
      </c>
      <c r="C105" s="484">
        <v>2404</v>
      </c>
      <c r="D105" s="465" t="s">
        <v>103</v>
      </c>
      <c r="E105" s="485">
        <v>856258.22</v>
      </c>
      <c r="F105" s="485">
        <v>125918.78</v>
      </c>
      <c r="G105" s="485">
        <v>1120975.2</v>
      </c>
      <c r="H105" s="485">
        <v>1111345.93</v>
      </c>
      <c r="I105" s="485">
        <v>148517.9</v>
      </c>
      <c r="J105" s="485">
        <v>100728.2</v>
      </c>
      <c r="K105" s="486">
        <v>3463744.23</v>
      </c>
      <c r="L105" s="464"/>
      <c r="M105" s="485">
        <v>182016.39390357377</v>
      </c>
      <c r="N105" s="485">
        <v>0</v>
      </c>
      <c r="O105" s="485">
        <v>0</v>
      </c>
      <c r="P105" s="485">
        <v>120608.68000000001</v>
      </c>
      <c r="Q105" s="485">
        <v>440603.24162448617</v>
      </c>
      <c r="R105" s="485">
        <v>0</v>
      </c>
      <c r="S105" s="478">
        <v>0</v>
      </c>
      <c r="T105" s="485">
        <v>50441.022798234277</v>
      </c>
      <c r="U105" s="485">
        <v>118742.14916666667</v>
      </c>
      <c r="V105" s="479">
        <v>912411.48749296088</v>
      </c>
      <c r="W105" s="480"/>
      <c r="X105" s="481">
        <v>4376155.7174929604</v>
      </c>
      <c r="Y105" s="464">
        <v>-3809594.7600000002</v>
      </c>
      <c r="Z105" s="490">
        <v>566560.95749296015</v>
      </c>
      <c r="AA105" s="499">
        <v>0.12946544731674567</v>
      </c>
      <c r="AB105" s="499"/>
      <c r="AC105" s="476">
        <v>164072.05643</v>
      </c>
      <c r="AD105" s="476">
        <v>0</v>
      </c>
      <c r="AE105" s="476">
        <v>32005.089310858148</v>
      </c>
      <c r="AF105" s="476">
        <v>46416.92803110995</v>
      </c>
      <c r="AG105" s="476">
        <v>0</v>
      </c>
      <c r="AH105" s="477">
        <v>242494.07377196808</v>
      </c>
      <c r="AI105" s="464"/>
      <c r="AJ105" s="464">
        <v>0</v>
      </c>
      <c r="AK105" s="464">
        <v>-4279.12</v>
      </c>
      <c r="AL105" s="464">
        <v>0</v>
      </c>
      <c r="AM105" s="464">
        <v>-24.04</v>
      </c>
      <c r="AN105" s="464">
        <v>-51710.04</v>
      </c>
      <c r="AO105" s="464">
        <v>-103013.63</v>
      </c>
      <c r="AP105" s="464">
        <v>182024.72181221083</v>
      </c>
      <c r="AQ105" s="470">
        <v>106078.34363858172</v>
      </c>
      <c r="AR105" s="470">
        <v>-71446.87999999999</v>
      </c>
      <c r="AS105" s="470">
        <v>-27357.52</v>
      </c>
      <c r="AT105" s="470">
        <v>-44438.118345260758</v>
      </c>
      <c r="AU105" s="470">
        <v>143997.92338687764</v>
      </c>
      <c r="AV105" s="468">
        <v>129831.64049240942</v>
      </c>
      <c r="AW105" s="464"/>
      <c r="AX105" s="487">
        <v>1085806.0070098157</v>
      </c>
      <c r="AY105" s="488">
        <v>377045.90392205631</v>
      </c>
      <c r="AZ105" s="481"/>
      <c r="BA105" s="491">
        <v>2401738.5826892098</v>
      </c>
      <c r="BB105" s="470">
        <v>-29613.887100000014</v>
      </c>
      <c r="BC105" s="481">
        <v>2372124.6955892099</v>
      </c>
      <c r="BD105" s="497"/>
      <c r="BE105" s="464">
        <v>356.18062396006655</v>
      </c>
      <c r="BF105" s="464">
        <v>52.378860232945094</v>
      </c>
      <c r="BG105" s="464">
        <v>466.29584026622297</v>
      </c>
      <c r="BH105" s="464">
        <v>462.29032029950082</v>
      </c>
      <c r="BI105" s="464">
        <v>61.779492512479202</v>
      </c>
      <c r="BJ105" s="464">
        <v>41.900249584026618</v>
      </c>
      <c r="BK105" s="468">
        <v>1447.861175747644</v>
      </c>
      <c r="BL105" s="464"/>
      <c r="BM105" s="464">
        <v>73.747093097697217</v>
      </c>
      <c r="BN105" s="464">
        <v>0</v>
      </c>
      <c r="BO105" s="464">
        <v>0</v>
      </c>
      <c r="BP105" s="464">
        <v>45.148443260958629</v>
      </c>
      <c r="BQ105" s="464">
        <v>177.27835590450411</v>
      </c>
      <c r="BR105" s="464">
        <v>0</v>
      </c>
      <c r="BS105" s="464">
        <v>0</v>
      </c>
      <c r="BT105" s="464">
        <v>22.044851244048289</v>
      </c>
      <c r="BU105" s="464">
        <v>49.744411102007383</v>
      </c>
      <c r="BV105" s="468">
        <v>367.96315460921562</v>
      </c>
      <c r="BW105" s="467"/>
      <c r="BX105" s="468">
        <v>1815.8243303568599</v>
      </c>
      <c r="BY105" s="468">
        <v>-1548.79</v>
      </c>
      <c r="BZ105" s="468">
        <v>267.03433035685981</v>
      </c>
      <c r="CA105" s="499">
        <v>0.12946544731674567</v>
      </c>
      <c r="CB105" s="499"/>
      <c r="CC105" s="464">
        <v>65.9460725</v>
      </c>
      <c r="CD105" s="464">
        <v>0</v>
      </c>
      <c r="CE105" s="464">
        <v>12.299208955007879</v>
      </c>
      <c r="CF105" s="464">
        <v>19.594628357623339</v>
      </c>
      <c r="CG105" s="464">
        <v>0</v>
      </c>
      <c r="CH105" s="468">
        <v>97.839909812631205</v>
      </c>
      <c r="CI105" s="464"/>
      <c r="CJ105" s="464">
        <v>-0.98</v>
      </c>
      <c r="CK105" s="464">
        <v>-1.78</v>
      </c>
      <c r="CL105" s="464">
        <v>-0.98</v>
      </c>
      <c r="CM105" s="464">
        <v>-0.01</v>
      </c>
      <c r="CN105" s="464">
        <v>-17.579999999999998</v>
      </c>
      <c r="CO105" s="464">
        <v>-28.23291069233921</v>
      </c>
      <c r="CP105" s="464">
        <v>74.569734458095382</v>
      </c>
      <c r="CQ105" s="464">
        <v>60.400583852886918</v>
      </c>
      <c r="CR105" s="464">
        <v>-29.8</v>
      </c>
      <c r="CS105" s="464">
        <v>-11.42</v>
      </c>
      <c r="CT105" s="464">
        <v>-20.45007463516237</v>
      </c>
      <c r="CU105" s="464">
        <v>58.991365582498013</v>
      </c>
      <c r="CV105" s="468">
        <v>80.498725617300963</v>
      </c>
      <c r="CW105" s="464"/>
      <c r="CX105" s="468">
        <v>511.9213732009448</v>
      </c>
      <c r="CY105" s="468">
        <v>141.0614162410177</v>
      </c>
      <c r="CZ105" s="464"/>
      <c r="DA105" s="466">
        <v>999.05931060283274</v>
      </c>
      <c r="DB105" s="464">
        <v>-12.318588643926795</v>
      </c>
      <c r="DC105" s="468">
        <v>986.74072195890597</v>
      </c>
    </row>
    <row r="106" spans="1:107">
      <c r="A106" s="475">
        <v>276</v>
      </c>
      <c r="B106" s="483">
        <v>12</v>
      </c>
      <c r="C106" s="484">
        <v>15060</v>
      </c>
      <c r="D106" s="465" t="s">
        <v>104</v>
      </c>
      <c r="E106" s="485">
        <v>9018038.6999999993</v>
      </c>
      <c r="F106" s="485">
        <v>1762862.92</v>
      </c>
      <c r="G106" s="485">
        <v>10562077.440000001</v>
      </c>
      <c r="H106" s="485">
        <v>9945842.6899999995</v>
      </c>
      <c r="I106" s="485">
        <v>849111.7</v>
      </c>
      <c r="J106" s="485">
        <v>754926.66</v>
      </c>
      <c r="K106" s="486">
        <v>32892860.109999999</v>
      </c>
      <c r="L106" s="464"/>
      <c r="M106" s="485">
        <v>890022.60701892327</v>
      </c>
      <c r="N106" s="485">
        <v>0</v>
      </c>
      <c r="O106" s="485">
        <v>0</v>
      </c>
      <c r="P106" s="485">
        <v>723652.08</v>
      </c>
      <c r="Q106" s="485">
        <v>687009.14853835537</v>
      </c>
      <c r="R106" s="485">
        <v>0</v>
      </c>
      <c r="S106" s="478">
        <v>0</v>
      </c>
      <c r="T106" s="485">
        <v>198180.09225198315</v>
      </c>
      <c r="U106" s="485">
        <v>676836.71416666661</v>
      </c>
      <c r="V106" s="479">
        <v>3175700.6419759281</v>
      </c>
      <c r="W106" s="480"/>
      <c r="X106" s="481">
        <v>36068560.751975924</v>
      </c>
      <c r="Y106" s="464">
        <v>-23865431.400000002</v>
      </c>
      <c r="Z106" s="490">
        <v>12203129.351975922</v>
      </c>
      <c r="AA106" s="499">
        <v>0.3383314747680195</v>
      </c>
      <c r="AB106" s="499"/>
      <c r="AC106" s="476">
        <v>0</v>
      </c>
      <c r="AD106" s="476">
        <v>0</v>
      </c>
      <c r="AE106" s="476">
        <v>122158.44878091247</v>
      </c>
      <c r="AF106" s="476">
        <v>330093.97377580433</v>
      </c>
      <c r="AG106" s="476">
        <v>0</v>
      </c>
      <c r="AH106" s="477">
        <v>452252.42255671683</v>
      </c>
      <c r="AI106" s="464"/>
      <c r="AJ106" s="464">
        <v>0</v>
      </c>
      <c r="AK106" s="464">
        <v>-26806.799999999999</v>
      </c>
      <c r="AL106" s="464">
        <v>0</v>
      </c>
      <c r="AM106" s="464">
        <v>-150.6</v>
      </c>
      <c r="AN106" s="464">
        <v>-323940.60000000003</v>
      </c>
      <c r="AO106" s="464">
        <v>-561457.63</v>
      </c>
      <c r="AP106" s="464">
        <v>1190534.1531384191</v>
      </c>
      <c r="AQ106" s="470">
        <v>-85374.73674852759</v>
      </c>
      <c r="AR106" s="470">
        <v>-447583.2</v>
      </c>
      <c r="AS106" s="470">
        <v>-171382.80000000002</v>
      </c>
      <c r="AT106" s="470">
        <v>-371482.28583415964</v>
      </c>
      <c r="AU106" s="470">
        <v>506644.39112731232</v>
      </c>
      <c r="AV106" s="468">
        <v>-291000.10831695586</v>
      </c>
      <c r="AW106" s="464"/>
      <c r="AX106" s="487">
        <v>4566961.5968148327</v>
      </c>
      <c r="AY106" s="488">
        <v>869322.44381100289</v>
      </c>
      <c r="AZ106" s="481"/>
      <c r="BA106" s="491">
        <v>17800665.706841517</v>
      </c>
      <c r="BB106" s="470">
        <v>-183938.21837999986</v>
      </c>
      <c r="BC106" s="481">
        <v>17616727.488461517</v>
      </c>
      <c r="BD106" s="497"/>
      <c r="BE106" s="464">
        <v>598.80735059760946</v>
      </c>
      <c r="BF106" s="464">
        <v>117.05597078353253</v>
      </c>
      <c r="BG106" s="464">
        <v>701.33316334661367</v>
      </c>
      <c r="BH106" s="464">
        <v>660.41452124833995</v>
      </c>
      <c r="BI106" s="464">
        <v>56.381918990703845</v>
      </c>
      <c r="BJ106" s="464">
        <v>50.12793227091634</v>
      </c>
      <c r="BK106" s="468">
        <v>2168.9167055935241</v>
      </c>
      <c r="BL106" s="464"/>
      <c r="BM106" s="464">
        <v>62.175451274063263</v>
      </c>
      <c r="BN106" s="464">
        <v>0</v>
      </c>
      <c r="BO106" s="464">
        <v>0</v>
      </c>
      <c r="BP106" s="464">
        <v>47.730968747926482</v>
      </c>
      <c r="BQ106" s="464">
        <v>44.772064137871581</v>
      </c>
      <c r="BR106" s="464">
        <v>0</v>
      </c>
      <c r="BS106" s="464">
        <v>0</v>
      </c>
      <c r="BT106" s="464">
        <v>13.44968129718351</v>
      </c>
      <c r="BU106" s="464">
        <v>45.57114093291753</v>
      </c>
      <c r="BV106" s="468">
        <v>213.6993063899624</v>
      </c>
      <c r="BW106" s="467"/>
      <c r="BX106" s="468">
        <v>2382.6160119834858</v>
      </c>
      <c r="BY106" s="468">
        <v>-1548.79</v>
      </c>
      <c r="BZ106" s="468">
        <v>833.82601198348607</v>
      </c>
      <c r="CA106" s="499">
        <v>0.3383314747680195</v>
      </c>
      <c r="CB106" s="499"/>
      <c r="CC106" s="464">
        <v>0</v>
      </c>
      <c r="CD106" s="464">
        <v>0</v>
      </c>
      <c r="CE106" s="464">
        <v>7.9539810952496079</v>
      </c>
      <c r="CF106" s="464">
        <v>22.051004341278119</v>
      </c>
      <c r="CG106" s="464">
        <v>0.88940539608142644</v>
      </c>
      <c r="CH106" s="468">
        <v>30.894390832609162</v>
      </c>
      <c r="CI106" s="464"/>
      <c r="CJ106" s="464">
        <v>-0.98</v>
      </c>
      <c r="CK106" s="464">
        <v>-1.78</v>
      </c>
      <c r="CL106" s="464">
        <v>-0.98</v>
      </c>
      <c r="CM106" s="464">
        <v>-0.01</v>
      </c>
      <c r="CN106" s="464">
        <v>-17.579999999999998</v>
      </c>
      <c r="CO106" s="464">
        <v>-31.772042996483311</v>
      </c>
      <c r="CP106" s="464">
        <v>78.995033716304107</v>
      </c>
      <c r="CQ106" s="464">
        <v>-4.2508302048483904</v>
      </c>
      <c r="CR106" s="464">
        <v>-29.8</v>
      </c>
      <c r="CS106" s="464">
        <v>-11.42</v>
      </c>
      <c r="CT106" s="464">
        <v>-25.582147806236129</v>
      </c>
      <c r="CU106" s="464">
        <v>33.61717146355997</v>
      </c>
      <c r="CV106" s="468">
        <v>-10.203154059633841</v>
      </c>
      <c r="CW106" s="464"/>
      <c r="CX106" s="468">
        <v>343.01604688976971</v>
      </c>
      <c r="CY106" s="468">
        <v>35.537392327276933</v>
      </c>
      <c r="CZ106" s="464"/>
      <c r="DA106" s="466">
        <v>1181.9831146641113</v>
      </c>
      <c r="DB106" s="464">
        <v>-12.213693119521903</v>
      </c>
      <c r="DC106" s="468">
        <v>1169.7694215445895</v>
      </c>
    </row>
    <row r="107" spans="1:107">
      <c r="A107" s="475">
        <v>280</v>
      </c>
      <c r="B107" s="483">
        <v>15</v>
      </c>
      <c r="C107" s="484">
        <v>1984</v>
      </c>
      <c r="D107" s="465" t="s">
        <v>105</v>
      </c>
      <c r="E107" s="485">
        <v>646748.23</v>
      </c>
      <c r="F107" s="485">
        <v>164663.01999999999</v>
      </c>
      <c r="G107" s="485">
        <v>1046243.52</v>
      </c>
      <c r="H107" s="485">
        <v>984736.9</v>
      </c>
      <c r="I107" s="485">
        <v>121210</v>
      </c>
      <c r="J107" s="485">
        <v>91635.92</v>
      </c>
      <c r="K107" s="486">
        <v>3055237.59</v>
      </c>
      <c r="L107" s="464"/>
      <c r="M107" s="485">
        <v>79811.223236199716</v>
      </c>
      <c r="N107" s="485">
        <v>45447.09120000001</v>
      </c>
      <c r="O107" s="485">
        <v>500932.44720000005</v>
      </c>
      <c r="P107" s="485">
        <v>551056.9</v>
      </c>
      <c r="Q107" s="485">
        <v>202933.12245834764</v>
      </c>
      <c r="R107" s="485">
        <v>0</v>
      </c>
      <c r="S107" s="478">
        <v>0</v>
      </c>
      <c r="T107" s="485">
        <v>69639.593877213629</v>
      </c>
      <c r="U107" s="485">
        <v>54167.621666666673</v>
      </c>
      <c r="V107" s="479">
        <v>1503987.9996384275</v>
      </c>
      <c r="W107" s="480"/>
      <c r="X107" s="481">
        <v>4559225.5896384269</v>
      </c>
      <c r="Y107" s="464">
        <v>-3144024.96</v>
      </c>
      <c r="Z107" s="490">
        <v>1415200.6296384269</v>
      </c>
      <c r="AA107" s="499">
        <v>0.31040373015423889</v>
      </c>
      <c r="AB107" s="499"/>
      <c r="AC107" s="476">
        <v>268588.41340799996</v>
      </c>
      <c r="AD107" s="476">
        <v>0</v>
      </c>
      <c r="AE107" s="476">
        <v>19235.010447824112</v>
      </c>
      <c r="AF107" s="476">
        <v>36411.310260210426</v>
      </c>
      <c r="AG107" s="476">
        <v>0</v>
      </c>
      <c r="AH107" s="477">
        <v>324234.73411603447</v>
      </c>
      <c r="AI107" s="464"/>
      <c r="AJ107" s="464">
        <v>0</v>
      </c>
      <c r="AK107" s="464">
        <v>-3531.52</v>
      </c>
      <c r="AL107" s="464">
        <v>0</v>
      </c>
      <c r="AM107" s="464">
        <v>-19.84</v>
      </c>
      <c r="AN107" s="464">
        <v>-42675.840000000004</v>
      </c>
      <c r="AO107" s="464">
        <v>-42604.51</v>
      </c>
      <c r="AP107" s="464">
        <v>105036.56164960016</v>
      </c>
      <c r="AQ107" s="470">
        <v>190026.8434472165</v>
      </c>
      <c r="AR107" s="470">
        <v>-58964.479999999996</v>
      </c>
      <c r="AS107" s="470">
        <v>-22577.920000000002</v>
      </c>
      <c r="AT107" s="470">
        <v>-61804.701360698804</v>
      </c>
      <c r="AU107" s="470">
        <v>86845.478161897903</v>
      </c>
      <c r="AV107" s="468">
        <v>149730.07189801574</v>
      </c>
      <c r="AW107" s="464"/>
      <c r="AX107" s="487">
        <v>926664.31194697635</v>
      </c>
      <c r="AY107" s="488">
        <v>401931.94240188861</v>
      </c>
      <c r="AZ107" s="481"/>
      <c r="BA107" s="491">
        <v>3217761.6900013424</v>
      </c>
      <c r="BB107" s="470">
        <v>-1053553.2420000001</v>
      </c>
      <c r="BC107" s="481">
        <v>2164208.4480013424</v>
      </c>
      <c r="BD107" s="497"/>
      <c r="BE107" s="464">
        <v>325.981970766129</v>
      </c>
      <c r="BF107" s="464">
        <v>82.995473790322578</v>
      </c>
      <c r="BG107" s="464">
        <v>527.34048387096777</v>
      </c>
      <c r="BH107" s="464">
        <v>496.33916330645161</v>
      </c>
      <c r="BI107" s="464">
        <v>61.09375</v>
      </c>
      <c r="BJ107" s="464">
        <v>46.187459677419355</v>
      </c>
      <c r="BK107" s="468">
        <v>1569.154471299094</v>
      </c>
      <c r="BL107" s="464"/>
      <c r="BM107" s="464">
        <v>43.609791015243317</v>
      </c>
      <c r="BN107" s="464">
        <v>22.558199999999999</v>
      </c>
      <c r="BO107" s="464">
        <v>249.90240725075529</v>
      </c>
      <c r="BP107" s="464">
        <v>261.31743705941591</v>
      </c>
      <c r="BQ107" s="464">
        <v>100.36167081274129</v>
      </c>
      <c r="BR107" s="464">
        <v>0</v>
      </c>
      <c r="BS107" s="464">
        <v>0</v>
      </c>
      <c r="BT107" s="464">
        <v>36.767946840253821</v>
      </c>
      <c r="BU107" s="464">
        <v>29.889768378650551</v>
      </c>
      <c r="BV107" s="468">
        <v>744.40722135706017</v>
      </c>
      <c r="BW107" s="467"/>
      <c r="BX107" s="468">
        <v>2313.5616926561538</v>
      </c>
      <c r="BY107" s="468">
        <v>-1548.79</v>
      </c>
      <c r="BZ107" s="468">
        <v>764.77169265615385</v>
      </c>
      <c r="CA107" s="499">
        <v>0.31040373015423889</v>
      </c>
      <c r="CB107" s="499"/>
      <c r="CC107" s="464">
        <v>130.80802349999999</v>
      </c>
      <c r="CD107" s="464">
        <v>0</v>
      </c>
      <c r="CE107" s="464">
        <v>9.6369822428997427</v>
      </c>
      <c r="CF107" s="464">
        <v>19.506922034357991</v>
      </c>
      <c r="CG107" s="464">
        <v>0</v>
      </c>
      <c r="CH107" s="468">
        <v>159.95192777725771</v>
      </c>
      <c r="CI107" s="464"/>
      <c r="CJ107" s="464">
        <v>-0.98</v>
      </c>
      <c r="CK107" s="464">
        <v>-1.78</v>
      </c>
      <c r="CL107" s="464">
        <v>-0.98</v>
      </c>
      <c r="CM107" s="464">
        <v>-0.01</v>
      </c>
      <c r="CN107" s="464">
        <v>-17.579999999999998</v>
      </c>
      <c r="CO107" s="464">
        <v>-17.75012809667674</v>
      </c>
      <c r="CP107" s="464">
        <v>52.888500327089709</v>
      </c>
      <c r="CQ107" s="464">
        <v>112.4030975615854</v>
      </c>
      <c r="CR107" s="464">
        <v>-29.8</v>
      </c>
      <c r="CS107" s="464">
        <v>-11.42</v>
      </c>
      <c r="CT107" s="464">
        <v>-32.287016095319302</v>
      </c>
      <c r="CU107" s="464">
        <v>43.728840967723009</v>
      </c>
      <c r="CV107" s="468">
        <v>88.19397476423687</v>
      </c>
      <c r="CW107" s="464"/>
      <c r="CX107" s="468">
        <v>498.47922277341212</v>
      </c>
      <c r="CY107" s="468">
        <v>192.7757101874472</v>
      </c>
      <c r="CZ107" s="464"/>
      <c r="DA107" s="466">
        <v>1621.8556905248702</v>
      </c>
      <c r="DB107" s="464">
        <v>-531.02481955645169</v>
      </c>
      <c r="DC107" s="468">
        <v>1090.8308709684186</v>
      </c>
    </row>
    <row r="108" spans="1:107">
      <c r="A108" s="475">
        <v>284</v>
      </c>
      <c r="B108" s="483">
        <v>2</v>
      </c>
      <c r="C108" s="484">
        <v>2144</v>
      </c>
      <c r="D108" s="465" t="s">
        <v>106</v>
      </c>
      <c r="E108" s="485">
        <v>801603.44</v>
      </c>
      <c r="F108" s="485">
        <v>125918.78</v>
      </c>
      <c r="G108" s="485">
        <v>979815.3600000001</v>
      </c>
      <c r="H108" s="485">
        <v>844060.2</v>
      </c>
      <c r="I108" s="485">
        <v>132974.5</v>
      </c>
      <c r="J108" s="485">
        <v>95201.52</v>
      </c>
      <c r="K108" s="486">
        <v>2979573.8000000003</v>
      </c>
      <c r="L108" s="464"/>
      <c r="M108" s="485">
        <v>123832.25507263387</v>
      </c>
      <c r="N108" s="485">
        <v>0</v>
      </c>
      <c r="O108" s="485">
        <v>0</v>
      </c>
      <c r="P108" s="485">
        <v>182992.48</v>
      </c>
      <c r="Q108" s="485">
        <v>164493.93841597278</v>
      </c>
      <c r="R108" s="485">
        <v>0</v>
      </c>
      <c r="S108" s="478">
        <v>0</v>
      </c>
      <c r="T108" s="485">
        <v>68362.645955780492</v>
      </c>
      <c r="U108" s="485">
        <v>82996.69</v>
      </c>
      <c r="V108" s="479">
        <v>622678.00944438716</v>
      </c>
      <c r="W108" s="480"/>
      <c r="X108" s="481">
        <v>3602251.8094443874</v>
      </c>
      <c r="Y108" s="464">
        <v>-3397575.3600000003</v>
      </c>
      <c r="Z108" s="490">
        <v>204676.44944438711</v>
      </c>
      <c r="AA108" s="499">
        <v>5.6819028838507674E-2</v>
      </c>
      <c r="AB108" s="499"/>
      <c r="AC108" s="476">
        <v>1060.323776</v>
      </c>
      <c r="AD108" s="476">
        <v>0</v>
      </c>
      <c r="AE108" s="476">
        <v>31274.755680121274</v>
      </c>
      <c r="AF108" s="476">
        <v>35810.809183883852</v>
      </c>
      <c r="AG108" s="476">
        <v>0</v>
      </c>
      <c r="AH108" s="477">
        <v>68145.888640005127</v>
      </c>
      <c r="AI108" s="464"/>
      <c r="AJ108" s="464">
        <v>0</v>
      </c>
      <c r="AK108" s="464">
        <v>-3816.32</v>
      </c>
      <c r="AL108" s="464">
        <v>0</v>
      </c>
      <c r="AM108" s="464">
        <v>-21.44</v>
      </c>
      <c r="AN108" s="464">
        <v>-46117.440000000002</v>
      </c>
      <c r="AO108" s="464">
        <v>-48387.15</v>
      </c>
      <c r="AP108" s="464">
        <v>495986.30034370022</v>
      </c>
      <c r="AQ108" s="470">
        <v>323371.66127117188</v>
      </c>
      <c r="AR108" s="470">
        <v>-63719.68</v>
      </c>
      <c r="AS108" s="470">
        <v>-24398.720000000001</v>
      </c>
      <c r="AT108" s="470">
        <v>-29540.82695525439</v>
      </c>
      <c r="AU108" s="470">
        <v>87024.389776757715</v>
      </c>
      <c r="AV108" s="468">
        <v>690380.77443637536</v>
      </c>
      <c r="AW108" s="464"/>
      <c r="AX108" s="487">
        <v>384019.34421524953</v>
      </c>
      <c r="AY108" s="488">
        <v>451208.9844507465</v>
      </c>
      <c r="AZ108" s="481"/>
      <c r="BA108" s="491">
        <v>1798431.4411867636</v>
      </c>
      <c r="BB108" s="470">
        <v>1636605.4740000004</v>
      </c>
      <c r="BC108" s="481">
        <v>3435036.9151867637</v>
      </c>
      <c r="BD108" s="497"/>
      <c r="BE108" s="464">
        <v>373.88220149253726</v>
      </c>
      <c r="BF108" s="464">
        <v>58.73077425373134</v>
      </c>
      <c r="BG108" s="464">
        <v>457.00343283582095</v>
      </c>
      <c r="BH108" s="464">
        <v>393.68479477611936</v>
      </c>
      <c r="BI108" s="464">
        <v>62.021688432835823</v>
      </c>
      <c r="BJ108" s="464">
        <v>44.403694029850747</v>
      </c>
      <c r="BK108" s="468">
        <v>1445.55296431839</v>
      </c>
      <c r="BL108" s="464"/>
      <c r="BM108" s="464">
        <v>51.910521488859708</v>
      </c>
      <c r="BN108" s="464">
        <v>0</v>
      </c>
      <c r="BO108" s="464">
        <v>0</v>
      </c>
      <c r="BP108" s="464">
        <v>91.663769441903014</v>
      </c>
      <c r="BQ108" s="464">
        <v>73.905293836405207</v>
      </c>
      <c r="BR108" s="464">
        <v>0</v>
      </c>
      <c r="BS108" s="464">
        <v>0</v>
      </c>
      <c r="BT108" s="464">
        <v>31.448828780950379</v>
      </c>
      <c r="BU108" s="464">
        <v>35.899981701738326</v>
      </c>
      <c r="BV108" s="468">
        <v>284.82839524985661</v>
      </c>
      <c r="BW108" s="467"/>
      <c r="BX108" s="468">
        <v>1730.3813595682459</v>
      </c>
      <c r="BY108" s="468">
        <v>-1548.79</v>
      </c>
      <c r="BZ108" s="468">
        <v>181.59135956824619</v>
      </c>
      <c r="CA108" s="499">
        <v>5.6819028838507674E-2</v>
      </c>
      <c r="CB108" s="499"/>
      <c r="CC108" s="464">
        <v>0.47786200000000001</v>
      </c>
      <c r="CD108" s="464">
        <v>0</v>
      </c>
      <c r="CE108" s="464">
        <v>13.96102479721049</v>
      </c>
      <c r="CF108" s="464">
        <v>15.86951962725743</v>
      </c>
      <c r="CG108" s="464">
        <v>0</v>
      </c>
      <c r="CH108" s="468">
        <v>30.308406424467929</v>
      </c>
      <c r="CI108" s="464"/>
      <c r="CJ108" s="464">
        <v>-0.97999999999999987</v>
      </c>
      <c r="CK108" s="464">
        <v>-1.78</v>
      </c>
      <c r="CL108" s="464">
        <v>-0.97999999999999987</v>
      </c>
      <c r="CM108" s="464">
        <v>-0.01</v>
      </c>
      <c r="CN108" s="464">
        <v>-17.579999999999998</v>
      </c>
      <c r="CO108" s="464">
        <v>-18.781104757548039</v>
      </c>
      <c r="CP108" s="464">
        <v>226.89217765036611</v>
      </c>
      <c r="CQ108" s="464">
        <v>164.642170174608</v>
      </c>
      <c r="CR108" s="464">
        <v>-29.8</v>
      </c>
      <c r="CS108" s="464">
        <v>-11.42</v>
      </c>
      <c r="CT108" s="464">
        <v>-12.774263750219131</v>
      </c>
      <c r="CU108" s="464">
        <v>39.809876384610106</v>
      </c>
      <c r="CV108" s="468">
        <v>331.48893172228941</v>
      </c>
      <c r="CW108" s="464"/>
      <c r="CX108" s="468">
        <v>54.591045194816793</v>
      </c>
      <c r="CY108" s="468">
        <v>194.28249808013021</v>
      </c>
      <c r="CZ108" s="464"/>
      <c r="DA108" s="466">
        <v>838.82063488188601</v>
      </c>
      <c r="DB108" s="464">
        <v>763.34210541044797</v>
      </c>
      <c r="DC108" s="468">
        <v>1602.1627402923339</v>
      </c>
    </row>
    <row r="109" spans="1:107">
      <c r="A109" s="475">
        <v>285</v>
      </c>
      <c r="B109" s="483">
        <v>8</v>
      </c>
      <c r="C109" s="484">
        <v>50029</v>
      </c>
      <c r="D109" s="465" t="s">
        <v>107</v>
      </c>
      <c r="E109" s="485">
        <v>16287124.439999999</v>
      </c>
      <c r="F109" s="485">
        <v>3302946.46</v>
      </c>
      <c r="G109" s="485">
        <v>21472902.720000003</v>
      </c>
      <c r="H109" s="485">
        <v>22001835.879999999</v>
      </c>
      <c r="I109" s="485">
        <v>3119375</v>
      </c>
      <c r="J109" s="485">
        <v>2476933.1800000002</v>
      </c>
      <c r="K109" s="486">
        <v>68661117.680000007</v>
      </c>
      <c r="L109" s="464"/>
      <c r="M109" s="485">
        <v>4923929.4952024575</v>
      </c>
      <c r="N109" s="485">
        <v>0</v>
      </c>
      <c r="O109" s="485">
        <v>0</v>
      </c>
      <c r="P109" s="485">
        <v>12225145.34</v>
      </c>
      <c r="Q109" s="485">
        <v>233761.77754842211</v>
      </c>
      <c r="R109" s="485">
        <v>0</v>
      </c>
      <c r="S109" s="478">
        <v>142994.32</v>
      </c>
      <c r="T109" s="485">
        <v>1817030.6085182014</v>
      </c>
      <c r="U109" s="485">
        <v>3269449.05</v>
      </c>
      <c r="V109" s="479">
        <v>22612310.59126908</v>
      </c>
      <c r="W109" s="480"/>
      <c r="X109" s="481">
        <v>91273428.271269083</v>
      </c>
      <c r="Y109" s="464">
        <v>-79280456.010000005</v>
      </c>
      <c r="Z109" s="490">
        <v>11992972.261269078</v>
      </c>
      <c r="AA109" s="499">
        <v>0.13139609729159488</v>
      </c>
      <c r="AB109" s="499"/>
      <c r="AC109" s="476">
        <v>0</v>
      </c>
      <c r="AD109" s="476">
        <v>0</v>
      </c>
      <c r="AE109" s="476">
        <v>807787.83388935879</v>
      </c>
      <c r="AF109" s="476">
        <v>1063717.97464202</v>
      </c>
      <c r="AG109" s="476">
        <v>0</v>
      </c>
      <c r="AH109" s="477">
        <v>1871505.8085313789</v>
      </c>
      <c r="AI109" s="464"/>
      <c r="AJ109" s="464">
        <v>0</v>
      </c>
      <c r="AK109" s="464">
        <v>-89051.62</v>
      </c>
      <c r="AL109" s="464">
        <v>0</v>
      </c>
      <c r="AM109" s="464">
        <v>-500.29</v>
      </c>
      <c r="AN109" s="464">
        <v>-1076123.79</v>
      </c>
      <c r="AO109" s="464">
        <v>-5671829.4800000004</v>
      </c>
      <c r="AP109" s="464">
        <v>-9374034.1984421462</v>
      </c>
      <c r="AQ109" s="470">
        <v>-411079.82213786419</v>
      </c>
      <c r="AR109" s="470">
        <v>-1486861.88</v>
      </c>
      <c r="AS109" s="470">
        <v>-569330.02</v>
      </c>
      <c r="AT109" s="470">
        <v>-186911.1632391481</v>
      </c>
      <c r="AU109" s="470">
        <v>2531911.9897187669</v>
      </c>
      <c r="AV109" s="468">
        <v>-16333810.274100391</v>
      </c>
      <c r="AW109" s="464"/>
      <c r="AX109" s="487">
        <v>10982257.37590502</v>
      </c>
      <c r="AY109" s="488">
        <v>4797695.3926430214</v>
      </c>
      <c r="AZ109" s="481"/>
      <c r="BA109" s="491">
        <v>13310620.564248107</v>
      </c>
      <c r="BB109" s="470">
        <v>-1144313.8093800002</v>
      </c>
      <c r="BC109" s="481">
        <v>12166306.754868107</v>
      </c>
      <c r="BD109" s="497"/>
      <c r="BE109" s="464">
        <v>325.55366767274978</v>
      </c>
      <c r="BF109" s="464">
        <v>66.020637230406365</v>
      </c>
      <c r="BG109" s="464">
        <v>429.20911311439369</v>
      </c>
      <c r="BH109" s="464">
        <v>439.78164424633712</v>
      </c>
      <c r="BI109" s="464">
        <v>62.35133622498951</v>
      </c>
      <c r="BJ109" s="464">
        <v>49.509947830258454</v>
      </c>
      <c r="BK109" s="468">
        <v>1381.1640946026689</v>
      </c>
      <c r="BL109" s="464"/>
      <c r="BM109" s="464">
        <v>97.480372990265266</v>
      </c>
      <c r="BN109" s="464">
        <v>0</v>
      </c>
      <c r="BO109" s="464">
        <v>0</v>
      </c>
      <c r="BP109" s="464">
        <v>222.24646743676561</v>
      </c>
      <c r="BQ109" s="464">
        <v>4.5723885403683919</v>
      </c>
      <c r="BR109" s="464">
        <v>0</v>
      </c>
      <c r="BS109" s="464">
        <v>2.791695678151763</v>
      </c>
      <c r="BT109" s="464">
        <v>35.581851282526209</v>
      </c>
      <c r="BU109" s="464">
        <v>64.417930093606856</v>
      </c>
      <c r="BV109" s="468">
        <v>427.09070602168413</v>
      </c>
      <c r="BW109" s="467"/>
      <c r="BX109" s="468">
        <v>1808.254800624353</v>
      </c>
      <c r="BY109" s="468">
        <v>-1548.79</v>
      </c>
      <c r="BZ109" s="468">
        <v>259.4648006243529</v>
      </c>
      <c r="CA109" s="499">
        <v>0.13139609729159488</v>
      </c>
      <c r="CB109" s="499"/>
      <c r="CC109" s="464">
        <v>0</v>
      </c>
      <c r="CD109" s="464">
        <v>0</v>
      </c>
      <c r="CE109" s="464">
        <v>15.74797770915457</v>
      </c>
      <c r="CF109" s="464">
        <v>20.42764235261739</v>
      </c>
      <c r="CG109" s="464">
        <v>0</v>
      </c>
      <c r="CH109" s="468">
        <v>36.175620061771973</v>
      </c>
      <c r="CI109" s="464"/>
      <c r="CJ109" s="464">
        <v>-0.97999999999999987</v>
      </c>
      <c r="CK109" s="464">
        <v>-1.78</v>
      </c>
      <c r="CL109" s="464">
        <v>-0.97999999999999987</v>
      </c>
      <c r="CM109" s="464">
        <v>-0.01</v>
      </c>
      <c r="CN109" s="464">
        <v>-17.579999999999998</v>
      </c>
      <c r="CO109" s="464">
        <v>-78.486594551882092</v>
      </c>
      <c r="CP109" s="464">
        <v>-186.69655842346441</v>
      </c>
      <c r="CQ109" s="464">
        <v>-21.89142028849492</v>
      </c>
      <c r="CR109" s="464">
        <v>-29.8</v>
      </c>
      <c r="CS109" s="464">
        <v>-11.42</v>
      </c>
      <c r="CT109" s="464">
        <v>-4.7395085973363233</v>
      </c>
      <c r="CU109" s="464">
        <v>50.426448709794201</v>
      </c>
      <c r="CV109" s="468">
        <v>-304.33447457747411</v>
      </c>
      <c r="CW109" s="464"/>
      <c r="CX109" s="468">
        <v>230.5565571221473</v>
      </c>
      <c r="CY109" s="468">
        <v>78.562739665061613</v>
      </c>
      <c r="CZ109" s="464"/>
      <c r="DA109" s="466">
        <v>266.05809758836091</v>
      </c>
      <c r="DB109" s="464">
        <v>-22.873009841891708</v>
      </c>
      <c r="DC109" s="468">
        <v>243.18508774646918</v>
      </c>
    </row>
    <row r="110" spans="1:107">
      <c r="A110" s="475">
        <v>286</v>
      </c>
      <c r="B110" s="483">
        <v>8</v>
      </c>
      <c r="C110" s="484">
        <v>77625</v>
      </c>
      <c r="D110" s="465" t="s">
        <v>108</v>
      </c>
      <c r="E110" s="485">
        <v>25633091.819999997</v>
      </c>
      <c r="F110" s="485">
        <v>5559798.4399999995</v>
      </c>
      <c r="G110" s="485">
        <v>34517732.640000001</v>
      </c>
      <c r="H110" s="485">
        <v>33607663.630000003</v>
      </c>
      <c r="I110" s="485">
        <v>4826368.3</v>
      </c>
      <c r="J110" s="485">
        <v>3731400.4</v>
      </c>
      <c r="K110" s="486">
        <v>107876055.23</v>
      </c>
      <c r="L110" s="464"/>
      <c r="M110" s="485">
        <v>6679219.4105104106</v>
      </c>
      <c r="N110" s="485">
        <v>0</v>
      </c>
      <c r="O110" s="485">
        <v>0</v>
      </c>
      <c r="P110" s="485">
        <v>10064586.4</v>
      </c>
      <c r="Q110" s="485">
        <v>2197819.4022351378</v>
      </c>
      <c r="R110" s="485">
        <v>0</v>
      </c>
      <c r="S110" s="478">
        <v>0</v>
      </c>
      <c r="T110" s="485">
        <v>2177886.2489534556</v>
      </c>
      <c r="U110" s="485">
        <v>4310979.9424999999</v>
      </c>
      <c r="V110" s="479">
        <v>25430491.404199004</v>
      </c>
      <c r="W110" s="480"/>
      <c r="X110" s="481">
        <v>133306546.63419901</v>
      </c>
      <c r="Y110" s="464">
        <v>-123011561.25</v>
      </c>
      <c r="Z110" s="490">
        <v>10294985.384199008</v>
      </c>
      <c r="AA110" s="499">
        <v>7.7227905486510373E-2</v>
      </c>
      <c r="AB110" s="499"/>
      <c r="AC110" s="476">
        <v>0</v>
      </c>
      <c r="AD110" s="476">
        <v>0</v>
      </c>
      <c r="AE110" s="476">
        <v>1080336.2905229751</v>
      </c>
      <c r="AF110" s="476">
        <v>1583573.019679839</v>
      </c>
      <c r="AG110" s="476">
        <v>0</v>
      </c>
      <c r="AH110" s="477">
        <v>2663909.3102028142</v>
      </c>
      <c r="AI110" s="464"/>
      <c r="AJ110" s="464">
        <v>0</v>
      </c>
      <c r="AK110" s="464">
        <v>-138172.5</v>
      </c>
      <c r="AL110" s="464">
        <v>0</v>
      </c>
      <c r="AM110" s="464">
        <v>-776.25</v>
      </c>
      <c r="AN110" s="464">
        <v>-1669713.7500000002</v>
      </c>
      <c r="AO110" s="464">
        <v>-5545210.1100000003</v>
      </c>
      <c r="AP110" s="464">
        <v>-15053612.211614927</v>
      </c>
      <c r="AQ110" s="470">
        <v>-3627096.6010160809</v>
      </c>
      <c r="AR110" s="470">
        <v>-2307015</v>
      </c>
      <c r="AS110" s="470">
        <v>-883372.50000000012</v>
      </c>
      <c r="AT110" s="470">
        <v>-66254.612002253954</v>
      </c>
      <c r="AU110" s="470">
        <v>3290555.4031940103</v>
      </c>
      <c r="AV110" s="468">
        <v>-26000668.131439254</v>
      </c>
      <c r="AW110" s="464"/>
      <c r="AX110" s="487">
        <v>16065023.991420239</v>
      </c>
      <c r="AY110" s="488">
        <v>8425467.8338578828</v>
      </c>
      <c r="AZ110" s="481"/>
      <c r="BA110" s="491">
        <v>11448718.388240691</v>
      </c>
      <c r="BB110" s="470">
        <v>-480630.61998000112</v>
      </c>
      <c r="BC110" s="481">
        <v>10968087.768260689</v>
      </c>
      <c r="BD110" s="497"/>
      <c r="BE110" s="464">
        <v>330.21696386473428</v>
      </c>
      <c r="BF110" s="464">
        <v>71.623812431561987</v>
      </c>
      <c r="BG110" s="464">
        <v>444.67288425120773</v>
      </c>
      <c r="BH110" s="464">
        <v>432.94896785829309</v>
      </c>
      <c r="BI110" s="464">
        <v>62.175437037037035</v>
      </c>
      <c r="BJ110" s="464">
        <v>48.069570370370371</v>
      </c>
      <c r="BK110" s="468">
        <v>1386.219740004592</v>
      </c>
      <c r="BL110" s="464"/>
      <c r="BM110" s="464">
        <v>82.978208492269488</v>
      </c>
      <c r="BN110" s="464">
        <v>0</v>
      </c>
      <c r="BO110" s="464">
        <v>0</v>
      </c>
      <c r="BP110" s="464">
        <v>118.4071471946521</v>
      </c>
      <c r="BQ110" s="464">
        <v>27.526610995081469</v>
      </c>
      <c r="BR110" s="464">
        <v>0</v>
      </c>
      <c r="BS110" s="464">
        <v>0</v>
      </c>
      <c r="BT110" s="464">
        <v>27.88160457418596</v>
      </c>
      <c r="BU110" s="464">
        <v>53.625730072972217</v>
      </c>
      <c r="BV110" s="468">
        <v>310.41930132916121</v>
      </c>
      <c r="BW110" s="467"/>
      <c r="BX110" s="468">
        <v>1696.639041333754</v>
      </c>
      <c r="BY110" s="468">
        <v>-1548.79</v>
      </c>
      <c r="BZ110" s="468">
        <v>147.8490413337538</v>
      </c>
      <c r="CA110" s="499">
        <v>7.7227905486510373E-2</v>
      </c>
      <c r="CB110" s="499"/>
      <c r="CC110" s="464">
        <v>0</v>
      </c>
      <c r="CD110" s="464">
        <v>0</v>
      </c>
      <c r="CE110" s="464">
        <v>13.358584988286109</v>
      </c>
      <c r="CF110" s="464">
        <v>19.699136268463171</v>
      </c>
      <c r="CG110" s="464">
        <v>0</v>
      </c>
      <c r="CH110" s="468">
        <v>33.057721256749282</v>
      </c>
      <c r="CI110" s="464"/>
      <c r="CJ110" s="464">
        <v>-0.98</v>
      </c>
      <c r="CK110" s="464">
        <v>-1.78</v>
      </c>
      <c r="CL110" s="464">
        <v>-0.98</v>
      </c>
      <c r="CM110" s="464">
        <v>-0.01</v>
      </c>
      <c r="CN110" s="464">
        <v>-17.579999999999998</v>
      </c>
      <c r="CO110" s="464">
        <v>-53.16148313027837</v>
      </c>
      <c r="CP110" s="464">
        <v>-192.04465353015749</v>
      </c>
      <c r="CQ110" s="464">
        <v>-60.047149077842157</v>
      </c>
      <c r="CR110" s="464">
        <v>-29.8</v>
      </c>
      <c r="CS110" s="464">
        <v>-11.42</v>
      </c>
      <c r="CT110" s="464">
        <v>-0.8398529466412884</v>
      </c>
      <c r="CU110" s="464">
        <v>41.978866164799967</v>
      </c>
      <c r="CV110" s="468">
        <v>-327.84509747808772</v>
      </c>
      <c r="CW110" s="464"/>
      <c r="CX110" s="468">
        <v>186.2529332812492</v>
      </c>
      <c r="CY110" s="468">
        <v>90.573294205423409</v>
      </c>
      <c r="CZ110" s="464"/>
      <c r="DA110" s="466">
        <v>147.4875154684791</v>
      </c>
      <c r="DB110" s="464">
        <v>-6.1916988081159561</v>
      </c>
      <c r="DC110" s="468">
        <v>141.29581666036316</v>
      </c>
    </row>
    <row r="111" spans="1:107">
      <c r="A111" s="475">
        <v>287</v>
      </c>
      <c r="B111" s="483">
        <v>15</v>
      </c>
      <c r="C111" s="484">
        <v>6113</v>
      </c>
      <c r="D111" s="465" t="s">
        <v>109</v>
      </c>
      <c r="E111" s="485">
        <v>2359264.67</v>
      </c>
      <c r="F111" s="485">
        <v>455244.81999999995</v>
      </c>
      <c r="G111" s="485">
        <v>2706947.52</v>
      </c>
      <c r="H111" s="485">
        <v>2602518.9500000002</v>
      </c>
      <c r="I111" s="485">
        <v>377604.8</v>
      </c>
      <c r="J111" s="485">
        <v>251820.5</v>
      </c>
      <c r="K111" s="486">
        <v>8753401.2599999998</v>
      </c>
      <c r="L111" s="464"/>
      <c r="M111" s="485">
        <v>248270.24325018996</v>
      </c>
      <c r="N111" s="485">
        <v>140029.26840000003</v>
      </c>
      <c r="O111" s="485">
        <v>965649.24360000016</v>
      </c>
      <c r="P111" s="485">
        <v>1097954.8800000001</v>
      </c>
      <c r="Q111" s="485">
        <v>586861.11574504839</v>
      </c>
      <c r="R111" s="485">
        <v>0</v>
      </c>
      <c r="S111" s="478">
        <v>0</v>
      </c>
      <c r="T111" s="485">
        <v>252744.855188538</v>
      </c>
      <c r="U111" s="485">
        <v>156103.58749999999</v>
      </c>
      <c r="V111" s="479">
        <v>3447613.1936837765</v>
      </c>
      <c r="W111" s="480"/>
      <c r="X111" s="481">
        <v>12201014.453683777</v>
      </c>
      <c r="Y111" s="464">
        <v>-9687209.9700000007</v>
      </c>
      <c r="Z111" s="490">
        <v>2513804.4836837761</v>
      </c>
      <c r="AA111" s="499">
        <v>0.20603241584758542</v>
      </c>
      <c r="AB111" s="499"/>
      <c r="AC111" s="476">
        <v>399586.23975500005</v>
      </c>
      <c r="AD111" s="476">
        <v>0</v>
      </c>
      <c r="AE111" s="476">
        <v>88480.825218174738</v>
      </c>
      <c r="AF111" s="476">
        <v>117605.11726504173</v>
      </c>
      <c r="AG111" s="476">
        <v>0</v>
      </c>
      <c r="AH111" s="477">
        <v>605672.18223821651</v>
      </c>
      <c r="AI111" s="464"/>
      <c r="AJ111" s="464">
        <v>0</v>
      </c>
      <c r="AK111" s="464">
        <v>-10881.14</v>
      </c>
      <c r="AL111" s="464">
        <v>0</v>
      </c>
      <c r="AM111" s="464">
        <v>-61.13</v>
      </c>
      <c r="AN111" s="464">
        <v>-131490.63</v>
      </c>
      <c r="AO111" s="464">
        <v>-230768.44</v>
      </c>
      <c r="AP111" s="464">
        <v>1344414.7852380527</v>
      </c>
      <c r="AQ111" s="470">
        <v>458560.87969101866</v>
      </c>
      <c r="AR111" s="470">
        <v>-181678.36</v>
      </c>
      <c r="AS111" s="470">
        <v>-69565.94</v>
      </c>
      <c r="AT111" s="470">
        <v>-135099.8772201215</v>
      </c>
      <c r="AU111" s="470">
        <v>89345.671418381593</v>
      </c>
      <c r="AV111" s="468">
        <v>1132775.8191273315</v>
      </c>
      <c r="AW111" s="464"/>
      <c r="AX111" s="487">
        <v>1910313.3823869047</v>
      </c>
      <c r="AY111" s="488">
        <v>1167723.0678233444</v>
      </c>
      <c r="AZ111" s="481"/>
      <c r="BA111" s="491">
        <v>7330288.9352595732</v>
      </c>
      <c r="BB111" s="470">
        <v>1075786.7211000002</v>
      </c>
      <c r="BC111" s="481">
        <v>8406075.6563595738</v>
      </c>
      <c r="BD111" s="497"/>
      <c r="BE111" s="464">
        <v>385.9422002290201</v>
      </c>
      <c r="BF111" s="464">
        <v>74.471588418125293</v>
      </c>
      <c r="BG111" s="464">
        <v>442.81817765417964</v>
      </c>
      <c r="BH111" s="464">
        <v>425.7351464092917</v>
      </c>
      <c r="BI111" s="464">
        <v>61.770783575985604</v>
      </c>
      <c r="BJ111" s="464">
        <v>41.194258138393586</v>
      </c>
      <c r="BK111" s="468">
        <v>1412.5301976801179</v>
      </c>
      <c r="BL111" s="464"/>
      <c r="BM111" s="464">
        <v>45.325979132894368</v>
      </c>
      <c r="BN111" s="464">
        <v>22.558199999999999</v>
      </c>
      <c r="BO111" s="464">
        <v>157.66047966018621</v>
      </c>
      <c r="BP111" s="464">
        <v>145.3477993791864</v>
      </c>
      <c r="BQ111" s="464">
        <v>94.164837707713687</v>
      </c>
      <c r="BR111" s="464">
        <v>0</v>
      </c>
      <c r="BS111" s="464">
        <v>0</v>
      </c>
      <c r="BT111" s="464">
        <v>37.804142392234979</v>
      </c>
      <c r="BU111" s="464">
        <v>28.22058936448293</v>
      </c>
      <c r="BV111" s="468">
        <v>531.08202763669863</v>
      </c>
      <c r="BW111" s="467"/>
      <c r="BX111" s="468">
        <v>1943.6122253168171</v>
      </c>
      <c r="BY111" s="468">
        <v>-1548.79</v>
      </c>
      <c r="BZ111" s="468">
        <v>394.82222531681668</v>
      </c>
      <c r="CA111" s="499">
        <v>0.20603241584758542</v>
      </c>
      <c r="CB111" s="499"/>
      <c r="CC111" s="464">
        <v>63.160404999999997</v>
      </c>
      <c r="CD111" s="464">
        <v>0</v>
      </c>
      <c r="CE111" s="464">
        <v>13.683450666376819</v>
      </c>
      <c r="CF111" s="464">
        <v>17.344448724303671</v>
      </c>
      <c r="CG111" s="464">
        <v>0</v>
      </c>
      <c r="CH111" s="468">
        <v>94.188304390680486</v>
      </c>
      <c r="CI111" s="464"/>
      <c r="CJ111" s="464">
        <v>-0.98</v>
      </c>
      <c r="CK111" s="464">
        <v>-1.78</v>
      </c>
      <c r="CL111" s="464">
        <v>-0.98</v>
      </c>
      <c r="CM111" s="464">
        <v>-0.01</v>
      </c>
      <c r="CN111" s="464">
        <v>-17.579999999999998</v>
      </c>
      <c r="CO111" s="464">
        <v>-14.66047203071393</v>
      </c>
      <c r="CP111" s="464">
        <v>219.63972965823439</v>
      </c>
      <c r="CQ111" s="464">
        <v>91.646303156939183</v>
      </c>
      <c r="CR111" s="464">
        <v>-29.8</v>
      </c>
      <c r="CS111" s="464">
        <v>-11.42</v>
      </c>
      <c r="CT111" s="464">
        <v>-22.05566424972206</v>
      </c>
      <c r="CU111" s="464">
        <v>14.59658085580487</v>
      </c>
      <c r="CV111" s="468">
        <v>222.08621274036261</v>
      </c>
      <c r="CW111" s="464"/>
      <c r="CX111" s="468">
        <v>321.35731483805381</v>
      </c>
      <c r="CY111" s="468">
        <v>179.0939518113297</v>
      </c>
      <c r="CZ111" s="464"/>
      <c r="DA111" s="466">
        <v>1199.131185221589</v>
      </c>
      <c r="DB111" s="464">
        <v>175.98343221004421</v>
      </c>
      <c r="DC111" s="468">
        <v>1375.1146174316332</v>
      </c>
    </row>
    <row r="112" spans="1:107">
      <c r="A112" s="475">
        <v>288</v>
      </c>
      <c r="B112" s="483">
        <v>15</v>
      </c>
      <c r="C112" s="484">
        <v>6268</v>
      </c>
      <c r="D112" s="465" t="s">
        <v>110</v>
      </c>
      <c r="E112" s="485">
        <v>3133540.7199999997</v>
      </c>
      <c r="F112" s="485">
        <v>552105.41999999993</v>
      </c>
      <c r="G112" s="485">
        <v>3504085.4400000004</v>
      </c>
      <c r="H112" s="485">
        <v>3530985.17</v>
      </c>
      <c r="I112" s="485">
        <v>370332.2</v>
      </c>
      <c r="J112" s="485">
        <v>292824.90000000002</v>
      </c>
      <c r="K112" s="486">
        <v>11383873.85</v>
      </c>
      <c r="L112" s="464"/>
      <c r="M112" s="485">
        <v>210614.80224202384</v>
      </c>
      <c r="N112" s="485">
        <v>143579.82240000003</v>
      </c>
      <c r="O112" s="485">
        <v>1438887.3696000001</v>
      </c>
      <c r="P112" s="485">
        <v>688301.26</v>
      </c>
      <c r="Q112" s="485">
        <v>612441.42637704674</v>
      </c>
      <c r="R112" s="485">
        <v>0</v>
      </c>
      <c r="S112" s="478">
        <v>0</v>
      </c>
      <c r="T112" s="485">
        <v>156533.94467950723</v>
      </c>
      <c r="U112" s="485">
        <v>153776.57749999998</v>
      </c>
      <c r="V112" s="479">
        <v>3404135.202798578</v>
      </c>
      <c r="W112" s="480"/>
      <c r="X112" s="481">
        <v>14788009.052798577</v>
      </c>
      <c r="Y112" s="464">
        <v>-9932836.9199999999</v>
      </c>
      <c r="Z112" s="490">
        <v>4855172.1327985767</v>
      </c>
      <c r="AA112" s="499">
        <v>0.32831817423588561</v>
      </c>
      <c r="AB112" s="499"/>
      <c r="AC112" s="476">
        <v>0</v>
      </c>
      <c r="AD112" s="476">
        <v>0</v>
      </c>
      <c r="AE112" s="476">
        <v>73749.089716872317</v>
      </c>
      <c r="AF112" s="476">
        <v>117498.66592612113</v>
      </c>
      <c r="AG112" s="476">
        <v>0</v>
      </c>
      <c r="AH112" s="477">
        <v>191247.75564299343</v>
      </c>
      <c r="AI112" s="464"/>
      <c r="AJ112" s="464">
        <v>0</v>
      </c>
      <c r="AK112" s="464">
        <v>-11157.04</v>
      </c>
      <c r="AL112" s="464">
        <v>0</v>
      </c>
      <c r="AM112" s="464">
        <v>-62.68</v>
      </c>
      <c r="AN112" s="464">
        <v>-134824.68000000002</v>
      </c>
      <c r="AO112" s="464">
        <v>-146926.68</v>
      </c>
      <c r="AP112" s="464">
        <v>3202.2815455690056</v>
      </c>
      <c r="AQ112" s="470">
        <v>-36077.402446019609</v>
      </c>
      <c r="AR112" s="470">
        <v>-186284.96</v>
      </c>
      <c r="AS112" s="470">
        <v>-71329.840000000011</v>
      </c>
      <c r="AT112" s="470">
        <v>-143998.76563108538</v>
      </c>
      <c r="AU112" s="470">
        <v>191605.2700826042</v>
      </c>
      <c r="AV112" s="468">
        <v>-535854.49644893175</v>
      </c>
      <c r="AW112" s="464"/>
      <c r="AX112" s="487">
        <v>2024437.22772155</v>
      </c>
      <c r="AY112" s="488">
        <v>1019549.8513888365</v>
      </c>
      <c r="AZ112" s="481"/>
      <c r="BA112" s="491">
        <v>7554552.4711030237</v>
      </c>
      <c r="BB112" s="470">
        <v>-775311.86040000001</v>
      </c>
      <c r="BC112" s="481">
        <v>6779240.6107030241</v>
      </c>
      <c r="BD112" s="497"/>
      <c r="BE112" s="464">
        <v>499.92672622846197</v>
      </c>
      <c r="BF112" s="464">
        <v>88.083187619655376</v>
      </c>
      <c r="BG112" s="464">
        <v>559.04362476068923</v>
      </c>
      <c r="BH112" s="464">
        <v>563.33522176132738</v>
      </c>
      <c r="BI112" s="464">
        <v>59.082992980216979</v>
      </c>
      <c r="BJ112" s="464">
        <v>46.717437779195919</v>
      </c>
      <c r="BK112" s="468">
        <v>1824.873905707979</v>
      </c>
      <c r="BL112" s="464"/>
      <c r="BM112" s="464">
        <v>33.921546119391117</v>
      </c>
      <c r="BN112" s="464">
        <v>22.558199999999999</v>
      </c>
      <c r="BO112" s="464">
        <v>226.07590842005669</v>
      </c>
      <c r="BP112" s="464">
        <v>103.3164285714286</v>
      </c>
      <c r="BQ112" s="464">
        <v>94.843601510476944</v>
      </c>
      <c r="BR112" s="464">
        <v>0</v>
      </c>
      <c r="BS112" s="464">
        <v>0</v>
      </c>
      <c r="BT112" s="464">
        <v>26.60408051627677</v>
      </c>
      <c r="BU112" s="464">
        <v>25.135152554399241</v>
      </c>
      <c r="BV112" s="468">
        <v>532.45491769202943</v>
      </c>
      <c r="BW112" s="467"/>
      <c r="BX112" s="468">
        <v>2357.3288234000079</v>
      </c>
      <c r="BY112" s="468">
        <v>-1548.79</v>
      </c>
      <c r="BZ112" s="468">
        <v>808.53882340000825</v>
      </c>
      <c r="CA112" s="499">
        <v>0.32831817423588561</v>
      </c>
      <c r="CB112" s="499"/>
      <c r="CC112" s="464">
        <v>0</v>
      </c>
      <c r="CD112" s="464">
        <v>0</v>
      </c>
      <c r="CE112" s="464">
        <v>10.88322098923212</v>
      </c>
      <c r="CF112" s="464">
        <v>23.262483145374581</v>
      </c>
      <c r="CG112" s="464">
        <v>0</v>
      </c>
      <c r="CH112" s="468">
        <v>34.145704134606703</v>
      </c>
      <c r="CI112" s="464"/>
      <c r="CJ112" s="464">
        <v>-0.98</v>
      </c>
      <c r="CK112" s="464">
        <v>-1.78</v>
      </c>
      <c r="CL112" s="464">
        <v>-0.98</v>
      </c>
      <c r="CM112" s="464">
        <v>-0.01</v>
      </c>
      <c r="CN112" s="464">
        <v>-17.579999999999998</v>
      </c>
      <c r="CO112" s="464">
        <v>-13.60679990539262</v>
      </c>
      <c r="CP112" s="464">
        <v>0.50493244174850294</v>
      </c>
      <c r="CQ112" s="464">
        <v>-10.34484319116835</v>
      </c>
      <c r="CR112" s="464">
        <v>-29.8</v>
      </c>
      <c r="CS112" s="464">
        <v>-11.42</v>
      </c>
      <c r="CT112" s="464">
        <v>-23.424740749475252</v>
      </c>
      <c r="CU112" s="464">
        <v>30.212120795112611</v>
      </c>
      <c r="CV112" s="468">
        <v>-85.713174098729354</v>
      </c>
      <c r="CW112" s="464"/>
      <c r="CX112" s="468">
        <v>339.57093855022703</v>
      </c>
      <c r="CY112" s="468">
        <v>147.0115106313406</v>
      </c>
      <c r="CZ112" s="464"/>
      <c r="DA112" s="466">
        <v>1205.2572544835712</v>
      </c>
      <c r="DB112" s="464">
        <v>-123.69365992342055</v>
      </c>
      <c r="DC112" s="468">
        <v>1081.5635945601507</v>
      </c>
    </row>
    <row r="113" spans="1:107">
      <c r="A113" s="475">
        <v>290</v>
      </c>
      <c r="B113" s="483">
        <v>18</v>
      </c>
      <c r="C113" s="484">
        <v>7300</v>
      </c>
      <c r="D113" s="465" t="s">
        <v>111</v>
      </c>
      <c r="E113" s="485">
        <v>1931135.5599999998</v>
      </c>
      <c r="F113" s="485">
        <v>329326.03999999998</v>
      </c>
      <c r="G113" s="485">
        <v>2341592.64</v>
      </c>
      <c r="H113" s="485">
        <v>2771330.99</v>
      </c>
      <c r="I113" s="485">
        <v>468797.5</v>
      </c>
      <c r="J113" s="485">
        <v>300847.5</v>
      </c>
      <c r="K113" s="486">
        <v>8143030.2300000004</v>
      </c>
      <c r="L113" s="464"/>
      <c r="M113" s="485">
        <v>552032.77109653293</v>
      </c>
      <c r="N113" s="485">
        <v>0</v>
      </c>
      <c r="O113" s="485">
        <v>0</v>
      </c>
      <c r="P113" s="485">
        <v>542739.06000000006</v>
      </c>
      <c r="Q113" s="485">
        <v>4129966.0618453333</v>
      </c>
      <c r="R113" s="485">
        <v>0</v>
      </c>
      <c r="S113" s="478">
        <v>0</v>
      </c>
      <c r="T113" s="485">
        <v>174769.54740120139</v>
      </c>
      <c r="U113" s="485">
        <v>304256.5575</v>
      </c>
      <c r="V113" s="479">
        <v>5703763.9978430672</v>
      </c>
      <c r="W113" s="480"/>
      <c r="X113" s="481">
        <v>13846794.227843069</v>
      </c>
      <c r="Y113" s="464">
        <v>-11568237</v>
      </c>
      <c r="Z113" s="490">
        <v>2278557.2278430685</v>
      </c>
      <c r="AA113" s="499">
        <v>0.1645548558280267</v>
      </c>
      <c r="AB113" s="499"/>
      <c r="AC113" s="476">
        <v>1097889.6009750001</v>
      </c>
      <c r="AD113" s="476">
        <v>0</v>
      </c>
      <c r="AE113" s="476">
        <v>103899.83329525679</v>
      </c>
      <c r="AF113" s="476">
        <v>151619.47589264938</v>
      </c>
      <c r="AG113" s="476">
        <v>0</v>
      </c>
      <c r="AH113" s="477">
        <v>1353408.9101629062</v>
      </c>
      <c r="AI113" s="464"/>
      <c r="AJ113" s="464">
        <v>0</v>
      </c>
      <c r="AK113" s="464">
        <v>-12994</v>
      </c>
      <c r="AL113" s="464">
        <v>0</v>
      </c>
      <c r="AM113" s="464">
        <v>-73</v>
      </c>
      <c r="AN113" s="464">
        <v>-157023</v>
      </c>
      <c r="AO113" s="464">
        <v>-199331.02</v>
      </c>
      <c r="AP113" s="464">
        <v>398281.32944976032</v>
      </c>
      <c r="AQ113" s="470">
        <v>316316.160541997</v>
      </c>
      <c r="AR113" s="470">
        <v>-216956</v>
      </c>
      <c r="AS113" s="470">
        <v>-83074</v>
      </c>
      <c r="AT113" s="470">
        <v>-140934.0872052841</v>
      </c>
      <c r="AU113" s="470">
        <v>332602.48980097397</v>
      </c>
      <c r="AV113" s="468">
        <v>236814.87258744717</v>
      </c>
      <c r="AW113" s="464"/>
      <c r="AX113" s="487">
        <v>2545258.7336713285</v>
      </c>
      <c r="AY113" s="488">
        <v>1227851.5251661914</v>
      </c>
      <c r="AZ113" s="481"/>
      <c r="BA113" s="491">
        <v>7641891.269430941</v>
      </c>
      <c r="BB113" s="470">
        <v>-31366.734000000004</v>
      </c>
      <c r="BC113" s="481">
        <v>7610524.5354309408</v>
      </c>
      <c r="BD113" s="497"/>
      <c r="BE113" s="464">
        <v>264.53911780821915</v>
      </c>
      <c r="BF113" s="464">
        <v>45.113156164383561</v>
      </c>
      <c r="BG113" s="464">
        <v>320.76611506849315</v>
      </c>
      <c r="BH113" s="464">
        <v>379.63438219178084</v>
      </c>
      <c r="BI113" s="464">
        <v>64.218835616438355</v>
      </c>
      <c r="BJ113" s="464">
        <v>41.211986301369862</v>
      </c>
      <c r="BK113" s="468">
        <v>1186.6178150474409</v>
      </c>
      <c r="BL113" s="464"/>
      <c r="BM113" s="464">
        <v>75.862670244218748</v>
      </c>
      <c r="BN113" s="464">
        <v>0</v>
      </c>
      <c r="BO113" s="464">
        <v>0</v>
      </c>
      <c r="BP113" s="464">
        <v>67.747402111452629</v>
      </c>
      <c r="BQ113" s="464">
        <v>541.97893506542789</v>
      </c>
      <c r="BR113" s="464">
        <v>0</v>
      </c>
      <c r="BS113" s="464">
        <v>0</v>
      </c>
      <c r="BT113" s="464">
        <v>24.951725450102739</v>
      </c>
      <c r="BU113" s="464">
        <v>46.647167913938269</v>
      </c>
      <c r="BV113" s="468">
        <v>757.18790078514019</v>
      </c>
      <c r="BW113" s="467"/>
      <c r="BX113" s="468">
        <v>1943.805715832581</v>
      </c>
      <c r="BY113" s="468">
        <v>-1548.79</v>
      </c>
      <c r="BZ113" s="468">
        <v>395.01571583258101</v>
      </c>
      <c r="CA113" s="499">
        <v>0.1645548558280267</v>
      </c>
      <c r="CB113" s="499"/>
      <c r="CC113" s="464">
        <v>145.31973224999999</v>
      </c>
      <c r="CD113" s="464">
        <v>0</v>
      </c>
      <c r="CE113" s="464">
        <v>14.05915013173526</v>
      </c>
      <c r="CF113" s="464">
        <v>21.322788134598849</v>
      </c>
      <c r="CG113" s="464">
        <v>0</v>
      </c>
      <c r="CH113" s="468">
        <v>180.7016705163341</v>
      </c>
      <c r="CI113" s="464"/>
      <c r="CJ113" s="464">
        <v>-0.98</v>
      </c>
      <c r="CK113" s="464">
        <v>-1.78</v>
      </c>
      <c r="CL113" s="464">
        <v>-0.98</v>
      </c>
      <c r="CM113" s="464">
        <v>-0.01</v>
      </c>
      <c r="CN113" s="464">
        <v>-17.579999999999998</v>
      </c>
      <c r="CO113" s="464">
        <v>-26.49595068822665</v>
      </c>
      <c r="CP113" s="464">
        <v>53.224820185722344</v>
      </c>
      <c r="CQ113" s="464">
        <v>59.273627394806731</v>
      </c>
      <c r="CR113" s="464">
        <v>-29.8</v>
      </c>
      <c r="CS113" s="464">
        <v>-11.42</v>
      </c>
      <c r="CT113" s="464">
        <v>-20.291033642681139</v>
      </c>
      <c r="CU113" s="464">
        <v>44.447746866360283</v>
      </c>
      <c r="CV113" s="468">
        <v>57.689742978571473</v>
      </c>
      <c r="CW113" s="464"/>
      <c r="CX113" s="468">
        <v>316.44229591370151</v>
      </c>
      <c r="CY113" s="468">
        <v>151.46149064761039</v>
      </c>
      <c r="CZ113" s="464"/>
      <c r="DA113" s="466">
        <v>1046.834420469992</v>
      </c>
      <c r="DB113" s="464">
        <v>-4.2968128767123295</v>
      </c>
      <c r="DC113" s="468">
        <v>1042.5376075932795</v>
      </c>
    </row>
    <row r="114" spans="1:107">
      <c r="A114" s="475">
        <v>291</v>
      </c>
      <c r="B114" s="483">
        <v>6</v>
      </c>
      <c r="C114" s="484">
        <v>1979</v>
      </c>
      <c r="D114" s="465" t="s">
        <v>112</v>
      </c>
      <c r="E114" s="485">
        <v>419019.98</v>
      </c>
      <c r="F114" s="485">
        <v>58116.36</v>
      </c>
      <c r="G114" s="485">
        <v>606156.96000000008</v>
      </c>
      <c r="H114" s="485">
        <v>647112.81999999995</v>
      </c>
      <c r="I114" s="485">
        <v>128910.39999999999</v>
      </c>
      <c r="J114" s="485">
        <v>74431.899999999994</v>
      </c>
      <c r="K114" s="486">
        <v>1933748.42</v>
      </c>
      <c r="L114" s="464"/>
      <c r="M114" s="485">
        <v>129744.68064773428</v>
      </c>
      <c r="N114" s="485">
        <v>0</v>
      </c>
      <c r="O114" s="485">
        <v>0</v>
      </c>
      <c r="P114" s="485">
        <v>101893.54000000001</v>
      </c>
      <c r="Q114" s="485">
        <v>567731.7162227314</v>
      </c>
      <c r="R114" s="485">
        <v>0</v>
      </c>
      <c r="S114" s="478">
        <v>51069.4</v>
      </c>
      <c r="T114" s="485">
        <v>54984.22309480088</v>
      </c>
      <c r="U114" s="485">
        <v>70973.804999999993</v>
      </c>
      <c r="V114" s="479">
        <v>976397.36496526655</v>
      </c>
      <c r="W114" s="480"/>
      <c r="X114" s="481">
        <v>2910145.7849652665</v>
      </c>
      <c r="Y114" s="464">
        <v>-3136101.5100000002</v>
      </c>
      <c r="Z114" s="490">
        <v>-225955.72503473377</v>
      </c>
      <c r="AA114" s="499">
        <v>-7.7644125666175387E-2</v>
      </c>
      <c r="AB114" s="499"/>
      <c r="AC114" s="476">
        <v>284386.30599074997</v>
      </c>
      <c r="AD114" s="476">
        <v>0</v>
      </c>
      <c r="AE114" s="476">
        <v>24783.993371606412</v>
      </c>
      <c r="AF114" s="476">
        <v>35137.233098336481</v>
      </c>
      <c r="AG114" s="476">
        <v>0</v>
      </c>
      <c r="AH114" s="477">
        <v>344307.53246069286</v>
      </c>
      <c r="AI114" s="464"/>
      <c r="AJ114" s="464">
        <v>0</v>
      </c>
      <c r="AK114" s="464">
        <v>-3522.62</v>
      </c>
      <c r="AL114" s="464">
        <v>0</v>
      </c>
      <c r="AM114" s="464">
        <v>-19.79</v>
      </c>
      <c r="AN114" s="464">
        <v>-42568.29</v>
      </c>
      <c r="AO114" s="464">
        <v>-69570.16</v>
      </c>
      <c r="AP114" s="464">
        <v>1054656.6899326986</v>
      </c>
      <c r="AQ114" s="470">
        <v>816370.78176286502</v>
      </c>
      <c r="AR114" s="470">
        <v>-58815.88</v>
      </c>
      <c r="AS114" s="470">
        <v>-22521.02</v>
      </c>
      <c r="AT114" s="470">
        <v>-44576.969768255833</v>
      </c>
      <c r="AU114" s="470">
        <v>104221.2387876336</v>
      </c>
      <c r="AV114" s="468">
        <v>1733653.9807149416</v>
      </c>
      <c r="AW114" s="464"/>
      <c r="AX114" s="487">
        <v>172796.42306996157</v>
      </c>
      <c r="AY114" s="488">
        <v>355351.32586680411</v>
      </c>
      <c r="AZ114" s="481"/>
      <c r="BA114" s="491">
        <v>2380153.5370776663</v>
      </c>
      <c r="BB114" s="470">
        <v>14760.816000000001</v>
      </c>
      <c r="BC114" s="481">
        <v>2394914.3530776664</v>
      </c>
      <c r="BD114" s="497"/>
      <c r="BE114" s="464">
        <v>211.73318847902979</v>
      </c>
      <c r="BF114" s="464">
        <v>29.366528549772614</v>
      </c>
      <c r="BG114" s="464">
        <v>306.29457301667514</v>
      </c>
      <c r="BH114" s="464">
        <v>326.98980293077307</v>
      </c>
      <c r="BI114" s="464">
        <v>65.13916119252147</v>
      </c>
      <c r="BJ114" s="464">
        <v>37.610864072764016</v>
      </c>
      <c r="BK114" s="468">
        <v>988.31302257114817</v>
      </c>
      <c r="BL114" s="464"/>
      <c r="BM114" s="464">
        <v>67.689469214918716</v>
      </c>
      <c r="BN114" s="464">
        <v>0</v>
      </c>
      <c r="BO114" s="464">
        <v>0</v>
      </c>
      <c r="BP114" s="464">
        <v>47.193797841020597</v>
      </c>
      <c r="BQ114" s="464">
        <v>273.59503562770931</v>
      </c>
      <c r="BR114" s="464">
        <v>0</v>
      </c>
      <c r="BS114" s="464">
        <v>26.588071638861631</v>
      </c>
      <c r="BT114" s="464">
        <v>28.537957151497629</v>
      </c>
      <c r="BU114" s="464">
        <v>37.982511040235522</v>
      </c>
      <c r="BV114" s="468">
        <v>481.58684251424341</v>
      </c>
      <c r="BW114" s="467"/>
      <c r="BX114" s="468">
        <v>1469.8998650853921</v>
      </c>
      <c r="BY114" s="468">
        <v>-1548.79</v>
      </c>
      <c r="BZ114" s="468">
        <v>-78.89013491460841</v>
      </c>
      <c r="CA114" s="499">
        <v>-7.7644125666175387E-2</v>
      </c>
      <c r="CB114" s="499"/>
      <c r="CC114" s="464">
        <v>138.85184774999999</v>
      </c>
      <c r="CD114" s="464">
        <v>0</v>
      </c>
      <c r="CE114" s="464">
        <v>11.607941984145359</v>
      </c>
      <c r="CF114" s="464">
        <v>21.626350628816851</v>
      </c>
      <c r="CG114" s="464">
        <v>0</v>
      </c>
      <c r="CH114" s="468">
        <v>172.0861403629622</v>
      </c>
      <c r="CI114" s="464"/>
      <c r="CJ114" s="464">
        <v>-0.98</v>
      </c>
      <c r="CK114" s="464">
        <v>-1.78</v>
      </c>
      <c r="CL114" s="464">
        <v>-0.98</v>
      </c>
      <c r="CM114" s="464">
        <v>-0.01</v>
      </c>
      <c r="CN114" s="464">
        <v>-17.579999999999998</v>
      </c>
      <c r="CO114" s="464">
        <v>-23.168756133464179</v>
      </c>
      <c r="CP114" s="464">
        <v>517.4959224399895</v>
      </c>
      <c r="CQ114" s="464">
        <v>417.63251148075977</v>
      </c>
      <c r="CR114" s="464">
        <v>-29.8</v>
      </c>
      <c r="CS114" s="464">
        <v>-11.42</v>
      </c>
      <c r="CT114" s="464">
        <v>-24.320853362764399</v>
      </c>
      <c r="CU114" s="464">
        <v>51.138978796679879</v>
      </c>
      <c r="CV114" s="468">
        <v>869.90017615849388</v>
      </c>
      <c r="CW114" s="464"/>
      <c r="CX114" s="468">
        <v>175.39429624662671</v>
      </c>
      <c r="CY114" s="468">
        <v>163.89012482803051</v>
      </c>
      <c r="CZ114" s="464"/>
      <c r="DA114" s="466">
        <v>1202.7051728537981</v>
      </c>
      <c r="DB114" s="464">
        <v>7.4587246083880752</v>
      </c>
      <c r="DC114" s="468">
        <v>1210.1638974621862</v>
      </c>
    </row>
    <row r="115" spans="1:107">
      <c r="A115" s="475">
        <v>297</v>
      </c>
      <c r="B115" s="483">
        <v>11</v>
      </c>
      <c r="C115" s="484">
        <v>126572</v>
      </c>
      <c r="D115" s="465" t="s">
        <v>113</v>
      </c>
      <c r="E115" s="485">
        <v>58289322.869999997</v>
      </c>
      <c r="F115" s="485">
        <v>10044444.219999999</v>
      </c>
      <c r="G115" s="485">
        <v>60682124.160000004</v>
      </c>
      <c r="H115" s="485">
        <v>55553228.829999998</v>
      </c>
      <c r="I115" s="485">
        <v>7691772.6999999993</v>
      </c>
      <c r="J115" s="485">
        <v>6799420.9199999999</v>
      </c>
      <c r="K115" s="486">
        <v>199060313.69999996</v>
      </c>
      <c r="L115" s="464"/>
      <c r="M115" s="485">
        <v>10316739.28891906</v>
      </c>
      <c r="N115" s="485">
        <v>0</v>
      </c>
      <c r="O115" s="485">
        <v>0</v>
      </c>
      <c r="P115" s="485">
        <v>19147667.68</v>
      </c>
      <c r="Q115" s="485">
        <v>2784706.2872655774</v>
      </c>
      <c r="R115" s="485">
        <v>0</v>
      </c>
      <c r="S115" s="478">
        <v>255017.52000000002</v>
      </c>
      <c r="T115" s="485">
        <v>2948624.9427801436</v>
      </c>
      <c r="U115" s="485">
        <v>6985425.4633333329</v>
      </c>
      <c r="V115" s="479">
        <v>42438181.182298109</v>
      </c>
      <c r="W115" s="480"/>
      <c r="X115" s="481">
        <v>241498494.88229805</v>
      </c>
      <c r="Y115" s="464">
        <v>-200577382.68000001</v>
      </c>
      <c r="Z115" s="490">
        <v>40921112.202298045</v>
      </c>
      <c r="AA115" s="499">
        <v>0.16944665523585248</v>
      </c>
      <c r="AB115" s="499"/>
      <c r="AC115" s="476">
        <v>0</v>
      </c>
      <c r="AD115" s="476">
        <v>0</v>
      </c>
      <c r="AE115" s="476">
        <v>1895244.590056157</v>
      </c>
      <c r="AF115" s="476">
        <v>2714811.4939627969</v>
      </c>
      <c r="AG115" s="476">
        <v>1536446.0766514258</v>
      </c>
      <c r="AH115" s="477">
        <v>6146502.1606703801</v>
      </c>
      <c r="AI115" s="464"/>
      <c r="AJ115" s="464">
        <v>0</v>
      </c>
      <c r="AK115" s="464">
        <v>-225298.16</v>
      </c>
      <c r="AL115" s="464">
        <v>0</v>
      </c>
      <c r="AM115" s="464">
        <v>-1265.72</v>
      </c>
      <c r="AN115" s="464">
        <v>-2722563.72</v>
      </c>
      <c r="AO115" s="464">
        <v>-13092071.449999999</v>
      </c>
      <c r="AP115" s="464">
        <v>-12747671.117118452</v>
      </c>
      <c r="AQ115" s="470">
        <v>-690534.43801207305</v>
      </c>
      <c r="AR115" s="470">
        <v>-3761719.84</v>
      </c>
      <c r="AS115" s="470">
        <v>-1440389.36</v>
      </c>
      <c r="AT115" s="470">
        <v>-896288.05643913907</v>
      </c>
      <c r="AU115" s="470">
        <v>2566588.426436061</v>
      </c>
      <c r="AV115" s="468">
        <v>-33011213.435133606</v>
      </c>
      <c r="AW115" s="464"/>
      <c r="AX115" s="487">
        <v>26721042.106378086</v>
      </c>
      <c r="AY115" s="488">
        <v>13938841.685270425</v>
      </c>
      <c r="AZ115" s="481"/>
      <c r="BA115" s="491">
        <v>54716284.719483331</v>
      </c>
      <c r="BB115" s="470">
        <v>-4146147.1552199987</v>
      </c>
      <c r="BC115" s="481">
        <v>50570137.564263329</v>
      </c>
      <c r="BD115" s="497"/>
      <c r="BE115" s="464">
        <v>460.52304514426567</v>
      </c>
      <c r="BF115" s="464">
        <v>79.357553171317505</v>
      </c>
      <c r="BG115" s="464">
        <v>479.42771039408404</v>
      </c>
      <c r="BH115" s="464">
        <v>438.90614693613122</v>
      </c>
      <c r="BI115" s="464">
        <v>60.769938849034538</v>
      </c>
      <c r="BJ115" s="464">
        <v>53.719787314729956</v>
      </c>
      <c r="BK115" s="468">
        <v>1555.939565674088</v>
      </c>
      <c r="BL115" s="464"/>
      <c r="BM115" s="464">
        <v>78.181984970082752</v>
      </c>
      <c r="BN115" s="464">
        <v>0</v>
      </c>
      <c r="BO115" s="464">
        <v>0</v>
      </c>
      <c r="BP115" s="464">
        <v>133.79620637244761</v>
      </c>
      <c r="BQ115" s="464">
        <v>21.762860384294481</v>
      </c>
      <c r="BR115" s="464">
        <v>0</v>
      </c>
      <c r="BS115" s="464">
        <v>2.0242904206388359</v>
      </c>
      <c r="BT115" s="464">
        <v>22.422614425641719</v>
      </c>
      <c r="BU115" s="464">
        <v>51.907860956822049</v>
      </c>
      <c r="BV115" s="468">
        <v>310.09581752992739</v>
      </c>
      <c r="BW115" s="467"/>
      <c r="BX115" s="468">
        <v>1866.0353832040159</v>
      </c>
      <c r="BY115" s="468">
        <v>-1548.79</v>
      </c>
      <c r="BZ115" s="468">
        <v>317.24538320401621</v>
      </c>
      <c r="CA115" s="499">
        <v>0.16944665523585248</v>
      </c>
      <c r="CB115" s="499"/>
      <c r="CC115" s="464">
        <v>0</v>
      </c>
      <c r="CD115" s="464">
        <v>0</v>
      </c>
      <c r="CE115" s="464">
        <v>14.44588796659824</v>
      </c>
      <c r="CF115" s="464">
        <v>21.657820255717311</v>
      </c>
      <c r="CG115" s="464">
        <v>12.25732636665945</v>
      </c>
      <c r="CH115" s="468">
        <v>48.361034588975009</v>
      </c>
      <c r="CI115" s="464"/>
      <c r="CJ115" s="464">
        <v>-0.98</v>
      </c>
      <c r="CK115" s="464">
        <v>-1.78</v>
      </c>
      <c r="CL115" s="464">
        <v>-0.98</v>
      </c>
      <c r="CM115" s="464">
        <v>-0.01</v>
      </c>
      <c r="CN115" s="464">
        <v>-17.579999999999998</v>
      </c>
      <c r="CO115" s="464">
        <v>-79.153166787356966</v>
      </c>
      <c r="CP115" s="464">
        <v>-101.44089186509041</v>
      </c>
      <c r="CQ115" s="464">
        <v>-8.9452749248517964</v>
      </c>
      <c r="CR115" s="464">
        <v>-29.8</v>
      </c>
      <c r="CS115" s="464">
        <v>-11.42</v>
      </c>
      <c r="CT115" s="464">
        <v>-6.8408298026560193</v>
      </c>
      <c r="CU115" s="464">
        <v>20.42388893126272</v>
      </c>
      <c r="CV115" s="468">
        <v>-242.3260474418681</v>
      </c>
      <c r="CW115" s="464"/>
      <c r="CX115" s="468">
        <v>196.9476855798429</v>
      </c>
      <c r="CY115" s="468">
        <v>95.653860124976106</v>
      </c>
      <c r="CZ115" s="464"/>
      <c r="DA115" s="466">
        <v>432.29375153654308</v>
      </c>
      <c r="DB115" s="464">
        <v>-32.757222412697899</v>
      </c>
      <c r="DC115" s="468">
        <v>399.53652912384513</v>
      </c>
    </row>
    <row r="116" spans="1:107">
      <c r="A116" s="465">
        <v>300</v>
      </c>
      <c r="B116" s="483">
        <v>14</v>
      </c>
      <c r="C116" s="484">
        <v>3306</v>
      </c>
      <c r="D116" s="465" t="s">
        <v>114</v>
      </c>
      <c r="E116" s="485">
        <v>983786.03999999992</v>
      </c>
      <c r="F116" s="485">
        <v>280895.74</v>
      </c>
      <c r="G116" s="485">
        <v>1403294.8800000001</v>
      </c>
      <c r="H116" s="485">
        <v>1519308.36</v>
      </c>
      <c r="I116" s="485">
        <v>206199.6</v>
      </c>
      <c r="J116" s="485">
        <v>149042.07999999999</v>
      </c>
      <c r="K116" s="486">
        <v>4542526.7</v>
      </c>
      <c r="L116" s="464"/>
      <c r="M116" s="485">
        <v>118728.22726164531</v>
      </c>
      <c r="N116" s="485">
        <v>0</v>
      </c>
      <c r="O116" s="485">
        <v>0</v>
      </c>
      <c r="P116" s="485">
        <v>197548.7</v>
      </c>
      <c r="Q116" s="485">
        <v>397164.81621615327</v>
      </c>
      <c r="R116" s="485">
        <v>0</v>
      </c>
      <c r="S116" s="478">
        <v>0</v>
      </c>
      <c r="T116" s="485">
        <v>92175.67384502849</v>
      </c>
      <c r="U116" s="485">
        <v>73688.649999999994</v>
      </c>
      <c r="V116" s="479">
        <v>879306.06732282706</v>
      </c>
      <c r="W116" s="480"/>
      <c r="X116" s="481">
        <v>5421832.7673228271</v>
      </c>
      <c r="Y116" s="464">
        <v>-5238985.1400000006</v>
      </c>
      <c r="Z116" s="490">
        <v>182847.62732282653</v>
      </c>
      <c r="AA116" s="499">
        <v>3.3724320754568826E-2</v>
      </c>
      <c r="AB116" s="499"/>
      <c r="AC116" s="476">
        <v>92843.297231999997</v>
      </c>
      <c r="AD116" s="476">
        <v>0</v>
      </c>
      <c r="AE116" s="476">
        <v>46852.630503919296</v>
      </c>
      <c r="AF116" s="476">
        <v>62122.205867725206</v>
      </c>
      <c r="AG116" s="476">
        <v>0</v>
      </c>
      <c r="AH116" s="477">
        <v>201818.1336036445</v>
      </c>
      <c r="AI116" s="464"/>
      <c r="AJ116" s="464">
        <v>0</v>
      </c>
      <c r="AK116" s="464">
        <v>-5884.68</v>
      </c>
      <c r="AL116" s="464">
        <v>0</v>
      </c>
      <c r="AM116" s="464">
        <v>-33.06</v>
      </c>
      <c r="AN116" s="464">
        <v>-71112.060000000012</v>
      </c>
      <c r="AO116" s="464">
        <v>-76376.52</v>
      </c>
      <c r="AP116" s="464">
        <v>1409171.1510585283</v>
      </c>
      <c r="AQ116" s="464">
        <v>543013.01770384447</v>
      </c>
      <c r="AR116" s="464">
        <v>-98254.319999999992</v>
      </c>
      <c r="AS116" s="464">
        <v>-37622.280000000006</v>
      </c>
      <c r="AT116" s="470">
        <v>-80136.750905554436</v>
      </c>
      <c r="AU116" s="464">
        <v>68336.454363216923</v>
      </c>
      <c r="AV116" s="468">
        <v>1651100.952220035</v>
      </c>
      <c r="AW116" s="464"/>
      <c r="AX116" s="487">
        <v>1614485.5621607674</v>
      </c>
      <c r="AY116" s="488">
        <v>607132.23779731861</v>
      </c>
      <c r="AZ116" s="481"/>
      <c r="BA116" s="491">
        <v>4257384.5131045924</v>
      </c>
      <c r="BB116" s="470">
        <v>442824.48000000004</v>
      </c>
      <c r="BC116" s="481">
        <v>4700208.9931045929</v>
      </c>
      <c r="BD116" s="497"/>
      <c r="BE116" s="464">
        <v>297.5759346642468</v>
      </c>
      <c r="BF116" s="464">
        <v>84.965438596491225</v>
      </c>
      <c r="BG116" s="464">
        <v>424.46911070780402</v>
      </c>
      <c r="BH116" s="464">
        <v>459.56090744101635</v>
      </c>
      <c r="BI116" s="464">
        <v>62.371324863883849</v>
      </c>
      <c r="BJ116" s="464">
        <v>45.082298850574709</v>
      </c>
      <c r="BK116" s="468">
        <v>1425.4103808095949</v>
      </c>
      <c r="BL116" s="464"/>
      <c r="BM116" s="464">
        <v>35.461463118597933</v>
      </c>
      <c r="BN116" s="464">
        <v>0</v>
      </c>
      <c r="BO116" s="464">
        <v>0</v>
      </c>
      <c r="BP116" s="464">
        <v>49.868938530734631</v>
      </c>
      <c r="BQ116" s="464">
        <v>116.96360273317519</v>
      </c>
      <c r="BR116" s="464">
        <v>0</v>
      </c>
      <c r="BS116" s="464">
        <v>0</v>
      </c>
      <c r="BT116" s="464">
        <v>25.951395485974601</v>
      </c>
      <c r="BU116" s="464">
        <v>21.872173913043479</v>
      </c>
      <c r="BV116" s="468">
        <v>250.11757378152581</v>
      </c>
      <c r="BW116" s="467"/>
      <c r="BX116" s="468">
        <v>1675.527954591121</v>
      </c>
      <c r="BY116" s="468">
        <v>-1548.79</v>
      </c>
      <c r="BZ116" s="468">
        <v>126.7379545911211</v>
      </c>
      <c r="CA116" s="499">
        <v>3.3724320754568826E-2</v>
      </c>
      <c r="CB116" s="499"/>
      <c r="CC116" s="464">
        <v>27.135415999999999</v>
      </c>
      <c r="CD116" s="464">
        <v>0</v>
      </c>
      <c r="CE116" s="464">
        <v>13.52495225907729</v>
      </c>
      <c r="CF116" s="464">
        <v>20.59281844471419</v>
      </c>
      <c r="CG116" s="464">
        <v>0</v>
      </c>
      <c r="CH116" s="468">
        <v>61.253186703791492</v>
      </c>
      <c r="CI116" s="464"/>
      <c r="CJ116" s="464">
        <v>-0.97999999999999987</v>
      </c>
      <c r="CK116" s="464">
        <v>-1.78</v>
      </c>
      <c r="CL116" s="464">
        <v>-0.97999999999999987</v>
      </c>
      <c r="CM116" s="464">
        <v>-0.01</v>
      </c>
      <c r="CN116" s="464">
        <v>-17.579999999999998</v>
      </c>
      <c r="CO116" s="464">
        <v>-20.13206296851574</v>
      </c>
      <c r="CP116" s="464">
        <v>422.54007527991848</v>
      </c>
      <c r="CQ116" s="464">
        <v>179.73024860509969</v>
      </c>
      <c r="CR116" s="464">
        <v>-29.8</v>
      </c>
      <c r="CS116" s="464">
        <v>-11.42</v>
      </c>
      <c r="CT116" s="464">
        <v>-25.363646025407821</v>
      </c>
      <c r="CU116" s="464">
        <v>20.490690963483331</v>
      </c>
      <c r="CV116" s="468">
        <v>506.4690452478149</v>
      </c>
      <c r="CW116" s="464"/>
      <c r="CX116" s="468">
        <v>492.84475925259301</v>
      </c>
      <c r="CY116" s="468">
        <v>168.70756883738849</v>
      </c>
      <c r="CZ116" s="464"/>
      <c r="DA116" s="466">
        <v>1287.7751098320002</v>
      </c>
      <c r="DB116" s="464">
        <v>133.9456987295826</v>
      </c>
      <c r="DC116" s="468">
        <v>1421.7208085615828</v>
      </c>
    </row>
    <row r="117" spans="1:107">
      <c r="A117" s="475">
        <v>301</v>
      </c>
      <c r="B117" s="483">
        <v>14</v>
      </c>
      <c r="C117" s="484">
        <v>19441</v>
      </c>
      <c r="D117" s="465" t="s">
        <v>115</v>
      </c>
      <c r="E117" s="485">
        <v>7269085.7399999993</v>
      </c>
      <c r="F117" s="485">
        <v>1520711.42</v>
      </c>
      <c r="G117" s="485">
        <v>9939313.4400000013</v>
      </c>
      <c r="H117" s="485">
        <v>10199060.75</v>
      </c>
      <c r="I117" s="485">
        <v>1181013.2</v>
      </c>
      <c r="J117" s="485">
        <v>863944.88</v>
      </c>
      <c r="K117" s="486">
        <v>30973129.43</v>
      </c>
      <c r="L117" s="464"/>
      <c r="M117" s="485">
        <v>1043255.7345232141</v>
      </c>
      <c r="N117" s="485">
        <v>0</v>
      </c>
      <c r="O117" s="485">
        <v>0</v>
      </c>
      <c r="P117" s="485">
        <v>1459780.92</v>
      </c>
      <c r="Q117" s="485">
        <v>1481553.5250155912</v>
      </c>
      <c r="R117" s="485">
        <v>0</v>
      </c>
      <c r="S117" s="478">
        <v>0</v>
      </c>
      <c r="T117" s="485">
        <v>508744.11884034553</v>
      </c>
      <c r="U117" s="485">
        <v>698749.3916666666</v>
      </c>
      <c r="V117" s="479">
        <v>5192083.6900458168</v>
      </c>
      <c r="W117" s="480"/>
      <c r="X117" s="481">
        <v>36165213.120045818</v>
      </c>
      <c r="Y117" s="464">
        <v>-30807958.290000003</v>
      </c>
      <c r="Z117" s="490">
        <v>5357254.8300458156</v>
      </c>
      <c r="AA117" s="499">
        <v>0.14813281515203824</v>
      </c>
      <c r="AB117" s="499"/>
      <c r="AC117" s="476">
        <v>0</v>
      </c>
      <c r="AD117" s="476">
        <v>0</v>
      </c>
      <c r="AE117" s="476">
        <v>254083.48214547025</v>
      </c>
      <c r="AF117" s="476">
        <v>420238.70107535634</v>
      </c>
      <c r="AG117" s="476">
        <v>0</v>
      </c>
      <c r="AH117" s="477">
        <v>674322.18322082656</v>
      </c>
      <c r="AI117" s="464"/>
      <c r="AJ117" s="464">
        <v>0</v>
      </c>
      <c r="AK117" s="464">
        <v>-34604.980000000003</v>
      </c>
      <c r="AL117" s="464">
        <v>0</v>
      </c>
      <c r="AM117" s="464">
        <v>-194.41</v>
      </c>
      <c r="AN117" s="464">
        <v>-418175.91000000003</v>
      </c>
      <c r="AO117" s="464">
        <v>-789232.18</v>
      </c>
      <c r="AP117" s="464">
        <v>-1709106.965171943</v>
      </c>
      <c r="AQ117" s="470">
        <v>-1263737.3702546968</v>
      </c>
      <c r="AR117" s="470">
        <v>-577786.52</v>
      </c>
      <c r="AS117" s="470">
        <v>-221238.58000000002</v>
      </c>
      <c r="AT117" s="470">
        <v>-258104.48612354338</v>
      </c>
      <c r="AU117" s="470">
        <v>724219.97566554113</v>
      </c>
      <c r="AV117" s="468">
        <v>-4547961.4258846417</v>
      </c>
      <c r="AW117" s="464"/>
      <c r="AX117" s="487">
        <v>10300284.589020737</v>
      </c>
      <c r="AY117" s="488">
        <v>3449343.5572621464</v>
      </c>
      <c r="AZ117" s="481"/>
      <c r="BA117" s="491">
        <v>15233243.733664883</v>
      </c>
      <c r="BB117" s="470">
        <v>171686.7411000001</v>
      </c>
      <c r="BC117" s="481">
        <v>15404930.474764884</v>
      </c>
      <c r="BD117" s="497"/>
      <c r="BE117" s="464">
        <v>373.90492978756231</v>
      </c>
      <c r="BF117" s="464">
        <v>78.221872331670184</v>
      </c>
      <c r="BG117" s="464">
        <v>511.25525641685107</v>
      </c>
      <c r="BH117" s="464">
        <v>524.61605627282552</v>
      </c>
      <c r="BI117" s="464">
        <v>60.748582891826551</v>
      </c>
      <c r="BJ117" s="464">
        <v>44.439323080088471</v>
      </c>
      <c r="BK117" s="468">
        <v>1585.670566917833</v>
      </c>
      <c r="BL117" s="464"/>
      <c r="BM117" s="464">
        <v>50.996628415445251</v>
      </c>
      <c r="BN117" s="464">
        <v>0</v>
      </c>
      <c r="BO117" s="464">
        <v>0</v>
      </c>
      <c r="BP117" s="464">
        <v>66.042550105079712</v>
      </c>
      <c r="BQ117" s="464">
        <v>74.585277213388565</v>
      </c>
      <c r="BR117" s="464">
        <v>0</v>
      </c>
      <c r="BS117" s="464">
        <v>0</v>
      </c>
      <c r="BT117" s="464">
        <v>26.335724075479121</v>
      </c>
      <c r="BU117" s="464">
        <v>36.361550181967303</v>
      </c>
      <c r="BV117" s="468">
        <v>254.32172999135989</v>
      </c>
      <c r="BW117" s="467"/>
      <c r="BX117" s="468">
        <v>1839.992296909192</v>
      </c>
      <c r="BY117" s="468">
        <v>-1548.79</v>
      </c>
      <c r="BZ117" s="468">
        <v>291.20229690919251</v>
      </c>
      <c r="CA117" s="499">
        <v>0.14813281515203824</v>
      </c>
      <c r="CB117" s="499"/>
      <c r="CC117" s="464">
        <v>0</v>
      </c>
      <c r="CD117" s="464">
        <v>0</v>
      </c>
      <c r="CE117" s="464">
        <v>12.36485043623858</v>
      </c>
      <c r="CF117" s="464">
        <v>20.677459031346149</v>
      </c>
      <c r="CG117" s="464">
        <v>0</v>
      </c>
      <c r="CH117" s="468">
        <v>33.04230946758473</v>
      </c>
      <c r="CI117" s="464"/>
      <c r="CJ117" s="464">
        <v>-0.98</v>
      </c>
      <c r="CK117" s="464">
        <v>-1.78</v>
      </c>
      <c r="CL117" s="464">
        <v>-0.98</v>
      </c>
      <c r="CM117" s="464">
        <v>-0.01</v>
      </c>
      <c r="CN117" s="464">
        <v>-17.579999999999998</v>
      </c>
      <c r="CO117" s="464">
        <v>-30.018957396586188</v>
      </c>
      <c r="CP117" s="464">
        <v>-87.606077460246198</v>
      </c>
      <c r="CQ117" s="464">
        <v>-78.636648776569928</v>
      </c>
      <c r="CR117" s="464">
        <v>-29.8</v>
      </c>
      <c r="CS117" s="464">
        <v>-11.42</v>
      </c>
      <c r="CT117" s="464">
        <v>-13.174326667592229</v>
      </c>
      <c r="CU117" s="464">
        <v>37.122352538087092</v>
      </c>
      <c r="CV117" s="468">
        <v>-238.33661959664741</v>
      </c>
      <c r="CW117" s="464"/>
      <c r="CX117" s="468">
        <v>530.79921668289956</v>
      </c>
      <c r="CY117" s="468">
        <v>162.75155344492291</v>
      </c>
      <c r="CZ117" s="464"/>
      <c r="DA117" s="466">
        <v>783.56276599274133</v>
      </c>
      <c r="DB117" s="464">
        <v>8.831168206367991</v>
      </c>
      <c r="DC117" s="468">
        <v>792.39393419910925</v>
      </c>
    </row>
    <row r="118" spans="1:107">
      <c r="A118" s="475">
        <v>304</v>
      </c>
      <c r="B118" s="483">
        <v>2</v>
      </c>
      <c r="C118" s="484">
        <v>972</v>
      </c>
      <c r="D118" s="465" t="s">
        <v>116</v>
      </c>
      <c r="E118" s="485">
        <v>245946.50999999998</v>
      </c>
      <c r="F118" s="485">
        <v>48430.299999999996</v>
      </c>
      <c r="G118" s="485">
        <v>298926.72000000003</v>
      </c>
      <c r="H118" s="485">
        <v>253218.06</v>
      </c>
      <c r="I118" s="485">
        <v>63171.799999999996</v>
      </c>
      <c r="J118" s="485">
        <v>41628.379999999997</v>
      </c>
      <c r="K118" s="486">
        <v>951321.77000000014</v>
      </c>
      <c r="L118" s="464"/>
      <c r="M118" s="485">
        <v>55697.279973400109</v>
      </c>
      <c r="N118" s="485">
        <v>0</v>
      </c>
      <c r="O118" s="485">
        <v>0</v>
      </c>
      <c r="P118" s="485">
        <v>97734.62</v>
      </c>
      <c r="Q118" s="485">
        <v>143242.86772975259</v>
      </c>
      <c r="R118" s="485">
        <v>437808.24</v>
      </c>
      <c r="S118" s="478">
        <v>0</v>
      </c>
      <c r="T118" s="485">
        <v>29659.511668508505</v>
      </c>
      <c r="U118" s="485">
        <v>31285.356666666663</v>
      </c>
      <c r="V118" s="479">
        <v>795427.87603832793</v>
      </c>
      <c r="W118" s="480"/>
      <c r="X118" s="481">
        <v>1746749.6460383281</v>
      </c>
      <c r="Y118" s="464">
        <v>-1540318.6800000002</v>
      </c>
      <c r="Z118" s="490">
        <v>206430.9660383279</v>
      </c>
      <c r="AA118" s="499">
        <v>0.11818005316704572</v>
      </c>
      <c r="AB118" s="499"/>
      <c r="AC118" s="476">
        <v>131564.760867</v>
      </c>
      <c r="AD118" s="476">
        <v>0</v>
      </c>
      <c r="AE118" s="476">
        <v>11552.336572437298</v>
      </c>
      <c r="AF118" s="476">
        <v>17380.225577916714</v>
      </c>
      <c r="AG118" s="476">
        <v>8501.1907478014291</v>
      </c>
      <c r="AH118" s="477">
        <v>168998.51376515543</v>
      </c>
      <c r="AI118" s="464"/>
      <c r="AJ118" s="464">
        <v>0</v>
      </c>
      <c r="AK118" s="464">
        <v>-1730.16</v>
      </c>
      <c r="AL118" s="464">
        <v>0</v>
      </c>
      <c r="AM118" s="464">
        <v>-9.7200000000000006</v>
      </c>
      <c r="AN118" s="464">
        <v>-20907.72</v>
      </c>
      <c r="AO118" s="464">
        <v>-25688.37</v>
      </c>
      <c r="AP118" s="464">
        <v>-267775.09514843271</v>
      </c>
      <c r="AQ118" s="464">
        <v>-5351.058910806968</v>
      </c>
      <c r="AR118" s="464">
        <v>-28887.84</v>
      </c>
      <c r="AS118" s="464">
        <v>-11061.36</v>
      </c>
      <c r="AT118" s="470">
        <v>0</v>
      </c>
      <c r="AU118" s="464">
        <v>17393.835863849803</v>
      </c>
      <c r="AV118" s="468">
        <v>-344017.48819538992</v>
      </c>
      <c r="AW118" s="464"/>
      <c r="AX118" s="487">
        <v>-95565.612537624635</v>
      </c>
      <c r="AY118" s="488">
        <v>167754.07046425474</v>
      </c>
      <c r="AZ118" s="481"/>
      <c r="BA118" s="491">
        <v>103600.44953472354</v>
      </c>
      <c r="BB118" s="470">
        <v>-293371.21800000005</v>
      </c>
      <c r="BC118" s="481">
        <v>-189770.76846527652</v>
      </c>
      <c r="BD118" s="497"/>
      <c r="BE118" s="464">
        <v>253.03138888888887</v>
      </c>
      <c r="BF118" s="464">
        <v>49.825411522633743</v>
      </c>
      <c r="BG118" s="464">
        <v>307.53777777777782</v>
      </c>
      <c r="BH118" s="464">
        <v>260.51240740740741</v>
      </c>
      <c r="BI118" s="464">
        <v>64.991563786008228</v>
      </c>
      <c r="BJ118" s="464">
        <v>42.827551440329216</v>
      </c>
      <c r="BK118" s="468">
        <v>854.24150515463919</v>
      </c>
      <c r="BL118" s="464"/>
      <c r="BM118" s="464">
        <v>63.876834833996497</v>
      </c>
      <c r="BN118" s="464">
        <v>0</v>
      </c>
      <c r="BO118" s="464">
        <v>0</v>
      </c>
      <c r="BP118" s="464">
        <v>103.28711340206191</v>
      </c>
      <c r="BQ118" s="464">
        <v>145.0364227350403</v>
      </c>
      <c r="BR118" s="464">
        <v>443.56999999999988</v>
      </c>
      <c r="BS118" s="464">
        <v>0</v>
      </c>
      <c r="BT118" s="464">
        <v>33.554494910864022</v>
      </c>
      <c r="BU118" s="464">
        <v>40.257765463917529</v>
      </c>
      <c r="BV118" s="468">
        <v>829.58263134588015</v>
      </c>
      <c r="BW118" s="467"/>
      <c r="BX118" s="468">
        <v>1683.824136500519</v>
      </c>
      <c r="BY118" s="468">
        <v>-1548.79</v>
      </c>
      <c r="BZ118" s="468">
        <v>135.03413650051951</v>
      </c>
      <c r="CA118" s="499">
        <v>0.11818005316704572</v>
      </c>
      <c r="CB118" s="499"/>
      <c r="CC118" s="464">
        <v>130.78625174999999</v>
      </c>
      <c r="CD118" s="464">
        <v>0</v>
      </c>
      <c r="CE118" s="464">
        <v>11.51467339611848</v>
      </c>
      <c r="CF118" s="464">
        <v>16.686570413278151</v>
      </c>
      <c r="CG118" s="464">
        <v>0</v>
      </c>
      <c r="CH118" s="468">
        <v>158.98749555939659</v>
      </c>
      <c r="CI118" s="464"/>
      <c r="CJ118" s="464">
        <v>-0.98</v>
      </c>
      <c r="CK118" s="464">
        <v>-1.78</v>
      </c>
      <c r="CL118" s="464">
        <v>-0.98</v>
      </c>
      <c r="CM118" s="464">
        <v>-0.01</v>
      </c>
      <c r="CN118" s="464">
        <v>-17.579999999999998</v>
      </c>
      <c r="CO118" s="464">
        <v>-18.736041237113401</v>
      </c>
      <c r="CP118" s="464">
        <v>-276.05679912209558</v>
      </c>
      <c r="CQ118" s="464">
        <v>-4.1395625386525898</v>
      </c>
      <c r="CR118" s="464">
        <v>-29.8</v>
      </c>
      <c r="CS118" s="464">
        <v>-11.42</v>
      </c>
      <c r="CT118" s="464">
        <v>0</v>
      </c>
      <c r="CU118" s="464">
        <v>17.93178955036062</v>
      </c>
      <c r="CV118" s="468">
        <v>-344.99982963209038</v>
      </c>
      <c r="CW118" s="464"/>
      <c r="CX118" s="468">
        <v>-93.106721615120904</v>
      </c>
      <c r="CY118" s="468">
        <v>158.1542943745836</v>
      </c>
      <c r="CZ118" s="464"/>
      <c r="DA118" s="466">
        <v>106.58482462420116</v>
      </c>
      <c r="DB118" s="464">
        <v>-301.82224074074077</v>
      </c>
      <c r="DC118" s="468">
        <v>-195.23741611653963</v>
      </c>
    </row>
    <row r="119" spans="1:107">
      <c r="A119" s="475">
        <v>305</v>
      </c>
      <c r="B119" s="483">
        <v>17</v>
      </c>
      <c r="C119" s="484">
        <v>14800</v>
      </c>
      <c r="D119" s="465" t="s">
        <v>117</v>
      </c>
      <c r="E119" s="485">
        <v>5474587.1299999999</v>
      </c>
      <c r="F119" s="485">
        <v>1026722.36</v>
      </c>
      <c r="G119" s="485">
        <v>7415043.3600000003</v>
      </c>
      <c r="H119" s="485">
        <v>7835692.1900000004</v>
      </c>
      <c r="I119" s="485">
        <v>901445.89999999991</v>
      </c>
      <c r="J119" s="485">
        <v>676305.18</v>
      </c>
      <c r="K119" s="486">
        <v>23329796.120000001</v>
      </c>
      <c r="L119" s="464"/>
      <c r="M119" s="485">
        <v>1099981.181550788</v>
      </c>
      <c r="N119" s="485">
        <v>0</v>
      </c>
      <c r="O119" s="485">
        <v>0</v>
      </c>
      <c r="P119" s="485">
        <v>1538800.4000000001</v>
      </c>
      <c r="Q119" s="485">
        <v>4277194.5790489772</v>
      </c>
      <c r="R119" s="485">
        <v>0</v>
      </c>
      <c r="S119" s="478">
        <v>0</v>
      </c>
      <c r="T119" s="485">
        <v>383314.85535127571</v>
      </c>
      <c r="U119" s="485">
        <v>705148.66916666669</v>
      </c>
      <c r="V119" s="479">
        <v>8004439.6851177076</v>
      </c>
      <c r="W119" s="480"/>
      <c r="X119" s="481">
        <v>31334235.805117708</v>
      </c>
      <c r="Y119" s="464">
        <v>-23453412</v>
      </c>
      <c r="Z119" s="490">
        <v>7880823.8051177077</v>
      </c>
      <c r="AA119" s="499">
        <v>0.25150840933642815</v>
      </c>
      <c r="AB119" s="499"/>
      <c r="AC119" s="476">
        <v>925237.0442</v>
      </c>
      <c r="AD119" s="476">
        <v>0</v>
      </c>
      <c r="AE119" s="476">
        <v>222637.2779104558</v>
      </c>
      <c r="AF119" s="476">
        <v>278014.73546317325</v>
      </c>
      <c r="AG119" s="476">
        <v>0</v>
      </c>
      <c r="AH119" s="477">
        <v>1425889.0575736291</v>
      </c>
      <c r="AI119" s="464"/>
      <c r="AJ119" s="464">
        <v>0</v>
      </c>
      <c r="AK119" s="464">
        <v>-26344</v>
      </c>
      <c r="AL119" s="464">
        <v>0</v>
      </c>
      <c r="AM119" s="464">
        <v>-148</v>
      </c>
      <c r="AN119" s="464">
        <v>-318348</v>
      </c>
      <c r="AO119" s="464">
        <v>-568605.31999999995</v>
      </c>
      <c r="AP119" s="464">
        <v>708301.42696446052</v>
      </c>
      <c r="AQ119" s="470">
        <v>502266.61502015486</v>
      </c>
      <c r="AR119" s="470">
        <v>-439856</v>
      </c>
      <c r="AS119" s="470">
        <v>-168424</v>
      </c>
      <c r="AT119" s="470">
        <v>-288060.58563931478</v>
      </c>
      <c r="AU119" s="470">
        <v>826203.6637767629</v>
      </c>
      <c r="AV119" s="468">
        <v>226985.80012206349</v>
      </c>
      <c r="AW119" s="464"/>
      <c r="AX119" s="487">
        <v>3609160.0043474627</v>
      </c>
      <c r="AY119" s="488">
        <v>1797131.168393289</v>
      </c>
      <c r="AZ119" s="481"/>
      <c r="BA119" s="491">
        <v>14939989.835554153</v>
      </c>
      <c r="BB119" s="470">
        <v>-206559.16889999999</v>
      </c>
      <c r="BC119" s="481">
        <v>14733430.666654153</v>
      </c>
      <c r="BD119" s="497"/>
      <c r="BE119" s="464">
        <v>369.90453581081078</v>
      </c>
      <c r="BF119" s="464">
        <v>69.373132432432428</v>
      </c>
      <c r="BG119" s="464">
        <v>501.01644324324326</v>
      </c>
      <c r="BH119" s="464">
        <v>529.43866148648647</v>
      </c>
      <c r="BI119" s="464">
        <v>60.908506756756751</v>
      </c>
      <c r="BJ119" s="464">
        <v>45.696295945945948</v>
      </c>
      <c r="BK119" s="468">
        <v>1578.8867692928211</v>
      </c>
      <c r="BL119" s="464"/>
      <c r="BM119" s="464">
        <v>78.115953421187712</v>
      </c>
      <c r="BN119" s="464">
        <v>0</v>
      </c>
      <c r="BO119" s="464">
        <v>0</v>
      </c>
      <c r="BP119" s="464">
        <v>87.688509680021511</v>
      </c>
      <c r="BQ119" s="464">
        <v>282.37595450444309</v>
      </c>
      <c r="BR119" s="464">
        <v>0</v>
      </c>
      <c r="BS119" s="464">
        <v>0</v>
      </c>
      <c r="BT119" s="464">
        <v>25.137920653861119</v>
      </c>
      <c r="BU119" s="464">
        <v>50.552017847539659</v>
      </c>
      <c r="BV119" s="468">
        <v>523.87035610705323</v>
      </c>
      <c r="BW119" s="467"/>
      <c r="BX119" s="468">
        <v>2102.757125399874</v>
      </c>
      <c r="BY119" s="468">
        <v>-1548.79</v>
      </c>
      <c r="BZ119" s="468">
        <v>553.96712539987413</v>
      </c>
      <c r="CA119" s="499">
        <v>0.25150840933642815</v>
      </c>
      <c r="CB119" s="499"/>
      <c r="CC119" s="464">
        <v>60.4059995</v>
      </c>
      <c r="CD119" s="464">
        <v>0</v>
      </c>
      <c r="CE119" s="464">
        <v>14.543864420753859</v>
      </c>
      <c r="CF119" s="464">
        <v>17.113415073500729</v>
      </c>
      <c r="CG119" s="464">
        <v>0</v>
      </c>
      <c r="CH119" s="468">
        <v>92.063278994254588</v>
      </c>
      <c r="CI119" s="464"/>
      <c r="CJ119" s="464">
        <v>-0.98</v>
      </c>
      <c r="CK119" s="464">
        <v>-1.78</v>
      </c>
      <c r="CL119" s="464">
        <v>-0.98</v>
      </c>
      <c r="CM119" s="464">
        <v>-0.01</v>
      </c>
      <c r="CN119" s="464">
        <v>-17.579999999999998</v>
      </c>
      <c r="CO119" s="464">
        <v>-27.999113528502281</v>
      </c>
      <c r="CP119" s="464">
        <v>47.61370173194814</v>
      </c>
      <c r="CQ119" s="464">
        <v>50.467304648116382</v>
      </c>
      <c r="CR119" s="464">
        <v>-29.8</v>
      </c>
      <c r="CS119" s="464">
        <v>-11.42</v>
      </c>
      <c r="CT119" s="464">
        <v>-19.616982385722569</v>
      </c>
      <c r="CU119" s="464">
        <v>55.539369708037299</v>
      </c>
      <c r="CV119" s="468">
        <v>41.474583068619879</v>
      </c>
      <c r="CW119" s="464"/>
      <c r="CX119" s="468">
        <v>230.7912300769614</v>
      </c>
      <c r="CY119" s="468">
        <v>106.1625093218219</v>
      </c>
      <c r="CZ119" s="464"/>
      <c r="DA119" s="466">
        <v>1009.4587726725779</v>
      </c>
      <c r="DB119" s="464">
        <v>-13.956700601351351</v>
      </c>
      <c r="DC119" s="468">
        <v>995.50207207122651</v>
      </c>
    </row>
    <row r="120" spans="1:107">
      <c r="A120" s="475">
        <v>309</v>
      </c>
      <c r="B120" s="483">
        <v>12</v>
      </c>
      <c r="C120" s="484">
        <v>6365</v>
      </c>
      <c r="D120" s="465" t="s">
        <v>118</v>
      </c>
      <c r="E120" s="485">
        <v>1758062.0899999999</v>
      </c>
      <c r="F120" s="485">
        <v>435872.69999999995</v>
      </c>
      <c r="G120" s="485">
        <v>3022481.2800000003</v>
      </c>
      <c r="H120" s="485">
        <v>3221496.43</v>
      </c>
      <c r="I120" s="485">
        <v>394574.2</v>
      </c>
      <c r="J120" s="485">
        <v>278027.65999999997</v>
      </c>
      <c r="K120" s="486">
        <v>9110514.3599999994</v>
      </c>
      <c r="L120" s="464"/>
      <c r="M120" s="485">
        <v>743243.38882448315</v>
      </c>
      <c r="N120" s="485">
        <v>0</v>
      </c>
      <c r="O120" s="485">
        <v>0</v>
      </c>
      <c r="P120" s="485">
        <v>1089637.04</v>
      </c>
      <c r="Q120" s="485">
        <v>383318.12019910105</v>
      </c>
      <c r="R120" s="485">
        <v>0</v>
      </c>
      <c r="S120" s="478">
        <v>0</v>
      </c>
      <c r="T120" s="485">
        <v>256406.90720977262</v>
      </c>
      <c r="U120" s="485">
        <v>479881.17333333328</v>
      </c>
      <c r="V120" s="479">
        <v>2952486.6295666904</v>
      </c>
      <c r="W120" s="480"/>
      <c r="X120" s="481">
        <v>12063000.989566689</v>
      </c>
      <c r="Y120" s="464">
        <v>-10086551.85</v>
      </c>
      <c r="Z120" s="490">
        <v>1976449.1395666897</v>
      </c>
      <c r="AA120" s="499">
        <v>0.16384390097257923</v>
      </c>
      <c r="AB120" s="499"/>
      <c r="AC120" s="476">
        <v>166364.61465</v>
      </c>
      <c r="AD120" s="476">
        <v>0</v>
      </c>
      <c r="AE120" s="476">
        <v>102039.81090350366</v>
      </c>
      <c r="AF120" s="476">
        <v>120690.82980349491</v>
      </c>
      <c r="AG120" s="476">
        <v>0</v>
      </c>
      <c r="AH120" s="477">
        <v>389095.25535699859</v>
      </c>
      <c r="AI120" s="464"/>
      <c r="AJ120" s="464">
        <v>0</v>
      </c>
      <c r="AK120" s="464">
        <v>-11329.7</v>
      </c>
      <c r="AL120" s="464">
        <v>0</v>
      </c>
      <c r="AM120" s="464">
        <v>-63.65</v>
      </c>
      <c r="AN120" s="464">
        <v>-136911.15000000002</v>
      </c>
      <c r="AO120" s="464">
        <v>-912037.51</v>
      </c>
      <c r="AP120" s="464">
        <v>-1325671.1750459524</v>
      </c>
      <c r="AQ120" s="470">
        <v>-728663.08426749147</v>
      </c>
      <c r="AR120" s="470">
        <v>-189167.8</v>
      </c>
      <c r="AS120" s="470">
        <v>-72433.700000000012</v>
      </c>
      <c r="AT120" s="470">
        <v>-76091.162339148563</v>
      </c>
      <c r="AU120" s="470">
        <v>456450.37067146297</v>
      </c>
      <c r="AV120" s="468">
        <v>-2995918.5609811293</v>
      </c>
      <c r="AW120" s="464"/>
      <c r="AX120" s="487">
        <v>4083074.3396313568</v>
      </c>
      <c r="AY120" s="488">
        <v>918310.98808414477</v>
      </c>
      <c r="AZ120" s="481"/>
      <c r="BA120" s="491">
        <v>4371011.1616580607</v>
      </c>
      <c r="BB120" s="470">
        <v>79339.385999999999</v>
      </c>
      <c r="BC120" s="481">
        <v>4450350.5476580607</v>
      </c>
      <c r="BD120" s="497"/>
      <c r="BE120" s="464">
        <v>276.20771249018065</v>
      </c>
      <c r="BF120" s="464">
        <v>68.479607227022768</v>
      </c>
      <c r="BG120" s="464">
        <v>474.85958837391991</v>
      </c>
      <c r="BH120" s="464">
        <v>506.12669756480756</v>
      </c>
      <c r="BI120" s="464">
        <v>61.99123330714847</v>
      </c>
      <c r="BJ120" s="464">
        <v>43.680700706991352</v>
      </c>
      <c r="BK120" s="468">
        <v>1454.1065378646799</v>
      </c>
      <c r="BL120" s="464"/>
      <c r="BM120" s="464">
        <v>110.3979456531651</v>
      </c>
      <c r="BN120" s="464">
        <v>0</v>
      </c>
      <c r="BO120" s="464">
        <v>0</v>
      </c>
      <c r="BP120" s="464">
        <v>170.71224860335201</v>
      </c>
      <c r="BQ120" s="464">
        <v>58.422431051410491</v>
      </c>
      <c r="BR120" s="464">
        <v>0</v>
      </c>
      <c r="BS120" s="464">
        <v>0</v>
      </c>
      <c r="BT120" s="464">
        <v>41.691487100780712</v>
      </c>
      <c r="BU120" s="464">
        <v>69.401045934202358</v>
      </c>
      <c r="BV120" s="468">
        <v>450.62515834291059</v>
      </c>
      <c r="BW120" s="467"/>
      <c r="BX120" s="468">
        <v>1904.7316962075911</v>
      </c>
      <c r="BY120" s="468">
        <v>-1548.79</v>
      </c>
      <c r="BZ120" s="468">
        <v>355.94169620759078</v>
      </c>
      <c r="CA120" s="499">
        <v>0.16384390097257923</v>
      </c>
      <c r="CB120" s="499"/>
      <c r="CC120" s="464">
        <v>25.255230000000001</v>
      </c>
      <c r="CD120" s="464">
        <v>0</v>
      </c>
      <c r="CE120" s="464">
        <v>15.63420056000567</v>
      </c>
      <c r="CF120" s="464">
        <v>20.731166346543791</v>
      </c>
      <c r="CG120" s="464">
        <v>0</v>
      </c>
      <c r="CH120" s="468">
        <v>61.620596906549473</v>
      </c>
      <c r="CI120" s="464"/>
      <c r="CJ120" s="464">
        <v>-0.98</v>
      </c>
      <c r="CK120" s="464">
        <v>-1.78</v>
      </c>
      <c r="CL120" s="464">
        <v>-0.98</v>
      </c>
      <c r="CM120" s="464">
        <v>-0.01</v>
      </c>
      <c r="CN120" s="464">
        <v>-17.579999999999998</v>
      </c>
      <c r="CO120" s="464">
        <v>-72.712164967411553</v>
      </c>
      <c r="CP120" s="464">
        <v>-205.72178383705031</v>
      </c>
      <c r="CQ120" s="464">
        <v>-126.697649926452</v>
      </c>
      <c r="CR120" s="464">
        <v>-29.8</v>
      </c>
      <c r="CS120" s="464">
        <v>-11.42</v>
      </c>
      <c r="CT120" s="464">
        <v>-13.2674469434793</v>
      </c>
      <c r="CU120" s="464">
        <v>70.833390855285998</v>
      </c>
      <c r="CV120" s="468">
        <v>-399.68951923305309</v>
      </c>
      <c r="CW120" s="464"/>
      <c r="CX120" s="468">
        <v>603.19350966072045</v>
      </c>
      <c r="CY120" s="468">
        <v>127.94846435689369</v>
      </c>
      <c r="CZ120" s="464"/>
      <c r="DA120" s="466">
        <v>686.72602696905903</v>
      </c>
      <c r="DB120" s="464">
        <v>12.464946739984288</v>
      </c>
      <c r="DC120" s="468">
        <v>699.19097370904331</v>
      </c>
    </row>
    <row r="121" spans="1:107">
      <c r="A121" s="475">
        <v>312</v>
      </c>
      <c r="B121" s="483">
        <v>13</v>
      </c>
      <c r="C121" s="484">
        <v>1129</v>
      </c>
      <c r="D121" s="465" t="s">
        <v>119</v>
      </c>
      <c r="E121" s="485">
        <v>373474.32999999996</v>
      </c>
      <c r="F121" s="485">
        <v>96860.599999999991</v>
      </c>
      <c r="G121" s="485">
        <v>647674.56000000006</v>
      </c>
      <c r="H121" s="485">
        <v>745586.51</v>
      </c>
      <c r="I121" s="485">
        <v>67521.099999999991</v>
      </c>
      <c r="J121" s="485">
        <v>41004.400000000001</v>
      </c>
      <c r="K121" s="486">
        <v>1972121.5</v>
      </c>
      <c r="L121" s="464"/>
      <c r="M121" s="485">
        <v>75633.198036151312</v>
      </c>
      <c r="N121" s="485">
        <v>0</v>
      </c>
      <c r="O121" s="485">
        <v>0</v>
      </c>
      <c r="P121" s="485">
        <v>62383.8</v>
      </c>
      <c r="Q121" s="485">
        <v>385010.30327314534</v>
      </c>
      <c r="R121" s="485">
        <v>0</v>
      </c>
      <c r="S121" s="478">
        <v>0</v>
      </c>
      <c r="T121" s="485">
        <v>33726.450535078162</v>
      </c>
      <c r="U121" s="485">
        <v>42467.932499999995</v>
      </c>
      <c r="V121" s="479">
        <v>599221.68434437481</v>
      </c>
      <c r="W121" s="480"/>
      <c r="X121" s="481">
        <v>2571343.1843443746</v>
      </c>
      <c r="Y121" s="464">
        <v>-1789115.01</v>
      </c>
      <c r="Z121" s="490">
        <v>782228.17434437457</v>
      </c>
      <c r="AA121" s="499">
        <v>0.30420994720073602</v>
      </c>
      <c r="AB121" s="499"/>
      <c r="AC121" s="476">
        <v>158494.19505375001</v>
      </c>
      <c r="AD121" s="476">
        <v>0</v>
      </c>
      <c r="AE121" s="476">
        <v>17330.556542358328</v>
      </c>
      <c r="AF121" s="476">
        <v>23225.742827965489</v>
      </c>
      <c r="AG121" s="476">
        <v>0</v>
      </c>
      <c r="AH121" s="477">
        <v>199050.49442407384</v>
      </c>
      <c r="AI121" s="464"/>
      <c r="AJ121" s="464">
        <v>0</v>
      </c>
      <c r="AK121" s="464">
        <v>-2009.6200000000001</v>
      </c>
      <c r="AL121" s="464">
        <v>0</v>
      </c>
      <c r="AM121" s="464">
        <v>-11.290000000000001</v>
      </c>
      <c r="AN121" s="464">
        <v>-24284.79</v>
      </c>
      <c r="AO121" s="464">
        <v>-31485.8</v>
      </c>
      <c r="AP121" s="464">
        <v>-92523.861880266297</v>
      </c>
      <c r="AQ121" s="470">
        <v>-80644.834780174977</v>
      </c>
      <c r="AR121" s="470">
        <v>-33553.879999999997</v>
      </c>
      <c r="AS121" s="470">
        <v>-12848.02</v>
      </c>
      <c r="AT121" s="470">
        <v>-25165.434566588541</v>
      </c>
      <c r="AU121" s="470">
        <v>87511.863550312206</v>
      </c>
      <c r="AV121" s="468">
        <v>-215015.6676767176</v>
      </c>
      <c r="AW121" s="464"/>
      <c r="AX121" s="487">
        <v>382204.93320035702</v>
      </c>
      <c r="AY121" s="488">
        <v>218932.039962273</v>
      </c>
      <c r="AZ121" s="481"/>
      <c r="BA121" s="491">
        <v>1367399.9742543609</v>
      </c>
      <c r="BB121" s="470">
        <v>-14760.816000000001</v>
      </c>
      <c r="BC121" s="481">
        <v>1352639.1582543608</v>
      </c>
      <c r="BD121" s="497"/>
      <c r="BE121" s="464">
        <v>330.80100088573954</v>
      </c>
      <c r="BF121" s="464">
        <v>85.793268379096531</v>
      </c>
      <c r="BG121" s="464">
        <v>573.67100088573966</v>
      </c>
      <c r="BH121" s="464">
        <v>660.39549158547391</v>
      </c>
      <c r="BI121" s="464">
        <v>59.806111603188654</v>
      </c>
      <c r="BJ121" s="464">
        <v>36.319220549158551</v>
      </c>
      <c r="BK121" s="468">
        <v>1747.5101558441561</v>
      </c>
      <c r="BL121" s="464"/>
      <c r="BM121" s="464">
        <v>54.873344352807663</v>
      </c>
      <c r="BN121" s="464">
        <v>0</v>
      </c>
      <c r="BO121" s="464">
        <v>0</v>
      </c>
      <c r="BP121" s="464">
        <v>50.311108225108228</v>
      </c>
      <c r="BQ121" s="464">
        <v>327.39057627131831</v>
      </c>
      <c r="BR121" s="464">
        <v>0</v>
      </c>
      <c r="BS121" s="464">
        <v>0</v>
      </c>
      <c r="BT121" s="464">
        <v>29.937452306732251</v>
      </c>
      <c r="BU121" s="464">
        <v>35.442863636363633</v>
      </c>
      <c r="BV121" s="468">
        <v>497.95534479232998</v>
      </c>
      <c r="BW121" s="467"/>
      <c r="BX121" s="468">
        <v>2245.465500636486</v>
      </c>
      <c r="BY121" s="468">
        <v>-1548.79</v>
      </c>
      <c r="BZ121" s="468">
        <v>696.67550063648594</v>
      </c>
      <c r="CA121" s="499">
        <v>0.30420994720073602</v>
      </c>
      <c r="CB121" s="499"/>
      <c r="CC121" s="464">
        <v>135.64637625</v>
      </c>
      <c r="CD121" s="464">
        <v>0</v>
      </c>
      <c r="CE121" s="464">
        <v>14.88884091616149</v>
      </c>
      <c r="CF121" s="464">
        <v>17.0184423380875</v>
      </c>
      <c r="CG121" s="464">
        <v>0</v>
      </c>
      <c r="CH121" s="468">
        <v>167.55365950424891</v>
      </c>
      <c r="CI121" s="464"/>
      <c r="CJ121" s="464">
        <v>-0.98000000000000009</v>
      </c>
      <c r="CK121" s="464">
        <v>-1.78</v>
      </c>
      <c r="CL121" s="464">
        <v>-0.98000000000000009</v>
      </c>
      <c r="CM121" s="464">
        <v>-0.01</v>
      </c>
      <c r="CN121" s="464">
        <v>-17.579999999999998</v>
      </c>
      <c r="CO121" s="464">
        <v>-19.346956709956711</v>
      </c>
      <c r="CP121" s="464">
        <v>-80.107239723174288</v>
      </c>
      <c r="CQ121" s="464">
        <v>-83.89894361010046</v>
      </c>
      <c r="CR121" s="464">
        <v>-29.8</v>
      </c>
      <c r="CS121" s="464">
        <v>-11.42</v>
      </c>
      <c r="CT121" s="464">
        <v>-21.42778143086921</v>
      </c>
      <c r="CU121" s="464">
        <v>75.767847229707542</v>
      </c>
      <c r="CV121" s="468">
        <v>-197.12352810513619</v>
      </c>
      <c r="CW121" s="464"/>
      <c r="CX121" s="468">
        <v>335.95642161420091</v>
      </c>
      <c r="CY121" s="468">
        <v>177.8190156378958</v>
      </c>
      <c r="CZ121" s="464"/>
      <c r="DA121" s="466">
        <v>1211.1602960623213</v>
      </c>
      <c r="DB121" s="464">
        <v>-13.074239149689992</v>
      </c>
      <c r="DC121" s="468">
        <v>1198.0860569126314</v>
      </c>
    </row>
    <row r="122" spans="1:107">
      <c r="A122" s="475">
        <v>316</v>
      </c>
      <c r="B122" s="483">
        <v>7</v>
      </c>
      <c r="C122" s="484">
        <v>4052</v>
      </c>
      <c r="D122" s="465" t="s">
        <v>120</v>
      </c>
      <c r="E122" s="485">
        <v>1302605.5899999999</v>
      </c>
      <c r="F122" s="485">
        <v>184035.13999999998</v>
      </c>
      <c r="G122" s="485">
        <v>1851684.9600000002</v>
      </c>
      <c r="H122" s="485">
        <v>1856932.44</v>
      </c>
      <c r="I122" s="485">
        <v>252045.5</v>
      </c>
      <c r="J122" s="485">
        <v>197088.54</v>
      </c>
      <c r="K122" s="486">
        <v>5644392.1699999999</v>
      </c>
      <c r="L122" s="464"/>
      <c r="M122" s="485">
        <v>343891.32191748783</v>
      </c>
      <c r="N122" s="485">
        <v>0</v>
      </c>
      <c r="O122" s="485">
        <v>0</v>
      </c>
      <c r="P122" s="485">
        <v>513626.62</v>
      </c>
      <c r="Q122" s="485">
        <v>220482.00580998382</v>
      </c>
      <c r="R122" s="485">
        <v>0</v>
      </c>
      <c r="S122" s="478">
        <v>0</v>
      </c>
      <c r="T122" s="485">
        <v>177957.82397697883</v>
      </c>
      <c r="U122" s="485">
        <v>231989.96916666665</v>
      </c>
      <c r="V122" s="479">
        <v>1487947.7408711172</v>
      </c>
      <c r="W122" s="480"/>
      <c r="X122" s="481">
        <v>7132339.9108711174</v>
      </c>
      <c r="Y122" s="464">
        <v>-6421163.8799999999</v>
      </c>
      <c r="Z122" s="490">
        <v>711176.03087111749</v>
      </c>
      <c r="AA122" s="499">
        <v>9.971146072092589E-2</v>
      </c>
      <c r="AB122" s="499"/>
      <c r="AC122" s="476">
        <v>0</v>
      </c>
      <c r="AD122" s="476">
        <v>0</v>
      </c>
      <c r="AE122" s="476">
        <v>53737.348162044473</v>
      </c>
      <c r="AF122" s="476">
        <v>80690.181030252323</v>
      </c>
      <c r="AG122" s="476">
        <v>0</v>
      </c>
      <c r="AH122" s="477">
        <v>134427.52919229679</v>
      </c>
      <c r="AI122" s="464"/>
      <c r="AJ122" s="464">
        <v>0</v>
      </c>
      <c r="AK122" s="464">
        <v>-7212.56</v>
      </c>
      <c r="AL122" s="464">
        <v>0</v>
      </c>
      <c r="AM122" s="464">
        <v>-40.520000000000003</v>
      </c>
      <c r="AN122" s="464">
        <v>-87158.52</v>
      </c>
      <c r="AO122" s="464">
        <v>-338264.28</v>
      </c>
      <c r="AP122" s="464">
        <v>-213263.92770545735</v>
      </c>
      <c r="AQ122" s="470">
        <v>-23646.047692176475</v>
      </c>
      <c r="AR122" s="470">
        <v>-120425.44</v>
      </c>
      <c r="AS122" s="470">
        <v>-46111.76</v>
      </c>
      <c r="AT122" s="470">
        <v>-26376.952255547851</v>
      </c>
      <c r="AU122" s="470">
        <v>221465.72235582871</v>
      </c>
      <c r="AV122" s="468">
        <v>-641034.28529735282</v>
      </c>
      <c r="AW122" s="464"/>
      <c r="AX122" s="487">
        <v>1001993.6567623592</v>
      </c>
      <c r="AY122" s="488">
        <v>546684.23038515507</v>
      </c>
      <c r="AZ122" s="481"/>
      <c r="BA122" s="491">
        <v>1753247.1619135756</v>
      </c>
      <c r="BB122" s="470">
        <v>-5535.3060000000114</v>
      </c>
      <c r="BC122" s="481">
        <v>1747711.8559135755</v>
      </c>
      <c r="BD122" s="497"/>
      <c r="BE122" s="464">
        <v>321.47225814412633</v>
      </c>
      <c r="BF122" s="464">
        <v>45.418346495557742</v>
      </c>
      <c r="BG122" s="464">
        <v>456.98049358341564</v>
      </c>
      <c r="BH122" s="464">
        <v>458.27552813425467</v>
      </c>
      <c r="BI122" s="464">
        <v>62.202739387956562</v>
      </c>
      <c r="BJ122" s="464">
        <v>48.639817374136229</v>
      </c>
      <c r="BK122" s="468">
        <v>1398.4991351087219</v>
      </c>
      <c r="BL122" s="464"/>
      <c r="BM122" s="464">
        <v>72.180138396952557</v>
      </c>
      <c r="BN122" s="464">
        <v>0</v>
      </c>
      <c r="BO122" s="464">
        <v>0</v>
      </c>
      <c r="BP122" s="464">
        <v>109.661490349377</v>
      </c>
      <c r="BQ122" s="464">
        <v>52.906278447423347</v>
      </c>
      <c r="BR122" s="464">
        <v>0</v>
      </c>
      <c r="BS122" s="464">
        <v>0</v>
      </c>
      <c r="BT122" s="464">
        <v>44.931293161729549</v>
      </c>
      <c r="BU122" s="464">
        <v>55.277604446616188</v>
      </c>
      <c r="BV122" s="468">
        <v>334.95680480209859</v>
      </c>
      <c r="BW122" s="467"/>
      <c r="BX122" s="468">
        <v>1733.4559399108209</v>
      </c>
      <c r="BY122" s="468">
        <v>-1548.79</v>
      </c>
      <c r="BZ122" s="468">
        <v>184.66593991082081</v>
      </c>
      <c r="CA122" s="499">
        <v>9.971146072092589E-2</v>
      </c>
      <c r="CB122" s="499"/>
      <c r="CC122" s="464">
        <v>0</v>
      </c>
      <c r="CD122" s="464">
        <v>0</v>
      </c>
      <c r="CE122" s="464">
        <v>12.97408636709927</v>
      </c>
      <c r="CF122" s="464">
        <v>20.232064616926799</v>
      </c>
      <c r="CG122" s="464">
        <v>0</v>
      </c>
      <c r="CH122" s="468">
        <v>33.206150984026067</v>
      </c>
      <c r="CI122" s="464"/>
      <c r="CJ122" s="464">
        <v>-0.98</v>
      </c>
      <c r="CK122" s="464">
        <v>-1.78</v>
      </c>
      <c r="CL122" s="464">
        <v>-0.98</v>
      </c>
      <c r="CM122" s="464">
        <v>-0.01</v>
      </c>
      <c r="CN122" s="464">
        <v>-17.579999999999998</v>
      </c>
      <c r="CO122" s="464">
        <v>-75.944705594918148</v>
      </c>
      <c r="CP122" s="464">
        <v>-52.10455111298738</v>
      </c>
      <c r="CQ122" s="464">
        <v>-17.00595336221318</v>
      </c>
      <c r="CR122" s="464">
        <v>-29.8</v>
      </c>
      <c r="CS122" s="464">
        <v>-11.42</v>
      </c>
      <c r="CT122" s="464">
        <v>-3.719431818295877</v>
      </c>
      <c r="CU122" s="464">
        <v>54.108410055174367</v>
      </c>
      <c r="CV122" s="468">
        <v>-152.22218752443769</v>
      </c>
      <c r="CW122" s="464"/>
      <c r="CX122" s="468">
        <v>108.4614916942982</v>
      </c>
      <c r="CY122" s="468">
        <v>119.17813481747091</v>
      </c>
      <c r="CZ122" s="464"/>
      <c r="DA122" s="466">
        <v>432.68686128173141</v>
      </c>
      <c r="DB122" s="464">
        <v>-1.3660676209279397</v>
      </c>
      <c r="DC122" s="468">
        <v>431.32079366080342</v>
      </c>
    </row>
    <row r="123" spans="1:107">
      <c r="A123" s="475">
        <v>317</v>
      </c>
      <c r="B123" s="483">
        <v>17</v>
      </c>
      <c r="C123" s="484">
        <v>2324</v>
      </c>
      <c r="D123" s="465" t="s">
        <v>121</v>
      </c>
      <c r="E123" s="485">
        <v>1093095.5999999999</v>
      </c>
      <c r="F123" s="485">
        <v>154976.95999999999</v>
      </c>
      <c r="G123" s="485">
        <v>1353473.76</v>
      </c>
      <c r="H123" s="485">
        <v>1463037.68</v>
      </c>
      <c r="I123" s="485">
        <v>136967.29999999999</v>
      </c>
      <c r="J123" s="485">
        <v>98945.4</v>
      </c>
      <c r="K123" s="486">
        <v>4300496.7</v>
      </c>
      <c r="L123" s="464"/>
      <c r="M123" s="485">
        <v>151186.72111643723</v>
      </c>
      <c r="N123" s="485">
        <v>0</v>
      </c>
      <c r="O123" s="485">
        <v>0</v>
      </c>
      <c r="P123" s="485">
        <v>74860.56</v>
      </c>
      <c r="Q123" s="485">
        <v>599797.29701159953</v>
      </c>
      <c r="R123" s="485">
        <v>0</v>
      </c>
      <c r="S123" s="478">
        <v>0</v>
      </c>
      <c r="T123" s="485">
        <v>62410.731854242549</v>
      </c>
      <c r="U123" s="485">
        <v>85194.421666666662</v>
      </c>
      <c r="V123" s="479">
        <v>973449.73164894595</v>
      </c>
      <c r="W123" s="480"/>
      <c r="X123" s="481">
        <v>5273946.4316489464</v>
      </c>
      <c r="Y123" s="464">
        <v>-3682819.56</v>
      </c>
      <c r="Z123" s="490">
        <v>1591126.8716489463</v>
      </c>
      <c r="AA123" s="499">
        <v>0.30169568316063961</v>
      </c>
      <c r="AB123" s="499"/>
      <c r="AC123" s="476">
        <v>294214.47999300004</v>
      </c>
      <c r="AD123" s="476">
        <v>0</v>
      </c>
      <c r="AE123" s="476">
        <v>36766.232969763783</v>
      </c>
      <c r="AF123" s="476">
        <v>44240.853676150575</v>
      </c>
      <c r="AG123" s="476">
        <v>0</v>
      </c>
      <c r="AH123" s="477">
        <v>375221.5666389144</v>
      </c>
      <c r="AI123" s="464"/>
      <c r="AJ123" s="464">
        <v>0</v>
      </c>
      <c r="AK123" s="464">
        <v>-4136.72</v>
      </c>
      <c r="AL123" s="464">
        <v>0</v>
      </c>
      <c r="AM123" s="464">
        <v>-23.240000000000002</v>
      </c>
      <c r="AN123" s="464">
        <v>-49989.240000000005</v>
      </c>
      <c r="AO123" s="464">
        <v>-77989.8</v>
      </c>
      <c r="AP123" s="464">
        <v>603531.88054677029</v>
      </c>
      <c r="AQ123" s="470">
        <v>99923.995432832962</v>
      </c>
      <c r="AR123" s="470">
        <v>-69069.279999999999</v>
      </c>
      <c r="AS123" s="470">
        <v>-26447.120000000003</v>
      </c>
      <c r="AT123" s="470">
        <v>-87239.027148343914</v>
      </c>
      <c r="AU123" s="470">
        <v>72162.395143372414</v>
      </c>
      <c r="AV123" s="468">
        <v>460723.84397463175</v>
      </c>
      <c r="AW123" s="464"/>
      <c r="AX123" s="487">
        <v>1553293.5794887843</v>
      </c>
      <c r="AY123" s="488">
        <v>488652.72728111956</v>
      </c>
      <c r="AZ123" s="481"/>
      <c r="BA123" s="491">
        <v>4469018.5890323967</v>
      </c>
      <c r="BB123" s="470">
        <v>-16605.917999999998</v>
      </c>
      <c r="BC123" s="481">
        <v>4452412.6710323971</v>
      </c>
      <c r="BD123" s="497"/>
      <c r="BE123" s="464">
        <v>470.35094664371769</v>
      </c>
      <c r="BF123" s="464">
        <v>66.68543889845094</v>
      </c>
      <c r="BG123" s="464">
        <v>582.38974182444065</v>
      </c>
      <c r="BH123" s="464">
        <v>629.53428571428572</v>
      </c>
      <c r="BI123" s="464">
        <v>58.936015490533556</v>
      </c>
      <c r="BJ123" s="464">
        <v>42.575473321858858</v>
      </c>
      <c r="BK123" s="468">
        <v>1910.121015592078</v>
      </c>
      <c r="BL123" s="464"/>
      <c r="BM123" s="464">
        <v>68.638520162221639</v>
      </c>
      <c r="BN123" s="464">
        <v>0</v>
      </c>
      <c r="BO123" s="464">
        <v>0</v>
      </c>
      <c r="BP123" s="464">
        <v>28.709726085124309</v>
      </c>
      <c r="BQ123" s="464">
        <v>248.24617914625401</v>
      </c>
      <c r="BR123" s="464">
        <v>0</v>
      </c>
      <c r="BS123" s="464">
        <v>0</v>
      </c>
      <c r="BT123" s="464">
        <v>27.616626833203352</v>
      </c>
      <c r="BU123" s="464">
        <v>41.047194479561739</v>
      </c>
      <c r="BV123" s="468">
        <v>414.25824670636501</v>
      </c>
      <c r="BW123" s="467"/>
      <c r="BX123" s="468">
        <v>2324.379262298442</v>
      </c>
      <c r="BY123" s="468">
        <v>-1548.79</v>
      </c>
      <c r="BZ123" s="468">
        <v>775.58926229844258</v>
      </c>
      <c r="CA123" s="499">
        <v>0.30169568316063961</v>
      </c>
      <c r="CB123" s="499"/>
      <c r="CC123" s="464">
        <v>122.32541474999999</v>
      </c>
      <c r="CD123" s="464">
        <v>0</v>
      </c>
      <c r="CE123" s="464">
        <v>15.466532967498241</v>
      </c>
      <c r="CF123" s="464">
        <v>16.82183163807251</v>
      </c>
      <c r="CG123" s="464">
        <v>0</v>
      </c>
      <c r="CH123" s="468">
        <v>154.61377935557081</v>
      </c>
      <c r="CI123" s="464"/>
      <c r="CJ123" s="464">
        <v>-0.98</v>
      </c>
      <c r="CK123" s="464">
        <v>-1.78</v>
      </c>
      <c r="CL123" s="464">
        <v>-0.98</v>
      </c>
      <c r="CM123" s="464">
        <v>-0.01</v>
      </c>
      <c r="CN123" s="464">
        <v>-17.579999999999998</v>
      </c>
      <c r="CO123" s="464">
        <v>-29.90061841550779</v>
      </c>
      <c r="CP123" s="464">
        <v>254.33286158734529</v>
      </c>
      <c r="CQ123" s="464">
        <v>59.212977584456738</v>
      </c>
      <c r="CR123" s="464">
        <v>-29.8</v>
      </c>
      <c r="CS123" s="464">
        <v>-11.42</v>
      </c>
      <c r="CT123" s="464">
        <v>-38.859099822964311</v>
      </c>
      <c r="CU123" s="464">
        <v>30.409774607405151</v>
      </c>
      <c r="CV123" s="468">
        <v>205.48475050209069</v>
      </c>
      <c r="CW123" s="464"/>
      <c r="CX123" s="468">
        <v>683.3567317558618</v>
      </c>
      <c r="CY123" s="468">
        <v>197.6348285584838</v>
      </c>
      <c r="CZ123" s="464"/>
      <c r="DA123" s="466">
        <v>1922.985623507916</v>
      </c>
      <c r="DB123" s="464">
        <v>-7.1454036144578303</v>
      </c>
      <c r="DC123" s="468">
        <v>1915.8402198934582</v>
      </c>
    </row>
    <row r="124" spans="1:107">
      <c r="A124" s="475">
        <v>320</v>
      </c>
      <c r="B124" s="483">
        <v>19</v>
      </c>
      <c r="C124" s="484">
        <v>6919</v>
      </c>
      <c r="D124" s="465" t="s">
        <v>122</v>
      </c>
      <c r="E124" s="485">
        <v>1794498.6099999999</v>
      </c>
      <c r="F124" s="485">
        <v>503675.12</v>
      </c>
      <c r="G124" s="485">
        <v>2341592.64</v>
      </c>
      <c r="H124" s="485">
        <v>2419639.2400000002</v>
      </c>
      <c r="I124" s="485">
        <v>443200.8</v>
      </c>
      <c r="J124" s="485">
        <v>281949.82</v>
      </c>
      <c r="K124" s="486">
        <v>7784556.2300000004</v>
      </c>
      <c r="L124" s="464"/>
      <c r="M124" s="485">
        <v>606253.40239175712</v>
      </c>
      <c r="N124" s="485">
        <v>0</v>
      </c>
      <c r="O124" s="485">
        <v>0</v>
      </c>
      <c r="P124" s="485">
        <v>821386.70000000007</v>
      </c>
      <c r="Q124" s="485">
        <v>3009800.9951606463</v>
      </c>
      <c r="R124" s="485">
        <v>0</v>
      </c>
      <c r="S124" s="478">
        <v>0</v>
      </c>
      <c r="T124" s="485">
        <v>249297.47095845026</v>
      </c>
      <c r="U124" s="485">
        <v>350538.20083333331</v>
      </c>
      <c r="V124" s="479">
        <v>5037276.7693441873</v>
      </c>
      <c r="W124" s="480"/>
      <c r="X124" s="481">
        <v>12821832.999344189</v>
      </c>
      <c r="Y124" s="464">
        <v>-10964470.110000001</v>
      </c>
      <c r="Z124" s="490">
        <v>1857362.8893441875</v>
      </c>
      <c r="AA124" s="499">
        <v>0.14485938862557232</v>
      </c>
      <c r="AB124" s="499"/>
      <c r="AC124" s="476">
        <v>1054511.913741</v>
      </c>
      <c r="AD124" s="476">
        <v>0</v>
      </c>
      <c r="AE124" s="476">
        <v>94181.677998329149</v>
      </c>
      <c r="AF124" s="476">
        <v>138553.45506180005</v>
      </c>
      <c r="AG124" s="476">
        <v>0</v>
      </c>
      <c r="AH124" s="477">
        <v>1287247.0468011291</v>
      </c>
      <c r="AI124" s="464"/>
      <c r="AJ124" s="464">
        <v>0</v>
      </c>
      <c r="AK124" s="464">
        <v>-12315.82</v>
      </c>
      <c r="AL124" s="464">
        <v>0</v>
      </c>
      <c r="AM124" s="464">
        <v>-69.19</v>
      </c>
      <c r="AN124" s="464">
        <v>-148827.69</v>
      </c>
      <c r="AO124" s="464">
        <v>-350855.19</v>
      </c>
      <c r="AP124" s="464">
        <v>428143.17379731592</v>
      </c>
      <c r="AQ124" s="470">
        <v>367842.38100138638</v>
      </c>
      <c r="AR124" s="470">
        <v>-205632.68</v>
      </c>
      <c r="AS124" s="470">
        <v>-78738.22</v>
      </c>
      <c r="AT124" s="470">
        <v>-125510.54825906835</v>
      </c>
      <c r="AU124" s="470">
        <v>337314.3377577379</v>
      </c>
      <c r="AV124" s="468">
        <v>211350.55429737183</v>
      </c>
      <c r="AW124" s="464"/>
      <c r="AX124" s="487">
        <v>2364316.2644820907</v>
      </c>
      <c r="AY124" s="488">
        <v>948161.06952729495</v>
      </c>
      <c r="AZ124" s="481"/>
      <c r="BA124" s="491">
        <v>6668437.8244520742</v>
      </c>
      <c r="BB124" s="470">
        <v>57382.672200000001</v>
      </c>
      <c r="BC124" s="481">
        <v>6725820.4966520742</v>
      </c>
      <c r="BD124" s="497"/>
      <c r="BE124" s="464">
        <v>259.35808787397019</v>
      </c>
      <c r="BF124" s="464">
        <v>72.795941610059259</v>
      </c>
      <c r="BG124" s="464">
        <v>338.42934528110999</v>
      </c>
      <c r="BH124" s="464">
        <v>349.70938574938577</v>
      </c>
      <c r="BI124" s="464">
        <v>64.055614973262024</v>
      </c>
      <c r="BJ124" s="464">
        <v>40.750082381847086</v>
      </c>
      <c r="BK124" s="468">
        <v>1107.148724475122</v>
      </c>
      <c r="BL124" s="464"/>
      <c r="BM124" s="464">
        <v>97.54625243813318</v>
      </c>
      <c r="BN124" s="464">
        <v>0</v>
      </c>
      <c r="BO124" s="464">
        <v>0</v>
      </c>
      <c r="BP124" s="464">
        <v>104.59713977566869</v>
      </c>
      <c r="BQ124" s="464">
        <v>425.08926859385952</v>
      </c>
      <c r="BR124" s="464">
        <v>0</v>
      </c>
      <c r="BS124" s="464">
        <v>0</v>
      </c>
      <c r="BT124" s="464">
        <v>35.035567155719598</v>
      </c>
      <c r="BU124" s="464">
        <v>55.576049036525738</v>
      </c>
      <c r="BV124" s="468">
        <v>717.8442769999067</v>
      </c>
      <c r="BW124" s="467"/>
      <c r="BX124" s="468">
        <v>1824.9930014750289</v>
      </c>
      <c r="BY124" s="468">
        <v>-1548.79</v>
      </c>
      <c r="BZ124" s="468">
        <v>276.20300147502911</v>
      </c>
      <c r="CA124" s="499">
        <v>0.14485938862557232</v>
      </c>
      <c r="CB124" s="499"/>
      <c r="CC124" s="464">
        <v>147.264117</v>
      </c>
      <c r="CD124" s="464">
        <v>0</v>
      </c>
      <c r="CE124" s="464">
        <v>13.058089534698549</v>
      </c>
      <c r="CF124" s="464">
        <v>19.337936942935009</v>
      </c>
      <c r="CG124" s="464">
        <v>0</v>
      </c>
      <c r="CH124" s="468">
        <v>179.6601434776336</v>
      </c>
      <c r="CI124" s="464"/>
      <c r="CJ124" s="464">
        <v>-0.98</v>
      </c>
      <c r="CK124" s="464">
        <v>-1.78</v>
      </c>
      <c r="CL124" s="464">
        <v>-0.98</v>
      </c>
      <c r="CM124" s="464">
        <v>-0.01</v>
      </c>
      <c r="CN124" s="464">
        <v>-17.579999999999998</v>
      </c>
      <c r="CO124" s="464">
        <v>-29.856909807305151</v>
      </c>
      <c r="CP124" s="464">
        <v>61.567899596968061</v>
      </c>
      <c r="CQ124" s="464">
        <v>69.401586660690768</v>
      </c>
      <c r="CR124" s="464">
        <v>-29.8</v>
      </c>
      <c r="CS124" s="464">
        <v>-11.42</v>
      </c>
      <c r="CT124" s="464">
        <v>-17.722421426355769</v>
      </c>
      <c r="CU124" s="464">
        <v>48.506519666053769</v>
      </c>
      <c r="CV124" s="468">
        <v>71.218868482361543</v>
      </c>
      <c r="CW124" s="464"/>
      <c r="CX124" s="468">
        <v>302.527364881587</v>
      </c>
      <c r="CY124" s="468">
        <v>123.1111409026249</v>
      </c>
      <c r="CZ124" s="464"/>
      <c r="DA124" s="466">
        <v>963.78635994393323</v>
      </c>
      <c r="DB124" s="464">
        <v>8.2934921520450935</v>
      </c>
      <c r="DC124" s="468">
        <v>972.07985209597837</v>
      </c>
    </row>
    <row r="125" spans="1:107">
      <c r="A125" s="475">
        <v>322</v>
      </c>
      <c r="B125" s="483">
        <v>2</v>
      </c>
      <c r="C125" s="484">
        <v>6340</v>
      </c>
      <c r="D125" s="465" t="s">
        <v>123</v>
      </c>
      <c r="E125" s="485">
        <v>1976681.2099999997</v>
      </c>
      <c r="F125" s="485">
        <v>474616.94</v>
      </c>
      <c r="G125" s="485">
        <v>2632215.8400000003</v>
      </c>
      <c r="H125" s="485">
        <v>2715060.31</v>
      </c>
      <c r="I125" s="485">
        <v>396713.2</v>
      </c>
      <c r="J125" s="485">
        <v>275710.02</v>
      </c>
      <c r="K125" s="486">
        <v>8470997.5200000014</v>
      </c>
      <c r="L125" s="464"/>
      <c r="M125" s="485">
        <v>301273.09756438591</v>
      </c>
      <c r="N125" s="485">
        <v>145229.11200000002</v>
      </c>
      <c r="O125" s="485">
        <v>1259026.4484000001</v>
      </c>
      <c r="P125" s="485">
        <v>623838</v>
      </c>
      <c r="Q125" s="485">
        <v>590262.66141673119</v>
      </c>
      <c r="R125" s="485">
        <v>2855662.8000000003</v>
      </c>
      <c r="S125" s="478">
        <v>0</v>
      </c>
      <c r="T125" s="485">
        <v>254322.23445981849</v>
      </c>
      <c r="U125" s="485">
        <v>188358.53166666668</v>
      </c>
      <c r="V125" s="479">
        <v>6217972.8855076022</v>
      </c>
      <c r="W125" s="480"/>
      <c r="X125" s="481">
        <v>14688970.405507604</v>
      </c>
      <c r="Y125" s="464">
        <v>-10046934.6</v>
      </c>
      <c r="Z125" s="490">
        <v>4642035.805507604</v>
      </c>
      <c r="AA125" s="499">
        <v>0.31602186384466274</v>
      </c>
      <c r="AB125" s="499"/>
      <c r="AC125" s="476">
        <v>849379.68247500015</v>
      </c>
      <c r="AD125" s="476">
        <v>0</v>
      </c>
      <c r="AE125" s="476">
        <v>78992.284871560885</v>
      </c>
      <c r="AF125" s="476">
        <v>134682.82880476708</v>
      </c>
      <c r="AG125" s="476">
        <v>0</v>
      </c>
      <c r="AH125" s="477">
        <v>1063054.7961513281</v>
      </c>
      <c r="AI125" s="464"/>
      <c r="AJ125" s="464">
        <v>0</v>
      </c>
      <c r="AK125" s="464">
        <v>-11285.2</v>
      </c>
      <c r="AL125" s="464">
        <v>0</v>
      </c>
      <c r="AM125" s="464">
        <v>-63.4</v>
      </c>
      <c r="AN125" s="464">
        <v>-136373.40000000002</v>
      </c>
      <c r="AO125" s="464">
        <v>-178338.01</v>
      </c>
      <c r="AP125" s="464">
        <v>1132721.2076239495</v>
      </c>
      <c r="AQ125" s="470">
        <v>696095.92185285222</v>
      </c>
      <c r="AR125" s="470">
        <v>-188424.8</v>
      </c>
      <c r="AS125" s="470">
        <v>-72149.200000000012</v>
      </c>
      <c r="AT125" s="470">
        <v>-182677.86833320747</v>
      </c>
      <c r="AU125" s="470">
        <v>121282.15696706448</v>
      </c>
      <c r="AV125" s="468">
        <v>1180787.4081106586</v>
      </c>
      <c r="AW125" s="464"/>
      <c r="AX125" s="487">
        <v>1446756.5490476089</v>
      </c>
      <c r="AY125" s="488">
        <v>1105621.6194125044</v>
      </c>
      <c r="AZ125" s="481"/>
      <c r="BA125" s="491">
        <v>9438256.1782297045</v>
      </c>
      <c r="BB125" s="470">
        <v>18358.764900000009</v>
      </c>
      <c r="BC125" s="481">
        <v>9456614.9431297053</v>
      </c>
      <c r="BD125" s="497"/>
      <c r="BE125" s="464">
        <v>311.77937066246051</v>
      </c>
      <c r="BF125" s="464">
        <v>74.860716088328076</v>
      </c>
      <c r="BG125" s="464">
        <v>415.17600000000004</v>
      </c>
      <c r="BH125" s="464">
        <v>428.24295110410094</v>
      </c>
      <c r="BI125" s="464">
        <v>62.573059936908521</v>
      </c>
      <c r="BJ125" s="464">
        <v>43.487384858044166</v>
      </c>
      <c r="BK125" s="468">
        <v>1328.172410924501</v>
      </c>
      <c r="BL125" s="464"/>
      <c r="BM125" s="464">
        <v>49.927096657727184</v>
      </c>
      <c r="BN125" s="464">
        <v>22.558199999999999</v>
      </c>
      <c r="BO125" s="464">
        <v>197.66864912886521</v>
      </c>
      <c r="BP125" s="464">
        <v>87.749463192591421</v>
      </c>
      <c r="BQ125" s="464">
        <v>90.988861813567524</v>
      </c>
      <c r="BR125" s="464">
        <v>443.56999999999988</v>
      </c>
      <c r="BS125" s="464">
        <v>0</v>
      </c>
      <c r="BT125" s="464">
        <v>37.697919585750682</v>
      </c>
      <c r="BU125" s="464">
        <v>32.176573536336527</v>
      </c>
      <c r="BV125" s="468">
        <v>962.33676391483834</v>
      </c>
      <c r="BW125" s="467"/>
      <c r="BX125" s="468">
        <v>2290.5091748393402</v>
      </c>
      <c r="BY125" s="468">
        <v>-1548.79</v>
      </c>
      <c r="BZ125" s="468">
        <v>741.71917483933987</v>
      </c>
      <c r="CA125" s="499">
        <v>0.31602186384466274</v>
      </c>
      <c r="CB125" s="499"/>
      <c r="CC125" s="464">
        <v>129.44980125000001</v>
      </c>
      <c r="CD125" s="464">
        <v>0</v>
      </c>
      <c r="CE125" s="464">
        <v>11.98516941414163</v>
      </c>
      <c r="CF125" s="464">
        <v>18.82578450491464</v>
      </c>
      <c r="CG125" s="464">
        <v>0</v>
      </c>
      <c r="CH125" s="468">
        <v>160.2607551690563</v>
      </c>
      <c r="CI125" s="464"/>
      <c r="CJ125" s="464">
        <v>-0.98</v>
      </c>
      <c r="CK125" s="464">
        <v>-1.78</v>
      </c>
      <c r="CL125" s="464">
        <v>-0.98</v>
      </c>
      <c r="CM125" s="464">
        <v>-0.01</v>
      </c>
      <c r="CN125" s="464">
        <v>-17.579999999999998</v>
      </c>
      <c r="CO125" s="464">
        <v>-20.168809841469159</v>
      </c>
      <c r="CP125" s="464">
        <v>177.79331464824199</v>
      </c>
      <c r="CQ125" s="464">
        <v>126.1244232258701</v>
      </c>
      <c r="CR125" s="464">
        <v>-29.8</v>
      </c>
      <c r="CS125" s="464">
        <v>-11.42</v>
      </c>
      <c r="CT125" s="464">
        <v>-29.228879085406898</v>
      </c>
      <c r="CU125" s="464">
        <v>19.036596604467821</v>
      </c>
      <c r="CV125" s="468">
        <v>205.67209784805351</v>
      </c>
      <c r="CW125" s="464"/>
      <c r="CX125" s="468">
        <v>260.5894569597703</v>
      </c>
      <c r="CY125" s="468">
        <v>160.49647571376431</v>
      </c>
      <c r="CZ125" s="464"/>
      <c r="DA125" s="466">
        <v>1488.6839397838651</v>
      </c>
      <c r="DB125" s="464">
        <v>2.8957042429022097</v>
      </c>
      <c r="DC125" s="468">
        <v>1491.5796440267675</v>
      </c>
    </row>
    <row r="126" spans="1:107">
      <c r="A126" s="475">
        <v>398</v>
      </c>
      <c r="B126" s="483">
        <v>7</v>
      </c>
      <c r="C126" s="484">
        <v>121832</v>
      </c>
      <c r="D126" s="465" t="s">
        <v>124</v>
      </c>
      <c r="E126" s="485">
        <v>49872486.749999993</v>
      </c>
      <c r="F126" s="485">
        <v>9298617.5999999996</v>
      </c>
      <c r="G126" s="485">
        <v>56904022.560000002</v>
      </c>
      <c r="H126" s="485">
        <v>56087800.289999999</v>
      </c>
      <c r="I126" s="485">
        <v>7454914.0999999996</v>
      </c>
      <c r="J126" s="485">
        <v>6262441.5599999996</v>
      </c>
      <c r="K126" s="486">
        <v>185880282.85999998</v>
      </c>
      <c r="L126" s="464"/>
      <c r="M126" s="485">
        <v>12760339.037434181</v>
      </c>
      <c r="N126" s="485">
        <v>0</v>
      </c>
      <c r="O126" s="485">
        <v>0</v>
      </c>
      <c r="P126" s="485">
        <v>27993690.52</v>
      </c>
      <c r="Q126" s="485">
        <v>394768.27267474035</v>
      </c>
      <c r="R126" s="485">
        <v>0</v>
      </c>
      <c r="S126" s="478">
        <v>0</v>
      </c>
      <c r="T126" s="485">
        <v>4202398.2096200828</v>
      </c>
      <c r="U126" s="485">
        <v>8522544.8466666657</v>
      </c>
      <c r="V126" s="479">
        <v>53873740.886395663</v>
      </c>
      <c r="W126" s="480"/>
      <c r="X126" s="481">
        <v>239754023.74639565</v>
      </c>
      <c r="Y126" s="464">
        <v>-193065952.08000001</v>
      </c>
      <c r="Z126" s="490">
        <v>46688071.666395634</v>
      </c>
      <c r="AA126" s="499">
        <v>0.19473321422034121</v>
      </c>
      <c r="AB126" s="499"/>
      <c r="AC126" s="476">
        <v>0</v>
      </c>
      <c r="AD126" s="476">
        <v>0</v>
      </c>
      <c r="AE126" s="476">
        <v>1885566.1194538649</v>
      </c>
      <c r="AF126" s="476">
        <v>2508358.0542732566</v>
      </c>
      <c r="AG126" s="476">
        <v>632106.42219832668</v>
      </c>
      <c r="AH126" s="477">
        <v>5026030.5959254475</v>
      </c>
      <c r="AI126" s="464"/>
      <c r="AJ126" s="464">
        <v>0</v>
      </c>
      <c r="AK126" s="464">
        <v>-216860.96</v>
      </c>
      <c r="AL126" s="464">
        <v>0</v>
      </c>
      <c r="AM126" s="464">
        <v>-1218.32</v>
      </c>
      <c r="AN126" s="464">
        <v>-2620606.3200000003</v>
      </c>
      <c r="AO126" s="464">
        <v>-16138513.789999999</v>
      </c>
      <c r="AP126" s="464">
        <v>9529173.0882378947</v>
      </c>
      <c r="AQ126" s="470">
        <v>8110021.9749070602</v>
      </c>
      <c r="AR126" s="470">
        <v>-3620847.04</v>
      </c>
      <c r="AS126" s="470">
        <v>-1386448.1600000001</v>
      </c>
      <c r="AT126" s="470">
        <v>-1690503.6631684422</v>
      </c>
      <c r="AU126" s="470">
        <v>3107047.1546566971</v>
      </c>
      <c r="AV126" s="468">
        <v>-4928756.0353667913</v>
      </c>
      <c r="AW126" s="464"/>
      <c r="AX126" s="487">
        <v>30281442.105614167</v>
      </c>
      <c r="AY126" s="488">
        <v>12486908.239664227</v>
      </c>
      <c r="AZ126" s="481"/>
      <c r="BA126" s="491">
        <v>89553696.572232693</v>
      </c>
      <c r="BB126" s="470">
        <v>-9869856.5204399936</v>
      </c>
      <c r="BC126" s="481">
        <v>79683840.051792696</v>
      </c>
      <c r="BD126" s="497"/>
      <c r="BE126" s="464">
        <v>409.35457638387282</v>
      </c>
      <c r="BF126" s="464">
        <v>76.323277956530305</v>
      </c>
      <c r="BG126" s="464">
        <v>467.06959222535954</v>
      </c>
      <c r="BH126" s="464">
        <v>460.37002010965921</v>
      </c>
      <c r="BI126" s="464">
        <v>61.190115076498785</v>
      </c>
      <c r="BJ126" s="464">
        <v>51.402271652767745</v>
      </c>
      <c r="BK126" s="468">
        <v>1522.6867508674191</v>
      </c>
      <c r="BL126" s="464"/>
      <c r="BM126" s="464">
        <v>100.5621002665645</v>
      </c>
      <c r="BN126" s="464">
        <v>0</v>
      </c>
      <c r="BO126" s="464">
        <v>0</v>
      </c>
      <c r="BP126" s="464">
        <v>206.97107568177881</v>
      </c>
      <c r="BQ126" s="464">
        <v>3.1951882080998169</v>
      </c>
      <c r="BR126" s="464">
        <v>0</v>
      </c>
      <c r="BS126" s="464">
        <v>0</v>
      </c>
      <c r="BT126" s="464">
        <v>34.034609684289187</v>
      </c>
      <c r="BU126" s="464">
        <v>67.895500342022629</v>
      </c>
      <c r="BV126" s="468">
        <v>412.65847418275501</v>
      </c>
      <c r="BW126" s="467"/>
      <c r="BX126" s="468">
        <v>1935.3452250501739</v>
      </c>
      <c r="BY126" s="468">
        <v>-1548.79</v>
      </c>
      <c r="BZ126" s="468">
        <v>386.55522505017387</v>
      </c>
      <c r="CA126" s="499">
        <v>0.19473321422034121</v>
      </c>
      <c r="CB126" s="499"/>
      <c r="CC126" s="464">
        <v>0</v>
      </c>
      <c r="CD126" s="464">
        <v>0</v>
      </c>
      <c r="CE126" s="464">
        <v>14.86299888426605</v>
      </c>
      <c r="CF126" s="464">
        <v>20.223935219056589</v>
      </c>
      <c r="CG126" s="464">
        <v>3.9745668091754869</v>
      </c>
      <c r="CH126" s="468">
        <v>39.061500912498133</v>
      </c>
      <c r="CI126" s="464"/>
      <c r="CJ126" s="464">
        <v>-0.98</v>
      </c>
      <c r="CK126" s="464">
        <v>-1.78</v>
      </c>
      <c r="CL126" s="464">
        <v>-0.98</v>
      </c>
      <c r="CM126" s="464">
        <v>-0.01</v>
      </c>
      <c r="CN126" s="464">
        <v>-17.579999999999998</v>
      </c>
      <c r="CO126" s="464">
        <v>-104.0742955162069</v>
      </c>
      <c r="CP126" s="464">
        <v>78.534767533711019</v>
      </c>
      <c r="CQ126" s="464">
        <v>83.087688881534689</v>
      </c>
      <c r="CR126" s="464">
        <v>-29.8</v>
      </c>
      <c r="CS126" s="464">
        <v>-11.42</v>
      </c>
      <c r="CT126" s="464">
        <v>-13.908110793536631</v>
      </c>
      <c r="CU126" s="464">
        <v>25.606757663834589</v>
      </c>
      <c r="CV126" s="468">
        <v>5.826663705151935</v>
      </c>
      <c r="CW126" s="464"/>
      <c r="CX126" s="468">
        <v>219.61319404625979</v>
      </c>
      <c r="CY126" s="468">
        <v>85.632865777416697</v>
      </c>
      <c r="CZ126" s="464"/>
      <c r="DA126" s="466">
        <v>735.0589054783037</v>
      </c>
      <c r="DB126" s="464">
        <v>-81.012020819160753</v>
      </c>
      <c r="DC126" s="468">
        <v>654.04688465914285</v>
      </c>
    </row>
    <row r="127" spans="1:107">
      <c r="A127" s="475">
        <v>399</v>
      </c>
      <c r="B127" s="483">
        <v>15</v>
      </c>
      <c r="C127" s="484">
        <v>7534</v>
      </c>
      <c r="D127" s="465" t="s">
        <v>125</v>
      </c>
      <c r="E127" s="485">
        <v>2914921.5999999996</v>
      </c>
      <c r="F127" s="485">
        <v>726454.5</v>
      </c>
      <c r="G127" s="485">
        <v>4932290.88</v>
      </c>
      <c r="H127" s="485">
        <v>5416052.9500000002</v>
      </c>
      <c r="I127" s="485">
        <v>439208</v>
      </c>
      <c r="J127" s="485">
        <v>354509.78</v>
      </c>
      <c r="K127" s="486">
        <v>14783437.709999999</v>
      </c>
      <c r="L127" s="464"/>
      <c r="M127" s="485">
        <v>330637.02188471163</v>
      </c>
      <c r="N127" s="485">
        <v>0</v>
      </c>
      <c r="O127" s="485">
        <v>0</v>
      </c>
      <c r="P127" s="485">
        <v>338951.98</v>
      </c>
      <c r="Q127" s="485">
        <v>433937.58646987542</v>
      </c>
      <c r="R127" s="485">
        <v>0</v>
      </c>
      <c r="S127" s="478">
        <v>0</v>
      </c>
      <c r="T127" s="485">
        <v>113973.14475482756</v>
      </c>
      <c r="U127" s="485">
        <v>230632.54666666663</v>
      </c>
      <c r="V127" s="479">
        <v>1448132.2797760812</v>
      </c>
      <c r="W127" s="480"/>
      <c r="X127" s="481">
        <v>16231569.98977608</v>
      </c>
      <c r="Y127" s="464">
        <v>-11939054.460000001</v>
      </c>
      <c r="Z127" s="490">
        <v>4292515.5297760796</v>
      </c>
      <c r="AA127" s="499">
        <v>0.26445473435285949</v>
      </c>
      <c r="AB127" s="499"/>
      <c r="AC127" s="476">
        <v>0</v>
      </c>
      <c r="AD127" s="476">
        <v>0</v>
      </c>
      <c r="AE127" s="476">
        <v>55893.597507347295</v>
      </c>
      <c r="AF127" s="476">
        <v>149067.64570804904</v>
      </c>
      <c r="AG127" s="476">
        <v>0</v>
      </c>
      <c r="AH127" s="477">
        <v>204961.24321539633</v>
      </c>
      <c r="AI127" s="464"/>
      <c r="AJ127" s="464">
        <v>0</v>
      </c>
      <c r="AK127" s="464">
        <v>-13410.52</v>
      </c>
      <c r="AL127" s="464">
        <v>0</v>
      </c>
      <c r="AM127" s="464">
        <v>-75.34</v>
      </c>
      <c r="AN127" s="464">
        <v>-162056.34000000003</v>
      </c>
      <c r="AO127" s="464">
        <v>-211201.71</v>
      </c>
      <c r="AP127" s="464">
        <v>-1522000.7555946151</v>
      </c>
      <c r="AQ127" s="464">
        <v>-1376486.4454860399</v>
      </c>
      <c r="AR127" s="464">
        <v>-223910.47999999998</v>
      </c>
      <c r="AS127" s="464">
        <v>-85736.920000000013</v>
      </c>
      <c r="AT127" s="470">
        <v>-76878.598185915936</v>
      </c>
      <c r="AU127" s="464">
        <v>216844.37315656018</v>
      </c>
      <c r="AV127" s="468">
        <v>-3454912.7361100107</v>
      </c>
      <c r="AW127" s="464"/>
      <c r="AX127" s="487">
        <v>2469083.392142131</v>
      </c>
      <c r="AY127" s="488">
        <v>709442.76799167658</v>
      </c>
      <c r="AZ127" s="481"/>
      <c r="BA127" s="491">
        <v>4221090.1970152725</v>
      </c>
      <c r="BB127" s="470">
        <v>76848.498300000007</v>
      </c>
      <c r="BC127" s="481">
        <v>4297938.6953152725</v>
      </c>
      <c r="BD127" s="497"/>
      <c r="BE127" s="464">
        <v>386.90225643748335</v>
      </c>
      <c r="BF127" s="464">
        <v>96.423480222989113</v>
      </c>
      <c r="BG127" s="464">
        <v>654.6709423944784</v>
      </c>
      <c r="BH127" s="464">
        <v>718.88146402973189</v>
      </c>
      <c r="BI127" s="464">
        <v>58.296787894876559</v>
      </c>
      <c r="BJ127" s="464">
        <v>47.054656225112822</v>
      </c>
      <c r="BK127" s="468">
        <v>1997.623500522466</v>
      </c>
      <c r="BL127" s="464"/>
      <c r="BM127" s="464">
        <v>42.319577490576357</v>
      </c>
      <c r="BN127" s="464">
        <v>0</v>
      </c>
      <c r="BO127" s="464">
        <v>0</v>
      </c>
      <c r="BP127" s="464">
        <v>43.446423719958197</v>
      </c>
      <c r="BQ127" s="464">
        <v>55.66742736619927</v>
      </c>
      <c r="BR127" s="464">
        <v>0</v>
      </c>
      <c r="BS127" s="464">
        <v>0</v>
      </c>
      <c r="BT127" s="464">
        <v>15.20864301854203</v>
      </c>
      <c r="BU127" s="464">
        <v>29.346809365203761</v>
      </c>
      <c r="BV127" s="468">
        <v>185.98888096047961</v>
      </c>
      <c r="BW127" s="467"/>
      <c r="BX127" s="468">
        <v>2183.6123814829461</v>
      </c>
      <c r="BY127" s="468">
        <v>-1548.79</v>
      </c>
      <c r="BZ127" s="468">
        <v>634.8223814829455</v>
      </c>
      <c r="CA127" s="499">
        <v>0.26445473435285949</v>
      </c>
      <c r="CB127" s="499"/>
      <c r="CC127" s="464">
        <v>0</v>
      </c>
      <c r="CD127" s="464">
        <v>0</v>
      </c>
      <c r="CE127" s="464">
        <v>7.3044658005289609</v>
      </c>
      <c r="CF127" s="464">
        <v>17.05381603193938</v>
      </c>
      <c r="CG127" s="464">
        <v>0</v>
      </c>
      <c r="CH127" s="468">
        <v>24.35828183246835</v>
      </c>
      <c r="CI127" s="464"/>
      <c r="CJ127" s="464">
        <v>-0.98</v>
      </c>
      <c r="CK127" s="464">
        <v>-1.78</v>
      </c>
      <c r="CL127" s="464">
        <v>-0.98</v>
      </c>
      <c r="CM127" s="464">
        <v>-0.01</v>
      </c>
      <c r="CN127" s="464">
        <v>-17.579999999999998</v>
      </c>
      <c r="CO127" s="464">
        <v>-21.28981387147336</v>
      </c>
      <c r="CP127" s="464">
        <v>-198.79842680180451</v>
      </c>
      <c r="CQ127" s="464">
        <v>-193.6717452097657</v>
      </c>
      <c r="CR127" s="464">
        <v>-29.8</v>
      </c>
      <c r="CS127" s="464">
        <v>-11.42</v>
      </c>
      <c r="CT127" s="464">
        <v>-10.939434882911829</v>
      </c>
      <c r="CU127" s="464">
        <v>28.323455218986439</v>
      </c>
      <c r="CV127" s="468">
        <v>-464.50136061934541</v>
      </c>
      <c r="CW127" s="464"/>
      <c r="CX127" s="468">
        <v>317.40973717130709</v>
      </c>
      <c r="CY127" s="468">
        <v>72.727602799401794</v>
      </c>
      <c r="CZ127" s="464"/>
      <c r="DA127" s="466">
        <v>560.27212596433139</v>
      </c>
      <c r="DB127" s="464">
        <v>10.200225418104594</v>
      </c>
      <c r="DC127" s="468">
        <v>570.47235138243593</v>
      </c>
    </row>
    <row r="128" spans="1:107">
      <c r="A128" s="475">
        <v>400</v>
      </c>
      <c r="B128" s="483">
        <v>2</v>
      </c>
      <c r="C128" s="484">
        <v>8400</v>
      </c>
      <c r="D128" s="465" t="s">
        <v>126</v>
      </c>
      <c r="E128" s="485">
        <v>3361268.9699999997</v>
      </c>
      <c r="F128" s="485">
        <v>619907.83999999997</v>
      </c>
      <c r="G128" s="485">
        <v>4857559.2</v>
      </c>
      <c r="H128" s="485">
        <v>4951819.84</v>
      </c>
      <c r="I128" s="485">
        <v>501239</v>
      </c>
      <c r="J128" s="485">
        <v>407904.64</v>
      </c>
      <c r="K128" s="486">
        <v>14699699.49</v>
      </c>
      <c r="L128" s="464"/>
      <c r="M128" s="485">
        <v>364126.42053612415</v>
      </c>
      <c r="N128" s="485">
        <v>0</v>
      </c>
      <c r="O128" s="485">
        <v>0</v>
      </c>
      <c r="P128" s="485">
        <v>2457921.7200000002</v>
      </c>
      <c r="Q128" s="485">
        <v>457018.27641889465</v>
      </c>
      <c r="R128" s="485">
        <v>0</v>
      </c>
      <c r="S128" s="478">
        <v>0</v>
      </c>
      <c r="T128" s="485">
        <v>451566.78464551509</v>
      </c>
      <c r="U128" s="485">
        <v>294496.04333333333</v>
      </c>
      <c r="V128" s="479">
        <v>4025129.2449338674</v>
      </c>
      <c r="W128" s="480"/>
      <c r="X128" s="481">
        <v>18724828.734933868</v>
      </c>
      <c r="Y128" s="464">
        <v>-13311396</v>
      </c>
      <c r="Z128" s="490">
        <v>5413432.7349338681</v>
      </c>
      <c r="AA128" s="499">
        <v>0.28910452595138181</v>
      </c>
      <c r="AB128" s="499"/>
      <c r="AC128" s="476">
        <v>0</v>
      </c>
      <c r="AD128" s="476">
        <v>0</v>
      </c>
      <c r="AE128" s="476">
        <v>122524.22128765889</v>
      </c>
      <c r="AF128" s="476">
        <v>149685.35693940381</v>
      </c>
      <c r="AG128" s="476">
        <v>13175.675222118078</v>
      </c>
      <c r="AH128" s="477">
        <v>285385.2534491808</v>
      </c>
      <c r="AI128" s="464"/>
      <c r="AJ128" s="464">
        <v>0</v>
      </c>
      <c r="AK128" s="464">
        <v>-14952</v>
      </c>
      <c r="AL128" s="464">
        <v>0</v>
      </c>
      <c r="AM128" s="464">
        <v>-84</v>
      </c>
      <c r="AN128" s="464">
        <v>-180684</v>
      </c>
      <c r="AO128" s="464">
        <v>-370809.86</v>
      </c>
      <c r="AP128" s="464">
        <v>1537828.7900891798</v>
      </c>
      <c r="AQ128" s="470">
        <v>661845.53878718801</v>
      </c>
      <c r="AR128" s="470">
        <v>-249648</v>
      </c>
      <c r="AS128" s="470">
        <v>-95592</v>
      </c>
      <c r="AT128" s="470">
        <v>-220054.93772602477</v>
      </c>
      <c r="AU128" s="470">
        <v>275336.38565458701</v>
      </c>
      <c r="AV128" s="468">
        <v>1343185.9168049302</v>
      </c>
      <c r="AW128" s="464"/>
      <c r="AX128" s="487">
        <v>2967341.9005450881</v>
      </c>
      <c r="AY128" s="488">
        <v>1269360.7798026849</v>
      </c>
      <c r="AZ128" s="481"/>
      <c r="BA128" s="491">
        <v>11278706.585535754</v>
      </c>
      <c r="BB128" s="470">
        <v>14945.326199999923</v>
      </c>
      <c r="BC128" s="481">
        <v>11293651.911735753</v>
      </c>
      <c r="BD128" s="497"/>
      <c r="BE128" s="464">
        <v>400.15106785714283</v>
      </c>
      <c r="BF128" s="464">
        <v>73.798552380952373</v>
      </c>
      <c r="BG128" s="464">
        <v>578.28085714285714</v>
      </c>
      <c r="BH128" s="464">
        <v>589.50236190476187</v>
      </c>
      <c r="BI128" s="464">
        <v>59.671309523809526</v>
      </c>
      <c r="BJ128" s="464">
        <v>48.560076190476195</v>
      </c>
      <c r="BK128" s="468">
        <v>1769.114331878759</v>
      </c>
      <c r="BL128" s="464"/>
      <c r="BM128" s="464">
        <v>51.166937609588892</v>
      </c>
      <c r="BN128" s="464">
        <v>0</v>
      </c>
      <c r="BO128" s="464">
        <v>0</v>
      </c>
      <c r="BP128" s="464">
        <v>262.5531866965444</v>
      </c>
      <c r="BQ128" s="464">
        <v>52.934674988510473</v>
      </c>
      <c r="BR128" s="464">
        <v>0</v>
      </c>
      <c r="BS128" s="464">
        <v>0</v>
      </c>
      <c r="BT128" s="464">
        <v>53.328788607408939</v>
      </c>
      <c r="BU128" s="464">
        <v>40.752369088335882</v>
      </c>
      <c r="BV128" s="468">
        <v>460.73595699038862</v>
      </c>
      <c r="BW128" s="467"/>
      <c r="BX128" s="468">
        <v>2229.8502888691478</v>
      </c>
      <c r="BY128" s="468">
        <v>-1548.79</v>
      </c>
      <c r="BZ128" s="468">
        <v>681.06028886914805</v>
      </c>
      <c r="CA128" s="499">
        <v>0.28910452595138181</v>
      </c>
      <c r="CB128" s="499"/>
      <c r="CC128" s="464">
        <v>0</v>
      </c>
      <c r="CD128" s="464">
        <v>0</v>
      </c>
      <c r="CE128" s="464">
        <v>14.157638699120181</v>
      </c>
      <c r="CF128" s="464">
        <v>19.677045704922229</v>
      </c>
      <c r="CG128" s="464">
        <v>1.031468927687446</v>
      </c>
      <c r="CH128" s="468">
        <v>34.866153331729848</v>
      </c>
      <c r="CI128" s="464"/>
      <c r="CJ128" s="464">
        <v>-0.98</v>
      </c>
      <c r="CK128" s="464">
        <v>-1.78</v>
      </c>
      <c r="CL128" s="464">
        <v>-0.98</v>
      </c>
      <c r="CM128" s="464">
        <v>-0.01</v>
      </c>
      <c r="CN128" s="464">
        <v>-17.579999999999998</v>
      </c>
      <c r="CO128" s="464">
        <v>-18.531687292133508</v>
      </c>
      <c r="CP128" s="464">
        <v>181.36912254855289</v>
      </c>
      <c r="CQ128" s="464">
        <v>94.244366937911394</v>
      </c>
      <c r="CR128" s="464">
        <v>-29.8</v>
      </c>
      <c r="CS128" s="464">
        <v>-11.42</v>
      </c>
      <c r="CT128" s="464">
        <v>-27.36626771478705</v>
      </c>
      <c r="CU128" s="464">
        <v>32.472742735533323</v>
      </c>
      <c r="CV128" s="468">
        <v>196.82708315651311</v>
      </c>
      <c r="CW128" s="464"/>
      <c r="CX128" s="468">
        <v>368.29672164482508</v>
      </c>
      <c r="CY128" s="468">
        <v>136.76970432098821</v>
      </c>
      <c r="CZ128" s="464"/>
      <c r="DA128" s="466">
        <v>1342.7031649447326</v>
      </c>
      <c r="DB128" s="464">
        <v>1.7792054999999909</v>
      </c>
      <c r="DC128" s="468">
        <v>1344.4823704447324</v>
      </c>
    </row>
    <row r="129" spans="1:107">
      <c r="A129" s="475">
        <v>402</v>
      </c>
      <c r="B129" s="483">
        <v>11</v>
      </c>
      <c r="C129" s="484">
        <v>8803</v>
      </c>
      <c r="D129" s="465" t="s">
        <v>127</v>
      </c>
      <c r="E129" s="485">
        <v>3233741.15</v>
      </c>
      <c r="F129" s="485">
        <v>707082.38</v>
      </c>
      <c r="G129" s="485">
        <v>3969082.56</v>
      </c>
      <c r="H129" s="485">
        <v>4642331.0999999996</v>
      </c>
      <c r="I129" s="485">
        <v>539527.1</v>
      </c>
      <c r="J129" s="485">
        <v>408617.76</v>
      </c>
      <c r="K129" s="486">
        <v>13500382.049999999</v>
      </c>
      <c r="L129" s="464"/>
      <c r="M129" s="485">
        <v>643480.20292681071</v>
      </c>
      <c r="N129" s="485">
        <v>0</v>
      </c>
      <c r="O129" s="485">
        <v>0</v>
      </c>
      <c r="P129" s="485">
        <v>596805.02</v>
      </c>
      <c r="Q129" s="485">
        <v>942219.56129433285</v>
      </c>
      <c r="R129" s="485">
        <v>0</v>
      </c>
      <c r="S129" s="478">
        <v>0</v>
      </c>
      <c r="T129" s="485">
        <v>245340.2122839049</v>
      </c>
      <c r="U129" s="485">
        <v>419896.02666666667</v>
      </c>
      <c r="V129" s="479">
        <v>2847741.023171715</v>
      </c>
      <c r="W129" s="480"/>
      <c r="X129" s="481">
        <v>16348123.073171714</v>
      </c>
      <c r="Y129" s="464">
        <v>-13950026.07</v>
      </c>
      <c r="Z129" s="490">
        <v>2398097.003171714</v>
      </c>
      <c r="AA129" s="499">
        <v>0.14668943905292348</v>
      </c>
      <c r="AB129" s="499"/>
      <c r="AC129" s="476">
        <v>256483.6137975</v>
      </c>
      <c r="AD129" s="476">
        <v>0</v>
      </c>
      <c r="AE129" s="476">
        <v>98398.613294537907</v>
      </c>
      <c r="AF129" s="476">
        <v>183125.70171144739</v>
      </c>
      <c r="AG129" s="476">
        <v>0</v>
      </c>
      <c r="AH129" s="477">
        <v>538007.92880348535</v>
      </c>
      <c r="AI129" s="464"/>
      <c r="AJ129" s="464">
        <v>0</v>
      </c>
      <c r="AK129" s="464">
        <v>-15669.34</v>
      </c>
      <c r="AL129" s="464">
        <v>0</v>
      </c>
      <c r="AM129" s="464">
        <v>-88.03</v>
      </c>
      <c r="AN129" s="464">
        <v>-189352.53000000003</v>
      </c>
      <c r="AO129" s="464">
        <v>-488770.32</v>
      </c>
      <c r="AP129" s="464">
        <v>-1869385.7573780392</v>
      </c>
      <c r="AQ129" s="470">
        <v>-1227094.5623624183</v>
      </c>
      <c r="AR129" s="470">
        <v>-261625.16</v>
      </c>
      <c r="AS129" s="470">
        <v>-100178.14000000001</v>
      </c>
      <c r="AT129" s="470">
        <v>-80360.889155689365</v>
      </c>
      <c r="AU129" s="470">
        <v>410445.25392134901</v>
      </c>
      <c r="AV129" s="468">
        <v>-3822079.4749747976</v>
      </c>
      <c r="AW129" s="464"/>
      <c r="AX129" s="487">
        <v>4533378.3070637118</v>
      </c>
      <c r="AY129" s="488">
        <v>1349364.0241477201</v>
      </c>
      <c r="AZ129" s="481"/>
      <c r="BA129" s="491">
        <v>4996767.7882118337</v>
      </c>
      <c r="BB129" s="470">
        <v>483342.91992000001</v>
      </c>
      <c r="BC129" s="481">
        <v>5480110.7081318339</v>
      </c>
      <c r="BD129" s="497"/>
      <c r="BE129" s="464">
        <v>367.34535385663975</v>
      </c>
      <c r="BF129" s="464">
        <v>80.322887651936838</v>
      </c>
      <c r="BG129" s="464">
        <v>450.87840054526868</v>
      </c>
      <c r="BH129" s="464">
        <v>527.35784391684649</v>
      </c>
      <c r="BI129" s="464">
        <v>61.289003748722024</v>
      </c>
      <c r="BJ129" s="464">
        <v>46.418012041349542</v>
      </c>
      <c r="BK129" s="468">
        <v>1559.8616931754091</v>
      </c>
      <c r="BL129" s="464"/>
      <c r="BM129" s="464">
        <v>70.458618260970837</v>
      </c>
      <c r="BN129" s="464">
        <v>0</v>
      </c>
      <c r="BO129" s="464">
        <v>0</v>
      </c>
      <c r="BP129" s="464">
        <v>61.480591088550483</v>
      </c>
      <c r="BQ129" s="464">
        <v>104.3886166499552</v>
      </c>
      <c r="BR129" s="464">
        <v>0</v>
      </c>
      <c r="BS129" s="464">
        <v>0</v>
      </c>
      <c r="BT129" s="464">
        <v>27.887649561496261</v>
      </c>
      <c r="BU129" s="464">
        <v>49.532825437112237</v>
      </c>
      <c r="BV129" s="468">
        <v>313.74830099808503</v>
      </c>
      <c r="BW129" s="467"/>
      <c r="BX129" s="468">
        <v>1873.609994173494</v>
      </c>
      <c r="BY129" s="468">
        <v>-1548.79</v>
      </c>
      <c r="BZ129" s="468">
        <v>324.81999417349391</v>
      </c>
      <c r="CA129" s="499">
        <v>0.14668943905292348</v>
      </c>
      <c r="CB129" s="499"/>
      <c r="CC129" s="464">
        <v>28.152547500000001</v>
      </c>
      <c r="CD129" s="464">
        <v>0</v>
      </c>
      <c r="CE129" s="464">
        <v>10.771909813013471</v>
      </c>
      <c r="CF129" s="464">
        <v>22.39307479768792</v>
      </c>
      <c r="CG129" s="464">
        <v>0</v>
      </c>
      <c r="CH129" s="468">
        <v>61.317532110701393</v>
      </c>
      <c r="CI129" s="464"/>
      <c r="CJ129" s="464">
        <v>-0.98000000000000009</v>
      </c>
      <c r="CK129" s="464">
        <v>-1.78</v>
      </c>
      <c r="CL129" s="464">
        <v>-0.98000000000000009</v>
      </c>
      <c r="CM129" s="464">
        <v>-0.01</v>
      </c>
      <c r="CN129" s="464">
        <v>-17.579999999999998</v>
      </c>
      <c r="CO129" s="464">
        <v>-45.507014529046813</v>
      </c>
      <c r="CP129" s="464">
        <v>-210.87261786554299</v>
      </c>
      <c r="CQ129" s="464">
        <v>-152.37298689320971</v>
      </c>
      <c r="CR129" s="464">
        <v>-29.8</v>
      </c>
      <c r="CS129" s="464">
        <v>-11.42</v>
      </c>
      <c r="CT129" s="464">
        <v>-10.544068638439541</v>
      </c>
      <c r="CU129" s="464">
        <v>46.299521028916978</v>
      </c>
      <c r="CV129" s="468">
        <v>-433.78161580361109</v>
      </c>
      <c r="CW129" s="464"/>
      <c r="CX129" s="468">
        <v>541.22552614267477</v>
      </c>
      <c r="CY129" s="468">
        <v>138.93071751723079</v>
      </c>
      <c r="CZ129" s="464"/>
      <c r="DA129" s="466">
        <v>567.6210142237685</v>
      </c>
      <c r="DB129" s="464">
        <v>54.90661364534818</v>
      </c>
      <c r="DC129" s="468">
        <v>622.52762786911671</v>
      </c>
    </row>
    <row r="130" spans="1:107">
      <c r="A130" s="475">
        <v>403</v>
      </c>
      <c r="B130" s="483">
        <v>14</v>
      </c>
      <c r="C130" s="484">
        <v>2704</v>
      </c>
      <c r="D130" s="465" t="s">
        <v>128</v>
      </c>
      <c r="E130" s="485">
        <v>929131.25999999989</v>
      </c>
      <c r="F130" s="485">
        <v>125918.78</v>
      </c>
      <c r="G130" s="485">
        <v>1419901.9200000002</v>
      </c>
      <c r="H130" s="485">
        <v>1223887.29</v>
      </c>
      <c r="I130" s="485">
        <v>166200.29999999999</v>
      </c>
      <c r="J130" s="485">
        <v>106076.6</v>
      </c>
      <c r="K130" s="486">
        <v>3971116.15</v>
      </c>
      <c r="L130" s="464"/>
      <c r="M130" s="485">
        <v>126783.44167043526</v>
      </c>
      <c r="N130" s="485">
        <v>0</v>
      </c>
      <c r="O130" s="485">
        <v>0</v>
      </c>
      <c r="P130" s="485">
        <v>399256.32000000001</v>
      </c>
      <c r="Q130" s="485">
        <v>361517.30475786154</v>
      </c>
      <c r="R130" s="485">
        <v>0</v>
      </c>
      <c r="S130" s="478">
        <v>0</v>
      </c>
      <c r="T130" s="485">
        <v>84406.584020433467</v>
      </c>
      <c r="U130" s="485">
        <v>64897.723333333335</v>
      </c>
      <c r="V130" s="479">
        <v>1036861.3737820637</v>
      </c>
      <c r="W130" s="480"/>
      <c r="X130" s="481">
        <v>5007977.5237820633</v>
      </c>
      <c r="Y130" s="464">
        <v>-4285001.76</v>
      </c>
      <c r="Z130" s="490">
        <v>722975.7637820635</v>
      </c>
      <c r="AA130" s="499">
        <v>0.14436481800263085</v>
      </c>
      <c r="AB130" s="499"/>
      <c r="AC130" s="476">
        <v>185128.09047199998</v>
      </c>
      <c r="AD130" s="476">
        <v>0</v>
      </c>
      <c r="AE130" s="476">
        <v>31940.701495828067</v>
      </c>
      <c r="AF130" s="476">
        <v>58888.184545317868</v>
      </c>
      <c r="AG130" s="476">
        <v>0</v>
      </c>
      <c r="AH130" s="477">
        <v>275956.97651314596</v>
      </c>
      <c r="AI130" s="464"/>
      <c r="AJ130" s="464">
        <v>0</v>
      </c>
      <c r="AK130" s="464">
        <v>-4813.12</v>
      </c>
      <c r="AL130" s="464">
        <v>0</v>
      </c>
      <c r="AM130" s="464">
        <v>-27.04</v>
      </c>
      <c r="AN130" s="464">
        <v>-58163.040000000001</v>
      </c>
      <c r="AO130" s="464">
        <v>-56965.22</v>
      </c>
      <c r="AP130" s="464">
        <v>275941.70974205603</v>
      </c>
      <c r="AQ130" s="470">
        <v>-15884.19592471121</v>
      </c>
      <c r="AR130" s="470">
        <v>-80362.87999999999</v>
      </c>
      <c r="AS130" s="470">
        <v>-30771.52</v>
      </c>
      <c r="AT130" s="470">
        <v>-58266.594346502308</v>
      </c>
      <c r="AU130" s="470">
        <v>71252.250560115805</v>
      </c>
      <c r="AV130" s="468">
        <v>41940.350030958347</v>
      </c>
      <c r="AW130" s="464"/>
      <c r="AX130" s="487">
        <v>1616451.9652783929</v>
      </c>
      <c r="AY130" s="488">
        <v>522928.56710112246</v>
      </c>
      <c r="AZ130" s="481"/>
      <c r="BA130" s="491">
        <v>3180253.6227056831</v>
      </c>
      <c r="BB130" s="470">
        <v>16605.91800000002</v>
      </c>
      <c r="BC130" s="481">
        <v>3196859.5407056832</v>
      </c>
      <c r="BD130" s="497"/>
      <c r="BE130" s="464">
        <v>343.61363165680467</v>
      </c>
      <c r="BF130" s="464">
        <v>46.567596153846154</v>
      </c>
      <c r="BG130" s="464">
        <v>525.1116568047338</v>
      </c>
      <c r="BH130" s="464">
        <v>452.62103920118346</v>
      </c>
      <c r="BI130" s="464">
        <v>61.464607988165675</v>
      </c>
      <c r="BJ130" s="464">
        <v>39.229511834319531</v>
      </c>
      <c r="BK130" s="468">
        <v>1513.26284626541</v>
      </c>
      <c r="BL130" s="464"/>
      <c r="BM130" s="464">
        <v>42.317946110172663</v>
      </c>
      <c r="BN130" s="464">
        <v>0</v>
      </c>
      <c r="BO130" s="464">
        <v>0</v>
      </c>
      <c r="BP130" s="464">
        <v>133.6815373459028</v>
      </c>
      <c r="BQ130" s="464">
        <v>128.74220830686249</v>
      </c>
      <c r="BR130" s="464">
        <v>0</v>
      </c>
      <c r="BS130" s="464">
        <v>0</v>
      </c>
      <c r="BT130" s="464">
        <v>29.73975214998968</v>
      </c>
      <c r="BU130" s="464">
        <v>24.806439448875992</v>
      </c>
      <c r="BV130" s="468">
        <v>359.28788336180372</v>
      </c>
      <c r="BW130" s="467"/>
      <c r="BX130" s="468">
        <v>1872.5507296272131</v>
      </c>
      <c r="BY130" s="468">
        <v>-1548.79</v>
      </c>
      <c r="BZ130" s="468">
        <v>323.76072962721298</v>
      </c>
      <c r="CA130" s="499">
        <v>0.14436481800263085</v>
      </c>
      <c r="CB130" s="499"/>
      <c r="CC130" s="464">
        <v>66.153741499999995</v>
      </c>
      <c r="CD130" s="464">
        <v>0</v>
      </c>
      <c r="CE130" s="464">
        <v>12.08901702444118</v>
      </c>
      <c r="CF130" s="464">
        <v>18.041845446656541</v>
      </c>
      <c r="CG130" s="464">
        <v>0</v>
      </c>
      <c r="CH130" s="468">
        <v>96.28460397109771</v>
      </c>
      <c r="CI130" s="464"/>
      <c r="CJ130" s="464">
        <v>-0.98000000000000009</v>
      </c>
      <c r="CK130" s="464">
        <v>-1.78</v>
      </c>
      <c r="CL130" s="464">
        <v>-0.98000000000000009</v>
      </c>
      <c r="CM130" s="464">
        <v>-0.01</v>
      </c>
      <c r="CN130" s="464">
        <v>-17.579999999999998</v>
      </c>
      <c r="CO130" s="464">
        <v>-21.191430384336471</v>
      </c>
      <c r="CP130" s="464">
        <v>100.0513813422973</v>
      </c>
      <c r="CQ130" s="464">
        <v>-4.3217279371895323</v>
      </c>
      <c r="CR130" s="464">
        <v>-29.8</v>
      </c>
      <c r="CS130" s="464">
        <v>-11.42</v>
      </c>
      <c r="CT130" s="464">
        <v>-21.986939695264091</v>
      </c>
      <c r="CU130" s="464">
        <v>25.83475364761269</v>
      </c>
      <c r="CV130" s="468">
        <v>11.209037476835309</v>
      </c>
      <c r="CW130" s="464"/>
      <c r="CX130" s="468">
        <v>597.98260128047855</v>
      </c>
      <c r="CY130" s="468">
        <v>179.1287934840737</v>
      </c>
      <c r="CZ130" s="464"/>
      <c r="DA130" s="466">
        <v>1176.1292983379005</v>
      </c>
      <c r="DB130" s="464">
        <v>6.141241863905333</v>
      </c>
      <c r="DC130" s="468">
        <v>1182.2705402018059</v>
      </c>
    </row>
    <row r="131" spans="1:107">
      <c r="A131" s="475">
        <v>405</v>
      </c>
      <c r="B131" s="483">
        <v>9</v>
      </c>
      <c r="C131" s="484">
        <v>73241</v>
      </c>
      <c r="D131" s="465" t="s">
        <v>129</v>
      </c>
      <c r="E131" s="485">
        <v>27190753.049999997</v>
      </c>
      <c r="F131" s="485">
        <v>5172356.04</v>
      </c>
      <c r="G131" s="485">
        <v>33363543.360000003</v>
      </c>
      <c r="H131" s="485">
        <v>32636994.399999999</v>
      </c>
      <c r="I131" s="485">
        <v>4519279.2</v>
      </c>
      <c r="J131" s="485">
        <v>3838903.24</v>
      </c>
      <c r="K131" s="486">
        <v>106721829.28999999</v>
      </c>
      <c r="L131" s="464"/>
      <c r="M131" s="485">
        <v>6193371.4998392537</v>
      </c>
      <c r="N131" s="485">
        <v>0</v>
      </c>
      <c r="O131" s="485">
        <v>0</v>
      </c>
      <c r="P131" s="485">
        <v>18162003.640000001</v>
      </c>
      <c r="Q131" s="485">
        <v>1231883.5086187944</v>
      </c>
      <c r="R131" s="485">
        <v>0</v>
      </c>
      <c r="S131" s="478">
        <v>0</v>
      </c>
      <c r="T131" s="485">
        <v>2229954.6193568953</v>
      </c>
      <c r="U131" s="485">
        <v>4194952.6383333337</v>
      </c>
      <c r="V131" s="479">
        <v>32012165.906148277</v>
      </c>
      <c r="W131" s="480"/>
      <c r="X131" s="481">
        <v>138733995.19614828</v>
      </c>
      <c r="Y131" s="464">
        <v>-116064280.29000001</v>
      </c>
      <c r="Z131" s="490">
        <v>22669714.90614827</v>
      </c>
      <c r="AA131" s="499">
        <v>0.16340418131905465</v>
      </c>
      <c r="AB131" s="499"/>
      <c r="AC131" s="476">
        <v>0</v>
      </c>
      <c r="AD131" s="476">
        <v>0</v>
      </c>
      <c r="AE131" s="476">
        <v>1141801.2551401809</v>
      </c>
      <c r="AF131" s="476">
        <v>1551378.8576672988</v>
      </c>
      <c r="AG131" s="476">
        <v>224919.65441307149</v>
      </c>
      <c r="AH131" s="477">
        <v>2918099.7672205511</v>
      </c>
      <c r="AI131" s="464"/>
      <c r="AJ131" s="464">
        <v>0</v>
      </c>
      <c r="AK131" s="464">
        <v>-130368.98</v>
      </c>
      <c r="AL131" s="464">
        <v>0</v>
      </c>
      <c r="AM131" s="464">
        <v>-732.41</v>
      </c>
      <c r="AN131" s="464">
        <v>-1575413.9100000001</v>
      </c>
      <c r="AO131" s="464">
        <v>-6036592.6200000001</v>
      </c>
      <c r="AP131" s="464">
        <v>-2680554.9973284649</v>
      </c>
      <c r="AQ131" s="470">
        <v>-409215.18933697499</v>
      </c>
      <c r="AR131" s="470">
        <v>-2176722.52</v>
      </c>
      <c r="AS131" s="470">
        <v>-833482.58000000007</v>
      </c>
      <c r="AT131" s="470">
        <v>-615446.16630059481</v>
      </c>
      <c r="AU131" s="470">
        <v>3915041.4755051285</v>
      </c>
      <c r="AV131" s="468">
        <v>-10543487.897460906</v>
      </c>
      <c r="AW131" s="464"/>
      <c r="AX131" s="487">
        <v>13019185.571945563</v>
      </c>
      <c r="AY131" s="488">
        <v>8681624.9130690396</v>
      </c>
      <c r="AZ131" s="481"/>
      <c r="BA131" s="491">
        <v>36745137.260922514</v>
      </c>
      <c r="BB131" s="470">
        <v>-2115040.4226000002</v>
      </c>
      <c r="BC131" s="481">
        <v>34630096.838322513</v>
      </c>
      <c r="BD131" s="497"/>
      <c r="BE131" s="464">
        <v>371.25043418303949</v>
      </c>
      <c r="BF131" s="464">
        <v>70.62104613536134</v>
      </c>
      <c r="BG131" s="464">
        <v>455.53096435056869</v>
      </c>
      <c r="BH131" s="464">
        <v>445.61098838082495</v>
      </c>
      <c r="BI131" s="464">
        <v>61.704225775180568</v>
      </c>
      <c r="BJ131" s="464">
        <v>52.414675386736938</v>
      </c>
      <c r="BK131" s="468">
        <v>1441.5740342575041</v>
      </c>
      <c r="BL131" s="464"/>
      <c r="BM131" s="464">
        <v>84.895729331108583</v>
      </c>
      <c r="BN131" s="464">
        <v>0</v>
      </c>
      <c r="BO131" s="464">
        <v>0</v>
      </c>
      <c r="BP131" s="464">
        <v>224.32320877712169</v>
      </c>
      <c r="BQ131" s="464">
        <v>16.499908309605651</v>
      </c>
      <c r="BR131" s="464">
        <v>0</v>
      </c>
      <c r="BS131" s="464">
        <v>0</v>
      </c>
      <c r="BT131" s="464">
        <v>29.371244097179758</v>
      </c>
      <c r="BU131" s="464">
        <v>55.963684147721857</v>
      </c>
      <c r="BV131" s="468">
        <v>411.05377466273751</v>
      </c>
      <c r="BW131" s="467"/>
      <c r="BX131" s="468">
        <v>1852.627808920241</v>
      </c>
      <c r="BY131" s="468">
        <v>-1548.79</v>
      </c>
      <c r="BZ131" s="468">
        <v>303.83780892024163</v>
      </c>
      <c r="CA131" s="499">
        <v>0.16340418131905465</v>
      </c>
      <c r="CB131" s="499"/>
      <c r="CC131" s="464">
        <v>0</v>
      </c>
      <c r="CD131" s="464">
        <v>0</v>
      </c>
      <c r="CE131" s="464">
        <v>15.08146488600074</v>
      </c>
      <c r="CF131" s="464">
        <v>20.34315080940301</v>
      </c>
      <c r="CG131" s="464">
        <v>3.4769960101960788</v>
      </c>
      <c r="CH131" s="468">
        <v>38.901611705599827</v>
      </c>
      <c r="CI131" s="464"/>
      <c r="CJ131" s="464">
        <v>-0.97999999999999987</v>
      </c>
      <c r="CK131" s="464">
        <v>-1.78</v>
      </c>
      <c r="CL131" s="464">
        <v>-0.97999999999999987</v>
      </c>
      <c r="CM131" s="464">
        <v>-0.01</v>
      </c>
      <c r="CN131" s="464">
        <v>-17.579999999999998</v>
      </c>
      <c r="CO131" s="464">
        <v>-63.078870135829909</v>
      </c>
      <c r="CP131" s="464">
        <v>-36.556179815463132</v>
      </c>
      <c r="CQ131" s="464">
        <v>-4.1876876239328418</v>
      </c>
      <c r="CR131" s="464">
        <v>-29.8</v>
      </c>
      <c r="CS131" s="464">
        <v>-11.42</v>
      </c>
      <c r="CT131" s="464">
        <v>-7.2242467789474913</v>
      </c>
      <c r="CU131" s="464">
        <v>53.391540299004838</v>
      </c>
      <c r="CV131" s="468">
        <v>-122.1713508430441</v>
      </c>
      <c r="CW131" s="464"/>
      <c r="CX131" s="468">
        <v>117.60822875480051</v>
      </c>
      <c r="CY131" s="468">
        <v>103.2973088466988</v>
      </c>
      <c r="CZ131" s="464"/>
      <c r="DA131" s="466">
        <v>501.70174166003352</v>
      </c>
      <c r="DB131" s="464">
        <v>-28.877820108955369</v>
      </c>
      <c r="DC131" s="468">
        <v>472.82392155107812</v>
      </c>
    </row>
    <row r="132" spans="1:107">
      <c r="A132" s="475">
        <v>407</v>
      </c>
      <c r="B132" s="483">
        <v>1</v>
      </c>
      <c r="C132" s="484">
        <v>2430</v>
      </c>
      <c r="D132" s="465" t="s">
        <v>130</v>
      </c>
      <c r="E132" s="485">
        <v>783385.17999999993</v>
      </c>
      <c r="F132" s="485">
        <v>145290.9</v>
      </c>
      <c r="G132" s="485">
        <v>1253831.52</v>
      </c>
      <c r="H132" s="485">
        <v>984736.9</v>
      </c>
      <c r="I132" s="485">
        <v>150300.4</v>
      </c>
      <c r="J132" s="485">
        <v>114901.46</v>
      </c>
      <c r="K132" s="486">
        <v>3432446.36</v>
      </c>
      <c r="L132" s="464"/>
      <c r="M132" s="485">
        <v>144432.49354581247</v>
      </c>
      <c r="N132" s="485">
        <v>55663.524000000012</v>
      </c>
      <c r="O132" s="485">
        <v>211207.24080000003</v>
      </c>
      <c r="P132" s="485">
        <v>397176.86</v>
      </c>
      <c r="Q132" s="485">
        <v>283367.65192712937</v>
      </c>
      <c r="R132" s="485">
        <v>0</v>
      </c>
      <c r="S132" s="478">
        <v>0</v>
      </c>
      <c r="T132" s="485">
        <v>106453.32862454528</v>
      </c>
      <c r="U132" s="485">
        <v>91205.864166666652</v>
      </c>
      <c r="V132" s="479">
        <v>1289506.9630641539</v>
      </c>
      <c r="W132" s="480"/>
      <c r="X132" s="481">
        <v>4721953.323064154</v>
      </c>
      <c r="Y132" s="464">
        <v>-3850796.7</v>
      </c>
      <c r="Z132" s="490">
        <v>871156.62306415383</v>
      </c>
      <c r="AA132" s="499">
        <v>0.1844907315811512</v>
      </c>
      <c r="AB132" s="499"/>
      <c r="AC132" s="476">
        <v>33211.427219999998</v>
      </c>
      <c r="AD132" s="476">
        <v>0</v>
      </c>
      <c r="AE132" s="476">
        <v>26729.450398687011</v>
      </c>
      <c r="AF132" s="476">
        <v>47229.826234167173</v>
      </c>
      <c r="AG132" s="476">
        <v>0</v>
      </c>
      <c r="AH132" s="477">
        <v>107170.70385285417</v>
      </c>
      <c r="AI132" s="464"/>
      <c r="AJ132" s="464">
        <v>0</v>
      </c>
      <c r="AK132" s="464">
        <v>-4325.3999999999996</v>
      </c>
      <c r="AL132" s="464">
        <v>0</v>
      </c>
      <c r="AM132" s="464">
        <v>-24.3</v>
      </c>
      <c r="AN132" s="464">
        <v>-52269.3</v>
      </c>
      <c r="AO132" s="464">
        <v>-114325.68</v>
      </c>
      <c r="AP132" s="464">
        <v>219185.76756665396</v>
      </c>
      <c r="AQ132" s="470">
        <v>-14183.122460433628</v>
      </c>
      <c r="AR132" s="470">
        <v>-72219.599999999991</v>
      </c>
      <c r="AS132" s="470">
        <v>-27653.4</v>
      </c>
      <c r="AT132" s="470">
        <v>-43666.237932765514</v>
      </c>
      <c r="AU132" s="470">
        <v>34873.246195508516</v>
      </c>
      <c r="AV132" s="468">
        <v>-74608.026631036657</v>
      </c>
      <c r="AW132" s="464"/>
      <c r="AX132" s="487">
        <v>1089497.056759407</v>
      </c>
      <c r="AY132" s="488">
        <v>529606.69191814982</v>
      </c>
      <c r="AZ132" s="481"/>
      <c r="BA132" s="491">
        <v>2522823.0489635281</v>
      </c>
      <c r="BB132" s="470">
        <v>-948382.42800000007</v>
      </c>
      <c r="BC132" s="481">
        <v>1574440.6209635281</v>
      </c>
      <c r="BD132" s="497"/>
      <c r="BE132" s="464">
        <v>322.38073251028806</v>
      </c>
      <c r="BF132" s="464">
        <v>59.790493827160489</v>
      </c>
      <c r="BG132" s="464">
        <v>515.98004938271606</v>
      </c>
      <c r="BH132" s="464">
        <v>405.24152263374486</v>
      </c>
      <c r="BI132" s="464">
        <v>61.852016460905347</v>
      </c>
      <c r="BJ132" s="464">
        <v>47.284551440329224</v>
      </c>
      <c r="BK132" s="468">
        <v>1404.737731576781</v>
      </c>
      <c r="BL132" s="464"/>
      <c r="BM132" s="464">
        <v>62.903233712531531</v>
      </c>
      <c r="BN132" s="464">
        <v>22.558199999999999</v>
      </c>
      <c r="BO132" s="464">
        <v>88.343552408398509</v>
      </c>
      <c r="BP132" s="464">
        <v>150.13838616714699</v>
      </c>
      <c r="BQ132" s="464">
        <v>114.57729459361281</v>
      </c>
      <c r="BR132" s="464">
        <v>0</v>
      </c>
      <c r="BS132" s="464">
        <v>0</v>
      </c>
      <c r="BT132" s="464">
        <v>45.39284640400092</v>
      </c>
      <c r="BU132" s="464">
        <v>42.974454508028003</v>
      </c>
      <c r="BV132" s="468">
        <v>526.88796779371876</v>
      </c>
      <c r="BW132" s="467"/>
      <c r="BX132" s="468">
        <v>1931.625699370499</v>
      </c>
      <c r="BY132" s="468">
        <v>-1548.79</v>
      </c>
      <c r="BZ132" s="468">
        <v>382.83569937049919</v>
      </c>
      <c r="CA132" s="499">
        <v>0.1844907315811512</v>
      </c>
      <c r="CB132" s="499"/>
      <c r="CC132" s="464">
        <v>13.205962</v>
      </c>
      <c r="CD132" s="464">
        <v>0</v>
      </c>
      <c r="CE132" s="464">
        <v>10.67608539275213</v>
      </c>
      <c r="CF132" s="464">
        <v>17.968501955844879</v>
      </c>
      <c r="CG132" s="464">
        <v>0</v>
      </c>
      <c r="CH132" s="468">
        <v>41.850549348596999</v>
      </c>
      <c r="CI132" s="464"/>
      <c r="CJ132" s="464">
        <v>-0.98</v>
      </c>
      <c r="CK132" s="464">
        <v>-1.78</v>
      </c>
      <c r="CL132" s="464">
        <v>-0.98</v>
      </c>
      <c r="CM132" s="464">
        <v>-0.01</v>
      </c>
      <c r="CN132" s="464">
        <v>-17.579999999999998</v>
      </c>
      <c r="CO132" s="464">
        <v>-37.671594277480438</v>
      </c>
      <c r="CP132" s="464">
        <v>90.237038932340042</v>
      </c>
      <c r="CQ132" s="464">
        <v>-4.3815804286613087</v>
      </c>
      <c r="CR132" s="464">
        <v>-29.8</v>
      </c>
      <c r="CS132" s="464">
        <v>-11.42</v>
      </c>
      <c r="CT132" s="464">
        <v>-18.35927046325854</v>
      </c>
      <c r="CU132" s="464">
        <v>14.357038367850359</v>
      </c>
      <c r="CV132" s="468">
        <v>-20.772190782823589</v>
      </c>
      <c r="CW132" s="464"/>
      <c r="CX132" s="468">
        <v>455.50704423432188</v>
      </c>
      <c r="CY132" s="468">
        <v>205.98091392361681</v>
      </c>
      <c r="CZ132" s="464"/>
      <c r="DA132" s="466">
        <v>1038.1987855816988</v>
      </c>
      <c r="DB132" s="464">
        <v>-390.28083456790125</v>
      </c>
      <c r="DC132" s="468">
        <v>647.91795101379751</v>
      </c>
    </row>
    <row r="133" spans="1:107">
      <c r="A133" s="475">
        <v>408</v>
      </c>
      <c r="B133" s="483">
        <v>14</v>
      </c>
      <c r="C133" s="484">
        <v>13927</v>
      </c>
      <c r="D133" s="465" t="s">
        <v>131</v>
      </c>
      <c r="E133" s="485">
        <v>6021134.9299999997</v>
      </c>
      <c r="F133" s="485">
        <v>1259187.8</v>
      </c>
      <c r="G133" s="485">
        <v>8436376.3200000003</v>
      </c>
      <c r="H133" s="485">
        <v>8088910.25</v>
      </c>
      <c r="I133" s="485">
        <v>823158.5</v>
      </c>
      <c r="J133" s="485">
        <v>664182.14</v>
      </c>
      <c r="K133" s="486">
        <v>25292949.940000001</v>
      </c>
      <c r="L133" s="464"/>
      <c r="M133" s="485">
        <v>683061.35594858276</v>
      </c>
      <c r="N133" s="485">
        <v>0</v>
      </c>
      <c r="O133" s="485">
        <v>0</v>
      </c>
      <c r="P133" s="485">
        <v>1447304.16</v>
      </c>
      <c r="Q133" s="485">
        <v>633245.8294498137</v>
      </c>
      <c r="R133" s="485">
        <v>0</v>
      </c>
      <c r="S133" s="478">
        <v>0</v>
      </c>
      <c r="T133" s="485">
        <v>332070.753859966</v>
      </c>
      <c r="U133" s="485">
        <v>481497.15249999997</v>
      </c>
      <c r="V133" s="479">
        <v>3577179.2517583622</v>
      </c>
      <c r="W133" s="480"/>
      <c r="X133" s="481">
        <v>28870129.191758364</v>
      </c>
      <c r="Y133" s="464">
        <v>-22069977.629999999</v>
      </c>
      <c r="Z133" s="490">
        <v>6800151.5617583655</v>
      </c>
      <c r="AA133" s="499">
        <v>0.23554281716548825</v>
      </c>
      <c r="AB133" s="499"/>
      <c r="AC133" s="476">
        <v>0</v>
      </c>
      <c r="AD133" s="476">
        <v>0</v>
      </c>
      <c r="AE133" s="476">
        <v>153405.76180864853</v>
      </c>
      <c r="AF133" s="476">
        <v>300113.32257328409</v>
      </c>
      <c r="AG133" s="476">
        <v>0</v>
      </c>
      <c r="AH133" s="477">
        <v>453519.08438193263</v>
      </c>
      <c r="AI133" s="464"/>
      <c r="AJ133" s="464">
        <v>0</v>
      </c>
      <c r="AK133" s="464">
        <v>-24790.06</v>
      </c>
      <c r="AL133" s="464">
        <v>0</v>
      </c>
      <c r="AM133" s="464">
        <v>-139.27000000000001</v>
      </c>
      <c r="AN133" s="464">
        <v>-299569.77</v>
      </c>
      <c r="AO133" s="464">
        <v>-763779.77</v>
      </c>
      <c r="AP133" s="464">
        <v>580006.69596974109</v>
      </c>
      <c r="AQ133" s="470">
        <v>-79415.34692996573</v>
      </c>
      <c r="AR133" s="470">
        <v>-413910.44</v>
      </c>
      <c r="AS133" s="470">
        <v>-158489.26</v>
      </c>
      <c r="AT133" s="470">
        <v>-262778.46651897451</v>
      </c>
      <c r="AU133" s="470">
        <v>444363.51897678513</v>
      </c>
      <c r="AV133" s="468">
        <v>-978502.16850241425</v>
      </c>
      <c r="AW133" s="464"/>
      <c r="AX133" s="487">
        <v>5695647.393073638</v>
      </c>
      <c r="AY133" s="488">
        <v>1672305.5168901505</v>
      </c>
      <c r="AZ133" s="481"/>
      <c r="BA133" s="491">
        <v>13643121.38760167</v>
      </c>
      <c r="BB133" s="470">
        <v>-75280.161599999992</v>
      </c>
      <c r="BC133" s="481">
        <v>13567841.226001671</v>
      </c>
      <c r="BD133" s="497"/>
      <c r="BE133" s="464">
        <v>432.33538665900767</v>
      </c>
      <c r="BF133" s="464">
        <v>90.41342715588425</v>
      </c>
      <c r="BG133" s="464">
        <v>605.75689811158179</v>
      </c>
      <c r="BH133" s="464">
        <v>580.80780139297769</v>
      </c>
      <c r="BI133" s="464">
        <v>59.105227256408412</v>
      </c>
      <c r="BJ133" s="464">
        <v>47.690252028433981</v>
      </c>
      <c r="BK133" s="468">
        <v>1829.2014877388081</v>
      </c>
      <c r="BL133" s="464"/>
      <c r="BM133" s="464">
        <v>46.420744931092067</v>
      </c>
      <c r="BN133" s="464">
        <v>0</v>
      </c>
      <c r="BO133" s="464">
        <v>0</v>
      </c>
      <c r="BP133" s="464">
        <v>91.703759623609926</v>
      </c>
      <c r="BQ133" s="464">
        <v>44.339187714489519</v>
      </c>
      <c r="BR133" s="464">
        <v>0</v>
      </c>
      <c r="BS133" s="464">
        <v>0</v>
      </c>
      <c r="BT133" s="464">
        <v>23.392600982163678</v>
      </c>
      <c r="BU133" s="464">
        <v>34.673234780439117</v>
      </c>
      <c r="BV133" s="468">
        <v>240.52952803179431</v>
      </c>
      <c r="BW133" s="467"/>
      <c r="BX133" s="468">
        <v>2069.731015770602</v>
      </c>
      <c r="BY133" s="468">
        <v>-1548.79</v>
      </c>
      <c r="BZ133" s="468">
        <v>520.94101577060223</v>
      </c>
      <c r="CA133" s="499">
        <v>0.23554281716548825</v>
      </c>
      <c r="CB133" s="499"/>
      <c r="CC133" s="464">
        <v>0</v>
      </c>
      <c r="CD133" s="464">
        <v>0</v>
      </c>
      <c r="CE133" s="464">
        <v>10.79940636979266</v>
      </c>
      <c r="CF133" s="464">
        <v>21.767266096658179</v>
      </c>
      <c r="CG133" s="464">
        <v>0</v>
      </c>
      <c r="CH133" s="468">
        <v>32.566672466450846</v>
      </c>
      <c r="CI133" s="464"/>
      <c r="CJ133" s="464">
        <v>-0.98</v>
      </c>
      <c r="CK133" s="464">
        <v>-1.78</v>
      </c>
      <c r="CL133" s="464">
        <v>-0.98</v>
      </c>
      <c r="CM133" s="464">
        <v>-0.01</v>
      </c>
      <c r="CN133" s="464">
        <v>-17.579999999999998</v>
      </c>
      <c r="CO133" s="464">
        <v>-30.076792461505558</v>
      </c>
      <c r="CP133" s="464">
        <v>41.346356998128108</v>
      </c>
      <c r="CQ133" s="464">
        <v>-4.2481039023823763</v>
      </c>
      <c r="CR133" s="464">
        <v>-29.8</v>
      </c>
      <c r="CS133" s="464">
        <v>-11.42</v>
      </c>
      <c r="CT133" s="464">
        <v>-19.716279618668821</v>
      </c>
      <c r="CU133" s="464">
        <v>31.676897560363919</v>
      </c>
      <c r="CV133" s="468">
        <v>-46.457193770352667</v>
      </c>
      <c r="CW133" s="464"/>
      <c r="CX133" s="468">
        <v>415.89395446934589</v>
      </c>
      <c r="CY133" s="468">
        <v>103.28723932403361</v>
      </c>
      <c r="CZ133" s="464"/>
      <c r="DA133" s="466">
        <v>979.61667176001072</v>
      </c>
      <c r="DB133" s="464">
        <v>-5.4053393839304942</v>
      </c>
      <c r="DC133" s="468">
        <v>974.21133237608035</v>
      </c>
    </row>
    <row r="134" spans="1:107">
      <c r="A134" s="475">
        <v>410</v>
      </c>
      <c r="B134" s="483">
        <v>13</v>
      </c>
      <c r="C134" s="484">
        <v>18808</v>
      </c>
      <c r="D134" s="465" t="s">
        <v>132</v>
      </c>
      <c r="E134" s="485">
        <v>10566590.799999999</v>
      </c>
      <c r="F134" s="485">
        <v>2305282.2799999998</v>
      </c>
      <c r="G134" s="485">
        <v>14381696.640000001</v>
      </c>
      <c r="H134" s="485">
        <v>13955128.640000001</v>
      </c>
      <c r="I134" s="485">
        <v>1047111.7999999999</v>
      </c>
      <c r="J134" s="485">
        <v>875711.36</v>
      </c>
      <c r="K134" s="486">
        <v>43131521.519999996</v>
      </c>
      <c r="L134" s="464"/>
      <c r="M134" s="485">
        <v>1384126.9447418342</v>
      </c>
      <c r="N134" s="485">
        <v>0</v>
      </c>
      <c r="O134" s="485">
        <v>0</v>
      </c>
      <c r="P134" s="485">
        <v>929518.62</v>
      </c>
      <c r="Q134" s="485">
        <v>557037.46278524387</v>
      </c>
      <c r="R134" s="485">
        <v>0</v>
      </c>
      <c r="S134" s="478">
        <v>0</v>
      </c>
      <c r="T134" s="485">
        <v>330013.7290546344</v>
      </c>
      <c r="U134" s="485">
        <v>903914.10666666657</v>
      </c>
      <c r="V134" s="479">
        <v>4104610.863248379</v>
      </c>
      <c r="W134" s="480"/>
      <c r="X134" s="481">
        <v>47236132.383248374</v>
      </c>
      <c r="Y134" s="464">
        <v>-29804849.52</v>
      </c>
      <c r="Z134" s="490">
        <v>17431282.863248374</v>
      </c>
      <c r="AA134" s="499">
        <v>0.36902434606246748</v>
      </c>
      <c r="AB134" s="499"/>
      <c r="AC134" s="476">
        <v>0</v>
      </c>
      <c r="AD134" s="476">
        <v>0</v>
      </c>
      <c r="AE134" s="476">
        <v>190796.48976184183</v>
      </c>
      <c r="AF134" s="476">
        <v>376051.03911234217</v>
      </c>
      <c r="AG134" s="476">
        <v>12670.982040005585</v>
      </c>
      <c r="AH134" s="477">
        <v>579518.51091418962</v>
      </c>
      <c r="AI134" s="464"/>
      <c r="AJ134" s="464">
        <v>0</v>
      </c>
      <c r="AK134" s="464">
        <v>-33478.239999999998</v>
      </c>
      <c r="AL134" s="464">
        <v>0</v>
      </c>
      <c r="AM134" s="464">
        <v>-188.08</v>
      </c>
      <c r="AN134" s="464">
        <v>-404560.08</v>
      </c>
      <c r="AO134" s="464">
        <v>-987149.51</v>
      </c>
      <c r="AP134" s="464">
        <v>-3718134.796940987</v>
      </c>
      <c r="AQ134" s="470">
        <v>-2095565.3206311415</v>
      </c>
      <c r="AR134" s="470">
        <v>-558973.76</v>
      </c>
      <c r="AS134" s="470">
        <v>-214035.04</v>
      </c>
      <c r="AT134" s="470">
        <v>-401480.92119126546</v>
      </c>
      <c r="AU134" s="470">
        <v>691918.92126286472</v>
      </c>
      <c r="AV134" s="468">
        <v>-7721646.8275005287</v>
      </c>
      <c r="AW134" s="464"/>
      <c r="AX134" s="487">
        <v>8009951.2574783368</v>
      </c>
      <c r="AY134" s="488">
        <v>1191452.884672188</v>
      </c>
      <c r="AZ134" s="481"/>
      <c r="BA134" s="491">
        <v>19490558.688812558</v>
      </c>
      <c r="BB134" s="470">
        <v>141888.34380000015</v>
      </c>
      <c r="BC134" s="481">
        <v>19632447.032612558</v>
      </c>
      <c r="BD134" s="497"/>
      <c r="BE134" s="464">
        <v>561.81363249680976</v>
      </c>
      <c r="BF134" s="464">
        <v>122.5692407486176</v>
      </c>
      <c r="BG134" s="464">
        <v>764.65847724372611</v>
      </c>
      <c r="BH134" s="464">
        <v>741.97834113143347</v>
      </c>
      <c r="BI134" s="464">
        <v>55.67374521480221</v>
      </c>
      <c r="BJ134" s="464">
        <v>46.560578477243723</v>
      </c>
      <c r="BK134" s="468">
        <v>2296.3828525267509</v>
      </c>
      <c r="BL134" s="464"/>
      <c r="BM134" s="464">
        <v>72.292102396539974</v>
      </c>
      <c r="BN134" s="464">
        <v>0</v>
      </c>
      <c r="BO134" s="464">
        <v>0</v>
      </c>
      <c r="BP134" s="464">
        <v>47.233692658120567</v>
      </c>
      <c r="BQ134" s="464">
        <v>28.98039022696382</v>
      </c>
      <c r="BR134" s="464">
        <v>0</v>
      </c>
      <c r="BS134" s="464">
        <v>0</v>
      </c>
      <c r="BT134" s="464">
        <v>18.013560896090318</v>
      </c>
      <c r="BU134" s="464">
        <v>48.306071352897547</v>
      </c>
      <c r="BV134" s="468">
        <v>214.82581753061231</v>
      </c>
      <c r="BW134" s="467"/>
      <c r="BX134" s="468">
        <v>2511.2086700573632</v>
      </c>
      <c r="BY134" s="468">
        <v>-1548.79</v>
      </c>
      <c r="BZ134" s="468">
        <v>962.41867005736299</v>
      </c>
      <c r="CA134" s="499">
        <v>0.36902434606246748</v>
      </c>
      <c r="CB134" s="499"/>
      <c r="CC134" s="464">
        <v>0</v>
      </c>
      <c r="CD134" s="464">
        <v>0</v>
      </c>
      <c r="CE134" s="464">
        <v>9.8267498261408193</v>
      </c>
      <c r="CF134" s="464">
        <v>18.960285590966489</v>
      </c>
      <c r="CG134" s="464">
        <v>1.7530039925687591</v>
      </c>
      <c r="CH134" s="468">
        <v>30.540039409676069</v>
      </c>
      <c r="CI134" s="464"/>
      <c r="CJ134" s="464">
        <v>-0.98</v>
      </c>
      <c r="CK134" s="464">
        <v>-1.78</v>
      </c>
      <c r="CL134" s="464">
        <v>-0.98</v>
      </c>
      <c r="CM134" s="464">
        <v>-0.01</v>
      </c>
      <c r="CN134" s="464">
        <v>-17.579999999999998</v>
      </c>
      <c r="CO134" s="464">
        <v>-36.264463807077021</v>
      </c>
      <c r="CP134" s="464">
        <v>-196.95596975002579</v>
      </c>
      <c r="CQ134" s="464">
        <v>-124.52553245562861</v>
      </c>
      <c r="CR134" s="464">
        <v>-29.8</v>
      </c>
      <c r="CS134" s="464">
        <v>-11.42</v>
      </c>
      <c r="CT134" s="464">
        <v>-21.498620517253482</v>
      </c>
      <c r="CU134" s="464">
        <v>36.652130589197199</v>
      </c>
      <c r="CV134" s="468">
        <v>-407.20333711385791</v>
      </c>
      <c r="CW134" s="464"/>
      <c r="CX134" s="468">
        <v>420.62275019047598</v>
      </c>
      <c r="CY134" s="468">
        <v>43.735404630854291</v>
      </c>
      <c r="CZ134" s="464"/>
      <c r="DA134" s="466">
        <v>1036.2908703111739</v>
      </c>
      <c r="DB134" s="464">
        <v>7.5440420991067709</v>
      </c>
      <c r="DC134" s="468">
        <v>1043.8349124102806</v>
      </c>
    </row>
    <row r="135" spans="1:107">
      <c r="A135" s="475">
        <v>416</v>
      </c>
      <c r="B135" s="483">
        <v>9</v>
      </c>
      <c r="C135" s="484">
        <v>2878</v>
      </c>
      <c r="D135" s="465" t="s">
        <v>133</v>
      </c>
      <c r="E135" s="485">
        <v>1266169.0699999998</v>
      </c>
      <c r="F135" s="485">
        <v>251837.56</v>
      </c>
      <c r="G135" s="485">
        <v>1669007.52</v>
      </c>
      <c r="H135" s="485">
        <v>1786594.09</v>
      </c>
      <c r="I135" s="485">
        <v>170050.5</v>
      </c>
      <c r="J135" s="485">
        <v>135671.07999999999</v>
      </c>
      <c r="K135" s="486">
        <v>5279329.82</v>
      </c>
      <c r="L135" s="464"/>
      <c r="M135" s="485">
        <v>187480.94201553421</v>
      </c>
      <c r="N135" s="485">
        <v>0</v>
      </c>
      <c r="O135" s="485">
        <v>0</v>
      </c>
      <c r="P135" s="485">
        <v>147641.66</v>
      </c>
      <c r="Q135" s="485">
        <v>187265.39694029363</v>
      </c>
      <c r="R135" s="485">
        <v>0</v>
      </c>
      <c r="S135" s="478">
        <v>0</v>
      </c>
      <c r="T135" s="485">
        <v>58375.003414386527</v>
      </c>
      <c r="U135" s="485">
        <v>116609.05666666667</v>
      </c>
      <c r="V135" s="479">
        <v>697372.05903688096</v>
      </c>
      <c r="W135" s="480"/>
      <c r="X135" s="481">
        <v>5976701.879036881</v>
      </c>
      <c r="Y135" s="464">
        <v>-4560737.82</v>
      </c>
      <c r="Z135" s="490">
        <v>1415964.0590368807</v>
      </c>
      <c r="AA135" s="499">
        <v>0.23691395148942196</v>
      </c>
      <c r="AB135" s="499"/>
      <c r="AC135" s="476">
        <v>0</v>
      </c>
      <c r="AD135" s="476">
        <v>0</v>
      </c>
      <c r="AE135" s="476">
        <v>18017.639759053774</v>
      </c>
      <c r="AF135" s="476">
        <v>52344.330250785984</v>
      </c>
      <c r="AG135" s="476">
        <v>0</v>
      </c>
      <c r="AH135" s="477">
        <v>70361.970009839759</v>
      </c>
      <c r="AI135" s="464"/>
      <c r="AJ135" s="464">
        <v>0</v>
      </c>
      <c r="AK135" s="464">
        <v>-5122.84</v>
      </c>
      <c r="AL135" s="464">
        <v>0</v>
      </c>
      <c r="AM135" s="464">
        <v>-28.78</v>
      </c>
      <c r="AN135" s="464">
        <v>-61905.780000000006</v>
      </c>
      <c r="AO135" s="464">
        <v>-132082.06</v>
      </c>
      <c r="AP135" s="464">
        <v>-449151.69105400209</v>
      </c>
      <c r="AQ135" s="470">
        <v>-195793.37090410892</v>
      </c>
      <c r="AR135" s="470">
        <v>-85534.16</v>
      </c>
      <c r="AS135" s="470">
        <v>-32751.640000000003</v>
      </c>
      <c r="AT135" s="470">
        <v>-38965.067722872918</v>
      </c>
      <c r="AU135" s="470">
        <v>111354.64634443299</v>
      </c>
      <c r="AV135" s="468">
        <v>-889980.74333655112</v>
      </c>
      <c r="AW135" s="464"/>
      <c r="AX135" s="487">
        <v>1180798.3131083895</v>
      </c>
      <c r="AY135" s="488">
        <v>292688.79836212791</v>
      </c>
      <c r="AZ135" s="481"/>
      <c r="BA135" s="491">
        <v>2069832.3971806869</v>
      </c>
      <c r="BB135" s="470">
        <v>-102440.06304000002</v>
      </c>
      <c r="BC135" s="481">
        <v>1967392.334140687</v>
      </c>
      <c r="BD135" s="497"/>
      <c r="BE135" s="464">
        <v>439.94755733148014</v>
      </c>
      <c r="BF135" s="464">
        <v>87.504364141765109</v>
      </c>
      <c r="BG135" s="464">
        <v>579.91922168172346</v>
      </c>
      <c r="BH135" s="464">
        <v>620.77626476719945</v>
      </c>
      <c r="BI135" s="464">
        <v>59.0863446838082</v>
      </c>
      <c r="BJ135" s="464">
        <v>47.140750521195272</v>
      </c>
      <c r="BK135" s="468">
        <v>1834.5229519129521</v>
      </c>
      <c r="BL135" s="464"/>
      <c r="BM135" s="464">
        <v>68.131115240686782</v>
      </c>
      <c r="BN135" s="464">
        <v>0</v>
      </c>
      <c r="BO135" s="464">
        <v>0</v>
      </c>
      <c r="BP135" s="464">
        <v>48.529354159354163</v>
      </c>
      <c r="BQ135" s="464">
        <v>64.556636219523668</v>
      </c>
      <c r="BR135" s="464">
        <v>0</v>
      </c>
      <c r="BS135" s="464">
        <v>0</v>
      </c>
      <c r="BT135" s="464">
        <v>19.86459123090065</v>
      </c>
      <c r="BU135" s="464">
        <v>39.552628992629003</v>
      </c>
      <c r="BV135" s="468">
        <v>240.6343258430943</v>
      </c>
      <c r="BW135" s="467"/>
      <c r="BX135" s="468">
        <v>2075.1572777560459</v>
      </c>
      <c r="BY135" s="468">
        <v>-1548.79</v>
      </c>
      <c r="BZ135" s="468">
        <v>526.36727775604606</v>
      </c>
      <c r="CA135" s="499">
        <v>0.23691395148942196</v>
      </c>
      <c r="CB135" s="499"/>
      <c r="CC135" s="464">
        <v>0</v>
      </c>
      <c r="CD135" s="464">
        <v>0</v>
      </c>
      <c r="CE135" s="464">
        <v>5.7007674435260904</v>
      </c>
      <c r="CF135" s="464">
        <v>18.721457025479499</v>
      </c>
      <c r="CG135" s="464">
        <v>0</v>
      </c>
      <c r="CH135" s="468">
        <v>24.422224469005592</v>
      </c>
      <c r="CI135" s="464"/>
      <c r="CJ135" s="464">
        <v>-0.98</v>
      </c>
      <c r="CK135" s="464">
        <v>-1.78</v>
      </c>
      <c r="CL135" s="464">
        <v>-0.98</v>
      </c>
      <c r="CM135" s="464">
        <v>-0.01</v>
      </c>
      <c r="CN135" s="464">
        <v>-17.579999999999998</v>
      </c>
      <c r="CO135" s="464">
        <v>-36.180021060021062</v>
      </c>
      <c r="CP135" s="464">
        <v>-157.65240121235601</v>
      </c>
      <c r="CQ135" s="464">
        <v>-82.494105227787912</v>
      </c>
      <c r="CR135" s="464">
        <v>-29.8</v>
      </c>
      <c r="CS135" s="464">
        <v>-11.42</v>
      </c>
      <c r="CT135" s="464">
        <v>-14.227769867521911</v>
      </c>
      <c r="CU135" s="464">
        <v>39.085519952415929</v>
      </c>
      <c r="CV135" s="468">
        <v>-317.0916809274222</v>
      </c>
      <c r="CW135" s="464"/>
      <c r="CX135" s="468">
        <v>432.32241547843512</v>
      </c>
      <c r="CY135" s="468">
        <v>85.196125144409081</v>
      </c>
      <c r="CZ135" s="464"/>
      <c r="DA135" s="466">
        <v>719.19124293978007</v>
      </c>
      <c r="DB135" s="464">
        <v>-35.594184517025717</v>
      </c>
      <c r="DC135" s="468">
        <v>683.59705842275434</v>
      </c>
    </row>
    <row r="136" spans="1:107">
      <c r="A136" s="475">
        <v>418</v>
      </c>
      <c r="B136" s="483">
        <v>6</v>
      </c>
      <c r="C136" s="484">
        <v>25041</v>
      </c>
      <c r="D136" s="465" t="s">
        <v>134</v>
      </c>
      <c r="E136" s="485">
        <v>15613048.819999998</v>
      </c>
      <c r="F136" s="485">
        <v>2925190.1199999996</v>
      </c>
      <c r="G136" s="485">
        <v>17287928.640000001</v>
      </c>
      <c r="H136" s="485">
        <v>16881204</v>
      </c>
      <c r="I136" s="485">
        <v>1407675.9</v>
      </c>
      <c r="J136" s="485">
        <v>1283972.56</v>
      </c>
      <c r="K136" s="486">
        <v>55399020.039999999</v>
      </c>
      <c r="L136" s="464"/>
      <c r="M136" s="485">
        <v>1322589.1852907296</v>
      </c>
      <c r="N136" s="485">
        <v>0</v>
      </c>
      <c r="O136" s="485">
        <v>0</v>
      </c>
      <c r="P136" s="485">
        <v>1730110.72</v>
      </c>
      <c r="Q136" s="485">
        <v>230609.33496885755</v>
      </c>
      <c r="R136" s="485">
        <v>0</v>
      </c>
      <c r="S136" s="478">
        <v>0</v>
      </c>
      <c r="T136" s="485">
        <v>334750.20692736644</v>
      </c>
      <c r="U136" s="485">
        <v>960150.18166666653</v>
      </c>
      <c r="V136" s="479">
        <v>4578209.62885362</v>
      </c>
      <c r="W136" s="480"/>
      <c r="X136" s="481">
        <v>59977229.668853618</v>
      </c>
      <c r="Y136" s="464">
        <v>-39682222.289999999</v>
      </c>
      <c r="Z136" s="490">
        <v>20295007.378853619</v>
      </c>
      <c r="AA136" s="499">
        <v>0.33837853950418262</v>
      </c>
      <c r="AB136" s="499"/>
      <c r="AC136" s="476">
        <v>0</v>
      </c>
      <c r="AD136" s="476">
        <v>0</v>
      </c>
      <c r="AE136" s="476">
        <v>253532.16675881034</v>
      </c>
      <c r="AF136" s="476">
        <v>611148.55063837895</v>
      </c>
      <c r="AG136" s="476">
        <v>176440.40900226767</v>
      </c>
      <c r="AH136" s="477">
        <v>1041121.1263994569</v>
      </c>
      <c r="AI136" s="464"/>
      <c r="AJ136" s="464">
        <v>0</v>
      </c>
      <c r="AK136" s="464">
        <v>-44572.98</v>
      </c>
      <c r="AL136" s="464">
        <v>0</v>
      </c>
      <c r="AM136" s="464">
        <v>-250.41</v>
      </c>
      <c r="AN136" s="464">
        <v>-538631.91</v>
      </c>
      <c r="AO136" s="464">
        <v>-1251890.1200000001</v>
      </c>
      <c r="AP136" s="464">
        <v>87527.887049725701</v>
      </c>
      <c r="AQ136" s="470">
        <v>-138451.6084501424</v>
      </c>
      <c r="AR136" s="470">
        <v>-744218.52</v>
      </c>
      <c r="AS136" s="470">
        <v>-284966.58</v>
      </c>
      <c r="AT136" s="470">
        <v>-442600.62755752326</v>
      </c>
      <c r="AU136" s="470">
        <v>1003107.1265508151</v>
      </c>
      <c r="AV136" s="468">
        <v>-2354947.742407125</v>
      </c>
      <c r="AW136" s="464"/>
      <c r="AX136" s="487">
        <v>1198211.9010482342</v>
      </c>
      <c r="AY136" s="488">
        <v>1353799.7230273744</v>
      </c>
      <c r="AZ136" s="481"/>
      <c r="BA136" s="491">
        <v>21533192.386921562</v>
      </c>
      <c r="BB136" s="470">
        <v>-688130.79090000025</v>
      </c>
      <c r="BC136" s="481">
        <v>20845061.596021563</v>
      </c>
      <c r="BD136" s="497"/>
      <c r="BE136" s="464">
        <v>623.49941376143124</v>
      </c>
      <c r="BF136" s="464">
        <v>116.81602651651291</v>
      </c>
      <c r="BG136" s="464">
        <v>690.3849143404816</v>
      </c>
      <c r="BH136" s="464">
        <v>674.14256619144601</v>
      </c>
      <c r="BI136" s="464">
        <v>56.214843656403495</v>
      </c>
      <c r="BJ136" s="464">
        <v>51.274811708797571</v>
      </c>
      <c r="BK136" s="468">
        <v>2227.4260348434859</v>
      </c>
      <c r="BL136" s="464"/>
      <c r="BM136" s="464">
        <v>52.374655148326902</v>
      </c>
      <c r="BN136" s="464">
        <v>0</v>
      </c>
      <c r="BO136" s="464">
        <v>0</v>
      </c>
      <c r="BP136" s="464">
        <v>63.529844693007163</v>
      </c>
      <c r="BQ136" s="464">
        <v>9.112895625957151</v>
      </c>
      <c r="BR136" s="464">
        <v>0</v>
      </c>
      <c r="BS136" s="464">
        <v>0</v>
      </c>
      <c r="BT136" s="464">
        <v>13.410542383342349</v>
      </c>
      <c r="BU136" s="464">
        <v>38.624134746922032</v>
      </c>
      <c r="BV136" s="468">
        <v>177.05207259755559</v>
      </c>
      <c r="BW136" s="467"/>
      <c r="BX136" s="468">
        <v>2404.4781074410412</v>
      </c>
      <c r="BY136" s="468">
        <v>-1548.79</v>
      </c>
      <c r="BZ136" s="468">
        <v>855.68810744104144</v>
      </c>
      <c r="CA136" s="499">
        <v>0.33837853950418262</v>
      </c>
      <c r="CB136" s="499"/>
      <c r="CC136" s="464">
        <v>0</v>
      </c>
      <c r="CD136" s="464">
        <v>0</v>
      </c>
      <c r="CE136" s="464">
        <v>9.6458831074126952</v>
      </c>
      <c r="CF136" s="464">
        <v>23.677845445307671</v>
      </c>
      <c r="CG136" s="464">
        <v>10.35066984868047</v>
      </c>
      <c r="CH136" s="468">
        <v>43.674398401400843</v>
      </c>
      <c r="CI136" s="464"/>
      <c r="CJ136" s="464">
        <v>-0.98</v>
      </c>
      <c r="CK136" s="464">
        <v>-1.78</v>
      </c>
      <c r="CL136" s="464">
        <v>-0.98</v>
      </c>
      <c r="CM136" s="464">
        <v>-0.01</v>
      </c>
      <c r="CN136" s="464">
        <v>-17.579999999999998</v>
      </c>
      <c r="CO136" s="464">
        <v>-42.596534252031873</v>
      </c>
      <c r="CP136" s="464">
        <v>3.5216821054850609</v>
      </c>
      <c r="CQ136" s="464">
        <v>-4.1801143428815113</v>
      </c>
      <c r="CR136" s="464">
        <v>-29.8</v>
      </c>
      <c r="CS136" s="464">
        <v>-11.42</v>
      </c>
      <c r="CT136" s="464">
        <v>-18.360056818242459</v>
      </c>
      <c r="CU136" s="464">
        <v>40.359987388380738</v>
      </c>
      <c r="CV136" s="468">
        <v>-92.481497208514327</v>
      </c>
      <c r="CW136" s="464"/>
      <c r="CX136" s="468">
        <v>52.576903826505379</v>
      </c>
      <c r="CY136" s="468">
        <v>31.676653588058819</v>
      </c>
      <c r="CZ136" s="464"/>
      <c r="DA136" s="466">
        <v>859.91743089020258</v>
      </c>
      <c r="DB136" s="464">
        <v>-27.480164166766514</v>
      </c>
      <c r="DC136" s="468">
        <v>832.4372667234361</v>
      </c>
    </row>
    <row r="137" spans="1:107">
      <c r="A137" s="475">
        <v>420</v>
      </c>
      <c r="B137" s="483">
        <v>11</v>
      </c>
      <c r="C137" s="484">
        <v>8924</v>
      </c>
      <c r="D137" s="465" t="s">
        <v>135</v>
      </c>
      <c r="E137" s="485">
        <v>3415923.7499999995</v>
      </c>
      <c r="F137" s="485">
        <v>707082.38</v>
      </c>
      <c r="G137" s="485">
        <v>3902654.4000000004</v>
      </c>
      <c r="H137" s="485">
        <v>4079624.3</v>
      </c>
      <c r="I137" s="485">
        <v>550150.79999999993</v>
      </c>
      <c r="J137" s="485">
        <v>397920.96</v>
      </c>
      <c r="K137" s="486">
        <v>13053356.59</v>
      </c>
      <c r="L137" s="464"/>
      <c r="M137" s="485">
        <v>632851.17099178897</v>
      </c>
      <c r="N137" s="485">
        <v>0</v>
      </c>
      <c r="O137" s="485">
        <v>0</v>
      </c>
      <c r="P137" s="485">
        <v>569772.04</v>
      </c>
      <c r="Q137" s="485">
        <v>976020.27396623115</v>
      </c>
      <c r="R137" s="485">
        <v>0</v>
      </c>
      <c r="S137" s="478">
        <v>0</v>
      </c>
      <c r="T137" s="485">
        <v>221745.45957105543</v>
      </c>
      <c r="U137" s="485">
        <v>375101.08416666661</v>
      </c>
      <c r="V137" s="479">
        <v>2775490.0286957421</v>
      </c>
      <c r="W137" s="480"/>
      <c r="X137" s="481">
        <v>15828846.618695742</v>
      </c>
      <c r="Y137" s="464">
        <v>-14141773.560000001</v>
      </c>
      <c r="Z137" s="490">
        <v>1687073.058695741</v>
      </c>
      <c r="AA137" s="499">
        <v>0.10658218500286104</v>
      </c>
      <c r="AB137" s="499"/>
      <c r="AC137" s="476">
        <v>0</v>
      </c>
      <c r="AD137" s="476">
        <v>0</v>
      </c>
      <c r="AE137" s="476">
        <v>102948.54989133839</v>
      </c>
      <c r="AF137" s="476">
        <v>190005.20240093785</v>
      </c>
      <c r="AG137" s="476">
        <v>0</v>
      </c>
      <c r="AH137" s="477">
        <v>292953.75229227624</v>
      </c>
      <c r="AI137" s="464"/>
      <c r="AJ137" s="464">
        <v>0</v>
      </c>
      <c r="AK137" s="464">
        <v>-15884.72</v>
      </c>
      <c r="AL137" s="464">
        <v>0</v>
      </c>
      <c r="AM137" s="464">
        <v>-89.24</v>
      </c>
      <c r="AN137" s="464">
        <v>-191955.24000000002</v>
      </c>
      <c r="AO137" s="464">
        <v>-432688.64000000001</v>
      </c>
      <c r="AP137" s="464">
        <v>830477.12585432839</v>
      </c>
      <c r="AQ137" s="470">
        <v>-51691.229078395314</v>
      </c>
      <c r="AR137" s="470">
        <v>-265221.27999999997</v>
      </c>
      <c r="AS137" s="470">
        <v>-101555.12000000001</v>
      </c>
      <c r="AT137" s="470">
        <v>-97775.91557860504</v>
      </c>
      <c r="AU137" s="470">
        <v>269247.38487045898</v>
      </c>
      <c r="AV137" s="468">
        <v>-57136.873932213057</v>
      </c>
      <c r="AW137" s="464"/>
      <c r="AX137" s="487">
        <v>2531635.6875174744</v>
      </c>
      <c r="AY137" s="488">
        <v>1146474.0025420536</v>
      </c>
      <c r="AZ137" s="481"/>
      <c r="BA137" s="491">
        <v>5600999.6271153325</v>
      </c>
      <c r="BB137" s="470">
        <v>-148290.84774000003</v>
      </c>
      <c r="BC137" s="481">
        <v>5452708.7793753324</v>
      </c>
      <c r="BD137" s="497"/>
      <c r="BE137" s="464">
        <v>382.77944307485427</v>
      </c>
      <c r="BF137" s="464">
        <v>79.233794262662485</v>
      </c>
      <c r="BG137" s="464">
        <v>437.32120125504264</v>
      </c>
      <c r="BH137" s="464">
        <v>457.15198341550871</v>
      </c>
      <c r="BI137" s="464">
        <v>61.648453608247415</v>
      </c>
      <c r="BJ137" s="464">
        <v>44.589977588525329</v>
      </c>
      <c r="BK137" s="468">
        <v>1466.3501326496489</v>
      </c>
      <c r="BL137" s="464"/>
      <c r="BM137" s="464">
        <v>70.104744713166141</v>
      </c>
      <c r="BN137" s="464">
        <v>0</v>
      </c>
      <c r="BO137" s="464">
        <v>0</v>
      </c>
      <c r="BP137" s="464">
        <v>59.413980604168977</v>
      </c>
      <c r="BQ137" s="464">
        <v>106.854739292274</v>
      </c>
      <c r="BR137" s="464">
        <v>0</v>
      </c>
      <c r="BS137" s="464">
        <v>0</v>
      </c>
      <c r="BT137" s="464">
        <v>23.976153528252421</v>
      </c>
      <c r="BU137" s="464">
        <v>42.624956247909942</v>
      </c>
      <c r="BV137" s="468">
        <v>302.9745743857714</v>
      </c>
      <c r="BW137" s="467"/>
      <c r="BX137" s="468">
        <v>1769.32470703542</v>
      </c>
      <c r="BY137" s="468">
        <v>-1548.79</v>
      </c>
      <c r="BZ137" s="468">
        <v>220.5347070354205</v>
      </c>
      <c r="CA137" s="499">
        <v>0.10658218500286104</v>
      </c>
      <c r="CB137" s="499"/>
      <c r="CC137" s="464">
        <v>0</v>
      </c>
      <c r="CD137" s="464">
        <v>0</v>
      </c>
      <c r="CE137" s="464">
        <v>11.27851210304334</v>
      </c>
      <c r="CF137" s="464">
        <v>21.34854546223173</v>
      </c>
      <c r="CG137" s="464">
        <v>0</v>
      </c>
      <c r="CH137" s="468">
        <v>32.627057565275067</v>
      </c>
      <c r="CI137" s="464"/>
      <c r="CJ137" s="464">
        <v>-0.98</v>
      </c>
      <c r="CK137" s="464">
        <v>-1.78</v>
      </c>
      <c r="CL137" s="464">
        <v>-0.98</v>
      </c>
      <c r="CM137" s="464">
        <v>-0.01</v>
      </c>
      <c r="CN137" s="464">
        <v>-17.579999999999998</v>
      </c>
      <c r="CO137" s="464">
        <v>-36.300719473860212</v>
      </c>
      <c r="CP137" s="464">
        <v>92.57352868736244</v>
      </c>
      <c r="CQ137" s="464">
        <v>-2.984247652531391</v>
      </c>
      <c r="CR137" s="464">
        <v>-29.8</v>
      </c>
      <c r="CS137" s="464">
        <v>-11.42</v>
      </c>
      <c r="CT137" s="464">
        <v>-11.938665802586661</v>
      </c>
      <c r="CU137" s="464">
        <v>30.013084925923419</v>
      </c>
      <c r="CV137" s="468">
        <v>12.71165141627116</v>
      </c>
      <c r="CW137" s="464"/>
      <c r="CX137" s="468">
        <v>292.99091048439999</v>
      </c>
      <c r="CY137" s="468">
        <v>111.3441941452368</v>
      </c>
      <c r="CZ137" s="464"/>
      <c r="DA137" s="466">
        <v>627.63330648984004</v>
      </c>
      <c r="DB137" s="464">
        <v>-16.617082893321385</v>
      </c>
      <c r="DC137" s="468">
        <v>611.01622359651867</v>
      </c>
    </row>
    <row r="138" spans="1:107">
      <c r="A138" s="475">
        <v>421</v>
      </c>
      <c r="B138" s="483">
        <v>16</v>
      </c>
      <c r="C138" s="484">
        <v>656</v>
      </c>
      <c r="D138" s="465" t="s">
        <v>136</v>
      </c>
      <c r="E138" s="485">
        <v>300601.28999999998</v>
      </c>
      <c r="F138" s="485">
        <v>87174.54</v>
      </c>
      <c r="G138" s="485">
        <v>373658.4</v>
      </c>
      <c r="H138" s="485">
        <v>196947.38</v>
      </c>
      <c r="I138" s="485">
        <v>39571.5</v>
      </c>
      <c r="J138" s="485">
        <v>26474.58</v>
      </c>
      <c r="K138" s="486">
        <v>1024427.69</v>
      </c>
      <c r="L138" s="464"/>
      <c r="M138" s="485">
        <v>25043.088106022249</v>
      </c>
      <c r="N138" s="485">
        <v>0</v>
      </c>
      <c r="O138" s="485">
        <v>0</v>
      </c>
      <c r="P138" s="485">
        <v>27032.98</v>
      </c>
      <c r="Q138" s="485">
        <v>412368.69459715957</v>
      </c>
      <c r="R138" s="485">
        <v>0</v>
      </c>
      <c r="S138" s="478">
        <v>0</v>
      </c>
      <c r="T138" s="485">
        <v>14910.449884187516</v>
      </c>
      <c r="U138" s="485">
        <v>14867.008333333331</v>
      </c>
      <c r="V138" s="479">
        <v>494222.22092070268</v>
      </c>
      <c r="W138" s="480"/>
      <c r="X138" s="481">
        <v>1518649.9109207026</v>
      </c>
      <c r="Y138" s="464">
        <v>-1039556.64</v>
      </c>
      <c r="Z138" s="490">
        <v>479093.27092070261</v>
      </c>
      <c r="AA138" s="499">
        <v>0.31547314985205882</v>
      </c>
      <c r="AB138" s="499"/>
      <c r="AC138" s="476">
        <v>215340.97670399997</v>
      </c>
      <c r="AD138" s="476">
        <v>0</v>
      </c>
      <c r="AE138" s="476">
        <v>9727.7760411441814</v>
      </c>
      <c r="AF138" s="476">
        <v>12014.582939343794</v>
      </c>
      <c r="AG138" s="476">
        <v>0</v>
      </c>
      <c r="AH138" s="477">
        <v>237083.33568448795</v>
      </c>
      <c r="AI138" s="464"/>
      <c r="AJ138" s="464">
        <v>0</v>
      </c>
      <c r="AK138" s="464">
        <v>-1167.68</v>
      </c>
      <c r="AL138" s="464">
        <v>0</v>
      </c>
      <c r="AM138" s="464">
        <v>-6.5600000000000005</v>
      </c>
      <c r="AN138" s="464">
        <v>-14110.560000000001</v>
      </c>
      <c r="AO138" s="464">
        <v>-24672.55</v>
      </c>
      <c r="AP138" s="464">
        <v>339846.08488809998</v>
      </c>
      <c r="AQ138" s="470">
        <v>87136.524166882809</v>
      </c>
      <c r="AR138" s="470">
        <v>-19496.32</v>
      </c>
      <c r="AS138" s="470">
        <v>-7465.2800000000007</v>
      </c>
      <c r="AT138" s="470">
        <v>-23102.452341274082</v>
      </c>
      <c r="AU138" s="470">
        <v>14029.129123728864</v>
      </c>
      <c r="AV138" s="468">
        <v>350990.33583743754</v>
      </c>
      <c r="AW138" s="464"/>
      <c r="AX138" s="487">
        <v>-11930.18953373439</v>
      </c>
      <c r="AY138" s="488">
        <v>146409.35452132611</v>
      </c>
      <c r="AZ138" s="481"/>
      <c r="BA138" s="491">
        <v>1201646.1074302197</v>
      </c>
      <c r="BB138" s="470">
        <v>-9225.51</v>
      </c>
      <c r="BC138" s="481">
        <v>1192420.5974302196</v>
      </c>
      <c r="BD138" s="497"/>
      <c r="BE138" s="464">
        <v>458.23367378048778</v>
      </c>
      <c r="BF138" s="464">
        <v>132.88801829268291</v>
      </c>
      <c r="BG138" s="464">
        <v>569.60121951219514</v>
      </c>
      <c r="BH138" s="464">
        <v>300.22466463414634</v>
      </c>
      <c r="BI138" s="464">
        <v>60.322408536585364</v>
      </c>
      <c r="BJ138" s="464">
        <v>40.357591463414636</v>
      </c>
      <c r="BK138" s="468">
        <v>1610.225127819549</v>
      </c>
      <c r="BL138" s="464"/>
      <c r="BM138" s="464">
        <v>38.548478830297533</v>
      </c>
      <c r="BN138" s="464">
        <v>0</v>
      </c>
      <c r="BO138" s="464">
        <v>0</v>
      </c>
      <c r="BP138" s="464">
        <v>48.21100751879699</v>
      </c>
      <c r="BQ138" s="464">
        <v>609.04431790533272</v>
      </c>
      <c r="BR138" s="464">
        <v>0</v>
      </c>
      <c r="BS138" s="464">
        <v>0</v>
      </c>
      <c r="BT138" s="464">
        <v>21.086379450828801</v>
      </c>
      <c r="BU138" s="464">
        <v>23.54547744360902</v>
      </c>
      <c r="BV138" s="468">
        <v>740.43566114886505</v>
      </c>
      <c r="BW138" s="467"/>
      <c r="BX138" s="468">
        <v>2350.6607889684142</v>
      </c>
      <c r="BY138" s="468">
        <v>-1548.79</v>
      </c>
      <c r="BZ138" s="468">
        <v>801.87078896841376</v>
      </c>
      <c r="CA138" s="499">
        <v>0.31547314985205882</v>
      </c>
      <c r="CB138" s="499"/>
      <c r="CC138" s="464">
        <v>317.18425200000001</v>
      </c>
      <c r="CD138" s="464">
        <v>0</v>
      </c>
      <c r="CE138" s="464">
        <v>13.04902357951314</v>
      </c>
      <c r="CF138" s="464">
        <v>18.619047591451409</v>
      </c>
      <c r="CG138" s="464">
        <v>0</v>
      </c>
      <c r="CH138" s="468">
        <v>348.8523231709645</v>
      </c>
      <c r="CI138" s="464"/>
      <c r="CJ138" s="464">
        <v>-0.97999999999999987</v>
      </c>
      <c r="CK138" s="464">
        <v>-1.78</v>
      </c>
      <c r="CL138" s="464">
        <v>-0.97999999999999987</v>
      </c>
      <c r="CM138" s="464">
        <v>-0.01</v>
      </c>
      <c r="CN138" s="464">
        <v>-17.579999999999998</v>
      </c>
      <c r="CO138" s="464">
        <v>-27.959699248120302</v>
      </c>
      <c r="CP138" s="464">
        <v>511.04674419263148</v>
      </c>
      <c r="CQ138" s="464">
        <v>148.17846904015329</v>
      </c>
      <c r="CR138" s="464">
        <v>-29.8</v>
      </c>
      <c r="CS138" s="464">
        <v>-11.42</v>
      </c>
      <c r="CT138" s="464">
        <v>-37.180064645391873</v>
      </c>
      <c r="CU138" s="464">
        <v>21.09643477252461</v>
      </c>
      <c r="CV138" s="468">
        <v>549.23116240769866</v>
      </c>
      <c r="CW138" s="464"/>
      <c r="CX138" s="468">
        <v>40.49244964401759</v>
      </c>
      <c r="CY138" s="468">
        <v>207.64891115096839</v>
      </c>
      <c r="CZ138" s="464"/>
      <c r="DA138" s="466">
        <v>1831.777602789969</v>
      </c>
      <c r="DB138" s="464">
        <v>-14.063277439024391</v>
      </c>
      <c r="DC138" s="468">
        <v>1817.7143253509446</v>
      </c>
    </row>
    <row r="139" spans="1:107">
      <c r="A139" s="475">
        <v>422</v>
      </c>
      <c r="B139" s="483">
        <v>12</v>
      </c>
      <c r="C139" s="484">
        <v>9846</v>
      </c>
      <c r="D139" s="465" t="s">
        <v>137</v>
      </c>
      <c r="E139" s="485">
        <v>2195300.3299999996</v>
      </c>
      <c r="F139" s="485">
        <v>513361.18</v>
      </c>
      <c r="G139" s="485">
        <v>3396139.68</v>
      </c>
      <c r="H139" s="485">
        <v>3530985.17</v>
      </c>
      <c r="I139" s="485">
        <v>633999.6</v>
      </c>
      <c r="J139" s="485">
        <v>397831.82</v>
      </c>
      <c r="K139" s="486">
        <v>10667617.779999999</v>
      </c>
      <c r="L139" s="464"/>
      <c r="M139" s="485">
        <v>1136643.1250423361</v>
      </c>
      <c r="N139" s="485">
        <v>0</v>
      </c>
      <c r="O139" s="485">
        <v>0</v>
      </c>
      <c r="P139" s="485">
        <v>1393238.2</v>
      </c>
      <c r="Q139" s="485">
        <v>2935757.2484689658</v>
      </c>
      <c r="R139" s="485">
        <v>0</v>
      </c>
      <c r="S139" s="478">
        <v>81052.08</v>
      </c>
      <c r="T139" s="485">
        <v>354071.98644916224</v>
      </c>
      <c r="U139" s="485">
        <v>650205.37749999994</v>
      </c>
      <c r="V139" s="479">
        <v>6550968.0174604654</v>
      </c>
      <c r="W139" s="480"/>
      <c r="X139" s="481">
        <v>17218585.797460467</v>
      </c>
      <c r="Y139" s="464">
        <v>-15602857.74</v>
      </c>
      <c r="Z139" s="490">
        <v>1615728.0574604664</v>
      </c>
      <c r="AA139" s="499">
        <v>9.3836281124711582E-2</v>
      </c>
      <c r="AB139" s="499"/>
      <c r="AC139" s="476">
        <v>1233585.4141575</v>
      </c>
      <c r="AD139" s="476">
        <v>0</v>
      </c>
      <c r="AE139" s="476">
        <v>143259.58208701908</v>
      </c>
      <c r="AF139" s="476">
        <v>155729.57222141721</v>
      </c>
      <c r="AG139" s="476">
        <v>0</v>
      </c>
      <c r="AH139" s="477">
        <v>1532574.5684659362</v>
      </c>
      <c r="AI139" s="464"/>
      <c r="AJ139" s="464">
        <v>0</v>
      </c>
      <c r="AK139" s="464">
        <v>-17525.88</v>
      </c>
      <c r="AL139" s="464">
        <v>0</v>
      </c>
      <c r="AM139" s="464">
        <v>-98.460000000000008</v>
      </c>
      <c r="AN139" s="464">
        <v>-211787.46000000002</v>
      </c>
      <c r="AO139" s="464">
        <v>-709712.4</v>
      </c>
      <c r="AP139" s="464">
        <v>-303805.50825229962</v>
      </c>
      <c r="AQ139" s="470">
        <v>-58422.297918831442</v>
      </c>
      <c r="AR139" s="470">
        <v>-292623.12</v>
      </c>
      <c r="AS139" s="470">
        <v>-112047.48000000001</v>
      </c>
      <c r="AT139" s="470">
        <v>-90327.580399839731</v>
      </c>
      <c r="AU139" s="470">
        <v>530407.05315925088</v>
      </c>
      <c r="AV139" s="468">
        <v>-1265943.1334117199</v>
      </c>
      <c r="AW139" s="464"/>
      <c r="AX139" s="487">
        <v>2202053.2568232417</v>
      </c>
      <c r="AY139" s="488">
        <v>1632829.3858962792</v>
      </c>
      <c r="AZ139" s="481"/>
      <c r="BA139" s="491">
        <v>5717242.1352342032</v>
      </c>
      <c r="BB139" s="470">
        <v>-68361.029099999869</v>
      </c>
      <c r="BC139" s="481">
        <v>5648881.1061342033</v>
      </c>
      <c r="BD139" s="497"/>
      <c r="BE139" s="464">
        <v>222.96367357302455</v>
      </c>
      <c r="BF139" s="464">
        <v>52.139059516554944</v>
      </c>
      <c r="BG139" s="464">
        <v>344.92582571602685</v>
      </c>
      <c r="BH139" s="464">
        <v>358.62128478569974</v>
      </c>
      <c r="BI139" s="464">
        <v>64.391590493601456</v>
      </c>
      <c r="BJ139" s="464">
        <v>40.405425553524275</v>
      </c>
      <c r="BK139" s="468">
        <v>1078.2679470594089</v>
      </c>
      <c r="BL139" s="464"/>
      <c r="BM139" s="464">
        <v>117.4021086923124</v>
      </c>
      <c r="BN139" s="464">
        <v>0</v>
      </c>
      <c r="BO139" s="464">
        <v>0</v>
      </c>
      <c r="BP139" s="464">
        <v>130.60696089163099</v>
      </c>
      <c r="BQ139" s="464">
        <v>286.92811313273472</v>
      </c>
      <c r="BR139" s="464">
        <v>0</v>
      </c>
      <c r="BS139" s="464">
        <v>8.6533943675987661</v>
      </c>
      <c r="BT139" s="464">
        <v>35.654656225326598</v>
      </c>
      <c r="BU139" s="464">
        <v>65.335474425315951</v>
      </c>
      <c r="BV139" s="468">
        <v>644.58070773491943</v>
      </c>
      <c r="BW139" s="467"/>
      <c r="BX139" s="468">
        <v>1722.848654794328</v>
      </c>
      <c r="BY139" s="468">
        <v>-1548.79</v>
      </c>
      <c r="BZ139" s="468">
        <v>174.05865479432859</v>
      </c>
      <c r="CA139" s="499">
        <v>9.3836281124711582E-2</v>
      </c>
      <c r="CB139" s="499"/>
      <c r="CC139" s="464">
        <v>121.05930375</v>
      </c>
      <c r="CD139" s="464">
        <v>0</v>
      </c>
      <c r="CE139" s="464">
        <v>14.358763544486729</v>
      </c>
      <c r="CF139" s="464">
        <v>17.572951548476439</v>
      </c>
      <c r="CG139" s="464">
        <v>0</v>
      </c>
      <c r="CH139" s="468">
        <v>152.9910188429632</v>
      </c>
      <c r="CI139" s="464"/>
      <c r="CJ139" s="464">
        <v>-0.98000000000000009</v>
      </c>
      <c r="CK139" s="464">
        <v>-1.78</v>
      </c>
      <c r="CL139" s="464">
        <v>-0.98000000000000009</v>
      </c>
      <c r="CM139" s="464">
        <v>-0.01</v>
      </c>
      <c r="CN139" s="464">
        <v>-17.579999999999998</v>
      </c>
      <c r="CO139" s="464">
        <v>-43.412175654293961</v>
      </c>
      <c r="CP139" s="464">
        <v>-30.232412006398611</v>
      </c>
      <c r="CQ139" s="464">
        <v>-4.3625682965445653</v>
      </c>
      <c r="CR139" s="464">
        <v>-29.8</v>
      </c>
      <c r="CS139" s="464">
        <v>-11.42</v>
      </c>
      <c r="CT139" s="464">
        <v>-10.724215067021481</v>
      </c>
      <c r="CU139" s="464">
        <v>52.782073157453567</v>
      </c>
      <c r="CV139" s="468">
        <v>-90.20412188887947</v>
      </c>
      <c r="CW139" s="464"/>
      <c r="CX139" s="468">
        <v>265.16877127487112</v>
      </c>
      <c r="CY139" s="468">
        <v>149.81580237755821</v>
      </c>
      <c r="CZ139" s="464"/>
      <c r="DA139" s="466">
        <v>580.66647727343116</v>
      </c>
      <c r="DB139" s="464">
        <v>-6.9430255027422172</v>
      </c>
      <c r="DC139" s="468">
        <v>573.72345177068894</v>
      </c>
    </row>
    <row r="140" spans="1:107">
      <c r="A140" s="475">
        <v>423</v>
      </c>
      <c r="B140" s="483">
        <v>2</v>
      </c>
      <c r="C140" s="484">
        <v>20732</v>
      </c>
      <c r="D140" s="465" t="s">
        <v>138</v>
      </c>
      <c r="E140" s="485">
        <v>11395521.629999999</v>
      </c>
      <c r="F140" s="485">
        <v>2198735.62</v>
      </c>
      <c r="G140" s="485">
        <v>13327149.600000001</v>
      </c>
      <c r="H140" s="485">
        <v>13040730.09</v>
      </c>
      <c r="I140" s="485">
        <v>1192278.5999999999</v>
      </c>
      <c r="J140" s="485">
        <v>1045790.48</v>
      </c>
      <c r="K140" s="486">
        <v>42200206.019999996</v>
      </c>
      <c r="L140" s="464"/>
      <c r="M140" s="485">
        <v>861401.02361554245</v>
      </c>
      <c r="N140" s="485">
        <v>0</v>
      </c>
      <c r="O140" s="485">
        <v>0</v>
      </c>
      <c r="P140" s="485">
        <v>2037870.8</v>
      </c>
      <c r="Q140" s="485">
        <v>258148.11129061255</v>
      </c>
      <c r="R140" s="485">
        <v>0</v>
      </c>
      <c r="S140" s="478">
        <v>0</v>
      </c>
      <c r="T140" s="485">
        <v>352068.90244961507</v>
      </c>
      <c r="U140" s="485">
        <v>622151.97916666663</v>
      </c>
      <c r="V140" s="479">
        <v>4131640.8165224367</v>
      </c>
      <c r="W140" s="480"/>
      <c r="X140" s="481">
        <v>46331846.83652243</v>
      </c>
      <c r="Y140" s="464">
        <v>-32853793.080000002</v>
      </c>
      <c r="Z140" s="490">
        <v>13478053.756522428</v>
      </c>
      <c r="AA140" s="499">
        <v>0.29090257947364961</v>
      </c>
      <c r="AB140" s="499"/>
      <c r="AC140" s="476">
        <v>0</v>
      </c>
      <c r="AD140" s="476">
        <v>0</v>
      </c>
      <c r="AE140" s="476">
        <v>222206.22533282242</v>
      </c>
      <c r="AF140" s="476">
        <v>431953.61280215904</v>
      </c>
      <c r="AG140" s="476">
        <v>89566.870184412692</v>
      </c>
      <c r="AH140" s="477">
        <v>743726.70831939415</v>
      </c>
      <c r="AI140" s="464"/>
      <c r="AJ140" s="464">
        <v>0</v>
      </c>
      <c r="AK140" s="464">
        <v>-36902.959999999999</v>
      </c>
      <c r="AL140" s="464">
        <v>0</v>
      </c>
      <c r="AM140" s="464">
        <v>-207.32</v>
      </c>
      <c r="AN140" s="464">
        <v>-445945.32</v>
      </c>
      <c r="AO140" s="464">
        <v>-525496.52</v>
      </c>
      <c r="AP140" s="464">
        <v>2692273.7804819779</v>
      </c>
      <c r="AQ140" s="470">
        <v>-115453.32052085309</v>
      </c>
      <c r="AR140" s="470">
        <v>-616155.03999999992</v>
      </c>
      <c r="AS140" s="470">
        <v>-235930.16</v>
      </c>
      <c r="AT140" s="470">
        <v>-352401.3468770294</v>
      </c>
      <c r="AU140" s="470">
        <v>595485.90554074803</v>
      </c>
      <c r="AV140" s="468">
        <v>959267.69862484327</v>
      </c>
      <c r="AW140" s="464"/>
      <c r="AX140" s="487">
        <v>872405.13768278831</v>
      </c>
      <c r="AY140" s="488">
        <v>1534118.5175328862</v>
      </c>
      <c r="AZ140" s="481"/>
      <c r="BA140" s="491">
        <v>17587571.818682339</v>
      </c>
      <c r="BB140" s="470">
        <v>-645785.70000000042</v>
      </c>
      <c r="BC140" s="481">
        <v>16941786.11868234</v>
      </c>
      <c r="BD140" s="497"/>
      <c r="BE140" s="464">
        <v>549.65857756125786</v>
      </c>
      <c r="BF140" s="464">
        <v>106.05516206830022</v>
      </c>
      <c r="BG140" s="464">
        <v>642.82990546015833</v>
      </c>
      <c r="BH140" s="464">
        <v>629.01457119428903</v>
      </c>
      <c r="BI140" s="464">
        <v>57.509097048041667</v>
      </c>
      <c r="BJ140" s="464">
        <v>50.443299247540033</v>
      </c>
      <c r="BK140" s="468">
        <v>2045.0217686054391</v>
      </c>
      <c r="BL140" s="464"/>
      <c r="BM140" s="464">
        <v>42.556650555633318</v>
      </c>
      <c r="BN140" s="464">
        <v>0</v>
      </c>
      <c r="BO140" s="464">
        <v>0</v>
      </c>
      <c r="BP140" s="464">
        <v>94.244867898964486</v>
      </c>
      <c r="BQ140" s="464">
        <v>12.268411478256439</v>
      </c>
      <c r="BR140" s="464">
        <v>0</v>
      </c>
      <c r="BS140" s="464">
        <v>0</v>
      </c>
      <c r="BT140" s="464">
        <v>17.257579257835239</v>
      </c>
      <c r="BU140" s="464">
        <v>31.74248717700571</v>
      </c>
      <c r="BV140" s="468">
        <v>198.06999636769521</v>
      </c>
      <c r="BW140" s="467"/>
      <c r="BX140" s="468">
        <v>2243.0917649731341</v>
      </c>
      <c r="BY140" s="468">
        <v>-1548.79</v>
      </c>
      <c r="BZ140" s="468">
        <v>694.3017649731338</v>
      </c>
      <c r="CA140" s="499">
        <v>0.29090257947364961</v>
      </c>
      <c r="CB140" s="499"/>
      <c r="CC140" s="464">
        <v>0</v>
      </c>
      <c r="CD140" s="464">
        <v>0</v>
      </c>
      <c r="CE140" s="464">
        <v>10.105019806294701</v>
      </c>
      <c r="CF140" s="464">
        <v>21.368439718780859</v>
      </c>
      <c r="CG140" s="464">
        <v>6.7176744831684054</v>
      </c>
      <c r="CH140" s="468">
        <v>38.191134008243971</v>
      </c>
      <c r="CI140" s="464"/>
      <c r="CJ140" s="464">
        <v>-0.98</v>
      </c>
      <c r="CK140" s="464">
        <v>-1.78</v>
      </c>
      <c r="CL140" s="464">
        <v>-0.98</v>
      </c>
      <c r="CM140" s="464">
        <v>-0.01</v>
      </c>
      <c r="CN140" s="464">
        <v>-17.579999999999998</v>
      </c>
      <c r="CO140" s="464">
        <v>-21.318724351591989</v>
      </c>
      <c r="CP140" s="464">
        <v>130.2755143947536</v>
      </c>
      <c r="CQ140" s="464">
        <v>-2.3571588984582279</v>
      </c>
      <c r="CR140" s="464">
        <v>-29.8</v>
      </c>
      <c r="CS140" s="464">
        <v>-11.42</v>
      </c>
      <c r="CT140" s="464">
        <v>-17.856946285438941</v>
      </c>
      <c r="CU140" s="464">
        <v>28.814763647573209</v>
      </c>
      <c r="CV140" s="468">
        <v>47.079457516218497</v>
      </c>
      <c r="CW140" s="464"/>
      <c r="CX140" s="468">
        <v>56.334303777683637</v>
      </c>
      <c r="CY140" s="468">
        <v>53.765957970887087</v>
      </c>
      <c r="CZ140" s="464"/>
      <c r="DA140" s="466">
        <v>848.32972306976365</v>
      </c>
      <c r="DB140" s="464">
        <v>-31.14922342272817</v>
      </c>
      <c r="DC140" s="468">
        <v>817.1804996470355</v>
      </c>
    </row>
    <row r="141" spans="1:107">
      <c r="A141" s="465">
        <v>425</v>
      </c>
      <c r="B141" s="483">
        <v>17</v>
      </c>
      <c r="C141" s="484">
        <v>10116</v>
      </c>
      <c r="D141" s="465" t="s">
        <v>139</v>
      </c>
      <c r="E141" s="485">
        <v>8343963.0799999991</v>
      </c>
      <c r="F141" s="485">
        <v>1598199.9</v>
      </c>
      <c r="G141" s="485">
        <v>10304668.32</v>
      </c>
      <c r="H141" s="485">
        <v>10227196.09</v>
      </c>
      <c r="I141" s="485">
        <v>503877.1</v>
      </c>
      <c r="J141" s="485">
        <v>484832.46</v>
      </c>
      <c r="K141" s="486">
        <v>31462736.949999999</v>
      </c>
      <c r="L141" s="464"/>
      <c r="M141" s="485">
        <v>439576.2994757382</v>
      </c>
      <c r="N141" s="485">
        <v>0</v>
      </c>
      <c r="O141" s="485">
        <v>0</v>
      </c>
      <c r="P141" s="485">
        <v>224581.68</v>
      </c>
      <c r="Q141" s="485">
        <v>547477.05790498387</v>
      </c>
      <c r="R141" s="485">
        <v>0</v>
      </c>
      <c r="S141" s="478">
        <v>0</v>
      </c>
      <c r="T141" s="485">
        <v>101651.85699594904</v>
      </c>
      <c r="U141" s="485">
        <v>285058.72499999998</v>
      </c>
      <c r="V141" s="479">
        <v>1598345.619376671</v>
      </c>
      <c r="W141" s="480"/>
      <c r="X141" s="481">
        <v>33061082.56937667</v>
      </c>
      <c r="Y141" s="464">
        <v>-16030724.040000001</v>
      </c>
      <c r="Z141" s="490">
        <v>17030358.529376671</v>
      </c>
      <c r="AA141" s="499">
        <v>0.51511799390233215</v>
      </c>
      <c r="AB141" s="499"/>
      <c r="AC141" s="476">
        <v>0</v>
      </c>
      <c r="AD141" s="476">
        <v>0</v>
      </c>
      <c r="AE141" s="476">
        <v>83753.604853137003</v>
      </c>
      <c r="AF141" s="476">
        <v>220842.93331748739</v>
      </c>
      <c r="AG141" s="476">
        <v>0</v>
      </c>
      <c r="AH141" s="477">
        <v>304596.53817062441</v>
      </c>
      <c r="AI141" s="464"/>
      <c r="AJ141" s="464">
        <v>0</v>
      </c>
      <c r="AK141" s="464">
        <v>-18006.48</v>
      </c>
      <c r="AL141" s="464">
        <v>0</v>
      </c>
      <c r="AM141" s="464">
        <v>-101.16</v>
      </c>
      <c r="AN141" s="464">
        <v>-217595.16</v>
      </c>
      <c r="AO141" s="464">
        <v>-177485.82</v>
      </c>
      <c r="AP141" s="464">
        <v>-655908.62277299759</v>
      </c>
      <c r="AQ141" s="464">
        <v>-1050554.5237226661</v>
      </c>
      <c r="AR141" s="464">
        <v>-300647.51999999996</v>
      </c>
      <c r="AS141" s="464">
        <v>-115120.08</v>
      </c>
      <c r="AT141" s="470">
        <v>-433669.89630295651</v>
      </c>
      <c r="AU141" s="464">
        <v>255461.48908469806</v>
      </c>
      <c r="AV141" s="468">
        <v>-2713627.7737139221</v>
      </c>
      <c r="AW141" s="464"/>
      <c r="AX141" s="487">
        <v>5143777.4040298732</v>
      </c>
      <c r="AY141" s="488">
        <v>491436.43442384794</v>
      </c>
      <c r="AZ141" s="481"/>
      <c r="BA141" s="491">
        <v>20256541.132287096</v>
      </c>
      <c r="BB141" s="470">
        <v>265713.13902</v>
      </c>
      <c r="BC141" s="481">
        <v>20522254.271307096</v>
      </c>
      <c r="BD141" s="497"/>
      <c r="BE141" s="464">
        <v>824.82829972321065</v>
      </c>
      <c r="BF141" s="464">
        <v>157.98733689205218</v>
      </c>
      <c r="BG141" s="464">
        <v>1018.6504863582444</v>
      </c>
      <c r="BH141" s="464">
        <v>1010.9921006326612</v>
      </c>
      <c r="BI141" s="464">
        <v>49.809914986160535</v>
      </c>
      <c r="BJ141" s="464">
        <v>47.927289442467384</v>
      </c>
      <c r="BK141" s="468">
        <v>3133.925450441609</v>
      </c>
      <c r="BL141" s="464"/>
      <c r="BM141" s="464">
        <v>47.876346569850043</v>
      </c>
      <c r="BN141" s="464">
        <v>0</v>
      </c>
      <c r="BO141" s="464">
        <v>0</v>
      </c>
      <c r="BP141" s="464">
        <v>19.270800785083409</v>
      </c>
      <c r="BQ141" s="464">
        <v>52.767624985301573</v>
      </c>
      <c r="BR141" s="464">
        <v>0</v>
      </c>
      <c r="BS141" s="464">
        <v>0</v>
      </c>
      <c r="BT141" s="464">
        <v>10.474787632264711</v>
      </c>
      <c r="BU141" s="464">
        <v>32.107718105986272</v>
      </c>
      <c r="BV141" s="468">
        <v>162.497278078486</v>
      </c>
      <c r="BW141" s="467"/>
      <c r="BX141" s="468">
        <v>3296.422728520095</v>
      </c>
      <c r="BY141" s="468">
        <v>-1548.79</v>
      </c>
      <c r="BZ141" s="468">
        <v>1747.632728520095</v>
      </c>
      <c r="CA141" s="499">
        <v>0.51511799390233215</v>
      </c>
      <c r="CB141" s="499"/>
      <c r="CC141" s="464">
        <v>0</v>
      </c>
      <c r="CD141" s="464">
        <v>0</v>
      </c>
      <c r="CE141" s="464">
        <v>8.1779028341016318</v>
      </c>
      <c r="CF141" s="464">
        <v>22.51793929668731</v>
      </c>
      <c r="CG141" s="464">
        <v>0</v>
      </c>
      <c r="CH141" s="468">
        <v>30.69584213078894</v>
      </c>
      <c r="CI141" s="464"/>
      <c r="CJ141" s="464">
        <v>-0.98000000000000009</v>
      </c>
      <c r="CK141" s="464">
        <v>-1.78</v>
      </c>
      <c r="CL141" s="464">
        <v>-0.98000000000000009</v>
      </c>
      <c r="CM141" s="464">
        <v>-0.01</v>
      </c>
      <c r="CN141" s="464">
        <v>-17.579999999999998</v>
      </c>
      <c r="CO141" s="464">
        <v>-14.59714033366045</v>
      </c>
      <c r="CP141" s="464">
        <v>-64.367872696074343</v>
      </c>
      <c r="CQ141" s="464">
        <v>-116.78135001036389</v>
      </c>
      <c r="CR141" s="464">
        <v>-29.8</v>
      </c>
      <c r="CS141" s="464">
        <v>-11.42</v>
      </c>
      <c r="CT141" s="464">
        <v>-43.122627651004869</v>
      </c>
      <c r="CU141" s="464">
        <v>25.069822285053789</v>
      </c>
      <c r="CV141" s="468">
        <v>-281.8317650306563</v>
      </c>
      <c r="CW141" s="464"/>
      <c r="CX141" s="468">
        <v>522.12894851777185</v>
      </c>
      <c r="CY141" s="468">
        <v>26.56278988377402</v>
      </c>
      <c r="CZ141" s="464"/>
      <c r="DA141" s="466">
        <v>2002.4259719540428</v>
      </c>
      <c r="DB141" s="464">
        <v>26.266621097271649</v>
      </c>
      <c r="DC141" s="468">
        <v>2028.6925930513144</v>
      </c>
    </row>
    <row r="142" spans="1:107">
      <c r="A142" s="475">
        <v>426</v>
      </c>
      <c r="B142" s="483">
        <v>12</v>
      </c>
      <c r="C142" s="484">
        <v>11980</v>
      </c>
      <c r="D142" s="465" t="s">
        <v>140</v>
      </c>
      <c r="E142" s="485">
        <v>5529241.9099999992</v>
      </c>
      <c r="F142" s="485">
        <v>1210757.5</v>
      </c>
      <c r="G142" s="485">
        <v>7224062.4000000004</v>
      </c>
      <c r="H142" s="485">
        <v>7272985.3899999997</v>
      </c>
      <c r="I142" s="485">
        <v>703089.29999999993</v>
      </c>
      <c r="J142" s="485">
        <v>579766.56000000006</v>
      </c>
      <c r="K142" s="486">
        <v>22519903.059999999</v>
      </c>
      <c r="L142" s="464"/>
      <c r="M142" s="485">
        <v>1008521.735501275</v>
      </c>
      <c r="N142" s="485">
        <v>0</v>
      </c>
      <c r="O142" s="485">
        <v>0</v>
      </c>
      <c r="P142" s="485">
        <v>819307.24</v>
      </c>
      <c r="Q142" s="485">
        <v>624948.11955373897</v>
      </c>
      <c r="R142" s="485">
        <v>0</v>
      </c>
      <c r="S142" s="478">
        <v>151231.32</v>
      </c>
      <c r="T142" s="485">
        <v>239839.56316900067</v>
      </c>
      <c r="U142" s="485">
        <v>698361.55666666664</v>
      </c>
      <c r="V142" s="479">
        <v>3542209.534890681</v>
      </c>
      <c r="W142" s="480"/>
      <c r="X142" s="481">
        <v>26062112.59489068</v>
      </c>
      <c r="Y142" s="464">
        <v>-18984586.199999999</v>
      </c>
      <c r="Z142" s="490">
        <v>7077526.3948906809</v>
      </c>
      <c r="AA142" s="499">
        <v>0.27156380240173572</v>
      </c>
      <c r="AB142" s="499"/>
      <c r="AC142" s="476">
        <v>0</v>
      </c>
      <c r="AD142" s="476">
        <v>0</v>
      </c>
      <c r="AE142" s="476">
        <v>121267.8031693957</v>
      </c>
      <c r="AF142" s="476">
        <v>237420.16177714185</v>
      </c>
      <c r="AG142" s="476">
        <v>6930.9635137720206</v>
      </c>
      <c r="AH142" s="477">
        <v>365618.92846030957</v>
      </c>
      <c r="AI142" s="464"/>
      <c r="AJ142" s="464">
        <v>0</v>
      </c>
      <c r="AK142" s="464">
        <v>-21324.400000000001</v>
      </c>
      <c r="AL142" s="464">
        <v>0</v>
      </c>
      <c r="AM142" s="464">
        <v>-119.8</v>
      </c>
      <c r="AN142" s="464">
        <v>-257689.80000000002</v>
      </c>
      <c r="AO142" s="464">
        <v>-602590</v>
      </c>
      <c r="AP142" s="464">
        <v>-1689718.2459034517</v>
      </c>
      <c r="AQ142" s="470">
        <v>-651054.8243921207</v>
      </c>
      <c r="AR142" s="470">
        <v>-356045.6</v>
      </c>
      <c r="AS142" s="470">
        <v>-136332.40000000002</v>
      </c>
      <c r="AT142" s="470">
        <v>-215221.00988989213</v>
      </c>
      <c r="AU142" s="470">
        <v>406244.44872973999</v>
      </c>
      <c r="AV142" s="468">
        <v>-3523851.6314557251</v>
      </c>
      <c r="AW142" s="464"/>
      <c r="AX142" s="487">
        <v>5876167.2111869352</v>
      </c>
      <c r="AY142" s="488">
        <v>1182107.3002140098</v>
      </c>
      <c r="AZ142" s="481"/>
      <c r="BA142" s="491">
        <v>10977568.203296209</v>
      </c>
      <c r="BB142" s="470">
        <v>-618902.56386000023</v>
      </c>
      <c r="BC142" s="481">
        <v>10358665.639436208</v>
      </c>
      <c r="BD142" s="497"/>
      <c r="BE142" s="464">
        <v>461.53939148580963</v>
      </c>
      <c r="BF142" s="464">
        <v>101.06489983305509</v>
      </c>
      <c r="BG142" s="464">
        <v>603.01021702838068</v>
      </c>
      <c r="BH142" s="464">
        <v>607.09393906510843</v>
      </c>
      <c r="BI142" s="464">
        <v>58.688589315525867</v>
      </c>
      <c r="BJ142" s="464">
        <v>48.394537562604349</v>
      </c>
      <c r="BK142" s="468">
        <v>1889.948309409888</v>
      </c>
      <c r="BL142" s="464"/>
      <c r="BM142" s="464">
        <v>80.115345419002054</v>
      </c>
      <c r="BN142" s="464">
        <v>0</v>
      </c>
      <c r="BO142" s="464">
        <v>0</v>
      </c>
      <c r="BP142" s="464">
        <v>54.328692185007966</v>
      </c>
      <c r="BQ142" s="464">
        <v>51.517744828420398</v>
      </c>
      <c r="BR142" s="464">
        <v>0</v>
      </c>
      <c r="BS142" s="464">
        <v>12.66503399647444</v>
      </c>
      <c r="BT142" s="464">
        <v>18.733392902667649</v>
      </c>
      <c r="BU142" s="464">
        <v>55.323720515403338</v>
      </c>
      <c r="BV142" s="468">
        <v>272.68392984697579</v>
      </c>
      <c r="BW142" s="467"/>
      <c r="BX142" s="468">
        <v>2162.632239256865</v>
      </c>
      <c r="BY142" s="468">
        <v>-1548.79</v>
      </c>
      <c r="BZ142" s="468">
        <v>613.84223925686445</v>
      </c>
      <c r="CA142" s="499">
        <v>0.27156380240173572</v>
      </c>
      <c r="CB142" s="499"/>
      <c r="CC142" s="464">
        <v>0</v>
      </c>
      <c r="CD142" s="464">
        <v>0</v>
      </c>
      <c r="CE142" s="464">
        <v>9.8438351424520345</v>
      </c>
      <c r="CF142" s="464">
        <v>21.278614904753219</v>
      </c>
      <c r="CG142" s="464">
        <v>0</v>
      </c>
      <c r="CH142" s="468">
        <v>31.122450047205248</v>
      </c>
      <c r="CI142" s="464"/>
      <c r="CJ142" s="464">
        <v>-0.98</v>
      </c>
      <c r="CK142" s="464">
        <v>-1.78</v>
      </c>
      <c r="CL142" s="464">
        <v>-0.98</v>
      </c>
      <c r="CM142" s="464">
        <v>-0.01</v>
      </c>
      <c r="CN142" s="464">
        <v>-17.579999999999998</v>
      </c>
      <c r="CO142" s="464">
        <v>-40.121145387391927</v>
      </c>
      <c r="CP142" s="464">
        <v>-141.83818063489059</v>
      </c>
      <c r="CQ142" s="464">
        <v>-68.300718821648459</v>
      </c>
      <c r="CR142" s="464">
        <v>-29.8</v>
      </c>
      <c r="CS142" s="464">
        <v>-11.42</v>
      </c>
      <c r="CT142" s="464">
        <v>-17.88350985398386</v>
      </c>
      <c r="CU142" s="464">
        <v>34.100935845692938</v>
      </c>
      <c r="CV142" s="468">
        <v>-291.33979912239238</v>
      </c>
      <c r="CW142" s="464"/>
      <c r="CX142" s="468">
        <v>483.52524495836627</v>
      </c>
      <c r="CY142" s="468">
        <v>80.258365489720902</v>
      </c>
      <c r="CZ142" s="464"/>
      <c r="DA142" s="466">
        <v>916.32455787113599</v>
      </c>
      <c r="DB142" s="464">
        <v>-51.66131584808015</v>
      </c>
      <c r="DC142" s="468">
        <v>864.66324202305577</v>
      </c>
    </row>
    <row r="143" spans="1:107">
      <c r="A143" s="475">
        <v>430</v>
      </c>
      <c r="B143" s="483">
        <v>2</v>
      </c>
      <c r="C143" s="484">
        <v>15124</v>
      </c>
      <c r="D143" s="465" t="s">
        <v>141</v>
      </c>
      <c r="E143" s="485">
        <v>5838952.3299999991</v>
      </c>
      <c r="F143" s="485">
        <v>1065466.5999999999</v>
      </c>
      <c r="G143" s="485">
        <v>6750761.7600000007</v>
      </c>
      <c r="H143" s="485">
        <v>7005699.6600000001</v>
      </c>
      <c r="I143" s="485">
        <v>931320.6</v>
      </c>
      <c r="J143" s="485">
        <v>682188.42</v>
      </c>
      <c r="K143" s="486">
        <v>22274389.370000005</v>
      </c>
      <c r="L143" s="464"/>
      <c r="M143" s="485">
        <v>1063314.6581887936</v>
      </c>
      <c r="N143" s="485">
        <v>0</v>
      </c>
      <c r="O143" s="485">
        <v>0</v>
      </c>
      <c r="P143" s="485">
        <v>1952612.94</v>
      </c>
      <c r="Q143" s="485">
        <v>728497.69801872864</v>
      </c>
      <c r="R143" s="485">
        <v>0</v>
      </c>
      <c r="S143" s="478">
        <v>0</v>
      </c>
      <c r="T143" s="485">
        <v>542265.688131965</v>
      </c>
      <c r="U143" s="485">
        <v>722213.40916666656</v>
      </c>
      <c r="V143" s="479">
        <v>5008904.3935061535</v>
      </c>
      <c r="W143" s="480"/>
      <c r="X143" s="481">
        <v>27283293.763506159</v>
      </c>
      <c r="Y143" s="464">
        <v>-23966851.560000002</v>
      </c>
      <c r="Z143" s="490">
        <v>3316442.2035061568</v>
      </c>
      <c r="AA143" s="499">
        <v>0.12155578546539693</v>
      </c>
      <c r="AB143" s="499"/>
      <c r="AC143" s="476">
        <v>0</v>
      </c>
      <c r="AD143" s="476">
        <v>0</v>
      </c>
      <c r="AE143" s="476">
        <v>231799.41295919826</v>
      </c>
      <c r="AF143" s="476">
        <v>275221.18562326214</v>
      </c>
      <c r="AG143" s="476">
        <v>0</v>
      </c>
      <c r="AH143" s="477">
        <v>507020.59858246043</v>
      </c>
      <c r="AI143" s="464"/>
      <c r="AJ143" s="464">
        <v>0</v>
      </c>
      <c r="AK143" s="464">
        <v>-26920.720000000001</v>
      </c>
      <c r="AL143" s="464">
        <v>0</v>
      </c>
      <c r="AM143" s="464">
        <v>-151.24</v>
      </c>
      <c r="AN143" s="464">
        <v>-325317.24000000005</v>
      </c>
      <c r="AO143" s="464">
        <v>-928551.96</v>
      </c>
      <c r="AP143" s="464">
        <v>1261488.4010607996</v>
      </c>
      <c r="AQ143" s="470">
        <v>-86698.419742253536</v>
      </c>
      <c r="AR143" s="470">
        <v>-449485.27999999997</v>
      </c>
      <c r="AS143" s="470">
        <v>-172111.12000000002</v>
      </c>
      <c r="AT143" s="470">
        <v>-225635.34512989089</v>
      </c>
      <c r="AU143" s="470">
        <v>798173.09282262519</v>
      </c>
      <c r="AV143" s="468">
        <v>-155209.83098871971</v>
      </c>
      <c r="AW143" s="464"/>
      <c r="AX143" s="487">
        <v>6628022.6320171095</v>
      </c>
      <c r="AY143" s="488">
        <v>2559851.18528591</v>
      </c>
      <c r="AZ143" s="481"/>
      <c r="BA143" s="491">
        <v>12856126.788402919</v>
      </c>
      <c r="BB143" s="470">
        <v>29337.121799999848</v>
      </c>
      <c r="BC143" s="481">
        <v>12885463.910202919</v>
      </c>
      <c r="BD143" s="497"/>
      <c r="BE143" s="464">
        <v>386.07196046019567</v>
      </c>
      <c r="BF143" s="464">
        <v>70.448730494578143</v>
      </c>
      <c r="BG143" s="464">
        <v>446.36086749537162</v>
      </c>
      <c r="BH143" s="464">
        <v>463.21738032266597</v>
      </c>
      <c r="BI143" s="464">
        <v>61.578987040465485</v>
      </c>
      <c r="BJ143" s="464">
        <v>45.106348849510717</v>
      </c>
      <c r="BK143" s="468">
        <v>1457.080699575024</v>
      </c>
      <c r="BL143" s="464"/>
      <c r="BM143" s="464">
        <v>74.16793816878787</v>
      </c>
      <c r="BN143" s="464">
        <v>0</v>
      </c>
      <c r="BO143" s="464">
        <v>0</v>
      </c>
      <c r="BP143" s="464">
        <v>122.0996168682576</v>
      </c>
      <c r="BQ143" s="464">
        <v>46.779385140113661</v>
      </c>
      <c r="BR143" s="464">
        <v>0</v>
      </c>
      <c r="BS143" s="464">
        <v>0</v>
      </c>
      <c r="BT143" s="464">
        <v>35.73148655080589</v>
      </c>
      <c r="BU143" s="464">
        <v>51.128262177182087</v>
      </c>
      <c r="BV143" s="468">
        <v>329.90668890514712</v>
      </c>
      <c r="BW143" s="467"/>
      <c r="BX143" s="468">
        <v>1786.9873884801709</v>
      </c>
      <c r="BY143" s="468">
        <v>-1548.79</v>
      </c>
      <c r="BZ143" s="468">
        <v>238.19738848017141</v>
      </c>
      <c r="CA143" s="499">
        <v>0.12155578546539693</v>
      </c>
      <c r="CB143" s="499"/>
      <c r="CC143" s="464">
        <v>0</v>
      </c>
      <c r="CD143" s="464">
        <v>0</v>
      </c>
      <c r="CE143" s="464">
        <v>14.61400292315307</v>
      </c>
      <c r="CF143" s="464">
        <v>17.174139044809611</v>
      </c>
      <c r="CG143" s="464">
        <v>0</v>
      </c>
      <c r="CH143" s="468">
        <v>31.78814196796268</v>
      </c>
      <c r="CI143" s="464"/>
      <c r="CJ143" s="464">
        <v>-0.98</v>
      </c>
      <c r="CK143" s="464">
        <v>-1.78</v>
      </c>
      <c r="CL143" s="464">
        <v>-0.98</v>
      </c>
      <c r="CM143" s="464">
        <v>-0.01</v>
      </c>
      <c r="CN143" s="464">
        <v>-17.579999999999998</v>
      </c>
      <c r="CO143" s="464">
        <v>-40.656191291271647</v>
      </c>
      <c r="CP143" s="464">
        <v>82.477175616920533</v>
      </c>
      <c r="CQ143" s="464">
        <v>-4.2535167803095231</v>
      </c>
      <c r="CR143" s="464">
        <v>-29.8</v>
      </c>
      <c r="CS143" s="464">
        <v>-11.42</v>
      </c>
      <c r="CT143" s="464">
        <v>-15.09899463439741</v>
      </c>
      <c r="CU143" s="464">
        <v>52.185229998210211</v>
      </c>
      <c r="CV143" s="468">
        <v>9.7456323010364372</v>
      </c>
      <c r="CW143" s="464"/>
      <c r="CX143" s="468">
        <v>427.07222774124699</v>
      </c>
      <c r="CY143" s="468">
        <v>154.83243271084959</v>
      </c>
      <c r="CZ143" s="464"/>
      <c r="DA143" s="466">
        <v>850.04805530302292</v>
      </c>
      <c r="DB143" s="464">
        <v>1.9397726659613759</v>
      </c>
      <c r="DC143" s="468">
        <v>851.98782796898433</v>
      </c>
    </row>
    <row r="144" spans="1:107">
      <c r="A144" s="475">
        <v>433</v>
      </c>
      <c r="B144" s="483">
        <v>5</v>
      </c>
      <c r="C144" s="484">
        <v>7574</v>
      </c>
      <c r="D144" s="465" t="s">
        <v>142</v>
      </c>
      <c r="E144" s="485">
        <v>3015122.03</v>
      </c>
      <c r="F144" s="485">
        <v>648966.02</v>
      </c>
      <c r="G144" s="485">
        <v>3827922.72</v>
      </c>
      <c r="H144" s="485">
        <v>4009285.95</v>
      </c>
      <c r="I144" s="485">
        <v>458459</v>
      </c>
      <c r="J144" s="485">
        <v>366632.82</v>
      </c>
      <c r="K144" s="486">
        <v>12326388.539999999</v>
      </c>
      <c r="L144" s="464"/>
      <c r="M144" s="485">
        <v>394567.1186192506</v>
      </c>
      <c r="N144" s="485">
        <v>0</v>
      </c>
      <c r="O144" s="485">
        <v>0</v>
      </c>
      <c r="P144" s="485">
        <v>640473.68000000005</v>
      </c>
      <c r="Q144" s="485">
        <v>513607.62713870814</v>
      </c>
      <c r="R144" s="485">
        <v>0</v>
      </c>
      <c r="S144" s="478">
        <v>0</v>
      </c>
      <c r="T144" s="485">
        <v>209840.86329626036</v>
      </c>
      <c r="U144" s="485">
        <v>264891.30499999999</v>
      </c>
      <c r="V144" s="479">
        <v>2023380.5940542191</v>
      </c>
      <c r="W144" s="480"/>
      <c r="X144" s="481">
        <v>14349769.134054217</v>
      </c>
      <c r="Y144" s="464">
        <v>-12002442.060000001</v>
      </c>
      <c r="Z144" s="490">
        <v>2347327.074054217</v>
      </c>
      <c r="AA144" s="499">
        <v>0.16357943128740987</v>
      </c>
      <c r="AB144" s="499"/>
      <c r="AC144" s="476">
        <v>0</v>
      </c>
      <c r="AD144" s="476">
        <v>0</v>
      </c>
      <c r="AE144" s="476">
        <v>59950.959336210348</v>
      </c>
      <c r="AF144" s="476">
        <v>174265.72559470285</v>
      </c>
      <c r="AG144" s="476">
        <v>0</v>
      </c>
      <c r="AH144" s="477">
        <v>234216.68493091321</v>
      </c>
      <c r="AI144" s="464"/>
      <c r="AJ144" s="464">
        <v>0</v>
      </c>
      <c r="AK144" s="464">
        <v>-13481.72</v>
      </c>
      <c r="AL144" s="464">
        <v>0</v>
      </c>
      <c r="AM144" s="464">
        <v>-75.739999999999995</v>
      </c>
      <c r="AN144" s="464">
        <v>-162916.74000000002</v>
      </c>
      <c r="AO144" s="464">
        <v>-268110.11</v>
      </c>
      <c r="AP144" s="464">
        <v>55291.691277203128</v>
      </c>
      <c r="AQ144" s="470">
        <v>-43647.742631413894</v>
      </c>
      <c r="AR144" s="470">
        <v>-225099.28</v>
      </c>
      <c r="AS144" s="470">
        <v>-86192.12000000001</v>
      </c>
      <c r="AT144" s="470">
        <v>-88354.785128965828</v>
      </c>
      <c r="AU144" s="470">
        <v>265265.14442149957</v>
      </c>
      <c r="AV144" s="468">
        <v>-567321.40206167707</v>
      </c>
      <c r="AW144" s="464"/>
      <c r="AX144" s="487">
        <v>2022909.0100152097</v>
      </c>
      <c r="AY144" s="488">
        <v>986662.20444821008</v>
      </c>
      <c r="AZ144" s="481"/>
      <c r="BA144" s="491">
        <v>5023793.5713868728</v>
      </c>
      <c r="BB144" s="470">
        <v>47972.652000000002</v>
      </c>
      <c r="BC144" s="481">
        <v>5071766.2233868726</v>
      </c>
      <c r="BD144" s="497"/>
      <c r="BE144" s="464">
        <v>398.08846448376022</v>
      </c>
      <c r="BF144" s="464">
        <v>85.683393187219437</v>
      </c>
      <c r="BG144" s="464">
        <v>505.40305254819123</v>
      </c>
      <c r="BH144" s="464">
        <v>529.34855426458944</v>
      </c>
      <c r="BI144" s="464">
        <v>60.530631106416692</v>
      </c>
      <c r="BJ144" s="464">
        <v>48.40676260892527</v>
      </c>
      <c r="BK144" s="468">
        <v>1691.405779025728</v>
      </c>
      <c r="BL144" s="464"/>
      <c r="BM144" s="464">
        <v>44.514165141010672</v>
      </c>
      <c r="BN144" s="464">
        <v>0</v>
      </c>
      <c r="BO144" s="464">
        <v>0</v>
      </c>
      <c r="BP144" s="464">
        <v>75.105392451351705</v>
      </c>
      <c r="BQ144" s="464">
        <v>65.853905492698132</v>
      </c>
      <c r="BR144" s="464">
        <v>0</v>
      </c>
      <c r="BS144" s="464">
        <v>0</v>
      </c>
      <c r="BT144" s="464">
        <v>27.713527278232139</v>
      </c>
      <c r="BU144" s="464">
        <v>34.06511819250359</v>
      </c>
      <c r="BV144" s="468">
        <v>247.25210855579621</v>
      </c>
      <c r="BW144" s="467"/>
      <c r="BX144" s="468">
        <v>1938.6578875815239</v>
      </c>
      <c r="BY144" s="468">
        <v>-1548.79</v>
      </c>
      <c r="BZ144" s="468">
        <v>389.86788758152449</v>
      </c>
      <c r="CA144" s="499">
        <v>0.16357943128740987</v>
      </c>
      <c r="CB144" s="499"/>
      <c r="CC144" s="464">
        <v>0</v>
      </c>
      <c r="CD144" s="464">
        <v>0</v>
      </c>
      <c r="CE144" s="464">
        <v>7.9301028193745298</v>
      </c>
      <c r="CF144" s="464">
        <v>20.582727941409871</v>
      </c>
      <c r="CG144" s="464">
        <v>0</v>
      </c>
      <c r="CH144" s="468">
        <v>28.5128307607844</v>
      </c>
      <c r="CI144" s="464"/>
      <c r="CJ144" s="464">
        <v>-0.98</v>
      </c>
      <c r="CK144" s="464">
        <v>-1.78</v>
      </c>
      <c r="CL144" s="464">
        <v>-0.98</v>
      </c>
      <c r="CM144" s="464">
        <v>-0.01</v>
      </c>
      <c r="CN144" s="464">
        <v>-17.579999999999998</v>
      </c>
      <c r="CO144" s="464">
        <v>-29.895160506725869</v>
      </c>
      <c r="CP144" s="464">
        <v>7.221064552331609</v>
      </c>
      <c r="CQ144" s="464">
        <v>-4.2774957910763938</v>
      </c>
      <c r="CR144" s="464">
        <v>-29.8</v>
      </c>
      <c r="CS144" s="464">
        <v>-11.42</v>
      </c>
      <c r="CT144" s="464">
        <v>-13.507048699052021</v>
      </c>
      <c r="CU144" s="464">
        <v>34.643482358821927</v>
      </c>
      <c r="CV144" s="468">
        <v>-75.101002343180426</v>
      </c>
      <c r="CW144" s="464"/>
      <c r="CX144" s="468">
        <v>289.00263439394172</v>
      </c>
      <c r="CY144" s="468">
        <v>113.8842103026122</v>
      </c>
      <c r="CZ144" s="464"/>
      <c r="DA144" s="466">
        <v>663.29463577856779</v>
      </c>
      <c r="DB144" s="464">
        <v>6.3338595194085032</v>
      </c>
      <c r="DC144" s="468">
        <v>669.62849529797631</v>
      </c>
    </row>
    <row r="145" spans="1:107">
      <c r="A145" s="475">
        <v>434</v>
      </c>
      <c r="B145" s="483">
        <v>1</v>
      </c>
      <c r="C145" s="484">
        <v>14196</v>
      </c>
      <c r="D145" s="465" t="s">
        <v>143</v>
      </c>
      <c r="E145" s="485">
        <v>5046458.0199999996</v>
      </c>
      <c r="F145" s="485">
        <v>1017036.2999999999</v>
      </c>
      <c r="G145" s="485">
        <v>6235943.5200000005</v>
      </c>
      <c r="H145" s="485">
        <v>6836887.6200000001</v>
      </c>
      <c r="I145" s="485">
        <v>876990</v>
      </c>
      <c r="J145" s="485">
        <v>666054.07999999996</v>
      </c>
      <c r="K145" s="486">
        <v>20679369.539999999</v>
      </c>
      <c r="L145" s="464"/>
      <c r="M145" s="485">
        <v>1088518.2895691458</v>
      </c>
      <c r="N145" s="485">
        <v>325184.93280000007</v>
      </c>
      <c r="O145" s="485">
        <v>1670484.9348000002</v>
      </c>
      <c r="P145" s="485">
        <v>1790415.06</v>
      </c>
      <c r="Q145" s="485">
        <v>704686.87831694912</v>
      </c>
      <c r="R145" s="485">
        <v>0</v>
      </c>
      <c r="S145" s="478">
        <v>219104.2</v>
      </c>
      <c r="T145" s="485">
        <v>468033.38406244351</v>
      </c>
      <c r="U145" s="485">
        <v>678258.77583333326</v>
      </c>
      <c r="V145" s="479">
        <v>6944686.4553818721</v>
      </c>
      <c r="W145" s="480"/>
      <c r="X145" s="481">
        <v>27624055.995381869</v>
      </c>
      <c r="Y145" s="464">
        <v>-22496259.240000002</v>
      </c>
      <c r="Z145" s="490">
        <v>5127796.7553818673</v>
      </c>
      <c r="AA145" s="499">
        <v>0.18562794530387289</v>
      </c>
      <c r="AB145" s="499"/>
      <c r="AC145" s="476">
        <v>0</v>
      </c>
      <c r="AD145" s="476">
        <v>0</v>
      </c>
      <c r="AE145" s="476">
        <v>162485.00598394588</v>
      </c>
      <c r="AF145" s="476">
        <v>306776.05760156177</v>
      </c>
      <c r="AG145" s="476">
        <v>0</v>
      </c>
      <c r="AH145" s="477">
        <v>469261.06358550768</v>
      </c>
      <c r="AI145" s="464"/>
      <c r="AJ145" s="464">
        <v>0</v>
      </c>
      <c r="AK145" s="464">
        <v>-25268.880000000001</v>
      </c>
      <c r="AL145" s="464">
        <v>0</v>
      </c>
      <c r="AM145" s="464">
        <v>-141.96</v>
      </c>
      <c r="AN145" s="464">
        <v>-305355.96000000002</v>
      </c>
      <c r="AO145" s="464">
        <v>-802602.24</v>
      </c>
      <c r="AP145" s="464">
        <v>2253525.4227396073</v>
      </c>
      <c r="AQ145" s="470">
        <v>414080.16997353872</v>
      </c>
      <c r="AR145" s="470">
        <v>-421905.12</v>
      </c>
      <c r="AS145" s="470">
        <v>-161550.48000000001</v>
      </c>
      <c r="AT145" s="470">
        <v>-138804.27795082651</v>
      </c>
      <c r="AU145" s="470">
        <v>379376.06370399124</v>
      </c>
      <c r="AV145" s="468">
        <v>1191352.7384663105</v>
      </c>
      <c r="AW145" s="464"/>
      <c r="AX145" s="487">
        <v>-457540.7013110175</v>
      </c>
      <c r="AY145" s="488">
        <v>1970823.0075913474</v>
      </c>
      <c r="AZ145" s="481"/>
      <c r="BA145" s="491">
        <v>8301692.8637140151</v>
      </c>
      <c r="BB145" s="470">
        <v>1140734.3114999998</v>
      </c>
      <c r="BC145" s="481">
        <v>9442427.1752140149</v>
      </c>
      <c r="BD145" s="497"/>
      <c r="BE145" s="464">
        <v>355.48450408565787</v>
      </c>
      <c r="BF145" s="464">
        <v>71.642455621301764</v>
      </c>
      <c r="BG145" s="464">
        <v>439.27469146238383</v>
      </c>
      <c r="BH145" s="464">
        <v>481.6066229923922</v>
      </c>
      <c r="BI145" s="464">
        <v>61.777261200338124</v>
      </c>
      <c r="BJ145" s="464">
        <v>46.918433361510282</v>
      </c>
      <c r="BK145" s="468">
        <v>1431.827982162765</v>
      </c>
      <c r="BL145" s="464"/>
      <c r="BM145" s="464">
        <v>76.974542654052996</v>
      </c>
      <c r="BN145" s="464">
        <v>22.558199999999999</v>
      </c>
      <c r="BO145" s="464">
        <v>116.1469768394649</v>
      </c>
      <c r="BP145" s="464">
        <v>123.2809998606466</v>
      </c>
      <c r="BQ145" s="464">
        <v>48.204782814623087</v>
      </c>
      <c r="BR145" s="464">
        <v>0</v>
      </c>
      <c r="BS145" s="464">
        <v>15.50908723522854</v>
      </c>
      <c r="BT145" s="464">
        <v>33.4871787945305</v>
      </c>
      <c r="BU145" s="464">
        <v>49.282494425864002</v>
      </c>
      <c r="BV145" s="468">
        <v>485.44426262441061</v>
      </c>
      <c r="BW145" s="467"/>
      <c r="BX145" s="468">
        <v>1917.2722447871761</v>
      </c>
      <c r="BY145" s="468">
        <v>-1548.79</v>
      </c>
      <c r="BZ145" s="468">
        <v>368.48224478717577</v>
      </c>
      <c r="CA145" s="499">
        <v>0.18562794530387289</v>
      </c>
      <c r="CB145" s="499"/>
      <c r="CC145" s="464">
        <v>0</v>
      </c>
      <c r="CD145" s="464">
        <v>0</v>
      </c>
      <c r="CE145" s="464">
        <v>11.290133853162599</v>
      </c>
      <c r="CF145" s="464">
        <v>19.842060438686961</v>
      </c>
      <c r="CG145" s="464">
        <v>0</v>
      </c>
      <c r="CH145" s="468">
        <v>31.132194291849562</v>
      </c>
      <c r="CI145" s="464"/>
      <c r="CJ145" s="464">
        <v>-0.98</v>
      </c>
      <c r="CK145" s="464">
        <v>-1.78</v>
      </c>
      <c r="CL145" s="464">
        <v>-0.98</v>
      </c>
      <c r="CM145" s="464">
        <v>-0.01</v>
      </c>
      <c r="CN145" s="464">
        <v>-17.579999999999998</v>
      </c>
      <c r="CO145" s="464">
        <v>-39.926441332218502</v>
      </c>
      <c r="CP145" s="464">
        <v>157.01821507382991</v>
      </c>
      <c r="CQ145" s="464">
        <v>45.504634970097662</v>
      </c>
      <c r="CR145" s="464">
        <v>-29.8</v>
      </c>
      <c r="CS145" s="464">
        <v>-11.42</v>
      </c>
      <c r="CT145" s="464">
        <v>-10.30419945023325</v>
      </c>
      <c r="CU145" s="464">
        <v>26.433672220177758</v>
      </c>
      <c r="CV145" s="468">
        <v>112.4893557997528</v>
      </c>
      <c r="CW145" s="464"/>
      <c r="CX145" s="468">
        <v>-29.750943972886361</v>
      </c>
      <c r="CY145" s="468">
        <v>122.03277511484769</v>
      </c>
      <c r="CZ145" s="464"/>
      <c r="DA145" s="466">
        <v>584.79098786376551</v>
      </c>
      <c r="DB145" s="464">
        <v>80.356037721893486</v>
      </c>
      <c r="DC145" s="468">
        <v>665.14702558565898</v>
      </c>
    </row>
    <row r="146" spans="1:107">
      <c r="A146" s="475">
        <v>435</v>
      </c>
      <c r="B146" s="483">
        <v>13</v>
      </c>
      <c r="C146" s="484">
        <v>695</v>
      </c>
      <c r="D146" s="465" t="s">
        <v>144</v>
      </c>
      <c r="E146" s="485">
        <v>200400.86</v>
      </c>
      <c r="F146" s="485">
        <v>9686.06</v>
      </c>
      <c r="G146" s="485">
        <v>207588</v>
      </c>
      <c r="H146" s="485">
        <v>267285.73</v>
      </c>
      <c r="I146" s="485">
        <v>44776.4</v>
      </c>
      <c r="J146" s="485">
        <v>28346.52</v>
      </c>
      <c r="K146" s="486">
        <v>758083.57</v>
      </c>
      <c r="L146" s="464"/>
      <c r="M146" s="485">
        <v>44092.874576271752</v>
      </c>
      <c r="N146" s="485">
        <v>0</v>
      </c>
      <c r="O146" s="485">
        <v>0</v>
      </c>
      <c r="P146" s="485">
        <v>12476.76</v>
      </c>
      <c r="Q146" s="485">
        <v>184250.39054948388</v>
      </c>
      <c r="R146" s="485">
        <v>0</v>
      </c>
      <c r="S146" s="478">
        <v>99832.44</v>
      </c>
      <c r="T146" s="485">
        <v>23212.658588122296</v>
      </c>
      <c r="U146" s="485">
        <v>24756.800833333335</v>
      </c>
      <c r="V146" s="479">
        <v>388621.92454721127</v>
      </c>
      <c r="W146" s="480"/>
      <c r="X146" s="481">
        <v>1146705.4945472111</v>
      </c>
      <c r="Y146" s="464">
        <v>-1101359.55</v>
      </c>
      <c r="Z146" s="490">
        <v>45345.944547211053</v>
      </c>
      <c r="AA146" s="499">
        <v>3.9544542834092186E-2</v>
      </c>
      <c r="AB146" s="499"/>
      <c r="AC146" s="476">
        <v>218099.23262249999</v>
      </c>
      <c r="AD146" s="476">
        <v>0</v>
      </c>
      <c r="AE146" s="476">
        <v>6165.8601864600832</v>
      </c>
      <c r="AF146" s="476">
        <v>12046.213696009645</v>
      </c>
      <c r="AG146" s="476">
        <v>1252.56547213669</v>
      </c>
      <c r="AH146" s="477">
        <v>237563.87197710641</v>
      </c>
      <c r="AI146" s="464"/>
      <c r="AJ146" s="464">
        <v>0</v>
      </c>
      <c r="AK146" s="464">
        <v>-1237.0999999999999</v>
      </c>
      <c r="AL146" s="464">
        <v>0</v>
      </c>
      <c r="AM146" s="464">
        <v>-6.95</v>
      </c>
      <c r="AN146" s="464">
        <v>-14949.45</v>
      </c>
      <c r="AO146" s="464">
        <v>-15001.47</v>
      </c>
      <c r="AP146" s="464">
        <v>386514.52093453839</v>
      </c>
      <c r="AQ146" s="470">
        <v>363333.50912521261</v>
      </c>
      <c r="AR146" s="470">
        <v>-20655.399999999998</v>
      </c>
      <c r="AS146" s="470">
        <v>-7909.1</v>
      </c>
      <c r="AT146" s="470">
        <v>-21728.197689193152</v>
      </c>
      <c r="AU146" s="470">
        <v>24003.422800615794</v>
      </c>
      <c r="AV146" s="468">
        <v>692363.78517117351</v>
      </c>
      <c r="AW146" s="464"/>
      <c r="AX146" s="487">
        <v>15135.806998041277</v>
      </c>
      <c r="AY146" s="488">
        <v>137957.40316097962</v>
      </c>
      <c r="AZ146" s="481"/>
      <c r="BA146" s="491">
        <v>1128366.811854512</v>
      </c>
      <c r="BB146" s="470">
        <v>-191890.60800000001</v>
      </c>
      <c r="BC146" s="481">
        <v>936476.20385451196</v>
      </c>
      <c r="BD146" s="497"/>
      <c r="BE146" s="464">
        <v>288.34656115107913</v>
      </c>
      <c r="BF146" s="464">
        <v>13.936776978417265</v>
      </c>
      <c r="BG146" s="464">
        <v>298.68776978417264</v>
      </c>
      <c r="BH146" s="464">
        <v>384.58378417266186</v>
      </c>
      <c r="BI146" s="464">
        <v>64.426474820143881</v>
      </c>
      <c r="BJ146" s="464">
        <v>40.786359712230215</v>
      </c>
      <c r="BK146" s="468">
        <v>1131.248635724332</v>
      </c>
      <c r="BL146" s="464"/>
      <c r="BM146" s="464">
        <v>82.126179945505243</v>
      </c>
      <c r="BN146" s="464">
        <v>0</v>
      </c>
      <c r="BO146" s="464">
        <v>0</v>
      </c>
      <c r="BP146" s="464">
        <v>14.09120956399437</v>
      </c>
      <c r="BQ146" s="464">
        <v>254.51572685849661</v>
      </c>
      <c r="BR146" s="464">
        <v>0</v>
      </c>
      <c r="BS146" s="464">
        <v>139.18895921237689</v>
      </c>
      <c r="BT146" s="464">
        <v>33.135739137016678</v>
      </c>
      <c r="BU146" s="464">
        <v>41.921666666666667</v>
      </c>
      <c r="BV146" s="468">
        <v>564.9794813840565</v>
      </c>
      <c r="BW146" s="467"/>
      <c r="BX146" s="468">
        <v>1696.2281171083889</v>
      </c>
      <c r="BY146" s="468">
        <v>-1548.79</v>
      </c>
      <c r="BZ146" s="468">
        <v>147.4381171083887</v>
      </c>
      <c r="CA146" s="499">
        <v>3.9544542834092186E-2</v>
      </c>
      <c r="CB146" s="499"/>
      <c r="CC146" s="464">
        <v>303.22018650000001</v>
      </c>
      <c r="CD146" s="464">
        <v>0</v>
      </c>
      <c r="CE146" s="464">
        <v>8.485023435941649</v>
      </c>
      <c r="CF146" s="464">
        <v>16.333837401098201</v>
      </c>
      <c r="CG146" s="464">
        <v>4.2466908180324552</v>
      </c>
      <c r="CH146" s="468">
        <v>332.28573815507218</v>
      </c>
      <c r="CI146" s="464"/>
      <c r="CJ146" s="464">
        <v>-0.98</v>
      </c>
      <c r="CK146" s="464">
        <v>-1.78</v>
      </c>
      <c r="CL146" s="464">
        <v>-0.98</v>
      </c>
      <c r="CM146" s="464">
        <v>-0.01</v>
      </c>
      <c r="CN146" s="464">
        <v>-17.579999999999998</v>
      </c>
      <c r="CO146" s="464">
        <v>-17.090689170182841</v>
      </c>
      <c r="CP146" s="464">
        <v>543.62098584323257</v>
      </c>
      <c r="CQ146" s="464">
        <v>526.98516022915874</v>
      </c>
      <c r="CR146" s="464">
        <v>-29.8</v>
      </c>
      <c r="CS146" s="464">
        <v>-11.42</v>
      </c>
      <c r="CT146" s="464">
        <v>-32.714330473855668</v>
      </c>
      <c r="CU146" s="464">
        <v>33.760088327167082</v>
      </c>
      <c r="CV146" s="468">
        <v>979.23512343596701</v>
      </c>
      <c r="CW146" s="464"/>
      <c r="CX146" s="468">
        <v>72.440975829265042</v>
      </c>
      <c r="CY146" s="468">
        <v>181.18427151986199</v>
      </c>
      <c r="CZ146" s="464"/>
      <c r="DA146" s="466">
        <v>1623.5493695748373</v>
      </c>
      <c r="DB146" s="464">
        <v>-276.10159424460431</v>
      </c>
      <c r="DC146" s="468">
        <v>1347.4477753302331</v>
      </c>
    </row>
    <row r="147" spans="1:107">
      <c r="A147" s="475">
        <v>436</v>
      </c>
      <c r="B147" s="483">
        <v>17</v>
      </c>
      <c r="C147" s="484">
        <v>2018</v>
      </c>
      <c r="D147" s="465" t="s">
        <v>145</v>
      </c>
      <c r="E147" s="485">
        <v>1411915.15</v>
      </c>
      <c r="F147" s="485">
        <v>300267.86</v>
      </c>
      <c r="G147" s="485">
        <v>1627489.9200000002</v>
      </c>
      <c r="H147" s="485">
        <v>1758458.75</v>
      </c>
      <c r="I147" s="485">
        <v>107734.3</v>
      </c>
      <c r="J147" s="485">
        <v>91903.34</v>
      </c>
      <c r="K147" s="486">
        <v>5297769.3199999994</v>
      </c>
      <c r="L147" s="464"/>
      <c r="M147" s="485">
        <v>101449.29773186332</v>
      </c>
      <c r="N147" s="485">
        <v>0</v>
      </c>
      <c r="O147" s="485">
        <v>0</v>
      </c>
      <c r="P147" s="485">
        <v>170515.72</v>
      </c>
      <c r="Q147" s="485">
        <v>183941.15912478545</v>
      </c>
      <c r="R147" s="485">
        <v>0</v>
      </c>
      <c r="S147" s="478">
        <v>0</v>
      </c>
      <c r="T147" s="485">
        <v>49601.618102218148</v>
      </c>
      <c r="U147" s="485">
        <v>62182.878333333334</v>
      </c>
      <c r="V147" s="479">
        <v>567690.6732922002</v>
      </c>
      <c r="W147" s="480"/>
      <c r="X147" s="481">
        <v>5865459.9932921994</v>
      </c>
      <c r="Y147" s="464">
        <v>-3197904.42</v>
      </c>
      <c r="Z147" s="490">
        <v>2667555.5732921995</v>
      </c>
      <c r="AA147" s="499">
        <v>0.4547905153803527</v>
      </c>
      <c r="AB147" s="499"/>
      <c r="AC147" s="476">
        <v>8720.9282599999988</v>
      </c>
      <c r="AD147" s="476">
        <v>0</v>
      </c>
      <c r="AE147" s="476">
        <v>16903.055394615239</v>
      </c>
      <c r="AF147" s="476">
        <v>30272.592225417935</v>
      </c>
      <c r="AG147" s="476">
        <v>11685.239387047608</v>
      </c>
      <c r="AH147" s="477">
        <v>67581.815267080776</v>
      </c>
      <c r="AI147" s="464"/>
      <c r="AJ147" s="464">
        <v>0</v>
      </c>
      <c r="AK147" s="464">
        <v>-3592.04</v>
      </c>
      <c r="AL147" s="464">
        <v>0</v>
      </c>
      <c r="AM147" s="464">
        <v>-20.18</v>
      </c>
      <c r="AN147" s="464">
        <v>-43407.18</v>
      </c>
      <c r="AO147" s="464">
        <v>-51755.98</v>
      </c>
      <c r="AP147" s="464">
        <v>-93853.417441251542</v>
      </c>
      <c r="AQ147" s="470">
        <v>-120587.28975633891</v>
      </c>
      <c r="AR147" s="470">
        <v>-59974.96</v>
      </c>
      <c r="AS147" s="470">
        <v>-22964.84</v>
      </c>
      <c r="AT147" s="470">
        <v>-80797.613653010005</v>
      </c>
      <c r="AU147" s="470">
        <v>33436.819269533007</v>
      </c>
      <c r="AV147" s="468">
        <v>-443516.6815810675</v>
      </c>
      <c r="AW147" s="464"/>
      <c r="AX147" s="487">
        <v>1391189.1527019069</v>
      </c>
      <c r="AY147" s="488">
        <v>232365.41740985398</v>
      </c>
      <c r="AZ147" s="481"/>
      <c r="BA147" s="491">
        <v>3915175.2770899739</v>
      </c>
      <c r="BB147" s="470">
        <v>-26698.625940000013</v>
      </c>
      <c r="BC147" s="481">
        <v>3888476.6511499737</v>
      </c>
      <c r="BD147" s="497"/>
      <c r="BE147" s="464">
        <v>699.66062933597618</v>
      </c>
      <c r="BF147" s="464">
        <v>148.79477700693755</v>
      </c>
      <c r="BG147" s="464">
        <v>806.48658077304265</v>
      </c>
      <c r="BH147" s="464">
        <v>871.38689296333007</v>
      </c>
      <c r="BI147" s="464">
        <v>53.38666997026759</v>
      </c>
      <c r="BJ147" s="464">
        <v>45.541793855302281</v>
      </c>
      <c r="BK147" s="468">
        <v>2671.222051792829</v>
      </c>
      <c r="BL147" s="464"/>
      <c r="BM147" s="464">
        <v>66.606518921892658</v>
      </c>
      <c r="BN147" s="464">
        <v>0</v>
      </c>
      <c r="BO147" s="464">
        <v>0</v>
      </c>
      <c r="BP147" s="464">
        <v>88.812514940239041</v>
      </c>
      <c r="BQ147" s="464">
        <v>89.96861133526312</v>
      </c>
      <c r="BR147" s="464">
        <v>0</v>
      </c>
      <c r="BS147" s="464">
        <v>0</v>
      </c>
      <c r="BT147" s="464">
        <v>28.29391528405899</v>
      </c>
      <c r="BU147" s="464">
        <v>37.04681150398406</v>
      </c>
      <c r="BV147" s="468">
        <v>310.72837198543789</v>
      </c>
      <c r="BW147" s="467"/>
      <c r="BX147" s="468">
        <v>2981.9504237782671</v>
      </c>
      <c r="BY147" s="468">
        <v>-1548.79</v>
      </c>
      <c r="BZ147" s="468">
        <v>1433.1604237782669</v>
      </c>
      <c r="CA147" s="499">
        <v>0.4547905153803527</v>
      </c>
      <c r="CB147" s="499"/>
      <c r="CC147" s="464">
        <v>4.1757099999999987</v>
      </c>
      <c r="CD147" s="464">
        <v>0</v>
      </c>
      <c r="CE147" s="464">
        <v>8.8042872122440947</v>
      </c>
      <c r="CF147" s="464">
        <v>12.288097629736869</v>
      </c>
      <c r="CG147" s="464">
        <v>0</v>
      </c>
      <c r="CH147" s="468">
        <v>25.268094841980961</v>
      </c>
      <c r="CI147" s="464"/>
      <c r="CJ147" s="464">
        <v>-0.98</v>
      </c>
      <c r="CK147" s="464">
        <v>-1.78</v>
      </c>
      <c r="CL147" s="464">
        <v>-0.98</v>
      </c>
      <c r="CM147" s="464">
        <v>-0.01</v>
      </c>
      <c r="CN147" s="464">
        <v>-17.579999999999998</v>
      </c>
      <c r="CO147" s="464">
        <v>-16.978326892430282</v>
      </c>
      <c r="CP147" s="464">
        <v>-46.739749721738818</v>
      </c>
      <c r="CQ147" s="464">
        <v>-73.51205020490346</v>
      </c>
      <c r="CR147" s="464">
        <v>-29.8</v>
      </c>
      <c r="CS147" s="464">
        <v>-11.42</v>
      </c>
      <c r="CT147" s="464">
        <v>-41.472754736851392</v>
      </c>
      <c r="CU147" s="464">
        <v>16.65180242506624</v>
      </c>
      <c r="CV147" s="468">
        <v>-232.55371698844661</v>
      </c>
      <c r="CW147" s="464"/>
      <c r="CX147" s="468">
        <v>715.51827590497714</v>
      </c>
      <c r="CY147" s="468">
        <v>103.3246178003852</v>
      </c>
      <c r="CZ147" s="464"/>
      <c r="DA147" s="466">
        <v>1940.1265000445858</v>
      </c>
      <c r="DB147" s="464">
        <v>-13.230240802775031</v>
      </c>
      <c r="DC147" s="468">
        <v>1926.8962592418106</v>
      </c>
    </row>
    <row r="148" spans="1:107">
      <c r="A148" s="475">
        <v>440</v>
      </c>
      <c r="B148" s="483">
        <v>15</v>
      </c>
      <c r="C148" s="484">
        <v>5955</v>
      </c>
      <c r="D148" s="465" t="s">
        <v>146</v>
      </c>
      <c r="E148" s="485">
        <v>6840956.629999999</v>
      </c>
      <c r="F148" s="485">
        <v>1133269.02</v>
      </c>
      <c r="G148" s="485">
        <v>5629786.5600000005</v>
      </c>
      <c r="H148" s="485">
        <v>4600128.09</v>
      </c>
      <c r="I148" s="485">
        <v>291046.59999999998</v>
      </c>
      <c r="J148" s="485">
        <v>268935.38</v>
      </c>
      <c r="K148" s="486">
        <v>18764122.279999997</v>
      </c>
      <c r="L148" s="464"/>
      <c r="M148" s="485">
        <v>101598.35112529548</v>
      </c>
      <c r="N148" s="485">
        <v>136409.99400000004</v>
      </c>
      <c r="O148" s="485">
        <v>1660746.2724000001</v>
      </c>
      <c r="P148" s="485">
        <v>434607.14</v>
      </c>
      <c r="Q148" s="485">
        <v>122773.46536707567</v>
      </c>
      <c r="R148" s="485">
        <v>0</v>
      </c>
      <c r="S148" s="478">
        <v>720243.28</v>
      </c>
      <c r="T148" s="485">
        <v>96560.93818028958</v>
      </c>
      <c r="U148" s="485">
        <v>69293.186666666676</v>
      </c>
      <c r="V148" s="479">
        <v>3342232.6277393275</v>
      </c>
      <c r="W148" s="480"/>
      <c r="X148" s="481">
        <v>22106354.907739326</v>
      </c>
      <c r="Y148" s="464">
        <v>-9436828.9500000011</v>
      </c>
      <c r="Z148" s="490">
        <v>12669525.957739325</v>
      </c>
      <c r="AA148" s="499">
        <v>0.57311691640776952</v>
      </c>
      <c r="AB148" s="499"/>
      <c r="AC148" s="476">
        <v>0</v>
      </c>
      <c r="AD148" s="476">
        <v>0</v>
      </c>
      <c r="AE148" s="476">
        <v>38904.644270733697</v>
      </c>
      <c r="AF148" s="476">
        <v>140588.11411287414</v>
      </c>
      <c r="AG148" s="476">
        <v>86547.263960338489</v>
      </c>
      <c r="AH148" s="477">
        <v>266040.02234394633</v>
      </c>
      <c r="AI148" s="464"/>
      <c r="AJ148" s="464">
        <v>0</v>
      </c>
      <c r="AK148" s="464">
        <v>-10599.9</v>
      </c>
      <c r="AL148" s="464">
        <v>0</v>
      </c>
      <c r="AM148" s="464">
        <v>-59.550000000000004</v>
      </c>
      <c r="AN148" s="464">
        <v>-128092.05</v>
      </c>
      <c r="AO148" s="464">
        <v>-38395.42</v>
      </c>
      <c r="AP148" s="464">
        <v>-1088842.0824706783</v>
      </c>
      <c r="AQ148" s="470">
        <v>-938067.82958745805</v>
      </c>
      <c r="AR148" s="470">
        <v>-176982.6</v>
      </c>
      <c r="AS148" s="470">
        <v>-67767.900000000009</v>
      </c>
      <c r="AT148" s="470">
        <v>-296580.12420882692</v>
      </c>
      <c r="AU148" s="470">
        <v>83198.100267148111</v>
      </c>
      <c r="AV148" s="468">
        <v>-2662189.3559998153</v>
      </c>
      <c r="AW148" s="464"/>
      <c r="AX148" s="487">
        <v>3250016.7870805482</v>
      </c>
      <c r="AY148" s="488">
        <v>450119.12234613544</v>
      </c>
      <c r="AZ148" s="481"/>
      <c r="BA148" s="491">
        <v>13973512.533510139</v>
      </c>
      <c r="BB148" s="470">
        <v>-57290.417099999991</v>
      </c>
      <c r="BC148" s="481">
        <v>13916222.11641014</v>
      </c>
      <c r="BD148" s="497"/>
      <c r="BE148" s="464">
        <v>1148.7752527287992</v>
      </c>
      <c r="BF148" s="464">
        <v>190.30546095717884</v>
      </c>
      <c r="BG148" s="464">
        <v>945.38817128463484</v>
      </c>
      <c r="BH148" s="464">
        <v>772.48162720403025</v>
      </c>
      <c r="BI148" s="464">
        <v>48.874324097397142</v>
      </c>
      <c r="BJ148" s="464">
        <v>45.161272879932831</v>
      </c>
      <c r="BK148" s="468">
        <v>3084.8028789938821</v>
      </c>
      <c r="BL148" s="464"/>
      <c r="BM148" s="464">
        <v>17.877213618624651</v>
      </c>
      <c r="BN148" s="464">
        <v>22.558199999999999</v>
      </c>
      <c r="BO148" s="464">
        <v>274.99830356900071</v>
      </c>
      <c r="BP148" s="464">
        <v>69.811837185588033</v>
      </c>
      <c r="BQ148" s="464">
        <v>20.493099891736101</v>
      </c>
      <c r="BR148" s="464">
        <v>0</v>
      </c>
      <c r="BS148" s="464">
        <v>120.0494884432359</v>
      </c>
      <c r="BT148" s="464">
        <v>16.607028077317288</v>
      </c>
      <c r="BU148" s="464">
        <v>12.55726334126445</v>
      </c>
      <c r="BV148" s="468">
        <v>554.952434126767</v>
      </c>
      <c r="BW148" s="467"/>
      <c r="BX148" s="468">
        <v>3639.7553131206491</v>
      </c>
      <c r="BY148" s="468">
        <v>-1548.79</v>
      </c>
      <c r="BZ148" s="468">
        <v>2090.9653131206492</v>
      </c>
      <c r="CA148" s="499">
        <v>0.57311691640776952</v>
      </c>
      <c r="CB148" s="499"/>
      <c r="CC148" s="464">
        <v>0</v>
      </c>
      <c r="CD148" s="464">
        <v>0</v>
      </c>
      <c r="CE148" s="464">
        <v>6.4225231950077042</v>
      </c>
      <c r="CF148" s="464">
        <v>21.07883630734435</v>
      </c>
      <c r="CG148" s="464">
        <v>16.78630045269734</v>
      </c>
      <c r="CH148" s="468">
        <v>44.287659955049399</v>
      </c>
      <c r="CI148" s="464"/>
      <c r="CJ148" s="464">
        <v>-0.98</v>
      </c>
      <c r="CK148" s="464">
        <v>-1.78</v>
      </c>
      <c r="CL148" s="464">
        <v>-0.98</v>
      </c>
      <c r="CM148" s="464">
        <v>-0.01</v>
      </c>
      <c r="CN148" s="464">
        <v>-17.579999999999998</v>
      </c>
      <c r="CO148" s="464">
        <v>-6.7467858939496939</v>
      </c>
      <c r="CP148" s="464">
        <v>-185.05133964491469</v>
      </c>
      <c r="CQ148" s="464">
        <v>-172.66973804586021</v>
      </c>
      <c r="CR148" s="464">
        <v>-29.8</v>
      </c>
      <c r="CS148" s="464">
        <v>-11.42</v>
      </c>
      <c r="CT148" s="464">
        <v>-47.442500883615487</v>
      </c>
      <c r="CU148" s="464">
        <v>14.139717924396351</v>
      </c>
      <c r="CV148" s="468">
        <v>-468.96232070605032</v>
      </c>
      <c r="CW148" s="464"/>
      <c r="CX148" s="468">
        <v>554.55393297067349</v>
      </c>
      <c r="CY148" s="468">
        <v>63.825921708341212</v>
      </c>
      <c r="CZ148" s="464"/>
      <c r="DA148" s="466">
        <v>2346.5176378690412</v>
      </c>
      <c r="DB148" s="464">
        <v>-9.6205570277078074</v>
      </c>
      <c r="DC148" s="468">
        <v>2336.8970808413333</v>
      </c>
    </row>
    <row r="149" spans="1:107">
      <c r="A149" s="475">
        <v>441</v>
      </c>
      <c r="B149" s="483">
        <v>9</v>
      </c>
      <c r="C149" s="484">
        <v>4304</v>
      </c>
      <c r="D149" s="465" t="s">
        <v>147</v>
      </c>
      <c r="E149" s="485">
        <v>1348151.24</v>
      </c>
      <c r="F149" s="485">
        <v>300267.86</v>
      </c>
      <c r="G149" s="485">
        <v>1644096.9600000002</v>
      </c>
      <c r="H149" s="485">
        <v>1969473.8</v>
      </c>
      <c r="I149" s="485">
        <v>270013.09999999998</v>
      </c>
      <c r="J149" s="485">
        <v>186570.02</v>
      </c>
      <c r="K149" s="486">
        <v>5718572.9799999995</v>
      </c>
      <c r="L149" s="464"/>
      <c r="M149" s="485">
        <v>297747.63034862455</v>
      </c>
      <c r="N149" s="485">
        <v>0</v>
      </c>
      <c r="O149" s="485">
        <v>0</v>
      </c>
      <c r="P149" s="485">
        <v>544818.52</v>
      </c>
      <c r="Q149" s="485">
        <v>644403.93002434878</v>
      </c>
      <c r="R149" s="485">
        <v>0</v>
      </c>
      <c r="S149" s="478">
        <v>0</v>
      </c>
      <c r="T149" s="485">
        <v>122421.5279170172</v>
      </c>
      <c r="U149" s="485">
        <v>179502.96583333332</v>
      </c>
      <c r="V149" s="479">
        <v>1788894.5741233239</v>
      </c>
      <c r="W149" s="480"/>
      <c r="X149" s="481">
        <v>7507467.5541233234</v>
      </c>
      <c r="Y149" s="464">
        <v>-6820505.7599999998</v>
      </c>
      <c r="Z149" s="490">
        <v>686961.79412332363</v>
      </c>
      <c r="AA149" s="499">
        <v>9.1503797941294318E-2</v>
      </c>
      <c r="AB149" s="499"/>
      <c r="AC149" s="476">
        <v>193917.82182399998</v>
      </c>
      <c r="AD149" s="476">
        <v>0</v>
      </c>
      <c r="AE149" s="476">
        <v>44658.357596941896</v>
      </c>
      <c r="AF149" s="476">
        <v>78179.98876930555</v>
      </c>
      <c r="AG149" s="476">
        <v>0</v>
      </c>
      <c r="AH149" s="477">
        <v>316756.16819024744</v>
      </c>
      <c r="AI149" s="464"/>
      <c r="AJ149" s="464">
        <v>0</v>
      </c>
      <c r="AK149" s="464">
        <v>-7661.12</v>
      </c>
      <c r="AL149" s="464">
        <v>0</v>
      </c>
      <c r="AM149" s="464">
        <v>-43.04</v>
      </c>
      <c r="AN149" s="464">
        <v>-92579.040000000008</v>
      </c>
      <c r="AO149" s="464">
        <v>-224617.98</v>
      </c>
      <c r="AP149" s="464">
        <v>-829996.46312295948</v>
      </c>
      <c r="AQ149" s="470">
        <v>-75151.580216459202</v>
      </c>
      <c r="AR149" s="470">
        <v>-127914.87999999999</v>
      </c>
      <c r="AS149" s="470">
        <v>-48979.520000000004</v>
      </c>
      <c r="AT149" s="470">
        <v>-21946.925733191401</v>
      </c>
      <c r="AU149" s="470">
        <v>229570.70439166753</v>
      </c>
      <c r="AV149" s="468">
        <v>-1199319.8446809424</v>
      </c>
      <c r="AW149" s="464"/>
      <c r="AX149" s="487">
        <v>1196289.0586693748</v>
      </c>
      <c r="AY149" s="488">
        <v>661298.64827593649</v>
      </c>
      <c r="AZ149" s="481"/>
      <c r="BA149" s="491">
        <v>1661985.8245779399</v>
      </c>
      <c r="BB149" s="470">
        <v>-84966.947100000019</v>
      </c>
      <c r="BC149" s="481">
        <v>1577018.8774779399</v>
      </c>
      <c r="BD149" s="497"/>
      <c r="BE149" s="464">
        <v>313.2321654275093</v>
      </c>
      <c r="BF149" s="464">
        <v>69.764837360594797</v>
      </c>
      <c r="BG149" s="464">
        <v>381.99278810408924</v>
      </c>
      <c r="BH149" s="464">
        <v>457.59149628252788</v>
      </c>
      <c r="BI149" s="464">
        <v>62.735385687732339</v>
      </c>
      <c r="BJ149" s="464">
        <v>43.348052973977694</v>
      </c>
      <c r="BK149" s="468">
        <v>1294.8380564479121</v>
      </c>
      <c r="BL149" s="464"/>
      <c r="BM149" s="464">
        <v>68.645196532230344</v>
      </c>
      <c r="BN149" s="464">
        <v>0</v>
      </c>
      <c r="BO149" s="464">
        <v>0</v>
      </c>
      <c r="BP149" s="464">
        <v>114.0282147774208</v>
      </c>
      <c r="BQ149" s="464">
        <v>145.22099021406791</v>
      </c>
      <c r="BR149" s="464">
        <v>0</v>
      </c>
      <c r="BS149" s="464">
        <v>0</v>
      </c>
      <c r="BT149" s="464">
        <v>29.19909528390447</v>
      </c>
      <c r="BU149" s="464">
        <v>41.512839031665912</v>
      </c>
      <c r="BV149" s="468">
        <v>398.60633583928939</v>
      </c>
      <c r="BW149" s="467"/>
      <c r="BX149" s="468">
        <v>1693.444392287201</v>
      </c>
      <c r="BY149" s="468">
        <v>-1548.79</v>
      </c>
      <c r="BZ149" s="468">
        <v>144.6543922872014</v>
      </c>
      <c r="CA149" s="499">
        <v>9.1503797941294318E-2</v>
      </c>
      <c r="CB149" s="499"/>
      <c r="CC149" s="464">
        <v>43.534568</v>
      </c>
      <c r="CD149" s="464">
        <v>0</v>
      </c>
      <c r="CE149" s="464">
        <v>9.8432931185213075</v>
      </c>
      <c r="CF149" s="464">
        <v>17.927432996795481</v>
      </c>
      <c r="CG149" s="464">
        <v>0</v>
      </c>
      <c r="CH149" s="468">
        <v>71.305294115316798</v>
      </c>
      <c r="CI149" s="464"/>
      <c r="CJ149" s="464">
        <v>-0.98</v>
      </c>
      <c r="CK149" s="464">
        <v>-1.78</v>
      </c>
      <c r="CL149" s="464">
        <v>-0.98</v>
      </c>
      <c r="CM149" s="464">
        <v>-0.01</v>
      </c>
      <c r="CN149" s="464">
        <v>-17.579999999999998</v>
      </c>
      <c r="CO149" s="464">
        <v>-39.725509407985307</v>
      </c>
      <c r="CP149" s="464">
        <v>-190.4535252691509</v>
      </c>
      <c r="CQ149" s="464">
        <v>-31.035046391352921</v>
      </c>
      <c r="CR149" s="464">
        <v>-29.8</v>
      </c>
      <c r="CS149" s="464">
        <v>-11.42</v>
      </c>
      <c r="CT149" s="464">
        <v>-4.8825304075898606</v>
      </c>
      <c r="CU149" s="464">
        <v>52.677995500612099</v>
      </c>
      <c r="CV149" s="468">
        <v>-280.15271871181022</v>
      </c>
      <c r="CW149" s="464"/>
      <c r="CX149" s="468">
        <v>292.75057072945202</v>
      </c>
      <c r="CY149" s="468">
        <v>138.10712217359011</v>
      </c>
      <c r="CZ149" s="464"/>
      <c r="DA149" s="466">
        <v>386.14912281085964</v>
      </c>
      <c r="DB149" s="464">
        <v>-19.741391054832718</v>
      </c>
      <c r="DC149" s="468">
        <v>366.40773175602692</v>
      </c>
    </row>
    <row r="150" spans="1:107">
      <c r="A150" s="475">
        <v>444</v>
      </c>
      <c r="B150" s="483">
        <v>1</v>
      </c>
      <c r="C150" s="484">
        <v>45435</v>
      </c>
      <c r="D150" s="465" t="s">
        <v>148</v>
      </c>
      <c r="E150" s="485">
        <v>17607948.289999999</v>
      </c>
      <c r="F150" s="485">
        <v>3438551.3</v>
      </c>
      <c r="G150" s="485">
        <v>23100392.640000001</v>
      </c>
      <c r="H150" s="485">
        <v>24590287.16</v>
      </c>
      <c r="I150" s="485">
        <v>2753392.1</v>
      </c>
      <c r="J150" s="485">
        <v>2234472.38</v>
      </c>
      <c r="K150" s="486">
        <v>73725043.86999999</v>
      </c>
      <c r="L150" s="464"/>
      <c r="M150" s="485">
        <v>3218842.7079726984</v>
      </c>
      <c r="N150" s="485">
        <v>1040770.4580000002</v>
      </c>
      <c r="O150" s="485">
        <v>473238.12600000005</v>
      </c>
      <c r="P150" s="485">
        <v>6808152.04</v>
      </c>
      <c r="Q150" s="485">
        <v>807652.35297973058</v>
      </c>
      <c r="R150" s="485">
        <v>0</v>
      </c>
      <c r="S150" s="478">
        <v>0</v>
      </c>
      <c r="T150" s="485">
        <v>1465359.5451944643</v>
      </c>
      <c r="U150" s="485">
        <v>2106331.8849999998</v>
      </c>
      <c r="V150" s="479">
        <v>15920347.115146894</v>
      </c>
      <c r="W150" s="480"/>
      <c r="X150" s="481">
        <v>89645390.98514688</v>
      </c>
      <c r="Y150" s="464">
        <v>-72000390.150000006</v>
      </c>
      <c r="Z150" s="490">
        <v>17645000.835146874</v>
      </c>
      <c r="AA150" s="499">
        <v>0.19683109908093802</v>
      </c>
      <c r="AB150" s="499"/>
      <c r="AC150" s="476">
        <v>0</v>
      </c>
      <c r="AD150" s="476">
        <v>0</v>
      </c>
      <c r="AE150" s="476">
        <v>517225.90143878636</v>
      </c>
      <c r="AF150" s="476">
        <v>1021728.1398579262</v>
      </c>
      <c r="AG150" s="476">
        <v>0</v>
      </c>
      <c r="AH150" s="477">
        <v>1538954.0412967126</v>
      </c>
      <c r="AI150" s="464"/>
      <c r="AJ150" s="464">
        <v>0</v>
      </c>
      <c r="AK150" s="464">
        <v>-80874.3</v>
      </c>
      <c r="AL150" s="464">
        <v>0</v>
      </c>
      <c r="AM150" s="464">
        <v>-454.35</v>
      </c>
      <c r="AN150" s="464">
        <v>-977306.85000000009</v>
      </c>
      <c r="AO150" s="464">
        <v>-3152280.28</v>
      </c>
      <c r="AP150" s="464">
        <v>2478386.7976316563</v>
      </c>
      <c r="AQ150" s="470">
        <v>1231756.8030207232</v>
      </c>
      <c r="AR150" s="470">
        <v>-1350328.2</v>
      </c>
      <c r="AS150" s="470">
        <v>-517050.30000000005</v>
      </c>
      <c r="AT150" s="470">
        <v>-534615.29238457745</v>
      </c>
      <c r="AU150" s="470">
        <v>2117799.1890837396</v>
      </c>
      <c r="AV150" s="468">
        <v>-784966.78264845768</v>
      </c>
      <c r="AW150" s="464"/>
      <c r="AX150" s="487">
        <v>6036732.3269213149</v>
      </c>
      <c r="AY150" s="488">
        <v>4794277.8470525956</v>
      </c>
      <c r="AZ150" s="481"/>
      <c r="BA150" s="491">
        <v>29229998.267769039</v>
      </c>
      <c r="BB150" s="470">
        <v>2657684.9207999986</v>
      </c>
      <c r="BC150" s="481">
        <v>31887683.188569039</v>
      </c>
      <c r="BD150" s="497"/>
      <c r="BE150" s="464">
        <v>387.54150522724768</v>
      </c>
      <c r="BF150" s="464">
        <v>75.680671288654111</v>
      </c>
      <c r="BG150" s="464">
        <v>508.42726180257512</v>
      </c>
      <c r="BH150" s="464">
        <v>541.21904170793437</v>
      </c>
      <c r="BI150" s="464">
        <v>60.600684494332562</v>
      </c>
      <c r="BJ150" s="464">
        <v>49.179539562011662</v>
      </c>
      <c r="BK150" s="468">
        <v>1631.423823625976</v>
      </c>
      <c r="BL150" s="464"/>
      <c r="BM150" s="464">
        <v>68.629246210730827</v>
      </c>
      <c r="BN150" s="464">
        <v>22.558199999999999</v>
      </c>
      <c r="BO150" s="464">
        <v>10.28591114321361</v>
      </c>
      <c r="BP150" s="464">
        <v>136.66354367763259</v>
      </c>
      <c r="BQ150" s="464">
        <v>17.361391589561439</v>
      </c>
      <c r="BR150" s="464">
        <v>0</v>
      </c>
      <c r="BS150" s="464">
        <v>0</v>
      </c>
      <c r="BT150" s="464">
        <v>33.247777349993008</v>
      </c>
      <c r="BU150" s="464">
        <v>46.800920338389489</v>
      </c>
      <c r="BV150" s="468">
        <v>335.54699030952088</v>
      </c>
      <c r="BW150" s="467"/>
      <c r="BX150" s="468">
        <v>1966.970813935498</v>
      </c>
      <c r="BY150" s="468">
        <v>-1548.79</v>
      </c>
      <c r="BZ150" s="468">
        <v>418.18081393549738</v>
      </c>
      <c r="CA150" s="499">
        <v>0.19683109908093802</v>
      </c>
      <c r="CB150" s="499"/>
      <c r="CC150" s="464">
        <v>0</v>
      </c>
      <c r="CD150" s="464">
        <v>0</v>
      </c>
      <c r="CE150" s="464">
        <v>10.90010701394386</v>
      </c>
      <c r="CF150" s="464">
        <v>21.04174193172701</v>
      </c>
      <c r="CG150" s="464">
        <v>0</v>
      </c>
      <c r="CH150" s="468">
        <v>31.94184894567087</v>
      </c>
      <c r="CI150" s="464"/>
      <c r="CJ150" s="464">
        <v>-0.98000000000000009</v>
      </c>
      <c r="CK150" s="464">
        <v>-1.78</v>
      </c>
      <c r="CL150" s="464">
        <v>-0.98000000000000009</v>
      </c>
      <c r="CM150" s="464">
        <v>-0.01</v>
      </c>
      <c r="CN150" s="464">
        <v>-17.579999999999998</v>
      </c>
      <c r="CO150" s="464">
        <v>-55.923072625692207</v>
      </c>
      <c r="CP150" s="464">
        <v>54.247089929994438</v>
      </c>
      <c r="CQ150" s="464">
        <v>43.411282448380398</v>
      </c>
      <c r="CR150" s="464">
        <v>-29.8</v>
      </c>
      <c r="CS150" s="464">
        <v>-11.42</v>
      </c>
      <c r="CT150" s="464">
        <v>-11.80963067763836</v>
      </c>
      <c r="CU150" s="464">
        <v>46.354525118386839</v>
      </c>
      <c r="CV150" s="468">
        <v>7.2442397106783929</v>
      </c>
      <c r="CW150" s="464"/>
      <c r="CX150" s="468">
        <v>95.457123477990251</v>
      </c>
      <c r="CY150" s="468">
        <v>87.876231269347031</v>
      </c>
      <c r="CZ150" s="464"/>
      <c r="DA150" s="466">
        <v>643.33659662746868</v>
      </c>
      <c r="DB150" s="464">
        <v>58.494220772532159</v>
      </c>
      <c r="DC150" s="468">
        <v>701.83081740000091</v>
      </c>
    </row>
    <row r="151" spans="1:107">
      <c r="A151" s="475">
        <v>445</v>
      </c>
      <c r="B151" s="483">
        <v>2</v>
      </c>
      <c r="C151" s="484">
        <v>14712</v>
      </c>
      <c r="D151" s="465" t="s">
        <v>149</v>
      </c>
      <c r="E151" s="485">
        <v>5474587.1299999999</v>
      </c>
      <c r="F151" s="485">
        <v>1201071.44</v>
      </c>
      <c r="G151" s="485">
        <v>7315401.1200000001</v>
      </c>
      <c r="H151" s="485">
        <v>7751286.1699999999</v>
      </c>
      <c r="I151" s="485">
        <v>895171.5</v>
      </c>
      <c r="J151" s="485">
        <v>687982.52</v>
      </c>
      <c r="K151" s="486">
        <v>23325499.879999999</v>
      </c>
      <c r="L151" s="464"/>
      <c r="M151" s="485">
        <v>567071.57407471386</v>
      </c>
      <c r="N151" s="485">
        <v>337004.84160000004</v>
      </c>
      <c r="O151" s="485">
        <v>2394797.9508000002</v>
      </c>
      <c r="P151" s="485">
        <v>1438986.32</v>
      </c>
      <c r="Q151" s="485">
        <v>759919.04667280836</v>
      </c>
      <c r="R151" s="485">
        <v>6626579.04</v>
      </c>
      <c r="S151" s="478">
        <v>0</v>
      </c>
      <c r="T151" s="485">
        <v>364742.09060794377</v>
      </c>
      <c r="U151" s="485">
        <v>404576.54416666669</v>
      </c>
      <c r="V151" s="479">
        <v>12893677.407922134</v>
      </c>
      <c r="W151" s="480"/>
      <c r="X151" s="481">
        <v>36219177.287922129</v>
      </c>
      <c r="Y151" s="464">
        <v>-23313959.280000001</v>
      </c>
      <c r="Z151" s="490">
        <v>12905218.007922128</v>
      </c>
      <c r="AA151" s="499">
        <v>0.3563089770188011</v>
      </c>
      <c r="AB151" s="499"/>
      <c r="AC151" s="476">
        <v>0</v>
      </c>
      <c r="AD151" s="476">
        <v>0</v>
      </c>
      <c r="AE151" s="476">
        <v>164553.84399109497</v>
      </c>
      <c r="AF151" s="476">
        <v>317856.36407496408</v>
      </c>
      <c r="AG151" s="476">
        <v>0</v>
      </c>
      <c r="AH151" s="477">
        <v>482410.20806605904</v>
      </c>
      <c r="AI151" s="464"/>
      <c r="AJ151" s="464">
        <v>0</v>
      </c>
      <c r="AK151" s="464">
        <v>-26187.360000000001</v>
      </c>
      <c r="AL151" s="464">
        <v>0</v>
      </c>
      <c r="AM151" s="464">
        <v>-147.12</v>
      </c>
      <c r="AN151" s="464">
        <v>-316455.12</v>
      </c>
      <c r="AO151" s="464">
        <v>-383080.58</v>
      </c>
      <c r="AP151" s="464">
        <v>-4499630.5183719164</v>
      </c>
      <c r="AQ151" s="470">
        <v>-210336.39692560644</v>
      </c>
      <c r="AR151" s="470">
        <v>-437240.63999999996</v>
      </c>
      <c r="AS151" s="470">
        <v>-167422.56</v>
      </c>
      <c r="AT151" s="470">
        <v>-162928.28991414164</v>
      </c>
      <c r="AU151" s="470">
        <v>337696.10070079088</v>
      </c>
      <c r="AV151" s="468">
        <v>-5865732.4845108725</v>
      </c>
      <c r="AW151" s="464"/>
      <c r="AX151" s="487">
        <v>-77886.545660158576</v>
      </c>
      <c r="AY151" s="488">
        <v>1690938.1119191956</v>
      </c>
      <c r="AZ151" s="481"/>
      <c r="BA151" s="491">
        <v>9134947.2977363523</v>
      </c>
      <c r="BB151" s="470">
        <v>188292.65909999999</v>
      </c>
      <c r="BC151" s="481">
        <v>9323239.9568363521</v>
      </c>
      <c r="BD151" s="497"/>
      <c r="BE151" s="464">
        <v>372.11712411636756</v>
      </c>
      <c r="BF151" s="464">
        <v>81.638896139206082</v>
      </c>
      <c r="BG151" s="464">
        <v>497.24042414355631</v>
      </c>
      <c r="BH151" s="464">
        <v>526.8682823545405</v>
      </c>
      <c r="BI151" s="464">
        <v>60.84634991843393</v>
      </c>
      <c r="BJ151" s="464">
        <v>46.763357803153887</v>
      </c>
      <c r="BK151" s="468">
        <v>1612.050145951036</v>
      </c>
      <c r="BL151" s="464"/>
      <c r="BM151" s="464">
        <v>41.21435474755345</v>
      </c>
      <c r="BN151" s="464">
        <v>22.558199999999999</v>
      </c>
      <c r="BO151" s="464">
        <v>161.40115096852301</v>
      </c>
      <c r="BP151" s="464">
        <v>93.530829970406231</v>
      </c>
      <c r="BQ151" s="464">
        <v>50.197914566542458</v>
      </c>
      <c r="BR151" s="464">
        <v>443.57</v>
      </c>
      <c r="BS151" s="464">
        <v>0</v>
      </c>
      <c r="BT151" s="464">
        <v>25.855512121452438</v>
      </c>
      <c r="BU151" s="464">
        <v>28.768278517621731</v>
      </c>
      <c r="BV151" s="468">
        <v>867.09624089209933</v>
      </c>
      <c r="BW151" s="467"/>
      <c r="BX151" s="468">
        <v>2479.1463868431351</v>
      </c>
      <c r="BY151" s="468">
        <v>-1548.79</v>
      </c>
      <c r="BZ151" s="468">
        <v>930.35638684313517</v>
      </c>
      <c r="CA151" s="499">
        <v>0.3563089770188011</v>
      </c>
      <c r="CB151" s="499"/>
      <c r="CC151" s="464">
        <v>0</v>
      </c>
      <c r="CD151" s="464">
        <v>0</v>
      </c>
      <c r="CE151" s="464">
        <v>10.99260428622757</v>
      </c>
      <c r="CF151" s="464">
        <v>19.617314673854661</v>
      </c>
      <c r="CG151" s="464">
        <v>0</v>
      </c>
      <c r="CH151" s="468">
        <v>30.609918960082229</v>
      </c>
      <c r="CI151" s="464"/>
      <c r="CJ151" s="464">
        <v>-0.98</v>
      </c>
      <c r="CK151" s="464">
        <v>-1.78</v>
      </c>
      <c r="CL151" s="464">
        <v>-0.98</v>
      </c>
      <c r="CM151" s="464">
        <v>-0.01</v>
      </c>
      <c r="CN151" s="464">
        <v>-17.579999999999998</v>
      </c>
      <c r="CO151" s="464">
        <v>-21.407183935297279</v>
      </c>
      <c r="CP151" s="464">
        <v>-302.63858746111902</v>
      </c>
      <c r="CQ151" s="464">
        <v>-27.853397583213091</v>
      </c>
      <c r="CR151" s="464">
        <v>-29.8</v>
      </c>
      <c r="CS151" s="464">
        <v>-11.42</v>
      </c>
      <c r="CT151" s="464">
        <v>-11.7146765804954</v>
      </c>
      <c r="CU151" s="464">
        <v>22.712947316437379</v>
      </c>
      <c r="CV151" s="468">
        <v>-409.86820337183548</v>
      </c>
      <c r="CW151" s="464"/>
      <c r="CX151" s="468">
        <v>-2.7189999757773431</v>
      </c>
      <c r="CY151" s="468">
        <v>95.545589225317471</v>
      </c>
      <c r="CZ151" s="464"/>
      <c r="DA151" s="466">
        <v>620.91811431051883</v>
      </c>
      <c r="DB151" s="464">
        <v>12.798576610929853</v>
      </c>
      <c r="DC151" s="468">
        <v>633.71669092144862</v>
      </c>
    </row>
    <row r="152" spans="1:107">
      <c r="A152" s="475">
        <v>475</v>
      </c>
      <c r="B152" s="483">
        <v>15</v>
      </c>
      <c r="C152" s="484">
        <v>5392</v>
      </c>
      <c r="D152" s="465" t="s">
        <v>150</v>
      </c>
      <c r="E152" s="485">
        <v>2632538.5699999998</v>
      </c>
      <c r="F152" s="485">
        <v>629593.9</v>
      </c>
      <c r="G152" s="485">
        <v>2673733.44</v>
      </c>
      <c r="H152" s="485">
        <v>2405571.5699999998</v>
      </c>
      <c r="I152" s="485">
        <v>324058.5</v>
      </c>
      <c r="J152" s="485">
        <v>247541.78</v>
      </c>
      <c r="K152" s="486">
        <v>8913037.7599999998</v>
      </c>
      <c r="L152" s="464"/>
      <c r="M152" s="485">
        <v>130868.46834950575</v>
      </c>
      <c r="N152" s="485">
        <v>123513.46560000003</v>
      </c>
      <c r="O152" s="485">
        <v>1385324.7264</v>
      </c>
      <c r="P152" s="485">
        <v>713254.78</v>
      </c>
      <c r="Q152" s="485">
        <v>448505.82247789053</v>
      </c>
      <c r="R152" s="485">
        <v>2428664.64</v>
      </c>
      <c r="S152" s="478">
        <v>0</v>
      </c>
      <c r="T152" s="485">
        <v>120731.47369369886</v>
      </c>
      <c r="U152" s="485">
        <v>108723.07833333332</v>
      </c>
      <c r="V152" s="479">
        <v>5459586.4548544288</v>
      </c>
      <c r="W152" s="480"/>
      <c r="X152" s="481">
        <v>14372624.214854429</v>
      </c>
      <c r="Y152" s="464">
        <v>-8544648.4800000004</v>
      </c>
      <c r="Z152" s="490">
        <v>5827975.7348544281</v>
      </c>
      <c r="AA152" s="499">
        <v>0.40549141532769534</v>
      </c>
      <c r="AB152" s="499"/>
      <c r="AC152" s="476">
        <v>30105.563391999996</v>
      </c>
      <c r="AD152" s="476">
        <v>0</v>
      </c>
      <c r="AE152" s="476">
        <v>54772.007443532646</v>
      </c>
      <c r="AF152" s="476">
        <v>117174.87725771918</v>
      </c>
      <c r="AG152" s="476">
        <v>0</v>
      </c>
      <c r="AH152" s="477">
        <v>202052.44809325185</v>
      </c>
      <c r="AI152" s="464"/>
      <c r="AJ152" s="464">
        <v>0</v>
      </c>
      <c r="AK152" s="464">
        <v>-9597.76</v>
      </c>
      <c r="AL152" s="464">
        <v>0</v>
      </c>
      <c r="AM152" s="464">
        <v>-53.92</v>
      </c>
      <c r="AN152" s="464">
        <v>-115981.92000000001</v>
      </c>
      <c r="AO152" s="464">
        <v>-81081.53</v>
      </c>
      <c r="AP152" s="464">
        <v>-1368804.3046799542</v>
      </c>
      <c r="AQ152" s="470">
        <v>-768757.41217875003</v>
      </c>
      <c r="AR152" s="470">
        <v>-160250.23999999999</v>
      </c>
      <c r="AS152" s="470">
        <v>-61360.960000000006</v>
      </c>
      <c r="AT152" s="470">
        <v>-111030.12101307708</v>
      </c>
      <c r="AU152" s="470">
        <v>95482.600630911737</v>
      </c>
      <c r="AV152" s="468">
        <v>-2581435.5672408701</v>
      </c>
      <c r="AW152" s="464"/>
      <c r="AX152" s="487">
        <v>1610968.1885703485</v>
      </c>
      <c r="AY152" s="488">
        <v>777435.38450093428</v>
      </c>
      <c r="AZ152" s="481"/>
      <c r="BA152" s="491">
        <v>5836996.1887780931</v>
      </c>
      <c r="BB152" s="470">
        <v>950227.53</v>
      </c>
      <c r="BC152" s="481">
        <v>6787223.7187780933</v>
      </c>
      <c r="BD152" s="497"/>
      <c r="BE152" s="464">
        <v>488.23044695845692</v>
      </c>
      <c r="BF152" s="464">
        <v>116.76444732937686</v>
      </c>
      <c r="BG152" s="464">
        <v>495.87044510385755</v>
      </c>
      <c r="BH152" s="464">
        <v>446.13716060830859</v>
      </c>
      <c r="BI152" s="464">
        <v>60.099870178041542</v>
      </c>
      <c r="BJ152" s="464">
        <v>45.909083827893177</v>
      </c>
      <c r="BK152" s="468">
        <v>1733.4147977839341</v>
      </c>
      <c r="BL152" s="464"/>
      <c r="BM152" s="464">
        <v>29.108454038585919</v>
      </c>
      <c r="BN152" s="464">
        <v>22.558199999999999</v>
      </c>
      <c r="BO152" s="464">
        <v>254.09620753462599</v>
      </c>
      <c r="BP152" s="464">
        <v>117.30287903970449</v>
      </c>
      <c r="BQ152" s="464">
        <v>81.341496762550534</v>
      </c>
      <c r="BR152" s="464">
        <v>443.57</v>
      </c>
      <c r="BS152" s="464">
        <v>0</v>
      </c>
      <c r="BT152" s="464">
        <v>21.691066470071199</v>
      </c>
      <c r="BU152" s="464">
        <v>22.691118190212379</v>
      </c>
      <c r="BV152" s="468">
        <v>992.35942203575041</v>
      </c>
      <c r="BW152" s="467"/>
      <c r="BX152" s="468">
        <v>2725.7742198196838</v>
      </c>
      <c r="BY152" s="468">
        <v>-1548.79</v>
      </c>
      <c r="BZ152" s="468">
        <v>1176.9842198196841</v>
      </c>
      <c r="CA152" s="499">
        <v>0.40549141532769534</v>
      </c>
      <c r="CB152" s="499"/>
      <c r="CC152" s="464">
        <v>5.3949279999999993</v>
      </c>
      <c r="CD152" s="464">
        <v>0</v>
      </c>
      <c r="CE152" s="464">
        <v>9.7641709086414643</v>
      </c>
      <c r="CF152" s="464">
        <v>21.075290276045941</v>
      </c>
      <c r="CG152" s="464">
        <v>0</v>
      </c>
      <c r="CH152" s="468">
        <v>36.234389184687409</v>
      </c>
      <c r="CI152" s="464"/>
      <c r="CJ152" s="464">
        <v>-0.98</v>
      </c>
      <c r="CK152" s="464">
        <v>-1.78</v>
      </c>
      <c r="CL152" s="464">
        <v>-0.98</v>
      </c>
      <c r="CM152" s="464">
        <v>-0.01</v>
      </c>
      <c r="CN152" s="464">
        <v>-17.579999999999998</v>
      </c>
      <c r="CO152" s="464">
        <v>-11.762851338873499</v>
      </c>
      <c r="CP152" s="464">
        <v>-252.78011166758159</v>
      </c>
      <c r="CQ152" s="464">
        <v>-155.7228134426399</v>
      </c>
      <c r="CR152" s="464">
        <v>-29.8</v>
      </c>
      <c r="CS152" s="464">
        <v>-11.42</v>
      </c>
      <c r="CT152" s="464">
        <v>-22.132015801568741</v>
      </c>
      <c r="CU152" s="464">
        <v>17.63298257265221</v>
      </c>
      <c r="CV152" s="468">
        <v>-493.72410014484831</v>
      </c>
      <c r="CW152" s="464"/>
      <c r="CX152" s="468">
        <v>316.53366293011362</v>
      </c>
      <c r="CY152" s="468">
        <v>128.39066364572929</v>
      </c>
      <c r="CZ152" s="464"/>
      <c r="DA152" s="466">
        <v>1082.5289667615157</v>
      </c>
      <c r="DB152" s="464">
        <v>176.22914132047478</v>
      </c>
      <c r="DC152" s="468">
        <v>1258.7581080819907</v>
      </c>
    </row>
    <row r="153" spans="1:107">
      <c r="A153" s="475">
        <v>480</v>
      </c>
      <c r="B153" s="483">
        <v>2</v>
      </c>
      <c r="C153" s="484">
        <v>1890</v>
      </c>
      <c r="D153" s="465" t="s">
        <v>151</v>
      </c>
      <c r="E153" s="485">
        <v>756057.78999999992</v>
      </c>
      <c r="F153" s="485">
        <v>164663.01999999999</v>
      </c>
      <c r="G153" s="485">
        <v>971511.84000000008</v>
      </c>
      <c r="H153" s="485">
        <v>998804.57</v>
      </c>
      <c r="I153" s="485">
        <v>114222.59999999999</v>
      </c>
      <c r="J153" s="485">
        <v>88248.6</v>
      </c>
      <c r="K153" s="486">
        <v>3093508.42</v>
      </c>
      <c r="L153" s="464"/>
      <c r="M153" s="485">
        <v>119748.71564552611</v>
      </c>
      <c r="N153" s="485">
        <v>0</v>
      </c>
      <c r="O153" s="485">
        <v>0</v>
      </c>
      <c r="P153" s="485">
        <v>128926.52</v>
      </c>
      <c r="Q153" s="485">
        <v>167766.63766069792</v>
      </c>
      <c r="R153" s="485">
        <v>0</v>
      </c>
      <c r="S153" s="478">
        <v>0</v>
      </c>
      <c r="T153" s="485">
        <v>51432.458540122774</v>
      </c>
      <c r="U153" s="485">
        <v>84160.194999999992</v>
      </c>
      <c r="V153" s="479">
        <v>552034.52684634679</v>
      </c>
      <c r="W153" s="480"/>
      <c r="X153" s="481">
        <v>3645542.9468463468</v>
      </c>
      <c r="Y153" s="464">
        <v>-2995064.1</v>
      </c>
      <c r="Z153" s="490">
        <v>650478.84684634674</v>
      </c>
      <c r="AA153" s="499">
        <v>0.17843126698289402</v>
      </c>
      <c r="AB153" s="499"/>
      <c r="AC153" s="476">
        <v>0</v>
      </c>
      <c r="AD153" s="476">
        <v>0</v>
      </c>
      <c r="AE153" s="476">
        <v>16786.740840504383</v>
      </c>
      <c r="AF153" s="476">
        <v>36591.613783304689</v>
      </c>
      <c r="AG153" s="476">
        <v>0</v>
      </c>
      <c r="AH153" s="477">
        <v>53378.354623809071</v>
      </c>
      <c r="AI153" s="464"/>
      <c r="AJ153" s="464">
        <v>0</v>
      </c>
      <c r="AK153" s="464">
        <v>-3364.2000000000003</v>
      </c>
      <c r="AL153" s="464">
        <v>0</v>
      </c>
      <c r="AM153" s="464">
        <v>-18.900000000000002</v>
      </c>
      <c r="AN153" s="464">
        <v>-40653.9</v>
      </c>
      <c r="AO153" s="464">
        <v>-55757.87</v>
      </c>
      <c r="AP153" s="464">
        <v>111836.96442156307</v>
      </c>
      <c r="AQ153" s="470">
        <v>-11141.467921659139</v>
      </c>
      <c r="AR153" s="470">
        <v>-56170.799999999996</v>
      </c>
      <c r="AS153" s="470">
        <v>-21508.2</v>
      </c>
      <c r="AT153" s="470">
        <v>-37829.962940524842</v>
      </c>
      <c r="AU153" s="470">
        <v>87338.324722934267</v>
      </c>
      <c r="AV153" s="468">
        <v>-27270.011717686633</v>
      </c>
      <c r="AW153" s="464"/>
      <c r="AX153" s="487">
        <v>1046810.4384768932</v>
      </c>
      <c r="AY153" s="488">
        <v>355671.15557000705</v>
      </c>
      <c r="AZ153" s="481"/>
      <c r="BA153" s="491">
        <v>2079068.7837993694</v>
      </c>
      <c r="BB153" s="470">
        <v>-1016651.2020000002</v>
      </c>
      <c r="BC153" s="481">
        <v>1062417.5817993693</v>
      </c>
      <c r="BD153" s="497"/>
      <c r="BE153" s="464">
        <v>400.03057671957669</v>
      </c>
      <c r="BF153" s="464">
        <v>87.123291005290994</v>
      </c>
      <c r="BG153" s="464">
        <v>514.02742857142857</v>
      </c>
      <c r="BH153" s="464">
        <v>528.46802645502646</v>
      </c>
      <c r="BI153" s="464">
        <v>60.435238095238091</v>
      </c>
      <c r="BJ153" s="464">
        <v>46.692380952380958</v>
      </c>
      <c r="BK153" s="468">
        <v>1663.9626178010469</v>
      </c>
      <c r="BL153" s="464"/>
      <c r="BM153" s="464">
        <v>55.722701527533509</v>
      </c>
      <c r="BN153" s="464">
        <v>0</v>
      </c>
      <c r="BO153" s="464">
        <v>0</v>
      </c>
      <c r="BP153" s="464">
        <v>61.896560209424081</v>
      </c>
      <c r="BQ153" s="464">
        <v>86.267664388516209</v>
      </c>
      <c r="BR153" s="464">
        <v>0</v>
      </c>
      <c r="BS153" s="464">
        <v>0</v>
      </c>
      <c r="BT153" s="464">
        <v>29.289763549574712</v>
      </c>
      <c r="BU153" s="464">
        <v>41.943615183246067</v>
      </c>
      <c r="BV153" s="468">
        <v>275.12030485829462</v>
      </c>
      <c r="BW153" s="467"/>
      <c r="BX153" s="468">
        <v>1939.082922659341</v>
      </c>
      <c r="BY153" s="468">
        <v>-1548.79</v>
      </c>
      <c r="BZ153" s="468">
        <v>390.29292265934151</v>
      </c>
      <c r="CA153" s="499">
        <v>0.17843126698289402</v>
      </c>
      <c r="CB153" s="499"/>
      <c r="CC153" s="464">
        <v>0</v>
      </c>
      <c r="CD153" s="464">
        <v>0</v>
      </c>
      <c r="CE153" s="464">
        <v>8.6845659316271835</v>
      </c>
      <c r="CF153" s="464">
        <v>18.30011766066248</v>
      </c>
      <c r="CG153" s="464">
        <v>0</v>
      </c>
      <c r="CH153" s="468">
        <v>26.98468359228966</v>
      </c>
      <c r="CI153" s="464"/>
      <c r="CJ153" s="464">
        <v>-0.98</v>
      </c>
      <c r="CK153" s="464">
        <v>-1.78</v>
      </c>
      <c r="CL153" s="464">
        <v>-0.98</v>
      </c>
      <c r="CM153" s="464">
        <v>-0.01</v>
      </c>
      <c r="CN153" s="464">
        <v>-17.579999999999998</v>
      </c>
      <c r="CO153" s="464">
        <v>-18.727762434554979</v>
      </c>
      <c r="CP153" s="464">
        <v>58.553384513907368</v>
      </c>
      <c r="CQ153" s="464">
        <v>-4.3771909949910048</v>
      </c>
      <c r="CR153" s="464">
        <v>-29.8</v>
      </c>
      <c r="CS153" s="464">
        <v>-11.42</v>
      </c>
      <c r="CT153" s="464">
        <v>-19.850028447103909</v>
      </c>
      <c r="CU153" s="464">
        <v>45.726871582688098</v>
      </c>
      <c r="CV153" s="468">
        <v>-6.1705211328203662</v>
      </c>
      <c r="CW153" s="464"/>
      <c r="CX153" s="468">
        <v>518.09831878152738</v>
      </c>
      <c r="CY153" s="468">
        <v>174.02839635279889</v>
      </c>
      <c r="CZ153" s="464"/>
      <c r="DA153" s="466">
        <v>1100.0363935446399</v>
      </c>
      <c r="DB153" s="464">
        <v>-537.91068888888901</v>
      </c>
      <c r="DC153" s="468">
        <v>562.12570465575095</v>
      </c>
    </row>
    <row r="154" spans="1:107">
      <c r="A154" s="475">
        <v>481</v>
      </c>
      <c r="B154" s="483">
        <v>2</v>
      </c>
      <c r="C154" s="484">
        <v>9612</v>
      </c>
      <c r="D154" s="465" t="s">
        <v>152</v>
      </c>
      <c r="E154" s="485">
        <v>5173985.84</v>
      </c>
      <c r="F154" s="485">
        <v>1046094.48</v>
      </c>
      <c r="G154" s="485">
        <v>6310675.2000000002</v>
      </c>
      <c r="H154" s="485">
        <v>5964692.0800000001</v>
      </c>
      <c r="I154" s="485">
        <v>552717.6</v>
      </c>
      <c r="J154" s="485">
        <v>492498.5</v>
      </c>
      <c r="K154" s="486">
        <v>19540663.700000003</v>
      </c>
      <c r="L154" s="464"/>
      <c r="M154" s="485">
        <v>385672.05096330476</v>
      </c>
      <c r="N154" s="485">
        <v>0</v>
      </c>
      <c r="O154" s="485">
        <v>0</v>
      </c>
      <c r="P154" s="485">
        <v>596805.02</v>
      </c>
      <c r="Q154" s="485">
        <v>150535.57549555734</v>
      </c>
      <c r="R154" s="485">
        <v>0</v>
      </c>
      <c r="S154" s="478">
        <v>0</v>
      </c>
      <c r="T154" s="485">
        <v>163894.99644434298</v>
      </c>
      <c r="U154" s="485">
        <v>270385.63416666666</v>
      </c>
      <c r="V154" s="479">
        <v>1567293.2770698718</v>
      </c>
      <c r="W154" s="480"/>
      <c r="X154" s="481">
        <v>21107956.977069873</v>
      </c>
      <c r="Y154" s="464">
        <v>-15232040.280000001</v>
      </c>
      <c r="Z154" s="490">
        <v>5875916.6970698722</v>
      </c>
      <c r="AA154" s="499">
        <v>0.27837448709285484</v>
      </c>
      <c r="AB154" s="499"/>
      <c r="AC154" s="476">
        <v>0</v>
      </c>
      <c r="AD154" s="476">
        <v>0</v>
      </c>
      <c r="AE154" s="476">
        <v>70582.584903088995</v>
      </c>
      <c r="AF154" s="476">
        <v>241114.82573021049</v>
      </c>
      <c r="AG154" s="476">
        <v>0</v>
      </c>
      <c r="AH154" s="477">
        <v>311697.4106332995</v>
      </c>
      <c r="AI154" s="464"/>
      <c r="AJ154" s="464">
        <v>0</v>
      </c>
      <c r="AK154" s="464">
        <v>-17109.36</v>
      </c>
      <c r="AL154" s="464">
        <v>0</v>
      </c>
      <c r="AM154" s="464">
        <v>-96.12</v>
      </c>
      <c r="AN154" s="464">
        <v>-206754.12000000002</v>
      </c>
      <c r="AO154" s="464">
        <v>-122809.46</v>
      </c>
      <c r="AP154" s="464">
        <v>328508.05771031545</v>
      </c>
      <c r="AQ154" s="470">
        <v>-54310.431597895564</v>
      </c>
      <c r="AR154" s="470">
        <v>-285668.64</v>
      </c>
      <c r="AS154" s="470">
        <v>-109384.56000000001</v>
      </c>
      <c r="AT154" s="470">
        <v>-135086.02780412414</v>
      </c>
      <c r="AU154" s="470">
        <v>183448.77365064411</v>
      </c>
      <c r="AV154" s="468">
        <v>-419261.88804106019</v>
      </c>
      <c r="AW154" s="464"/>
      <c r="AX154" s="487">
        <v>382909.54386588995</v>
      </c>
      <c r="AY154" s="488">
        <v>601913.89257351658</v>
      </c>
      <c r="AZ154" s="481"/>
      <c r="BA154" s="491">
        <v>6753175.6561015183</v>
      </c>
      <c r="BB154" s="470">
        <v>-167904.28200000006</v>
      </c>
      <c r="BC154" s="481">
        <v>6585271.3741015187</v>
      </c>
      <c r="BD154" s="497"/>
      <c r="BE154" s="464">
        <v>538.28400332917181</v>
      </c>
      <c r="BF154" s="464">
        <v>108.83213483146068</v>
      </c>
      <c r="BG154" s="464">
        <v>656.54132334581777</v>
      </c>
      <c r="BH154" s="464">
        <v>620.5464086558469</v>
      </c>
      <c r="BI154" s="464">
        <v>57.502871410736574</v>
      </c>
      <c r="BJ154" s="464">
        <v>51.237879733666247</v>
      </c>
      <c r="BK154" s="468">
        <v>2039.644203502919</v>
      </c>
      <c r="BL154" s="464"/>
      <c r="BM154" s="464">
        <v>36.534776592117709</v>
      </c>
      <c r="BN154" s="464">
        <v>0</v>
      </c>
      <c r="BO154" s="464">
        <v>0</v>
      </c>
      <c r="BP154" s="464">
        <v>59.954335904920768</v>
      </c>
      <c r="BQ154" s="464">
        <v>15.41541936581449</v>
      </c>
      <c r="BR154" s="464">
        <v>0</v>
      </c>
      <c r="BS154" s="464">
        <v>0</v>
      </c>
      <c r="BT154" s="464">
        <v>17.62610125489234</v>
      </c>
      <c r="BU154" s="464">
        <v>26.399898613427851</v>
      </c>
      <c r="BV154" s="468">
        <v>155.93053173117309</v>
      </c>
      <c r="BW154" s="467"/>
      <c r="BX154" s="468">
        <v>2195.5747352340918</v>
      </c>
      <c r="BY154" s="468">
        <v>-1548.79</v>
      </c>
      <c r="BZ154" s="468">
        <v>646.7847352340923</v>
      </c>
      <c r="CA154" s="499">
        <v>0.27837448709285484</v>
      </c>
      <c r="CB154" s="499"/>
      <c r="CC154" s="464">
        <v>0</v>
      </c>
      <c r="CD154" s="464">
        <v>0</v>
      </c>
      <c r="CE154" s="464">
        <v>7.2691952697642854</v>
      </c>
      <c r="CF154" s="464">
        <v>25.725940746843701</v>
      </c>
      <c r="CG154" s="464">
        <v>0</v>
      </c>
      <c r="CH154" s="468">
        <v>32.995136016607987</v>
      </c>
      <c r="CI154" s="464"/>
      <c r="CJ154" s="464">
        <v>-0.98</v>
      </c>
      <c r="CK154" s="464">
        <v>-1.78</v>
      </c>
      <c r="CL154" s="464">
        <v>-0.98</v>
      </c>
      <c r="CM154" s="464">
        <v>-0.01</v>
      </c>
      <c r="CN154" s="464">
        <v>-17.579999999999998</v>
      </c>
      <c r="CO154" s="464">
        <v>-10.45194137301918</v>
      </c>
      <c r="CP154" s="464">
        <v>34.248129452701782</v>
      </c>
      <c r="CQ154" s="464">
        <v>-4.2487437050346362</v>
      </c>
      <c r="CR154" s="464">
        <v>-29.8</v>
      </c>
      <c r="CS154" s="464">
        <v>-11.42</v>
      </c>
      <c r="CT154" s="464">
        <v>-14.68081663634694</v>
      </c>
      <c r="CU154" s="464">
        <v>19.12518490936657</v>
      </c>
      <c r="CV154" s="468">
        <v>-47.453477665126293</v>
      </c>
      <c r="CW154" s="464"/>
      <c r="CX154" s="468">
        <v>54.901546087924942</v>
      </c>
      <c r="CY154" s="468">
        <v>39.464644277422899</v>
      </c>
      <c r="CZ154" s="464"/>
      <c r="DA154" s="466">
        <v>702.57757554114835</v>
      </c>
      <c r="DB154" s="464">
        <v>-17.468194132334588</v>
      </c>
      <c r="DC154" s="468">
        <v>685.10938140881387</v>
      </c>
    </row>
    <row r="155" spans="1:107">
      <c r="A155" s="475">
        <v>483</v>
      </c>
      <c r="B155" s="483">
        <v>17</v>
      </c>
      <c r="C155" s="484">
        <v>1031</v>
      </c>
      <c r="D155" s="465" t="s">
        <v>153</v>
      </c>
      <c r="E155" s="485">
        <v>710512.1399999999</v>
      </c>
      <c r="F155" s="485">
        <v>164663.01999999999</v>
      </c>
      <c r="G155" s="485">
        <v>1054547.04</v>
      </c>
      <c r="H155" s="485">
        <v>647112.81999999995</v>
      </c>
      <c r="I155" s="485">
        <v>54401.9</v>
      </c>
      <c r="J155" s="485">
        <v>41806.660000000003</v>
      </c>
      <c r="K155" s="486">
        <v>2673043.58</v>
      </c>
      <c r="L155" s="464"/>
      <c r="M155" s="485">
        <v>53780.890743766897</v>
      </c>
      <c r="N155" s="485">
        <v>0</v>
      </c>
      <c r="O155" s="485">
        <v>0</v>
      </c>
      <c r="P155" s="485">
        <v>6238.38</v>
      </c>
      <c r="Q155" s="485">
        <v>197272.46943400687</v>
      </c>
      <c r="R155" s="485">
        <v>0</v>
      </c>
      <c r="S155" s="478">
        <v>0</v>
      </c>
      <c r="T155" s="485">
        <v>20575.206093477347</v>
      </c>
      <c r="U155" s="485">
        <v>31802.469999999998</v>
      </c>
      <c r="V155" s="479">
        <v>309669.41627125104</v>
      </c>
      <c r="W155" s="480"/>
      <c r="X155" s="481">
        <v>2982712.9962712512</v>
      </c>
      <c r="Y155" s="464">
        <v>-1633815.3900000001</v>
      </c>
      <c r="Z155" s="490">
        <v>1348897.6062712511</v>
      </c>
      <c r="AA155" s="499">
        <v>0.45223848488189605</v>
      </c>
      <c r="AB155" s="499"/>
      <c r="AC155" s="476">
        <v>31847.5709265</v>
      </c>
      <c r="AD155" s="476">
        <v>0</v>
      </c>
      <c r="AE155" s="476">
        <v>10184.027294251388</v>
      </c>
      <c r="AF155" s="476">
        <v>20236.795395039931</v>
      </c>
      <c r="AG155" s="476">
        <v>0</v>
      </c>
      <c r="AH155" s="477">
        <v>62268.393615791319</v>
      </c>
      <c r="AI155" s="464"/>
      <c r="AJ155" s="464">
        <v>0</v>
      </c>
      <c r="AK155" s="464">
        <v>-1835.18</v>
      </c>
      <c r="AL155" s="464">
        <v>0</v>
      </c>
      <c r="AM155" s="464">
        <v>-10.31</v>
      </c>
      <c r="AN155" s="464">
        <v>-22176.81</v>
      </c>
      <c r="AO155" s="464">
        <v>-39506.379999999997</v>
      </c>
      <c r="AP155" s="464">
        <v>-212018.61245962916</v>
      </c>
      <c r="AQ155" s="470">
        <v>-233956.22821359435</v>
      </c>
      <c r="AR155" s="470">
        <v>-30641.32</v>
      </c>
      <c r="AS155" s="470">
        <v>-11732.78</v>
      </c>
      <c r="AT155" s="470">
        <v>-39964.414909159867</v>
      </c>
      <c r="AU155" s="470">
        <v>40595.713300171599</v>
      </c>
      <c r="AV155" s="468">
        <v>-551246.32228221186</v>
      </c>
      <c r="AW155" s="464"/>
      <c r="AX155" s="487">
        <v>964461.95564154349</v>
      </c>
      <c r="AY155" s="488">
        <v>179113.54004400285</v>
      </c>
      <c r="AZ155" s="481"/>
      <c r="BA155" s="491">
        <v>2003495.173290377</v>
      </c>
      <c r="BB155" s="470">
        <v>44928.233699999997</v>
      </c>
      <c r="BC155" s="481">
        <v>2048423.406990377</v>
      </c>
      <c r="BD155" s="497"/>
      <c r="BE155" s="464">
        <v>689.1485354025217</v>
      </c>
      <c r="BF155" s="464">
        <v>159.71194956353054</v>
      </c>
      <c r="BG155" s="464">
        <v>1022.8390300678952</v>
      </c>
      <c r="BH155" s="464">
        <v>627.65549951503385</v>
      </c>
      <c r="BI155" s="464">
        <v>52.766149369544131</v>
      </c>
      <c r="BJ155" s="464">
        <v>40.549621726479153</v>
      </c>
      <c r="BK155" s="468">
        <v>2542.295750708216</v>
      </c>
      <c r="BL155" s="464"/>
      <c r="BM155" s="464">
        <v>55.932458284228993</v>
      </c>
      <c r="BN155" s="464">
        <v>0</v>
      </c>
      <c r="BO155" s="464">
        <v>0</v>
      </c>
      <c r="BP155" s="464">
        <v>7.5685363550519353</v>
      </c>
      <c r="BQ155" s="464">
        <v>183.06739073810971</v>
      </c>
      <c r="BR155" s="464">
        <v>0</v>
      </c>
      <c r="BS155" s="464">
        <v>0</v>
      </c>
      <c r="BT155" s="464">
        <v>20.698900041833131</v>
      </c>
      <c r="BU155" s="464">
        <v>37.943264872521247</v>
      </c>
      <c r="BV155" s="468">
        <v>305.21055029174499</v>
      </c>
      <c r="BW155" s="467"/>
      <c r="BX155" s="468">
        <v>2847.5063009999608</v>
      </c>
      <c r="BY155" s="468">
        <v>-1548.79</v>
      </c>
      <c r="BZ155" s="468">
        <v>1298.716300999961</v>
      </c>
      <c r="CA155" s="499">
        <v>0.45223848488189605</v>
      </c>
      <c r="CB155" s="499"/>
      <c r="CC155" s="464">
        <v>29.8473945</v>
      </c>
      <c r="CD155" s="464">
        <v>0</v>
      </c>
      <c r="CE155" s="464">
        <v>10.17972566892157</v>
      </c>
      <c r="CF155" s="464">
        <v>15.901836896697681</v>
      </c>
      <c r="CG155" s="464">
        <v>0</v>
      </c>
      <c r="CH155" s="468">
        <v>55.928957065619237</v>
      </c>
      <c r="CI155" s="464"/>
      <c r="CJ155" s="464">
        <v>-0.98</v>
      </c>
      <c r="CK155" s="464">
        <v>-1.78</v>
      </c>
      <c r="CL155" s="464">
        <v>-0.98</v>
      </c>
      <c r="CM155" s="464">
        <v>-0.01</v>
      </c>
      <c r="CN155" s="464">
        <v>-17.579999999999998</v>
      </c>
      <c r="CO155" s="464">
        <v>-37.584971671388097</v>
      </c>
      <c r="CP155" s="464">
        <v>-200.20643291749681</v>
      </c>
      <c r="CQ155" s="464">
        <v>-234.61855054615941</v>
      </c>
      <c r="CR155" s="464">
        <v>-29.8</v>
      </c>
      <c r="CS155" s="464">
        <v>-11.42</v>
      </c>
      <c r="CT155" s="464">
        <v>-36.827564903379667</v>
      </c>
      <c r="CU155" s="464">
        <v>38.334006893457598</v>
      </c>
      <c r="CV155" s="468">
        <v>-528.86529292495811</v>
      </c>
      <c r="CW155" s="464"/>
      <c r="CX155" s="468">
        <v>898.16579201034688</v>
      </c>
      <c r="CY155" s="468">
        <v>158.84903350411</v>
      </c>
      <c r="CZ155" s="464"/>
      <c r="DA155" s="466">
        <v>1943.2542902913453</v>
      </c>
      <c r="DB155" s="464">
        <v>43.577336275460716</v>
      </c>
      <c r="DC155" s="468">
        <v>1986.8316265668061</v>
      </c>
    </row>
    <row r="156" spans="1:107">
      <c r="A156" s="475">
        <v>484</v>
      </c>
      <c r="B156" s="483">
        <v>4</v>
      </c>
      <c r="C156" s="484">
        <v>2834</v>
      </c>
      <c r="D156" s="465" t="s">
        <v>154</v>
      </c>
      <c r="E156" s="485">
        <v>1102204.73</v>
      </c>
      <c r="F156" s="485">
        <v>222779.37999999998</v>
      </c>
      <c r="G156" s="485">
        <v>1635793.4400000002</v>
      </c>
      <c r="H156" s="485">
        <v>1322360.98</v>
      </c>
      <c r="I156" s="485">
        <v>171048.69999999998</v>
      </c>
      <c r="J156" s="485">
        <v>113742.64</v>
      </c>
      <c r="K156" s="486">
        <v>4567929.8699999992</v>
      </c>
      <c r="L156" s="464"/>
      <c r="M156" s="485">
        <v>224767.43256632279</v>
      </c>
      <c r="N156" s="485">
        <v>0</v>
      </c>
      <c r="O156" s="485">
        <v>0</v>
      </c>
      <c r="P156" s="485">
        <v>243296.82</v>
      </c>
      <c r="Q156" s="485">
        <v>383395.4280552757</v>
      </c>
      <c r="R156" s="485">
        <v>0</v>
      </c>
      <c r="S156" s="478">
        <v>0</v>
      </c>
      <c r="T156" s="485">
        <v>104998.32219423485</v>
      </c>
      <c r="U156" s="485">
        <v>121069.15916666666</v>
      </c>
      <c r="V156" s="479">
        <v>1077527.1619825</v>
      </c>
      <c r="W156" s="480"/>
      <c r="X156" s="481">
        <v>5645457.0319824992</v>
      </c>
      <c r="Y156" s="464">
        <v>-4491011.46</v>
      </c>
      <c r="Z156" s="490">
        <v>1154445.5719824992</v>
      </c>
      <c r="AA156" s="499">
        <v>0.20449107405164252</v>
      </c>
      <c r="AB156" s="499"/>
      <c r="AC156" s="476">
        <v>165099.89447899998</v>
      </c>
      <c r="AD156" s="476">
        <v>0</v>
      </c>
      <c r="AE156" s="476">
        <v>35007.418429333011</v>
      </c>
      <c r="AF156" s="476">
        <v>47752.331171548263</v>
      </c>
      <c r="AG156" s="476">
        <v>0</v>
      </c>
      <c r="AH156" s="477">
        <v>247859.64407988125</v>
      </c>
      <c r="AI156" s="464"/>
      <c r="AJ156" s="464">
        <v>0</v>
      </c>
      <c r="AK156" s="464">
        <v>-5044.5200000000004</v>
      </c>
      <c r="AL156" s="464">
        <v>0</v>
      </c>
      <c r="AM156" s="464">
        <v>-28.34</v>
      </c>
      <c r="AN156" s="464">
        <v>-60959.340000000004</v>
      </c>
      <c r="AO156" s="464">
        <v>-77966.81</v>
      </c>
      <c r="AP156" s="464">
        <v>-370876.19512735825</v>
      </c>
      <c r="AQ156" s="470">
        <v>-16712.201882488709</v>
      </c>
      <c r="AR156" s="470">
        <v>-84226.48</v>
      </c>
      <c r="AS156" s="470">
        <v>-32250.920000000002</v>
      </c>
      <c r="AT156" s="470">
        <v>-21105.079537848451</v>
      </c>
      <c r="AU156" s="470">
        <v>96005.837051500595</v>
      </c>
      <c r="AV156" s="468">
        <v>-573164.04949619493</v>
      </c>
      <c r="AW156" s="464"/>
      <c r="AX156" s="487">
        <v>125700.18345115295</v>
      </c>
      <c r="AY156" s="488">
        <v>439888.65284506802</v>
      </c>
      <c r="AZ156" s="481"/>
      <c r="BA156" s="491">
        <v>1394730.0028624064</v>
      </c>
      <c r="BB156" s="470">
        <v>-46127.55</v>
      </c>
      <c r="BC156" s="481">
        <v>1348602.4528624064</v>
      </c>
      <c r="BD156" s="497"/>
      <c r="BE156" s="464">
        <v>388.92192307692306</v>
      </c>
      <c r="BF156" s="464">
        <v>78.609520112914595</v>
      </c>
      <c r="BG156" s="464">
        <v>577.20304869442487</v>
      </c>
      <c r="BH156" s="464">
        <v>466.60585038814395</v>
      </c>
      <c r="BI156" s="464">
        <v>60.355928016937185</v>
      </c>
      <c r="BJ156" s="464">
        <v>40.135017642907549</v>
      </c>
      <c r="BK156" s="468">
        <v>1572.51532369146</v>
      </c>
      <c r="BL156" s="464"/>
      <c r="BM156" s="464">
        <v>78.626845836265971</v>
      </c>
      <c r="BN156" s="464">
        <v>0</v>
      </c>
      <c r="BO156" s="464">
        <v>0</v>
      </c>
      <c r="BP156" s="464">
        <v>79.350396005509637</v>
      </c>
      <c r="BQ156" s="464">
        <v>129.65728790214169</v>
      </c>
      <c r="BR156" s="464">
        <v>0</v>
      </c>
      <c r="BS156" s="464">
        <v>0</v>
      </c>
      <c r="BT156" s="464">
        <v>37.253603524792837</v>
      </c>
      <c r="BU156" s="464">
        <v>41.163785296143253</v>
      </c>
      <c r="BV156" s="468">
        <v>366.05191856485339</v>
      </c>
      <c r="BW156" s="467"/>
      <c r="BX156" s="468">
        <v>1938.5672422563141</v>
      </c>
      <c r="BY156" s="468">
        <v>-1548.79</v>
      </c>
      <c r="BZ156" s="468">
        <v>389.77724225631368</v>
      </c>
      <c r="CA156" s="499">
        <v>0.20449107405164252</v>
      </c>
      <c r="CB156" s="499"/>
      <c r="CC156" s="464">
        <v>56.290580499999997</v>
      </c>
      <c r="CD156" s="464">
        <v>0</v>
      </c>
      <c r="CE156" s="464">
        <v>13.018470695555409</v>
      </c>
      <c r="CF156" s="464">
        <v>18.657928501418048</v>
      </c>
      <c r="CG156" s="464">
        <v>0</v>
      </c>
      <c r="CH156" s="468">
        <v>87.966979696973468</v>
      </c>
      <c r="CI156" s="464"/>
      <c r="CJ156" s="464">
        <v>-0.98</v>
      </c>
      <c r="CK156" s="464">
        <v>-1.78</v>
      </c>
      <c r="CL156" s="464">
        <v>-0.98</v>
      </c>
      <c r="CM156" s="464">
        <v>-0.01</v>
      </c>
      <c r="CN156" s="464">
        <v>-17.579999999999998</v>
      </c>
      <c r="CO156" s="464">
        <v>-13.753790048209369</v>
      </c>
      <c r="CP156" s="464">
        <v>-127.7121884047377</v>
      </c>
      <c r="CQ156" s="464">
        <v>-4.3184064051822411</v>
      </c>
      <c r="CR156" s="464">
        <v>-29.8</v>
      </c>
      <c r="CS156" s="464">
        <v>-11.42</v>
      </c>
      <c r="CT156" s="464">
        <v>-5.868349054259598</v>
      </c>
      <c r="CU156" s="464">
        <v>33.059861243629683</v>
      </c>
      <c r="CV156" s="468">
        <v>-188.923004351743</v>
      </c>
      <c r="CW156" s="464"/>
      <c r="CX156" s="468">
        <v>-14.11623832545523</v>
      </c>
      <c r="CY156" s="468">
        <v>137.00226440914921</v>
      </c>
      <c r="CZ156" s="464"/>
      <c r="DA156" s="466">
        <v>492.14184998673483</v>
      </c>
      <c r="DB156" s="464">
        <v>-16.2764820042343</v>
      </c>
      <c r="DC156" s="468">
        <v>475.86536798250052</v>
      </c>
    </row>
    <row r="157" spans="1:107">
      <c r="A157" s="475">
        <v>489</v>
      </c>
      <c r="B157" s="483">
        <v>8</v>
      </c>
      <c r="C157" s="484">
        <v>1664</v>
      </c>
      <c r="D157" s="465" t="s">
        <v>155</v>
      </c>
      <c r="E157" s="485">
        <v>428129.11</v>
      </c>
      <c r="F157" s="485">
        <v>48430.299999999996</v>
      </c>
      <c r="G157" s="485">
        <v>514818.24000000005</v>
      </c>
      <c r="H157" s="485">
        <v>604909.81000000006</v>
      </c>
      <c r="I157" s="485">
        <v>107449.09999999999</v>
      </c>
      <c r="J157" s="485">
        <v>72470.820000000007</v>
      </c>
      <c r="K157" s="486">
        <v>1776207.3800000001</v>
      </c>
      <c r="L157" s="464"/>
      <c r="M157" s="485">
        <v>135774.67781035384</v>
      </c>
      <c r="N157" s="485">
        <v>0</v>
      </c>
      <c r="O157" s="485">
        <v>0</v>
      </c>
      <c r="P157" s="485">
        <v>230820.06</v>
      </c>
      <c r="Q157" s="485">
        <v>363046.28235775925</v>
      </c>
      <c r="R157" s="485">
        <v>0</v>
      </c>
      <c r="S157" s="478">
        <v>0</v>
      </c>
      <c r="T157" s="485">
        <v>64964.209768006665</v>
      </c>
      <c r="U157" s="485">
        <v>82738.133333333331</v>
      </c>
      <c r="V157" s="479">
        <v>877343.36326945305</v>
      </c>
      <c r="W157" s="480"/>
      <c r="X157" s="481">
        <v>2653550.7432694533</v>
      </c>
      <c r="Y157" s="464">
        <v>-2636924.16</v>
      </c>
      <c r="Z157" s="490">
        <v>16626.583269453142</v>
      </c>
      <c r="AA157" s="499">
        <v>6.2657868185205471E-3</v>
      </c>
      <c r="AB157" s="499"/>
      <c r="AC157" s="476">
        <v>200291.15308799996</v>
      </c>
      <c r="AD157" s="476">
        <v>0</v>
      </c>
      <c r="AE157" s="476">
        <v>17651.626456790891</v>
      </c>
      <c r="AF157" s="476">
        <v>40917.659044117383</v>
      </c>
      <c r="AG157" s="476">
        <v>0</v>
      </c>
      <c r="AH157" s="477">
        <v>258860.43858890823</v>
      </c>
      <c r="AI157" s="464"/>
      <c r="AJ157" s="464">
        <v>0</v>
      </c>
      <c r="AK157" s="464">
        <v>-2961.92</v>
      </c>
      <c r="AL157" s="464">
        <v>0</v>
      </c>
      <c r="AM157" s="464">
        <v>-16.64</v>
      </c>
      <c r="AN157" s="464">
        <v>-35792.639999999999</v>
      </c>
      <c r="AO157" s="464">
        <v>-68242.95</v>
      </c>
      <c r="AP157" s="464">
        <v>633509.21216143866</v>
      </c>
      <c r="AQ157" s="470">
        <v>238598.575043552</v>
      </c>
      <c r="AR157" s="470">
        <v>-49454.080000000002</v>
      </c>
      <c r="AS157" s="470">
        <v>-18936.32</v>
      </c>
      <c r="AT157" s="470">
        <v>-40818.89989711102</v>
      </c>
      <c r="AU157" s="470">
        <v>57684.482908448612</v>
      </c>
      <c r="AV157" s="468">
        <v>713568.82021632837</v>
      </c>
      <c r="AW157" s="464"/>
      <c r="AX157" s="487">
        <v>871402.055491657</v>
      </c>
      <c r="AY157" s="488">
        <v>339897.22092130181</v>
      </c>
      <c r="AZ157" s="481"/>
      <c r="BA157" s="491">
        <v>2200355.1184876487</v>
      </c>
      <c r="BB157" s="470">
        <v>-658701.41399999999</v>
      </c>
      <c r="BC157" s="481">
        <v>1541653.7044876488</v>
      </c>
      <c r="BD157" s="497"/>
      <c r="BE157" s="464">
        <v>257.28912860576924</v>
      </c>
      <c r="BF157" s="464">
        <v>29.104747596153842</v>
      </c>
      <c r="BG157" s="464">
        <v>309.38596153846157</v>
      </c>
      <c r="BH157" s="464">
        <v>363.52753004807698</v>
      </c>
      <c r="BI157" s="464">
        <v>64.572776442307685</v>
      </c>
      <c r="BJ157" s="464">
        <v>43.552175480769236</v>
      </c>
      <c r="BK157" s="468">
        <v>1116.667533763946</v>
      </c>
      <c r="BL157" s="464"/>
      <c r="BM157" s="464">
        <v>83.670568797812294</v>
      </c>
      <c r="BN157" s="464">
        <v>0</v>
      </c>
      <c r="BO157" s="464">
        <v>0</v>
      </c>
      <c r="BP157" s="464">
        <v>128.25069289489139</v>
      </c>
      <c r="BQ157" s="464">
        <v>209.36428638234389</v>
      </c>
      <c r="BR157" s="464">
        <v>0</v>
      </c>
      <c r="BS157" s="464">
        <v>0</v>
      </c>
      <c r="BT157" s="464">
        <v>37.098181381007571</v>
      </c>
      <c r="BU157" s="464">
        <v>51.177419260129177</v>
      </c>
      <c r="BV157" s="468">
        <v>509.56114871618428</v>
      </c>
      <c r="BW157" s="467"/>
      <c r="BX157" s="468">
        <v>1626.2286824801299</v>
      </c>
      <c r="BY157" s="468">
        <v>-1548.79</v>
      </c>
      <c r="BZ157" s="468">
        <v>77.438682480130339</v>
      </c>
      <c r="CA157" s="499">
        <v>6.2657868185205471E-3</v>
      </c>
      <c r="CB157" s="499"/>
      <c r="CC157" s="464">
        <v>116.3046885</v>
      </c>
      <c r="CD157" s="464">
        <v>0</v>
      </c>
      <c r="CE157" s="464">
        <v>10.04798759810746</v>
      </c>
      <c r="CF157" s="464">
        <v>24.215935059561168</v>
      </c>
      <c r="CG157" s="464">
        <v>0</v>
      </c>
      <c r="CH157" s="468">
        <v>150.56861115766861</v>
      </c>
      <c r="CI157" s="464"/>
      <c r="CJ157" s="464">
        <v>-0.98</v>
      </c>
      <c r="CK157" s="464">
        <v>-1.78</v>
      </c>
      <c r="CL157" s="464">
        <v>-0.98</v>
      </c>
      <c r="CM157" s="464">
        <v>-0.01</v>
      </c>
      <c r="CN157" s="464">
        <v>-17.579999999999998</v>
      </c>
      <c r="CO157" s="464">
        <v>-26.337179242513209</v>
      </c>
      <c r="CP157" s="464">
        <v>371.99601418757408</v>
      </c>
      <c r="CQ157" s="464">
        <v>157.35859627845889</v>
      </c>
      <c r="CR157" s="464">
        <v>-29.8</v>
      </c>
      <c r="CS157" s="464">
        <v>-11.42</v>
      </c>
      <c r="CT157" s="464">
        <v>-26.172654577603531</v>
      </c>
      <c r="CU157" s="464">
        <v>33.872274168202352</v>
      </c>
      <c r="CV157" s="468">
        <v>447.13465410196989</v>
      </c>
      <c r="CW157" s="464"/>
      <c r="CX157" s="468">
        <v>550.03373060916283</v>
      </c>
      <c r="CY157" s="468">
        <v>187.75155245407461</v>
      </c>
      <c r="CZ157" s="464"/>
      <c r="DA157" s="466">
        <v>1322.3287971680581</v>
      </c>
      <c r="DB157" s="464">
        <v>-395.85421514423075</v>
      </c>
      <c r="DC157" s="468">
        <v>926.47458202382745</v>
      </c>
    </row>
    <row r="158" spans="1:107">
      <c r="A158" s="475">
        <v>491</v>
      </c>
      <c r="B158" s="483">
        <v>10</v>
      </c>
      <c r="C158" s="484">
        <v>51551</v>
      </c>
      <c r="D158" s="465" t="s">
        <v>156</v>
      </c>
      <c r="E158" s="485">
        <v>19429774.289999999</v>
      </c>
      <c r="F158" s="485">
        <v>3893796.1199999996</v>
      </c>
      <c r="G158" s="485">
        <v>24495384</v>
      </c>
      <c r="H158" s="485">
        <v>23127249.48</v>
      </c>
      <c r="I158" s="485">
        <v>3167288.6</v>
      </c>
      <c r="J158" s="485">
        <v>2508399.6</v>
      </c>
      <c r="K158" s="486">
        <v>76621892.089999989</v>
      </c>
      <c r="L158" s="464"/>
      <c r="M158" s="485">
        <v>3894833.7244975027</v>
      </c>
      <c r="N158" s="485">
        <v>0</v>
      </c>
      <c r="O158" s="485">
        <v>0</v>
      </c>
      <c r="P158" s="485">
        <v>7348811.6399999997</v>
      </c>
      <c r="Q158" s="485">
        <v>2188997.7168694348</v>
      </c>
      <c r="R158" s="485">
        <v>0</v>
      </c>
      <c r="S158" s="478">
        <v>85005.840000000011</v>
      </c>
      <c r="T158" s="485">
        <v>1369263.8609168318</v>
      </c>
      <c r="U158" s="485">
        <v>2690799.23</v>
      </c>
      <c r="V158" s="479">
        <v>17577712.012283769</v>
      </c>
      <c r="W158" s="480"/>
      <c r="X158" s="481">
        <v>94199604.102283761</v>
      </c>
      <c r="Y158" s="464">
        <v>-81692354.189999998</v>
      </c>
      <c r="Z158" s="490">
        <v>12507249.912283763</v>
      </c>
      <c r="AA158" s="499">
        <v>0.13277391164726285</v>
      </c>
      <c r="AB158" s="499"/>
      <c r="AC158" s="476">
        <v>0</v>
      </c>
      <c r="AD158" s="476">
        <v>0</v>
      </c>
      <c r="AE158" s="476">
        <v>776196.90403053246</v>
      </c>
      <c r="AF158" s="476">
        <v>1036017.3223399711</v>
      </c>
      <c r="AG158" s="476">
        <v>0</v>
      </c>
      <c r="AH158" s="477">
        <v>1812214.2263705037</v>
      </c>
      <c r="AI158" s="464"/>
      <c r="AJ158" s="464">
        <v>0</v>
      </c>
      <c r="AK158" s="464">
        <v>-91760.78</v>
      </c>
      <c r="AL158" s="464">
        <v>0</v>
      </c>
      <c r="AM158" s="464">
        <v>-515.51</v>
      </c>
      <c r="AN158" s="464">
        <v>-1108862.01</v>
      </c>
      <c r="AO158" s="464">
        <v>-4788393.6900000004</v>
      </c>
      <c r="AP158" s="464">
        <v>-12122341.839662476</v>
      </c>
      <c r="AQ158" s="470">
        <v>-3007373.7344141086</v>
      </c>
      <c r="AR158" s="470">
        <v>-1532095.72</v>
      </c>
      <c r="AS158" s="470">
        <v>-586650.38</v>
      </c>
      <c r="AT158" s="470">
        <v>-94222.473475765684</v>
      </c>
      <c r="AU158" s="470">
        <v>2559318.0380514995</v>
      </c>
      <c r="AV158" s="468">
        <v>-20772898.099500846</v>
      </c>
      <c r="AW158" s="464"/>
      <c r="AX158" s="487">
        <v>10723453.533089919</v>
      </c>
      <c r="AY158" s="488">
        <v>5621404.9110377533</v>
      </c>
      <c r="AZ158" s="481"/>
      <c r="BA158" s="491">
        <v>9891424.4832810946</v>
      </c>
      <c r="BB158" s="470">
        <v>261395.60033999989</v>
      </c>
      <c r="BC158" s="481">
        <v>10152820.083621094</v>
      </c>
      <c r="BD158" s="497"/>
      <c r="BE158" s="464">
        <v>376.90392601501424</v>
      </c>
      <c r="BF158" s="464">
        <v>75.532892087447379</v>
      </c>
      <c r="BG158" s="464">
        <v>475.16796958351921</v>
      </c>
      <c r="BH158" s="464">
        <v>448.6285325211926</v>
      </c>
      <c r="BI158" s="464">
        <v>61.439906112393551</v>
      </c>
      <c r="BJ158" s="464">
        <v>48.658602160966808</v>
      </c>
      <c r="BK158" s="468">
        <v>1485.1569481595679</v>
      </c>
      <c r="BL158" s="464"/>
      <c r="BM158" s="464">
        <v>77.655076949763782</v>
      </c>
      <c r="BN158" s="464">
        <v>0</v>
      </c>
      <c r="BO158" s="464">
        <v>0</v>
      </c>
      <c r="BP158" s="464">
        <v>125.4624923877433</v>
      </c>
      <c r="BQ158" s="464">
        <v>41.431984969951152</v>
      </c>
      <c r="BR158" s="464">
        <v>0</v>
      </c>
      <c r="BS158" s="464">
        <v>1.713331663133552</v>
      </c>
      <c r="BT158" s="464">
        <v>25.71429272333479</v>
      </c>
      <c r="BU158" s="464">
        <v>54.489279822701867</v>
      </c>
      <c r="BV158" s="468">
        <v>326.46645851662839</v>
      </c>
      <c r="BW158" s="467"/>
      <c r="BX158" s="468">
        <v>1811.623406676197</v>
      </c>
      <c r="BY158" s="468">
        <v>-1548.79</v>
      </c>
      <c r="BZ158" s="468">
        <v>262.83340667619689</v>
      </c>
      <c r="CA158" s="499">
        <v>0.13277391164726285</v>
      </c>
      <c r="CB158" s="499"/>
      <c r="CC158" s="464">
        <v>0</v>
      </c>
      <c r="CD158" s="464">
        <v>0</v>
      </c>
      <c r="CE158" s="464">
        <v>14.43991180971782</v>
      </c>
      <c r="CF158" s="464">
        <v>19.921972524048851</v>
      </c>
      <c r="CG158" s="464">
        <v>0</v>
      </c>
      <c r="CH158" s="468">
        <v>34.361884333766668</v>
      </c>
      <c r="CI158" s="464"/>
      <c r="CJ158" s="464">
        <v>-0.98</v>
      </c>
      <c r="CK158" s="464">
        <v>-1.78</v>
      </c>
      <c r="CL158" s="464">
        <v>-0.98</v>
      </c>
      <c r="CM158" s="464">
        <v>-0.01</v>
      </c>
      <c r="CN158" s="464">
        <v>-17.579999999999998</v>
      </c>
      <c r="CO158" s="464">
        <v>-55.031257096743097</v>
      </c>
      <c r="CP158" s="464">
        <v>-233.6161464571685</v>
      </c>
      <c r="CQ158" s="464">
        <v>-71.574306629328106</v>
      </c>
      <c r="CR158" s="464">
        <v>-29.8</v>
      </c>
      <c r="CS158" s="464">
        <v>-11.42</v>
      </c>
      <c r="CT158" s="464">
        <v>-2.8070966040345109</v>
      </c>
      <c r="CU158" s="464">
        <v>49.321989555819997</v>
      </c>
      <c r="CV158" s="468">
        <v>-374.03390948969297</v>
      </c>
      <c r="CW158" s="464"/>
      <c r="CX158" s="468">
        <v>208.2424268263976</v>
      </c>
      <c r="CY158" s="468">
        <v>91.853580909300476</v>
      </c>
      <c r="CZ158" s="464"/>
      <c r="DA158" s="466">
        <v>191.87648121823233</v>
      </c>
      <c r="DB158" s="464">
        <v>5.0706213330488232</v>
      </c>
      <c r="DC158" s="468">
        <v>196.94710255128115</v>
      </c>
    </row>
    <row r="159" spans="1:107">
      <c r="A159" s="475">
        <v>494</v>
      </c>
      <c r="B159" s="483">
        <v>17</v>
      </c>
      <c r="C159" s="484">
        <v>8767</v>
      </c>
      <c r="D159" s="465" t="s">
        <v>157</v>
      </c>
      <c r="E159" s="485">
        <v>5674987.9899999993</v>
      </c>
      <c r="F159" s="485">
        <v>920175.7</v>
      </c>
      <c r="G159" s="485">
        <v>6875314.5600000005</v>
      </c>
      <c r="H159" s="485">
        <v>6597737.2300000004</v>
      </c>
      <c r="I159" s="485">
        <v>481417.6</v>
      </c>
      <c r="J159" s="485">
        <v>411648.52</v>
      </c>
      <c r="K159" s="486">
        <v>20961281.600000001</v>
      </c>
      <c r="L159" s="464"/>
      <c r="M159" s="485">
        <v>549587.38323536469</v>
      </c>
      <c r="N159" s="485">
        <v>0</v>
      </c>
      <c r="O159" s="485">
        <v>0</v>
      </c>
      <c r="P159" s="485">
        <v>295283.32</v>
      </c>
      <c r="Q159" s="485">
        <v>673961.30036844092</v>
      </c>
      <c r="R159" s="485">
        <v>0</v>
      </c>
      <c r="S159" s="478">
        <v>0</v>
      </c>
      <c r="T159" s="485">
        <v>137719.95115377032</v>
      </c>
      <c r="U159" s="485">
        <v>367344.38416666666</v>
      </c>
      <c r="V159" s="479">
        <v>2023896.3389242426</v>
      </c>
      <c r="W159" s="480"/>
      <c r="X159" s="481">
        <v>22985177.938924246</v>
      </c>
      <c r="Y159" s="464">
        <v>-13892977.23</v>
      </c>
      <c r="Z159" s="490">
        <v>9092200.7089242451</v>
      </c>
      <c r="AA159" s="499">
        <v>0.39556799312512869</v>
      </c>
      <c r="AB159" s="499"/>
      <c r="AC159" s="476">
        <v>115687.66626999999</v>
      </c>
      <c r="AD159" s="476">
        <v>0</v>
      </c>
      <c r="AE159" s="476">
        <v>94070.459661635745</v>
      </c>
      <c r="AF159" s="476">
        <v>183003.36268600728</v>
      </c>
      <c r="AG159" s="476">
        <v>0</v>
      </c>
      <c r="AH159" s="477">
        <v>392761.48861764302</v>
      </c>
      <c r="AI159" s="464"/>
      <c r="AJ159" s="464">
        <v>0</v>
      </c>
      <c r="AK159" s="464">
        <v>-15605.26</v>
      </c>
      <c r="AL159" s="464">
        <v>0</v>
      </c>
      <c r="AM159" s="464">
        <v>-87.67</v>
      </c>
      <c r="AN159" s="464">
        <v>-188578.17</v>
      </c>
      <c r="AO159" s="464">
        <v>-313487.3</v>
      </c>
      <c r="AP159" s="464">
        <v>-1683048.3172458161</v>
      </c>
      <c r="AQ159" s="470">
        <v>-1594479.93143821</v>
      </c>
      <c r="AR159" s="470">
        <v>-260555.24</v>
      </c>
      <c r="AS159" s="470">
        <v>-99768.46</v>
      </c>
      <c r="AT159" s="470">
        <v>-226449.90568273625</v>
      </c>
      <c r="AU159" s="470">
        <v>163329.14263309597</v>
      </c>
      <c r="AV159" s="468">
        <v>-4218731.1117336657</v>
      </c>
      <c r="AW159" s="464"/>
      <c r="AX159" s="487">
        <v>5062066.0013868269</v>
      </c>
      <c r="AY159" s="488">
        <v>754058.0243402347</v>
      </c>
      <c r="AZ159" s="481"/>
      <c r="BA159" s="491">
        <v>11082355.111535285</v>
      </c>
      <c r="BB159" s="470">
        <v>-57511.829339999938</v>
      </c>
      <c r="BC159" s="481">
        <v>11024843.282195285</v>
      </c>
      <c r="BD159" s="497"/>
      <c r="BE159" s="464">
        <v>647.31242044028738</v>
      </c>
      <c r="BF159" s="464">
        <v>104.95901676742329</v>
      </c>
      <c r="BG159" s="464">
        <v>784.22659518649482</v>
      </c>
      <c r="BH159" s="464">
        <v>752.56498574198702</v>
      </c>
      <c r="BI159" s="464">
        <v>54.912467206570092</v>
      </c>
      <c r="BJ159" s="464">
        <v>46.954319607619482</v>
      </c>
      <c r="BK159" s="468">
        <v>2372.2574237055669</v>
      </c>
      <c r="BL159" s="464"/>
      <c r="BM159" s="464">
        <v>64.516900125140282</v>
      </c>
      <c r="BN159" s="464">
        <v>0</v>
      </c>
      <c r="BO159" s="464">
        <v>0</v>
      </c>
      <c r="BP159" s="464">
        <v>30.918842153388962</v>
      </c>
      <c r="BQ159" s="464">
        <v>75.657563285563057</v>
      </c>
      <c r="BR159" s="464">
        <v>0</v>
      </c>
      <c r="BS159" s="464">
        <v>0</v>
      </c>
      <c r="BT159" s="464">
        <v>16.454906821450329</v>
      </c>
      <c r="BU159" s="464">
        <v>42.175621213853013</v>
      </c>
      <c r="BV159" s="468">
        <v>229.72383359939559</v>
      </c>
      <c r="BW159" s="467"/>
      <c r="BX159" s="468">
        <v>2601.9812573049621</v>
      </c>
      <c r="BY159" s="468">
        <v>-1548.79</v>
      </c>
      <c r="BZ159" s="468">
        <v>1053.1912573049619</v>
      </c>
      <c r="CA159" s="499">
        <v>0.39556799312512869</v>
      </c>
      <c r="CB159" s="499"/>
      <c r="CC159" s="464">
        <v>12.75043</v>
      </c>
      <c r="CD159" s="464">
        <v>0</v>
      </c>
      <c r="CE159" s="464">
        <v>10.199803777601741</v>
      </c>
      <c r="CF159" s="464">
        <v>21.75733018131605</v>
      </c>
      <c r="CG159" s="464">
        <v>0</v>
      </c>
      <c r="CH159" s="468">
        <v>44.707563958917802</v>
      </c>
      <c r="CI159" s="464"/>
      <c r="CJ159" s="464">
        <v>-0.98000000000000009</v>
      </c>
      <c r="CK159" s="464">
        <v>-1.78</v>
      </c>
      <c r="CL159" s="464">
        <v>-0.98000000000000009</v>
      </c>
      <c r="CM159" s="464">
        <v>-0.01</v>
      </c>
      <c r="CN159" s="464">
        <v>-17.579999999999998</v>
      </c>
      <c r="CO159" s="464">
        <v>-31.756013830152021</v>
      </c>
      <c r="CP159" s="464">
        <v>-192.3703642982988</v>
      </c>
      <c r="CQ159" s="464">
        <v>-196.04777643818241</v>
      </c>
      <c r="CR159" s="464">
        <v>-29.8</v>
      </c>
      <c r="CS159" s="464">
        <v>-11.42</v>
      </c>
      <c r="CT159" s="464">
        <v>-25.430749843719511</v>
      </c>
      <c r="CU159" s="464">
        <v>18.66832125192547</v>
      </c>
      <c r="CV159" s="468">
        <v>-494.76779848667093</v>
      </c>
      <c r="CW159" s="464"/>
      <c r="CX159" s="468">
        <v>587.31513920143993</v>
      </c>
      <c r="CY159" s="468">
        <v>67.54929548724671</v>
      </c>
      <c r="CZ159" s="464"/>
      <c r="DA159" s="466">
        <v>1264.0989063003633</v>
      </c>
      <c r="DB159" s="464">
        <v>-6.5600352845899321</v>
      </c>
      <c r="DC159" s="468">
        <v>1257.5388710157733</v>
      </c>
    </row>
    <row r="160" spans="1:107">
      <c r="A160" s="475">
        <v>495</v>
      </c>
      <c r="B160" s="483">
        <v>13</v>
      </c>
      <c r="C160" s="484">
        <v>1386</v>
      </c>
      <c r="D160" s="465" t="s">
        <v>158</v>
      </c>
      <c r="E160" s="485">
        <v>419019.98</v>
      </c>
      <c r="F160" s="485">
        <v>87174.54</v>
      </c>
      <c r="G160" s="485">
        <v>614460.48</v>
      </c>
      <c r="H160" s="485">
        <v>590842.14</v>
      </c>
      <c r="I160" s="485">
        <v>86629.5</v>
      </c>
      <c r="J160" s="485">
        <v>54375.4</v>
      </c>
      <c r="K160" s="486">
        <v>1852502.04</v>
      </c>
      <c r="L160" s="464"/>
      <c r="M160" s="485">
        <v>95251.756564584299</v>
      </c>
      <c r="N160" s="485">
        <v>0</v>
      </c>
      <c r="O160" s="485">
        <v>0</v>
      </c>
      <c r="P160" s="485">
        <v>66542.720000000001</v>
      </c>
      <c r="Q160" s="485">
        <v>629818.51449273934</v>
      </c>
      <c r="R160" s="485">
        <v>0</v>
      </c>
      <c r="S160" s="478">
        <v>0</v>
      </c>
      <c r="T160" s="485">
        <v>41148.19479218225</v>
      </c>
      <c r="U160" s="485">
        <v>56947.105833333335</v>
      </c>
      <c r="V160" s="479">
        <v>889708.29168283928</v>
      </c>
      <c r="W160" s="480"/>
      <c r="X160" s="481">
        <v>2742210.3316828394</v>
      </c>
      <c r="Y160" s="464">
        <v>-2196380.34</v>
      </c>
      <c r="Z160" s="490">
        <v>545829.99168283958</v>
      </c>
      <c r="AA160" s="499">
        <v>0.19904745649028122</v>
      </c>
      <c r="AB160" s="499"/>
      <c r="AC160" s="476">
        <v>81929.112110999995</v>
      </c>
      <c r="AD160" s="476">
        <v>0</v>
      </c>
      <c r="AE160" s="476">
        <v>21919.165780745232</v>
      </c>
      <c r="AF160" s="476">
        <v>23769.269990292865</v>
      </c>
      <c r="AG160" s="476">
        <v>0</v>
      </c>
      <c r="AH160" s="477">
        <v>127617.54788203808</v>
      </c>
      <c r="AI160" s="464"/>
      <c r="AJ160" s="464">
        <v>0</v>
      </c>
      <c r="AK160" s="464">
        <v>-2467.08</v>
      </c>
      <c r="AL160" s="464">
        <v>0</v>
      </c>
      <c r="AM160" s="464">
        <v>-13.86</v>
      </c>
      <c r="AN160" s="464">
        <v>-29812.86</v>
      </c>
      <c r="AO160" s="464">
        <v>-46497.42</v>
      </c>
      <c r="AP160" s="464">
        <v>-7961.7651400020659</v>
      </c>
      <c r="AQ160" s="470">
        <v>-8319.4884329072538</v>
      </c>
      <c r="AR160" s="470">
        <v>-41191.919999999998</v>
      </c>
      <c r="AS160" s="470">
        <v>-15772.68</v>
      </c>
      <c r="AT160" s="470">
        <v>-14203.685910087246</v>
      </c>
      <c r="AU160" s="470">
        <v>59588.200028801599</v>
      </c>
      <c r="AV160" s="468">
        <v>-106652.55945419497</v>
      </c>
      <c r="AW160" s="464"/>
      <c r="AX160" s="487">
        <v>81271.057443214915</v>
      </c>
      <c r="AY160" s="488">
        <v>242576.83433293377</v>
      </c>
      <c r="AZ160" s="481"/>
      <c r="BA160" s="491">
        <v>890642.87188683136</v>
      </c>
      <c r="BB160" s="470">
        <v>-13782.911939999998</v>
      </c>
      <c r="BC160" s="481">
        <v>876859.95994683134</v>
      </c>
      <c r="BD160" s="497"/>
      <c r="BE160" s="464">
        <v>302.32321789321787</v>
      </c>
      <c r="BF160" s="464">
        <v>62.896493506493499</v>
      </c>
      <c r="BG160" s="464">
        <v>443.33367965367967</v>
      </c>
      <c r="BH160" s="464">
        <v>426.29303030303032</v>
      </c>
      <c r="BI160" s="464">
        <v>62.503246753246756</v>
      </c>
      <c r="BJ160" s="464">
        <v>39.231890331890334</v>
      </c>
      <c r="BK160" s="468">
        <v>1343.157128499641</v>
      </c>
      <c r="BL160" s="464"/>
      <c r="BM160" s="464">
        <v>75.273148626769483</v>
      </c>
      <c r="BN160" s="464">
        <v>0</v>
      </c>
      <c r="BO160" s="464">
        <v>0</v>
      </c>
      <c r="BP160" s="464">
        <v>48.907523330940407</v>
      </c>
      <c r="BQ160" s="464">
        <v>444.08264945781758</v>
      </c>
      <c r="BR160" s="464">
        <v>0</v>
      </c>
      <c r="BS160" s="464">
        <v>0</v>
      </c>
      <c r="BT160" s="464">
        <v>29.125681534447789</v>
      </c>
      <c r="BU160" s="464">
        <v>41.846430366116287</v>
      </c>
      <c r="BV160" s="468">
        <v>639.23543331609164</v>
      </c>
      <c r="BW160" s="467"/>
      <c r="BX160" s="468">
        <v>1982.392561815733</v>
      </c>
      <c r="BY160" s="468">
        <v>-1548.79</v>
      </c>
      <c r="BZ160" s="468">
        <v>433.60256181573283</v>
      </c>
      <c r="CA160" s="499">
        <v>0.19904745649028122</v>
      </c>
      <c r="CB160" s="499"/>
      <c r="CC160" s="464">
        <v>57.116790499999993</v>
      </c>
      <c r="CD160" s="464">
        <v>0</v>
      </c>
      <c r="CE160" s="464">
        <v>15.384596091092311</v>
      </c>
      <c r="CF160" s="464">
        <v>17.79196211089543</v>
      </c>
      <c r="CG160" s="464">
        <v>0</v>
      </c>
      <c r="CH160" s="468">
        <v>90.293348701987725</v>
      </c>
      <c r="CI160" s="464"/>
      <c r="CJ160" s="464">
        <v>-0.97999999999999987</v>
      </c>
      <c r="CK160" s="464">
        <v>-1.78</v>
      </c>
      <c r="CL160" s="464">
        <v>-0.97999999999999987</v>
      </c>
      <c r="CM160" s="464">
        <v>-0.01</v>
      </c>
      <c r="CN160" s="464">
        <v>-17.579999999999998</v>
      </c>
      <c r="CO160" s="464">
        <v>-28.000728643216078</v>
      </c>
      <c r="CP160" s="464">
        <v>-5.7155528643230911</v>
      </c>
      <c r="CQ160" s="464">
        <v>-4.4815882823910362</v>
      </c>
      <c r="CR160" s="464">
        <v>-29.8</v>
      </c>
      <c r="CS160" s="464">
        <v>-11.42</v>
      </c>
      <c r="CT160" s="464">
        <v>-13.739485599591809</v>
      </c>
      <c r="CU160" s="464">
        <v>42.776884442786503</v>
      </c>
      <c r="CV160" s="468">
        <v>-74.834487812200578</v>
      </c>
      <c r="CW160" s="464"/>
      <c r="CX160" s="468">
        <v>194.1015984444193</v>
      </c>
      <c r="CY160" s="468">
        <v>162.97272303426411</v>
      </c>
      <c r="CZ160" s="464"/>
      <c r="DA160" s="466">
        <v>642.59947466582344</v>
      </c>
      <c r="DB160" s="464">
        <v>-9.9443809090909081</v>
      </c>
      <c r="DC160" s="468">
        <v>632.65509375673253</v>
      </c>
    </row>
    <row r="161" spans="1:107">
      <c r="A161" s="475">
        <v>498</v>
      </c>
      <c r="B161" s="483">
        <v>19</v>
      </c>
      <c r="C161" s="484">
        <v>2323</v>
      </c>
      <c r="D161" s="465" t="s">
        <v>159</v>
      </c>
      <c r="E161" s="485">
        <v>974676.90999999992</v>
      </c>
      <c r="F161" s="485">
        <v>203407.25999999998</v>
      </c>
      <c r="G161" s="485">
        <v>1087761.1200000001</v>
      </c>
      <c r="H161" s="485">
        <v>1336428.6499999999</v>
      </c>
      <c r="I161" s="485">
        <v>140389.69999999998</v>
      </c>
      <c r="J161" s="485">
        <v>112583.82</v>
      </c>
      <c r="K161" s="486">
        <v>3855247.46</v>
      </c>
      <c r="L161" s="464"/>
      <c r="M161" s="485">
        <v>132267.90775518984</v>
      </c>
      <c r="N161" s="485">
        <v>0</v>
      </c>
      <c r="O161" s="485">
        <v>0</v>
      </c>
      <c r="P161" s="485">
        <v>185071.94</v>
      </c>
      <c r="Q161" s="485">
        <v>1635860.00594011</v>
      </c>
      <c r="R161" s="485">
        <v>0</v>
      </c>
      <c r="S161" s="478">
        <v>0</v>
      </c>
      <c r="T161" s="485">
        <v>53752.402852061379</v>
      </c>
      <c r="U161" s="485">
        <v>84871.22583333333</v>
      </c>
      <c r="V161" s="479">
        <v>2091823.4823806947</v>
      </c>
      <c r="W161" s="480"/>
      <c r="X161" s="481">
        <v>5947070.9423806947</v>
      </c>
      <c r="Y161" s="464">
        <v>-3681234.87</v>
      </c>
      <c r="Z161" s="490">
        <v>2265836.0723806946</v>
      </c>
      <c r="AA161" s="499">
        <v>0.38100034358656043</v>
      </c>
      <c r="AB161" s="499"/>
      <c r="AC161" s="476">
        <v>885891.37715399999</v>
      </c>
      <c r="AD161" s="476">
        <v>0</v>
      </c>
      <c r="AE161" s="476">
        <v>34119.496519351749</v>
      </c>
      <c r="AF161" s="476">
        <v>53857.392390081048</v>
      </c>
      <c r="AG161" s="476">
        <v>16202.488977483739</v>
      </c>
      <c r="AH161" s="477">
        <v>990070.7550409165</v>
      </c>
      <c r="AI161" s="464"/>
      <c r="AJ161" s="464">
        <v>0</v>
      </c>
      <c r="AK161" s="464">
        <v>-4134.9400000000005</v>
      </c>
      <c r="AL161" s="464">
        <v>0</v>
      </c>
      <c r="AM161" s="464">
        <v>-23.23</v>
      </c>
      <c r="AN161" s="464">
        <v>-49967.73</v>
      </c>
      <c r="AO161" s="464">
        <v>-34490.51</v>
      </c>
      <c r="AP161" s="464">
        <v>73697.868990974603</v>
      </c>
      <c r="AQ161" s="470">
        <v>464926.28350947722</v>
      </c>
      <c r="AR161" s="470">
        <v>-69039.56</v>
      </c>
      <c r="AS161" s="470">
        <v>-26435.74</v>
      </c>
      <c r="AT161" s="470">
        <v>-80128.094159850691</v>
      </c>
      <c r="AU161" s="470">
        <v>128689.36746121282</v>
      </c>
      <c r="AV161" s="468">
        <v>403093.71580181399</v>
      </c>
      <c r="AW161" s="464"/>
      <c r="AX161" s="487">
        <v>-4339.6020888596358</v>
      </c>
      <c r="AY161" s="488">
        <v>298936.0232277672</v>
      </c>
      <c r="AZ161" s="481"/>
      <c r="BA161" s="491">
        <v>3953596.9643623326</v>
      </c>
      <c r="BB161" s="470">
        <v>90409.997999999992</v>
      </c>
      <c r="BC161" s="481">
        <v>4044006.9623623327</v>
      </c>
      <c r="BD161" s="497"/>
      <c r="BE161" s="464">
        <v>419.57680154972013</v>
      </c>
      <c r="BF161" s="464">
        <v>87.562315970727497</v>
      </c>
      <c r="BG161" s="464">
        <v>468.25704692208359</v>
      </c>
      <c r="BH161" s="464">
        <v>575.30290572535512</v>
      </c>
      <c r="BI161" s="464">
        <v>60.434653465346528</v>
      </c>
      <c r="BJ161" s="464">
        <v>48.464838570813605</v>
      </c>
      <c r="BK161" s="468">
        <v>1638.904141807177</v>
      </c>
      <c r="BL161" s="464"/>
      <c r="BM161" s="464">
        <v>75.651626806253958</v>
      </c>
      <c r="BN161" s="464">
        <v>0</v>
      </c>
      <c r="BO161" s="464">
        <v>0</v>
      </c>
      <c r="BP161" s="464">
        <v>92.694937310851699</v>
      </c>
      <c r="BQ161" s="464">
        <v>694.6184406844078</v>
      </c>
      <c r="BR161" s="464">
        <v>0</v>
      </c>
      <c r="BS161" s="464">
        <v>0</v>
      </c>
      <c r="BT161" s="464">
        <v>26.161109775094651</v>
      </c>
      <c r="BU161" s="464">
        <v>46.570567444876787</v>
      </c>
      <c r="BV161" s="468">
        <v>935.69668202148489</v>
      </c>
      <c r="BW161" s="467"/>
      <c r="BX161" s="468">
        <v>2574.6008238286622</v>
      </c>
      <c r="BY161" s="468">
        <v>-1548.79</v>
      </c>
      <c r="BZ161" s="468">
        <v>1025.810823828662</v>
      </c>
      <c r="CA161" s="499">
        <v>0.38100034358656043</v>
      </c>
      <c r="CB161" s="499"/>
      <c r="CC161" s="464">
        <v>368.48519399999998</v>
      </c>
      <c r="CD161" s="464">
        <v>0</v>
      </c>
      <c r="CE161" s="464">
        <v>14.751024552800731</v>
      </c>
      <c r="CF161" s="464">
        <v>19.62316888259662</v>
      </c>
      <c r="CG161" s="464">
        <v>0</v>
      </c>
      <c r="CH161" s="468">
        <v>402.85938743539731</v>
      </c>
      <c r="CI161" s="464"/>
      <c r="CJ161" s="464">
        <v>-0.97999999999999987</v>
      </c>
      <c r="CK161" s="464">
        <v>-1.78</v>
      </c>
      <c r="CL161" s="464">
        <v>-0.97999999999999987</v>
      </c>
      <c r="CM161" s="464">
        <v>-0.01</v>
      </c>
      <c r="CN161" s="464">
        <v>-17.579999999999998</v>
      </c>
      <c r="CO161" s="464">
        <v>-10.86055555555556</v>
      </c>
      <c r="CP161" s="464">
        <v>31.86245957240579</v>
      </c>
      <c r="CQ161" s="464">
        <v>217.18475109718861</v>
      </c>
      <c r="CR161" s="464">
        <v>-29.8</v>
      </c>
      <c r="CS161" s="464">
        <v>-11.42</v>
      </c>
      <c r="CT161" s="464">
        <v>-38.056259089296887</v>
      </c>
      <c r="CU161" s="464">
        <v>55.637426485608657</v>
      </c>
      <c r="CV161" s="468">
        <v>197.86697031391429</v>
      </c>
      <c r="CW161" s="464"/>
      <c r="CX161" s="468">
        <v>154.92533331153541</v>
      </c>
      <c r="CY161" s="468">
        <v>113.7172879042334</v>
      </c>
      <c r="CZ161" s="464"/>
      <c r="DA161" s="466">
        <v>1701.9358434620458</v>
      </c>
      <c r="DB161" s="464">
        <v>38.919499784761079</v>
      </c>
      <c r="DC161" s="468">
        <v>1740.855343246807</v>
      </c>
    </row>
    <row r="162" spans="1:107">
      <c r="A162" s="475">
        <v>499</v>
      </c>
      <c r="B162" s="483">
        <v>15</v>
      </c>
      <c r="C162" s="484">
        <v>19792</v>
      </c>
      <c r="D162" s="465" t="s">
        <v>160</v>
      </c>
      <c r="E162" s="485">
        <v>11049374.689999999</v>
      </c>
      <c r="F162" s="485">
        <v>2159991.38</v>
      </c>
      <c r="G162" s="485">
        <v>13069740.48</v>
      </c>
      <c r="H162" s="485">
        <v>12070060.859999999</v>
      </c>
      <c r="I162" s="485">
        <v>1135381.2</v>
      </c>
      <c r="J162" s="485">
        <v>955580.8</v>
      </c>
      <c r="K162" s="486">
        <v>40440129.409999996</v>
      </c>
      <c r="L162" s="464"/>
      <c r="M162" s="485">
        <v>534122.07702928677</v>
      </c>
      <c r="N162" s="485">
        <v>453371.3856000001</v>
      </c>
      <c r="O162" s="485">
        <v>4090542.5412000003</v>
      </c>
      <c r="P162" s="485">
        <v>1486813.9000000001</v>
      </c>
      <c r="Q162" s="485">
        <v>729708.85443213081</v>
      </c>
      <c r="R162" s="485">
        <v>0</v>
      </c>
      <c r="S162" s="478">
        <v>685977.36</v>
      </c>
      <c r="T162" s="485">
        <v>289370.75651349936</v>
      </c>
      <c r="U162" s="485">
        <v>413884.58416666661</v>
      </c>
      <c r="V162" s="479">
        <v>8683791.4589415863</v>
      </c>
      <c r="W162" s="480"/>
      <c r="X162" s="481">
        <v>49123920.868941583</v>
      </c>
      <c r="Y162" s="464">
        <v>-31364184.48</v>
      </c>
      <c r="Z162" s="490">
        <v>17759736.388941582</v>
      </c>
      <c r="AA162" s="499">
        <v>0.36152929315888771</v>
      </c>
      <c r="AB162" s="499"/>
      <c r="AC162" s="476">
        <v>0</v>
      </c>
      <c r="AD162" s="476">
        <v>0</v>
      </c>
      <c r="AE162" s="476">
        <v>167047.7702322588</v>
      </c>
      <c r="AF162" s="476">
        <v>445795.53819762514</v>
      </c>
      <c r="AG162" s="476">
        <v>49434.400081799744</v>
      </c>
      <c r="AH162" s="477">
        <v>662277.70851168362</v>
      </c>
      <c r="AI162" s="464"/>
      <c r="AJ162" s="464">
        <v>0</v>
      </c>
      <c r="AK162" s="464">
        <v>-35229.760000000002</v>
      </c>
      <c r="AL162" s="464">
        <v>0</v>
      </c>
      <c r="AM162" s="464">
        <v>-197.92000000000002</v>
      </c>
      <c r="AN162" s="464">
        <v>-425725.92000000004</v>
      </c>
      <c r="AO162" s="464">
        <v>-271593.64</v>
      </c>
      <c r="AP162" s="464">
        <v>1283600.7430349656</v>
      </c>
      <c r="AQ162" s="470">
        <v>-110750.02137293328</v>
      </c>
      <c r="AR162" s="470">
        <v>-588218.24</v>
      </c>
      <c r="AS162" s="470">
        <v>-225232.96000000002</v>
      </c>
      <c r="AT162" s="470">
        <v>-464716.89613529155</v>
      </c>
      <c r="AU162" s="470">
        <v>371945.82476859394</v>
      </c>
      <c r="AV162" s="468">
        <v>-466118.78970466537</v>
      </c>
      <c r="AW162" s="464"/>
      <c r="AX162" s="487">
        <v>3204884.1811483819</v>
      </c>
      <c r="AY162" s="488">
        <v>1579174.1619551829</v>
      </c>
      <c r="AZ162" s="481"/>
      <c r="BA162" s="491">
        <v>22739953.650852162</v>
      </c>
      <c r="BB162" s="470">
        <v>955301.56050000025</v>
      </c>
      <c r="BC162" s="481">
        <v>23695255.211352162</v>
      </c>
      <c r="BD162" s="497"/>
      <c r="BE162" s="464">
        <v>558.27479234033956</v>
      </c>
      <c r="BF162" s="464">
        <v>109.13456851253031</v>
      </c>
      <c r="BG162" s="464">
        <v>660.35471301535972</v>
      </c>
      <c r="BH162" s="464">
        <v>609.84543552950686</v>
      </c>
      <c r="BI162" s="464">
        <v>57.365662894098627</v>
      </c>
      <c r="BJ162" s="464">
        <v>48.281164106709781</v>
      </c>
      <c r="BK162" s="468">
        <v>2031.3305831391231</v>
      </c>
      <c r="BL162" s="464"/>
      <c r="BM162" s="464">
        <v>28.09362813532567</v>
      </c>
      <c r="BN162" s="464">
        <v>22.558199999999999</v>
      </c>
      <c r="BO162" s="464">
        <v>203.8452054412808</v>
      </c>
      <c r="BP162" s="464">
        <v>70.352244908298715</v>
      </c>
      <c r="BQ162" s="464">
        <v>36.309240605789981</v>
      </c>
      <c r="BR162" s="464">
        <v>0</v>
      </c>
      <c r="BS162" s="464">
        <v>33.896906474820142</v>
      </c>
      <c r="BT162" s="464">
        <v>14.53035631601754</v>
      </c>
      <c r="BU162" s="464">
        <v>21.657474668152801</v>
      </c>
      <c r="BV162" s="468">
        <v>431.24325654968573</v>
      </c>
      <c r="BW162" s="467"/>
      <c r="BX162" s="468">
        <v>2462.5738396888091</v>
      </c>
      <c r="BY162" s="468">
        <v>-1548.79</v>
      </c>
      <c r="BZ162" s="468">
        <v>913.7838396888086</v>
      </c>
      <c r="CA162" s="499">
        <v>0.36152929315888771</v>
      </c>
      <c r="CB162" s="499"/>
      <c r="CC162" s="464">
        <v>0</v>
      </c>
      <c r="CD162" s="464">
        <v>0</v>
      </c>
      <c r="CE162" s="464">
        <v>8.0834660431790173</v>
      </c>
      <c r="CF162" s="464">
        <v>23.975073570713299</v>
      </c>
      <c r="CG162" s="464">
        <v>3.7707709906153202</v>
      </c>
      <c r="CH162" s="468">
        <v>35.829310604507633</v>
      </c>
      <c r="CI162" s="464"/>
      <c r="CJ162" s="464">
        <v>-0.97999999999999987</v>
      </c>
      <c r="CK162" s="464">
        <v>-1.78</v>
      </c>
      <c r="CL162" s="464">
        <v>-0.97999999999999987</v>
      </c>
      <c r="CM162" s="464">
        <v>-0.01</v>
      </c>
      <c r="CN162" s="464">
        <v>-17.579999999999998</v>
      </c>
      <c r="CO162" s="464">
        <v>-10.805054210152999</v>
      </c>
      <c r="CP162" s="464">
        <v>65.031955772366274</v>
      </c>
      <c r="CQ162" s="464">
        <v>-4.2104365224406886</v>
      </c>
      <c r="CR162" s="464">
        <v>-29.8</v>
      </c>
      <c r="CS162" s="464">
        <v>-11.42</v>
      </c>
      <c r="CT162" s="464">
        <v>-23.72737181387059</v>
      </c>
      <c r="CU162" s="464">
        <v>18.844149598165671</v>
      </c>
      <c r="CV162" s="468">
        <v>-25.54981651320864</v>
      </c>
      <c r="CW162" s="464"/>
      <c r="CX162" s="468">
        <v>186.64550820232469</v>
      </c>
      <c r="CY162" s="468">
        <v>60.40369528568538</v>
      </c>
      <c r="CZ162" s="464"/>
      <c r="DA162" s="466">
        <v>1148.9467285192079</v>
      </c>
      <c r="DB162" s="464">
        <v>48.2670554011722</v>
      </c>
      <c r="DC162" s="468">
        <v>1197.2137839203801</v>
      </c>
    </row>
    <row r="163" spans="1:107">
      <c r="A163" s="475">
        <v>500</v>
      </c>
      <c r="B163" s="483">
        <v>13</v>
      </c>
      <c r="C163" s="484">
        <v>10646</v>
      </c>
      <c r="D163" s="465" t="s">
        <v>161</v>
      </c>
      <c r="E163" s="485">
        <v>5984698.4099999992</v>
      </c>
      <c r="F163" s="485">
        <v>1249501.74</v>
      </c>
      <c r="G163" s="485">
        <v>7830219.3600000003</v>
      </c>
      <c r="H163" s="485">
        <v>7554338.79</v>
      </c>
      <c r="I163" s="485">
        <v>597494</v>
      </c>
      <c r="J163" s="485">
        <v>519062.22000000003</v>
      </c>
      <c r="K163" s="486">
        <v>23735314.52</v>
      </c>
      <c r="L163" s="464"/>
      <c r="M163" s="485">
        <v>648388.52032431588</v>
      </c>
      <c r="N163" s="485">
        <v>0</v>
      </c>
      <c r="O163" s="485">
        <v>0</v>
      </c>
      <c r="P163" s="485">
        <v>513626.62</v>
      </c>
      <c r="Q163" s="485">
        <v>123752.69821195406</v>
      </c>
      <c r="R163" s="485">
        <v>0</v>
      </c>
      <c r="S163" s="478">
        <v>0</v>
      </c>
      <c r="T163" s="485">
        <v>117967.72338659021</v>
      </c>
      <c r="U163" s="485">
        <v>448595.81666666665</v>
      </c>
      <c r="V163" s="479">
        <v>1852331.3785895268</v>
      </c>
      <c r="W163" s="480"/>
      <c r="X163" s="481">
        <v>25587645.898589525</v>
      </c>
      <c r="Y163" s="464">
        <v>-16870609.740000002</v>
      </c>
      <c r="Z163" s="490">
        <v>8717036.1585895233</v>
      </c>
      <c r="AA163" s="499">
        <v>0.34067362793503542</v>
      </c>
      <c r="AB163" s="499"/>
      <c r="AC163" s="476">
        <v>0</v>
      </c>
      <c r="AD163" s="476">
        <v>0</v>
      </c>
      <c r="AE163" s="476">
        <v>94679.41996850312</v>
      </c>
      <c r="AF163" s="476">
        <v>272384.05591033789</v>
      </c>
      <c r="AG163" s="476">
        <v>61105.786466067497</v>
      </c>
      <c r="AH163" s="477">
        <v>428169.26234490849</v>
      </c>
      <c r="AI163" s="464"/>
      <c r="AJ163" s="464">
        <v>0</v>
      </c>
      <c r="AK163" s="464">
        <v>-18949.88</v>
      </c>
      <c r="AL163" s="464">
        <v>0</v>
      </c>
      <c r="AM163" s="464">
        <v>-106.46000000000001</v>
      </c>
      <c r="AN163" s="464">
        <v>-228995.46000000002</v>
      </c>
      <c r="AO163" s="464">
        <v>-255723</v>
      </c>
      <c r="AP163" s="464">
        <v>2705573.7844638815</v>
      </c>
      <c r="AQ163" s="470">
        <v>749862.10455515597</v>
      </c>
      <c r="AR163" s="470">
        <v>-316399.12</v>
      </c>
      <c r="AS163" s="470">
        <v>-121151.48000000001</v>
      </c>
      <c r="AT163" s="470">
        <v>-279378.25436545798</v>
      </c>
      <c r="AU163" s="470">
        <v>375874.37989198999</v>
      </c>
      <c r="AV163" s="468">
        <v>2610606.6145455698</v>
      </c>
      <c r="AW163" s="464"/>
      <c r="AX163" s="487">
        <v>992520.51370118104</v>
      </c>
      <c r="AY163" s="488">
        <v>545573.86408262735</v>
      </c>
      <c r="AZ163" s="481"/>
      <c r="BA163" s="491">
        <v>13293906.413263809</v>
      </c>
      <c r="BB163" s="470">
        <v>-242902.14299400005</v>
      </c>
      <c r="BC163" s="481">
        <v>13051004.270269809</v>
      </c>
      <c r="BD163" s="497"/>
      <c r="BE163" s="464">
        <v>562.15465057298513</v>
      </c>
      <c r="BF163" s="464">
        <v>117.36818899117038</v>
      </c>
      <c r="BG163" s="464">
        <v>735.50811196693599</v>
      </c>
      <c r="BH163" s="464">
        <v>709.59410013150477</v>
      </c>
      <c r="BI163" s="464">
        <v>56.123802367086228</v>
      </c>
      <c r="BJ163" s="464">
        <v>48.756548938568478</v>
      </c>
      <c r="BK163" s="468">
        <v>2211.5289381948369</v>
      </c>
      <c r="BL163" s="464"/>
      <c r="BM163" s="464">
        <v>60.193727477863142</v>
      </c>
      <c r="BN163" s="464">
        <v>0</v>
      </c>
      <c r="BO163" s="464">
        <v>0</v>
      </c>
      <c r="BP163" s="464">
        <v>47.196391558319199</v>
      </c>
      <c r="BQ163" s="464">
        <v>11.451210555968901</v>
      </c>
      <c r="BR163" s="464">
        <v>0</v>
      </c>
      <c r="BS163" s="464">
        <v>0</v>
      </c>
      <c r="BT163" s="464">
        <v>11.36955455271068</v>
      </c>
      <c r="BU163" s="464">
        <v>42.389701102317687</v>
      </c>
      <c r="BV163" s="468">
        <v>172.60058524717971</v>
      </c>
      <c r="BW163" s="467"/>
      <c r="BX163" s="468">
        <v>2384.1295234420159</v>
      </c>
      <c r="BY163" s="468">
        <v>-1548.79</v>
      </c>
      <c r="BZ163" s="468">
        <v>835.33952344201634</v>
      </c>
      <c r="CA163" s="499">
        <v>0.34067362793503542</v>
      </c>
      <c r="CB163" s="499"/>
      <c r="CC163" s="464">
        <v>0</v>
      </c>
      <c r="CD163" s="464">
        <v>0</v>
      </c>
      <c r="CE163" s="464">
        <v>8.6532749988457667</v>
      </c>
      <c r="CF163" s="464">
        <v>23.83704488207729</v>
      </c>
      <c r="CG163" s="464">
        <v>6.5484476006382772</v>
      </c>
      <c r="CH163" s="468">
        <v>39.038767481561337</v>
      </c>
      <c r="CI163" s="464"/>
      <c r="CJ163" s="464">
        <v>-0.98</v>
      </c>
      <c r="CK163" s="464">
        <v>-1.78</v>
      </c>
      <c r="CL163" s="464">
        <v>-0.98</v>
      </c>
      <c r="CM163" s="464">
        <v>-0.01</v>
      </c>
      <c r="CN163" s="464">
        <v>-17.579999999999998</v>
      </c>
      <c r="CO163" s="464">
        <v>-19.718701243640471</v>
      </c>
      <c r="CP163" s="464">
        <v>254.90614136648591</v>
      </c>
      <c r="CQ163" s="464">
        <v>86.856532471434789</v>
      </c>
      <c r="CR163" s="464">
        <v>-29.8</v>
      </c>
      <c r="CS163" s="464">
        <v>-11.42</v>
      </c>
      <c r="CT163" s="464">
        <v>-25.994804626974719</v>
      </c>
      <c r="CU163" s="464">
        <v>35.413075173543433</v>
      </c>
      <c r="CV163" s="468">
        <v>264.69657052416699</v>
      </c>
      <c r="CW163" s="464"/>
      <c r="CX163" s="468">
        <v>77.775431592643045</v>
      </c>
      <c r="CY163" s="468">
        <v>30.27434055492974</v>
      </c>
      <c r="CZ163" s="464"/>
      <c r="DA163" s="466">
        <v>1248.7231273026309</v>
      </c>
      <c r="DB163" s="464">
        <v>-22.816282452940076</v>
      </c>
      <c r="DC163" s="468">
        <v>1225.906844849691</v>
      </c>
    </row>
    <row r="164" spans="1:107">
      <c r="A164" s="475">
        <v>503</v>
      </c>
      <c r="B164" s="483">
        <v>2</v>
      </c>
      <c r="C164" s="484">
        <v>7424</v>
      </c>
      <c r="D164" s="465" t="s">
        <v>162</v>
      </c>
      <c r="E164" s="485">
        <v>3215522.8899999997</v>
      </c>
      <c r="F164" s="485">
        <v>493989.06</v>
      </c>
      <c r="G164" s="485">
        <v>3827922.72</v>
      </c>
      <c r="H164" s="485">
        <v>3404376.14</v>
      </c>
      <c r="I164" s="485">
        <v>450402.1</v>
      </c>
      <c r="J164" s="485">
        <v>349874.5</v>
      </c>
      <c r="K164" s="486">
        <v>11742087.41</v>
      </c>
      <c r="L164" s="464"/>
      <c r="M164" s="485">
        <v>426364.15061487391</v>
      </c>
      <c r="N164" s="485">
        <v>0</v>
      </c>
      <c r="O164" s="485">
        <v>0</v>
      </c>
      <c r="P164" s="485">
        <v>677903.96</v>
      </c>
      <c r="Q164" s="485">
        <v>446779.28035665769</v>
      </c>
      <c r="R164" s="485">
        <v>0</v>
      </c>
      <c r="S164" s="478">
        <v>0</v>
      </c>
      <c r="T164" s="485">
        <v>212642.29101052386</v>
      </c>
      <c r="U164" s="485">
        <v>283701.30249999999</v>
      </c>
      <c r="V164" s="479">
        <v>2047390.9844820555</v>
      </c>
      <c r="W164" s="480"/>
      <c r="X164" s="481">
        <v>13789478.394482056</v>
      </c>
      <c r="Y164" s="464">
        <v>-11764738.560000001</v>
      </c>
      <c r="Z164" s="490">
        <v>2024739.8344820552</v>
      </c>
      <c r="AA164" s="499">
        <v>0.14683222791750175</v>
      </c>
      <c r="AB164" s="499"/>
      <c r="AC164" s="476">
        <v>0</v>
      </c>
      <c r="AD164" s="476">
        <v>0</v>
      </c>
      <c r="AE164" s="476">
        <v>65559.031183311003</v>
      </c>
      <c r="AF164" s="476">
        <v>159916.04985650963</v>
      </c>
      <c r="AG164" s="476">
        <v>0</v>
      </c>
      <c r="AH164" s="477">
        <v>225475.08103982062</v>
      </c>
      <c r="AI164" s="464"/>
      <c r="AJ164" s="464">
        <v>0</v>
      </c>
      <c r="AK164" s="464">
        <v>-13214.72</v>
      </c>
      <c r="AL164" s="464">
        <v>0</v>
      </c>
      <c r="AM164" s="464">
        <v>-74.239999999999995</v>
      </c>
      <c r="AN164" s="464">
        <v>-159690.24000000002</v>
      </c>
      <c r="AO164" s="464">
        <v>-195347.28</v>
      </c>
      <c r="AP164" s="464">
        <v>-627304.2812280748</v>
      </c>
      <c r="AQ164" s="470">
        <v>-465339.63060644513</v>
      </c>
      <c r="AR164" s="470">
        <v>-220641.28</v>
      </c>
      <c r="AS164" s="470">
        <v>-84485.12000000001</v>
      </c>
      <c r="AT164" s="470">
        <v>-69570.948075463966</v>
      </c>
      <c r="AU164" s="470">
        <v>180288.39601773233</v>
      </c>
      <c r="AV164" s="468">
        <v>-1655379.3438922516</v>
      </c>
      <c r="AW164" s="464"/>
      <c r="AX164" s="487">
        <v>2594060.8673097892</v>
      </c>
      <c r="AY164" s="488">
        <v>944941.22261190007</v>
      </c>
      <c r="AZ164" s="481"/>
      <c r="BA164" s="491">
        <v>4133837.6615513135</v>
      </c>
      <c r="BB164" s="470">
        <v>250933.87199999997</v>
      </c>
      <c r="BC164" s="481">
        <v>4384771.533551313</v>
      </c>
      <c r="BD164" s="497"/>
      <c r="BE164" s="464">
        <v>433.12538927801722</v>
      </c>
      <c r="BF164" s="464">
        <v>66.53947467672414</v>
      </c>
      <c r="BG164" s="464">
        <v>515.61459051724137</v>
      </c>
      <c r="BH164" s="464">
        <v>458.56359644396554</v>
      </c>
      <c r="BI164" s="464">
        <v>60.668386314655166</v>
      </c>
      <c r="BJ164" s="464">
        <v>47.127491918103445</v>
      </c>
      <c r="BK164" s="468">
        <v>1617.442686906513</v>
      </c>
      <c r="BL164" s="464"/>
      <c r="BM164" s="464">
        <v>54.132059506765572</v>
      </c>
      <c r="BN164" s="464">
        <v>0</v>
      </c>
      <c r="BO164" s="464">
        <v>0</v>
      </c>
      <c r="BP164" s="464">
        <v>81.737307743747493</v>
      </c>
      <c r="BQ164" s="464">
        <v>58.68580963965573</v>
      </c>
      <c r="BR164" s="464">
        <v>0</v>
      </c>
      <c r="BS164" s="464">
        <v>0</v>
      </c>
      <c r="BT164" s="464">
        <v>28.511859339745001</v>
      </c>
      <c r="BU164" s="464">
        <v>37.475514243680628</v>
      </c>
      <c r="BV164" s="468">
        <v>260.54255047359442</v>
      </c>
      <c r="BW164" s="467"/>
      <c r="BX164" s="468">
        <v>1877.985237380107</v>
      </c>
      <c r="BY164" s="468">
        <v>-1548.79</v>
      </c>
      <c r="BZ164" s="468">
        <v>329.19523738010753</v>
      </c>
      <c r="CA164" s="499">
        <v>0.14683222791750175</v>
      </c>
      <c r="CB164" s="499"/>
      <c r="CC164" s="464">
        <v>0</v>
      </c>
      <c r="CD164" s="464">
        <v>0</v>
      </c>
      <c r="CE164" s="464">
        <v>8.3289161586521434</v>
      </c>
      <c r="CF164" s="464">
        <v>18.686199535915652</v>
      </c>
      <c r="CG164" s="464">
        <v>0</v>
      </c>
      <c r="CH164" s="468">
        <v>27.01511569456779</v>
      </c>
      <c r="CI164" s="464"/>
      <c r="CJ164" s="464">
        <v>-0.98</v>
      </c>
      <c r="CK164" s="464">
        <v>-1.78</v>
      </c>
      <c r="CL164" s="464">
        <v>-0.98</v>
      </c>
      <c r="CM164" s="464">
        <v>-0.01</v>
      </c>
      <c r="CN164" s="464">
        <v>-17.579999999999998</v>
      </c>
      <c r="CO164" s="464">
        <v>-22.486457469573359</v>
      </c>
      <c r="CP164" s="464">
        <v>-83.89785759369731</v>
      </c>
      <c r="CQ164" s="464">
        <v>-75.942882111047069</v>
      </c>
      <c r="CR164" s="464">
        <v>-29.8</v>
      </c>
      <c r="CS164" s="464">
        <v>-11.42</v>
      </c>
      <c r="CT164" s="464">
        <v>-10.648189821761299</v>
      </c>
      <c r="CU164" s="464">
        <v>24.112397487994158</v>
      </c>
      <c r="CV164" s="468">
        <v>-236.46300920974571</v>
      </c>
      <c r="CW164" s="464"/>
      <c r="CX164" s="468">
        <v>378.70813948631718</v>
      </c>
      <c r="CY164" s="468">
        <v>110.81800459278629</v>
      </c>
      <c r="CZ164" s="464"/>
      <c r="DA164" s="466">
        <v>556.82080570464893</v>
      </c>
      <c r="DB164" s="464">
        <v>33.800359913793102</v>
      </c>
      <c r="DC164" s="468">
        <v>590.62116561844198</v>
      </c>
    </row>
    <row r="165" spans="1:107">
      <c r="A165" s="475">
        <v>504</v>
      </c>
      <c r="B165" s="483">
        <v>1</v>
      </c>
      <c r="C165" s="484">
        <v>1692</v>
      </c>
      <c r="D165" s="465" t="s">
        <v>163</v>
      </c>
      <c r="E165" s="485">
        <v>637639.1</v>
      </c>
      <c r="F165" s="485">
        <v>106546.65999999999</v>
      </c>
      <c r="G165" s="485">
        <v>797137.92000000004</v>
      </c>
      <c r="H165" s="485">
        <v>759654.18</v>
      </c>
      <c r="I165" s="485">
        <v>104169.3</v>
      </c>
      <c r="J165" s="485">
        <v>78175.78</v>
      </c>
      <c r="K165" s="486">
        <v>2483322.94</v>
      </c>
      <c r="L165" s="464"/>
      <c r="M165" s="485">
        <v>145845.22081222117</v>
      </c>
      <c r="N165" s="485">
        <v>38758.305600000007</v>
      </c>
      <c r="O165" s="485">
        <v>47171.646000000008</v>
      </c>
      <c r="P165" s="485">
        <v>145562.20000000001</v>
      </c>
      <c r="Q165" s="485">
        <v>172207.5445098393</v>
      </c>
      <c r="R165" s="485">
        <v>0</v>
      </c>
      <c r="S165" s="478">
        <v>0</v>
      </c>
      <c r="T165" s="485">
        <v>57297.824399431367</v>
      </c>
      <c r="U165" s="485">
        <v>89460.606666666674</v>
      </c>
      <c r="V165" s="479">
        <v>696303.34798815858</v>
      </c>
      <c r="W165" s="480"/>
      <c r="X165" s="481">
        <v>3179626.2879881584</v>
      </c>
      <c r="Y165" s="464">
        <v>-2681295.48</v>
      </c>
      <c r="Z165" s="490">
        <v>498330.80798815843</v>
      </c>
      <c r="AA165" s="499">
        <v>0.15672621964119776</v>
      </c>
      <c r="AB165" s="499"/>
      <c r="AC165" s="476">
        <v>0</v>
      </c>
      <c r="AD165" s="476">
        <v>0</v>
      </c>
      <c r="AE165" s="476">
        <v>16718.752144869351</v>
      </c>
      <c r="AF165" s="476">
        <v>31786.979570682106</v>
      </c>
      <c r="AG165" s="476">
        <v>0</v>
      </c>
      <c r="AH165" s="477">
        <v>48505.731715551461</v>
      </c>
      <c r="AI165" s="464"/>
      <c r="AJ165" s="464">
        <v>0</v>
      </c>
      <c r="AK165" s="464">
        <v>-3011.76</v>
      </c>
      <c r="AL165" s="464">
        <v>0</v>
      </c>
      <c r="AM165" s="464">
        <v>-16.920000000000002</v>
      </c>
      <c r="AN165" s="464">
        <v>-36394.920000000006</v>
      </c>
      <c r="AO165" s="464">
        <v>-59888.26</v>
      </c>
      <c r="AP165" s="464">
        <v>-480665.71192696487</v>
      </c>
      <c r="AQ165" s="470">
        <v>-106024.0617924682</v>
      </c>
      <c r="AR165" s="470">
        <v>-50286.239999999998</v>
      </c>
      <c r="AS165" s="470">
        <v>-19254.960000000003</v>
      </c>
      <c r="AT165" s="470">
        <v>-9559.9065885304062</v>
      </c>
      <c r="AU165" s="470">
        <v>41353.150778867275</v>
      </c>
      <c r="AV165" s="468">
        <v>-723749.58952909615</v>
      </c>
      <c r="AW165" s="464"/>
      <c r="AX165" s="487">
        <v>608539.54861248052</v>
      </c>
      <c r="AY165" s="488">
        <v>280557.01742849889</v>
      </c>
      <c r="AZ165" s="481"/>
      <c r="BA165" s="491">
        <v>712183.51621559309</v>
      </c>
      <c r="BB165" s="470">
        <v>-834262.86930000002</v>
      </c>
      <c r="BC165" s="481">
        <v>-122079.35308440693</v>
      </c>
      <c r="BD165" s="497"/>
      <c r="BE165" s="464">
        <v>376.85526004728132</v>
      </c>
      <c r="BF165" s="464">
        <v>62.970839243498808</v>
      </c>
      <c r="BG165" s="464">
        <v>471.1217021276596</v>
      </c>
      <c r="BH165" s="464">
        <v>448.96819148936174</v>
      </c>
      <c r="BI165" s="464">
        <v>61.565780141843973</v>
      </c>
      <c r="BJ165" s="464">
        <v>46.203179669030732</v>
      </c>
      <c r="BK165" s="468">
        <v>1469.380453190221</v>
      </c>
      <c r="BL165" s="464"/>
      <c r="BM165" s="464">
        <v>77.744153778871762</v>
      </c>
      <c r="BN165" s="464">
        <v>22.558199999999999</v>
      </c>
      <c r="BO165" s="464">
        <v>28.41537638640429</v>
      </c>
      <c r="BP165" s="464">
        <v>80.055211687537266</v>
      </c>
      <c r="BQ165" s="464">
        <v>100.849385223426</v>
      </c>
      <c r="BR165" s="464">
        <v>0</v>
      </c>
      <c r="BS165" s="464">
        <v>0</v>
      </c>
      <c r="BT165" s="464">
        <v>31.198798457239011</v>
      </c>
      <c r="BU165" s="464">
        <v>48.858615086463928</v>
      </c>
      <c r="BV165" s="468">
        <v>389.67974061994232</v>
      </c>
      <c r="BW165" s="467"/>
      <c r="BX165" s="468">
        <v>1859.0601938101629</v>
      </c>
      <c r="BY165" s="468">
        <v>-1548.79</v>
      </c>
      <c r="BZ165" s="468">
        <v>310.27019381016322</v>
      </c>
      <c r="CA165" s="499">
        <v>0.15672621964119776</v>
      </c>
      <c r="CB165" s="499"/>
      <c r="CC165" s="464">
        <v>0</v>
      </c>
      <c r="CD165" s="464">
        <v>0</v>
      </c>
      <c r="CE165" s="464">
        <v>9.2155188231583356</v>
      </c>
      <c r="CF165" s="464">
        <v>20.132797227414759</v>
      </c>
      <c r="CG165" s="464">
        <v>0</v>
      </c>
      <c r="CH165" s="468">
        <v>29.348316050573089</v>
      </c>
      <c r="CI165" s="464"/>
      <c r="CJ165" s="464">
        <v>-0.98</v>
      </c>
      <c r="CK165" s="464">
        <v>-1.78</v>
      </c>
      <c r="CL165" s="464">
        <v>-0.98</v>
      </c>
      <c r="CM165" s="464">
        <v>-0.01</v>
      </c>
      <c r="CN165" s="464">
        <v>-17.579999999999998</v>
      </c>
      <c r="CO165" s="464">
        <v>-26.5253488372093</v>
      </c>
      <c r="CP165" s="464">
        <v>-286.62236847165468</v>
      </c>
      <c r="CQ165" s="464">
        <v>-77.521710732083605</v>
      </c>
      <c r="CR165" s="464">
        <v>-29.8</v>
      </c>
      <c r="CS165" s="464">
        <v>-11.42</v>
      </c>
      <c r="CT165" s="464">
        <v>-7.080050297461546</v>
      </c>
      <c r="CU165" s="464">
        <v>24.659004638561289</v>
      </c>
      <c r="CV165" s="468">
        <v>-440.58363343296901</v>
      </c>
      <c r="CW165" s="464"/>
      <c r="CX165" s="468">
        <v>432.39139904678012</v>
      </c>
      <c r="CY165" s="468">
        <v>154.24561808990089</v>
      </c>
      <c r="CZ165" s="464"/>
      <c r="DA165" s="466">
        <v>420.91224362623706</v>
      </c>
      <c r="DB165" s="464">
        <v>-493.0631615248227</v>
      </c>
      <c r="DC165" s="468">
        <v>-72.150917898585661</v>
      </c>
    </row>
    <row r="166" spans="1:107">
      <c r="A166" s="475">
        <v>505</v>
      </c>
      <c r="B166" s="483">
        <v>1</v>
      </c>
      <c r="C166" s="484">
        <v>20861</v>
      </c>
      <c r="D166" s="465" t="s">
        <v>164</v>
      </c>
      <c r="E166" s="485">
        <v>10220443.859999999</v>
      </c>
      <c r="F166" s="485">
        <v>2005014.42</v>
      </c>
      <c r="G166" s="485">
        <v>12911973.600000001</v>
      </c>
      <c r="H166" s="485">
        <v>12801579.699999999</v>
      </c>
      <c r="I166" s="485">
        <v>1216877.0999999999</v>
      </c>
      <c r="J166" s="485">
        <v>1058091.8</v>
      </c>
      <c r="K166" s="486">
        <v>40213980.479999997</v>
      </c>
      <c r="L166" s="464"/>
      <c r="M166" s="485">
        <v>1220287.5722806877</v>
      </c>
      <c r="N166" s="485">
        <v>0</v>
      </c>
      <c r="O166" s="485">
        <v>0</v>
      </c>
      <c r="P166" s="485">
        <v>2638834.7400000002</v>
      </c>
      <c r="Q166" s="485">
        <v>499468.87922055199</v>
      </c>
      <c r="R166" s="485">
        <v>0</v>
      </c>
      <c r="S166" s="478">
        <v>0</v>
      </c>
      <c r="T166" s="485">
        <v>607205.72586615803</v>
      </c>
      <c r="U166" s="485">
        <v>853624.83499999996</v>
      </c>
      <c r="V166" s="479">
        <v>5819421.7523673987</v>
      </c>
      <c r="W166" s="480"/>
      <c r="X166" s="481">
        <v>46033402.232367396</v>
      </c>
      <c r="Y166" s="464">
        <v>-33058218.09</v>
      </c>
      <c r="Z166" s="490">
        <v>12975184.142367397</v>
      </c>
      <c r="AA166" s="499">
        <v>0.28186454863516858</v>
      </c>
      <c r="AB166" s="499"/>
      <c r="AC166" s="476">
        <v>0</v>
      </c>
      <c r="AD166" s="476">
        <v>0</v>
      </c>
      <c r="AE166" s="476">
        <v>190583.35008756732</v>
      </c>
      <c r="AF166" s="476">
        <v>423917.10916774184</v>
      </c>
      <c r="AG166" s="476">
        <v>0</v>
      </c>
      <c r="AH166" s="477">
        <v>614500.45925530919</v>
      </c>
      <c r="AI166" s="464"/>
      <c r="AJ166" s="464">
        <v>0</v>
      </c>
      <c r="AK166" s="464">
        <v>-37132.58</v>
      </c>
      <c r="AL166" s="464">
        <v>0</v>
      </c>
      <c r="AM166" s="464">
        <v>-208.61</v>
      </c>
      <c r="AN166" s="464">
        <v>-448720.11000000004</v>
      </c>
      <c r="AO166" s="464">
        <v>-1271999.04</v>
      </c>
      <c r="AP166" s="464">
        <v>-686844.96260971308</v>
      </c>
      <c r="AQ166" s="470">
        <v>-117790.88836083717</v>
      </c>
      <c r="AR166" s="470">
        <v>-619988.91999999993</v>
      </c>
      <c r="AS166" s="470">
        <v>-237398.18000000002</v>
      </c>
      <c r="AT166" s="470">
        <v>-295396.36559132003</v>
      </c>
      <c r="AU166" s="470">
        <v>516581.89035596396</v>
      </c>
      <c r="AV166" s="468">
        <v>-3198897.7662059069</v>
      </c>
      <c r="AW166" s="464"/>
      <c r="AX166" s="487">
        <v>3076120.224077696</v>
      </c>
      <c r="AY166" s="488">
        <v>1901346.4722290633</v>
      </c>
      <c r="AZ166" s="481"/>
      <c r="BA166" s="491">
        <v>15368253.531723559</v>
      </c>
      <c r="BB166" s="470">
        <v>-1881026.1359399999</v>
      </c>
      <c r="BC166" s="481">
        <v>13487227.395783558</v>
      </c>
      <c r="BD166" s="497"/>
      <c r="BE166" s="464">
        <v>489.9306773404918</v>
      </c>
      <c r="BF166" s="464">
        <v>96.113054024255788</v>
      </c>
      <c r="BG166" s="464">
        <v>618.95276353003214</v>
      </c>
      <c r="BH166" s="464">
        <v>613.6608839461195</v>
      </c>
      <c r="BI166" s="464">
        <v>58.332635060639461</v>
      </c>
      <c r="BJ166" s="464">
        <v>50.721048847131016</v>
      </c>
      <c r="BK166" s="468">
        <v>1964.628180949652</v>
      </c>
      <c r="BL166" s="464"/>
      <c r="BM166" s="464">
        <v>53.837473970817761</v>
      </c>
      <c r="BN166" s="464">
        <v>0</v>
      </c>
      <c r="BO166" s="464">
        <v>0</v>
      </c>
      <c r="BP166" s="464">
        <v>118.4037207413777</v>
      </c>
      <c r="BQ166" s="464">
        <v>23.433222728007081</v>
      </c>
      <c r="BR166" s="464">
        <v>0</v>
      </c>
      <c r="BS166" s="464">
        <v>0</v>
      </c>
      <c r="BT166" s="464">
        <v>29.802118360020462</v>
      </c>
      <c r="BU166" s="464">
        <v>38.986909692366503</v>
      </c>
      <c r="BV166" s="468">
        <v>264.46344549258941</v>
      </c>
      <c r="BW166" s="467"/>
      <c r="BX166" s="468">
        <v>2229.0916264422408</v>
      </c>
      <c r="BY166" s="468">
        <v>-1548.79</v>
      </c>
      <c r="BZ166" s="468">
        <v>680.30162644224106</v>
      </c>
      <c r="CA166" s="499">
        <v>0.28186454863516858</v>
      </c>
      <c r="CB166" s="499"/>
      <c r="CC166" s="464">
        <v>0</v>
      </c>
      <c r="CD166" s="464">
        <v>0</v>
      </c>
      <c r="CE166" s="464">
        <v>8.9540513479885728</v>
      </c>
      <c r="CF166" s="464">
        <v>18.788035351404471</v>
      </c>
      <c r="CG166" s="464">
        <v>1.7001720846655419</v>
      </c>
      <c r="CH166" s="468">
        <v>29.442258784058581</v>
      </c>
      <c r="CI166" s="464"/>
      <c r="CJ166" s="464">
        <v>-0.98</v>
      </c>
      <c r="CK166" s="464">
        <v>-1.78</v>
      </c>
      <c r="CL166" s="464">
        <v>-0.98</v>
      </c>
      <c r="CM166" s="464">
        <v>-0.01</v>
      </c>
      <c r="CN166" s="464">
        <v>-17.579999999999998</v>
      </c>
      <c r="CO166" s="464">
        <v>-40.493358639056083</v>
      </c>
      <c r="CP166" s="464">
        <v>-32.810020187719168</v>
      </c>
      <c r="CQ166" s="464">
        <v>-4.2222692800960351</v>
      </c>
      <c r="CR166" s="464">
        <v>-29.8</v>
      </c>
      <c r="CS166" s="464">
        <v>-11.42</v>
      </c>
      <c r="CT166" s="464">
        <v>-15.6739584874157</v>
      </c>
      <c r="CU166" s="464">
        <v>24.6766929567194</v>
      </c>
      <c r="CV166" s="468">
        <v>-138.2416383596873</v>
      </c>
      <c r="CW166" s="464"/>
      <c r="CX166" s="468">
        <v>162.2159422950335</v>
      </c>
      <c r="CY166" s="468">
        <v>73.017112316566468</v>
      </c>
      <c r="CZ166" s="464"/>
      <c r="DA166" s="466">
        <v>736.69783479811895</v>
      </c>
      <c r="DB166" s="464">
        <v>-90.16950941661473</v>
      </c>
      <c r="DC166" s="468">
        <v>646.52832538150415</v>
      </c>
    </row>
    <row r="167" spans="1:107">
      <c r="A167" s="475">
        <v>507</v>
      </c>
      <c r="B167" s="483">
        <v>10</v>
      </c>
      <c r="C167" s="484">
        <v>7034</v>
      </c>
      <c r="D167" s="465" t="s">
        <v>301</v>
      </c>
      <c r="E167" s="485">
        <v>1958462.9499999997</v>
      </c>
      <c r="F167" s="485">
        <v>455244.81999999995</v>
      </c>
      <c r="G167" s="485">
        <v>2881321.44</v>
      </c>
      <c r="H167" s="485">
        <v>2504045.2600000002</v>
      </c>
      <c r="I167" s="485">
        <v>445411.1</v>
      </c>
      <c r="J167" s="485">
        <v>290774.68</v>
      </c>
      <c r="K167" s="486">
        <v>8535260.2499999981</v>
      </c>
      <c r="L167" s="464"/>
      <c r="M167" s="485">
        <v>469063.64473711071</v>
      </c>
      <c r="N167" s="485">
        <v>0</v>
      </c>
      <c r="O167" s="485">
        <v>0</v>
      </c>
      <c r="P167" s="485">
        <v>823466.16</v>
      </c>
      <c r="Q167" s="485">
        <v>1164909.1358861916</v>
      </c>
      <c r="R167" s="485">
        <v>0</v>
      </c>
      <c r="S167" s="478">
        <v>0</v>
      </c>
      <c r="T167" s="485">
        <v>298592.95842280274</v>
      </c>
      <c r="U167" s="485">
        <v>285899.03416666662</v>
      </c>
      <c r="V167" s="479">
        <v>3041930.9332127715</v>
      </c>
      <c r="W167" s="480"/>
      <c r="X167" s="481">
        <v>11577191.18321277</v>
      </c>
      <c r="Y167" s="464">
        <v>-11146709.460000001</v>
      </c>
      <c r="Z167" s="490">
        <v>430481.72321276926</v>
      </c>
      <c r="AA167" s="499">
        <v>3.7183606662467401E-2</v>
      </c>
      <c r="AB167" s="499"/>
      <c r="AC167" s="476">
        <v>748018.11874140007</v>
      </c>
      <c r="AD167" s="476">
        <v>0</v>
      </c>
      <c r="AE167" s="476">
        <v>98240.721086889534</v>
      </c>
      <c r="AF167" s="476">
        <v>134895.97076263404</v>
      </c>
      <c r="AG167" s="476">
        <v>0</v>
      </c>
      <c r="AH167" s="477">
        <v>981154.81059092365</v>
      </c>
      <c r="AI167" s="464"/>
      <c r="AJ167" s="464">
        <v>0</v>
      </c>
      <c r="AK167" s="464">
        <v>-12520.52</v>
      </c>
      <c r="AL167" s="464">
        <v>0</v>
      </c>
      <c r="AM167" s="464">
        <v>-70.34</v>
      </c>
      <c r="AN167" s="464">
        <v>-151301.34</v>
      </c>
      <c r="AO167" s="464">
        <v>-309036.49</v>
      </c>
      <c r="AP167" s="464">
        <v>-1410487.6499089282</v>
      </c>
      <c r="AQ167" s="470">
        <v>-318411.93458137807</v>
      </c>
      <c r="AR167" s="470">
        <v>-209050.47999999998</v>
      </c>
      <c r="AS167" s="470">
        <v>-80046.92</v>
      </c>
      <c r="AT167" s="470">
        <v>-18852.186384532917</v>
      </c>
      <c r="AU167" s="470">
        <v>284274.49610750668</v>
      </c>
      <c r="AV167" s="468">
        <v>-2225503.3647673326</v>
      </c>
      <c r="AW167" s="464"/>
      <c r="AX167" s="487">
        <v>1671930.0617039499</v>
      </c>
      <c r="AY167" s="488">
        <v>1163720.1782315797</v>
      </c>
      <c r="AZ167" s="481"/>
      <c r="BA167" s="491">
        <v>2021783.4089718901</v>
      </c>
      <c r="BB167" s="470">
        <v>22620.950520000042</v>
      </c>
      <c r="BC167" s="481">
        <v>2044404.3594918901</v>
      </c>
      <c r="BD167" s="497"/>
      <c r="BE167" s="464">
        <v>278.42805658231441</v>
      </c>
      <c r="BF167" s="464">
        <v>64.720617003127657</v>
      </c>
      <c r="BG167" s="464">
        <v>409.62772817742393</v>
      </c>
      <c r="BH167" s="464">
        <v>355.99164913278366</v>
      </c>
      <c r="BI167" s="464">
        <v>63.322590275803236</v>
      </c>
      <c r="BJ167" s="464">
        <v>41.338453227182256</v>
      </c>
      <c r="BK167" s="468">
        <v>1183.2652954513251</v>
      </c>
      <c r="BL167" s="464"/>
      <c r="BM167" s="464">
        <v>69.109632720499391</v>
      </c>
      <c r="BN167" s="464">
        <v>0</v>
      </c>
      <c r="BO167" s="464">
        <v>0</v>
      </c>
      <c r="BP167" s="464">
        <v>99.663209579141281</v>
      </c>
      <c r="BQ167" s="464">
        <v>162.11340143918471</v>
      </c>
      <c r="BR167" s="464">
        <v>0</v>
      </c>
      <c r="BS167" s="464">
        <v>0</v>
      </c>
      <c r="BT167" s="464">
        <v>41.972421905665968</v>
      </c>
      <c r="BU167" s="464">
        <v>41.799887700155878</v>
      </c>
      <c r="BV167" s="468">
        <v>414.65855334464732</v>
      </c>
      <c r="BW167" s="467"/>
      <c r="BX167" s="468">
        <v>1597.9238487959719</v>
      </c>
      <c r="BY167" s="468">
        <v>-1548.79</v>
      </c>
      <c r="BZ167" s="468">
        <v>49.133848795972412</v>
      </c>
      <c r="CA167" s="499">
        <v>3.7183606662467401E-2</v>
      </c>
      <c r="CB167" s="499"/>
      <c r="CC167" s="464">
        <v>102.7539513</v>
      </c>
      <c r="CD167" s="464">
        <v>0</v>
      </c>
      <c r="CE167" s="464">
        <v>13.36949601930043</v>
      </c>
      <c r="CF167" s="464">
        <v>19.661072178040659</v>
      </c>
      <c r="CG167" s="464">
        <v>0</v>
      </c>
      <c r="CH167" s="468">
        <v>135.78451949734111</v>
      </c>
      <c r="CI167" s="464"/>
      <c r="CJ167" s="464">
        <v>-0.98</v>
      </c>
      <c r="CK167" s="464">
        <v>-1.78</v>
      </c>
      <c r="CL167" s="464">
        <v>-0.98</v>
      </c>
      <c r="CM167" s="464">
        <v>-0.01</v>
      </c>
      <c r="CN167" s="464">
        <v>-17.579999999999998</v>
      </c>
      <c r="CO167" s="464">
        <v>-38.948783477398329</v>
      </c>
      <c r="CP167" s="464">
        <v>-199.87071700565801</v>
      </c>
      <c r="CQ167" s="464">
        <v>-47.093591739651998</v>
      </c>
      <c r="CR167" s="464">
        <v>-29.8</v>
      </c>
      <c r="CS167" s="464">
        <v>-11.42</v>
      </c>
      <c r="CT167" s="464">
        <v>-1.5272370391105921</v>
      </c>
      <c r="CU167" s="464">
        <v>40.282626627108783</v>
      </c>
      <c r="CV167" s="468">
        <v>-309.99511241676231</v>
      </c>
      <c r="CW167" s="464"/>
      <c r="CX167" s="468">
        <v>196.56867742520481</v>
      </c>
      <c r="CY167" s="468">
        <v>151.93465488625361</v>
      </c>
      <c r="CZ167" s="464"/>
      <c r="DA167" s="466">
        <v>287.43011216546631</v>
      </c>
      <c r="DB167" s="464">
        <v>3.2159440602786526</v>
      </c>
      <c r="DC167" s="468">
        <v>290.64605622574499</v>
      </c>
    </row>
    <row r="168" spans="1:107">
      <c r="A168" s="475">
        <v>508</v>
      </c>
      <c r="B168" s="483">
        <v>6</v>
      </c>
      <c r="C168" s="484">
        <v>9109</v>
      </c>
      <c r="D168" s="465" t="s">
        <v>166</v>
      </c>
      <c r="E168" s="485">
        <v>2696302.48</v>
      </c>
      <c r="F168" s="485">
        <v>523047.24</v>
      </c>
      <c r="G168" s="485">
        <v>3528996</v>
      </c>
      <c r="H168" s="485">
        <v>3727932.55</v>
      </c>
      <c r="I168" s="485">
        <v>575319.69999999995</v>
      </c>
      <c r="J168" s="485">
        <v>384015.12</v>
      </c>
      <c r="K168" s="486">
        <v>11435613.089999998</v>
      </c>
      <c r="L168" s="464"/>
      <c r="M168" s="485">
        <v>744056.12297243555</v>
      </c>
      <c r="N168" s="485">
        <v>0</v>
      </c>
      <c r="O168" s="485">
        <v>0</v>
      </c>
      <c r="P168" s="485">
        <v>993981.88</v>
      </c>
      <c r="Q168" s="485">
        <v>459363.28138952452</v>
      </c>
      <c r="R168" s="485">
        <v>0</v>
      </c>
      <c r="S168" s="478">
        <v>0</v>
      </c>
      <c r="T168" s="485">
        <v>300051.33321612078</v>
      </c>
      <c r="U168" s="485">
        <v>449565.40416666667</v>
      </c>
      <c r="V168" s="479">
        <v>2947018.0217447481</v>
      </c>
      <c r="W168" s="480"/>
      <c r="X168" s="481">
        <v>14382631.111744747</v>
      </c>
      <c r="Y168" s="464">
        <v>-14434941.210000001</v>
      </c>
      <c r="Z168" s="490">
        <v>-52310.098255254328</v>
      </c>
      <c r="AA168" s="499">
        <v>-3.6370326019512732E-3</v>
      </c>
      <c r="AB168" s="499"/>
      <c r="AC168" s="476">
        <v>357938.96114649996</v>
      </c>
      <c r="AD168" s="476">
        <v>0</v>
      </c>
      <c r="AE168" s="476">
        <v>138198.66249385881</v>
      </c>
      <c r="AF168" s="476">
        <v>180969.5051883141</v>
      </c>
      <c r="AG168" s="476">
        <v>0</v>
      </c>
      <c r="AH168" s="477">
        <v>677107.12882867293</v>
      </c>
      <c r="AI168" s="464"/>
      <c r="AJ168" s="464">
        <v>0</v>
      </c>
      <c r="AK168" s="464">
        <v>-16214.02</v>
      </c>
      <c r="AL168" s="464">
        <v>0</v>
      </c>
      <c r="AM168" s="464">
        <v>-91.09</v>
      </c>
      <c r="AN168" s="464">
        <v>-195934.59000000003</v>
      </c>
      <c r="AO168" s="464">
        <v>-901977.73</v>
      </c>
      <c r="AP168" s="464">
        <v>-836985.06646362867</v>
      </c>
      <c r="AQ168" s="470">
        <v>-127646.43830744403</v>
      </c>
      <c r="AR168" s="470">
        <v>-270719.48</v>
      </c>
      <c r="AS168" s="470">
        <v>-103660.42000000001</v>
      </c>
      <c r="AT168" s="470">
        <v>0</v>
      </c>
      <c r="AU168" s="470">
        <v>591174.74359396612</v>
      </c>
      <c r="AV168" s="468">
        <v>-1862054.0911771064</v>
      </c>
      <c r="AW168" s="464"/>
      <c r="AX168" s="487">
        <v>782113.48317316466</v>
      </c>
      <c r="AY168" s="488">
        <v>1059660.0468448827</v>
      </c>
      <c r="AZ168" s="481"/>
      <c r="BA168" s="491">
        <v>604516.46941435954</v>
      </c>
      <c r="BB168" s="470">
        <v>-306379.18709999992</v>
      </c>
      <c r="BC168" s="481">
        <v>298137.28231435962</v>
      </c>
      <c r="BD168" s="497"/>
      <c r="BE168" s="464">
        <v>296.00422439345704</v>
      </c>
      <c r="BF168" s="464">
        <v>57.420928751783947</v>
      </c>
      <c r="BG168" s="464">
        <v>387.41859699198596</v>
      </c>
      <c r="BH168" s="464">
        <v>409.2581567680316</v>
      </c>
      <c r="BI168" s="464">
        <v>63.159479635525301</v>
      </c>
      <c r="BJ168" s="464">
        <v>42.157769239213962</v>
      </c>
      <c r="BK168" s="468">
        <v>1247.1992017259979</v>
      </c>
      <c r="BL168" s="464"/>
      <c r="BM168" s="464">
        <v>84.713615659401455</v>
      </c>
      <c r="BN168" s="464">
        <v>0</v>
      </c>
      <c r="BO168" s="464">
        <v>0</v>
      </c>
      <c r="BP168" s="464">
        <v>101.3773603020496</v>
      </c>
      <c r="BQ168" s="464">
        <v>48.668991840774687</v>
      </c>
      <c r="BR168" s="464">
        <v>0</v>
      </c>
      <c r="BS168" s="464">
        <v>0</v>
      </c>
      <c r="BT168" s="464">
        <v>32.706689442433877</v>
      </c>
      <c r="BU168" s="464">
        <v>51.133579827400233</v>
      </c>
      <c r="BV168" s="468">
        <v>318.60023707205988</v>
      </c>
      <c r="BW168" s="467"/>
      <c r="BX168" s="468">
        <v>1565.799438798058</v>
      </c>
      <c r="BY168" s="468">
        <v>-1548.79</v>
      </c>
      <c r="BZ168" s="468">
        <v>17.00943879805779</v>
      </c>
      <c r="CA168" s="499">
        <v>-3.6370326019512732E-3</v>
      </c>
      <c r="CB168" s="499"/>
      <c r="CC168" s="464">
        <v>37.968815499999991</v>
      </c>
      <c r="CD168" s="464">
        <v>0</v>
      </c>
      <c r="CE168" s="464">
        <v>14.70383963922454</v>
      </c>
      <c r="CF168" s="464">
        <v>20.39682943858941</v>
      </c>
      <c r="CG168" s="464">
        <v>0</v>
      </c>
      <c r="CH168" s="468">
        <v>73.069484577813952</v>
      </c>
      <c r="CI168" s="464"/>
      <c r="CJ168" s="464">
        <v>-0.98000000000000009</v>
      </c>
      <c r="CK168" s="464">
        <v>-1.78</v>
      </c>
      <c r="CL168" s="464">
        <v>-0.98000000000000009</v>
      </c>
      <c r="CM168" s="464">
        <v>-0.01</v>
      </c>
      <c r="CN168" s="464">
        <v>-17.579999999999998</v>
      </c>
      <c r="CO168" s="464">
        <v>-62.479276165048553</v>
      </c>
      <c r="CP168" s="464">
        <v>-90.28965118269997</v>
      </c>
      <c r="CQ168" s="464">
        <v>-27.495840707188229</v>
      </c>
      <c r="CR168" s="464">
        <v>-29.8</v>
      </c>
      <c r="CS168" s="464">
        <v>-11.42</v>
      </c>
      <c r="CT168" s="464">
        <v>0</v>
      </c>
      <c r="CU168" s="464">
        <v>63.77289574907941</v>
      </c>
      <c r="CV168" s="468">
        <v>-187.0730923624206</v>
      </c>
      <c r="CW168" s="464"/>
      <c r="CX168" s="468">
        <v>10.803030441211829</v>
      </c>
      <c r="CY168" s="468">
        <v>97.473667283308416</v>
      </c>
      <c r="CZ168" s="464"/>
      <c r="DA168" s="466">
        <v>66.364745791454553</v>
      </c>
      <c r="DB168" s="464">
        <v>-33.634777374025681</v>
      </c>
      <c r="DC168" s="468">
        <v>32.729968417428871</v>
      </c>
    </row>
    <row r="169" spans="1:107">
      <c r="A169" s="475">
        <v>529</v>
      </c>
      <c r="B169" s="483">
        <v>2</v>
      </c>
      <c r="C169" s="484">
        <v>20390</v>
      </c>
      <c r="D169" s="465" t="s">
        <v>167</v>
      </c>
      <c r="E169" s="485">
        <v>9746769.0999999996</v>
      </c>
      <c r="F169" s="485">
        <v>1598199.9</v>
      </c>
      <c r="G169" s="485">
        <v>10155204.960000001</v>
      </c>
      <c r="H169" s="485">
        <v>9467541.9100000001</v>
      </c>
      <c r="I169" s="485">
        <v>1230566.7</v>
      </c>
      <c r="J169" s="485">
        <v>972339.12</v>
      </c>
      <c r="K169" s="486">
        <v>33170621.690000001</v>
      </c>
      <c r="L169" s="464"/>
      <c r="M169" s="485">
        <v>1120694.6018768472</v>
      </c>
      <c r="N169" s="485">
        <v>0</v>
      </c>
      <c r="O169" s="485">
        <v>0</v>
      </c>
      <c r="P169" s="485">
        <v>1950533.48</v>
      </c>
      <c r="Q169" s="485">
        <v>268773.64663372259</v>
      </c>
      <c r="R169" s="485">
        <v>0</v>
      </c>
      <c r="S169" s="478">
        <v>1413469.2000000002</v>
      </c>
      <c r="T169" s="485">
        <v>478456.8887569647</v>
      </c>
      <c r="U169" s="485">
        <v>758928.45583333331</v>
      </c>
      <c r="V169" s="479">
        <v>5990856.2731008679</v>
      </c>
      <c r="W169" s="480"/>
      <c r="X169" s="481">
        <v>39161477.963100865</v>
      </c>
      <c r="Y169" s="464">
        <v>-32311829.100000001</v>
      </c>
      <c r="Z169" s="490">
        <v>6849648.863100864</v>
      </c>
      <c r="AA169" s="499">
        <v>0.17490782318161768</v>
      </c>
      <c r="AB169" s="499"/>
      <c r="AC169" s="476">
        <v>0</v>
      </c>
      <c r="AD169" s="476">
        <v>0</v>
      </c>
      <c r="AE169" s="476">
        <v>180194.69430360792</v>
      </c>
      <c r="AF169" s="476">
        <v>440577.88084644719</v>
      </c>
      <c r="AG169" s="476">
        <v>207892.1562560832</v>
      </c>
      <c r="AH169" s="477">
        <v>828664.73140613828</v>
      </c>
      <c r="AI169" s="464"/>
      <c r="AJ169" s="464">
        <v>0</v>
      </c>
      <c r="AK169" s="464">
        <v>-36294.199999999997</v>
      </c>
      <c r="AL169" s="464">
        <v>0</v>
      </c>
      <c r="AM169" s="464">
        <v>-203.9</v>
      </c>
      <c r="AN169" s="464">
        <v>-438588.9</v>
      </c>
      <c r="AO169" s="464">
        <v>-749952.38</v>
      </c>
      <c r="AP169" s="464">
        <v>4328799.4813034628</v>
      </c>
      <c r="AQ169" s="470">
        <v>-60211.277595249943</v>
      </c>
      <c r="AR169" s="470">
        <v>-605990.79999999993</v>
      </c>
      <c r="AS169" s="470">
        <v>-232038.2</v>
      </c>
      <c r="AT169" s="470">
        <v>-217922.88686352342</v>
      </c>
      <c r="AU169" s="470">
        <v>807974.29863670806</v>
      </c>
      <c r="AV169" s="468">
        <v>2795571.2354813977</v>
      </c>
      <c r="AW169" s="464"/>
      <c r="AX169" s="487">
        <v>-533667.76594422548</v>
      </c>
      <c r="AY169" s="488">
        <v>1615690.2781675307</v>
      </c>
      <c r="AZ169" s="481"/>
      <c r="BA169" s="491">
        <v>11555907.342211705</v>
      </c>
      <c r="BB169" s="470">
        <v>-226394.01539999992</v>
      </c>
      <c r="BC169" s="481">
        <v>11329513.326811705</v>
      </c>
      <c r="BD169" s="497"/>
      <c r="BE169" s="464">
        <v>478.01712113781264</v>
      </c>
      <c r="BF169" s="464">
        <v>78.381554683668455</v>
      </c>
      <c r="BG169" s="464">
        <v>498.04830603236883</v>
      </c>
      <c r="BH169" s="464">
        <v>464.32280088278571</v>
      </c>
      <c r="BI169" s="464">
        <v>60.351481118195188</v>
      </c>
      <c r="BJ169" s="464">
        <v>47.687058361942128</v>
      </c>
      <c r="BK169" s="468">
        <v>1604.0708917482241</v>
      </c>
      <c r="BL169" s="464"/>
      <c r="BM169" s="464">
        <v>53.146061511976043</v>
      </c>
      <c r="BN169" s="464">
        <v>0</v>
      </c>
      <c r="BO169" s="464">
        <v>0</v>
      </c>
      <c r="BP169" s="464">
        <v>83.618997466342094</v>
      </c>
      <c r="BQ169" s="464">
        <v>13.114154341812499</v>
      </c>
      <c r="BR169" s="464">
        <v>0</v>
      </c>
      <c r="BS169" s="464">
        <v>68.685313229668651</v>
      </c>
      <c r="BT169" s="464">
        <v>22.484343972636729</v>
      </c>
      <c r="BU169" s="464">
        <v>38.04064794574991</v>
      </c>
      <c r="BV169" s="468">
        <v>279.08951846818587</v>
      </c>
      <c r="BW169" s="467"/>
      <c r="BX169" s="468">
        <v>1883.160410216409</v>
      </c>
      <c r="BY169" s="468">
        <v>-1548.79</v>
      </c>
      <c r="BZ169" s="468">
        <v>334.37041021640948</v>
      </c>
      <c r="CA169" s="499">
        <v>0.17490782318161768</v>
      </c>
      <c r="CB169" s="499"/>
      <c r="CC169" s="464">
        <v>0</v>
      </c>
      <c r="CD169" s="464">
        <v>0</v>
      </c>
      <c r="CE169" s="464">
        <v>8.4338500896265955</v>
      </c>
      <c r="CF169" s="464">
        <v>21.273097495988821</v>
      </c>
      <c r="CG169" s="464">
        <v>10.17379641470767</v>
      </c>
      <c r="CH169" s="468">
        <v>39.880744000323077</v>
      </c>
      <c r="CI169" s="464"/>
      <c r="CJ169" s="464">
        <v>-0.97999999999999987</v>
      </c>
      <c r="CK169" s="464">
        <v>-1.78</v>
      </c>
      <c r="CL169" s="464">
        <v>-0.97999999999999987</v>
      </c>
      <c r="CM169" s="464">
        <v>-0.01</v>
      </c>
      <c r="CN169" s="464">
        <v>-17.579999999999998</v>
      </c>
      <c r="CO169" s="464">
        <v>-27.354858067961651</v>
      </c>
      <c r="CP169" s="464">
        <v>215.0528829700165</v>
      </c>
      <c r="CQ169" s="464">
        <v>13.18731543458088</v>
      </c>
      <c r="CR169" s="464">
        <v>-29.8</v>
      </c>
      <c r="CS169" s="464">
        <v>-11.42</v>
      </c>
      <c r="CT169" s="464">
        <v>-10.812307224967061</v>
      </c>
      <c r="CU169" s="464">
        <v>40.1398131371011</v>
      </c>
      <c r="CV169" s="468">
        <v>161.74292575775601</v>
      </c>
      <c r="CW169" s="464"/>
      <c r="CX169" s="468">
        <v>-29.856049550865901</v>
      </c>
      <c r="CY169" s="468">
        <v>60.477938180261397</v>
      </c>
      <c r="CZ169" s="464"/>
      <c r="DA169" s="466">
        <v>566.74386180538033</v>
      </c>
      <c r="DB169" s="464">
        <v>-11.103188592447275</v>
      </c>
      <c r="DC169" s="468">
        <v>555.64067321293305</v>
      </c>
    </row>
    <row r="170" spans="1:107">
      <c r="A170" s="475">
        <v>531</v>
      </c>
      <c r="B170" s="483">
        <v>4</v>
      </c>
      <c r="C170" s="484">
        <v>4890</v>
      </c>
      <c r="D170" s="465" t="s">
        <v>168</v>
      </c>
      <c r="E170" s="485">
        <v>1712516.44</v>
      </c>
      <c r="F170" s="485">
        <v>397128.45999999996</v>
      </c>
      <c r="G170" s="485">
        <v>2200432.8000000003</v>
      </c>
      <c r="H170" s="485">
        <v>2489977.59</v>
      </c>
      <c r="I170" s="485">
        <v>300814.7</v>
      </c>
      <c r="J170" s="485">
        <v>229535.5</v>
      </c>
      <c r="K170" s="486">
        <v>7330405.4900000002</v>
      </c>
      <c r="L170" s="464"/>
      <c r="M170" s="485">
        <v>318186.89274594613</v>
      </c>
      <c r="N170" s="485">
        <v>0</v>
      </c>
      <c r="O170" s="485">
        <v>0</v>
      </c>
      <c r="P170" s="485">
        <v>239137.9</v>
      </c>
      <c r="Q170" s="485">
        <v>157132.51255579063</v>
      </c>
      <c r="R170" s="485">
        <v>0</v>
      </c>
      <c r="S170" s="478">
        <v>0</v>
      </c>
      <c r="T170" s="485">
        <v>110505.88000421095</v>
      </c>
      <c r="U170" s="485">
        <v>227206.67083333328</v>
      </c>
      <c r="V170" s="479">
        <v>1052169.8561392808</v>
      </c>
      <c r="W170" s="480"/>
      <c r="X170" s="481">
        <v>8382575.3461392811</v>
      </c>
      <c r="Y170" s="464">
        <v>-7749134.1000000006</v>
      </c>
      <c r="Z170" s="490">
        <v>633441.2461392805</v>
      </c>
      <c r="AA170" s="499">
        <v>7.5566424396175724E-2</v>
      </c>
      <c r="AB170" s="499"/>
      <c r="AC170" s="476">
        <v>0</v>
      </c>
      <c r="AD170" s="476">
        <v>0</v>
      </c>
      <c r="AE170" s="476">
        <v>49548.164774997138</v>
      </c>
      <c r="AF170" s="476">
        <v>111123.9509717396</v>
      </c>
      <c r="AG170" s="476">
        <v>0</v>
      </c>
      <c r="AH170" s="477">
        <v>160672.11574673673</v>
      </c>
      <c r="AI170" s="464"/>
      <c r="AJ170" s="464">
        <v>0</v>
      </c>
      <c r="AK170" s="464">
        <v>-8704.2000000000007</v>
      </c>
      <c r="AL170" s="464">
        <v>0</v>
      </c>
      <c r="AM170" s="464">
        <v>-48.9</v>
      </c>
      <c r="AN170" s="464">
        <v>-105183.90000000001</v>
      </c>
      <c r="AO170" s="464">
        <v>-180467.71</v>
      </c>
      <c r="AP170" s="464">
        <v>-1123293.0359543334</v>
      </c>
      <c r="AQ170" s="470">
        <v>-802577.71050497156</v>
      </c>
      <c r="AR170" s="470">
        <v>-145330.79999999999</v>
      </c>
      <c r="AS170" s="470">
        <v>-55648.200000000004</v>
      </c>
      <c r="AT170" s="470">
        <v>-19263.015959001954</v>
      </c>
      <c r="AU170" s="470">
        <v>439468.97913175786</v>
      </c>
      <c r="AV170" s="468">
        <v>-2001048.4932865491</v>
      </c>
      <c r="AW170" s="464"/>
      <c r="AX170" s="487">
        <v>2098810.4319006712</v>
      </c>
      <c r="AY170" s="488">
        <v>559276.88325430534</v>
      </c>
      <c r="AZ170" s="481"/>
      <c r="BA170" s="491">
        <v>1451152.1837544446</v>
      </c>
      <c r="BB170" s="470">
        <v>3597.9489000000176</v>
      </c>
      <c r="BC170" s="481">
        <v>1454750.1326544445</v>
      </c>
      <c r="BD170" s="497"/>
      <c r="BE170" s="464">
        <v>350.2078609406953</v>
      </c>
      <c r="BF170" s="464">
        <v>81.212364008179946</v>
      </c>
      <c r="BG170" s="464">
        <v>449.98625766871169</v>
      </c>
      <c r="BH170" s="464">
        <v>509.19787116564413</v>
      </c>
      <c r="BI170" s="464">
        <v>61.51629856850716</v>
      </c>
      <c r="BJ170" s="464">
        <v>46.939775051124741</v>
      </c>
      <c r="BK170" s="468">
        <v>1567.1179165823039</v>
      </c>
      <c r="BL170" s="464"/>
      <c r="BM170" s="464">
        <v>55.335094013497262</v>
      </c>
      <c r="BN170" s="464">
        <v>0</v>
      </c>
      <c r="BO170" s="464">
        <v>0</v>
      </c>
      <c r="BP170" s="464">
        <v>43.81598704191132</v>
      </c>
      <c r="BQ170" s="464">
        <v>31.246604869396212</v>
      </c>
      <c r="BR170" s="464">
        <v>0</v>
      </c>
      <c r="BS170" s="464">
        <v>0</v>
      </c>
      <c r="BT170" s="464">
        <v>22.159003687285821</v>
      </c>
      <c r="BU170" s="464">
        <v>45.414431565094148</v>
      </c>
      <c r="BV170" s="468">
        <v>197.9711211771847</v>
      </c>
      <c r="BW170" s="467"/>
      <c r="BX170" s="468">
        <v>1765.089037759489</v>
      </c>
      <c r="BY170" s="468">
        <v>-1548.79</v>
      </c>
      <c r="BZ170" s="468">
        <v>216.2990377594887</v>
      </c>
      <c r="CA170" s="499">
        <v>7.5566424396175724E-2</v>
      </c>
      <c r="CB170" s="499"/>
      <c r="CC170" s="464">
        <v>0</v>
      </c>
      <c r="CD170" s="464">
        <v>0</v>
      </c>
      <c r="CE170" s="464">
        <v>9.5504028096182427</v>
      </c>
      <c r="CF170" s="464">
        <v>20.0325151819806</v>
      </c>
      <c r="CG170" s="464">
        <v>0</v>
      </c>
      <c r="CH170" s="468">
        <v>29.582917991598841</v>
      </c>
      <c r="CI170" s="464"/>
      <c r="CJ170" s="464">
        <v>-0.98000000000000009</v>
      </c>
      <c r="CK170" s="464">
        <v>-1.78</v>
      </c>
      <c r="CL170" s="464">
        <v>-0.98000000000000009</v>
      </c>
      <c r="CM170" s="464">
        <v>-0.01</v>
      </c>
      <c r="CN170" s="464">
        <v>-17.579999999999998</v>
      </c>
      <c r="CO170" s="464">
        <v>-29.504447256529659</v>
      </c>
      <c r="CP170" s="464">
        <v>-227.43329336998039</v>
      </c>
      <c r="CQ170" s="464">
        <v>-176.45810243801211</v>
      </c>
      <c r="CR170" s="464">
        <v>-29.8</v>
      </c>
      <c r="CS170" s="464">
        <v>-11.42</v>
      </c>
      <c r="CT170" s="464">
        <v>-4.5800345936027629</v>
      </c>
      <c r="CU170" s="464">
        <v>88.979343820967372</v>
      </c>
      <c r="CV170" s="468">
        <v>-415.55621823968357</v>
      </c>
      <c r="CW170" s="464"/>
      <c r="CX170" s="468">
        <v>384.07158215828599</v>
      </c>
      <c r="CY170" s="468">
        <v>96.533460891071087</v>
      </c>
      <c r="CZ170" s="464"/>
      <c r="DA170" s="466">
        <v>296.75913778209502</v>
      </c>
      <c r="DB170" s="464">
        <v>0.73577687116564772</v>
      </c>
      <c r="DC170" s="468">
        <v>297.49491465326065</v>
      </c>
    </row>
    <row r="171" spans="1:107">
      <c r="A171" s="475">
        <v>535</v>
      </c>
      <c r="B171" s="483">
        <v>17</v>
      </c>
      <c r="C171" s="484">
        <v>10300</v>
      </c>
      <c r="D171" s="465" t="s">
        <v>169</v>
      </c>
      <c r="E171" s="485">
        <v>5957371.0199999996</v>
      </c>
      <c r="F171" s="485">
        <v>1268873.8599999999</v>
      </c>
      <c r="G171" s="485">
        <v>7664148.96</v>
      </c>
      <c r="H171" s="485">
        <v>7863827.5300000003</v>
      </c>
      <c r="I171" s="485">
        <v>572752.9</v>
      </c>
      <c r="J171" s="485">
        <v>458625.3</v>
      </c>
      <c r="K171" s="486">
        <v>23785599.57</v>
      </c>
      <c r="L171" s="464"/>
      <c r="M171" s="485">
        <v>610075.4779424608</v>
      </c>
      <c r="N171" s="485">
        <v>0</v>
      </c>
      <c r="O171" s="485">
        <v>0</v>
      </c>
      <c r="P171" s="485">
        <v>409653.62</v>
      </c>
      <c r="Q171" s="485">
        <v>452981.08837422065</v>
      </c>
      <c r="R171" s="485">
        <v>0</v>
      </c>
      <c r="S171" s="478">
        <v>0</v>
      </c>
      <c r="T171" s="485">
        <v>224655.98020140495</v>
      </c>
      <c r="U171" s="485">
        <v>357713.14833333332</v>
      </c>
      <c r="V171" s="479">
        <v>2055079.31485142</v>
      </c>
      <c r="W171" s="480"/>
      <c r="X171" s="481">
        <v>25840678.884851418</v>
      </c>
      <c r="Y171" s="464">
        <v>-16322307</v>
      </c>
      <c r="Z171" s="490">
        <v>9518371.8848514184</v>
      </c>
      <c r="AA171" s="499">
        <v>0.36834836759770168</v>
      </c>
      <c r="AB171" s="499"/>
      <c r="AC171" s="476">
        <v>62721.695499999994</v>
      </c>
      <c r="AD171" s="476">
        <v>0</v>
      </c>
      <c r="AE171" s="476">
        <v>143228.88507437721</v>
      </c>
      <c r="AF171" s="476">
        <v>202107.12909256716</v>
      </c>
      <c r="AG171" s="476">
        <v>0</v>
      </c>
      <c r="AH171" s="477">
        <v>408057.70966694434</v>
      </c>
      <c r="AI171" s="464"/>
      <c r="AJ171" s="464">
        <v>0</v>
      </c>
      <c r="AK171" s="464">
        <v>-18334</v>
      </c>
      <c r="AL171" s="464">
        <v>0</v>
      </c>
      <c r="AM171" s="464">
        <v>-103</v>
      </c>
      <c r="AN171" s="464">
        <v>-221553.00000000003</v>
      </c>
      <c r="AO171" s="464">
        <v>-297103.01</v>
      </c>
      <c r="AP171" s="464">
        <v>431355.8732414273</v>
      </c>
      <c r="AQ171" s="470">
        <v>-58687.034517576634</v>
      </c>
      <c r="AR171" s="470">
        <v>-306116</v>
      </c>
      <c r="AS171" s="470">
        <v>-117214.00000000001</v>
      </c>
      <c r="AT171" s="470">
        <v>-341584.3535162147</v>
      </c>
      <c r="AU171" s="470">
        <v>249789.93803309952</v>
      </c>
      <c r="AV171" s="468">
        <v>-679548.58675926458</v>
      </c>
      <c r="AW171" s="464"/>
      <c r="AX171" s="487">
        <v>6328840.3055696338</v>
      </c>
      <c r="AY171" s="488">
        <v>1289602.0922485786</v>
      </c>
      <c r="AZ171" s="481"/>
      <c r="BA171" s="491">
        <v>16865323.405577309</v>
      </c>
      <c r="BB171" s="470">
        <v>-174122.27574000007</v>
      </c>
      <c r="BC171" s="481">
        <v>16691201.12983731</v>
      </c>
      <c r="BD171" s="497"/>
      <c r="BE171" s="464">
        <v>578.38553592233006</v>
      </c>
      <c r="BF171" s="464">
        <v>123.19163689320388</v>
      </c>
      <c r="BG171" s="464">
        <v>744.09213203883496</v>
      </c>
      <c r="BH171" s="464">
        <v>763.47840097087385</v>
      </c>
      <c r="BI171" s="464">
        <v>55.607077669902914</v>
      </c>
      <c r="BJ171" s="464">
        <v>44.526728155339804</v>
      </c>
      <c r="BK171" s="468">
        <v>2314.1015812295241</v>
      </c>
      <c r="BL171" s="464"/>
      <c r="BM171" s="464">
        <v>58.907270705821119</v>
      </c>
      <c r="BN171" s="464">
        <v>0</v>
      </c>
      <c r="BO171" s="464">
        <v>0</v>
      </c>
      <c r="BP171" s="464">
        <v>35.91262478319522</v>
      </c>
      <c r="BQ171" s="464">
        <v>42.868887316017172</v>
      </c>
      <c r="BR171" s="464">
        <v>0</v>
      </c>
      <c r="BS171" s="464">
        <v>0</v>
      </c>
      <c r="BT171" s="464">
        <v>22.22815345335064</v>
      </c>
      <c r="BU171" s="464">
        <v>34.864704663711699</v>
      </c>
      <c r="BV171" s="468">
        <v>194.78164092209579</v>
      </c>
      <c r="BW171" s="467"/>
      <c r="BX171" s="468">
        <v>2508.88322215162</v>
      </c>
      <c r="BY171" s="468">
        <v>-1548.79</v>
      </c>
      <c r="BZ171" s="468">
        <v>960.0932221516199</v>
      </c>
      <c r="CA171" s="499">
        <v>0.36834836759770168</v>
      </c>
      <c r="CB171" s="499"/>
      <c r="CC171" s="464">
        <v>5.8839549999999994</v>
      </c>
      <c r="CD171" s="464">
        <v>0</v>
      </c>
      <c r="CE171" s="464">
        <v>13.228107128935511</v>
      </c>
      <c r="CF171" s="464">
        <v>18.92557793931552</v>
      </c>
      <c r="CG171" s="464">
        <v>0</v>
      </c>
      <c r="CH171" s="468">
        <v>38.037640068251029</v>
      </c>
      <c r="CI171" s="464"/>
      <c r="CJ171" s="464">
        <v>-0.98000000000000009</v>
      </c>
      <c r="CK171" s="464">
        <v>-1.78</v>
      </c>
      <c r="CL171" s="464">
        <v>-0.98000000000000009</v>
      </c>
      <c r="CM171" s="464">
        <v>-0.01</v>
      </c>
      <c r="CN171" s="464">
        <v>-17.579999999999998</v>
      </c>
      <c r="CO171" s="464">
        <v>-26.102075544420892</v>
      </c>
      <c r="CP171" s="464">
        <v>41.564451073562083</v>
      </c>
      <c r="CQ171" s="464">
        <v>-9.3017588992796032</v>
      </c>
      <c r="CR171" s="464">
        <v>-29.8</v>
      </c>
      <c r="CS171" s="464">
        <v>-11.42</v>
      </c>
      <c r="CT171" s="464">
        <v>-33.303358918478921</v>
      </c>
      <c r="CU171" s="464">
        <v>24.069178843042931</v>
      </c>
      <c r="CV171" s="468">
        <v>-71.28481373766499</v>
      </c>
      <c r="CW171" s="464"/>
      <c r="CX171" s="468">
        <v>632.12708636980267</v>
      </c>
      <c r="CY171" s="468">
        <v>111.20364716397479</v>
      </c>
      <c r="CZ171" s="464"/>
      <c r="DA171" s="466">
        <v>1637.4100393764379</v>
      </c>
      <c r="DB171" s="464">
        <v>-16.905075314563113</v>
      </c>
      <c r="DC171" s="468">
        <v>1620.5049640618747</v>
      </c>
    </row>
    <row r="172" spans="1:107">
      <c r="A172" s="475">
        <v>536</v>
      </c>
      <c r="B172" s="483">
        <v>6</v>
      </c>
      <c r="C172" s="484">
        <v>36571</v>
      </c>
      <c r="D172" s="465" t="s">
        <v>170</v>
      </c>
      <c r="E172" s="485">
        <v>18746589.539999999</v>
      </c>
      <c r="F172" s="485">
        <v>3361062.82</v>
      </c>
      <c r="G172" s="485">
        <v>20717282.400000002</v>
      </c>
      <c r="H172" s="485">
        <v>20440324.510000002</v>
      </c>
      <c r="I172" s="485">
        <v>2154543.4</v>
      </c>
      <c r="J172" s="485">
        <v>1895918.66</v>
      </c>
      <c r="K172" s="486">
        <v>67315721.330000013</v>
      </c>
      <c r="L172" s="464"/>
      <c r="M172" s="485">
        <v>2523548.7425665958</v>
      </c>
      <c r="N172" s="485">
        <v>0</v>
      </c>
      <c r="O172" s="485">
        <v>0</v>
      </c>
      <c r="P172" s="485">
        <v>3208606.7800000003</v>
      </c>
      <c r="Q172" s="485">
        <v>247677.19165985167</v>
      </c>
      <c r="R172" s="485">
        <v>0</v>
      </c>
      <c r="S172" s="478">
        <v>0</v>
      </c>
      <c r="T172" s="485">
        <v>687382.60746930935</v>
      </c>
      <c r="U172" s="485">
        <v>1784945.9483333335</v>
      </c>
      <c r="V172" s="479">
        <v>8452161.2700290903</v>
      </c>
      <c r="W172" s="480"/>
      <c r="X172" s="481">
        <v>75767882.600029111</v>
      </c>
      <c r="Y172" s="464">
        <v>-57953697.990000002</v>
      </c>
      <c r="Z172" s="490">
        <v>17814184.610029109</v>
      </c>
      <c r="AA172" s="499">
        <v>0.23511524934738329</v>
      </c>
      <c r="AB172" s="499"/>
      <c r="AC172" s="476">
        <v>0</v>
      </c>
      <c r="AD172" s="476">
        <v>0</v>
      </c>
      <c r="AE172" s="476">
        <v>394670.51903675153</v>
      </c>
      <c r="AF172" s="476">
        <v>760300.28228865052</v>
      </c>
      <c r="AG172" s="476">
        <v>473806.72233669431</v>
      </c>
      <c r="AH172" s="477">
        <v>1628777.5236620964</v>
      </c>
      <c r="AI172" s="464"/>
      <c r="AJ172" s="464">
        <v>0</v>
      </c>
      <c r="AK172" s="464">
        <v>-65096.38</v>
      </c>
      <c r="AL172" s="464">
        <v>0</v>
      </c>
      <c r="AM172" s="464">
        <v>-365.71</v>
      </c>
      <c r="AN172" s="464">
        <v>-786642.21000000008</v>
      </c>
      <c r="AO172" s="464">
        <v>-2491061.4500000002</v>
      </c>
      <c r="AP172" s="464">
        <v>-1468266.4195354653</v>
      </c>
      <c r="AQ172" s="470">
        <v>-199093.18764356116</v>
      </c>
      <c r="AR172" s="470">
        <v>-1086890.1199999999</v>
      </c>
      <c r="AS172" s="470">
        <v>-416177.98000000004</v>
      </c>
      <c r="AT172" s="470">
        <v>-457377.1166571902</v>
      </c>
      <c r="AU172" s="470">
        <v>1727461.7992306368</v>
      </c>
      <c r="AV172" s="468">
        <v>-5243508.7746055806</v>
      </c>
      <c r="AW172" s="464"/>
      <c r="AX172" s="487">
        <v>6640010.391097175</v>
      </c>
      <c r="AY172" s="488">
        <v>2090635.8214766395</v>
      </c>
      <c r="AZ172" s="481"/>
      <c r="BA172" s="491">
        <v>22930099.571659438</v>
      </c>
      <c r="BB172" s="470">
        <v>542552.24310000148</v>
      </c>
      <c r="BC172" s="481">
        <v>23472651.814759441</v>
      </c>
      <c r="BD172" s="497"/>
      <c r="BE172" s="464">
        <v>512.60806486013507</v>
      </c>
      <c r="BF172" s="464">
        <v>91.905138497716763</v>
      </c>
      <c r="BG172" s="464">
        <v>566.49482923628022</v>
      </c>
      <c r="BH172" s="464">
        <v>558.92167318367012</v>
      </c>
      <c r="BI172" s="464">
        <v>58.913986492029203</v>
      </c>
      <c r="BJ172" s="464">
        <v>51.842133384375593</v>
      </c>
      <c r="BK172" s="468">
        <v>1851.205920499779</v>
      </c>
      <c r="BL172" s="464"/>
      <c r="BM172" s="464">
        <v>69.661032338746367</v>
      </c>
      <c r="BN172" s="464">
        <v>0</v>
      </c>
      <c r="BO172" s="464">
        <v>0</v>
      </c>
      <c r="BP172" s="464">
        <v>77.988394515701017</v>
      </c>
      <c r="BQ172" s="464">
        <v>6.7242101280004052</v>
      </c>
      <c r="BR172" s="464">
        <v>0</v>
      </c>
      <c r="BS172" s="464">
        <v>0</v>
      </c>
      <c r="BT172" s="464">
        <v>18.700425390479811</v>
      </c>
      <c r="BU172" s="464">
        <v>49.171278195488718</v>
      </c>
      <c r="BV172" s="468">
        <v>222.24534056841631</v>
      </c>
      <c r="BW172" s="467"/>
      <c r="BX172" s="468">
        <v>2073.451261068195</v>
      </c>
      <c r="BY172" s="468">
        <v>-1548.79</v>
      </c>
      <c r="BZ172" s="468">
        <v>524.66126106819547</v>
      </c>
      <c r="CA172" s="499">
        <v>0.23511524934738329</v>
      </c>
      <c r="CB172" s="499"/>
      <c r="CC172" s="464">
        <v>0</v>
      </c>
      <c r="CD172" s="464">
        <v>0</v>
      </c>
      <c r="CE172" s="464">
        <v>10.81065240586554</v>
      </c>
      <c r="CF172" s="464">
        <v>19.844502880644171</v>
      </c>
      <c r="CG172" s="464">
        <v>13.37107856896692</v>
      </c>
      <c r="CH172" s="468">
        <v>44.026233855476633</v>
      </c>
      <c r="CI172" s="464"/>
      <c r="CJ172" s="464">
        <v>-0.97999999999999987</v>
      </c>
      <c r="CK172" s="464">
        <v>-1.78</v>
      </c>
      <c r="CL172" s="464">
        <v>-0.97999999999999987</v>
      </c>
      <c r="CM172" s="464">
        <v>-0.01</v>
      </c>
      <c r="CN172" s="464">
        <v>-17.579999999999998</v>
      </c>
      <c r="CO172" s="464">
        <v>-53.780584005970809</v>
      </c>
      <c r="CP172" s="464">
        <v>-40.586754188839713</v>
      </c>
      <c r="CQ172" s="464">
        <v>-4.12973614860908</v>
      </c>
      <c r="CR172" s="464">
        <v>-29.8</v>
      </c>
      <c r="CS172" s="464">
        <v>-11.42</v>
      </c>
      <c r="CT172" s="464">
        <v>-13.04978290011873</v>
      </c>
      <c r="CU172" s="464">
        <v>47.751597723093667</v>
      </c>
      <c r="CV172" s="468">
        <v>-135.23589136381361</v>
      </c>
      <c r="CW172" s="464"/>
      <c r="CX172" s="468">
        <v>177.4255457011393</v>
      </c>
      <c r="CY172" s="468">
        <v>36.692111887453763</v>
      </c>
      <c r="CZ172" s="464"/>
      <c r="DA172" s="466">
        <v>627.00225784527186</v>
      </c>
      <c r="DB172" s="464">
        <v>14.835586751797914</v>
      </c>
      <c r="DC172" s="468">
        <v>641.83784459706987</v>
      </c>
    </row>
    <row r="173" spans="1:107">
      <c r="A173" s="475">
        <v>538</v>
      </c>
      <c r="B173" s="483">
        <v>2</v>
      </c>
      <c r="C173" s="484">
        <v>4667</v>
      </c>
      <c r="D173" s="465" t="s">
        <v>171</v>
      </c>
      <c r="E173" s="485">
        <v>2450355.9699999997</v>
      </c>
      <c r="F173" s="485">
        <v>503675.12</v>
      </c>
      <c r="G173" s="485">
        <v>2881321.44</v>
      </c>
      <c r="H173" s="485">
        <v>2799466.33</v>
      </c>
      <c r="I173" s="485">
        <v>270940</v>
      </c>
      <c r="J173" s="485">
        <v>234973.04</v>
      </c>
      <c r="K173" s="486">
        <v>9140731.8999999985</v>
      </c>
      <c r="L173" s="464"/>
      <c r="M173" s="485">
        <v>201289.32713988345</v>
      </c>
      <c r="N173" s="485">
        <v>0</v>
      </c>
      <c r="O173" s="485">
        <v>0</v>
      </c>
      <c r="P173" s="485">
        <v>353508.2</v>
      </c>
      <c r="Q173" s="485">
        <v>170910.4904784653</v>
      </c>
      <c r="R173" s="485">
        <v>0</v>
      </c>
      <c r="S173" s="478">
        <v>0</v>
      </c>
      <c r="T173" s="485">
        <v>101041.83087238463</v>
      </c>
      <c r="U173" s="485">
        <v>138651.01249999998</v>
      </c>
      <c r="V173" s="479">
        <v>965400.86099073337</v>
      </c>
      <c r="W173" s="480"/>
      <c r="X173" s="481">
        <v>10106132.760990731</v>
      </c>
      <c r="Y173" s="464">
        <v>-7395748.2300000004</v>
      </c>
      <c r="Z173" s="490">
        <v>2710384.530990731</v>
      </c>
      <c r="AA173" s="499">
        <v>0.26819205675317337</v>
      </c>
      <c r="AB173" s="499"/>
      <c r="AC173" s="476">
        <v>0</v>
      </c>
      <c r="AD173" s="476">
        <v>0</v>
      </c>
      <c r="AE173" s="476">
        <v>29739.729341987906</v>
      </c>
      <c r="AF173" s="476">
        <v>104119.05004026971</v>
      </c>
      <c r="AG173" s="476">
        <v>8875.8245463373896</v>
      </c>
      <c r="AH173" s="477">
        <v>142734.603928595</v>
      </c>
      <c r="AI173" s="464"/>
      <c r="AJ173" s="464">
        <v>0</v>
      </c>
      <c r="AK173" s="464">
        <v>-8307.26</v>
      </c>
      <c r="AL173" s="464">
        <v>0</v>
      </c>
      <c r="AM173" s="464">
        <v>-46.67</v>
      </c>
      <c r="AN173" s="464">
        <v>-100387.17000000001</v>
      </c>
      <c r="AO173" s="464">
        <v>-121142.44</v>
      </c>
      <c r="AP173" s="464">
        <v>4520.992781539514</v>
      </c>
      <c r="AQ173" s="470">
        <v>-26158.22903346059</v>
      </c>
      <c r="AR173" s="470">
        <v>-138703.24</v>
      </c>
      <c r="AS173" s="470">
        <v>-53110.460000000006</v>
      </c>
      <c r="AT173" s="470">
        <v>-88781.301646619846</v>
      </c>
      <c r="AU173" s="470">
        <v>100731.70676837518</v>
      </c>
      <c r="AV173" s="468">
        <v>-431384.07113016577</v>
      </c>
      <c r="AW173" s="464"/>
      <c r="AX173" s="487">
        <v>1621160.5059021746</v>
      </c>
      <c r="AY173" s="488">
        <v>445739.55885306094</v>
      </c>
      <c r="AZ173" s="481"/>
      <c r="BA173" s="491">
        <v>4488635.1285443958</v>
      </c>
      <c r="BB173" s="470">
        <v>36902.040000000008</v>
      </c>
      <c r="BC173" s="481">
        <v>4525537.1685443958</v>
      </c>
      <c r="BD173" s="497"/>
      <c r="BE173" s="464">
        <v>525.03877651596304</v>
      </c>
      <c r="BF173" s="464">
        <v>107.92267409470752</v>
      </c>
      <c r="BG173" s="464">
        <v>617.38192414827506</v>
      </c>
      <c r="BH173" s="464">
        <v>599.84279622884083</v>
      </c>
      <c r="BI173" s="464">
        <v>58.054424683951147</v>
      </c>
      <c r="BJ173" s="464">
        <v>50.347769445039638</v>
      </c>
      <c r="BK173" s="468">
        <v>1996.7024103884951</v>
      </c>
      <c r="BL173" s="464"/>
      <c r="BM173" s="464">
        <v>40.954041726879957</v>
      </c>
      <c r="BN173" s="464">
        <v>0</v>
      </c>
      <c r="BO173" s="464">
        <v>0</v>
      </c>
      <c r="BP173" s="464">
        <v>72.254423696072109</v>
      </c>
      <c r="BQ173" s="464">
        <v>36.028967526598827</v>
      </c>
      <c r="BR173" s="464">
        <v>0</v>
      </c>
      <c r="BS173" s="464">
        <v>0</v>
      </c>
      <c r="BT173" s="464">
        <v>22.920962410567931</v>
      </c>
      <c r="BU173" s="464">
        <v>29.355964262717318</v>
      </c>
      <c r="BV173" s="468">
        <v>201.51435962283611</v>
      </c>
      <c r="BW173" s="467"/>
      <c r="BX173" s="468">
        <v>2198.2167700113309</v>
      </c>
      <c r="BY173" s="468">
        <v>-1548.79</v>
      </c>
      <c r="BZ173" s="468">
        <v>649.42677001133131</v>
      </c>
      <c r="CA173" s="499">
        <v>0.26819205675317337</v>
      </c>
      <c r="CB173" s="499"/>
      <c r="CC173" s="464">
        <v>0</v>
      </c>
      <c r="CD173" s="464">
        <v>0</v>
      </c>
      <c r="CE173" s="464">
        <v>6.0493957945461982</v>
      </c>
      <c r="CF173" s="464">
        <v>23.667930037340732</v>
      </c>
      <c r="CG173" s="464">
        <v>0</v>
      </c>
      <c r="CH173" s="468">
        <v>29.717325831886932</v>
      </c>
      <c r="CI173" s="464"/>
      <c r="CJ173" s="464">
        <v>-0.98</v>
      </c>
      <c r="CK173" s="464">
        <v>-1.78</v>
      </c>
      <c r="CL173" s="464">
        <v>-0.98</v>
      </c>
      <c r="CM173" s="464">
        <v>-0.01</v>
      </c>
      <c r="CN173" s="464">
        <v>-17.579999999999998</v>
      </c>
      <c r="CO173" s="464">
        <v>-8.7779238248551188</v>
      </c>
      <c r="CP173" s="464">
        <v>0.97037836049356385</v>
      </c>
      <c r="CQ173" s="464">
        <v>-19.015391945493519</v>
      </c>
      <c r="CR173" s="464">
        <v>-29.8</v>
      </c>
      <c r="CS173" s="464">
        <v>-11.42</v>
      </c>
      <c r="CT173" s="464">
        <v>-20.331836393959101</v>
      </c>
      <c r="CU173" s="464">
        <v>21.620885762690531</v>
      </c>
      <c r="CV173" s="468">
        <v>-96.901679031699061</v>
      </c>
      <c r="CW173" s="464"/>
      <c r="CX173" s="468">
        <v>369.51703778214602</v>
      </c>
      <c r="CY173" s="468">
        <v>77.704401514045614</v>
      </c>
      <c r="CZ173" s="464"/>
      <c r="DA173" s="466">
        <v>961.78168599622791</v>
      </c>
      <c r="DB173" s="464">
        <v>7.9070152131990588</v>
      </c>
      <c r="DC173" s="468">
        <v>969.68870120942699</v>
      </c>
    </row>
    <row r="174" spans="1:107">
      <c r="A174" s="475">
        <v>541</v>
      </c>
      <c r="B174" s="483">
        <v>12</v>
      </c>
      <c r="C174" s="484">
        <v>8760</v>
      </c>
      <c r="D174" s="465" t="s">
        <v>172</v>
      </c>
      <c r="E174" s="485">
        <v>2732738.9999999995</v>
      </c>
      <c r="F174" s="485">
        <v>435872.69999999995</v>
      </c>
      <c r="G174" s="485">
        <v>3628638.24</v>
      </c>
      <c r="H174" s="485">
        <v>3559120.5100000002</v>
      </c>
      <c r="I174" s="485">
        <v>550792.5</v>
      </c>
      <c r="J174" s="485">
        <v>366543.68</v>
      </c>
      <c r="K174" s="486">
        <v>11273706.629999999</v>
      </c>
      <c r="L174" s="464"/>
      <c r="M174" s="485">
        <v>816234.22135165171</v>
      </c>
      <c r="N174" s="485">
        <v>0</v>
      </c>
      <c r="O174" s="485">
        <v>0</v>
      </c>
      <c r="P174" s="485">
        <v>746526.14</v>
      </c>
      <c r="Q174" s="485">
        <v>2062908.6034486482</v>
      </c>
      <c r="R174" s="485">
        <v>0</v>
      </c>
      <c r="S174" s="478">
        <v>0</v>
      </c>
      <c r="T174" s="485">
        <v>244012.92461475026</v>
      </c>
      <c r="U174" s="485">
        <v>503086.63416666666</v>
      </c>
      <c r="V174" s="479">
        <v>4372768.5235817172</v>
      </c>
      <c r="W174" s="480"/>
      <c r="X174" s="481">
        <v>15646475.153581716</v>
      </c>
      <c r="Y174" s="464">
        <v>-13881884.4</v>
      </c>
      <c r="Z174" s="490">
        <v>1764590.7535817157</v>
      </c>
      <c r="AA174" s="499">
        <v>0.1127788039325761</v>
      </c>
      <c r="AB174" s="499"/>
      <c r="AC174" s="476">
        <v>1075886.5122</v>
      </c>
      <c r="AD174" s="476">
        <v>0</v>
      </c>
      <c r="AE174" s="476">
        <v>127955.10458437963</v>
      </c>
      <c r="AF174" s="476">
        <v>173695.24881012278</v>
      </c>
      <c r="AG174" s="476">
        <v>0</v>
      </c>
      <c r="AH174" s="477">
        <v>1377536.8655945023</v>
      </c>
      <c r="AI174" s="464"/>
      <c r="AJ174" s="464">
        <v>0</v>
      </c>
      <c r="AK174" s="464">
        <v>-15592.800000000001</v>
      </c>
      <c r="AL174" s="464">
        <v>0</v>
      </c>
      <c r="AM174" s="464">
        <v>-87.600000000000009</v>
      </c>
      <c r="AN174" s="464">
        <v>-188427.6</v>
      </c>
      <c r="AO174" s="464">
        <v>-312077.68</v>
      </c>
      <c r="AP174" s="464">
        <v>2452029.1786533692</v>
      </c>
      <c r="AQ174" s="470">
        <v>1193043.5611116898</v>
      </c>
      <c r="AR174" s="470">
        <v>-260347.19999999998</v>
      </c>
      <c r="AS174" s="470">
        <v>-99688.8</v>
      </c>
      <c r="AT174" s="470">
        <v>-218424.41113224576</v>
      </c>
      <c r="AU174" s="470">
        <v>242239.31361104886</v>
      </c>
      <c r="AV174" s="468">
        <v>2792665.962243862</v>
      </c>
      <c r="AW174" s="464"/>
      <c r="AX174" s="487">
        <v>4027210.0866463347</v>
      </c>
      <c r="AY174" s="488">
        <v>1531536.5928155745</v>
      </c>
      <c r="AZ174" s="481"/>
      <c r="BA174" s="491">
        <v>11493540.26088199</v>
      </c>
      <c r="BB174" s="470">
        <v>-110706.12000000002</v>
      </c>
      <c r="BC174" s="481">
        <v>11382834.140881991</v>
      </c>
      <c r="BD174" s="497"/>
      <c r="BE174" s="464">
        <v>311.95650684931502</v>
      </c>
      <c r="BF174" s="464">
        <v>49.757157534246574</v>
      </c>
      <c r="BG174" s="464">
        <v>414.22810958904114</v>
      </c>
      <c r="BH174" s="464">
        <v>406.29229566210046</v>
      </c>
      <c r="BI174" s="464">
        <v>62.875856164383563</v>
      </c>
      <c r="BJ174" s="464">
        <v>41.842885844748857</v>
      </c>
      <c r="BK174" s="468">
        <v>1265.402691536749</v>
      </c>
      <c r="BL174" s="464"/>
      <c r="BM174" s="464">
        <v>92.299495079309139</v>
      </c>
      <c r="BN174" s="464">
        <v>0</v>
      </c>
      <c r="BO174" s="464">
        <v>0</v>
      </c>
      <c r="BP174" s="464">
        <v>77.205391982182633</v>
      </c>
      <c r="BQ174" s="464">
        <v>225.62096749336521</v>
      </c>
      <c r="BR174" s="464">
        <v>0</v>
      </c>
      <c r="BS174" s="464">
        <v>0</v>
      </c>
      <c r="BT174" s="464">
        <v>28.64619406163418</v>
      </c>
      <c r="BU174" s="464">
        <v>54.633548440979958</v>
      </c>
      <c r="BV174" s="468">
        <v>478.40559705747103</v>
      </c>
      <c r="BW174" s="467"/>
      <c r="BX174" s="468">
        <v>1743.8082885942199</v>
      </c>
      <c r="BY174" s="468">
        <v>-1548.79</v>
      </c>
      <c r="BZ174" s="468">
        <v>195.01828859421971</v>
      </c>
      <c r="CA174" s="499">
        <v>0.1127788039325761</v>
      </c>
      <c r="CB174" s="499"/>
      <c r="CC174" s="464">
        <v>118.672785</v>
      </c>
      <c r="CD174" s="464">
        <v>0</v>
      </c>
      <c r="CE174" s="464">
        <v>14.08433374740313</v>
      </c>
      <c r="CF174" s="464">
        <v>18.937433420849381</v>
      </c>
      <c r="CG174" s="464">
        <v>0</v>
      </c>
      <c r="CH174" s="468">
        <v>151.6945521682525</v>
      </c>
      <c r="CI174" s="464"/>
      <c r="CJ174" s="464">
        <v>-0.98</v>
      </c>
      <c r="CK174" s="464">
        <v>-1.78</v>
      </c>
      <c r="CL174" s="464">
        <v>-0.98</v>
      </c>
      <c r="CM174" s="464">
        <v>-0.01</v>
      </c>
      <c r="CN174" s="464">
        <v>-17.579999999999998</v>
      </c>
      <c r="CO174" s="464">
        <v>-31.774381391982178</v>
      </c>
      <c r="CP174" s="464">
        <v>273.05447423756902</v>
      </c>
      <c r="CQ174" s="464">
        <v>149.74209979138101</v>
      </c>
      <c r="CR174" s="464">
        <v>-29.8</v>
      </c>
      <c r="CS174" s="464">
        <v>-11.42</v>
      </c>
      <c r="CT174" s="464">
        <v>-25.24111190052437</v>
      </c>
      <c r="CU174" s="464">
        <v>26.975424678290519</v>
      </c>
      <c r="CV174" s="468">
        <v>340.65521165007101</v>
      </c>
      <c r="CW174" s="464"/>
      <c r="CX174" s="468">
        <v>494.20091313935802</v>
      </c>
      <c r="CY174" s="468">
        <v>158.87797211946381</v>
      </c>
      <c r="CZ174" s="464"/>
      <c r="DA174" s="466">
        <v>1312.0479749865285</v>
      </c>
      <c r="DB174" s="464">
        <v>-12.637684931506852</v>
      </c>
      <c r="DC174" s="468">
        <v>1299.4102900550217</v>
      </c>
    </row>
    <row r="175" spans="1:107">
      <c r="A175" s="475">
        <v>543</v>
      </c>
      <c r="B175" s="483">
        <v>1</v>
      </c>
      <c r="C175" s="484">
        <v>45333</v>
      </c>
      <c r="D175" s="465" t="s">
        <v>173</v>
      </c>
      <c r="E175" s="485">
        <v>26252512.659999996</v>
      </c>
      <c r="F175" s="485">
        <v>5114239.68</v>
      </c>
      <c r="G175" s="485">
        <v>29103837.600000001</v>
      </c>
      <c r="H175" s="485">
        <v>27446024.170000002</v>
      </c>
      <c r="I175" s="485">
        <v>2600097.1</v>
      </c>
      <c r="J175" s="485">
        <v>2374154.7600000002</v>
      </c>
      <c r="K175" s="486">
        <v>92890865.969999999</v>
      </c>
      <c r="L175" s="464"/>
      <c r="M175" s="485">
        <v>2647092.9565569321</v>
      </c>
      <c r="N175" s="485">
        <v>0</v>
      </c>
      <c r="O175" s="485">
        <v>0</v>
      </c>
      <c r="P175" s="485">
        <v>7893630.1600000001</v>
      </c>
      <c r="Q175" s="485">
        <v>310880.65896349284</v>
      </c>
      <c r="R175" s="485">
        <v>0</v>
      </c>
      <c r="S175" s="478">
        <v>0</v>
      </c>
      <c r="T175" s="485">
        <v>1415259.8223908192</v>
      </c>
      <c r="U175" s="485">
        <v>1875376.1424999998</v>
      </c>
      <c r="V175" s="479">
        <v>14142239.740411242</v>
      </c>
      <c r="W175" s="480"/>
      <c r="X175" s="481">
        <v>107033105.71041124</v>
      </c>
      <c r="Y175" s="464">
        <v>-71838751.769999996</v>
      </c>
      <c r="Z175" s="490">
        <v>35194353.94041124</v>
      </c>
      <c r="AA175" s="499">
        <v>0.32881745985800953</v>
      </c>
      <c r="AB175" s="499"/>
      <c r="AC175" s="476">
        <v>0</v>
      </c>
      <c r="AD175" s="476">
        <v>0</v>
      </c>
      <c r="AE175" s="476">
        <v>378402.71012535755</v>
      </c>
      <c r="AF175" s="476">
        <v>992171.60362611408</v>
      </c>
      <c r="AG175" s="476">
        <v>335080.76768008497</v>
      </c>
      <c r="AH175" s="477">
        <v>1705655.0814315567</v>
      </c>
      <c r="AI175" s="464"/>
      <c r="AJ175" s="464">
        <v>0</v>
      </c>
      <c r="AK175" s="464">
        <v>-80692.740000000005</v>
      </c>
      <c r="AL175" s="464">
        <v>0</v>
      </c>
      <c r="AM175" s="464">
        <v>-453.33</v>
      </c>
      <c r="AN175" s="464">
        <v>-975112.83000000007</v>
      </c>
      <c r="AO175" s="464">
        <v>-2361409.12</v>
      </c>
      <c r="AP175" s="464">
        <v>5233977.5570725771</v>
      </c>
      <c r="AQ175" s="470">
        <v>721385.45549288171</v>
      </c>
      <c r="AR175" s="470">
        <v>-1347296.76</v>
      </c>
      <c r="AS175" s="470">
        <v>-515889.54000000004</v>
      </c>
      <c r="AT175" s="470">
        <v>-826158.30948814761</v>
      </c>
      <c r="AU175" s="470">
        <v>1069403.5095069902</v>
      </c>
      <c r="AV175" s="468">
        <v>917753.89258430072</v>
      </c>
      <c r="AW175" s="464"/>
      <c r="AX175" s="487">
        <v>-139545.62733944008</v>
      </c>
      <c r="AY175" s="488">
        <v>2970532.9599983073</v>
      </c>
      <c r="AZ175" s="481"/>
      <c r="BA175" s="491">
        <v>40648750.247085974</v>
      </c>
      <c r="BB175" s="470">
        <v>-187955.00543400017</v>
      </c>
      <c r="BC175" s="481">
        <v>40460795.241651975</v>
      </c>
      <c r="BD175" s="497"/>
      <c r="BE175" s="464">
        <v>579.10380208677998</v>
      </c>
      <c r="BF175" s="464">
        <v>112.81494010985374</v>
      </c>
      <c r="BG175" s="464">
        <v>642.0011382436636</v>
      </c>
      <c r="BH175" s="464">
        <v>605.43145545187838</v>
      </c>
      <c r="BI175" s="464">
        <v>57.355504819888381</v>
      </c>
      <c r="BJ175" s="464">
        <v>52.371445966514464</v>
      </c>
      <c r="BK175" s="468">
        <v>2057.5394463683178</v>
      </c>
      <c r="BL175" s="464"/>
      <c r="BM175" s="464">
        <v>55.478588463843167</v>
      </c>
      <c r="BN175" s="464">
        <v>0</v>
      </c>
      <c r="BO175" s="464">
        <v>0</v>
      </c>
      <c r="BP175" s="464">
        <v>162.26587107085771</v>
      </c>
      <c r="BQ175" s="464">
        <v>6.7778818838512018</v>
      </c>
      <c r="BR175" s="464">
        <v>0</v>
      </c>
      <c r="BS175" s="464">
        <v>0</v>
      </c>
      <c r="BT175" s="464">
        <v>31.2860948564682</v>
      </c>
      <c r="BU175" s="464">
        <v>38.846499123157507</v>
      </c>
      <c r="BV175" s="468">
        <v>294.65493539817783</v>
      </c>
      <c r="BW175" s="467"/>
      <c r="BX175" s="468">
        <v>2352.194381766496</v>
      </c>
      <c r="BY175" s="468">
        <v>-1548.79</v>
      </c>
      <c r="BZ175" s="468">
        <v>803.40438176649627</v>
      </c>
      <c r="CA175" s="499">
        <v>0.32881745985800953</v>
      </c>
      <c r="CB175" s="499"/>
      <c r="CC175" s="464">
        <v>0</v>
      </c>
      <c r="CD175" s="464">
        <v>0</v>
      </c>
      <c r="CE175" s="464">
        <v>8.0264196201701647</v>
      </c>
      <c r="CF175" s="464">
        <v>21.25994075291046</v>
      </c>
      <c r="CG175" s="464">
        <v>7.5729344009013726</v>
      </c>
      <c r="CH175" s="468">
        <v>36.859294773982</v>
      </c>
      <c r="CI175" s="464"/>
      <c r="CJ175" s="464">
        <v>-0.98</v>
      </c>
      <c r="CK175" s="464">
        <v>-1.78</v>
      </c>
      <c r="CL175" s="464">
        <v>-0.98</v>
      </c>
      <c r="CM175" s="464">
        <v>-0.01</v>
      </c>
      <c r="CN175" s="464">
        <v>-17.579999999999998</v>
      </c>
      <c r="CO175" s="464">
        <v>-42.805679648375069</v>
      </c>
      <c r="CP175" s="464">
        <v>116.1866799208084</v>
      </c>
      <c r="CQ175" s="464">
        <v>32.204817517963981</v>
      </c>
      <c r="CR175" s="464">
        <v>-29.8</v>
      </c>
      <c r="CS175" s="464">
        <v>-11.42</v>
      </c>
      <c r="CT175" s="464">
        <v>-18.6847816604981</v>
      </c>
      <c r="CU175" s="464">
        <v>23.73920061949454</v>
      </c>
      <c r="CV175" s="468">
        <v>38.691840243272331</v>
      </c>
      <c r="CW175" s="464"/>
      <c r="CX175" s="468">
        <v>-4.2968161224998802</v>
      </c>
      <c r="CY175" s="468">
        <v>45.841378218660772</v>
      </c>
      <c r="CZ175" s="464"/>
      <c r="DA175" s="466">
        <v>896.67020155484909</v>
      </c>
      <c r="DB175" s="464">
        <v>-4.1460967823439914</v>
      </c>
      <c r="DC175" s="468">
        <v>892.5241047725051</v>
      </c>
    </row>
    <row r="176" spans="1:107">
      <c r="A176" s="475">
        <v>545</v>
      </c>
      <c r="B176" s="483">
        <v>15</v>
      </c>
      <c r="C176" s="484">
        <v>9538</v>
      </c>
      <c r="D176" s="465" t="s">
        <v>174</v>
      </c>
      <c r="E176" s="485">
        <v>4372382.3999999994</v>
      </c>
      <c r="F176" s="485">
        <v>881431.46</v>
      </c>
      <c r="G176" s="485">
        <v>5638090.0800000001</v>
      </c>
      <c r="H176" s="485">
        <v>4867413.82</v>
      </c>
      <c r="I176" s="485">
        <v>566264.6</v>
      </c>
      <c r="J176" s="485">
        <v>450780.98</v>
      </c>
      <c r="K176" s="486">
        <v>16776363.34</v>
      </c>
      <c r="L176" s="464"/>
      <c r="M176" s="485">
        <v>251301.20150588546</v>
      </c>
      <c r="N176" s="485">
        <v>218485.05840000004</v>
      </c>
      <c r="O176" s="485">
        <v>2108116.0764000001</v>
      </c>
      <c r="P176" s="485">
        <v>4468759.54</v>
      </c>
      <c r="Q176" s="485">
        <v>839958.44709892001</v>
      </c>
      <c r="R176" s="485">
        <v>0</v>
      </c>
      <c r="S176" s="478">
        <v>33277.480000000003</v>
      </c>
      <c r="T176" s="485">
        <v>533180.72861706908</v>
      </c>
      <c r="U176" s="485">
        <v>211757.90999999997</v>
      </c>
      <c r="V176" s="479">
        <v>8664836.4420218747</v>
      </c>
      <c r="W176" s="480"/>
      <c r="X176" s="481">
        <v>25441199.782021873</v>
      </c>
      <c r="Y176" s="464">
        <v>-15114773.220000001</v>
      </c>
      <c r="Z176" s="490">
        <v>10326426.562021872</v>
      </c>
      <c r="AA176" s="499">
        <v>0.40589385133161382</v>
      </c>
      <c r="AB176" s="499"/>
      <c r="AC176" s="476">
        <v>499335.65081299999</v>
      </c>
      <c r="AD176" s="476">
        <v>0</v>
      </c>
      <c r="AE176" s="476">
        <v>148696.57311364482</v>
      </c>
      <c r="AF176" s="476">
        <v>205255.7742252523</v>
      </c>
      <c r="AG176" s="476">
        <v>0</v>
      </c>
      <c r="AH176" s="477">
        <v>853287.9981518971</v>
      </c>
      <c r="AI176" s="464"/>
      <c r="AJ176" s="464">
        <v>0</v>
      </c>
      <c r="AK176" s="464">
        <v>-16977.64</v>
      </c>
      <c r="AL176" s="464">
        <v>0</v>
      </c>
      <c r="AM176" s="464">
        <v>-95.38</v>
      </c>
      <c r="AN176" s="464">
        <v>-205162.38</v>
      </c>
      <c r="AO176" s="464">
        <v>-93557.16</v>
      </c>
      <c r="AP176" s="464">
        <v>1844380.1191372457</v>
      </c>
      <c r="AQ176" s="470">
        <v>935918.71293273824</v>
      </c>
      <c r="AR176" s="470">
        <v>-283469.36</v>
      </c>
      <c r="AS176" s="470">
        <v>-108542.44</v>
      </c>
      <c r="AT176" s="470">
        <v>-356165.57139673224</v>
      </c>
      <c r="AU176" s="470">
        <v>254727.42332646169</v>
      </c>
      <c r="AV176" s="468">
        <v>1971056.3239997136</v>
      </c>
      <c r="AW176" s="464"/>
      <c r="AX176" s="487">
        <v>3085844.0805711285</v>
      </c>
      <c r="AY176" s="488">
        <v>1800753.9782328601</v>
      </c>
      <c r="AZ176" s="481"/>
      <c r="BA176" s="491">
        <v>18037368.942977469</v>
      </c>
      <c r="BB176" s="470">
        <v>136629.80310000002</v>
      </c>
      <c r="BC176" s="481">
        <v>18173998.74607747</v>
      </c>
      <c r="BD176" s="497"/>
      <c r="BE176" s="464">
        <v>458.41711050534695</v>
      </c>
      <c r="BF176" s="464">
        <v>92.412608513315163</v>
      </c>
      <c r="BG176" s="464">
        <v>591.11869154959106</v>
      </c>
      <c r="BH176" s="464">
        <v>510.31807716502414</v>
      </c>
      <c r="BI176" s="464">
        <v>59.369322709163342</v>
      </c>
      <c r="BJ176" s="464">
        <v>47.261583141119729</v>
      </c>
      <c r="BK176" s="468">
        <v>1732.6688465564159</v>
      </c>
      <c r="BL176" s="464"/>
      <c r="BM176" s="464">
        <v>25.173162581061511</v>
      </c>
      <c r="BN176" s="464">
        <v>22.558199999999999</v>
      </c>
      <c r="BO176" s="464">
        <v>219.67884712162439</v>
      </c>
      <c r="BP176" s="464">
        <v>436.45021666317768</v>
      </c>
      <c r="BQ176" s="464">
        <v>86.339275188589312</v>
      </c>
      <c r="BR176" s="464">
        <v>0</v>
      </c>
      <c r="BS176" s="464">
        <v>3.3282457609378269</v>
      </c>
      <c r="BT176" s="464">
        <v>54.299676258328162</v>
      </c>
      <c r="BU176" s="464">
        <v>20.963027266066572</v>
      </c>
      <c r="BV176" s="468">
        <v>868.79065083978549</v>
      </c>
      <c r="BW176" s="467"/>
      <c r="BX176" s="468">
        <v>2601.4594973962021</v>
      </c>
      <c r="BY176" s="468">
        <v>-1548.79</v>
      </c>
      <c r="BZ176" s="468">
        <v>1052.6694973962019</v>
      </c>
      <c r="CA176" s="499">
        <v>0.40589385133161382</v>
      </c>
      <c r="CB176" s="499"/>
      <c r="CC176" s="464">
        <v>50.585265499999998</v>
      </c>
      <c r="CD176" s="464">
        <v>0</v>
      </c>
      <c r="CE176" s="464">
        <v>14.910506213991271</v>
      </c>
      <c r="CF176" s="464">
        <v>20.694979242599711</v>
      </c>
      <c r="CG176" s="464">
        <v>0</v>
      </c>
      <c r="CH176" s="468">
        <v>86.190750956590975</v>
      </c>
      <c r="CI176" s="464"/>
      <c r="CJ176" s="464">
        <v>-0.98</v>
      </c>
      <c r="CK176" s="464">
        <v>-1.78</v>
      </c>
      <c r="CL176" s="464">
        <v>-0.98</v>
      </c>
      <c r="CM176" s="464">
        <v>-0.01</v>
      </c>
      <c r="CN176" s="464">
        <v>-17.579999999999998</v>
      </c>
      <c r="CO176" s="464">
        <v>-7.2922798723047944</v>
      </c>
      <c r="CP176" s="464">
        <v>193.0479505063058</v>
      </c>
      <c r="CQ176" s="464">
        <v>114.41842662075319</v>
      </c>
      <c r="CR176" s="464">
        <v>-29.8</v>
      </c>
      <c r="CS176" s="464">
        <v>-11.42</v>
      </c>
      <c r="CT176" s="464">
        <v>-37.07347738337446</v>
      </c>
      <c r="CU176" s="464">
        <v>26.66186134880277</v>
      </c>
      <c r="CV176" s="468">
        <v>214.8012369512067</v>
      </c>
      <c r="CW176" s="464"/>
      <c r="CX176" s="468">
        <v>381.79575183837619</v>
      </c>
      <c r="CY176" s="468">
        <v>178.78116639591531</v>
      </c>
      <c r="CZ176" s="464"/>
      <c r="DA176" s="466">
        <v>1891.1059910859162</v>
      </c>
      <c r="DB176" s="464">
        <v>14.324785395261063</v>
      </c>
      <c r="DC176" s="468">
        <v>1905.4307764811774</v>
      </c>
    </row>
    <row r="177" spans="1:107">
      <c r="A177" s="475">
        <v>560</v>
      </c>
      <c r="B177" s="483">
        <v>7</v>
      </c>
      <c r="C177" s="484">
        <v>15575</v>
      </c>
      <c r="D177" s="465" t="s">
        <v>175</v>
      </c>
      <c r="E177" s="485">
        <v>6695210.5499999998</v>
      </c>
      <c r="F177" s="485">
        <v>1356048.4</v>
      </c>
      <c r="G177" s="485">
        <v>8760213.5999999996</v>
      </c>
      <c r="H177" s="485">
        <v>8553143.3599999994</v>
      </c>
      <c r="I177" s="485">
        <v>929538.1</v>
      </c>
      <c r="J177" s="485">
        <v>741020.82</v>
      </c>
      <c r="K177" s="486">
        <v>27035174.829999998</v>
      </c>
      <c r="L177" s="464"/>
      <c r="M177" s="485">
        <v>1223516.7063711074</v>
      </c>
      <c r="N177" s="485">
        <v>0</v>
      </c>
      <c r="O177" s="485">
        <v>0</v>
      </c>
      <c r="P177" s="485">
        <v>1632376.1</v>
      </c>
      <c r="Q177" s="485">
        <v>674639.89155041787</v>
      </c>
      <c r="R177" s="485">
        <v>0</v>
      </c>
      <c r="S177" s="478">
        <v>0</v>
      </c>
      <c r="T177" s="485">
        <v>490084.0614068326</v>
      </c>
      <c r="U177" s="485">
        <v>791894.4308333334</v>
      </c>
      <c r="V177" s="479">
        <v>4812511.190161692</v>
      </c>
      <c r="W177" s="480"/>
      <c r="X177" s="481">
        <v>31847686.020161688</v>
      </c>
      <c r="Y177" s="464">
        <v>-24681546.75</v>
      </c>
      <c r="Z177" s="490">
        <v>7166139.2701616883</v>
      </c>
      <c r="AA177" s="499">
        <v>0.22501287112743604</v>
      </c>
      <c r="AB177" s="499"/>
      <c r="AC177" s="476">
        <v>0</v>
      </c>
      <c r="AD177" s="476">
        <v>0</v>
      </c>
      <c r="AE177" s="476">
        <v>160513.2251074753</v>
      </c>
      <c r="AF177" s="476">
        <v>329517.30453549704</v>
      </c>
      <c r="AG177" s="476">
        <v>0</v>
      </c>
      <c r="AH177" s="477">
        <v>490030.52964297234</v>
      </c>
      <c r="AI177" s="464"/>
      <c r="AJ177" s="464">
        <v>0</v>
      </c>
      <c r="AK177" s="464">
        <v>-27723.5</v>
      </c>
      <c r="AL177" s="464">
        <v>0</v>
      </c>
      <c r="AM177" s="464">
        <v>-155.75</v>
      </c>
      <c r="AN177" s="464">
        <v>-335018.25</v>
      </c>
      <c r="AO177" s="464">
        <v>-932148.51</v>
      </c>
      <c r="AP177" s="464">
        <v>142886.77238777475</v>
      </c>
      <c r="AQ177" s="470">
        <v>-88630.433643734359</v>
      </c>
      <c r="AR177" s="470">
        <v>-462889</v>
      </c>
      <c r="AS177" s="470">
        <v>-177243.5</v>
      </c>
      <c r="AT177" s="470">
        <v>-274344.16397617414</v>
      </c>
      <c r="AU177" s="470">
        <v>353280.8167155399</v>
      </c>
      <c r="AV177" s="468">
        <v>-1801985.5185165941</v>
      </c>
      <c r="AW177" s="464"/>
      <c r="AX177" s="487">
        <v>6666375.6363735357</v>
      </c>
      <c r="AY177" s="488">
        <v>1948172.5275910909</v>
      </c>
      <c r="AZ177" s="481"/>
      <c r="BA177" s="491">
        <v>14468732.445252694</v>
      </c>
      <c r="BB177" s="470">
        <v>-78878.110499999952</v>
      </c>
      <c r="BC177" s="481">
        <v>14389854.334752694</v>
      </c>
      <c r="BD177" s="497"/>
      <c r="BE177" s="464">
        <v>429.86905617977527</v>
      </c>
      <c r="BF177" s="464">
        <v>87.065707865168534</v>
      </c>
      <c r="BG177" s="464">
        <v>562.45352166934185</v>
      </c>
      <c r="BH177" s="464">
        <v>549.15848218298549</v>
      </c>
      <c r="BI177" s="464">
        <v>59.681418940609952</v>
      </c>
      <c r="BJ177" s="464">
        <v>47.577580738362755</v>
      </c>
      <c r="BK177" s="468">
        <v>1715.1624880199349</v>
      </c>
      <c r="BL177" s="464"/>
      <c r="BM177" s="464">
        <v>80.164927292689725</v>
      </c>
      <c r="BN177" s="464">
        <v>0</v>
      </c>
      <c r="BO177" s="464">
        <v>0</v>
      </c>
      <c r="BP177" s="464">
        <v>92.948502971056158</v>
      </c>
      <c r="BQ177" s="464">
        <v>42.334523265789109</v>
      </c>
      <c r="BR177" s="464">
        <v>0</v>
      </c>
      <c r="BS177" s="464">
        <v>0</v>
      </c>
      <c r="BT177" s="464">
        <v>31.635252836472539</v>
      </c>
      <c r="BU177" s="464">
        <v>51.331341128362403</v>
      </c>
      <c r="BV177" s="468">
        <v>298.41454749436991</v>
      </c>
      <c r="BW177" s="467"/>
      <c r="BX177" s="468">
        <v>2013.577035514304</v>
      </c>
      <c r="BY177" s="468">
        <v>-1548.79</v>
      </c>
      <c r="BZ177" s="468">
        <v>464.78703551430448</v>
      </c>
      <c r="CA177" s="499">
        <v>0.22501287112743604</v>
      </c>
      <c r="CB177" s="499"/>
      <c r="CC177" s="464">
        <v>0</v>
      </c>
      <c r="CD177" s="464">
        <v>0</v>
      </c>
      <c r="CE177" s="464">
        <v>9.9400093763174482</v>
      </c>
      <c r="CF177" s="464">
        <v>20.234172640001219</v>
      </c>
      <c r="CG177" s="464">
        <v>0</v>
      </c>
      <c r="CH177" s="468">
        <v>30.17418201631866</v>
      </c>
      <c r="CI177" s="464"/>
      <c r="CJ177" s="464">
        <v>-0.98</v>
      </c>
      <c r="CK177" s="464">
        <v>-1.78</v>
      </c>
      <c r="CL177" s="464">
        <v>-0.98</v>
      </c>
      <c r="CM177" s="464">
        <v>-0.01</v>
      </c>
      <c r="CN177" s="464">
        <v>-17.579999999999998</v>
      </c>
      <c r="CO177" s="464">
        <v>-41.267751156475619</v>
      </c>
      <c r="CP177" s="464">
        <v>9.1295618419126416</v>
      </c>
      <c r="CQ177" s="464">
        <v>-4.2493962752894587</v>
      </c>
      <c r="CR177" s="464">
        <v>-29.8</v>
      </c>
      <c r="CS177" s="464">
        <v>-11.42</v>
      </c>
      <c r="CT177" s="464">
        <v>-17.210693096254619</v>
      </c>
      <c r="CU177" s="464">
        <v>22.57241177659829</v>
      </c>
      <c r="CV177" s="468">
        <v>-94.769034221423198</v>
      </c>
      <c r="CW177" s="464"/>
      <c r="CX177" s="468">
        <v>405.46253262866497</v>
      </c>
      <c r="CY177" s="468">
        <v>109.5065714269456</v>
      </c>
      <c r="CZ177" s="464"/>
      <c r="DA177" s="466">
        <v>928.97158556999636</v>
      </c>
      <c r="DB177" s="464">
        <v>-5.0644051685393228</v>
      </c>
      <c r="DC177" s="468">
        <v>923.90718040145703</v>
      </c>
    </row>
    <row r="178" spans="1:107">
      <c r="A178" s="475">
        <v>561</v>
      </c>
      <c r="B178" s="483">
        <v>2</v>
      </c>
      <c r="C178" s="484">
        <v>1264</v>
      </c>
      <c r="D178" s="465" t="s">
        <v>176</v>
      </c>
      <c r="E178" s="485">
        <v>601202.57999999996</v>
      </c>
      <c r="F178" s="485">
        <v>87174.54</v>
      </c>
      <c r="G178" s="485">
        <v>655978.08000000007</v>
      </c>
      <c r="H178" s="485">
        <v>717451.17</v>
      </c>
      <c r="I178" s="485">
        <v>75506.7</v>
      </c>
      <c r="J178" s="485">
        <v>59010.68</v>
      </c>
      <c r="K178" s="486">
        <v>2196323.7500000005</v>
      </c>
      <c r="L178" s="464"/>
      <c r="M178" s="485">
        <v>72167.005569432251</v>
      </c>
      <c r="N178" s="485">
        <v>0</v>
      </c>
      <c r="O178" s="485">
        <v>0</v>
      </c>
      <c r="P178" s="485">
        <v>255773.58000000002</v>
      </c>
      <c r="Q178" s="485">
        <v>101170.21444717115</v>
      </c>
      <c r="R178" s="485">
        <v>0</v>
      </c>
      <c r="S178" s="478">
        <v>0</v>
      </c>
      <c r="T178" s="485">
        <v>56023.287918514317</v>
      </c>
      <c r="U178" s="485">
        <v>50353.910833333335</v>
      </c>
      <c r="V178" s="479">
        <v>535487.99876845104</v>
      </c>
      <c r="W178" s="480"/>
      <c r="X178" s="481">
        <v>2731811.7487684516</v>
      </c>
      <c r="Y178" s="464">
        <v>-2003048.1600000001</v>
      </c>
      <c r="Z178" s="490">
        <v>728763.58876845147</v>
      </c>
      <c r="AA178" s="499">
        <v>0.26676932958392569</v>
      </c>
      <c r="AB178" s="499"/>
      <c r="AC178" s="476">
        <v>0</v>
      </c>
      <c r="AD178" s="476">
        <v>0</v>
      </c>
      <c r="AE178" s="476">
        <v>16687.850537695042</v>
      </c>
      <c r="AF178" s="476">
        <v>21647.656757191089</v>
      </c>
      <c r="AG178" s="476">
        <v>0</v>
      </c>
      <c r="AH178" s="477">
        <v>38335.507294886134</v>
      </c>
      <c r="AI178" s="464"/>
      <c r="AJ178" s="464">
        <v>0</v>
      </c>
      <c r="AK178" s="464">
        <v>-2249.92</v>
      </c>
      <c r="AL178" s="464">
        <v>0</v>
      </c>
      <c r="AM178" s="464">
        <v>-12.64</v>
      </c>
      <c r="AN178" s="464">
        <v>-27188.640000000003</v>
      </c>
      <c r="AO178" s="464">
        <v>-33442.25</v>
      </c>
      <c r="AP178" s="464">
        <v>397976.52731554653</v>
      </c>
      <c r="AQ178" s="470">
        <v>248786.61859575738</v>
      </c>
      <c r="AR178" s="470">
        <v>-37566.080000000002</v>
      </c>
      <c r="AS178" s="470">
        <v>-14384.320000000002</v>
      </c>
      <c r="AT178" s="470">
        <v>-39644.726896587337</v>
      </c>
      <c r="AU178" s="470">
        <v>58560.919115655997</v>
      </c>
      <c r="AV178" s="468">
        <v>550835.4881303726</v>
      </c>
      <c r="AW178" s="464"/>
      <c r="AX178" s="487">
        <v>489850.8471755202</v>
      </c>
      <c r="AY178" s="488">
        <v>282891.08390934631</v>
      </c>
      <c r="AZ178" s="481"/>
      <c r="BA178" s="491">
        <v>2090676.5152785766</v>
      </c>
      <c r="BB178" s="470">
        <v>-749111.41200000013</v>
      </c>
      <c r="BC178" s="481">
        <v>1341565.1032785764</v>
      </c>
      <c r="BD178" s="497"/>
      <c r="BE178" s="464">
        <v>475.63495253164552</v>
      </c>
      <c r="BF178" s="464">
        <v>68.967199367088597</v>
      </c>
      <c r="BG178" s="464">
        <v>518.97</v>
      </c>
      <c r="BH178" s="464">
        <v>567.60377373417725</v>
      </c>
      <c r="BI178" s="464">
        <v>59.73631329113924</v>
      </c>
      <c r="BJ178" s="464">
        <v>46.685664556962024</v>
      </c>
      <c r="BK178" s="468">
        <v>1719.4701073619631</v>
      </c>
      <c r="BL178" s="464"/>
      <c r="BM178" s="464">
        <v>58.602600765134397</v>
      </c>
      <c r="BN178" s="464">
        <v>0</v>
      </c>
      <c r="BO178" s="464">
        <v>0</v>
      </c>
      <c r="BP178" s="464">
        <v>190.54254601227001</v>
      </c>
      <c r="BQ178" s="464">
        <v>76.199283188106676</v>
      </c>
      <c r="BR178" s="464">
        <v>0</v>
      </c>
      <c r="BS178" s="464">
        <v>0</v>
      </c>
      <c r="BT178" s="464">
        <v>45.115044406424417</v>
      </c>
      <c r="BU178" s="464">
        <v>40.073126917177923</v>
      </c>
      <c r="BV178" s="468">
        <v>410.53260128911342</v>
      </c>
      <c r="BW178" s="467"/>
      <c r="BX178" s="468">
        <v>2130.0027086510759</v>
      </c>
      <c r="BY178" s="468">
        <v>-1548.79</v>
      </c>
      <c r="BZ178" s="468">
        <v>581.21270865107658</v>
      </c>
      <c r="CA178" s="499">
        <v>0.26676932958392569</v>
      </c>
      <c r="CB178" s="499"/>
      <c r="CC178" s="464">
        <v>0</v>
      </c>
      <c r="CD178" s="464">
        <v>0</v>
      </c>
      <c r="CE178" s="464">
        <v>12.5770552217516</v>
      </c>
      <c r="CF178" s="464">
        <v>17.160690025572439</v>
      </c>
      <c r="CG178" s="464">
        <v>0</v>
      </c>
      <c r="CH178" s="468">
        <v>29.737745247324028</v>
      </c>
      <c r="CI178" s="464"/>
      <c r="CJ178" s="464">
        <v>-0.98000000000000009</v>
      </c>
      <c r="CK178" s="464">
        <v>-1.78</v>
      </c>
      <c r="CL178" s="464">
        <v>-0.98000000000000009</v>
      </c>
      <c r="CM178" s="464">
        <v>-0.01</v>
      </c>
      <c r="CN178" s="464">
        <v>-17.579999999999998</v>
      </c>
      <c r="CO178" s="464">
        <v>-16.303381901840488</v>
      </c>
      <c r="CP178" s="464">
        <v>305.19672340149282</v>
      </c>
      <c r="CQ178" s="464">
        <v>207.3568231385203</v>
      </c>
      <c r="CR178" s="464">
        <v>-29.8</v>
      </c>
      <c r="CS178" s="464">
        <v>-11.42</v>
      </c>
      <c r="CT178" s="464">
        <v>-30.340251414711851</v>
      </c>
      <c r="CU178" s="464">
        <v>44.908680303417178</v>
      </c>
      <c r="CV178" s="468">
        <v>446.53951515356749</v>
      </c>
      <c r="CW178" s="464"/>
      <c r="CX178" s="468">
        <v>362.77628625198082</v>
      </c>
      <c r="CY178" s="468">
        <v>202.8005267339654</v>
      </c>
      <c r="CZ178" s="464"/>
      <c r="DA178" s="466">
        <v>1654.0162304419118</v>
      </c>
      <c r="DB178" s="464">
        <v>-592.65143354430393</v>
      </c>
      <c r="DC178" s="468">
        <v>1061.3647968976079</v>
      </c>
    </row>
    <row r="179" spans="1:107">
      <c r="A179" s="475">
        <v>562</v>
      </c>
      <c r="B179" s="483">
        <v>6</v>
      </c>
      <c r="C179" s="484">
        <v>8858</v>
      </c>
      <c r="D179" s="465" t="s">
        <v>177</v>
      </c>
      <c r="E179" s="485">
        <v>3625433.7399999998</v>
      </c>
      <c r="F179" s="485">
        <v>639279.96</v>
      </c>
      <c r="G179" s="485">
        <v>4334437.4400000004</v>
      </c>
      <c r="H179" s="485">
        <v>4009285.95</v>
      </c>
      <c r="I179" s="485">
        <v>540953.1</v>
      </c>
      <c r="J179" s="485">
        <v>402110.54</v>
      </c>
      <c r="K179" s="486">
        <v>13551500.729999999</v>
      </c>
      <c r="L179" s="464"/>
      <c r="M179" s="485">
        <v>600712.89263836597</v>
      </c>
      <c r="N179" s="485">
        <v>0</v>
      </c>
      <c r="O179" s="485">
        <v>0</v>
      </c>
      <c r="P179" s="485">
        <v>526103.38</v>
      </c>
      <c r="Q179" s="485">
        <v>686966.19972936937</v>
      </c>
      <c r="R179" s="485">
        <v>0</v>
      </c>
      <c r="S179" s="478">
        <v>0</v>
      </c>
      <c r="T179" s="485">
        <v>186508.09244696007</v>
      </c>
      <c r="U179" s="485">
        <v>385184.79416666663</v>
      </c>
      <c r="V179" s="479">
        <v>2385475.3589813621</v>
      </c>
      <c r="W179" s="480"/>
      <c r="X179" s="481">
        <v>15936976.08898136</v>
      </c>
      <c r="Y179" s="464">
        <v>-14037184.02</v>
      </c>
      <c r="Z179" s="490">
        <v>1899792.0689813606</v>
      </c>
      <c r="AA179" s="499">
        <v>0.1192065582814581</v>
      </c>
      <c r="AB179" s="499"/>
      <c r="AC179" s="476">
        <v>177727.815516</v>
      </c>
      <c r="AD179" s="476">
        <v>0</v>
      </c>
      <c r="AE179" s="476">
        <v>89942.22586825263</v>
      </c>
      <c r="AF179" s="476">
        <v>196231.65641421374</v>
      </c>
      <c r="AG179" s="476">
        <v>0</v>
      </c>
      <c r="AH179" s="477">
        <v>463901.69779846631</v>
      </c>
      <c r="AI179" s="464"/>
      <c r="AJ179" s="464">
        <v>0</v>
      </c>
      <c r="AK179" s="464">
        <v>-15767.24</v>
      </c>
      <c r="AL179" s="464">
        <v>0</v>
      </c>
      <c r="AM179" s="464">
        <v>-88.58</v>
      </c>
      <c r="AN179" s="464">
        <v>-190535.58000000002</v>
      </c>
      <c r="AO179" s="464">
        <v>-336567.6</v>
      </c>
      <c r="AP179" s="464">
        <v>-14697.310719990495</v>
      </c>
      <c r="AQ179" s="470">
        <v>-50328.117229537114</v>
      </c>
      <c r="AR179" s="470">
        <v>-263259.76</v>
      </c>
      <c r="AS179" s="470">
        <v>-100804.04000000001</v>
      </c>
      <c r="AT179" s="470">
        <v>-103868.33230917467</v>
      </c>
      <c r="AU179" s="470">
        <v>237881.160562417</v>
      </c>
      <c r="AV179" s="468">
        <v>-838035.39969628537</v>
      </c>
      <c r="AW179" s="464"/>
      <c r="AX179" s="487">
        <v>3201469.8922641994</v>
      </c>
      <c r="AY179" s="488">
        <v>1112533.7149615579</v>
      </c>
      <c r="AZ179" s="481"/>
      <c r="BA179" s="491">
        <v>5839661.9743092982</v>
      </c>
      <c r="BB179" s="470">
        <v>-223349.59710000007</v>
      </c>
      <c r="BC179" s="481">
        <v>5616312.3772092983</v>
      </c>
      <c r="BD179" s="497"/>
      <c r="BE179" s="464">
        <v>409.28355610747343</v>
      </c>
      <c r="BF179" s="464">
        <v>72.169785504628578</v>
      </c>
      <c r="BG179" s="464">
        <v>489.32461503725449</v>
      </c>
      <c r="BH179" s="464">
        <v>452.61751524046065</v>
      </c>
      <c r="BI179" s="464">
        <v>61.069440054188298</v>
      </c>
      <c r="BJ179" s="464">
        <v>45.395184014450216</v>
      </c>
      <c r="BK179" s="468">
        <v>1533.5747062803021</v>
      </c>
      <c r="BL179" s="464"/>
      <c r="BM179" s="464">
        <v>69.092435764000285</v>
      </c>
      <c r="BN179" s="464">
        <v>0</v>
      </c>
      <c r="BO179" s="464">
        <v>0</v>
      </c>
      <c r="BP179" s="464">
        <v>51.511958507159768</v>
      </c>
      <c r="BQ179" s="464">
        <v>76.07309589113639</v>
      </c>
      <c r="BR179" s="464">
        <v>0</v>
      </c>
      <c r="BS179" s="464">
        <v>0</v>
      </c>
      <c r="BT179" s="464">
        <v>21.00536297372118</v>
      </c>
      <c r="BU179" s="464">
        <v>44.781358665012959</v>
      </c>
      <c r="BV179" s="468">
        <v>262.46421180103061</v>
      </c>
      <c r="BW179" s="467"/>
      <c r="BX179" s="468">
        <v>1796.038918081332</v>
      </c>
      <c r="BY179" s="468">
        <v>-1548.79</v>
      </c>
      <c r="BZ179" s="468">
        <v>247.2489180813325</v>
      </c>
      <c r="CA179" s="499">
        <v>0.1192065582814581</v>
      </c>
      <c r="CB179" s="499"/>
      <c r="CC179" s="464">
        <v>19.386906</v>
      </c>
      <c r="CD179" s="464">
        <v>0</v>
      </c>
      <c r="CE179" s="464">
        <v>9.6708899118566123</v>
      </c>
      <c r="CF179" s="464">
        <v>23.413279171024211</v>
      </c>
      <c r="CG179" s="464">
        <v>0</v>
      </c>
      <c r="CH179" s="468">
        <v>52.47107508288083</v>
      </c>
      <c r="CI179" s="464"/>
      <c r="CJ179" s="464">
        <v>-0.97999999999999987</v>
      </c>
      <c r="CK179" s="464">
        <v>-1.78</v>
      </c>
      <c r="CL179" s="464">
        <v>-0.97999999999999987</v>
      </c>
      <c r="CM179" s="464">
        <v>-0.01</v>
      </c>
      <c r="CN179" s="464">
        <v>-17.579999999999998</v>
      </c>
      <c r="CO179" s="464">
        <v>-30.63915604915999</v>
      </c>
      <c r="CP179" s="464">
        <v>-1.657155341074585</v>
      </c>
      <c r="CQ179" s="464">
        <v>-4.2581649321854433</v>
      </c>
      <c r="CR179" s="464">
        <v>-29.8</v>
      </c>
      <c r="CS179" s="464">
        <v>-11.42</v>
      </c>
      <c r="CT179" s="464">
        <v>-12.37558157041394</v>
      </c>
      <c r="CU179" s="464">
        <v>26.82164399170335</v>
      </c>
      <c r="CV179" s="468">
        <v>-87.784219555721052</v>
      </c>
      <c r="CW179" s="464"/>
      <c r="CX179" s="468">
        <v>367.38114285244228</v>
      </c>
      <c r="CY179" s="468">
        <v>110.319647493861</v>
      </c>
      <c r="CZ179" s="464"/>
      <c r="DA179" s="466">
        <v>659.25287585338651</v>
      </c>
      <c r="DB179" s="464">
        <v>-25.214449887107708</v>
      </c>
      <c r="DC179" s="468">
        <v>634.03842596627885</v>
      </c>
    </row>
    <row r="180" spans="1:107">
      <c r="A180" s="475">
        <v>563</v>
      </c>
      <c r="B180" s="483">
        <v>17</v>
      </c>
      <c r="C180" s="484">
        <v>6832</v>
      </c>
      <c r="D180" s="465" t="s">
        <v>178</v>
      </c>
      <c r="E180" s="485">
        <v>3124431.59</v>
      </c>
      <c r="F180" s="485">
        <v>503675.12</v>
      </c>
      <c r="G180" s="485">
        <v>3861136.8000000003</v>
      </c>
      <c r="H180" s="485">
        <v>3967082.94</v>
      </c>
      <c r="I180" s="485">
        <v>405697</v>
      </c>
      <c r="J180" s="485">
        <v>301382.34000000003</v>
      </c>
      <c r="K180" s="486">
        <v>12163405.789999999</v>
      </c>
      <c r="L180" s="464"/>
      <c r="M180" s="485">
        <v>422233.76644053729</v>
      </c>
      <c r="N180" s="485">
        <v>0</v>
      </c>
      <c r="O180" s="485">
        <v>0</v>
      </c>
      <c r="P180" s="485">
        <v>384700.10000000003</v>
      </c>
      <c r="Q180" s="485">
        <v>503901.19630789623</v>
      </c>
      <c r="R180" s="485">
        <v>0</v>
      </c>
      <c r="S180" s="478">
        <v>0</v>
      </c>
      <c r="T180" s="485">
        <v>163025.5431237226</v>
      </c>
      <c r="U180" s="485">
        <v>271743.0566666667</v>
      </c>
      <c r="V180" s="479">
        <v>1745603.6625388227</v>
      </c>
      <c r="W180" s="480"/>
      <c r="X180" s="481">
        <v>13909009.452538822</v>
      </c>
      <c r="Y180" s="464">
        <v>-10826602.08</v>
      </c>
      <c r="Z180" s="490">
        <v>3082407.3725388218</v>
      </c>
      <c r="AA180" s="499">
        <v>0.22161228540801572</v>
      </c>
      <c r="AB180" s="499"/>
      <c r="AC180" s="476">
        <v>227358.02879999997</v>
      </c>
      <c r="AD180" s="476">
        <v>0</v>
      </c>
      <c r="AE180" s="476">
        <v>98871.557444740116</v>
      </c>
      <c r="AF180" s="476">
        <v>148424.21991084967</v>
      </c>
      <c r="AG180" s="476">
        <v>0</v>
      </c>
      <c r="AH180" s="477">
        <v>474653.80615558976</v>
      </c>
      <c r="AI180" s="464"/>
      <c r="AJ180" s="464">
        <v>0</v>
      </c>
      <c r="AK180" s="464">
        <v>-12160.960000000001</v>
      </c>
      <c r="AL180" s="464">
        <v>0</v>
      </c>
      <c r="AM180" s="464">
        <v>-68.320000000000007</v>
      </c>
      <c r="AN180" s="464">
        <v>-146956.32</v>
      </c>
      <c r="AO180" s="464">
        <v>-320618.02</v>
      </c>
      <c r="AP180" s="464">
        <v>-675793.02046721533</v>
      </c>
      <c r="AQ180" s="470">
        <v>-734709.18230140314</v>
      </c>
      <c r="AR180" s="470">
        <v>-203047.03999999998</v>
      </c>
      <c r="AS180" s="470">
        <v>-77748.160000000003</v>
      </c>
      <c r="AT180" s="470">
        <v>-108372.04847088487</v>
      </c>
      <c r="AU180" s="470">
        <v>228221.41507628036</v>
      </c>
      <c r="AV180" s="468">
        <v>-2051251.6561632231</v>
      </c>
      <c r="AW180" s="464"/>
      <c r="AX180" s="487">
        <v>3436802.1343568009</v>
      </c>
      <c r="AY180" s="488">
        <v>820158.82294584834</v>
      </c>
      <c r="AZ180" s="481"/>
      <c r="BA180" s="491">
        <v>5762770.4798338376</v>
      </c>
      <c r="BB180" s="470">
        <v>208588.78109999996</v>
      </c>
      <c r="BC180" s="481">
        <v>5971359.2609338379</v>
      </c>
      <c r="BD180" s="497"/>
      <c r="BE180" s="464">
        <v>457.323125</v>
      </c>
      <c r="BF180" s="464">
        <v>73.722939110070257</v>
      </c>
      <c r="BG180" s="464">
        <v>565.1546838407495</v>
      </c>
      <c r="BH180" s="464">
        <v>580.66202283372365</v>
      </c>
      <c r="BI180" s="464">
        <v>59.381879391100703</v>
      </c>
      <c r="BJ180" s="464">
        <v>44.113340163934431</v>
      </c>
      <c r="BK180" s="468">
        <v>1761.046747685185</v>
      </c>
      <c r="BL180" s="464"/>
      <c r="BM180" s="464">
        <v>65.542382434689785</v>
      </c>
      <c r="BN180" s="464">
        <v>0</v>
      </c>
      <c r="BO180" s="464">
        <v>0</v>
      </c>
      <c r="BP180" s="464">
        <v>53.341099537037039</v>
      </c>
      <c r="BQ180" s="464">
        <v>71.703258368221384</v>
      </c>
      <c r="BR180" s="464">
        <v>0</v>
      </c>
      <c r="BS180" s="464">
        <v>0</v>
      </c>
      <c r="BT180" s="464">
        <v>24.14493609445978</v>
      </c>
      <c r="BU180" s="464">
        <v>41.739714988425931</v>
      </c>
      <c r="BV180" s="468">
        <v>256.4713914228339</v>
      </c>
      <c r="BW180" s="467"/>
      <c r="BX180" s="468">
        <v>2017.5181391080191</v>
      </c>
      <c r="BY180" s="468">
        <v>-1548.79</v>
      </c>
      <c r="BZ180" s="468">
        <v>468.72813910801892</v>
      </c>
      <c r="CA180" s="499">
        <v>0.22161228540801572</v>
      </c>
      <c r="CB180" s="499"/>
      <c r="CC180" s="464">
        <v>32.155199999999986</v>
      </c>
      <c r="CD180" s="464">
        <v>0</v>
      </c>
      <c r="CE180" s="464">
        <v>14.231633923181519</v>
      </c>
      <c r="CF180" s="464">
        <v>20.364414881580771</v>
      </c>
      <c r="CG180" s="464">
        <v>0</v>
      </c>
      <c r="CH180" s="468">
        <v>66.75124880476227</v>
      </c>
      <c r="CI180" s="464"/>
      <c r="CJ180" s="464">
        <v>-0.98</v>
      </c>
      <c r="CK180" s="464">
        <v>-1.78</v>
      </c>
      <c r="CL180" s="464">
        <v>-0.98</v>
      </c>
      <c r="CM180" s="464">
        <v>-0.01</v>
      </c>
      <c r="CN180" s="464">
        <v>-17.579999999999998</v>
      </c>
      <c r="CO180" s="464">
        <v>-37.016396846064808</v>
      </c>
      <c r="CP180" s="464">
        <v>-97.770980970372591</v>
      </c>
      <c r="CQ180" s="464">
        <v>-120.1109890300511</v>
      </c>
      <c r="CR180" s="464">
        <v>-29.8</v>
      </c>
      <c r="CS180" s="464">
        <v>-11.42</v>
      </c>
      <c r="CT180" s="464">
        <v>-14.86846763533824</v>
      </c>
      <c r="CU180" s="464">
        <v>33.018144542285931</v>
      </c>
      <c r="CV180" s="468">
        <v>-303.63706692657638</v>
      </c>
      <c r="CW180" s="464"/>
      <c r="CX180" s="468">
        <v>464.16980369612969</v>
      </c>
      <c r="CY180" s="468">
        <v>104.0618234812426</v>
      </c>
      <c r="CZ180" s="464"/>
      <c r="DA180" s="466">
        <v>843.49685009277482</v>
      </c>
      <c r="DB180" s="464">
        <v>30.53114477459016</v>
      </c>
      <c r="DC180" s="468">
        <v>874.02799486736501</v>
      </c>
    </row>
    <row r="181" spans="1:107">
      <c r="A181" s="475">
        <v>564</v>
      </c>
      <c r="B181" s="483">
        <v>17</v>
      </c>
      <c r="C181" s="484">
        <v>217469</v>
      </c>
      <c r="D181" s="465" t="s">
        <v>179</v>
      </c>
      <c r="E181" s="485">
        <v>108052500.05999999</v>
      </c>
      <c r="F181" s="485">
        <v>18820014.579999998</v>
      </c>
      <c r="G181" s="485">
        <v>114937323.84</v>
      </c>
      <c r="H181" s="485">
        <v>114088803.7</v>
      </c>
      <c r="I181" s="485">
        <v>12956065.6</v>
      </c>
      <c r="J181" s="485">
        <v>12220291.74</v>
      </c>
      <c r="K181" s="486">
        <v>381074999.52000004</v>
      </c>
      <c r="L181" s="464"/>
      <c r="M181" s="485">
        <v>19548264.052401323</v>
      </c>
      <c r="N181" s="485">
        <v>0</v>
      </c>
      <c r="O181" s="485">
        <v>0</v>
      </c>
      <c r="P181" s="485">
        <v>31031781.580000002</v>
      </c>
      <c r="Q181" s="485">
        <v>2553203.6170698134</v>
      </c>
      <c r="R181" s="485">
        <v>0</v>
      </c>
      <c r="S181" s="478">
        <v>0</v>
      </c>
      <c r="T181" s="485">
        <v>4431127.5299190693</v>
      </c>
      <c r="U181" s="485">
        <v>14174852.136666669</v>
      </c>
      <c r="V181" s="479">
        <v>71739228.916056871</v>
      </c>
      <c r="W181" s="480"/>
      <c r="X181" s="481">
        <v>452814228.43605691</v>
      </c>
      <c r="Y181" s="464">
        <v>-344620949.61000001</v>
      </c>
      <c r="Z181" s="490">
        <v>108193278.8260569</v>
      </c>
      <c r="AA181" s="499">
        <v>0.23893524547525377</v>
      </c>
      <c r="AB181" s="499"/>
      <c r="AC181" s="476">
        <v>0</v>
      </c>
      <c r="AD181" s="476">
        <v>0</v>
      </c>
      <c r="AE181" s="476">
        <v>3319234.042845434</v>
      </c>
      <c r="AF181" s="476">
        <v>4542036.6971584139</v>
      </c>
      <c r="AG181" s="476">
        <v>2163290.3019766561</v>
      </c>
      <c r="AH181" s="477">
        <v>10024561.041980505</v>
      </c>
      <c r="AI181" s="464"/>
      <c r="AJ181" s="464">
        <v>0</v>
      </c>
      <c r="AK181" s="464">
        <v>-387094.82</v>
      </c>
      <c r="AL181" s="464">
        <v>0</v>
      </c>
      <c r="AM181" s="464">
        <v>-2174.69</v>
      </c>
      <c r="AN181" s="464">
        <v>-4677758.1900000004</v>
      </c>
      <c r="AO181" s="464">
        <v>-15183568.470000001</v>
      </c>
      <c r="AP181" s="464">
        <v>-14761047.961879341</v>
      </c>
      <c r="AQ181" s="470">
        <v>-1193274.8717227732</v>
      </c>
      <c r="AR181" s="470">
        <v>-6463178.6799999997</v>
      </c>
      <c r="AS181" s="470">
        <v>-2474797.2200000002</v>
      </c>
      <c r="AT181" s="470">
        <v>-2548117.5094879339</v>
      </c>
      <c r="AU181" s="470">
        <v>7460840.1531818509</v>
      </c>
      <c r="AV181" s="468">
        <v>-40230172.259908199</v>
      </c>
      <c r="AW181" s="464"/>
      <c r="AX181" s="487">
        <v>38164469.162393436</v>
      </c>
      <c r="AY181" s="488">
        <v>21098765.270766582</v>
      </c>
      <c r="AZ181" s="481"/>
      <c r="BA181" s="491">
        <v>137250902.04128921</v>
      </c>
      <c r="BB181" s="470">
        <v>-16068495.140459998</v>
      </c>
      <c r="BC181" s="481">
        <v>121182406.90082921</v>
      </c>
      <c r="BD181" s="497"/>
      <c r="BE181" s="464">
        <v>496.86392111059502</v>
      </c>
      <c r="BF181" s="464">
        <v>86.54113726554128</v>
      </c>
      <c r="BG181" s="464">
        <v>528.52279561684657</v>
      </c>
      <c r="BH181" s="464">
        <v>524.62099747550224</v>
      </c>
      <c r="BI181" s="464">
        <v>59.576609079914839</v>
      </c>
      <c r="BJ181" s="464">
        <v>56.193258533400162</v>
      </c>
      <c r="BK181" s="468">
        <v>1759.104809162071</v>
      </c>
      <c r="BL181" s="464"/>
      <c r="BM181" s="464">
        <v>91.695489029772531</v>
      </c>
      <c r="BN181" s="464">
        <v>0</v>
      </c>
      <c r="BO181" s="464">
        <v>0</v>
      </c>
      <c r="BP181" s="464">
        <v>129.27279252563011</v>
      </c>
      <c r="BQ181" s="464">
        <v>11.601214602518221</v>
      </c>
      <c r="BR181" s="464">
        <v>0</v>
      </c>
      <c r="BS181" s="464">
        <v>0</v>
      </c>
      <c r="BT181" s="464">
        <v>19.733010569213381</v>
      </c>
      <c r="BU181" s="464">
        <v>62.981121190180993</v>
      </c>
      <c r="BV181" s="468">
        <v>315.28362791731519</v>
      </c>
      <c r="BW181" s="467"/>
      <c r="BX181" s="468">
        <v>2074.3884370793862</v>
      </c>
      <c r="BY181" s="468">
        <v>-1548.79</v>
      </c>
      <c r="BZ181" s="468">
        <v>525.59843707938637</v>
      </c>
      <c r="CA181" s="499">
        <v>0.23893524547525377</v>
      </c>
      <c r="CB181" s="499"/>
      <c r="CC181" s="464">
        <v>0</v>
      </c>
      <c r="CD181" s="464">
        <v>0</v>
      </c>
      <c r="CE181" s="464">
        <v>14.681644220485</v>
      </c>
      <c r="CF181" s="464">
        <v>20.15030067615907</v>
      </c>
      <c r="CG181" s="464">
        <v>11.392900626463319</v>
      </c>
      <c r="CH181" s="468">
        <v>46.224845523107398</v>
      </c>
      <c r="CI181" s="464"/>
      <c r="CJ181" s="464">
        <v>-0.98</v>
      </c>
      <c r="CK181" s="464">
        <v>-1.78</v>
      </c>
      <c r="CL181" s="464">
        <v>-0.98</v>
      </c>
      <c r="CM181" s="464">
        <v>-0.01</v>
      </c>
      <c r="CN181" s="464">
        <v>-17.579999999999998</v>
      </c>
      <c r="CO181" s="464">
        <v>-56.015591123838782</v>
      </c>
      <c r="CP181" s="464">
        <v>-68.290128992002579</v>
      </c>
      <c r="CQ181" s="464">
        <v>-4.1425493139711609</v>
      </c>
      <c r="CR181" s="464">
        <v>-29.8</v>
      </c>
      <c r="CS181" s="464">
        <v>-11.42</v>
      </c>
      <c r="CT181" s="464">
        <v>-12.31830018941764</v>
      </c>
      <c r="CU181" s="464">
        <v>34.51663714969952</v>
      </c>
      <c r="CV181" s="468">
        <v>-173.90036618492499</v>
      </c>
      <c r="CW181" s="464"/>
      <c r="CX181" s="468">
        <v>178.71258480476939</v>
      </c>
      <c r="CY181" s="468">
        <v>80.505438682992377</v>
      </c>
      <c r="CZ181" s="464"/>
      <c r="DA181" s="466">
        <v>631.12858403399662</v>
      </c>
      <c r="DB181" s="464">
        <v>-73.888669835516779</v>
      </c>
      <c r="DC181" s="468">
        <v>557.23991419847982</v>
      </c>
    </row>
    <row r="182" spans="1:107">
      <c r="A182" s="475">
        <v>576</v>
      </c>
      <c r="B182" s="483">
        <v>7</v>
      </c>
      <c r="C182" s="484">
        <v>2656</v>
      </c>
      <c r="D182" s="465" t="s">
        <v>180</v>
      </c>
      <c r="E182" s="485">
        <v>719621.2699999999</v>
      </c>
      <c r="F182" s="485">
        <v>125918.78</v>
      </c>
      <c r="G182" s="485">
        <v>755620.32000000007</v>
      </c>
      <c r="H182" s="485">
        <v>914398.55</v>
      </c>
      <c r="I182" s="485">
        <v>171690.4</v>
      </c>
      <c r="J182" s="485">
        <v>104472.08</v>
      </c>
      <c r="K182" s="486">
        <v>2791721.4</v>
      </c>
      <c r="L182" s="464"/>
      <c r="M182" s="485">
        <v>233523.54968581404</v>
      </c>
      <c r="N182" s="485">
        <v>0</v>
      </c>
      <c r="O182" s="485">
        <v>0</v>
      </c>
      <c r="P182" s="485">
        <v>191310.32</v>
      </c>
      <c r="Q182" s="485">
        <v>449296.08056323091</v>
      </c>
      <c r="R182" s="485">
        <v>0</v>
      </c>
      <c r="S182" s="478">
        <v>0</v>
      </c>
      <c r="T182" s="485">
        <v>97620.811766524246</v>
      </c>
      <c r="U182" s="485">
        <v>119647.09749999999</v>
      </c>
      <c r="V182" s="479">
        <v>1091397.8595155692</v>
      </c>
      <c r="W182" s="480"/>
      <c r="X182" s="481">
        <v>3883119.2595155691</v>
      </c>
      <c r="Y182" s="464">
        <v>-4208936.6400000006</v>
      </c>
      <c r="Z182" s="490">
        <v>-325817.38048443152</v>
      </c>
      <c r="AA182" s="499">
        <v>-8.390609680246551E-2</v>
      </c>
      <c r="AB182" s="499"/>
      <c r="AC182" s="476">
        <v>306465.00086399994</v>
      </c>
      <c r="AD182" s="476">
        <v>0</v>
      </c>
      <c r="AE182" s="476">
        <v>29803.440098252075</v>
      </c>
      <c r="AF182" s="476">
        <v>56615.161822366936</v>
      </c>
      <c r="AG182" s="476">
        <v>0</v>
      </c>
      <c r="AH182" s="477">
        <v>392883.60278461897</v>
      </c>
      <c r="AI182" s="464"/>
      <c r="AJ182" s="464">
        <v>0</v>
      </c>
      <c r="AK182" s="464">
        <v>-4727.68</v>
      </c>
      <c r="AL182" s="464">
        <v>0</v>
      </c>
      <c r="AM182" s="464">
        <v>-26.560000000000002</v>
      </c>
      <c r="AN182" s="464">
        <v>-57130.560000000005</v>
      </c>
      <c r="AO182" s="464">
        <v>-88207.28</v>
      </c>
      <c r="AP182" s="464">
        <v>361001.78521974734</v>
      </c>
      <c r="AQ182" s="470">
        <v>225599.335439799</v>
      </c>
      <c r="AR182" s="470">
        <v>-78936.319999999992</v>
      </c>
      <c r="AS182" s="470">
        <v>-30225.280000000002</v>
      </c>
      <c r="AT182" s="470">
        <v>-24680.139294648448</v>
      </c>
      <c r="AU182" s="470">
        <v>105369.78120705643</v>
      </c>
      <c r="AV182" s="468">
        <v>408037.08257195429</v>
      </c>
      <c r="AW182" s="464"/>
      <c r="AX182" s="487">
        <v>658297.58669349179</v>
      </c>
      <c r="AY182" s="488">
        <v>502260.30363644479</v>
      </c>
      <c r="AZ182" s="481"/>
      <c r="BA182" s="491">
        <v>1635661.1952020782</v>
      </c>
      <c r="BB182" s="470">
        <v>-47880.3969</v>
      </c>
      <c r="BC182" s="481">
        <v>1587780.7983020782</v>
      </c>
      <c r="BD182" s="497"/>
      <c r="BE182" s="464">
        <v>270.94174322289155</v>
      </c>
      <c r="BF182" s="464">
        <v>47.409179216867471</v>
      </c>
      <c r="BG182" s="464">
        <v>284.49560240963859</v>
      </c>
      <c r="BH182" s="464">
        <v>344.27656250000001</v>
      </c>
      <c r="BI182" s="464">
        <v>64.642469879518075</v>
      </c>
      <c r="BJ182" s="464">
        <v>39.334367469879517</v>
      </c>
      <c r="BK182" s="468">
        <v>1070.8463639760839</v>
      </c>
      <c r="BL182" s="464"/>
      <c r="BM182" s="464">
        <v>91.27284293081803</v>
      </c>
      <c r="BN182" s="464">
        <v>0</v>
      </c>
      <c r="BO182" s="464">
        <v>0</v>
      </c>
      <c r="BP182" s="464">
        <v>59.903437967115103</v>
      </c>
      <c r="BQ182" s="464">
        <v>164.9132453331037</v>
      </c>
      <c r="BR182" s="464">
        <v>0</v>
      </c>
      <c r="BS182" s="464">
        <v>0</v>
      </c>
      <c r="BT182" s="464">
        <v>37.297386450234008</v>
      </c>
      <c r="BU182" s="464">
        <v>48.90077821375187</v>
      </c>
      <c r="BV182" s="468">
        <v>402.28769089502271</v>
      </c>
      <c r="BW182" s="467"/>
      <c r="BX182" s="468">
        <v>1473.1340548711071</v>
      </c>
      <c r="BY182" s="468">
        <v>-1548.79</v>
      </c>
      <c r="BZ182" s="468">
        <v>-75.655945128893478</v>
      </c>
      <c r="CA182" s="499">
        <v>-8.390609680246551E-2</v>
      </c>
      <c r="CB182" s="499"/>
      <c r="CC182" s="464">
        <v>111.491457</v>
      </c>
      <c r="CD182" s="464">
        <v>0</v>
      </c>
      <c r="CE182" s="464">
        <v>10.902231874881981</v>
      </c>
      <c r="CF182" s="464">
        <v>16.269079303461162</v>
      </c>
      <c r="CG182" s="464">
        <v>0</v>
      </c>
      <c r="CH182" s="468">
        <v>138.6627681783431</v>
      </c>
      <c r="CI182" s="464"/>
      <c r="CJ182" s="464">
        <v>-0.98</v>
      </c>
      <c r="CK182" s="464">
        <v>-1.78</v>
      </c>
      <c r="CL182" s="464">
        <v>-0.98</v>
      </c>
      <c r="CM182" s="464">
        <v>-0.01</v>
      </c>
      <c r="CN182" s="464">
        <v>-17.579999999999998</v>
      </c>
      <c r="CO182" s="464">
        <v>-30.887103886397611</v>
      </c>
      <c r="CP182" s="464">
        <v>134.9035071822673</v>
      </c>
      <c r="CQ182" s="464">
        <v>101.1643448983842</v>
      </c>
      <c r="CR182" s="464">
        <v>-29.8</v>
      </c>
      <c r="CS182" s="464">
        <v>-11.42</v>
      </c>
      <c r="CT182" s="464">
        <v>-11.489900012493839</v>
      </c>
      <c r="CU182" s="464">
        <v>39.375852469004641</v>
      </c>
      <c r="CV182" s="468">
        <v>172.31028864716399</v>
      </c>
      <c r="CW182" s="464"/>
      <c r="CX182" s="468">
        <v>302.53991003685002</v>
      </c>
      <c r="CY182" s="468">
        <v>173.52857697402811</v>
      </c>
      <c r="CZ182" s="464"/>
      <c r="DA182" s="466">
        <v>615.83629337427647</v>
      </c>
      <c r="DB182" s="464">
        <v>-18.027257868975905</v>
      </c>
      <c r="DC182" s="468">
        <v>597.80903550530047</v>
      </c>
    </row>
    <row r="183" spans="1:107">
      <c r="A183" s="475">
        <v>577</v>
      </c>
      <c r="B183" s="483">
        <v>2</v>
      </c>
      <c r="C183" s="484">
        <v>11284</v>
      </c>
      <c r="D183" s="465" t="s">
        <v>181</v>
      </c>
      <c r="E183" s="485">
        <v>6103117.0999999996</v>
      </c>
      <c r="F183" s="485">
        <v>1094524.78</v>
      </c>
      <c r="G183" s="485">
        <v>7431650.4000000004</v>
      </c>
      <c r="H183" s="485">
        <v>6597737.2300000004</v>
      </c>
      <c r="I183" s="485">
        <v>651468.1</v>
      </c>
      <c r="J183" s="485">
        <v>550706.92000000004</v>
      </c>
      <c r="K183" s="486">
        <v>22429204.530000005</v>
      </c>
      <c r="L183" s="464"/>
      <c r="M183" s="485">
        <v>500706.97741405584</v>
      </c>
      <c r="N183" s="485">
        <v>0</v>
      </c>
      <c r="O183" s="485">
        <v>0</v>
      </c>
      <c r="P183" s="485">
        <v>1262232.22</v>
      </c>
      <c r="Q183" s="485">
        <v>205020.43457506207</v>
      </c>
      <c r="R183" s="485">
        <v>0</v>
      </c>
      <c r="S183" s="478">
        <v>0</v>
      </c>
      <c r="T183" s="485">
        <v>251310.68528991242</v>
      </c>
      <c r="U183" s="485">
        <v>356097.16916666663</v>
      </c>
      <c r="V183" s="479">
        <v>2575367.486445697</v>
      </c>
      <c r="W183" s="480"/>
      <c r="X183" s="481">
        <v>25004572.016445704</v>
      </c>
      <c r="Y183" s="464">
        <v>-17881641.960000001</v>
      </c>
      <c r="Z183" s="490">
        <v>7122930.0564457029</v>
      </c>
      <c r="AA183" s="499">
        <v>0.28486510593986153</v>
      </c>
      <c r="AB183" s="499"/>
      <c r="AC183" s="476">
        <v>0</v>
      </c>
      <c r="AD183" s="476">
        <v>0</v>
      </c>
      <c r="AE183" s="476">
        <v>103137.47263092997</v>
      </c>
      <c r="AF183" s="476">
        <v>228093.18066205032</v>
      </c>
      <c r="AG183" s="476">
        <v>55783.063962678592</v>
      </c>
      <c r="AH183" s="477">
        <v>387013.71725565888</v>
      </c>
      <c r="AI183" s="464"/>
      <c r="AJ183" s="464">
        <v>0</v>
      </c>
      <c r="AK183" s="464">
        <v>-20085.52</v>
      </c>
      <c r="AL183" s="464">
        <v>0</v>
      </c>
      <c r="AM183" s="464">
        <v>-112.84</v>
      </c>
      <c r="AN183" s="464">
        <v>-242718.84000000003</v>
      </c>
      <c r="AO183" s="464">
        <v>-537910.16</v>
      </c>
      <c r="AP183" s="464">
        <v>320052.1982920107</v>
      </c>
      <c r="AQ183" s="470">
        <v>-62736.941209018958</v>
      </c>
      <c r="AR183" s="470">
        <v>-335360.48</v>
      </c>
      <c r="AS183" s="470">
        <v>-128411.92000000001</v>
      </c>
      <c r="AT183" s="470">
        <v>-205733.42745066268</v>
      </c>
      <c r="AU183" s="470">
        <v>524145.50081178802</v>
      </c>
      <c r="AV183" s="468">
        <v>-688872.42955588293</v>
      </c>
      <c r="AW183" s="464"/>
      <c r="AX183" s="487">
        <v>2556802.8770817374</v>
      </c>
      <c r="AY183" s="488">
        <v>919182.64772394765</v>
      </c>
      <c r="AZ183" s="481"/>
      <c r="BA183" s="491">
        <v>10297056.868951164</v>
      </c>
      <c r="BB183" s="470">
        <v>-73804.079999999958</v>
      </c>
      <c r="BC183" s="481">
        <v>10223252.788951164</v>
      </c>
      <c r="BD183" s="497"/>
      <c r="BE183" s="464">
        <v>540.86468450903931</v>
      </c>
      <c r="BF183" s="464">
        <v>96.997942219071248</v>
      </c>
      <c r="BG183" s="464">
        <v>658.60070896845093</v>
      </c>
      <c r="BH183" s="464">
        <v>584.69844292803975</v>
      </c>
      <c r="BI183" s="464">
        <v>57.73379120879121</v>
      </c>
      <c r="BJ183" s="464">
        <v>48.804228996809648</v>
      </c>
      <c r="BK183" s="468">
        <v>1990.9945281169239</v>
      </c>
      <c r="BL183" s="464"/>
      <c r="BM183" s="464">
        <v>41.259987945687072</v>
      </c>
      <c r="BN183" s="464">
        <v>0</v>
      </c>
      <c r="BO183" s="464">
        <v>0</v>
      </c>
      <c r="BP183" s="464">
        <v>101.9653034488905</v>
      </c>
      <c r="BQ183" s="464">
        <v>17.932885090403541</v>
      </c>
      <c r="BR183" s="464">
        <v>0</v>
      </c>
      <c r="BS183" s="464">
        <v>0</v>
      </c>
      <c r="BT183" s="464">
        <v>22.406759337368761</v>
      </c>
      <c r="BU183" s="464">
        <v>34.935344889047322</v>
      </c>
      <c r="BV183" s="468">
        <v>218.50028071139721</v>
      </c>
      <c r="BW183" s="467"/>
      <c r="BX183" s="468">
        <v>2209.4948088283209</v>
      </c>
      <c r="BY183" s="468">
        <v>-1548.79</v>
      </c>
      <c r="BZ183" s="468">
        <v>660.70480882832089</v>
      </c>
      <c r="CA183" s="499">
        <v>0.28486510593986153</v>
      </c>
      <c r="CB183" s="499"/>
      <c r="CC183" s="464">
        <v>0</v>
      </c>
      <c r="CD183" s="464">
        <v>0</v>
      </c>
      <c r="CE183" s="464">
        <v>8.9342112247602987</v>
      </c>
      <c r="CF183" s="464">
        <v>19.01058527624177</v>
      </c>
      <c r="CG183" s="464">
        <v>5.9363556111000726</v>
      </c>
      <c r="CH183" s="468">
        <v>33.881152112102143</v>
      </c>
      <c r="CI183" s="464"/>
      <c r="CJ183" s="464">
        <v>-0.98</v>
      </c>
      <c r="CK183" s="464">
        <v>-1.78</v>
      </c>
      <c r="CL183" s="464">
        <v>-0.98</v>
      </c>
      <c r="CM183" s="464">
        <v>-0.01</v>
      </c>
      <c r="CN183" s="464">
        <v>-17.579999999999998</v>
      </c>
      <c r="CO183" s="464">
        <v>-34.662519993761698</v>
      </c>
      <c r="CP183" s="464">
        <v>28.522609240888571</v>
      </c>
      <c r="CQ183" s="464">
        <v>-4.1954468950461461</v>
      </c>
      <c r="CR183" s="464">
        <v>-29.8</v>
      </c>
      <c r="CS183" s="464">
        <v>-11.42</v>
      </c>
      <c r="CT183" s="464">
        <v>-19.182624139414958</v>
      </c>
      <c r="CU183" s="464">
        <v>46.711122075731943</v>
      </c>
      <c r="CV183" s="468">
        <v>-50.253662118811143</v>
      </c>
      <c r="CW183" s="464"/>
      <c r="CX183" s="468">
        <v>253.63104963565621</v>
      </c>
      <c r="CY183" s="468">
        <v>62.773124144137057</v>
      </c>
      <c r="CZ183" s="464"/>
      <c r="DA183" s="466">
        <v>912.53605715625349</v>
      </c>
      <c r="DB183" s="464">
        <v>-6.540595533498756</v>
      </c>
      <c r="DC183" s="468">
        <v>905.99546162275476</v>
      </c>
    </row>
    <row r="184" spans="1:107">
      <c r="A184" s="475">
        <v>578</v>
      </c>
      <c r="B184" s="483">
        <v>18</v>
      </c>
      <c r="C184" s="484">
        <v>2941</v>
      </c>
      <c r="D184" s="465" t="s">
        <v>182</v>
      </c>
      <c r="E184" s="485">
        <v>737839.52999999991</v>
      </c>
      <c r="F184" s="485">
        <v>184035.13999999998</v>
      </c>
      <c r="G184" s="485">
        <v>1245528</v>
      </c>
      <c r="H184" s="485">
        <v>1448970.01</v>
      </c>
      <c r="I184" s="485">
        <v>184524.4</v>
      </c>
      <c r="J184" s="485">
        <v>125776.54</v>
      </c>
      <c r="K184" s="486">
        <v>3926673.6199999996</v>
      </c>
      <c r="L184" s="464"/>
      <c r="M184" s="485">
        <v>197003.25053278936</v>
      </c>
      <c r="N184" s="485">
        <v>0</v>
      </c>
      <c r="O184" s="485">
        <v>0</v>
      </c>
      <c r="P184" s="485">
        <v>124767.6</v>
      </c>
      <c r="Q184" s="485">
        <v>789227.31392478233</v>
      </c>
      <c r="R184" s="485">
        <v>0</v>
      </c>
      <c r="S184" s="478">
        <v>0</v>
      </c>
      <c r="T184" s="485">
        <v>81473.354197933557</v>
      </c>
      <c r="U184" s="485">
        <v>117901.84</v>
      </c>
      <c r="V184" s="479">
        <v>1310373.3586555053</v>
      </c>
      <c r="W184" s="480"/>
      <c r="X184" s="481">
        <v>5237046.978655505</v>
      </c>
      <c r="Y184" s="464">
        <v>-4660573.29</v>
      </c>
      <c r="Z184" s="490">
        <v>576473.68865550496</v>
      </c>
      <c r="AA184" s="499">
        <v>0.11007609651107268</v>
      </c>
      <c r="AB184" s="499"/>
      <c r="AC184" s="476">
        <v>197289.7869025</v>
      </c>
      <c r="AD184" s="476">
        <v>0</v>
      </c>
      <c r="AE184" s="476">
        <v>31981.003480096839</v>
      </c>
      <c r="AF184" s="476">
        <v>52818.775065268012</v>
      </c>
      <c r="AG184" s="476">
        <v>0</v>
      </c>
      <c r="AH184" s="477">
        <v>282089.56544786482</v>
      </c>
      <c r="AI184" s="464"/>
      <c r="AJ184" s="464">
        <v>0</v>
      </c>
      <c r="AK184" s="464">
        <v>-5234.9800000000005</v>
      </c>
      <c r="AL184" s="464">
        <v>0</v>
      </c>
      <c r="AM184" s="464">
        <v>-29.41</v>
      </c>
      <c r="AN184" s="464">
        <v>-63260.91</v>
      </c>
      <c r="AO184" s="464">
        <v>-162778.69</v>
      </c>
      <c r="AP184" s="464">
        <v>-339452.04647386627</v>
      </c>
      <c r="AQ184" s="470">
        <v>-132251.95488434064</v>
      </c>
      <c r="AR184" s="470">
        <v>-87406.51999999999</v>
      </c>
      <c r="AS184" s="470">
        <v>-33468.58</v>
      </c>
      <c r="AT184" s="470">
        <v>-39553.025917939973</v>
      </c>
      <c r="AU184" s="470">
        <v>128364.72033847129</v>
      </c>
      <c r="AV184" s="468">
        <v>-735071.39693767554</v>
      </c>
      <c r="AW184" s="464"/>
      <c r="AX184" s="487">
        <v>1669808.9636349829</v>
      </c>
      <c r="AY184" s="488">
        <v>491742.31507847906</v>
      </c>
      <c r="AZ184" s="481"/>
      <c r="BA184" s="491">
        <v>2285043.1358791562</v>
      </c>
      <c r="BB184" s="470">
        <v>-34079.033940000008</v>
      </c>
      <c r="BC184" s="481">
        <v>2250964.1019391562</v>
      </c>
      <c r="BD184" s="497"/>
      <c r="BE184" s="464">
        <v>250.88049302958174</v>
      </c>
      <c r="BF184" s="464">
        <v>62.57570214212852</v>
      </c>
      <c r="BG184" s="464">
        <v>423.50493029581776</v>
      </c>
      <c r="BH184" s="464">
        <v>492.67936416184972</v>
      </c>
      <c r="BI184" s="464">
        <v>62.742060523631416</v>
      </c>
      <c r="BJ184" s="464">
        <v>42.76658959537572</v>
      </c>
      <c r="BK184" s="468">
        <v>1326.7185819397989</v>
      </c>
      <c r="BL184" s="464"/>
      <c r="BM184" s="464">
        <v>68.98363290067249</v>
      </c>
      <c r="BN184" s="464">
        <v>0</v>
      </c>
      <c r="BO184" s="464">
        <v>0</v>
      </c>
      <c r="BP184" s="464">
        <v>35.518331103678932</v>
      </c>
      <c r="BQ184" s="464">
        <v>259.2428131604558</v>
      </c>
      <c r="BR184" s="464">
        <v>0</v>
      </c>
      <c r="BS184" s="464">
        <v>0</v>
      </c>
      <c r="BT184" s="464">
        <v>26.647622382915511</v>
      </c>
      <c r="BU184" s="464">
        <v>47.29857608695653</v>
      </c>
      <c r="BV184" s="468">
        <v>437.69097563467932</v>
      </c>
      <c r="BW184" s="467"/>
      <c r="BX184" s="468">
        <v>1764.409557574478</v>
      </c>
      <c r="BY184" s="468">
        <v>-1548.79</v>
      </c>
      <c r="BZ184" s="468">
        <v>215.61955757447859</v>
      </c>
      <c r="CA184" s="499">
        <v>0.11007609651107268</v>
      </c>
      <c r="CB184" s="499"/>
      <c r="CC184" s="464">
        <v>64.818407500000006</v>
      </c>
      <c r="CD184" s="464">
        <v>0</v>
      </c>
      <c r="CE184" s="464">
        <v>10.77919660055244</v>
      </c>
      <c r="CF184" s="464">
        <v>21.614921983205821</v>
      </c>
      <c r="CG184" s="464">
        <v>0</v>
      </c>
      <c r="CH184" s="468">
        <v>97.212526083758263</v>
      </c>
      <c r="CI184" s="464"/>
      <c r="CJ184" s="464">
        <v>-0.98</v>
      </c>
      <c r="CK184" s="464">
        <v>-1.78</v>
      </c>
      <c r="CL184" s="464">
        <v>-0.98</v>
      </c>
      <c r="CM184" s="464">
        <v>-0.01</v>
      </c>
      <c r="CN184" s="464">
        <v>-17.579999999999998</v>
      </c>
      <c r="CO184" s="464">
        <v>-29.954382943143809</v>
      </c>
      <c r="CP184" s="464">
        <v>-113.5291125330656</v>
      </c>
      <c r="CQ184" s="464">
        <v>-58.32555503268803</v>
      </c>
      <c r="CR184" s="464">
        <v>-29.8</v>
      </c>
      <c r="CS184" s="464">
        <v>-11.42</v>
      </c>
      <c r="CT184" s="464">
        <v>-14.00074896960235</v>
      </c>
      <c r="CU184" s="464">
        <v>42.931344594806447</v>
      </c>
      <c r="CV184" s="468">
        <v>-222.27460503720539</v>
      </c>
      <c r="CW184" s="464"/>
      <c r="CX184" s="468">
        <v>564.8356174581163</v>
      </c>
      <c r="CY184" s="468">
        <v>150.66419489686439</v>
      </c>
      <c r="CZ184" s="464"/>
      <c r="DA184" s="466">
        <v>776.9612838759457</v>
      </c>
      <c r="DB184" s="464">
        <v>-11.587566793607619</v>
      </c>
      <c r="DC184" s="468">
        <v>765.37371708233809</v>
      </c>
    </row>
    <row r="185" spans="1:107">
      <c r="A185" s="475">
        <v>580</v>
      </c>
      <c r="B185" s="483">
        <v>9</v>
      </c>
      <c r="C185" s="484">
        <v>4235</v>
      </c>
      <c r="D185" s="465" t="s">
        <v>183</v>
      </c>
      <c r="E185" s="485">
        <v>947349.5199999999</v>
      </c>
      <c r="F185" s="485">
        <v>193721.19999999998</v>
      </c>
      <c r="G185" s="485">
        <v>1585972.32</v>
      </c>
      <c r="H185" s="485">
        <v>1603714.3800000001</v>
      </c>
      <c r="I185" s="485">
        <v>271367.8</v>
      </c>
      <c r="J185" s="485">
        <v>165622.12</v>
      </c>
      <c r="K185" s="486">
        <v>4767747.34</v>
      </c>
      <c r="L185" s="464"/>
      <c r="M185" s="485">
        <v>305620.41071423976</v>
      </c>
      <c r="N185" s="485">
        <v>0</v>
      </c>
      <c r="O185" s="485">
        <v>0</v>
      </c>
      <c r="P185" s="485">
        <v>276568.18</v>
      </c>
      <c r="Q185" s="485">
        <v>508651.33458173601</v>
      </c>
      <c r="R185" s="485">
        <v>0</v>
      </c>
      <c r="S185" s="478">
        <v>50739.920000000006</v>
      </c>
      <c r="T185" s="485">
        <v>129741.01470449206</v>
      </c>
      <c r="U185" s="485">
        <v>159723.38083333333</v>
      </c>
      <c r="V185" s="479">
        <v>1431044.2408338012</v>
      </c>
      <c r="W185" s="480"/>
      <c r="X185" s="481">
        <v>6198791.5808338011</v>
      </c>
      <c r="Y185" s="464">
        <v>-6711162.1500000004</v>
      </c>
      <c r="Z185" s="490">
        <v>-512370.5691661993</v>
      </c>
      <c r="AA185" s="499">
        <v>-8.2656524660453284E-2</v>
      </c>
      <c r="AB185" s="499"/>
      <c r="AC185" s="476">
        <v>595585.71736124996</v>
      </c>
      <c r="AD185" s="476">
        <v>0</v>
      </c>
      <c r="AE185" s="476">
        <v>50365.927800385434</v>
      </c>
      <c r="AF185" s="476">
        <v>82282.806150982098</v>
      </c>
      <c r="AG185" s="476">
        <v>0</v>
      </c>
      <c r="AH185" s="477">
        <v>728234.4513126174</v>
      </c>
      <c r="AI185" s="464"/>
      <c r="AJ185" s="464">
        <v>0</v>
      </c>
      <c r="AK185" s="464">
        <v>-7538.3</v>
      </c>
      <c r="AL185" s="464">
        <v>0</v>
      </c>
      <c r="AM185" s="464">
        <v>-42.35</v>
      </c>
      <c r="AN185" s="464">
        <v>-91094.85</v>
      </c>
      <c r="AO185" s="464">
        <v>-137023.57999999999</v>
      </c>
      <c r="AP185" s="464">
        <v>-390449.13455856533</v>
      </c>
      <c r="AQ185" s="470">
        <v>-24997.894153854028</v>
      </c>
      <c r="AR185" s="470">
        <v>-125864.2</v>
      </c>
      <c r="AS185" s="470">
        <v>-48194.3</v>
      </c>
      <c r="AT185" s="470">
        <v>-31708.388306722736</v>
      </c>
      <c r="AU185" s="470">
        <v>129207.67418923805</v>
      </c>
      <c r="AV185" s="468">
        <v>-727705.32282990403</v>
      </c>
      <c r="AW185" s="464"/>
      <c r="AX185" s="487">
        <v>1953931.4862490189</v>
      </c>
      <c r="AY185" s="488">
        <v>788336.03370523639</v>
      </c>
      <c r="AZ185" s="481"/>
      <c r="BA185" s="491">
        <v>2230426.0792707694</v>
      </c>
      <c r="BB185" s="470">
        <v>131002.24200000001</v>
      </c>
      <c r="BC185" s="481">
        <v>2361428.3212707695</v>
      </c>
      <c r="BD185" s="497"/>
      <c r="BE185" s="464">
        <v>223.69528217237306</v>
      </c>
      <c r="BF185" s="464">
        <v>45.742904368358907</v>
      </c>
      <c r="BG185" s="464">
        <v>374.49169303423849</v>
      </c>
      <c r="BH185" s="464">
        <v>378.68108146399061</v>
      </c>
      <c r="BI185" s="464">
        <v>64.077402597402596</v>
      </c>
      <c r="BJ185" s="464">
        <v>39.107938606847696</v>
      </c>
      <c r="BK185" s="468">
        <v>1115.813753488372</v>
      </c>
      <c r="BL185" s="464"/>
      <c r="BM185" s="464">
        <v>75.624249900418008</v>
      </c>
      <c r="BN185" s="464">
        <v>0</v>
      </c>
      <c r="BO185" s="464">
        <v>0</v>
      </c>
      <c r="BP185" s="464">
        <v>63.37505116279069</v>
      </c>
      <c r="BQ185" s="464">
        <v>116.17701276709811</v>
      </c>
      <c r="BR185" s="464">
        <v>0</v>
      </c>
      <c r="BS185" s="464">
        <v>11.846927906976751</v>
      </c>
      <c r="BT185" s="464">
        <v>29.53325296603856</v>
      </c>
      <c r="BU185" s="464">
        <v>39.294250581395353</v>
      </c>
      <c r="BV185" s="468">
        <v>335.85074528471762</v>
      </c>
      <c r="BW185" s="467"/>
      <c r="BX185" s="468">
        <v>1451.6644987730899</v>
      </c>
      <c r="BY185" s="468">
        <v>-1548.79</v>
      </c>
      <c r="BZ185" s="468">
        <v>-97.125501226910146</v>
      </c>
      <c r="CA185" s="499">
        <v>-8.2656524660453284E-2</v>
      </c>
      <c r="CB185" s="499"/>
      <c r="CC185" s="464">
        <v>135.88754025</v>
      </c>
      <c r="CD185" s="464">
        <v>0</v>
      </c>
      <c r="CE185" s="464">
        <v>11.52592935056173</v>
      </c>
      <c r="CF185" s="464">
        <v>18.48902297657089</v>
      </c>
      <c r="CG185" s="464">
        <v>0</v>
      </c>
      <c r="CH185" s="468">
        <v>165.90249257713259</v>
      </c>
      <c r="CI185" s="464"/>
      <c r="CJ185" s="464">
        <v>-0.98</v>
      </c>
      <c r="CK185" s="464">
        <v>-1.78</v>
      </c>
      <c r="CL185" s="464">
        <v>-0.98</v>
      </c>
      <c r="CM185" s="464">
        <v>-0.01</v>
      </c>
      <c r="CN185" s="464">
        <v>-17.579999999999998</v>
      </c>
      <c r="CO185" s="464">
        <v>-27.748743895348841</v>
      </c>
      <c r="CP185" s="464">
        <v>-90.80212431594542</v>
      </c>
      <c r="CQ185" s="464">
        <v>-4.3623591652739258</v>
      </c>
      <c r="CR185" s="464">
        <v>-29.8</v>
      </c>
      <c r="CS185" s="464">
        <v>-11.42</v>
      </c>
      <c r="CT185" s="464">
        <v>-8.1946583889284543</v>
      </c>
      <c r="CU185" s="464">
        <v>30.04829632307862</v>
      </c>
      <c r="CV185" s="468">
        <v>-167.6263504673679</v>
      </c>
      <c r="CW185" s="464"/>
      <c r="CX185" s="468">
        <v>482.45187527477373</v>
      </c>
      <c r="CY185" s="468">
        <v>170.26107131979799</v>
      </c>
      <c r="CZ185" s="464"/>
      <c r="DA185" s="466">
        <v>526.66495378294439</v>
      </c>
      <c r="DB185" s="464">
        <v>30.933233057851243</v>
      </c>
      <c r="DC185" s="468">
        <v>557.59818684079562</v>
      </c>
    </row>
    <row r="186" spans="1:107">
      <c r="A186" s="475">
        <v>581</v>
      </c>
      <c r="B186" s="483">
        <v>6</v>
      </c>
      <c r="C186" s="484">
        <v>6011</v>
      </c>
      <c r="D186" s="465" t="s">
        <v>184</v>
      </c>
      <c r="E186" s="485">
        <v>2341046.4099999997</v>
      </c>
      <c r="F186" s="485">
        <v>426186.63999999996</v>
      </c>
      <c r="G186" s="485">
        <v>2765072.16</v>
      </c>
      <c r="H186" s="485">
        <v>2461842.25</v>
      </c>
      <c r="I186" s="485">
        <v>370902.6</v>
      </c>
      <c r="J186" s="485">
        <v>258416.86000000002</v>
      </c>
      <c r="K186" s="486">
        <v>8623466.9199999999</v>
      </c>
      <c r="L186" s="464"/>
      <c r="M186" s="485">
        <v>403528.26155208022</v>
      </c>
      <c r="N186" s="485">
        <v>0</v>
      </c>
      <c r="O186" s="485">
        <v>0</v>
      </c>
      <c r="P186" s="485">
        <v>453322.28</v>
      </c>
      <c r="Q186" s="485">
        <v>732629.3734431715</v>
      </c>
      <c r="R186" s="485">
        <v>0</v>
      </c>
      <c r="S186" s="478">
        <v>0</v>
      </c>
      <c r="T186" s="485">
        <v>206736.84489716156</v>
      </c>
      <c r="U186" s="485">
        <v>263210.6866666667</v>
      </c>
      <c r="V186" s="479">
        <v>2059427.4465590799</v>
      </c>
      <c r="W186" s="480"/>
      <c r="X186" s="481">
        <v>10682894.366559081</v>
      </c>
      <c r="Y186" s="464">
        <v>-9525571.5899999999</v>
      </c>
      <c r="Z186" s="490">
        <v>1157322.7765590809</v>
      </c>
      <c r="AA186" s="499">
        <v>0.10833419641233896</v>
      </c>
      <c r="AB186" s="499"/>
      <c r="AC186" s="476">
        <v>339693.86342350004</v>
      </c>
      <c r="AD186" s="476">
        <v>0</v>
      </c>
      <c r="AE186" s="476">
        <v>91932.507896109862</v>
      </c>
      <c r="AF186" s="476">
        <v>115011.26412723755</v>
      </c>
      <c r="AG186" s="476">
        <v>0</v>
      </c>
      <c r="AH186" s="477">
        <v>546637.63544684742</v>
      </c>
      <c r="AI186" s="464"/>
      <c r="AJ186" s="464">
        <v>0</v>
      </c>
      <c r="AK186" s="464">
        <v>-10699.58</v>
      </c>
      <c r="AL186" s="464">
        <v>0</v>
      </c>
      <c r="AM186" s="464">
        <v>-60.11</v>
      </c>
      <c r="AN186" s="464">
        <v>-129296.61000000002</v>
      </c>
      <c r="AO186" s="464">
        <v>-254218.67</v>
      </c>
      <c r="AP186" s="464">
        <v>-448062.98222282249</v>
      </c>
      <c r="AQ186" s="470">
        <v>-69511.561275761153</v>
      </c>
      <c r="AR186" s="470">
        <v>-178646.91999999998</v>
      </c>
      <c r="AS186" s="470">
        <v>-68405.180000000008</v>
      </c>
      <c r="AT186" s="470">
        <v>-70382.595747060594</v>
      </c>
      <c r="AU186" s="470">
        <v>427869.86712929938</v>
      </c>
      <c r="AV186" s="468">
        <v>-801414.34211634472</v>
      </c>
      <c r="AW186" s="464"/>
      <c r="AX186" s="487">
        <v>2308581.0755356573</v>
      </c>
      <c r="AY186" s="488">
        <v>830903.38170923211</v>
      </c>
      <c r="AZ186" s="481"/>
      <c r="BA186" s="491">
        <v>4042030.527134473</v>
      </c>
      <c r="BB186" s="470">
        <v>-104192.90994000001</v>
      </c>
      <c r="BC186" s="481">
        <v>3937837.6171944728</v>
      </c>
      <c r="BD186" s="497"/>
      <c r="BE186" s="464">
        <v>389.46039094992506</v>
      </c>
      <c r="BF186" s="464">
        <v>70.901121277657623</v>
      </c>
      <c r="BG186" s="464">
        <v>460.00202295791053</v>
      </c>
      <c r="BH186" s="464">
        <v>409.55618865413408</v>
      </c>
      <c r="BI186" s="464">
        <v>61.703976043919475</v>
      </c>
      <c r="BJ186" s="464">
        <v>42.990660455830977</v>
      </c>
      <c r="BK186" s="468">
        <v>1440.745656615587</v>
      </c>
      <c r="BL186" s="464"/>
      <c r="BM186" s="464">
        <v>69.160989536603594</v>
      </c>
      <c r="BN186" s="464">
        <v>0</v>
      </c>
      <c r="BO186" s="464">
        <v>0</v>
      </c>
      <c r="BP186" s="464">
        <v>69.004437304333493</v>
      </c>
      <c r="BQ186" s="464">
        <v>118.56131189914269</v>
      </c>
      <c r="BR186" s="464">
        <v>0</v>
      </c>
      <c r="BS186" s="464">
        <v>0</v>
      </c>
      <c r="BT186" s="464">
        <v>35.047868970029903</v>
      </c>
      <c r="BU186" s="464">
        <v>50.925603476684799</v>
      </c>
      <c r="BV186" s="468">
        <v>342.70021118679438</v>
      </c>
      <c r="BW186" s="467"/>
      <c r="BX186" s="468">
        <v>1783.4458678023821</v>
      </c>
      <c r="BY186" s="468">
        <v>-1548.79</v>
      </c>
      <c r="BZ186" s="468">
        <v>234.65586780238189</v>
      </c>
      <c r="CA186" s="499">
        <v>0.10833419641233896</v>
      </c>
      <c r="CB186" s="499"/>
      <c r="CC186" s="464">
        <v>54.604665499999989</v>
      </c>
      <c r="CD186" s="464">
        <v>0</v>
      </c>
      <c r="CE186" s="464">
        <v>14.801647670120341</v>
      </c>
      <c r="CF186" s="464">
        <v>17.29747150306191</v>
      </c>
      <c r="CG186" s="464">
        <v>0</v>
      </c>
      <c r="CH186" s="468">
        <v>86.703784673182241</v>
      </c>
      <c r="CI186" s="464"/>
      <c r="CJ186" s="464">
        <v>-0.98</v>
      </c>
      <c r="CK186" s="464">
        <v>-1.78</v>
      </c>
      <c r="CL186" s="464">
        <v>-0.98</v>
      </c>
      <c r="CM186" s="464">
        <v>-0.01</v>
      </c>
      <c r="CN186" s="464">
        <v>-17.579999999999998</v>
      </c>
      <c r="CO186" s="464">
        <v>-34.128285739001477</v>
      </c>
      <c r="CP186" s="464">
        <v>-73.828140092737272</v>
      </c>
      <c r="CQ186" s="464">
        <v>-25.430586803079329</v>
      </c>
      <c r="CR186" s="464">
        <v>-29.8</v>
      </c>
      <c r="CS186" s="464">
        <v>-11.42</v>
      </c>
      <c r="CT186" s="464">
        <v>-11.866901351045531</v>
      </c>
      <c r="CU186" s="464">
        <v>70.500884351507565</v>
      </c>
      <c r="CV186" s="468">
        <v>-136.19867653442469</v>
      </c>
      <c r="CW186" s="464"/>
      <c r="CX186" s="468">
        <v>370.34396413125251</v>
      </c>
      <c r="CY186" s="468">
        <v>123.2160776787231</v>
      </c>
      <c r="CZ186" s="464"/>
      <c r="DA186" s="466">
        <v>672.43894978114668</v>
      </c>
      <c r="DB186" s="464">
        <v>-17.333706528031943</v>
      </c>
      <c r="DC186" s="468">
        <v>655.10524325311474</v>
      </c>
    </row>
    <row r="187" spans="1:107">
      <c r="A187" s="475">
        <v>583</v>
      </c>
      <c r="B187" s="483">
        <v>19</v>
      </c>
      <c r="C187" s="484">
        <v>932</v>
      </c>
      <c r="D187" s="465" t="s">
        <v>185</v>
      </c>
      <c r="E187" s="485">
        <v>264164.76999999996</v>
      </c>
      <c r="F187" s="485">
        <v>48430.299999999996</v>
      </c>
      <c r="G187" s="485">
        <v>390265.44</v>
      </c>
      <c r="H187" s="485">
        <v>182879.71</v>
      </c>
      <c r="I187" s="485">
        <v>59749.399999999994</v>
      </c>
      <c r="J187" s="485">
        <v>41450.1</v>
      </c>
      <c r="K187" s="486">
        <v>986939.72</v>
      </c>
      <c r="L187" s="464"/>
      <c r="M187" s="485">
        <v>58280.018235626958</v>
      </c>
      <c r="N187" s="485">
        <v>0</v>
      </c>
      <c r="O187" s="485">
        <v>0</v>
      </c>
      <c r="P187" s="485">
        <v>47827.58</v>
      </c>
      <c r="Q187" s="485">
        <v>861540.79999999993</v>
      </c>
      <c r="R187" s="485">
        <v>0</v>
      </c>
      <c r="S187" s="478">
        <v>0</v>
      </c>
      <c r="T187" s="485">
        <v>21416.537370506812</v>
      </c>
      <c r="U187" s="485">
        <v>33353.81</v>
      </c>
      <c r="V187" s="479">
        <v>1022418.7456061337</v>
      </c>
      <c r="W187" s="480"/>
      <c r="X187" s="481">
        <v>2009358.4656061337</v>
      </c>
      <c r="Y187" s="464">
        <v>-1476931.08</v>
      </c>
      <c r="Z187" s="490">
        <v>532427.38560613361</v>
      </c>
      <c r="AA187" s="499">
        <v>0.26497381861903074</v>
      </c>
      <c r="AB187" s="499"/>
      <c r="AC187" s="476">
        <v>361711.44332399999</v>
      </c>
      <c r="AD187" s="476">
        <v>0</v>
      </c>
      <c r="AE187" s="476">
        <v>15258.255343270164</v>
      </c>
      <c r="AF187" s="476">
        <v>19459.932807919737</v>
      </c>
      <c r="AG187" s="476">
        <v>0</v>
      </c>
      <c r="AH187" s="477">
        <v>396429.63147518988</v>
      </c>
      <c r="AI187" s="464"/>
      <c r="AJ187" s="464">
        <v>0</v>
      </c>
      <c r="AK187" s="464">
        <v>-1658.96</v>
      </c>
      <c r="AL187" s="464">
        <v>0</v>
      </c>
      <c r="AM187" s="464">
        <v>-9.32</v>
      </c>
      <c r="AN187" s="464">
        <v>-20047.32</v>
      </c>
      <c r="AO187" s="464">
        <v>-4369.25</v>
      </c>
      <c r="AP187" s="464">
        <v>-506309.77841848164</v>
      </c>
      <c r="AQ187" s="470">
        <v>283017.04905245377</v>
      </c>
      <c r="AR187" s="470">
        <v>-27699.039999999997</v>
      </c>
      <c r="AS187" s="470">
        <v>-10606.16</v>
      </c>
      <c r="AT187" s="470">
        <v>-14027.658618814774</v>
      </c>
      <c r="AU187" s="470">
        <v>27242.427337981306</v>
      </c>
      <c r="AV187" s="468">
        <v>-274468.01064686134</v>
      </c>
      <c r="AW187" s="464"/>
      <c r="AX187" s="487">
        <v>-17150.357921267307</v>
      </c>
      <c r="AY187" s="488">
        <v>128527.60316309868</v>
      </c>
      <c r="AZ187" s="481"/>
      <c r="BA187" s="491">
        <v>765766.25167629367</v>
      </c>
      <c r="BB187" s="470">
        <v>140412.2622</v>
      </c>
      <c r="BC187" s="481">
        <v>906178.51387629367</v>
      </c>
      <c r="BD187" s="497"/>
      <c r="BE187" s="464">
        <v>283.43859442060079</v>
      </c>
      <c r="BF187" s="464">
        <v>51.963841201716733</v>
      </c>
      <c r="BG187" s="464">
        <v>418.73974248927038</v>
      </c>
      <c r="BH187" s="464">
        <v>196.22286480686694</v>
      </c>
      <c r="BI187" s="464">
        <v>64.108798283261791</v>
      </c>
      <c r="BJ187" s="464">
        <v>44.474356223175967</v>
      </c>
      <c r="BK187" s="468">
        <v>976.42016483516477</v>
      </c>
      <c r="BL187" s="464"/>
      <c r="BM187" s="464">
        <v>67.902257813505855</v>
      </c>
      <c r="BN187" s="464">
        <v>0</v>
      </c>
      <c r="BO187" s="464">
        <v>0</v>
      </c>
      <c r="BP187" s="464">
        <v>39.635010989010993</v>
      </c>
      <c r="BQ187" s="464">
        <v>910.4</v>
      </c>
      <c r="BR187" s="464">
        <v>0</v>
      </c>
      <c r="BS187" s="464">
        <v>0</v>
      </c>
      <c r="BT187" s="464">
        <v>26.08022053749983</v>
      </c>
      <c r="BU187" s="464">
        <v>38.83512637362638</v>
      </c>
      <c r="BV187" s="468">
        <v>1082.852615713643</v>
      </c>
      <c r="BW187" s="467"/>
      <c r="BX187" s="468">
        <v>2059.272780548808</v>
      </c>
      <c r="BY187" s="468">
        <v>-1548.79</v>
      </c>
      <c r="BZ187" s="468">
        <v>510.48278054880791</v>
      </c>
      <c r="CA187" s="499">
        <v>0.26497381861903074</v>
      </c>
      <c r="CB187" s="499"/>
      <c r="CC187" s="464">
        <v>375.00332100000003</v>
      </c>
      <c r="CD187" s="464">
        <v>0</v>
      </c>
      <c r="CE187" s="464">
        <v>15.383643543504469</v>
      </c>
      <c r="CF187" s="464">
        <v>23.88043415942105</v>
      </c>
      <c r="CG187" s="464">
        <v>0</v>
      </c>
      <c r="CH187" s="468">
        <v>414.26739870292539</v>
      </c>
      <c r="CI187" s="464"/>
      <c r="CJ187" s="464">
        <v>-0.98</v>
      </c>
      <c r="CK187" s="464">
        <v>-1.78</v>
      </c>
      <c r="CL187" s="464">
        <v>-0.98</v>
      </c>
      <c r="CM187" s="464">
        <v>-0.01</v>
      </c>
      <c r="CN187" s="464">
        <v>-17.579999999999998</v>
      </c>
      <c r="CO187" s="464">
        <v>-9.0216868131868146</v>
      </c>
      <c r="CP187" s="464">
        <v>-556.38437188844136</v>
      </c>
      <c r="CQ187" s="464">
        <v>328.08078500403059</v>
      </c>
      <c r="CR187" s="464">
        <v>-29.8</v>
      </c>
      <c r="CS187" s="464">
        <v>-11.42</v>
      </c>
      <c r="CT187" s="464">
        <v>-13.43081104549286</v>
      </c>
      <c r="CU187" s="464">
        <v>29.936733338440991</v>
      </c>
      <c r="CV187" s="468">
        <v>-285.16689492606179</v>
      </c>
      <c r="CW187" s="464"/>
      <c r="CX187" s="468">
        <v>-10.86971671075294</v>
      </c>
      <c r="CY187" s="468">
        <v>126.7935447076014</v>
      </c>
      <c r="CZ187" s="464"/>
      <c r="DA187" s="466">
        <v>821.63760909473569</v>
      </c>
      <c r="DB187" s="464">
        <v>150.65693369098713</v>
      </c>
      <c r="DC187" s="468">
        <v>972.2945427857228</v>
      </c>
    </row>
    <row r="188" spans="1:107">
      <c r="A188" s="475">
        <v>584</v>
      </c>
      <c r="B188" s="483">
        <v>16</v>
      </c>
      <c r="C188" s="484">
        <v>2547</v>
      </c>
      <c r="D188" s="465" t="s">
        <v>186</v>
      </c>
      <c r="E188" s="485">
        <v>1594097.7499999998</v>
      </c>
      <c r="F188" s="485">
        <v>319639.98</v>
      </c>
      <c r="G188" s="485">
        <v>2192129.2800000003</v>
      </c>
      <c r="H188" s="485">
        <v>2152353.5100000002</v>
      </c>
      <c r="I188" s="485">
        <v>137038.6</v>
      </c>
      <c r="J188" s="485">
        <v>102600.14</v>
      </c>
      <c r="K188" s="486">
        <v>6497859.2599999988</v>
      </c>
      <c r="L188" s="464"/>
      <c r="M188" s="485">
        <v>171091.9914206219</v>
      </c>
      <c r="N188" s="485">
        <v>0</v>
      </c>
      <c r="O188" s="485">
        <v>0</v>
      </c>
      <c r="P188" s="485">
        <v>54065.96</v>
      </c>
      <c r="Q188" s="485">
        <v>642402.51552560623</v>
      </c>
      <c r="R188" s="485">
        <v>0</v>
      </c>
      <c r="S188" s="478">
        <v>0</v>
      </c>
      <c r="T188" s="485">
        <v>87009.415400761995</v>
      </c>
      <c r="U188" s="485">
        <v>96441.636666666658</v>
      </c>
      <c r="V188" s="479">
        <v>1051011.5190136568</v>
      </c>
      <c r="W188" s="480"/>
      <c r="X188" s="481">
        <v>7548870.7790136561</v>
      </c>
      <c r="Y188" s="464">
        <v>-4036205.43</v>
      </c>
      <c r="Z188" s="490">
        <v>3512665.3490136559</v>
      </c>
      <c r="AA188" s="499">
        <v>0.46532328501093045</v>
      </c>
      <c r="AB188" s="499"/>
      <c r="AC188" s="476">
        <v>363143.98831499997</v>
      </c>
      <c r="AD188" s="476">
        <v>0</v>
      </c>
      <c r="AE188" s="476">
        <v>34061.045221323366</v>
      </c>
      <c r="AF188" s="476">
        <v>49713.708975833157</v>
      </c>
      <c r="AG188" s="476">
        <v>0</v>
      </c>
      <c r="AH188" s="477">
        <v>446918.74251215649</v>
      </c>
      <c r="AI188" s="464"/>
      <c r="AJ188" s="464">
        <v>0</v>
      </c>
      <c r="AK188" s="464">
        <v>-4533.66</v>
      </c>
      <c r="AL188" s="464">
        <v>0</v>
      </c>
      <c r="AM188" s="464">
        <v>-25.47</v>
      </c>
      <c r="AN188" s="464">
        <v>-54785.97</v>
      </c>
      <c r="AO188" s="464">
        <v>-51183.08</v>
      </c>
      <c r="AP188" s="464">
        <v>-416187.28131920501</v>
      </c>
      <c r="AQ188" s="470">
        <v>-307728.05346700724</v>
      </c>
      <c r="AR188" s="470">
        <v>-75696.84</v>
      </c>
      <c r="AS188" s="470">
        <v>-28984.86</v>
      </c>
      <c r="AT188" s="470">
        <v>-105954.29732296904</v>
      </c>
      <c r="AU188" s="470">
        <v>82793.226695439182</v>
      </c>
      <c r="AV188" s="468">
        <v>-962286.28541374207</v>
      </c>
      <c r="AW188" s="464"/>
      <c r="AX188" s="487">
        <v>1831862.5142318753</v>
      </c>
      <c r="AY188" s="488">
        <v>409068.58554297482</v>
      </c>
      <c r="AZ188" s="481"/>
      <c r="BA188" s="491">
        <v>5238228.9058869211</v>
      </c>
      <c r="BB188" s="470">
        <v>14853.071100000001</v>
      </c>
      <c r="BC188" s="481">
        <v>5253081.9769869214</v>
      </c>
      <c r="BD188" s="497"/>
      <c r="BE188" s="464">
        <v>625.87269336474276</v>
      </c>
      <c r="BF188" s="464">
        <v>125.49665488810365</v>
      </c>
      <c r="BG188" s="464">
        <v>860.67109540636056</v>
      </c>
      <c r="BH188" s="464">
        <v>845.05438162544181</v>
      </c>
      <c r="BI188" s="464">
        <v>53.80392618767177</v>
      </c>
      <c r="BJ188" s="464">
        <v>40.282740478994896</v>
      </c>
      <c r="BK188" s="468">
        <v>2585.9621202775629</v>
      </c>
      <c r="BL188" s="464"/>
      <c r="BM188" s="464">
        <v>61.029577160458153</v>
      </c>
      <c r="BN188" s="464">
        <v>0</v>
      </c>
      <c r="BO188" s="464">
        <v>0</v>
      </c>
      <c r="BP188" s="464">
        <v>23.946364687740939</v>
      </c>
      <c r="BQ188" s="464">
        <v>243.224467236116</v>
      </c>
      <c r="BR188" s="464">
        <v>0</v>
      </c>
      <c r="BS188" s="464">
        <v>0</v>
      </c>
      <c r="BT188" s="464">
        <v>36.356855092730292</v>
      </c>
      <c r="BU188" s="464">
        <v>38.447048959136467</v>
      </c>
      <c r="BV188" s="468">
        <v>403.00431313618179</v>
      </c>
      <c r="BW188" s="467"/>
      <c r="BX188" s="468">
        <v>2988.9664334137451</v>
      </c>
      <c r="BY188" s="468">
        <v>-1548.79</v>
      </c>
      <c r="BZ188" s="468">
        <v>1440.1764334137449</v>
      </c>
      <c r="CA188" s="499">
        <v>0.46532328501093045</v>
      </c>
      <c r="CB188" s="499"/>
      <c r="CC188" s="464">
        <v>137.76493500000001</v>
      </c>
      <c r="CD188" s="464">
        <v>0</v>
      </c>
      <c r="CE188" s="464">
        <v>13.260601939495521</v>
      </c>
      <c r="CF188" s="464">
        <v>19.7989899005855</v>
      </c>
      <c r="CG188" s="464">
        <v>0</v>
      </c>
      <c r="CH188" s="468">
        <v>170.82452684008101</v>
      </c>
      <c r="CI188" s="464"/>
      <c r="CJ188" s="464">
        <v>-0.98</v>
      </c>
      <c r="CK188" s="464">
        <v>-1.78</v>
      </c>
      <c r="CL188" s="464">
        <v>-0.98</v>
      </c>
      <c r="CM188" s="464">
        <v>-0.01</v>
      </c>
      <c r="CN188" s="464">
        <v>-17.579999999999998</v>
      </c>
      <c r="CO188" s="464">
        <v>-16.069217424826519</v>
      </c>
      <c r="CP188" s="464">
        <v>-160.44228269822861</v>
      </c>
      <c r="CQ188" s="464">
        <v>-132.53391759764639</v>
      </c>
      <c r="CR188" s="464">
        <v>-29.8</v>
      </c>
      <c r="CS188" s="464">
        <v>-11.42</v>
      </c>
      <c r="CT188" s="464">
        <v>-41.123651764682442</v>
      </c>
      <c r="CU188" s="464">
        <v>31.917203814741399</v>
      </c>
      <c r="CV188" s="468">
        <v>-384.31918698931878</v>
      </c>
      <c r="CW188" s="464"/>
      <c r="CX188" s="468">
        <v>698.36934440448181</v>
      </c>
      <c r="CY188" s="468">
        <v>147.1012793384011</v>
      </c>
      <c r="CZ188" s="464"/>
      <c r="DA188" s="466">
        <v>2056.6269752206208</v>
      </c>
      <c r="DB188" s="464">
        <v>5.8315944640753834</v>
      </c>
      <c r="DC188" s="468">
        <v>2062.4585696846962</v>
      </c>
    </row>
    <row r="189" spans="1:107">
      <c r="A189" s="475">
        <v>592</v>
      </c>
      <c r="B189" s="483">
        <v>13</v>
      </c>
      <c r="C189" s="484">
        <v>3511</v>
      </c>
      <c r="D189" s="465" t="s">
        <v>187</v>
      </c>
      <c r="E189" s="485">
        <v>1448351.67</v>
      </c>
      <c r="F189" s="485">
        <v>339012.1</v>
      </c>
      <c r="G189" s="485">
        <v>2059272.9600000002</v>
      </c>
      <c r="H189" s="485">
        <v>1983541.47</v>
      </c>
      <c r="I189" s="485">
        <v>208766.4</v>
      </c>
      <c r="J189" s="485">
        <v>165711.26</v>
      </c>
      <c r="K189" s="486">
        <v>6204655.8600000003</v>
      </c>
      <c r="L189" s="464"/>
      <c r="M189" s="485">
        <v>274195.57869305223</v>
      </c>
      <c r="N189" s="485">
        <v>0</v>
      </c>
      <c r="O189" s="485">
        <v>0</v>
      </c>
      <c r="P189" s="485">
        <v>137244.36000000002</v>
      </c>
      <c r="Q189" s="485">
        <v>392062.49770862912</v>
      </c>
      <c r="R189" s="485">
        <v>0</v>
      </c>
      <c r="S189" s="478">
        <v>0</v>
      </c>
      <c r="T189" s="485">
        <v>68019.058675941764</v>
      </c>
      <c r="U189" s="485">
        <v>180925.0275</v>
      </c>
      <c r="V189" s="479">
        <v>1052446.5225776231</v>
      </c>
      <c r="W189" s="480"/>
      <c r="X189" s="481">
        <v>7257102.3825776232</v>
      </c>
      <c r="Y189" s="464">
        <v>-5563846.5899999999</v>
      </c>
      <c r="Z189" s="490">
        <v>1693255.7925776234</v>
      </c>
      <c r="AA189" s="499">
        <v>0.2333239498787672</v>
      </c>
      <c r="AB189" s="499"/>
      <c r="AC189" s="476">
        <v>119485.60064600001</v>
      </c>
      <c r="AD189" s="476">
        <v>0</v>
      </c>
      <c r="AE189" s="476">
        <v>26692.110753114441</v>
      </c>
      <c r="AF189" s="476">
        <v>59803.717526245629</v>
      </c>
      <c r="AG189" s="476">
        <v>0</v>
      </c>
      <c r="AH189" s="477">
        <v>205981.42892536009</v>
      </c>
      <c r="AI189" s="464"/>
      <c r="AJ189" s="464">
        <v>0</v>
      </c>
      <c r="AK189" s="464">
        <v>-6249.58</v>
      </c>
      <c r="AL189" s="464">
        <v>0</v>
      </c>
      <c r="AM189" s="464">
        <v>-35.11</v>
      </c>
      <c r="AN189" s="464">
        <v>-75521.61</v>
      </c>
      <c r="AO189" s="464">
        <v>-123814.84</v>
      </c>
      <c r="AP189" s="464">
        <v>-423633.16340313992</v>
      </c>
      <c r="AQ189" s="470">
        <v>-163399.22816388027</v>
      </c>
      <c r="AR189" s="470">
        <v>-104346.92</v>
      </c>
      <c r="AS189" s="470">
        <v>-39955.18</v>
      </c>
      <c r="AT189" s="470">
        <v>-59962.216793092157</v>
      </c>
      <c r="AU189" s="470">
        <v>172390.47068399773</v>
      </c>
      <c r="AV189" s="468">
        <v>-824527.37767611479</v>
      </c>
      <c r="AW189" s="464"/>
      <c r="AX189" s="487">
        <v>1653289.7069954644</v>
      </c>
      <c r="AY189" s="488">
        <v>423282.3857208179</v>
      </c>
      <c r="AZ189" s="481"/>
      <c r="BA189" s="491">
        <v>3151281.9365431508</v>
      </c>
      <c r="BB189" s="470">
        <v>171114.75948000001</v>
      </c>
      <c r="BC189" s="481">
        <v>3322396.6960231508</v>
      </c>
      <c r="BD189" s="497"/>
      <c r="BE189" s="464">
        <v>412.51827684420391</v>
      </c>
      <c r="BF189" s="464">
        <v>96.557134719453146</v>
      </c>
      <c r="BG189" s="464">
        <v>586.52035317573348</v>
      </c>
      <c r="BH189" s="464">
        <v>564.95057533466252</v>
      </c>
      <c r="BI189" s="464">
        <v>59.460666476787239</v>
      </c>
      <c r="BJ189" s="464">
        <v>47.197738536029625</v>
      </c>
      <c r="BK189" s="468">
        <v>1862.2125365990989</v>
      </c>
      <c r="BL189" s="464"/>
      <c r="BM189" s="464">
        <v>72.437832505404657</v>
      </c>
      <c r="BN189" s="464">
        <v>0</v>
      </c>
      <c r="BO189" s="464">
        <v>0</v>
      </c>
      <c r="BP189" s="464">
        <v>37.232212837837842</v>
      </c>
      <c r="BQ189" s="464">
        <v>108.4048310358114</v>
      </c>
      <c r="BR189" s="464">
        <v>0</v>
      </c>
      <c r="BS189" s="464">
        <v>0</v>
      </c>
      <c r="BT189" s="464">
        <v>18.84205820616349</v>
      </c>
      <c r="BU189" s="464">
        <v>51.782464104729733</v>
      </c>
      <c r="BV189" s="468">
        <v>288.69939868994709</v>
      </c>
      <c r="BW189" s="467"/>
      <c r="BX189" s="468">
        <v>2150.9119352890461</v>
      </c>
      <c r="BY189" s="468">
        <v>-1548.79</v>
      </c>
      <c r="BZ189" s="468">
        <v>602.12193528904606</v>
      </c>
      <c r="CA189" s="499">
        <v>0.2333239498787672</v>
      </c>
      <c r="CB189" s="499"/>
      <c r="CC189" s="464">
        <v>32.883158000000002</v>
      </c>
      <c r="CD189" s="464">
        <v>0</v>
      </c>
      <c r="CE189" s="464">
        <v>7.3218858374837232</v>
      </c>
      <c r="CF189" s="464">
        <v>18.318366888350919</v>
      </c>
      <c r="CG189" s="464">
        <v>0</v>
      </c>
      <c r="CH189" s="468">
        <v>58.523410725834637</v>
      </c>
      <c r="CI189" s="464"/>
      <c r="CJ189" s="464">
        <v>-0.98</v>
      </c>
      <c r="CK189" s="464">
        <v>-1.78</v>
      </c>
      <c r="CL189" s="464">
        <v>-0.98</v>
      </c>
      <c r="CM189" s="464">
        <v>-0.01</v>
      </c>
      <c r="CN189" s="464">
        <v>-17.579999999999998</v>
      </c>
      <c r="CO189" s="464">
        <v>-27.132918271396399</v>
      </c>
      <c r="CP189" s="464">
        <v>-119.2660933004335</v>
      </c>
      <c r="CQ189" s="464">
        <v>-59.974939905195598</v>
      </c>
      <c r="CR189" s="464">
        <v>-29.8</v>
      </c>
      <c r="CS189" s="464">
        <v>-11.42</v>
      </c>
      <c r="CT189" s="464">
        <v>-19.595361160056921</v>
      </c>
      <c r="CU189" s="464">
        <v>48.533353233107469</v>
      </c>
      <c r="CV189" s="468">
        <v>-236.62248534833421</v>
      </c>
      <c r="CW189" s="464"/>
      <c r="CX189" s="468">
        <v>493.26123944567382</v>
      </c>
      <c r="CY189" s="468">
        <v>103.410783073541</v>
      </c>
      <c r="CZ189" s="464"/>
      <c r="DA189" s="466">
        <v>897.54541057908023</v>
      </c>
      <c r="DB189" s="464">
        <v>48.736758610082603</v>
      </c>
      <c r="DC189" s="468">
        <v>946.28216918916291</v>
      </c>
    </row>
    <row r="190" spans="1:107">
      <c r="A190" s="475">
        <v>593</v>
      </c>
      <c r="B190" s="483">
        <v>10</v>
      </c>
      <c r="C190" s="484">
        <v>17124</v>
      </c>
      <c r="D190" s="465" t="s">
        <v>188</v>
      </c>
      <c r="E190" s="485">
        <v>5419932.3499999996</v>
      </c>
      <c r="F190" s="485">
        <v>1230129.6199999999</v>
      </c>
      <c r="G190" s="485">
        <v>7224062.4000000004</v>
      </c>
      <c r="H190" s="485">
        <v>6879090.6299999999</v>
      </c>
      <c r="I190" s="485">
        <v>1072565.8999999999</v>
      </c>
      <c r="J190" s="485">
        <v>761701.3</v>
      </c>
      <c r="K190" s="486">
        <v>22587482.199999999</v>
      </c>
      <c r="L190" s="464"/>
      <c r="M190" s="485">
        <v>1294916.3813433044</v>
      </c>
      <c r="N190" s="485">
        <v>0</v>
      </c>
      <c r="O190" s="485">
        <v>0</v>
      </c>
      <c r="P190" s="485">
        <v>2857178.04</v>
      </c>
      <c r="Q190" s="485">
        <v>1347733.6259773436</v>
      </c>
      <c r="R190" s="485">
        <v>0</v>
      </c>
      <c r="S190" s="478">
        <v>0</v>
      </c>
      <c r="T190" s="485">
        <v>693679.46499070164</v>
      </c>
      <c r="U190" s="485">
        <v>800685.35749999993</v>
      </c>
      <c r="V190" s="479">
        <v>6994192.8698113495</v>
      </c>
      <c r="W190" s="480"/>
      <c r="X190" s="481">
        <v>29581675.069811348</v>
      </c>
      <c r="Y190" s="464">
        <v>-27136231.560000002</v>
      </c>
      <c r="Z190" s="490">
        <v>2445443.5098113455</v>
      </c>
      <c r="AA190" s="499">
        <v>8.2667513047865446E-2</v>
      </c>
      <c r="AB190" s="499"/>
      <c r="AC190" s="476">
        <v>0</v>
      </c>
      <c r="AD190" s="476">
        <v>0</v>
      </c>
      <c r="AE190" s="476">
        <v>255426.96209567541</v>
      </c>
      <c r="AF190" s="476">
        <v>364505.93870809081</v>
      </c>
      <c r="AG190" s="476">
        <v>18012.071972525198</v>
      </c>
      <c r="AH190" s="477">
        <v>637944.97277629143</v>
      </c>
      <c r="AI190" s="464"/>
      <c r="AJ190" s="464">
        <v>0</v>
      </c>
      <c r="AK190" s="464">
        <v>-30480.720000000001</v>
      </c>
      <c r="AL190" s="464">
        <v>0</v>
      </c>
      <c r="AM190" s="464">
        <v>-171.24</v>
      </c>
      <c r="AN190" s="464">
        <v>-368337.24000000005</v>
      </c>
      <c r="AO190" s="464">
        <v>-1547625.3</v>
      </c>
      <c r="AP190" s="464">
        <v>-1527706.2598609906</v>
      </c>
      <c r="AQ190" s="470">
        <v>-779255.33312812494</v>
      </c>
      <c r="AR190" s="470">
        <v>-508925.27999999997</v>
      </c>
      <c r="AS190" s="470">
        <v>-194871.12000000002</v>
      </c>
      <c r="AT190" s="470">
        <v>-130537.26761958795</v>
      </c>
      <c r="AU190" s="470">
        <v>978607.24830633495</v>
      </c>
      <c r="AV190" s="468">
        <v>-4109302.5123023679</v>
      </c>
      <c r="AW190" s="464"/>
      <c r="AX190" s="487">
        <v>6943870.9597836332</v>
      </c>
      <c r="AY190" s="488">
        <v>2289924.7819264424</v>
      </c>
      <c r="AZ190" s="481"/>
      <c r="BA190" s="491">
        <v>8207881.7119953446</v>
      </c>
      <c r="BB190" s="470">
        <v>-453987.34710000007</v>
      </c>
      <c r="BC190" s="481">
        <v>7753894.3648953447</v>
      </c>
      <c r="BD190" s="497"/>
      <c r="BE190" s="464">
        <v>316.51088238729267</v>
      </c>
      <c r="BF190" s="464">
        <v>71.836581406213497</v>
      </c>
      <c r="BG190" s="464">
        <v>421.86769446391031</v>
      </c>
      <c r="BH190" s="464">
        <v>401.7221811492642</v>
      </c>
      <c r="BI190" s="464">
        <v>62.635242933893942</v>
      </c>
      <c r="BJ190" s="464">
        <v>44.481505489371642</v>
      </c>
      <c r="BK190" s="468">
        <v>1306.406278379322</v>
      </c>
      <c r="BL190" s="464"/>
      <c r="BM190" s="464">
        <v>74.425133746769006</v>
      </c>
      <c r="BN190" s="464">
        <v>0</v>
      </c>
      <c r="BO190" s="464">
        <v>0</v>
      </c>
      <c r="BP190" s="464">
        <v>142.30989637908951</v>
      </c>
      <c r="BQ190" s="464">
        <v>77.056144002299689</v>
      </c>
      <c r="BR190" s="464">
        <v>0</v>
      </c>
      <c r="BS190" s="464">
        <v>0</v>
      </c>
      <c r="BT190" s="464">
        <v>39.224337705308237</v>
      </c>
      <c r="BU190" s="464">
        <v>45.926408487600433</v>
      </c>
      <c r="BV190" s="468">
        <v>378.94192032106679</v>
      </c>
      <c r="BW190" s="467"/>
      <c r="BX190" s="468">
        <v>1685.348198700389</v>
      </c>
      <c r="BY190" s="468">
        <v>-1548.79</v>
      </c>
      <c r="BZ190" s="468">
        <v>136.55819870038911</v>
      </c>
      <c r="CA190" s="499">
        <v>8.2667513047865446E-2</v>
      </c>
      <c r="CB190" s="499"/>
      <c r="CC190" s="464">
        <v>0</v>
      </c>
      <c r="CD190" s="464">
        <v>0</v>
      </c>
      <c r="CE190" s="464">
        <v>14.379490771561651</v>
      </c>
      <c r="CF190" s="464">
        <v>22.395043658047669</v>
      </c>
      <c r="CG190" s="464">
        <v>0</v>
      </c>
      <c r="CH190" s="468">
        <v>36.774534429609318</v>
      </c>
      <c r="CI190" s="464"/>
      <c r="CJ190" s="464">
        <v>-0.97999999999999987</v>
      </c>
      <c r="CK190" s="464">
        <v>-1.78</v>
      </c>
      <c r="CL190" s="464">
        <v>-0.97999999999999987</v>
      </c>
      <c r="CM190" s="464">
        <v>-0.01</v>
      </c>
      <c r="CN190" s="464">
        <v>-17.579999999999998</v>
      </c>
      <c r="CO190" s="464">
        <v>-51.086970930841773</v>
      </c>
      <c r="CP190" s="464">
        <v>-88.933884029630377</v>
      </c>
      <c r="CQ190" s="464">
        <v>-58.877655853586369</v>
      </c>
      <c r="CR190" s="464">
        <v>-29.8</v>
      </c>
      <c r="CS190" s="464">
        <v>-11.42</v>
      </c>
      <c r="CT190" s="464">
        <v>-7.6772810160108023</v>
      </c>
      <c r="CU190" s="464">
        <v>56.968637111790372</v>
      </c>
      <c r="CV190" s="468">
        <v>-210.13419568726081</v>
      </c>
      <c r="CW190" s="464"/>
      <c r="CX190" s="468">
        <v>396.18487736438431</v>
      </c>
      <c r="CY190" s="468">
        <v>119.062119975252</v>
      </c>
      <c r="CZ190" s="464"/>
      <c r="DA190" s="466">
        <v>479.32035225387438</v>
      </c>
      <c r="DB190" s="464">
        <v>-26.511758181499655</v>
      </c>
      <c r="DC190" s="468">
        <v>452.80859407237472</v>
      </c>
    </row>
    <row r="191" spans="1:107">
      <c r="A191" s="475">
        <v>595</v>
      </c>
      <c r="B191" s="483">
        <v>11</v>
      </c>
      <c r="C191" s="484">
        <v>3873</v>
      </c>
      <c r="D191" s="465" t="s">
        <v>189</v>
      </c>
      <c r="E191" s="485">
        <v>1074877.3399999999</v>
      </c>
      <c r="F191" s="485">
        <v>251837.56</v>
      </c>
      <c r="G191" s="485">
        <v>1594275.8400000001</v>
      </c>
      <c r="H191" s="485">
        <v>1814729.43</v>
      </c>
      <c r="I191" s="485">
        <v>242990.4</v>
      </c>
      <c r="J191" s="485">
        <v>152251.12</v>
      </c>
      <c r="K191" s="486">
        <v>5130961.6900000004</v>
      </c>
      <c r="L191" s="464"/>
      <c r="M191" s="485">
        <v>259704.57109419821</v>
      </c>
      <c r="N191" s="485">
        <v>0</v>
      </c>
      <c r="O191" s="485">
        <v>0</v>
      </c>
      <c r="P191" s="485">
        <v>191310.32</v>
      </c>
      <c r="Q191" s="485">
        <v>990588.50997424626</v>
      </c>
      <c r="R191" s="485">
        <v>0</v>
      </c>
      <c r="S191" s="478">
        <v>0</v>
      </c>
      <c r="T191" s="485">
        <v>114012.64205473791</v>
      </c>
      <c r="U191" s="485">
        <v>138974.20833333331</v>
      </c>
      <c r="V191" s="479">
        <v>1694590.2514565156</v>
      </c>
      <c r="W191" s="480"/>
      <c r="X191" s="481">
        <v>6825551.9414565163</v>
      </c>
      <c r="Y191" s="464">
        <v>-6137504.3700000001</v>
      </c>
      <c r="Z191" s="490">
        <v>688047.57145651616</v>
      </c>
      <c r="AA191" s="499">
        <v>0.10080467885351591</v>
      </c>
      <c r="AB191" s="499"/>
      <c r="AC191" s="476">
        <v>527108.54742449999</v>
      </c>
      <c r="AD191" s="476">
        <v>0</v>
      </c>
      <c r="AE191" s="476">
        <v>46634.648906139904</v>
      </c>
      <c r="AF191" s="476">
        <v>84586.399713907114</v>
      </c>
      <c r="AG191" s="476">
        <v>0</v>
      </c>
      <c r="AH191" s="477">
        <v>658329.59604454704</v>
      </c>
      <c r="AI191" s="464"/>
      <c r="AJ191" s="464">
        <v>0</v>
      </c>
      <c r="AK191" s="464">
        <v>-6893.9400000000005</v>
      </c>
      <c r="AL191" s="464">
        <v>0</v>
      </c>
      <c r="AM191" s="464">
        <v>-38.730000000000004</v>
      </c>
      <c r="AN191" s="464">
        <v>-83308.23000000001</v>
      </c>
      <c r="AO191" s="464">
        <v>-172480.57</v>
      </c>
      <c r="AP191" s="464">
        <v>975549.52950968326</v>
      </c>
      <c r="AQ191" s="470">
        <v>79227.661154386107</v>
      </c>
      <c r="AR191" s="470">
        <v>-115105.56</v>
      </c>
      <c r="AS191" s="470">
        <v>-44074.740000000005</v>
      </c>
      <c r="AT191" s="470">
        <v>-90108.747197345205</v>
      </c>
      <c r="AU191" s="470">
        <v>118304.07205779743</v>
      </c>
      <c r="AV191" s="468">
        <v>661070.74552452145</v>
      </c>
      <c r="AW191" s="464"/>
      <c r="AX191" s="487">
        <v>2102338.9613656849</v>
      </c>
      <c r="AY191" s="488">
        <v>804018.05700187501</v>
      </c>
      <c r="AZ191" s="481"/>
      <c r="BA191" s="491">
        <v>4913804.9313931447</v>
      </c>
      <c r="BB191" s="470">
        <v>178015.44095999998</v>
      </c>
      <c r="BC191" s="481">
        <v>5091820.3723531449</v>
      </c>
      <c r="BD191" s="497"/>
      <c r="BE191" s="464">
        <v>277.53094242189513</v>
      </c>
      <c r="BF191" s="464">
        <v>65.02389878647044</v>
      </c>
      <c r="BG191" s="464">
        <v>411.63848179705656</v>
      </c>
      <c r="BH191" s="464">
        <v>468.5591092176607</v>
      </c>
      <c r="BI191" s="464">
        <v>62.739581719597211</v>
      </c>
      <c r="BJ191" s="464">
        <v>39.310901110250448</v>
      </c>
      <c r="BK191" s="468">
        <v>1364.556020100503</v>
      </c>
      <c r="BL191" s="464"/>
      <c r="BM191" s="464">
        <v>68.934957023859283</v>
      </c>
      <c r="BN191" s="464">
        <v>0</v>
      </c>
      <c r="BO191" s="464">
        <v>0</v>
      </c>
      <c r="BP191" s="464">
        <v>43.297542713567843</v>
      </c>
      <c r="BQ191" s="464">
        <v>244.44773689102169</v>
      </c>
      <c r="BR191" s="464">
        <v>0</v>
      </c>
      <c r="BS191" s="464">
        <v>0</v>
      </c>
      <c r="BT191" s="464">
        <v>30.630740675940778</v>
      </c>
      <c r="BU191" s="464">
        <v>37.603103015075376</v>
      </c>
      <c r="BV191" s="468">
        <v>424.91408031946497</v>
      </c>
      <c r="BW191" s="467"/>
      <c r="BX191" s="468">
        <v>1789.4701004199669</v>
      </c>
      <c r="BY191" s="468">
        <v>-1548.79</v>
      </c>
      <c r="BZ191" s="468">
        <v>240.6801004199674</v>
      </c>
      <c r="CA191" s="499">
        <v>0.10080467885351591</v>
      </c>
      <c r="CB191" s="499"/>
      <c r="CC191" s="464">
        <v>131.50471949999999</v>
      </c>
      <c r="CD191" s="464">
        <v>0</v>
      </c>
      <c r="CE191" s="464">
        <v>11.60831091187179</v>
      </c>
      <c r="CF191" s="464">
        <v>19.29964503330784</v>
      </c>
      <c r="CG191" s="464">
        <v>0</v>
      </c>
      <c r="CH191" s="468">
        <v>162.41267544517959</v>
      </c>
      <c r="CI191" s="464"/>
      <c r="CJ191" s="464">
        <v>-0.98</v>
      </c>
      <c r="CK191" s="464">
        <v>-1.78</v>
      </c>
      <c r="CL191" s="464">
        <v>-0.98</v>
      </c>
      <c r="CM191" s="464">
        <v>-0.01</v>
      </c>
      <c r="CN191" s="464">
        <v>-17.579999999999998</v>
      </c>
      <c r="CO191" s="464">
        <v>-38.01104396984924</v>
      </c>
      <c r="CP191" s="464">
        <v>245.11294711298581</v>
      </c>
      <c r="CQ191" s="464">
        <v>36.971966872437598</v>
      </c>
      <c r="CR191" s="464">
        <v>-29.8</v>
      </c>
      <c r="CS191" s="464">
        <v>-11.42</v>
      </c>
      <c r="CT191" s="464">
        <v>-25.382978990889001</v>
      </c>
      <c r="CU191" s="464">
        <v>29.724641220552119</v>
      </c>
      <c r="CV191" s="468">
        <v>186.33458984974479</v>
      </c>
      <c r="CW191" s="464"/>
      <c r="CX191" s="468">
        <v>598.78258110077468</v>
      </c>
      <c r="CY191" s="468">
        <v>191.69330788921229</v>
      </c>
      <c r="CZ191" s="464"/>
      <c r="DA191" s="466">
        <v>1268.7335221774192</v>
      </c>
      <c r="DB191" s="464">
        <v>45.963191572424471</v>
      </c>
      <c r="DC191" s="468">
        <v>1314.6967137498439</v>
      </c>
    </row>
    <row r="192" spans="1:107">
      <c r="A192" s="475">
        <v>598</v>
      </c>
      <c r="B192" s="483">
        <v>15</v>
      </c>
      <c r="C192" s="484">
        <v>19657</v>
      </c>
      <c r="D192" s="465" t="s">
        <v>190</v>
      </c>
      <c r="E192" s="485">
        <v>9391513.0299999993</v>
      </c>
      <c r="F192" s="485">
        <v>1666002.3199999998</v>
      </c>
      <c r="G192" s="485">
        <v>9856278.2400000002</v>
      </c>
      <c r="H192" s="485">
        <v>9678556.9600000009</v>
      </c>
      <c r="I192" s="485">
        <v>1182082.7</v>
      </c>
      <c r="J192" s="485">
        <v>981431.4</v>
      </c>
      <c r="K192" s="486">
        <v>32755864.649999999</v>
      </c>
      <c r="L192" s="464"/>
      <c r="M192" s="485">
        <v>1239523.2115278933</v>
      </c>
      <c r="N192" s="485">
        <v>450278.96760000009</v>
      </c>
      <c r="O192" s="485">
        <v>3175412.6088000005</v>
      </c>
      <c r="P192" s="485">
        <v>7024415.8799999999</v>
      </c>
      <c r="Q192" s="485">
        <v>75916.314763465663</v>
      </c>
      <c r="R192" s="485">
        <v>0</v>
      </c>
      <c r="S192" s="478">
        <v>0</v>
      </c>
      <c r="T192" s="485">
        <v>907312.9149670779</v>
      </c>
      <c r="U192" s="485">
        <v>958081.72833333339</v>
      </c>
      <c r="V192" s="479">
        <v>13830941.625991773</v>
      </c>
      <c r="W192" s="480"/>
      <c r="X192" s="481">
        <v>46586806.275991768</v>
      </c>
      <c r="Y192" s="464">
        <v>-31150251.330000002</v>
      </c>
      <c r="Z192" s="490">
        <v>15436554.945991766</v>
      </c>
      <c r="AA192" s="499">
        <v>0.33135035817956254</v>
      </c>
      <c r="AB192" s="499"/>
      <c r="AC192" s="476">
        <v>0</v>
      </c>
      <c r="AD192" s="476">
        <v>0</v>
      </c>
      <c r="AE192" s="476">
        <v>390819.3867245359</v>
      </c>
      <c r="AF192" s="476">
        <v>391050.07343216782</v>
      </c>
      <c r="AG192" s="476">
        <v>172956.92129836595</v>
      </c>
      <c r="AH192" s="477">
        <v>954826.38145506964</v>
      </c>
      <c r="AI192" s="464"/>
      <c r="AJ192" s="464">
        <v>0</v>
      </c>
      <c r="AK192" s="464">
        <v>-34989.46</v>
      </c>
      <c r="AL192" s="464">
        <v>0</v>
      </c>
      <c r="AM192" s="464">
        <v>-196.57</v>
      </c>
      <c r="AN192" s="464">
        <v>-422822.07</v>
      </c>
      <c r="AO192" s="464">
        <v>-1487772.74</v>
      </c>
      <c r="AP192" s="464">
        <v>-7083803.5477295332</v>
      </c>
      <c r="AQ192" s="470">
        <v>-2899303.8688062839</v>
      </c>
      <c r="AR192" s="470">
        <v>-584206.03999999992</v>
      </c>
      <c r="AS192" s="470">
        <v>-223696.66</v>
      </c>
      <c r="AT192" s="470">
        <v>-160616.86287203763</v>
      </c>
      <c r="AU192" s="470">
        <v>1295711.6964148963</v>
      </c>
      <c r="AV192" s="468">
        <v>-11601696.122992959</v>
      </c>
      <c r="AW192" s="464"/>
      <c r="AX192" s="487">
        <v>2538020.6729187039</v>
      </c>
      <c r="AY192" s="488">
        <v>1914861.5117346491</v>
      </c>
      <c r="AZ192" s="481"/>
      <c r="BA192" s="491">
        <v>9242567.3891072292</v>
      </c>
      <c r="BB192" s="470">
        <v>1038700.1708999999</v>
      </c>
      <c r="BC192" s="481">
        <v>10281267.560007229</v>
      </c>
      <c r="BD192" s="497"/>
      <c r="BE192" s="464">
        <v>477.76939665259192</v>
      </c>
      <c r="BF192" s="464">
        <v>84.753640942158</v>
      </c>
      <c r="BG192" s="464">
        <v>501.41314747926947</v>
      </c>
      <c r="BH192" s="464">
        <v>492.3720282850893</v>
      </c>
      <c r="BI192" s="464">
        <v>60.135458106526933</v>
      </c>
      <c r="BJ192" s="464">
        <v>49.927832324362825</v>
      </c>
      <c r="BK192" s="468">
        <v>1661.7448181446671</v>
      </c>
      <c r="BL192" s="464"/>
      <c r="BM192" s="464">
        <v>67.270595582711906</v>
      </c>
      <c r="BN192" s="464">
        <v>22.558199999999999</v>
      </c>
      <c r="BO192" s="464">
        <v>160.39925207396811</v>
      </c>
      <c r="BP192" s="464">
        <v>323.14578514507559</v>
      </c>
      <c r="BQ192" s="464">
        <v>3.8087894737109811</v>
      </c>
      <c r="BR192" s="464">
        <v>0</v>
      </c>
      <c r="BS192" s="464">
        <v>0</v>
      </c>
      <c r="BT192" s="464">
        <v>44.316676503479329</v>
      </c>
      <c r="BU192" s="464">
        <v>51.68789883020024</v>
      </c>
      <c r="BV192" s="468">
        <v>673.1871976091461</v>
      </c>
      <c r="BW192" s="467"/>
      <c r="BX192" s="468">
        <v>2334.9320157538132</v>
      </c>
      <c r="BY192" s="468">
        <v>-1548.79</v>
      </c>
      <c r="BZ192" s="468">
        <v>786.14201575381321</v>
      </c>
      <c r="CA192" s="499">
        <v>0.33135035817956254</v>
      </c>
      <c r="CB192" s="499"/>
      <c r="CC192" s="464">
        <v>0</v>
      </c>
      <c r="CD192" s="464">
        <v>0</v>
      </c>
      <c r="CE192" s="464">
        <v>19.284403089675379</v>
      </c>
      <c r="CF192" s="464">
        <v>18.989085056153758</v>
      </c>
      <c r="CG192" s="464">
        <v>9.0965988147474022</v>
      </c>
      <c r="CH192" s="468">
        <v>47.370086960576543</v>
      </c>
      <c r="CI192" s="464"/>
      <c r="CJ192" s="464">
        <v>-0.98</v>
      </c>
      <c r="CK192" s="464">
        <v>-1.78</v>
      </c>
      <c r="CL192" s="464">
        <v>-0.98</v>
      </c>
      <c r="CM192" s="464">
        <v>-0.01</v>
      </c>
      <c r="CN192" s="464">
        <v>-17.579999999999998</v>
      </c>
      <c r="CO192" s="464">
        <v>-50.662099956579489</v>
      </c>
      <c r="CP192" s="464">
        <v>-361.86164424445923</v>
      </c>
      <c r="CQ192" s="464">
        <v>-161.44279553995241</v>
      </c>
      <c r="CR192" s="464">
        <v>-29.8</v>
      </c>
      <c r="CS192" s="464">
        <v>-11.42</v>
      </c>
      <c r="CT192" s="464">
        <v>-7.2796064471393356</v>
      </c>
      <c r="CU192" s="464">
        <v>66.188787107422158</v>
      </c>
      <c r="CV192" s="468">
        <v>-575.92083357346871</v>
      </c>
      <c r="CW192" s="464"/>
      <c r="CX192" s="468">
        <v>83.17648678320252</v>
      </c>
      <c r="CY192" s="468">
        <v>83.271500940016068</v>
      </c>
      <c r="CZ192" s="464"/>
      <c r="DA192" s="466">
        <v>470.19216508659662</v>
      </c>
      <c r="DB192" s="464">
        <v>52.841235737905066</v>
      </c>
      <c r="DC192" s="468">
        <v>523.03340082450165</v>
      </c>
    </row>
    <row r="193" spans="1:107">
      <c r="A193" s="475">
        <v>599</v>
      </c>
      <c r="B193" s="483">
        <v>15</v>
      </c>
      <c r="C193" s="484">
        <v>11289</v>
      </c>
      <c r="D193" s="465" t="s">
        <v>191</v>
      </c>
      <c r="E193" s="485">
        <v>8936056.5299999993</v>
      </c>
      <c r="F193" s="485">
        <v>1675688.38</v>
      </c>
      <c r="G193" s="485">
        <v>8336734.0800000001</v>
      </c>
      <c r="H193" s="485">
        <v>7582474.1299999999</v>
      </c>
      <c r="I193" s="485">
        <v>612609.6</v>
      </c>
      <c r="J193" s="485">
        <v>534305.16</v>
      </c>
      <c r="K193" s="486">
        <v>27677867.880000003</v>
      </c>
      <c r="L193" s="464"/>
      <c r="M193" s="485">
        <v>289724.31853021943</v>
      </c>
      <c r="N193" s="485">
        <v>258594.86520000006</v>
      </c>
      <c r="O193" s="485">
        <v>3036332.3364000004</v>
      </c>
      <c r="P193" s="485">
        <v>873373.20000000007</v>
      </c>
      <c r="Q193" s="485">
        <v>682224.65121732675</v>
      </c>
      <c r="R193" s="485">
        <v>0</v>
      </c>
      <c r="S193" s="478">
        <v>0</v>
      </c>
      <c r="T193" s="485">
        <v>219759.50526160683</v>
      </c>
      <c r="U193" s="485">
        <v>197084.81916666665</v>
      </c>
      <c r="V193" s="479">
        <v>5557093.6957758199</v>
      </c>
      <c r="W193" s="480"/>
      <c r="X193" s="481">
        <v>33234961.575775824</v>
      </c>
      <c r="Y193" s="464">
        <v>-17889565.41</v>
      </c>
      <c r="Z193" s="490">
        <v>15345396.165775824</v>
      </c>
      <c r="AA193" s="499">
        <v>0.46172450450373681</v>
      </c>
      <c r="AB193" s="499"/>
      <c r="AC193" s="476">
        <v>0</v>
      </c>
      <c r="AD193" s="476">
        <v>0</v>
      </c>
      <c r="AE193" s="476">
        <v>138624.92477140803</v>
      </c>
      <c r="AF193" s="476">
        <v>267014.64245997206</v>
      </c>
      <c r="AG193" s="476">
        <v>31562.993947999355</v>
      </c>
      <c r="AH193" s="477">
        <v>437202.56117937947</v>
      </c>
      <c r="AI193" s="464"/>
      <c r="AJ193" s="464">
        <v>0</v>
      </c>
      <c r="AK193" s="464">
        <v>-20094.420000000002</v>
      </c>
      <c r="AL193" s="464">
        <v>0</v>
      </c>
      <c r="AM193" s="464">
        <v>-112.89</v>
      </c>
      <c r="AN193" s="464">
        <v>-242826.39</v>
      </c>
      <c r="AO193" s="464">
        <v>-109001.85</v>
      </c>
      <c r="AP193" s="464">
        <v>-1977350.292713634</v>
      </c>
      <c r="AQ193" s="470">
        <v>-1336966.6871145412</v>
      </c>
      <c r="AR193" s="470">
        <v>-335509.07999999996</v>
      </c>
      <c r="AS193" s="470">
        <v>-128468.82</v>
      </c>
      <c r="AT193" s="470">
        <v>-358838.03800609615</v>
      </c>
      <c r="AU193" s="470">
        <v>168692.22220505498</v>
      </c>
      <c r="AV193" s="468">
        <v>-4340476.2456292165</v>
      </c>
      <c r="AW193" s="464"/>
      <c r="AX193" s="487">
        <v>4916517.2734627407</v>
      </c>
      <c r="AY193" s="488">
        <v>1309533.8252600841</v>
      </c>
      <c r="AZ193" s="481"/>
      <c r="BA193" s="491">
        <v>17668173.580048814</v>
      </c>
      <c r="BB193" s="470">
        <v>-511000.99890000012</v>
      </c>
      <c r="BC193" s="481">
        <v>17157172.581148814</v>
      </c>
      <c r="BD193" s="497"/>
      <c r="BE193" s="464">
        <v>791.57201966516072</v>
      </c>
      <c r="BF193" s="464">
        <v>148.43550181592701</v>
      </c>
      <c r="BG193" s="464">
        <v>738.4829550890247</v>
      </c>
      <c r="BH193" s="464">
        <v>671.66924705465499</v>
      </c>
      <c r="BI193" s="464">
        <v>54.266064310390647</v>
      </c>
      <c r="BJ193" s="464">
        <v>47.329715652405</v>
      </c>
      <c r="BK193" s="468">
        <v>2440.8364341706761</v>
      </c>
      <c r="BL193" s="464"/>
      <c r="BM193" s="464">
        <v>19.95145692153816</v>
      </c>
      <c r="BN193" s="464">
        <v>22.558199999999999</v>
      </c>
      <c r="BO193" s="464">
        <v>265.02224911811868</v>
      </c>
      <c r="BP193" s="464">
        <v>71.397470158560481</v>
      </c>
      <c r="BQ193" s="464">
        <v>59.686783679058273</v>
      </c>
      <c r="BR193" s="464">
        <v>0</v>
      </c>
      <c r="BS193" s="464">
        <v>0</v>
      </c>
      <c r="BT193" s="464">
        <v>19.64100901140764</v>
      </c>
      <c r="BU193" s="464">
        <v>14.367861437733829</v>
      </c>
      <c r="BV193" s="468">
        <v>472.62503032641712</v>
      </c>
      <c r="BW193" s="467"/>
      <c r="BX193" s="468">
        <v>2913.461464497092</v>
      </c>
      <c r="BY193" s="468">
        <v>-1548.79</v>
      </c>
      <c r="BZ193" s="468">
        <v>1364.671464497093</v>
      </c>
      <c r="CA193" s="499">
        <v>0.46172450450373681</v>
      </c>
      <c r="CB193" s="499"/>
      <c r="CC193" s="464">
        <v>0</v>
      </c>
      <c r="CD193" s="464">
        <v>0</v>
      </c>
      <c r="CE193" s="464">
        <v>12.008564111788431</v>
      </c>
      <c r="CF193" s="464">
        <v>23.19155695871979</v>
      </c>
      <c r="CG193" s="464">
        <v>1.763803653647168</v>
      </c>
      <c r="CH193" s="468">
        <v>36.963924724155383</v>
      </c>
      <c r="CI193" s="464"/>
      <c r="CJ193" s="464">
        <v>-0.98</v>
      </c>
      <c r="CK193" s="464">
        <v>-1.78</v>
      </c>
      <c r="CL193" s="464">
        <v>-0.98</v>
      </c>
      <c r="CM193" s="464">
        <v>-0.01</v>
      </c>
      <c r="CN193" s="464">
        <v>-17.579999999999998</v>
      </c>
      <c r="CO193" s="464">
        <v>-8.432922942276857</v>
      </c>
      <c r="CP193" s="464">
        <v>-176.14023630087601</v>
      </c>
      <c r="CQ193" s="464">
        <v>-132.66535263797459</v>
      </c>
      <c r="CR193" s="464">
        <v>-29.8</v>
      </c>
      <c r="CS193" s="464">
        <v>-11.42</v>
      </c>
      <c r="CT193" s="464">
        <v>-30.97219556089744</v>
      </c>
      <c r="CU193" s="464">
        <v>15.026921628813019</v>
      </c>
      <c r="CV193" s="468">
        <v>-406.16088932344502</v>
      </c>
      <c r="CW193" s="464"/>
      <c r="CX193" s="468">
        <v>454.37387500681132</v>
      </c>
      <c r="CY193" s="468">
        <v>103.6906348191811</v>
      </c>
      <c r="CZ193" s="464"/>
      <c r="DA193" s="466">
        <v>1565.0787120248751</v>
      </c>
      <c r="DB193" s="464">
        <v>-45.265390991230412</v>
      </c>
      <c r="DC193" s="468">
        <v>1519.8133210336446</v>
      </c>
    </row>
    <row r="194" spans="1:107">
      <c r="A194" s="475">
        <v>601</v>
      </c>
      <c r="B194" s="483">
        <v>13</v>
      </c>
      <c r="C194" s="484">
        <v>3676</v>
      </c>
      <c r="D194" s="465" t="s">
        <v>192</v>
      </c>
      <c r="E194" s="485">
        <v>1247950.8099999998</v>
      </c>
      <c r="F194" s="485">
        <v>271209.68</v>
      </c>
      <c r="G194" s="485">
        <v>1644096.9600000002</v>
      </c>
      <c r="H194" s="485">
        <v>1856932.44</v>
      </c>
      <c r="I194" s="485">
        <v>226805.3</v>
      </c>
      <c r="J194" s="485">
        <v>156708.12</v>
      </c>
      <c r="K194" s="486">
        <v>5403703.3100000005</v>
      </c>
      <c r="L194" s="464"/>
      <c r="M194" s="485">
        <v>303631.74863163929</v>
      </c>
      <c r="N194" s="485">
        <v>0</v>
      </c>
      <c r="O194" s="485">
        <v>0</v>
      </c>
      <c r="P194" s="485">
        <v>155959.5</v>
      </c>
      <c r="Q194" s="485">
        <v>923390.80343491712</v>
      </c>
      <c r="R194" s="485">
        <v>0</v>
      </c>
      <c r="S194" s="478">
        <v>0</v>
      </c>
      <c r="T194" s="485">
        <v>111583.77705816855</v>
      </c>
      <c r="U194" s="485">
        <v>170905.95666666667</v>
      </c>
      <c r="V194" s="479">
        <v>1665471.7857913915</v>
      </c>
      <c r="W194" s="480"/>
      <c r="X194" s="481">
        <v>7069175.095791392</v>
      </c>
      <c r="Y194" s="464">
        <v>-5825320.4400000004</v>
      </c>
      <c r="Z194" s="490">
        <v>1243854.6557913916</v>
      </c>
      <c r="AA194" s="499">
        <v>0.17595471026483925</v>
      </c>
      <c r="AB194" s="499"/>
      <c r="AC194" s="476">
        <v>566655.60309899994</v>
      </c>
      <c r="AD194" s="476">
        <v>0</v>
      </c>
      <c r="AE194" s="476">
        <v>52880.430585701637</v>
      </c>
      <c r="AF194" s="476">
        <v>66655.530832185759</v>
      </c>
      <c r="AG194" s="476">
        <v>0</v>
      </c>
      <c r="AH194" s="477">
        <v>686191.5645168873</v>
      </c>
      <c r="AI194" s="464"/>
      <c r="AJ194" s="464">
        <v>0</v>
      </c>
      <c r="AK194" s="464">
        <v>-6543.28</v>
      </c>
      <c r="AL194" s="464">
        <v>0</v>
      </c>
      <c r="AM194" s="464">
        <v>-36.76</v>
      </c>
      <c r="AN194" s="464">
        <v>-79070.760000000009</v>
      </c>
      <c r="AO194" s="464">
        <v>-147699.49</v>
      </c>
      <c r="AP194" s="464">
        <v>775514.27343585633</v>
      </c>
      <c r="AQ194" s="470">
        <v>192480.09579579401</v>
      </c>
      <c r="AR194" s="470">
        <v>-109250.72</v>
      </c>
      <c r="AS194" s="470">
        <v>-41832.880000000005</v>
      </c>
      <c r="AT194" s="470">
        <v>-91232.136687373873</v>
      </c>
      <c r="AU194" s="470">
        <v>125951.79914684387</v>
      </c>
      <c r="AV194" s="468">
        <v>618280.14169112046</v>
      </c>
      <c r="AW194" s="464"/>
      <c r="AX194" s="487">
        <v>1609345.9139820971</v>
      </c>
      <c r="AY194" s="488">
        <v>668135.59352260979</v>
      </c>
      <c r="AZ194" s="481"/>
      <c r="BA194" s="491">
        <v>4825807.8695041062</v>
      </c>
      <c r="BB194" s="470">
        <v>-20203.866900000008</v>
      </c>
      <c r="BC194" s="481">
        <v>4805604.0026041064</v>
      </c>
      <c r="BD194" s="497"/>
      <c r="BE194" s="464">
        <v>339.48607453754073</v>
      </c>
      <c r="BF194" s="464">
        <v>73.778476605005437</v>
      </c>
      <c r="BG194" s="464">
        <v>447.25162132752996</v>
      </c>
      <c r="BH194" s="464">
        <v>505.15028291621326</v>
      </c>
      <c r="BI194" s="464">
        <v>61.698939064200218</v>
      </c>
      <c r="BJ194" s="464">
        <v>42.63006528835691</v>
      </c>
      <c r="BK194" s="468">
        <v>1496.1178548212349</v>
      </c>
      <c r="BL194" s="464"/>
      <c r="BM194" s="464">
        <v>78.740174001029999</v>
      </c>
      <c r="BN194" s="464">
        <v>0</v>
      </c>
      <c r="BO194" s="464">
        <v>0</v>
      </c>
      <c r="BP194" s="464">
        <v>31.47851029252438</v>
      </c>
      <c r="BQ194" s="464">
        <v>245.6311825190364</v>
      </c>
      <c r="BR194" s="464">
        <v>0</v>
      </c>
      <c r="BS194" s="464">
        <v>0</v>
      </c>
      <c r="BT194" s="464">
        <v>30.655186598267949</v>
      </c>
      <c r="BU194" s="464">
        <v>47.621741603466958</v>
      </c>
      <c r="BV194" s="468">
        <v>434.12679501432558</v>
      </c>
      <c r="BW194" s="467"/>
      <c r="BX194" s="468">
        <v>1930.2446498355609</v>
      </c>
      <c r="BY194" s="468">
        <v>-1548.79</v>
      </c>
      <c r="BZ194" s="468">
        <v>381.45464983556087</v>
      </c>
      <c r="CA194" s="499">
        <v>0.17595471026483925</v>
      </c>
      <c r="CB194" s="499"/>
      <c r="CC194" s="464">
        <v>148.94724074999999</v>
      </c>
      <c r="CD194" s="464">
        <v>0</v>
      </c>
      <c r="CE194" s="464">
        <v>13.669663318193781</v>
      </c>
      <c r="CF194" s="464">
        <v>16.792661988852132</v>
      </c>
      <c r="CG194" s="464">
        <v>0</v>
      </c>
      <c r="CH194" s="468">
        <v>179.40956605704591</v>
      </c>
      <c r="CI194" s="464"/>
      <c r="CJ194" s="464">
        <v>-0.98</v>
      </c>
      <c r="CK194" s="464">
        <v>-1.78</v>
      </c>
      <c r="CL194" s="464">
        <v>-0.98</v>
      </c>
      <c r="CM194" s="464">
        <v>-0.01</v>
      </c>
      <c r="CN194" s="464">
        <v>-17.579999999999998</v>
      </c>
      <c r="CO194" s="464">
        <v>-37.142865046045507</v>
      </c>
      <c r="CP194" s="464">
        <v>210.05262010722001</v>
      </c>
      <c r="CQ194" s="464">
        <v>68.958056618612346</v>
      </c>
      <c r="CR194" s="464">
        <v>-29.8</v>
      </c>
      <c r="CS194" s="464">
        <v>-11.42</v>
      </c>
      <c r="CT194" s="464">
        <v>-24.691852802622609</v>
      </c>
      <c r="CU194" s="464">
        <v>34.114788501311992</v>
      </c>
      <c r="CV194" s="468">
        <v>190.53344237096019</v>
      </c>
      <c r="CW194" s="464"/>
      <c r="CX194" s="468">
        <v>404.45978131889899</v>
      </c>
      <c r="CY194" s="468">
        <v>170.04605028617149</v>
      </c>
      <c r="CZ194" s="464"/>
      <c r="DA194" s="466">
        <v>1312.7877773406165</v>
      </c>
      <c r="DB194" s="464">
        <v>-5.496155304679001</v>
      </c>
      <c r="DC194" s="468">
        <v>1307.2916220359375</v>
      </c>
    </row>
    <row r="195" spans="1:107">
      <c r="A195" s="475">
        <v>604</v>
      </c>
      <c r="B195" s="483">
        <v>6</v>
      </c>
      <c r="C195" s="484">
        <v>21373</v>
      </c>
      <c r="D195" s="465" t="s">
        <v>193</v>
      </c>
      <c r="E195" s="485">
        <v>11741668.569999998</v>
      </c>
      <c r="F195" s="485">
        <v>2256851.98</v>
      </c>
      <c r="G195" s="485">
        <v>13742325.600000001</v>
      </c>
      <c r="H195" s="485">
        <v>13139203.779999999</v>
      </c>
      <c r="I195" s="485">
        <v>1230780.5999999999</v>
      </c>
      <c r="J195" s="485">
        <v>1127799.28</v>
      </c>
      <c r="K195" s="486">
        <v>43238629.810000002</v>
      </c>
      <c r="L195" s="464"/>
      <c r="M195" s="485">
        <v>1168493.2762168695</v>
      </c>
      <c r="N195" s="485">
        <v>0</v>
      </c>
      <c r="O195" s="485">
        <v>0</v>
      </c>
      <c r="P195" s="485">
        <v>2146002.7200000002</v>
      </c>
      <c r="Q195" s="485">
        <v>69937.840552629277</v>
      </c>
      <c r="R195" s="485">
        <v>0</v>
      </c>
      <c r="S195" s="478">
        <v>0</v>
      </c>
      <c r="T195" s="485">
        <v>289214.68013753847</v>
      </c>
      <c r="U195" s="485">
        <v>851362.46416666661</v>
      </c>
      <c r="V195" s="479">
        <v>4525010.9810737045</v>
      </c>
      <c r="W195" s="480"/>
      <c r="X195" s="481">
        <v>47763640.79107371</v>
      </c>
      <c r="Y195" s="464">
        <v>-33869579.370000005</v>
      </c>
      <c r="Z195" s="490">
        <v>13894061.421073705</v>
      </c>
      <c r="AA195" s="499">
        <v>0.29089200887865085</v>
      </c>
      <c r="AB195" s="499"/>
      <c r="AC195" s="476">
        <v>0</v>
      </c>
      <c r="AD195" s="476">
        <v>0</v>
      </c>
      <c r="AE195" s="476">
        <v>306422.22357232403</v>
      </c>
      <c r="AF195" s="476">
        <v>493667.51983037585</v>
      </c>
      <c r="AG195" s="476">
        <v>377390.23221176915</v>
      </c>
      <c r="AH195" s="477">
        <v>1177479.975614469</v>
      </c>
      <c r="AI195" s="464"/>
      <c r="AJ195" s="464">
        <v>0</v>
      </c>
      <c r="AK195" s="464">
        <v>-38043.94</v>
      </c>
      <c r="AL195" s="464">
        <v>0</v>
      </c>
      <c r="AM195" s="464">
        <v>-213.73000000000002</v>
      </c>
      <c r="AN195" s="464">
        <v>-459733.23000000004</v>
      </c>
      <c r="AO195" s="464">
        <v>-988671.32</v>
      </c>
      <c r="AP195" s="464">
        <v>3959736.1584065026</v>
      </c>
      <c r="AQ195" s="470">
        <v>784642.15535227186</v>
      </c>
      <c r="AR195" s="470">
        <v>-635205.55999999994</v>
      </c>
      <c r="AS195" s="470">
        <v>-243224.74000000002</v>
      </c>
      <c r="AT195" s="470">
        <v>-376308.52971960959</v>
      </c>
      <c r="AU195" s="470">
        <v>718329.82025030383</v>
      </c>
      <c r="AV195" s="468">
        <v>2721307.0842894688</v>
      </c>
      <c r="AW195" s="464"/>
      <c r="AX195" s="487">
        <v>-659630.70042789052</v>
      </c>
      <c r="AY195" s="488">
        <v>1010461.9578745677</v>
      </c>
      <c r="AZ195" s="481"/>
      <c r="BA195" s="491">
        <v>18143679.73842432</v>
      </c>
      <c r="BB195" s="470">
        <v>-706766.32109999994</v>
      </c>
      <c r="BC195" s="481">
        <v>17436913.417324319</v>
      </c>
      <c r="BD195" s="497"/>
      <c r="BE195" s="464">
        <v>549.36923080522149</v>
      </c>
      <c r="BF195" s="464">
        <v>105.59359846535348</v>
      </c>
      <c r="BG195" s="464">
        <v>642.97597903897451</v>
      </c>
      <c r="BH195" s="464">
        <v>614.75711318018057</v>
      </c>
      <c r="BI195" s="464">
        <v>57.585767089318296</v>
      </c>
      <c r="BJ195" s="464">
        <v>52.767476722968233</v>
      </c>
      <c r="BK195" s="468">
        <v>2031.400314608878</v>
      </c>
      <c r="BL195" s="464"/>
      <c r="BM195" s="464">
        <v>57.91935178832378</v>
      </c>
      <c r="BN195" s="464">
        <v>0</v>
      </c>
      <c r="BO195" s="464">
        <v>0</v>
      </c>
      <c r="BP195" s="464">
        <v>95.798527706491768</v>
      </c>
      <c r="BQ195" s="464">
        <v>3.2643822604235782</v>
      </c>
      <c r="BR195" s="464">
        <v>0</v>
      </c>
      <c r="BS195" s="464">
        <v>0</v>
      </c>
      <c r="BT195" s="464">
        <v>13.904967526541411</v>
      </c>
      <c r="BU195" s="464">
        <v>42.495444824636436</v>
      </c>
      <c r="BV195" s="468">
        <v>213.382674106417</v>
      </c>
      <c r="BW195" s="467"/>
      <c r="BX195" s="468">
        <v>2244.7829887152948</v>
      </c>
      <c r="BY195" s="468">
        <v>-1548.79</v>
      </c>
      <c r="BZ195" s="468">
        <v>695.99298871529481</v>
      </c>
      <c r="CA195" s="499">
        <v>0.29089200887865085</v>
      </c>
      <c r="CB195" s="499"/>
      <c r="CC195" s="464">
        <v>0</v>
      </c>
      <c r="CD195" s="464">
        <v>0</v>
      </c>
      <c r="CE195" s="464">
        <v>14.019202794302069</v>
      </c>
      <c r="CF195" s="464">
        <v>23.136283191250811</v>
      </c>
      <c r="CG195" s="464">
        <v>14.91679520449377</v>
      </c>
      <c r="CH195" s="468">
        <v>52.07228119004666</v>
      </c>
      <c r="CI195" s="464"/>
      <c r="CJ195" s="464">
        <v>-0.98</v>
      </c>
      <c r="CK195" s="464">
        <v>-1.78</v>
      </c>
      <c r="CL195" s="464">
        <v>-0.98</v>
      </c>
      <c r="CM195" s="464">
        <v>-0.01</v>
      </c>
      <c r="CN195" s="464">
        <v>-17.579999999999998</v>
      </c>
      <c r="CO195" s="464">
        <v>-36.310005976142953</v>
      </c>
      <c r="CP195" s="464">
        <v>188.1824996866506</v>
      </c>
      <c r="CQ195" s="464">
        <v>53.198661037148973</v>
      </c>
      <c r="CR195" s="464">
        <v>-29.8</v>
      </c>
      <c r="CS195" s="464">
        <v>-11.42</v>
      </c>
      <c r="CT195" s="464">
        <v>-18.54618144191101</v>
      </c>
      <c r="CU195" s="464">
        <v>34.137906104472187</v>
      </c>
      <c r="CV195" s="468">
        <v>148.7786112977619</v>
      </c>
      <c r="CW195" s="464"/>
      <c r="CX195" s="468">
        <v>-28.673235329083379</v>
      </c>
      <c r="CY195" s="468">
        <v>23.042314138527569</v>
      </c>
      <c r="CZ195" s="464"/>
      <c r="DA195" s="466">
        <v>848.90655211829505</v>
      </c>
      <c r="DB195" s="464">
        <v>-33.068185144808865</v>
      </c>
      <c r="DC195" s="468">
        <v>815.83836697348613</v>
      </c>
    </row>
    <row r="196" spans="1:107">
      <c r="A196" s="475">
        <v>607</v>
      </c>
      <c r="B196" s="483">
        <v>12</v>
      </c>
      <c r="C196" s="484">
        <v>3942</v>
      </c>
      <c r="D196" s="465" t="s">
        <v>194</v>
      </c>
      <c r="E196" s="485">
        <v>1439242.5399999998</v>
      </c>
      <c r="F196" s="485">
        <v>251837.56</v>
      </c>
      <c r="G196" s="485">
        <v>1901506.08</v>
      </c>
      <c r="H196" s="485">
        <v>1772526.42</v>
      </c>
      <c r="I196" s="485">
        <v>242633.9</v>
      </c>
      <c r="J196" s="485">
        <v>161967.38</v>
      </c>
      <c r="K196" s="486">
        <v>5769713.8799999999</v>
      </c>
      <c r="L196" s="464"/>
      <c r="M196" s="485">
        <v>340662.6542423775</v>
      </c>
      <c r="N196" s="485">
        <v>0</v>
      </c>
      <c r="O196" s="485">
        <v>0</v>
      </c>
      <c r="P196" s="485">
        <v>137244.36000000002</v>
      </c>
      <c r="Q196" s="485">
        <v>691200.95229537843</v>
      </c>
      <c r="R196" s="485">
        <v>0</v>
      </c>
      <c r="S196" s="478">
        <v>0</v>
      </c>
      <c r="T196" s="485">
        <v>94443.728893719206</v>
      </c>
      <c r="U196" s="485">
        <v>213050.69333333333</v>
      </c>
      <c r="V196" s="479">
        <v>1476602.3887648084</v>
      </c>
      <c r="W196" s="480"/>
      <c r="X196" s="481">
        <v>7246316.2687648088</v>
      </c>
      <c r="Y196" s="464">
        <v>-6246847.9800000004</v>
      </c>
      <c r="Z196" s="490">
        <v>999468.28876480833</v>
      </c>
      <c r="AA196" s="499">
        <v>0.13792777622376334</v>
      </c>
      <c r="AB196" s="499"/>
      <c r="AC196" s="476">
        <v>168862.25563199999</v>
      </c>
      <c r="AD196" s="476">
        <v>0</v>
      </c>
      <c r="AE196" s="476">
        <v>40373.169471523834</v>
      </c>
      <c r="AF196" s="476">
        <v>76847.653783430025</v>
      </c>
      <c r="AG196" s="476">
        <v>0</v>
      </c>
      <c r="AH196" s="477">
        <v>286083.07888695388</v>
      </c>
      <c r="AI196" s="464"/>
      <c r="AJ196" s="464">
        <v>0</v>
      </c>
      <c r="AK196" s="464">
        <v>-7016.76</v>
      </c>
      <c r="AL196" s="464">
        <v>0</v>
      </c>
      <c r="AM196" s="464">
        <v>-39.42</v>
      </c>
      <c r="AN196" s="464">
        <v>-84792.420000000013</v>
      </c>
      <c r="AO196" s="464">
        <v>-123604.16</v>
      </c>
      <c r="AP196" s="464">
        <v>-553300.11810468417</v>
      </c>
      <c r="AQ196" s="470">
        <v>-23003.920622879639</v>
      </c>
      <c r="AR196" s="470">
        <v>-117156.23999999999</v>
      </c>
      <c r="AS196" s="470">
        <v>-44859.960000000006</v>
      </c>
      <c r="AT196" s="470">
        <v>-63588.013587377653</v>
      </c>
      <c r="AU196" s="470">
        <v>127735.09787476307</v>
      </c>
      <c r="AV196" s="468">
        <v>-889625.91444017831</v>
      </c>
      <c r="AW196" s="464"/>
      <c r="AX196" s="487">
        <v>2506760.4267737274</v>
      </c>
      <c r="AY196" s="488">
        <v>734250.31937492022</v>
      </c>
      <c r="AZ196" s="481"/>
      <c r="BA196" s="491">
        <v>3636936.1993602314</v>
      </c>
      <c r="BB196" s="470">
        <v>-156999.72917999997</v>
      </c>
      <c r="BC196" s="481">
        <v>3479936.4701802316</v>
      </c>
      <c r="BD196" s="497"/>
      <c r="BE196" s="464">
        <v>365.1046524606798</v>
      </c>
      <c r="BF196" s="464">
        <v>63.885733130390662</v>
      </c>
      <c r="BG196" s="464">
        <v>482.37089802130902</v>
      </c>
      <c r="BH196" s="464">
        <v>449.6515525114155</v>
      </c>
      <c r="BI196" s="464">
        <v>61.550963977676304</v>
      </c>
      <c r="BJ196" s="464">
        <v>41.087615423642823</v>
      </c>
      <c r="BK196" s="468">
        <v>1465.740525131283</v>
      </c>
      <c r="BL196" s="464"/>
      <c r="BM196" s="464">
        <v>91.38650747817475</v>
      </c>
      <c r="BN196" s="464">
        <v>0</v>
      </c>
      <c r="BO196" s="464">
        <v>0</v>
      </c>
      <c r="BP196" s="464">
        <v>29.06193048262066</v>
      </c>
      <c r="BQ196" s="464">
        <v>169.74474829314809</v>
      </c>
      <c r="BR196" s="464">
        <v>0</v>
      </c>
      <c r="BS196" s="464">
        <v>0</v>
      </c>
      <c r="BT196" s="464">
        <v>23.707737199667609</v>
      </c>
      <c r="BU196" s="464">
        <v>55.067395598899743</v>
      </c>
      <c r="BV196" s="468">
        <v>368.96831905251088</v>
      </c>
      <c r="BW196" s="467"/>
      <c r="BX196" s="468">
        <v>1834.708844183793</v>
      </c>
      <c r="BY196" s="468">
        <v>-1548.79</v>
      </c>
      <c r="BZ196" s="468">
        <v>285.91884418379351</v>
      </c>
      <c r="CA196" s="499">
        <v>0.13792777622376334</v>
      </c>
      <c r="CB196" s="499"/>
      <c r="CC196" s="464">
        <v>41.390887999999997</v>
      </c>
      <c r="CD196" s="464">
        <v>0</v>
      </c>
      <c r="CE196" s="464">
        <v>10.01732409824483</v>
      </c>
      <c r="CF196" s="464">
        <v>17.66994459916431</v>
      </c>
      <c r="CG196" s="464">
        <v>0</v>
      </c>
      <c r="CH196" s="468">
        <v>69.078156697409142</v>
      </c>
      <c r="CI196" s="464"/>
      <c r="CJ196" s="464">
        <v>-0.98</v>
      </c>
      <c r="CK196" s="464">
        <v>-1.78</v>
      </c>
      <c r="CL196" s="464">
        <v>-0.98</v>
      </c>
      <c r="CM196" s="464">
        <v>-0.01</v>
      </c>
      <c r="CN196" s="464">
        <v>-17.579999999999998</v>
      </c>
      <c r="CO196" s="464">
        <v>-32.956539134783696</v>
      </c>
      <c r="CP196" s="464">
        <v>-138.35961943102879</v>
      </c>
      <c r="CQ196" s="464">
        <v>-6.2543101837492472</v>
      </c>
      <c r="CR196" s="464">
        <v>-29.8</v>
      </c>
      <c r="CS196" s="464">
        <v>-11.42</v>
      </c>
      <c r="CT196" s="464">
        <v>-17.110827384458361</v>
      </c>
      <c r="CU196" s="464">
        <v>31.94175990866794</v>
      </c>
      <c r="CV196" s="468">
        <v>-219.1798429261643</v>
      </c>
      <c r="CW196" s="464"/>
      <c r="CX196" s="468">
        <v>665.1627153591636</v>
      </c>
      <c r="CY196" s="468">
        <v>172.3871618626666</v>
      </c>
      <c r="CZ196" s="464"/>
      <c r="DA196" s="466">
        <v>922.61192271949051</v>
      </c>
      <c r="DB196" s="464">
        <v>-39.827430030441391</v>
      </c>
      <c r="DC196" s="468">
        <v>882.7844926890491</v>
      </c>
    </row>
    <row r="197" spans="1:107">
      <c r="A197" s="475">
        <v>608</v>
      </c>
      <c r="B197" s="483">
        <v>4</v>
      </c>
      <c r="C197" s="484">
        <v>1893</v>
      </c>
      <c r="D197" s="465" t="s">
        <v>195</v>
      </c>
      <c r="E197" s="485">
        <v>801603.44</v>
      </c>
      <c r="F197" s="485">
        <v>125918.78</v>
      </c>
      <c r="G197" s="485">
        <v>913387.20000000007</v>
      </c>
      <c r="H197" s="485">
        <v>717451.17</v>
      </c>
      <c r="I197" s="485">
        <v>116290.29999999999</v>
      </c>
      <c r="J197" s="485">
        <v>80760.84</v>
      </c>
      <c r="K197" s="486">
        <v>2755411.7299999995</v>
      </c>
      <c r="L197" s="464"/>
      <c r="M197" s="485">
        <v>144172.81665296541</v>
      </c>
      <c r="N197" s="485">
        <v>0</v>
      </c>
      <c r="O197" s="485">
        <v>0</v>
      </c>
      <c r="P197" s="485">
        <v>70701.64</v>
      </c>
      <c r="Q197" s="485">
        <v>259015.67723212764</v>
      </c>
      <c r="R197" s="485">
        <v>0</v>
      </c>
      <c r="S197" s="478">
        <v>0</v>
      </c>
      <c r="T197" s="485">
        <v>69608.366619902532</v>
      </c>
      <c r="U197" s="485">
        <v>83578.44249999999</v>
      </c>
      <c r="V197" s="479">
        <v>627076.94300499558</v>
      </c>
      <c r="W197" s="480"/>
      <c r="X197" s="481">
        <v>3382488.6730049951</v>
      </c>
      <c r="Y197" s="464">
        <v>-2999818.17</v>
      </c>
      <c r="Z197" s="490">
        <v>382670.50300499517</v>
      </c>
      <c r="AA197" s="499">
        <v>0.11313282615224003</v>
      </c>
      <c r="AB197" s="499"/>
      <c r="AC197" s="476">
        <v>14200.350858000002</v>
      </c>
      <c r="AD197" s="476">
        <v>0</v>
      </c>
      <c r="AE197" s="476">
        <v>20001.039580572859</v>
      </c>
      <c r="AF197" s="476">
        <v>35094.071413954211</v>
      </c>
      <c r="AG197" s="476">
        <v>0</v>
      </c>
      <c r="AH197" s="477">
        <v>69295.461852527078</v>
      </c>
      <c r="AI197" s="464"/>
      <c r="AJ197" s="464">
        <v>0</v>
      </c>
      <c r="AK197" s="464">
        <v>-3369.54</v>
      </c>
      <c r="AL197" s="464">
        <v>0</v>
      </c>
      <c r="AM197" s="464">
        <v>-18.93</v>
      </c>
      <c r="AN197" s="464">
        <v>-40718.43</v>
      </c>
      <c r="AO197" s="464">
        <v>-64505.61</v>
      </c>
      <c r="AP197" s="464">
        <v>-196109.86067561628</v>
      </c>
      <c r="AQ197" s="470">
        <v>-60768.626402215268</v>
      </c>
      <c r="AR197" s="470">
        <v>-56259.96</v>
      </c>
      <c r="AS197" s="470">
        <v>-21542.34</v>
      </c>
      <c r="AT197" s="470">
        <v>-22486.09006684256</v>
      </c>
      <c r="AU197" s="470">
        <v>99936.001041662501</v>
      </c>
      <c r="AV197" s="468">
        <v>-365843.38610301167</v>
      </c>
      <c r="AW197" s="464"/>
      <c r="AX197" s="487">
        <v>938974.91904584563</v>
      </c>
      <c r="AY197" s="488">
        <v>248997.14912183772</v>
      </c>
      <c r="AZ197" s="481"/>
      <c r="BA197" s="491">
        <v>1274094.6469221939</v>
      </c>
      <c r="BB197" s="470">
        <v>-53507.958000000006</v>
      </c>
      <c r="BC197" s="481">
        <v>1220586.6889221938</v>
      </c>
      <c r="BD197" s="497"/>
      <c r="BE197" s="464">
        <v>423.45665081880611</v>
      </c>
      <c r="BF197" s="464">
        <v>66.518108821975702</v>
      </c>
      <c r="BG197" s="464">
        <v>482.50776545166406</v>
      </c>
      <c r="BH197" s="464">
        <v>379.00220285261491</v>
      </c>
      <c r="BI197" s="464">
        <v>61.431748547279447</v>
      </c>
      <c r="BJ197" s="464">
        <v>42.662884310618068</v>
      </c>
      <c r="BK197" s="468">
        <v>1477.2172812014501</v>
      </c>
      <c r="BL197" s="464"/>
      <c r="BM197" s="464">
        <v>70.680999396116306</v>
      </c>
      <c r="BN197" s="464">
        <v>0</v>
      </c>
      <c r="BO197" s="464">
        <v>0</v>
      </c>
      <c r="BP197" s="464">
        <v>35.281294665976183</v>
      </c>
      <c r="BQ197" s="464">
        <v>131.60077829816049</v>
      </c>
      <c r="BR197" s="464">
        <v>0</v>
      </c>
      <c r="BS197" s="464">
        <v>0</v>
      </c>
      <c r="BT197" s="464">
        <v>36.629559619794527</v>
      </c>
      <c r="BU197" s="464">
        <v>42.529541688244429</v>
      </c>
      <c r="BV197" s="468">
        <v>316.72217366829199</v>
      </c>
      <c r="BW197" s="467"/>
      <c r="BX197" s="468">
        <v>1793.9394548697419</v>
      </c>
      <c r="BY197" s="468">
        <v>-1548.79</v>
      </c>
      <c r="BZ197" s="468">
        <v>245.14945486974199</v>
      </c>
      <c r="CA197" s="499">
        <v>0.11313282615224003</v>
      </c>
      <c r="CB197" s="499"/>
      <c r="CC197" s="464">
        <v>7.2483180000000003</v>
      </c>
      <c r="CD197" s="464">
        <v>0</v>
      </c>
      <c r="CE197" s="464">
        <v>10.05581318398937</v>
      </c>
      <c r="CF197" s="464">
        <v>18.32363677818973</v>
      </c>
      <c r="CG197" s="464">
        <v>0</v>
      </c>
      <c r="CH197" s="468">
        <v>35.627767962179099</v>
      </c>
      <c r="CI197" s="464"/>
      <c r="CJ197" s="464">
        <v>-0.98</v>
      </c>
      <c r="CK197" s="464">
        <v>-1.78</v>
      </c>
      <c r="CL197" s="464">
        <v>-0.98</v>
      </c>
      <c r="CM197" s="464">
        <v>-9.9999999999999985E-3</v>
      </c>
      <c r="CN197" s="464">
        <v>-17.579999999999998</v>
      </c>
      <c r="CO197" s="464">
        <v>-30.787384774728121</v>
      </c>
      <c r="CP197" s="464">
        <v>-101.5587056839028</v>
      </c>
      <c r="CQ197" s="464">
        <v>-45.409001199510953</v>
      </c>
      <c r="CR197" s="464">
        <v>-29.8</v>
      </c>
      <c r="CS197" s="464">
        <v>-11.42</v>
      </c>
      <c r="CT197" s="464">
        <v>-12.413793797089269</v>
      </c>
      <c r="CU197" s="464">
        <v>51.753496137577677</v>
      </c>
      <c r="CV197" s="468">
        <v>-204.89510409506491</v>
      </c>
      <c r="CW197" s="464"/>
      <c r="CX197" s="468">
        <v>505.22356128259878</v>
      </c>
      <c r="CY197" s="468">
        <v>114.19386914026011</v>
      </c>
      <c r="CZ197" s="464"/>
      <c r="DA197" s="466">
        <v>673.05580925630954</v>
      </c>
      <c r="DB197" s="464">
        <v>-28.266221870047548</v>
      </c>
      <c r="DC197" s="468">
        <v>644.78958738626193</v>
      </c>
    </row>
    <row r="198" spans="1:107">
      <c r="A198" s="475">
        <v>609</v>
      </c>
      <c r="B198" s="483">
        <v>4</v>
      </c>
      <c r="C198" s="484">
        <v>83010</v>
      </c>
      <c r="D198" s="465" t="s">
        <v>196</v>
      </c>
      <c r="E198" s="485">
        <v>33740217.519999996</v>
      </c>
      <c r="F198" s="485">
        <v>6034415.3799999999</v>
      </c>
      <c r="G198" s="485">
        <v>39043151.039999999</v>
      </c>
      <c r="H198" s="485">
        <v>37293393.170000002</v>
      </c>
      <c r="I198" s="485">
        <v>5085829</v>
      </c>
      <c r="J198" s="485">
        <v>4182805.36</v>
      </c>
      <c r="K198" s="486">
        <v>125379811.47</v>
      </c>
      <c r="L198" s="464"/>
      <c r="M198" s="485">
        <v>7389903.949819156</v>
      </c>
      <c r="N198" s="485">
        <v>0</v>
      </c>
      <c r="O198" s="485">
        <v>0</v>
      </c>
      <c r="P198" s="485">
        <v>10796556.32</v>
      </c>
      <c r="Q198" s="485">
        <v>993560.56755607016</v>
      </c>
      <c r="R198" s="485">
        <v>0</v>
      </c>
      <c r="S198" s="478">
        <v>275115.8</v>
      </c>
      <c r="T198" s="485">
        <v>2331167.1478278651</v>
      </c>
      <c r="U198" s="485">
        <v>4884911.1033333326</v>
      </c>
      <c r="V198" s="479">
        <v>26671214.88853642</v>
      </c>
      <c r="W198" s="480"/>
      <c r="X198" s="481">
        <v>152051026.35853642</v>
      </c>
      <c r="Y198" s="464">
        <v>-131545116.90000001</v>
      </c>
      <c r="Z198" s="490">
        <v>20505909.458536416</v>
      </c>
      <c r="AA198" s="499">
        <v>0.1348620259240044</v>
      </c>
      <c r="AB198" s="499"/>
      <c r="AC198" s="476">
        <v>0</v>
      </c>
      <c r="AD198" s="476">
        <v>0</v>
      </c>
      <c r="AE198" s="476">
        <v>1247119.8408413786</v>
      </c>
      <c r="AF198" s="476">
        <v>1721542.7180605913</v>
      </c>
      <c r="AG198" s="476">
        <v>0</v>
      </c>
      <c r="AH198" s="477">
        <v>2968662.5589019698</v>
      </c>
      <c r="AI198" s="464"/>
      <c r="AJ198" s="464">
        <v>0</v>
      </c>
      <c r="AK198" s="464">
        <v>-147757.79999999999</v>
      </c>
      <c r="AL198" s="464">
        <v>0</v>
      </c>
      <c r="AM198" s="464">
        <v>-830.1</v>
      </c>
      <c r="AN198" s="464">
        <v>-1785545.1</v>
      </c>
      <c r="AO198" s="464">
        <v>-6479820.8200000003</v>
      </c>
      <c r="AP198" s="464">
        <v>-15791580.061469169</v>
      </c>
      <c r="AQ198" s="470">
        <v>-985951.45997511118</v>
      </c>
      <c r="AR198" s="470">
        <v>-2467057.1999999997</v>
      </c>
      <c r="AS198" s="470">
        <v>-944653.8</v>
      </c>
      <c r="AT198" s="470">
        <v>-461423.47562585335</v>
      </c>
      <c r="AU198" s="470">
        <v>4695710.6358370222</v>
      </c>
      <c r="AV198" s="468">
        <v>-24368909.181233112</v>
      </c>
      <c r="AW198" s="464"/>
      <c r="AX198" s="487">
        <v>21912960.336438499</v>
      </c>
      <c r="AY198" s="488">
        <v>8929106.7160312515</v>
      </c>
      <c r="AZ198" s="481"/>
      <c r="BA198" s="491">
        <v>29947729.888675027</v>
      </c>
      <c r="BB198" s="470">
        <v>-3455082.6521399966</v>
      </c>
      <c r="BC198" s="481">
        <v>26492647.236535031</v>
      </c>
      <c r="BD198" s="497"/>
      <c r="BE198" s="464">
        <v>406.45967377424404</v>
      </c>
      <c r="BF198" s="464">
        <v>72.695041320322858</v>
      </c>
      <c r="BG198" s="464">
        <v>470.34274232020238</v>
      </c>
      <c r="BH198" s="464">
        <v>449.26386182387665</v>
      </c>
      <c r="BI198" s="464">
        <v>61.267666546199251</v>
      </c>
      <c r="BJ198" s="464">
        <v>50.389174316347429</v>
      </c>
      <c r="BK198" s="468">
        <v>1497.094535141948</v>
      </c>
      <c r="BL198" s="464"/>
      <c r="BM198" s="464">
        <v>88.668216501003201</v>
      </c>
      <c r="BN198" s="464">
        <v>0</v>
      </c>
      <c r="BO198" s="464">
        <v>0</v>
      </c>
      <c r="BP198" s="464">
        <v>116.9717725226577</v>
      </c>
      <c r="BQ198" s="464">
        <v>11.711910379079001</v>
      </c>
      <c r="BR198" s="464">
        <v>0</v>
      </c>
      <c r="BS198" s="464">
        <v>3.3418793589820539</v>
      </c>
      <c r="BT198" s="464">
        <v>27.785420016500019</v>
      </c>
      <c r="BU198" s="464">
        <v>59.80046113678651</v>
      </c>
      <c r="BV198" s="468">
        <v>308.27965991500849</v>
      </c>
      <c r="BW198" s="467"/>
      <c r="BX198" s="468">
        <v>1805.374195056957</v>
      </c>
      <c r="BY198" s="468">
        <v>-1548.79</v>
      </c>
      <c r="BZ198" s="468">
        <v>256.58419505695662</v>
      </c>
      <c r="CA198" s="499">
        <v>0.1348620259240044</v>
      </c>
      <c r="CB198" s="499"/>
      <c r="CC198" s="464">
        <v>0</v>
      </c>
      <c r="CD198" s="464">
        <v>0</v>
      </c>
      <c r="CE198" s="464">
        <v>14.48929375903163</v>
      </c>
      <c r="CF198" s="464">
        <v>20.1701021559177</v>
      </c>
      <c r="CG198" s="464">
        <v>0</v>
      </c>
      <c r="CH198" s="468">
        <v>34.659395914949329</v>
      </c>
      <c r="CI198" s="464"/>
      <c r="CJ198" s="464">
        <v>-0.98</v>
      </c>
      <c r="CK198" s="464">
        <v>-1.78</v>
      </c>
      <c r="CL198" s="464">
        <v>-0.98</v>
      </c>
      <c r="CM198" s="464">
        <v>-0.01</v>
      </c>
      <c r="CN198" s="464">
        <v>-17.579999999999998</v>
      </c>
      <c r="CO198" s="464">
        <v>-57.26139172678711</v>
      </c>
      <c r="CP198" s="464">
        <v>-189.56341229781131</v>
      </c>
      <c r="CQ198" s="464">
        <v>-25.413140833783189</v>
      </c>
      <c r="CR198" s="464">
        <v>-29.8</v>
      </c>
      <c r="CS198" s="464">
        <v>-11.42</v>
      </c>
      <c r="CT198" s="464">
        <v>-5.4777169372613548</v>
      </c>
      <c r="CU198" s="464">
        <v>56.367692645543748</v>
      </c>
      <c r="CV198" s="468">
        <v>-287.37385533952488</v>
      </c>
      <c r="CW198" s="464"/>
      <c r="CX198" s="468">
        <v>252.54925100550841</v>
      </c>
      <c r="CY198" s="468">
        <v>91.358797365623673</v>
      </c>
      <c r="CZ198" s="464"/>
      <c r="DA198" s="466">
        <v>360.77255618208682</v>
      </c>
      <c r="DB198" s="464">
        <v>-41.62248707553303</v>
      </c>
      <c r="DC198" s="468">
        <v>319.15006910655381</v>
      </c>
    </row>
    <row r="199" spans="1:107">
      <c r="A199" s="465">
        <v>611</v>
      </c>
      <c r="B199" s="483">
        <v>1</v>
      </c>
      <c r="C199" s="484">
        <v>4919</v>
      </c>
      <c r="D199" s="465" t="s">
        <v>197</v>
      </c>
      <c r="E199" s="485">
        <v>2486792.4899999998</v>
      </c>
      <c r="F199" s="485">
        <v>513361.18</v>
      </c>
      <c r="G199" s="485">
        <v>2922839.04</v>
      </c>
      <c r="H199" s="485">
        <v>2813534</v>
      </c>
      <c r="I199" s="485">
        <v>288123.3</v>
      </c>
      <c r="J199" s="485">
        <v>258595.14</v>
      </c>
      <c r="K199" s="486">
        <v>9283245.1500000022</v>
      </c>
      <c r="L199" s="464"/>
      <c r="M199" s="485">
        <v>255198.63752385875</v>
      </c>
      <c r="N199" s="485">
        <v>0</v>
      </c>
      <c r="O199" s="485">
        <v>0</v>
      </c>
      <c r="P199" s="485">
        <v>403415.24</v>
      </c>
      <c r="Q199" s="485">
        <v>125874.3693758572</v>
      </c>
      <c r="R199" s="485">
        <v>0</v>
      </c>
      <c r="S199" s="478">
        <v>0</v>
      </c>
      <c r="T199" s="485">
        <v>118541.25314375524</v>
      </c>
      <c r="U199" s="485">
        <v>183122.75916666666</v>
      </c>
      <c r="V199" s="479">
        <v>1086152.2592101379</v>
      </c>
      <c r="W199" s="480"/>
      <c r="X199" s="481">
        <v>10369397.40921014</v>
      </c>
      <c r="Y199" s="464">
        <v>-7795090.1100000003</v>
      </c>
      <c r="Z199" s="490">
        <v>2574307.2992101396</v>
      </c>
      <c r="AA199" s="499">
        <v>0.24826006735199768</v>
      </c>
      <c r="AB199" s="499"/>
      <c r="AC199" s="476">
        <v>0</v>
      </c>
      <c r="AD199" s="476">
        <v>0</v>
      </c>
      <c r="AE199" s="476">
        <v>30346.742006410463</v>
      </c>
      <c r="AF199" s="476">
        <v>93386.922239719031</v>
      </c>
      <c r="AG199" s="476">
        <v>0</v>
      </c>
      <c r="AH199" s="477">
        <v>123733.6642461295</v>
      </c>
      <c r="AI199" s="464"/>
      <c r="AJ199" s="464">
        <v>0</v>
      </c>
      <c r="AK199" s="464">
        <v>-8755.82</v>
      </c>
      <c r="AL199" s="464">
        <v>0</v>
      </c>
      <c r="AM199" s="464">
        <v>-49.19</v>
      </c>
      <c r="AN199" s="464">
        <v>-105807.69</v>
      </c>
      <c r="AO199" s="464">
        <v>-114356.79</v>
      </c>
      <c r="AP199" s="464">
        <v>516078.08943939657</v>
      </c>
      <c r="AQ199" s="464">
        <v>-28225.427581109176</v>
      </c>
      <c r="AR199" s="464">
        <v>-146192.68</v>
      </c>
      <c r="AS199" s="464">
        <v>-55978.22</v>
      </c>
      <c r="AT199" s="470">
        <v>-78619.802226115426</v>
      </c>
      <c r="AU199" s="464">
        <v>79791.304038794333</v>
      </c>
      <c r="AV199" s="468">
        <v>57883.77367096633</v>
      </c>
      <c r="AW199" s="464"/>
      <c r="AX199" s="487">
        <v>822258.54961823416</v>
      </c>
      <c r="AY199" s="488">
        <v>459196.90298173431</v>
      </c>
      <c r="AZ199" s="481"/>
      <c r="BA199" s="491">
        <v>4037380.1897272035</v>
      </c>
      <c r="BB199" s="470">
        <v>-13782.91194000002</v>
      </c>
      <c r="BC199" s="481">
        <v>4023597.2777872034</v>
      </c>
      <c r="BD199" s="497"/>
      <c r="BE199" s="464">
        <v>505.54838178491559</v>
      </c>
      <c r="BF199" s="464">
        <v>104.36291522667209</v>
      </c>
      <c r="BG199" s="464">
        <v>594.193746696483</v>
      </c>
      <c r="BH199" s="464">
        <v>571.97275869079078</v>
      </c>
      <c r="BI199" s="464">
        <v>58.573551534864805</v>
      </c>
      <c r="BJ199" s="464">
        <v>52.570672900996144</v>
      </c>
      <c r="BK199" s="468">
        <v>1945.348103204999</v>
      </c>
      <c r="BL199" s="464"/>
      <c r="BM199" s="464">
        <v>51.107178664987792</v>
      </c>
      <c r="BN199" s="464">
        <v>0</v>
      </c>
      <c r="BO199" s="464">
        <v>0</v>
      </c>
      <c r="BP199" s="464">
        <v>77.95355976617617</v>
      </c>
      <c r="BQ199" s="464">
        <v>24.919761844431459</v>
      </c>
      <c r="BR199" s="464">
        <v>0</v>
      </c>
      <c r="BS199" s="464">
        <v>0</v>
      </c>
      <c r="BT199" s="464">
        <v>24.460491034649671</v>
      </c>
      <c r="BU199" s="464">
        <v>36.467033360209641</v>
      </c>
      <c r="BV199" s="468">
        <v>214.90802467045469</v>
      </c>
      <c r="BW199" s="467"/>
      <c r="BX199" s="468">
        <v>2160.2561278754538</v>
      </c>
      <c r="BY199" s="468">
        <v>-1548.79</v>
      </c>
      <c r="BZ199" s="468">
        <v>611.46612787545416</v>
      </c>
      <c r="CA199" s="499">
        <v>0.24826006735199768</v>
      </c>
      <c r="CB199" s="499"/>
      <c r="CC199" s="464">
        <v>0</v>
      </c>
      <c r="CD199" s="464">
        <v>0</v>
      </c>
      <c r="CE199" s="464">
        <v>6.1560354312078367</v>
      </c>
      <c r="CF199" s="464">
        <v>18.973447219556849</v>
      </c>
      <c r="CG199" s="464">
        <v>0</v>
      </c>
      <c r="CH199" s="468">
        <v>25.129482650764679</v>
      </c>
      <c r="CI199" s="464"/>
      <c r="CJ199" s="464">
        <v>-0.98</v>
      </c>
      <c r="CK199" s="464">
        <v>-1.78</v>
      </c>
      <c r="CL199" s="464">
        <v>-0.98</v>
      </c>
      <c r="CM199" s="464">
        <v>-0.01</v>
      </c>
      <c r="CN199" s="464">
        <v>-17.579999999999998</v>
      </c>
      <c r="CO199" s="464">
        <v>-23.658922596250751</v>
      </c>
      <c r="CP199" s="464">
        <v>104.0270287118316</v>
      </c>
      <c r="CQ199" s="464">
        <v>-4.2693106111358032</v>
      </c>
      <c r="CR199" s="464">
        <v>-29.8</v>
      </c>
      <c r="CS199" s="464">
        <v>-11.42</v>
      </c>
      <c r="CT199" s="464">
        <v>-17.141974919148758</v>
      </c>
      <c r="CU199" s="464">
        <v>16.083713775205471</v>
      </c>
      <c r="CV199" s="468">
        <v>3.315370226745332</v>
      </c>
      <c r="CW199" s="464"/>
      <c r="CX199" s="468">
        <v>162.5269487866795</v>
      </c>
      <c r="CY199" s="468">
        <v>74.677537827243029</v>
      </c>
      <c r="CZ199" s="464"/>
      <c r="DA199" s="466">
        <v>820.77255330904723</v>
      </c>
      <c r="DB199" s="464">
        <v>-2.8019743728400122</v>
      </c>
      <c r="DC199" s="468">
        <v>817.97057893620729</v>
      </c>
    </row>
    <row r="200" spans="1:107">
      <c r="A200" s="475">
        <v>614</v>
      </c>
      <c r="B200" s="483">
        <v>19</v>
      </c>
      <c r="C200" s="484">
        <v>2826</v>
      </c>
      <c r="D200" s="465" t="s">
        <v>198</v>
      </c>
      <c r="E200" s="485">
        <v>601202.57999999996</v>
      </c>
      <c r="F200" s="485">
        <v>145290.9</v>
      </c>
      <c r="G200" s="485">
        <v>755620.32000000007</v>
      </c>
      <c r="H200" s="485">
        <v>787789.52</v>
      </c>
      <c r="I200" s="485">
        <v>185237.4</v>
      </c>
      <c r="J200" s="485">
        <v>112227.26</v>
      </c>
      <c r="K200" s="486">
        <v>2587367.98</v>
      </c>
      <c r="L200" s="464"/>
      <c r="M200" s="485">
        <v>229341.54106260397</v>
      </c>
      <c r="N200" s="485">
        <v>0</v>
      </c>
      <c r="O200" s="485">
        <v>0</v>
      </c>
      <c r="P200" s="485">
        <v>145562.20000000001</v>
      </c>
      <c r="Q200" s="485">
        <v>2610789.3801580998</v>
      </c>
      <c r="R200" s="485">
        <v>0</v>
      </c>
      <c r="S200" s="478">
        <v>0</v>
      </c>
      <c r="T200" s="485">
        <v>83970.83754905517</v>
      </c>
      <c r="U200" s="485">
        <v>125464.6225</v>
      </c>
      <c r="V200" s="479">
        <v>3195128.5812697588</v>
      </c>
      <c r="W200" s="480"/>
      <c r="X200" s="481">
        <v>5782496.5612697583</v>
      </c>
      <c r="Y200" s="464">
        <v>-4478333.9400000004</v>
      </c>
      <c r="Z200" s="490">
        <v>1304162.6212697579</v>
      </c>
      <c r="AA200" s="499">
        <v>0.22553625539612623</v>
      </c>
      <c r="AB200" s="499"/>
      <c r="AC200" s="476">
        <v>1059894.2234970001</v>
      </c>
      <c r="AD200" s="476">
        <v>0</v>
      </c>
      <c r="AE200" s="476">
        <v>36616.60232928802</v>
      </c>
      <c r="AF200" s="476">
        <v>54546.923279945164</v>
      </c>
      <c r="AG200" s="476">
        <v>0</v>
      </c>
      <c r="AH200" s="477">
        <v>1151057.7491062332</v>
      </c>
      <c r="AI200" s="464"/>
      <c r="AJ200" s="464">
        <v>0</v>
      </c>
      <c r="AK200" s="464">
        <v>-5030.28</v>
      </c>
      <c r="AL200" s="464">
        <v>0</v>
      </c>
      <c r="AM200" s="464">
        <v>-28.26</v>
      </c>
      <c r="AN200" s="464">
        <v>-60787.26</v>
      </c>
      <c r="AO200" s="464">
        <v>-54680.45</v>
      </c>
      <c r="AP200" s="464">
        <v>-682283.78183482669</v>
      </c>
      <c r="AQ200" s="470">
        <v>-294260.61529391469</v>
      </c>
      <c r="AR200" s="470">
        <v>-83988.72</v>
      </c>
      <c r="AS200" s="470">
        <v>-32159.88</v>
      </c>
      <c r="AT200" s="470">
        <v>-61022.229522665606</v>
      </c>
      <c r="AU200" s="470">
        <v>171221.5391250276</v>
      </c>
      <c r="AV200" s="468">
        <v>-1103019.937526379</v>
      </c>
      <c r="AW200" s="464"/>
      <c r="AX200" s="487">
        <v>1425788.2980531116</v>
      </c>
      <c r="AY200" s="488">
        <v>615316.26357235515</v>
      </c>
      <c r="AZ200" s="481"/>
      <c r="BA200" s="491">
        <v>3393304.9944750788</v>
      </c>
      <c r="BB200" s="470">
        <v>0</v>
      </c>
      <c r="BC200" s="481">
        <v>3393304.9944750788</v>
      </c>
      <c r="BD200" s="497"/>
      <c r="BE200" s="464">
        <v>212.73976645435243</v>
      </c>
      <c r="BF200" s="464">
        <v>51.412208067940547</v>
      </c>
      <c r="BG200" s="464">
        <v>267.3815711252654</v>
      </c>
      <c r="BH200" s="464">
        <v>278.76486907289456</v>
      </c>
      <c r="BI200" s="464">
        <v>65.547558386411893</v>
      </c>
      <c r="BJ200" s="464">
        <v>39.712406227883932</v>
      </c>
      <c r="BK200" s="468">
        <v>903.80448575399589</v>
      </c>
      <c r="BL200" s="464"/>
      <c r="BM200" s="464">
        <v>79.312548241033127</v>
      </c>
      <c r="BN200" s="464">
        <v>0</v>
      </c>
      <c r="BO200" s="464">
        <v>0</v>
      </c>
      <c r="BP200" s="464">
        <v>47.344113968033348</v>
      </c>
      <c r="BQ200" s="464">
        <v>891.02464710568586</v>
      </c>
      <c r="BR200" s="464">
        <v>0</v>
      </c>
      <c r="BS200" s="464">
        <v>0</v>
      </c>
      <c r="BT200" s="464">
        <v>31.107020414342202</v>
      </c>
      <c r="BU200" s="464">
        <v>48.374515288394733</v>
      </c>
      <c r="BV200" s="468">
        <v>1097.162845017489</v>
      </c>
      <c r="BW200" s="467"/>
      <c r="BX200" s="468">
        <v>2000.967330771485</v>
      </c>
      <c r="BY200" s="468">
        <v>-1548.79</v>
      </c>
      <c r="BZ200" s="468">
        <v>452.17733077148512</v>
      </c>
      <c r="CA200" s="499">
        <v>0.22553625539612623</v>
      </c>
      <c r="CB200" s="499"/>
      <c r="CC200" s="464">
        <v>362.39245349999999</v>
      </c>
      <c r="CD200" s="464">
        <v>0</v>
      </c>
      <c r="CE200" s="464">
        <v>12.479469748211949</v>
      </c>
      <c r="CF200" s="464">
        <v>20.40951051568338</v>
      </c>
      <c r="CG200" s="464">
        <v>0</v>
      </c>
      <c r="CH200" s="468">
        <v>395.28143376389539</v>
      </c>
      <c r="CI200" s="464"/>
      <c r="CJ200" s="464">
        <v>-0.98</v>
      </c>
      <c r="CK200" s="464">
        <v>-1.78</v>
      </c>
      <c r="CL200" s="464">
        <v>-0.98</v>
      </c>
      <c r="CM200" s="464">
        <v>-0.01</v>
      </c>
      <c r="CN200" s="464">
        <v>-17.579999999999998</v>
      </c>
      <c r="CO200" s="464">
        <v>-18.293187977762329</v>
      </c>
      <c r="CP200" s="464">
        <v>-237.06872197179521</v>
      </c>
      <c r="CQ200" s="464">
        <v>-116.4103801863595</v>
      </c>
      <c r="CR200" s="464">
        <v>-29.8</v>
      </c>
      <c r="CS200" s="464">
        <v>-11.42</v>
      </c>
      <c r="CT200" s="464">
        <v>-20.906851135380681</v>
      </c>
      <c r="CU200" s="464">
        <v>59.493238055951217</v>
      </c>
      <c r="CV200" s="468">
        <v>-394.63759700748039</v>
      </c>
      <c r="CW200" s="464"/>
      <c r="CX200" s="468">
        <v>525.85546788870965</v>
      </c>
      <c r="CY200" s="468">
        <v>203.2667729715258</v>
      </c>
      <c r="CZ200" s="464"/>
      <c r="DA200" s="466">
        <v>1200.7448671178622</v>
      </c>
      <c r="DB200" s="464">
        <v>0</v>
      </c>
      <c r="DC200" s="468">
        <v>1200.7448671178622</v>
      </c>
    </row>
    <row r="201" spans="1:107">
      <c r="A201" s="475">
        <v>615</v>
      </c>
      <c r="B201" s="483">
        <v>17</v>
      </c>
      <c r="C201" s="484">
        <v>7168</v>
      </c>
      <c r="D201" s="465" t="s">
        <v>199</v>
      </c>
      <c r="E201" s="485">
        <v>2814721.17</v>
      </c>
      <c r="F201" s="485">
        <v>532733.29999999993</v>
      </c>
      <c r="G201" s="485">
        <v>3728280.48</v>
      </c>
      <c r="H201" s="485">
        <v>3882676.92</v>
      </c>
      <c r="I201" s="485">
        <v>433432.7</v>
      </c>
      <c r="J201" s="485">
        <v>287298.22000000003</v>
      </c>
      <c r="K201" s="486">
        <v>11679142.789999999</v>
      </c>
      <c r="L201" s="464"/>
      <c r="M201" s="485">
        <v>780149.54214963841</v>
      </c>
      <c r="N201" s="485">
        <v>0</v>
      </c>
      <c r="O201" s="485">
        <v>0</v>
      </c>
      <c r="P201" s="485">
        <v>282806.56</v>
      </c>
      <c r="Q201" s="485">
        <v>4843732.3183819009</v>
      </c>
      <c r="R201" s="485">
        <v>0</v>
      </c>
      <c r="S201" s="478">
        <v>0</v>
      </c>
      <c r="T201" s="485">
        <v>207869.87295405293</v>
      </c>
      <c r="U201" s="485">
        <v>417762.93416666659</v>
      </c>
      <c r="V201" s="479">
        <v>6532321.2276522592</v>
      </c>
      <c r="W201" s="480"/>
      <c r="X201" s="481">
        <v>18211464.017652258</v>
      </c>
      <c r="Y201" s="464">
        <v>-11359057.92</v>
      </c>
      <c r="Z201" s="490">
        <v>6852406.0976522584</v>
      </c>
      <c r="AA201" s="499">
        <v>0.37626882116727484</v>
      </c>
      <c r="AB201" s="499"/>
      <c r="AC201" s="476">
        <v>2279121.3634560001</v>
      </c>
      <c r="AD201" s="476">
        <v>0</v>
      </c>
      <c r="AE201" s="476">
        <v>101531.75846652013</v>
      </c>
      <c r="AF201" s="476">
        <v>138641.79819147801</v>
      </c>
      <c r="AG201" s="476">
        <v>0</v>
      </c>
      <c r="AH201" s="477">
        <v>2519294.9201139985</v>
      </c>
      <c r="AI201" s="464"/>
      <c r="AJ201" s="464">
        <v>0</v>
      </c>
      <c r="AK201" s="464">
        <v>-12759.04</v>
      </c>
      <c r="AL201" s="464">
        <v>0</v>
      </c>
      <c r="AM201" s="464">
        <v>-71.680000000000007</v>
      </c>
      <c r="AN201" s="464">
        <v>-154183.68000000002</v>
      </c>
      <c r="AO201" s="464">
        <v>-328349.3</v>
      </c>
      <c r="AP201" s="464">
        <v>2046202.4918174073</v>
      </c>
      <c r="AQ201" s="470">
        <v>-39236.613035350689</v>
      </c>
      <c r="AR201" s="470">
        <v>-213032.95999999999</v>
      </c>
      <c r="AS201" s="470">
        <v>-81571.840000000011</v>
      </c>
      <c r="AT201" s="470">
        <v>-313178.42269121885</v>
      </c>
      <c r="AU201" s="470">
        <v>361294.09643929312</v>
      </c>
      <c r="AV201" s="468">
        <v>1265113.0525301308</v>
      </c>
      <c r="AW201" s="464"/>
      <c r="AX201" s="487">
        <v>3638164.6462281574</v>
      </c>
      <c r="AY201" s="488">
        <v>1152574.8282622457</v>
      </c>
      <c r="AZ201" s="481"/>
      <c r="BA201" s="491">
        <v>15427553.544786789</v>
      </c>
      <c r="BB201" s="470">
        <v>72051.233099999983</v>
      </c>
      <c r="BC201" s="481">
        <v>15499604.777886789</v>
      </c>
      <c r="BD201" s="497"/>
      <c r="BE201" s="464">
        <v>392.67873465401783</v>
      </c>
      <c r="BF201" s="464">
        <v>74.321051897321425</v>
      </c>
      <c r="BG201" s="464">
        <v>520.12841517857146</v>
      </c>
      <c r="BH201" s="464">
        <v>541.66809709821428</v>
      </c>
      <c r="BI201" s="464">
        <v>60.467731584821429</v>
      </c>
      <c r="BJ201" s="464">
        <v>40.080666852678576</v>
      </c>
      <c r="BK201" s="468">
        <v>1614.9929148411829</v>
      </c>
      <c r="BL201" s="464"/>
      <c r="BM201" s="464">
        <v>113.3513770540648</v>
      </c>
      <c r="BN201" s="464">
        <v>0</v>
      </c>
      <c r="BO201" s="464">
        <v>0</v>
      </c>
      <c r="BP201" s="464">
        <v>44.717211117196058</v>
      </c>
      <c r="BQ201" s="464">
        <v>651.27032192507284</v>
      </c>
      <c r="BR201" s="464">
        <v>0</v>
      </c>
      <c r="BS201" s="464">
        <v>0</v>
      </c>
      <c r="BT201" s="464">
        <v>30.29868234227839</v>
      </c>
      <c r="BU201" s="464">
        <v>64.001712075575028</v>
      </c>
      <c r="BV201" s="468">
        <v>903.63930451418696</v>
      </c>
      <c r="BW201" s="467"/>
      <c r="BX201" s="468">
        <v>2518.6322193553701</v>
      </c>
      <c r="BY201" s="468">
        <v>-1548.79</v>
      </c>
      <c r="BZ201" s="468">
        <v>969.84221935536971</v>
      </c>
      <c r="CA201" s="499">
        <v>0.37626882116727484</v>
      </c>
      <c r="CB201" s="499"/>
      <c r="CC201" s="464">
        <v>307.22618849999998</v>
      </c>
      <c r="CD201" s="464">
        <v>0</v>
      </c>
      <c r="CE201" s="464">
        <v>14.310245673016061</v>
      </c>
      <c r="CF201" s="464">
        <v>16.812500433688161</v>
      </c>
      <c r="CG201" s="464">
        <v>0</v>
      </c>
      <c r="CH201" s="468">
        <v>338.34893460670412</v>
      </c>
      <c r="CI201" s="464"/>
      <c r="CJ201" s="464">
        <v>-0.98</v>
      </c>
      <c r="CK201" s="464">
        <v>-1.78</v>
      </c>
      <c r="CL201" s="464">
        <v>-0.98</v>
      </c>
      <c r="CM201" s="464">
        <v>-0.01</v>
      </c>
      <c r="CN201" s="464">
        <v>-17.579999999999998</v>
      </c>
      <c r="CO201" s="464">
        <v>-41.095587185104051</v>
      </c>
      <c r="CP201" s="464">
        <v>280.14820534192319</v>
      </c>
      <c r="CQ201" s="464">
        <v>11.705650451569131</v>
      </c>
      <c r="CR201" s="464">
        <v>-29.8</v>
      </c>
      <c r="CS201" s="464">
        <v>-11.42</v>
      </c>
      <c r="CT201" s="464">
        <v>-43.7573904776186</v>
      </c>
      <c r="CU201" s="464">
        <v>49.465237738128849</v>
      </c>
      <c r="CV201" s="468">
        <v>197.0868410811191</v>
      </c>
      <c r="CW201" s="464"/>
      <c r="CX201" s="468">
        <v>543.0618247575477</v>
      </c>
      <c r="CY201" s="468">
        <v>146.95851534474971</v>
      </c>
      <c r="CZ201" s="464"/>
      <c r="DA201" s="466">
        <v>2152.2814655115499</v>
      </c>
      <c r="DB201" s="464">
        <v>10.051790332031247</v>
      </c>
      <c r="DC201" s="468">
        <v>2162.3332558435809</v>
      </c>
    </row>
    <row r="202" spans="1:107">
      <c r="A202" s="475">
        <v>616</v>
      </c>
      <c r="B202" s="483">
        <v>1</v>
      </c>
      <c r="C202" s="484">
        <v>1720</v>
      </c>
      <c r="D202" s="465" t="s">
        <v>200</v>
      </c>
      <c r="E202" s="485">
        <v>619420.84</v>
      </c>
      <c r="F202" s="485">
        <v>125918.78</v>
      </c>
      <c r="G202" s="485">
        <v>871869.60000000009</v>
      </c>
      <c r="H202" s="485">
        <v>914398.55</v>
      </c>
      <c r="I202" s="485">
        <v>104739.7</v>
      </c>
      <c r="J202" s="485">
        <v>87624.62</v>
      </c>
      <c r="K202" s="486">
        <v>2723972.0900000008</v>
      </c>
      <c r="L202" s="464"/>
      <c r="M202" s="485">
        <v>121336.24158804618</v>
      </c>
      <c r="N202" s="485">
        <v>0</v>
      </c>
      <c r="O202" s="485">
        <v>0</v>
      </c>
      <c r="P202" s="485">
        <v>164277.34</v>
      </c>
      <c r="Q202" s="485">
        <v>124628.85391526629</v>
      </c>
      <c r="R202" s="485">
        <v>0</v>
      </c>
      <c r="S202" s="478">
        <v>0</v>
      </c>
      <c r="T202" s="485">
        <v>49634.341977894655</v>
      </c>
      <c r="U202" s="485">
        <v>84095.555833333317</v>
      </c>
      <c r="V202" s="479">
        <v>543972.33331454045</v>
      </c>
      <c r="W202" s="480"/>
      <c r="X202" s="481">
        <v>3267944.4233145411</v>
      </c>
      <c r="Y202" s="464">
        <v>-2725666.8000000003</v>
      </c>
      <c r="Z202" s="490">
        <v>542277.62331454083</v>
      </c>
      <c r="AA202" s="499">
        <v>0.16593844725319135</v>
      </c>
      <c r="AB202" s="499"/>
      <c r="AC202" s="476">
        <v>0</v>
      </c>
      <c r="AD202" s="476">
        <v>0</v>
      </c>
      <c r="AE202" s="476">
        <v>14840.914678325722</v>
      </c>
      <c r="AF202" s="476">
        <v>37166.476547435464</v>
      </c>
      <c r="AG202" s="476">
        <v>0</v>
      </c>
      <c r="AH202" s="477">
        <v>52007.391225761188</v>
      </c>
      <c r="AI202" s="464"/>
      <c r="AJ202" s="464">
        <v>0</v>
      </c>
      <c r="AK202" s="464">
        <v>-3061.6</v>
      </c>
      <c r="AL202" s="464">
        <v>0</v>
      </c>
      <c r="AM202" s="464">
        <v>-17.2</v>
      </c>
      <c r="AN202" s="464">
        <v>-36997.200000000004</v>
      </c>
      <c r="AO202" s="464">
        <v>-75108.210000000006</v>
      </c>
      <c r="AP202" s="464">
        <v>-211724.65895705426</v>
      </c>
      <c r="AQ202" s="470">
        <v>-79689.607583494755</v>
      </c>
      <c r="AR202" s="470">
        <v>-51118.400000000001</v>
      </c>
      <c r="AS202" s="470">
        <v>-19573.600000000002</v>
      </c>
      <c r="AT202" s="470">
        <v>-19295.973326539446</v>
      </c>
      <c r="AU202" s="470">
        <v>36547.180845823896</v>
      </c>
      <c r="AV202" s="468">
        <v>-460039.26902126457</v>
      </c>
      <c r="AW202" s="464"/>
      <c r="AX202" s="487">
        <v>746055.25278881018</v>
      </c>
      <c r="AY202" s="488">
        <v>262477.0103244207</v>
      </c>
      <c r="AZ202" s="481"/>
      <c r="BA202" s="491">
        <v>1142778.0086322683</v>
      </c>
      <c r="BB202" s="470">
        <v>-976151.21310000005</v>
      </c>
      <c r="BC202" s="481">
        <v>166626.79553226824</v>
      </c>
      <c r="BD202" s="497"/>
      <c r="BE202" s="464">
        <v>360.12839534883722</v>
      </c>
      <c r="BF202" s="464">
        <v>73.208593023255816</v>
      </c>
      <c r="BG202" s="464">
        <v>506.90093023255821</v>
      </c>
      <c r="BH202" s="464">
        <v>531.62706395348835</v>
      </c>
      <c r="BI202" s="464">
        <v>60.895174418604647</v>
      </c>
      <c r="BJ202" s="464">
        <v>50.944546511627905</v>
      </c>
      <c r="BK202" s="468">
        <v>1537.8336890418821</v>
      </c>
      <c r="BL202" s="464"/>
      <c r="BM202" s="464">
        <v>69.411524906259189</v>
      </c>
      <c r="BN202" s="464">
        <v>0</v>
      </c>
      <c r="BO202" s="464">
        <v>0</v>
      </c>
      <c r="BP202" s="464">
        <v>73.575031554790584</v>
      </c>
      <c r="BQ202" s="464">
        <v>70.225852652938443</v>
      </c>
      <c r="BR202" s="464">
        <v>0</v>
      </c>
      <c r="BS202" s="464">
        <v>0</v>
      </c>
      <c r="BT202" s="464">
        <v>26.84578474114463</v>
      </c>
      <c r="BU202" s="464">
        <v>46.214849397590363</v>
      </c>
      <c r="BV202" s="468">
        <v>286.2730432527232</v>
      </c>
      <c r="BW202" s="467"/>
      <c r="BX202" s="468">
        <v>1824.1067322946051</v>
      </c>
      <c r="BY202" s="468">
        <v>-1548.79</v>
      </c>
      <c r="BZ202" s="468">
        <v>275.31673229460529</v>
      </c>
      <c r="CA202" s="499">
        <v>0.16593844725319135</v>
      </c>
      <c r="CB202" s="499"/>
      <c r="CC202" s="464">
        <v>0</v>
      </c>
      <c r="CD202" s="464">
        <v>0</v>
      </c>
      <c r="CE202" s="464">
        <v>8.3985477995718423</v>
      </c>
      <c r="CF202" s="464">
        <v>21.566202915195259</v>
      </c>
      <c r="CG202" s="464">
        <v>0</v>
      </c>
      <c r="CH202" s="468">
        <v>29.964750714767099</v>
      </c>
      <c r="CI202" s="464"/>
      <c r="CJ202" s="464">
        <v>-0.98</v>
      </c>
      <c r="CK202" s="464">
        <v>-1.78</v>
      </c>
      <c r="CL202" s="464">
        <v>-0.98</v>
      </c>
      <c r="CM202" s="464">
        <v>-0.01</v>
      </c>
      <c r="CN202" s="464">
        <v>-17.579999999999998</v>
      </c>
      <c r="CO202" s="464">
        <v>-32.011541795754447</v>
      </c>
      <c r="CP202" s="464">
        <v>-121.47140502412751</v>
      </c>
      <c r="CQ202" s="464">
        <v>-59.812964685579438</v>
      </c>
      <c r="CR202" s="464">
        <v>-29.8</v>
      </c>
      <c r="CS202" s="464">
        <v>-11.42</v>
      </c>
      <c r="CT202" s="464">
        <v>-10.09174418856273</v>
      </c>
      <c r="CU202" s="464">
        <v>20.967975241436541</v>
      </c>
      <c r="CV202" s="468">
        <v>-270.43447544947128</v>
      </c>
      <c r="CW202" s="464"/>
      <c r="CX202" s="468">
        <v>437.56053884643438</v>
      </c>
      <c r="CY202" s="468">
        <v>137.97451078001751</v>
      </c>
      <c r="CZ202" s="464"/>
      <c r="DA202" s="466">
        <v>664.40581897224899</v>
      </c>
      <c r="DB202" s="464">
        <v>-567.52977505813953</v>
      </c>
      <c r="DC202" s="468">
        <v>96.876043914109445</v>
      </c>
    </row>
    <row r="203" spans="1:107">
      <c r="A203" s="475">
        <v>619</v>
      </c>
      <c r="B203" s="483">
        <v>6</v>
      </c>
      <c r="C203" s="484">
        <v>2546</v>
      </c>
      <c r="D203" s="465" t="s">
        <v>201</v>
      </c>
      <c r="E203" s="485">
        <v>765166.91999999993</v>
      </c>
      <c r="F203" s="485">
        <v>106546.65999999999</v>
      </c>
      <c r="G203" s="485">
        <v>1046243.52</v>
      </c>
      <c r="H203" s="485">
        <v>1111345.93</v>
      </c>
      <c r="I203" s="485">
        <v>160139.79999999999</v>
      </c>
      <c r="J203" s="485">
        <v>106789.72</v>
      </c>
      <c r="K203" s="486">
        <v>3296232.5500000003</v>
      </c>
      <c r="L203" s="464"/>
      <c r="M203" s="485">
        <v>134281.36186117929</v>
      </c>
      <c r="N203" s="485">
        <v>0</v>
      </c>
      <c r="O203" s="485">
        <v>0</v>
      </c>
      <c r="P203" s="485">
        <v>199628.16</v>
      </c>
      <c r="Q203" s="485">
        <v>310176.29849612422</v>
      </c>
      <c r="R203" s="485">
        <v>0</v>
      </c>
      <c r="S203" s="478">
        <v>0</v>
      </c>
      <c r="T203" s="485">
        <v>90309.156244746177</v>
      </c>
      <c r="U203" s="485">
        <v>86810.400833333333</v>
      </c>
      <c r="V203" s="479">
        <v>821205.37743538304</v>
      </c>
      <c r="W203" s="480"/>
      <c r="X203" s="481">
        <v>4117437.9274353832</v>
      </c>
      <c r="Y203" s="464">
        <v>-4034620.74</v>
      </c>
      <c r="Z203" s="490">
        <v>82817.187435382977</v>
      </c>
      <c r="AA203" s="499">
        <v>2.011376707917175E-2</v>
      </c>
      <c r="AB203" s="499"/>
      <c r="AC203" s="476">
        <v>84632.66550399999</v>
      </c>
      <c r="AD203" s="476">
        <v>0</v>
      </c>
      <c r="AE203" s="476">
        <v>29343.311973609088</v>
      </c>
      <c r="AF203" s="476">
        <v>48218.438192626309</v>
      </c>
      <c r="AG203" s="476">
        <v>0</v>
      </c>
      <c r="AH203" s="477">
        <v>162194.41567023538</v>
      </c>
      <c r="AI203" s="464"/>
      <c r="AJ203" s="464">
        <v>0</v>
      </c>
      <c r="AK203" s="464">
        <v>-4531.88</v>
      </c>
      <c r="AL203" s="464">
        <v>0</v>
      </c>
      <c r="AM203" s="464">
        <v>-25.46</v>
      </c>
      <c r="AN203" s="464">
        <v>-54764.460000000006</v>
      </c>
      <c r="AO203" s="464">
        <v>-177956.81</v>
      </c>
      <c r="AP203" s="464">
        <v>773848.59838102816</v>
      </c>
      <c r="AQ203" s="470">
        <v>249108.15014544097</v>
      </c>
      <c r="AR203" s="470">
        <v>-75667.12</v>
      </c>
      <c r="AS203" s="470">
        <v>-28973.480000000003</v>
      </c>
      <c r="AT203" s="470">
        <v>-61028.600832739168</v>
      </c>
      <c r="AU203" s="470">
        <v>176657.18624702407</v>
      </c>
      <c r="AV203" s="468">
        <v>796666.1239407541</v>
      </c>
      <c r="AW203" s="464"/>
      <c r="AX203" s="487">
        <v>1745813.4361368322</v>
      </c>
      <c r="AY203" s="488">
        <v>597267.00219407922</v>
      </c>
      <c r="AZ203" s="481"/>
      <c r="BA203" s="491">
        <v>3384758.1653772839</v>
      </c>
      <c r="BB203" s="470">
        <v>142072.85399999999</v>
      </c>
      <c r="BC203" s="481">
        <v>3526831.0193772838</v>
      </c>
      <c r="BD203" s="497"/>
      <c r="BE203" s="464">
        <v>300.53688923802042</v>
      </c>
      <c r="BF203" s="464">
        <v>41.848648860958363</v>
      </c>
      <c r="BG203" s="464">
        <v>410.93618224666142</v>
      </c>
      <c r="BH203" s="464">
        <v>436.50664964650429</v>
      </c>
      <c r="BI203" s="464">
        <v>62.898586017282007</v>
      </c>
      <c r="BJ203" s="464">
        <v>41.944116260801259</v>
      </c>
      <c r="BK203" s="468">
        <v>1295.120253164557</v>
      </c>
      <c r="BL203" s="464"/>
      <c r="BM203" s="464">
        <v>46.882080612107522</v>
      </c>
      <c r="BN203" s="464">
        <v>0</v>
      </c>
      <c r="BO203" s="464">
        <v>0</v>
      </c>
      <c r="BP203" s="464">
        <v>68.406417337936318</v>
      </c>
      <c r="BQ203" s="464">
        <v>116.853946558936</v>
      </c>
      <c r="BR203" s="464">
        <v>0</v>
      </c>
      <c r="BS203" s="464">
        <v>0</v>
      </c>
      <c r="BT203" s="464">
        <v>35.139161381490503</v>
      </c>
      <c r="BU203" s="464">
        <v>33.672408899117762</v>
      </c>
      <c r="BV203" s="468">
        <v>300.95401478958809</v>
      </c>
      <c r="BW203" s="467"/>
      <c r="BX203" s="468">
        <v>1596.0742679541449</v>
      </c>
      <c r="BY203" s="468">
        <v>-1548.79</v>
      </c>
      <c r="BZ203" s="468">
        <v>47.284267954145193</v>
      </c>
      <c r="CA203" s="499">
        <v>2.011376707917175E-2</v>
      </c>
      <c r="CB203" s="499"/>
      <c r="CC203" s="464">
        <v>32.119471999999988</v>
      </c>
      <c r="CD203" s="464">
        <v>0</v>
      </c>
      <c r="CE203" s="464">
        <v>10.79751955350709</v>
      </c>
      <c r="CF203" s="464">
        <v>16.510594487188769</v>
      </c>
      <c r="CG203" s="464">
        <v>0</v>
      </c>
      <c r="CH203" s="468">
        <v>59.42758604069585</v>
      </c>
      <c r="CI203" s="464"/>
      <c r="CJ203" s="464">
        <v>-0.98000000000000009</v>
      </c>
      <c r="CK203" s="464">
        <v>-1.78</v>
      </c>
      <c r="CL203" s="464">
        <v>-0.98000000000000009</v>
      </c>
      <c r="CM203" s="464">
        <v>-0.01</v>
      </c>
      <c r="CN203" s="464">
        <v>-17.579999999999998</v>
      </c>
      <c r="CO203" s="464">
        <v>-53.968423475258923</v>
      </c>
      <c r="CP203" s="464">
        <v>296.83490540123819</v>
      </c>
      <c r="CQ203" s="464">
        <v>112.3874771677099</v>
      </c>
      <c r="CR203" s="464">
        <v>-29.8</v>
      </c>
      <c r="CS203" s="464">
        <v>-11.42</v>
      </c>
      <c r="CT203" s="464">
        <v>-23.193639615049111</v>
      </c>
      <c r="CU203" s="464">
        <v>67.762633773311876</v>
      </c>
      <c r="CV203" s="468">
        <v>329.95281934652508</v>
      </c>
      <c r="CW203" s="464"/>
      <c r="CX203" s="468">
        <v>649.05947682049168</v>
      </c>
      <c r="CY203" s="468">
        <v>218.73784985117641</v>
      </c>
      <c r="CZ203" s="464"/>
      <c r="DA203" s="466">
        <v>1329.4415417821226</v>
      </c>
      <c r="DB203" s="464">
        <v>55.802377847604085</v>
      </c>
      <c r="DC203" s="468">
        <v>1385.2439196297266</v>
      </c>
    </row>
    <row r="204" spans="1:107">
      <c r="A204" s="475">
        <v>620</v>
      </c>
      <c r="B204" s="483">
        <v>18</v>
      </c>
      <c r="C204" s="484">
        <v>2322</v>
      </c>
      <c r="D204" s="465" t="s">
        <v>202</v>
      </c>
      <c r="E204" s="485">
        <v>491893.01999999996</v>
      </c>
      <c r="F204" s="485">
        <v>96860.599999999991</v>
      </c>
      <c r="G204" s="485">
        <v>763923.84000000008</v>
      </c>
      <c r="H204" s="485">
        <v>801857.19000000006</v>
      </c>
      <c r="I204" s="485">
        <v>150371.69999999998</v>
      </c>
      <c r="J204" s="485">
        <v>91903.34</v>
      </c>
      <c r="K204" s="486">
        <v>2396809.69</v>
      </c>
      <c r="L204" s="464"/>
      <c r="M204" s="485">
        <v>250344.46193415314</v>
      </c>
      <c r="N204" s="485">
        <v>0</v>
      </c>
      <c r="O204" s="485">
        <v>0</v>
      </c>
      <c r="P204" s="485">
        <v>191310.32</v>
      </c>
      <c r="Q204" s="485">
        <v>2114112.1735216305</v>
      </c>
      <c r="R204" s="485">
        <v>0</v>
      </c>
      <c r="S204" s="478">
        <v>0</v>
      </c>
      <c r="T204" s="485">
        <v>85564.602274271456</v>
      </c>
      <c r="U204" s="485">
        <v>128373.38499999999</v>
      </c>
      <c r="V204" s="479">
        <v>2769704.9427300552</v>
      </c>
      <c r="W204" s="480"/>
      <c r="X204" s="481">
        <v>5166514.6327300556</v>
      </c>
      <c r="Y204" s="464">
        <v>-3679650.18</v>
      </c>
      <c r="Z204" s="490">
        <v>1486864.4527300554</v>
      </c>
      <c r="AA204" s="499">
        <v>0.28778868510518013</v>
      </c>
      <c r="AB204" s="499"/>
      <c r="AC204" s="476">
        <v>868807.90358100005</v>
      </c>
      <c r="AD204" s="476">
        <v>0</v>
      </c>
      <c r="AE204" s="476">
        <v>30035.613268413577</v>
      </c>
      <c r="AF204" s="476">
        <v>44522.198669895821</v>
      </c>
      <c r="AG204" s="476">
        <v>0</v>
      </c>
      <c r="AH204" s="477">
        <v>943365.71551930951</v>
      </c>
      <c r="AI204" s="464"/>
      <c r="AJ204" s="464">
        <v>0</v>
      </c>
      <c r="AK204" s="464">
        <v>-4133.16</v>
      </c>
      <c r="AL204" s="464">
        <v>0</v>
      </c>
      <c r="AM204" s="464">
        <v>-23.22</v>
      </c>
      <c r="AN204" s="464">
        <v>-49946.22</v>
      </c>
      <c r="AO204" s="464">
        <v>-93114.38</v>
      </c>
      <c r="AP204" s="464">
        <v>280238.32780430245</v>
      </c>
      <c r="AQ204" s="470">
        <v>213419.58468139658</v>
      </c>
      <c r="AR204" s="470">
        <v>-69009.84</v>
      </c>
      <c r="AS204" s="470">
        <v>-26424.36</v>
      </c>
      <c r="AT204" s="470">
        <v>-79574.188224924219</v>
      </c>
      <c r="AU204" s="470">
        <v>159119.45601182082</v>
      </c>
      <c r="AV204" s="468">
        <v>330552.00027259561</v>
      </c>
      <c r="AW204" s="464"/>
      <c r="AX204" s="487">
        <v>866288.96581781632</v>
      </c>
      <c r="AY204" s="488">
        <v>483576.84500045894</v>
      </c>
      <c r="AZ204" s="481"/>
      <c r="BA204" s="491">
        <v>4110647.9793402357</v>
      </c>
      <c r="BB204" s="470">
        <v>-14668.5609</v>
      </c>
      <c r="BC204" s="481">
        <v>4095979.4184402358</v>
      </c>
      <c r="BD204" s="497"/>
      <c r="BE204" s="464">
        <v>211.84023255813952</v>
      </c>
      <c r="BF204" s="464">
        <v>41.714298018949179</v>
      </c>
      <c r="BG204" s="464">
        <v>328.99390180878555</v>
      </c>
      <c r="BH204" s="464">
        <v>345.33040051679592</v>
      </c>
      <c r="BI204" s="464">
        <v>64.759560723514198</v>
      </c>
      <c r="BJ204" s="464">
        <v>39.579388458225665</v>
      </c>
      <c r="BK204" s="468">
        <v>1008.320076759062</v>
      </c>
      <c r="BL204" s="464"/>
      <c r="BM204" s="464">
        <v>131.75291975299541</v>
      </c>
      <c r="BN204" s="464">
        <v>0</v>
      </c>
      <c r="BO204" s="464">
        <v>0</v>
      </c>
      <c r="BP204" s="464">
        <v>71.776835820895514</v>
      </c>
      <c r="BQ204" s="464">
        <v>885.44377023429843</v>
      </c>
      <c r="BR204" s="464">
        <v>0</v>
      </c>
      <c r="BS204" s="464">
        <v>0</v>
      </c>
      <c r="BT204" s="464">
        <v>37.116331176203772</v>
      </c>
      <c r="BU204" s="464">
        <v>72.750627931769728</v>
      </c>
      <c r="BV204" s="468">
        <v>1198.8404849161629</v>
      </c>
      <c r="BW204" s="467"/>
      <c r="BX204" s="468">
        <v>2207.1605616752249</v>
      </c>
      <c r="BY204" s="468">
        <v>-1548.79</v>
      </c>
      <c r="BZ204" s="468">
        <v>658.37056167522496</v>
      </c>
      <c r="CA204" s="499">
        <v>0.28778868510518013</v>
      </c>
      <c r="CB204" s="499"/>
      <c r="CC204" s="464">
        <v>361.53498150000001</v>
      </c>
      <c r="CD204" s="464">
        <v>0</v>
      </c>
      <c r="CE204" s="464">
        <v>12.4677895385265</v>
      </c>
      <c r="CF204" s="464">
        <v>20.598852834425411</v>
      </c>
      <c r="CG204" s="464">
        <v>0</v>
      </c>
      <c r="CH204" s="468">
        <v>394.6016238729519</v>
      </c>
      <c r="CI204" s="464"/>
      <c r="CJ204" s="464">
        <v>-0.98</v>
      </c>
      <c r="CK204" s="464">
        <v>-1.78</v>
      </c>
      <c r="CL204" s="464">
        <v>-0.98</v>
      </c>
      <c r="CM204" s="464">
        <v>-0.01</v>
      </c>
      <c r="CN204" s="464">
        <v>-17.579999999999998</v>
      </c>
      <c r="CO204" s="464">
        <v>-24.42654049040512</v>
      </c>
      <c r="CP204" s="464">
        <v>119.5046174005554</v>
      </c>
      <c r="CQ204" s="464">
        <v>107.6613316477675</v>
      </c>
      <c r="CR204" s="464">
        <v>-29.8</v>
      </c>
      <c r="CS204" s="464">
        <v>-11.42</v>
      </c>
      <c r="CT204" s="464">
        <v>-35.417448392532357</v>
      </c>
      <c r="CU204" s="464">
        <v>67.854778683079246</v>
      </c>
      <c r="CV204" s="468">
        <v>184.391334081293</v>
      </c>
      <c r="CW204" s="464"/>
      <c r="CX204" s="468">
        <v>420.57286703117211</v>
      </c>
      <c r="CY204" s="468">
        <v>195.95040753049619</v>
      </c>
      <c r="CZ204" s="464"/>
      <c r="DA204" s="466">
        <v>1770.3049006633228</v>
      </c>
      <c r="DB204" s="464">
        <v>-6.317209689922481</v>
      </c>
      <c r="DC204" s="468">
        <v>1763.9876909734005</v>
      </c>
    </row>
    <row r="205" spans="1:107">
      <c r="A205" s="475">
        <v>623</v>
      </c>
      <c r="B205" s="483">
        <v>10</v>
      </c>
      <c r="C205" s="484">
        <v>2081</v>
      </c>
      <c r="D205" s="465" t="s">
        <v>203</v>
      </c>
      <c r="E205" s="485">
        <v>555656.92999999993</v>
      </c>
      <c r="F205" s="485">
        <v>87174.54</v>
      </c>
      <c r="G205" s="485">
        <v>373658.4</v>
      </c>
      <c r="H205" s="485">
        <v>478300.78</v>
      </c>
      <c r="I205" s="485">
        <v>137751.6</v>
      </c>
      <c r="J205" s="485">
        <v>80671.7</v>
      </c>
      <c r="K205" s="486">
        <v>1713213.95</v>
      </c>
      <c r="L205" s="464"/>
      <c r="M205" s="485">
        <v>124645.13955521403</v>
      </c>
      <c r="N205" s="485">
        <v>0</v>
      </c>
      <c r="O205" s="485">
        <v>0</v>
      </c>
      <c r="P205" s="485">
        <v>164277.34</v>
      </c>
      <c r="Q205" s="485">
        <v>682130.16383755777</v>
      </c>
      <c r="R205" s="485">
        <v>937324.02</v>
      </c>
      <c r="S205" s="478">
        <v>0</v>
      </c>
      <c r="T205" s="485">
        <v>55919.816295842385</v>
      </c>
      <c r="U205" s="485">
        <v>67612.568333333329</v>
      </c>
      <c r="V205" s="479">
        <v>2031909.0480219477</v>
      </c>
      <c r="W205" s="480"/>
      <c r="X205" s="481">
        <v>3745122.9980219477</v>
      </c>
      <c r="Y205" s="464">
        <v>-3297739.89</v>
      </c>
      <c r="Z205" s="490">
        <v>447383.10802194756</v>
      </c>
      <c r="AA205" s="499">
        <v>0.11945752068977195</v>
      </c>
      <c r="AB205" s="499"/>
      <c r="AC205" s="476">
        <v>754403.36459699995</v>
      </c>
      <c r="AD205" s="476">
        <v>0</v>
      </c>
      <c r="AE205" s="476">
        <v>23855.011664467227</v>
      </c>
      <c r="AF205" s="476">
        <v>39230.796265422345</v>
      </c>
      <c r="AG205" s="476">
        <v>0</v>
      </c>
      <c r="AH205" s="477">
        <v>817489.1725268896</v>
      </c>
      <c r="AI205" s="464"/>
      <c r="AJ205" s="464">
        <v>0</v>
      </c>
      <c r="AK205" s="464">
        <v>-3704.18</v>
      </c>
      <c r="AL205" s="464">
        <v>0</v>
      </c>
      <c r="AM205" s="464">
        <v>-20.81</v>
      </c>
      <c r="AN205" s="464">
        <v>-44762.310000000005</v>
      </c>
      <c r="AO205" s="464">
        <v>-51865.78</v>
      </c>
      <c r="AP205" s="464">
        <v>507635.85202716128</v>
      </c>
      <c r="AQ205" s="470">
        <v>-5000.3931402302951</v>
      </c>
      <c r="AR205" s="470">
        <v>-61847.32</v>
      </c>
      <c r="AS205" s="470">
        <v>-23681.780000000002</v>
      </c>
      <c r="AT205" s="470">
        <v>-33539.552774826814</v>
      </c>
      <c r="AU205" s="470">
        <v>62975.021016002516</v>
      </c>
      <c r="AV205" s="468">
        <v>346188.74712810665</v>
      </c>
      <c r="AW205" s="464"/>
      <c r="AX205" s="487">
        <v>-85318.433358305731</v>
      </c>
      <c r="AY205" s="488">
        <v>433414.7162205943</v>
      </c>
      <c r="AZ205" s="481"/>
      <c r="BA205" s="491">
        <v>1959157.3105392321</v>
      </c>
      <c r="BB205" s="470">
        <v>-19410.473040000012</v>
      </c>
      <c r="BC205" s="481">
        <v>1939746.837499232</v>
      </c>
      <c r="BD205" s="497"/>
      <c r="BE205" s="464">
        <v>267.01438250840937</v>
      </c>
      <c r="BF205" s="464">
        <v>41.890696780394038</v>
      </c>
      <c r="BG205" s="464">
        <v>179.5571359923114</v>
      </c>
      <c r="BH205" s="464">
        <v>229.84179721287845</v>
      </c>
      <c r="BI205" s="464">
        <v>66.194906295050458</v>
      </c>
      <c r="BJ205" s="464">
        <v>38.765833733781832</v>
      </c>
      <c r="BK205" s="468">
        <v>780.58585435506893</v>
      </c>
      <c r="BL205" s="464"/>
      <c r="BM205" s="464">
        <v>58.38767680144808</v>
      </c>
      <c r="BN205" s="464">
        <v>0</v>
      </c>
      <c r="BO205" s="464">
        <v>0</v>
      </c>
      <c r="BP205" s="464">
        <v>68.667986673012848</v>
      </c>
      <c r="BQ205" s="464">
        <v>318.8724575114083</v>
      </c>
      <c r="BR205" s="464">
        <v>443.57</v>
      </c>
      <c r="BS205" s="464">
        <v>0</v>
      </c>
      <c r="BT205" s="464">
        <v>30.96658239892756</v>
      </c>
      <c r="BU205" s="464">
        <v>33.850598524512137</v>
      </c>
      <c r="BV205" s="468">
        <v>954.31530190930891</v>
      </c>
      <c r="BW205" s="467"/>
      <c r="BX205" s="468">
        <v>1734.901156264378</v>
      </c>
      <c r="BY205" s="468">
        <v>-1548.79</v>
      </c>
      <c r="BZ205" s="468">
        <v>186.11115626437791</v>
      </c>
      <c r="CA205" s="499">
        <v>0.11945752068977195</v>
      </c>
      <c r="CB205" s="499"/>
      <c r="CC205" s="464">
        <v>350.28401100000002</v>
      </c>
      <c r="CD205" s="464">
        <v>0</v>
      </c>
      <c r="CE205" s="464">
        <v>10.77294939813306</v>
      </c>
      <c r="CF205" s="464">
        <v>19.399922201361921</v>
      </c>
      <c r="CG205" s="464">
        <v>0</v>
      </c>
      <c r="CH205" s="468">
        <v>380.45688259949492</v>
      </c>
      <c r="CI205" s="464"/>
      <c r="CJ205" s="464">
        <v>-0.98</v>
      </c>
      <c r="CK205" s="464">
        <v>-1.78</v>
      </c>
      <c r="CL205" s="464">
        <v>-0.98</v>
      </c>
      <c r="CM205" s="464">
        <v>-0.01</v>
      </c>
      <c r="CN205" s="464">
        <v>-17.579999999999998</v>
      </c>
      <c r="CO205" s="464">
        <v>-25.086934792955741</v>
      </c>
      <c r="CP205" s="464">
        <v>241.6163027259216</v>
      </c>
      <c r="CQ205" s="464">
        <v>14.072828037264831</v>
      </c>
      <c r="CR205" s="464">
        <v>-29.8</v>
      </c>
      <c r="CS205" s="464">
        <v>-11.42</v>
      </c>
      <c r="CT205" s="464">
        <v>-15.34006974991139</v>
      </c>
      <c r="CU205" s="464">
        <v>29.973831992385779</v>
      </c>
      <c r="CV205" s="468">
        <v>181.49307598016131</v>
      </c>
      <c r="CW205" s="464"/>
      <c r="CX205" s="468">
        <v>-29.972687625411329</v>
      </c>
      <c r="CY205" s="468">
        <v>194.59183296136621</v>
      </c>
      <c r="CZ205" s="464"/>
      <c r="DA205" s="466">
        <v>941.44993298377324</v>
      </c>
      <c r="DB205" s="464">
        <v>-9.327473829889481</v>
      </c>
      <c r="DC205" s="468">
        <v>932.12245915388371</v>
      </c>
    </row>
    <row r="206" spans="1:107">
      <c r="A206" s="475">
        <v>624</v>
      </c>
      <c r="B206" s="483">
        <v>8</v>
      </c>
      <c r="C206" s="484">
        <v>5016</v>
      </c>
      <c r="D206" s="465" t="s">
        <v>204</v>
      </c>
      <c r="E206" s="485">
        <v>2186191.1999999997</v>
      </c>
      <c r="F206" s="485">
        <v>368070.27999999997</v>
      </c>
      <c r="G206" s="485">
        <v>2524270.08</v>
      </c>
      <c r="H206" s="485">
        <v>2968278.37</v>
      </c>
      <c r="I206" s="485">
        <v>301099.89999999997</v>
      </c>
      <c r="J206" s="485">
        <v>237647.24</v>
      </c>
      <c r="K206" s="486">
        <v>8585557.0700000003</v>
      </c>
      <c r="L206" s="464"/>
      <c r="M206" s="485">
        <v>335344.14619789016</v>
      </c>
      <c r="N206" s="485">
        <v>114900.50880000003</v>
      </c>
      <c r="O206" s="485">
        <v>98603.956800000014</v>
      </c>
      <c r="P206" s="485">
        <v>532341.76000000001</v>
      </c>
      <c r="Q206" s="485">
        <v>278849.43722181331</v>
      </c>
      <c r="R206" s="485">
        <v>0</v>
      </c>
      <c r="S206" s="478">
        <v>60294.840000000004</v>
      </c>
      <c r="T206" s="485">
        <v>132398.20182652317</v>
      </c>
      <c r="U206" s="485">
        <v>213891.0025</v>
      </c>
      <c r="V206" s="479">
        <v>1766623.8533462267</v>
      </c>
      <c r="W206" s="480"/>
      <c r="X206" s="481">
        <v>10352180.923346227</v>
      </c>
      <c r="Y206" s="464">
        <v>-7948805.04</v>
      </c>
      <c r="Z206" s="490">
        <v>2403375.883346227</v>
      </c>
      <c r="AA206" s="499">
        <v>0.23216130988651254</v>
      </c>
      <c r="AB206" s="499"/>
      <c r="AC206" s="476">
        <v>0</v>
      </c>
      <c r="AD206" s="476">
        <v>0</v>
      </c>
      <c r="AE206" s="476">
        <v>34388.838762162915</v>
      </c>
      <c r="AF206" s="476">
        <v>88788.426494912463</v>
      </c>
      <c r="AG206" s="476">
        <v>0</v>
      </c>
      <c r="AH206" s="477">
        <v>123177.26525707537</v>
      </c>
      <c r="AI206" s="464"/>
      <c r="AJ206" s="464">
        <v>0</v>
      </c>
      <c r="AK206" s="464">
        <v>-8928.48</v>
      </c>
      <c r="AL206" s="464">
        <v>0</v>
      </c>
      <c r="AM206" s="464">
        <v>-50.160000000000004</v>
      </c>
      <c r="AN206" s="464">
        <v>-107894.16</v>
      </c>
      <c r="AO206" s="464">
        <v>-100722.64</v>
      </c>
      <c r="AP206" s="464">
        <v>725888.94401539117</v>
      </c>
      <c r="AQ206" s="470">
        <v>546159.91438461747</v>
      </c>
      <c r="AR206" s="470">
        <v>-149075.51999999999</v>
      </c>
      <c r="AS206" s="470">
        <v>-57082.080000000002</v>
      </c>
      <c r="AT206" s="470">
        <v>-90646.487748203857</v>
      </c>
      <c r="AU206" s="470">
        <v>134712.92813885765</v>
      </c>
      <c r="AV206" s="468">
        <v>892362.25879066251</v>
      </c>
      <c r="AW206" s="464"/>
      <c r="AX206" s="487">
        <v>713129.28239471093</v>
      </c>
      <c r="AY206" s="488">
        <v>452274.64295929787</v>
      </c>
      <c r="AZ206" s="481"/>
      <c r="BA206" s="491">
        <v>4584319.3327479735</v>
      </c>
      <c r="BB206" s="470">
        <v>-160431.61890000003</v>
      </c>
      <c r="BC206" s="481">
        <v>4423887.7138479734</v>
      </c>
      <c r="BD206" s="497"/>
      <c r="BE206" s="464">
        <v>435.8435406698564</v>
      </c>
      <c r="BF206" s="464">
        <v>73.37924242424242</v>
      </c>
      <c r="BG206" s="464">
        <v>503.24363636363637</v>
      </c>
      <c r="BH206" s="464">
        <v>591.76203548644344</v>
      </c>
      <c r="BI206" s="464">
        <v>60.027890749601269</v>
      </c>
      <c r="BJ206" s="464">
        <v>47.377838915470491</v>
      </c>
      <c r="BK206" s="468">
        <v>1700.161845630874</v>
      </c>
      <c r="BL206" s="464"/>
      <c r="BM206" s="464">
        <v>70.025141592236864</v>
      </c>
      <c r="BN206" s="464">
        <v>22.558199999999999</v>
      </c>
      <c r="BO206" s="464">
        <v>19.836291901619671</v>
      </c>
      <c r="BP206" s="464">
        <v>98.565770845830826</v>
      </c>
      <c r="BQ206" s="464">
        <v>54.763188277554221</v>
      </c>
      <c r="BR206" s="464">
        <v>0</v>
      </c>
      <c r="BS206" s="464">
        <v>12.067870425914821</v>
      </c>
      <c r="BT206" s="464">
        <v>27.459773594847409</v>
      </c>
      <c r="BU206" s="464">
        <v>44.071818136372727</v>
      </c>
      <c r="BV206" s="468">
        <v>349.34805477437658</v>
      </c>
      <c r="BW206" s="467"/>
      <c r="BX206" s="468">
        <v>2049.5099004052508</v>
      </c>
      <c r="BY206" s="468">
        <v>-1548.79</v>
      </c>
      <c r="BZ206" s="468">
        <v>500.71990040525071</v>
      </c>
      <c r="CA206" s="499">
        <v>0.23216130988651254</v>
      </c>
      <c r="CB206" s="499"/>
      <c r="CC206" s="464">
        <v>0</v>
      </c>
      <c r="CD206" s="464">
        <v>0</v>
      </c>
      <c r="CE206" s="464">
        <v>6.6160349116689048</v>
      </c>
      <c r="CF206" s="464">
        <v>18.962327485693599</v>
      </c>
      <c r="CG206" s="464">
        <v>0</v>
      </c>
      <c r="CH206" s="468">
        <v>25.578362397362501</v>
      </c>
      <c r="CI206" s="464"/>
      <c r="CJ206" s="464">
        <v>-0.97999999999999987</v>
      </c>
      <c r="CK206" s="464">
        <v>-1.78</v>
      </c>
      <c r="CL206" s="464">
        <v>-0.97999999999999987</v>
      </c>
      <c r="CM206" s="464">
        <v>-0.01</v>
      </c>
      <c r="CN206" s="464">
        <v>-17.579999999999998</v>
      </c>
      <c r="CO206" s="464">
        <v>-20.508843731253751</v>
      </c>
      <c r="CP206" s="464">
        <v>145.148759051268</v>
      </c>
      <c r="CQ206" s="464">
        <v>125.9966658977697</v>
      </c>
      <c r="CR206" s="464">
        <v>-29.8</v>
      </c>
      <c r="CS206" s="464">
        <v>-11.42</v>
      </c>
      <c r="CT206" s="464">
        <v>-17.985725560331531</v>
      </c>
      <c r="CU206" s="464">
        <v>26.937198188133902</v>
      </c>
      <c r="CV206" s="468">
        <v>193.02970711665549</v>
      </c>
      <c r="CW206" s="464"/>
      <c r="CX206" s="468">
        <v>122.6070141168282</v>
      </c>
      <c r="CY206" s="468">
        <v>70.054306938690914</v>
      </c>
      <c r="CZ206" s="464"/>
      <c r="DA206" s="466">
        <v>913.93926091466778</v>
      </c>
      <c r="DB206" s="464">
        <v>-31.983975059808618</v>
      </c>
      <c r="DC206" s="468">
        <v>881.95528585485908</v>
      </c>
    </row>
    <row r="207" spans="1:107">
      <c r="A207" s="475">
        <v>625</v>
      </c>
      <c r="B207" s="483">
        <v>17</v>
      </c>
      <c r="C207" s="484">
        <v>2938</v>
      </c>
      <c r="D207" s="465" t="s">
        <v>205</v>
      </c>
      <c r="E207" s="485">
        <v>1384587.7599999998</v>
      </c>
      <c r="F207" s="485">
        <v>261523.62</v>
      </c>
      <c r="G207" s="485">
        <v>1635793.4400000002</v>
      </c>
      <c r="H207" s="485">
        <v>1772526.42</v>
      </c>
      <c r="I207" s="485">
        <v>173686.8</v>
      </c>
      <c r="J207" s="485">
        <v>130055.26</v>
      </c>
      <c r="K207" s="486">
        <v>5358173.3</v>
      </c>
      <c r="L207" s="464"/>
      <c r="M207" s="485">
        <v>216756.27423600119</v>
      </c>
      <c r="N207" s="485">
        <v>0</v>
      </c>
      <c r="O207" s="485">
        <v>0</v>
      </c>
      <c r="P207" s="485">
        <v>230820.06</v>
      </c>
      <c r="Q207" s="485">
        <v>467849.96604513697</v>
      </c>
      <c r="R207" s="485">
        <v>0</v>
      </c>
      <c r="S207" s="478">
        <v>0</v>
      </c>
      <c r="T207" s="485">
        <v>79767.751445833783</v>
      </c>
      <c r="U207" s="485">
        <v>125787.81833333331</v>
      </c>
      <c r="V207" s="479">
        <v>1120981.8700603053</v>
      </c>
      <c r="W207" s="480"/>
      <c r="X207" s="481">
        <v>6479155.1700603049</v>
      </c>
      <c r="Y207" s="464">
        <v>-4655819.22</v>
      </c>
      <c r="Z207" s="490">
        <v>1823335.9500603052</v>
      </c>
      <c r="AA207" s="499">
        <v>0.28141569420744933</v>
      </c>
      <c r="AB207" s="499"/>
      <c r="AC207" s="476">
        <v>177578.28457199998</v>
      </c>
      <c r="AD207" s="476">
        <v>0</v>
      </c>
      <c r="AE207" s="476">
        <v>26381.117393031553</v>
      </c>
      <c r="AF207" s="476">
        <v>58777.33425380721</v>
      </c>
      <c r="AG207" s="476">
        <v>0</v>
      </c>
      <c r="AH207" s="477">
        <v>262736.73621883872</v>
      </c>
      <c r="AI207" s="464"/>
      <c r="AJ207" s="464">
        <v>0</v>
      </c>
      <c r="AK207" s="464">
        <v>-5229.6400000000003</v>
      </c>
      <c r="AL207" s="464">
        <v>0</v>
      </c>
      <c r="AM207" s="464">
        <v>-29.38</v>
      </c>
      <c r="AN207" s="464">
        <v>-63196.380000000005</v>
      </c>
      <c r="AO207" s="464">
        <v>-90352.71</v>
      </c>
      <c r="AP207" s="464">
        <v>866263.96259344369</v>
      </c>
      <c r="AQ207" s="470">
        <v>373981.84207344189</v>
      </c>
      <c r="AR207" s="470">
        <v>-87317.36</v>
      </c>
      <c r="AS207" s="470">
        <v>-33434.44</v>
      </c>
      <c r="AT207" s="470">
        <v>-88974.882071179469</v>
      </c>
      <c r="AU207" s="470">
        <v>70256.306288046122</v>
      </c>
      <c r="AV207" s="468">
        <v>941967.31888375222</v>
      </c>
      <c r="AW207" s="464"/>
      <c r="AX207" s="487">
        <v>1026035.144183622</v>
      </c>
      <c r="AY207" s="488">
        <v>433634.96177241753</v>
      </c>
      <c r="AZ207" s="481"/>
      <c r="BA207" s="491">
        <v>4487710.111118936</v>
      </c>
      <c r="BB207" s="470">
        <v>-160616.12909999999</v>
      </c>
      <c r="BC207" s="481">
        <v>4327093.9820189364</v>
      </c>
      <c r="BD207" s="497"/>
      <c r="BE207" s="464">
        <v>471.26880871341041</v>
      </c>
      <c r="BF207" s="464">
        <v>89.014166099387339</v>
      </c>
      <c r="BG207" s="464">
        <v>556.77108236895856</v>
      </c>
      <c r="BH207" s="464">
        <v>603.31055820285906</v>
      </c>
      <c r="BI207" s="464">
        <v>59.117358747447241</v>
      </c>
      <c r="BJ207" s="464">
        <v>44.266596324029948</v>
      </c>
      <c r="BK207" s="468">
        <v>1815.972019489247</v>
      </c>
      <c r="BL207" s="464"/>
      <c r="BM207" s="464">
        <v>72.093846984445918</v>
      </c>
      <c r="BN207" s="464">
        <v>0</v>
      </c>
      <c r="BO207" s="464">
        <v>0</v>
      </c>
      <c r="BP207" s="464">
        <v>85.510346102150535</v>
      </c>
      <c r="BQ207" s="464">
        <v>154.10028734071199</v>
      </c>
      <c r="BR207" s="464">
        <v>0</v>
      </c>
      <c r="BS207" s="464">
        <v>0</v>
      </c>
      <c r="BT207" s="464">
        <v>29.0141621324452</v>
      </c>
      <c r="BU207" s="464">
        <v>41.900536794354842</v>
      </c>
      <c r="BV207" s="468">
        <v>382.6191793541085</v>
      </c>
      <c r="BW207" s="467"/>
      <c r="BX207" s="468">
        <v>2198.5911988433559</v>
      </c>
      <c r="BY207" s="468">
        <v>-1548.79</v>
      </c>
      <c r="BZ207" s="468">
        <v>649.80119884335591</v>
      </c>
      <c r="CA207" s="499">
        <v>0.28141569420744933</v>
      </c>
      <c r="CB207" s="499"/>
      <c r="CC207" s="464">
        <v>58.401881999999993</v>
      </c>
      <c r="CD207" s="464">
        <v>0</v>
      </c>
      <c r="CE207" s="464">
        <v>9.2153860292356526</v>
      </c>
      <c r="CF207" s="464">
        <v>18.989925787792849</v>
      </c>
      <c r="CG207" s="464">
        <v>0</v>
      </c>
      <c r="CH207" s="468">
        <v>86.607193817028488</v>
      </c>
      <c r="CI207" s="464"/>
      <c r="CJ207" s="464">
        <v>-0.98</v>
      </c>
      <c r="CK207" s="464">
        <v>-1.78</v>
      </c>
      <c r="CL207" s="464">
        <v>-0.98</v>
      </c>
      <c r="CM207" s="464">
        <v>-0.01</v>
      </c>
      <c r="CN207" s="464">
        <v>-17.579999999999998</v>
      </c>
      <c r="CO207" s="464">
        <v>-22.473054435483871</v>
      </c>
      <c r="CP207" s="464">
        <v>291.083320763926</v>
      </c>
      <c r="CQ207" s="464">
        <v>142.1546153669627</v>
      </c>
      <c r="CR207" s="464">
        <v>-29.8</v>
      </c>
      <c r="CS207" s="464">
        <v>-11.42</v>
      </c>
      <c r="CT207" s="464">
        <v>-27.582045461586201</v>
      </c>
      <c r="CU207" s="464">
        <v>23.60762980109077</v>
      </c>
      <c r="CV207" s="468">
        <v>335.6612228813126</v>
      </c>
      <c r="CW207" s="464"/>
      <c r="CX207" s="468">
        <v>219.08146576922081</v>
      </c>
      <c r="CY207" s="468">
        <v>131.4637086899877</v>
      </c>
      <c r="CZ207" s="464"/>
      <c r="DA207" s="466">
        <v>1527.4711065755398</v>
      </c>
      <c r="DB207" s="464">
        <v>-54.668525901974128</v>
      </c>
      <c r="DC207" s="468">
        <v>1472.8025806735659</v>
      </c>
    </row>
    <row r="208" spans="1:107">
      <c r="A208" s="475">
        <v>626</v>
      </c>
      <c r="B208" s="483">
        <v>17</v>
      </c>
      <c r="C208" s="484">
        <v>4551</v>
      </c>
      <c r="D208" s="465" t="s">
        <v>206</v>
      </c>
      <c r="E208" s="485">
        <v>1329932.98</v>
      </c>
      <c r="F208" s="485">
        <v>397128.45999999996</v>
      </c>
      <c r="G208" s="485">
        <v>2233646.88</v>
      </c>
      <c r="H208" s="485">
        <v>2433706.91</v>
      </c>
      <c r="I208" s="485">
        <v>279638.59999999998</v>
      </c>
      <c r="J208" s="485">
        <v>181845.6</v>
      </c>
      <c r="K208" s="486">
        <v>6855899.4299999997</v>
      </c>
      <c r="L208" s="464"/>
      <c r="M208" s="485">
        <v>390630.96120006451</v>
      </c>
      <c r="N208" s="485">
        <v>0</v>
      </c>
      <c r="O208" s="485">
        <v>0</v>
      </c>
      <c r="P208" s="485">
        <v>282806.56</v>
      </c>
      <c r="Q208" s="485">
        <v>1125739.8220910565</v>
      </c>
      <c r="R208" s="485">
        <v>0</v>
      </c>
      <c r="S208" s="478">
        <v>0</v>
      </c>
      <c r="T208" s="485">
        <v>147107.66521473232</v>
      </c>
      <c r="U208" s="485">
        <v>221324.50666666668</v>
      </c>
      <c r="V208" s="479">
        <v>2167609.5151725202</v>
      </c>
      <c r="W208" s="480"/>
      <c r="X208" s="481">
        <v>9023508.9451725204</v>
      </c>
      <c r="Y208" s="464">
        <v>-7211924.1900000004</v>
      </c>
      <c r="Z208" s="490">
        <v>1811584.7551725199</v>
      </c>
      <c r="AA208" s="499">
        <v>0.20076278154982027</v>
      </c>
      <c r="AB208" s="499"/>
      <c r="AC208" s="476">
        <v>597486.01972950005</v>
      </c>
      <c r="AD208" s="476">
        <v>0</v>
      </c>
      <c r="AE208" s="476">
        <v>60066.347285245334</v>
      </c>
      <c r="AF208" s="476">
        <v>95815.091394037401</v>
      </c>
      <c r="AG208" s="476">
        <v>0</v>
      </c>
      <c r="AH208" s="477">
        <v>753367.45840878272</v>
      </c>
      <c r="AI208" s="464"/>
      <c r="AJ208" s="464">
        <v>0</v>
      </c>
      <c r="AK208" s="464">
        <v>-8100.78</v>
      </c>
      <c r="AL208" s="464">
        <v>0</v>
      </c>
      <c r="AM208" s="464">
        <v>-45.51</v>
      </c>
      <c r="AN208" s="464">
        <v>-97892.010000000009</v>
      </c>
      <c r="AO208" s="464">
        <v>-209400.8</v>
      </c>
      <c r="AP208" s="464">
        <v>-810274.76302125945</v>
      </c>
      <c r="AQ208" s="470">
        <v>-446284.5826646887</v>
      </c>
      <c r="AR208" s="470">
        <v>-135255.72</v>
      </c>
      <c r="AS208" s="470">
        <v>-51790.380000000005</v>
      </c>
      <c r="AT208" s="470">
        <v>-81260.739649657975</v>
      </c>
      <c r="AU208" s="470">
        <v>280330.62720259011</v>
      </c>
      <c r="AV208" s="468">
        <v>-1559974.6581330164</v>
      </c>
      <c r="AW208" s="464"/>
      <c r="AX208" s="487">
        <v>2693860.0116823362</v>
      </c>
      <c r="AY208" s="488">
        <v>738245.34545513091</v>
      </c>
      <c r="AZ208" s="481"/>
      <c r="BA208" s="491">
        <v>4437082.912585753</v>
      </c>
      <c r="BB208" s="470">
        <v>-47972.651999999987</v>
      </c>
      <c r="BC208" s="481">
        <v>4389110.2605857532</v>
      </c>
      <c r="BD208" s="497"/>
      <c r="BE208" s="464">
        <v>292.22873654141944</v>
      </c>
      <c r="BF208" s="464">
        <v>87.261801801801795</v>
      </c>
      <c r="BG208" s="464">
        <v>490.80353328938691</v>
      </c>
      <c r="BH208" s="464">
        <v>534.76310920676781</v>
      </c>
      <c r="BI208" s="464">
        <v>61.445528455284546</v>
      </c>
      <c r="BJ208" s="464">
        <v>39.957284113381675</v>
      </c>
      <c r="BK208" s="468">
        <v>1535.314349213101</v>
      </c>
      <c r="BL208" s="464"/>
      <c r="BM208" s="464">
        <v>87.725333666145787</v>
      </c>
      <c r="BN208" s="464">
        <v>0</v>
      </c>
      <c r="BO208" s="464">
        <v>0</v>
      </c>
      <c r="BP208" s="464">
        <v>61.792141641854528</v>
      </c>
      <c r="BQ208" s="464">
        <v>235.0994821143878</v>
      </c>
      <c r="BR208" s="464">
        <v>0</v>
      </c>
      <c r="BS208" s="464">
        <v>0</v>
      </c>
      <c r="BT208" s="464">
        <v>33.425280127627488</v>
      </c>
      <c r="BU208" s="464">
        <v>50.40496437686091</v>
      </c>
      <c r="BV208" s="468">
        <v>468.44720192687657</v>
      </c>
      <c r="BW208" s="467"/>
      <c r="BX208" s="468">
        <v>2003.7615511399781</v>
      </c>
      <c r="BY208" s="468">
        <v>-1548.79</v>
      </c>
      <c r="BZ208" s="468">
        <v>454.97155113997758</v>
      </c>
      <c r="CA208" s="499">
        <v>0.20076278154982027</v>
      </c>
      <c r="CB208" s="499"/>
      <c r="CC208" s="464">
        <v>126.8556135</v>
      </c>
      <c r="CD208" s="464">
        <v>0</v>
      </c>
      <c r="CE208" s="464">
        <v>13.071786471776569</v>
      </c>
      <c r="CF208" s="464">
        <v>21.183154021250012</v>
      </c>
      <c r="CG208" s="464">
        <v>0</v>
      </c>
      <c r="CH208" s="468">
        <v>161.1105539930266</v>
      </c>
      <c r="CI208" s="464"/>
      <c r="CJ208" s="464">
        <v>-0.98</v>
      </c>
      <c r="CK208" s="464">
        <v>-1.78</v>
      </c>
      <c r="CL208" s="464">
        <v>-0.98</v>
      </c>
      <c r="CM208" s="464">
        <v>-0.01</v>
      </c>
      <c r="CN208" s="464">
        <v>-17.579999999999998</v>
      </c>
      <c r="CO208" s="464">
        <v>-35.212650999574649</v>
      </c>
      <c r="CP208" s="464">
        <v>-172.3255557254912</v>
      </c>
      <c r="CQ208" s="464">
        <v>-108.8923134670255</v>
      </c>
      <c r="CR208" s="464">
        <v>-29.8</v>
      </c>
      <c r="CS208" s="464">
        <v>-11.42</v>
      </c>
      <c r="CT208" s="464">
        <v>-16.89434163053803</v>
      </c>
      <c r="CU208" s="464">
        <v>59.619444322116138</v>
      </c>
      <c r="CV208" s="468">
        <v>-338.62872132091252</v>
      </c>
      <c r="CW208" s="464"/>
      <c r="CX208" s="468">
        <v>513.39251246795834</v>
      </c>
      <c r="CY208" s="468">
        <v>145.9379553165752</v>
      </c>
      <c r="CZ208" s="464"/>
      <c r="DA208" s="466">
        <v>974.96877885865808</v>
      </c>
      <c r="DB208" s="464">
        <v>-10.541123269611072</v>
      </c>
      <c r="DC208" s="468">
        <v>964.42765558904705</v>
      </c>
    </row>
    <row r="209" spans="1:107">
      <c r="A209" s="475">
        <v>630</v>
      </c>
      <c r="B209" s="483">
        <v>17</v>
      </c>
      <c r="C209" s="484">
        <v>1678</v>
      </c>
      <c r="D209" s="465" t="s">
        <v>207</v>
      </c>
      <c r="E209" s="485">
        <v>1257059.94</v>
      </c>
      <c r="F209" s="485">
        <v>193721.19999999998</v>
      </c>
      <c r="G209" s="485">
        <v>1179099.8400000001</v>
      </c>
      <c r="H209" s="485">
        <v>1139481.27</v>
      </c>
      <c r="I209" s="485">
        <v>92476.099999999991</v>
      </c>
      <c r="J209" s="485">
        <v>73897.06</v>
      </c>
      <c r="K209" s="486">
        <v>3935735.41</v>
      </c>
      <c r="L209" s="464"/>
      <c r="M209" s="485">
        <v>81056.271027156996</v>
      </c>
      <c r="N209" s="485">
        <v>0</v>
      </c>
      <c r="O209" s="485">
        <v>0</v>
      </c>
      <c r="P209" s="485">
        <v>388859.02</v>
      </c>
      <c r="Q209" s="485">
        <v>695925.32128382672</v>
      </c>
      <c r="R209" s="485">
        <v>0</v>
      </c>
      <c r="S209" s="478">
        <v>0</v>
      </c>
      <c r="T209" s="485">
        <v>80135.947206106081</v>
      </c>
      <c r="U209" s="485">
        <v>48608.653333333335</v>
      </c>
      <c r="V209" s="479">
        <v>1294585.2128504231</v>
      </c>
      <c r="W209" s="480"/>
      <c r="X209" s="481">
        <v>5230320.6228504237</v>
      </c>
      <c r="Y209" s="464">
        <v>-2659109.8200000003</v>
      </c>
      <c r="Z209" s="490">
        <v>2571210.8028504234</v>
      </c>
      <c r="AA209" s="499">
        <v>0.49159716741211235</v>
      </c>
      <c r="AB209" s="499"/>
      <c r="AC209" s="476">
        <v>570353.41571099998</v>
      </c>
      <c r="AD209" s="476">
        <v>0</v>
      </c>
      <c r="AE209" s="476">
        <v>32833.297541598942</v>
      </c>
      <c r="AF209" s="476">
        <v>33700.414444140682</v>
      </c>
      <c r="AG209" s="476">
        <v>16641.95602856499</v>
      </c>
      <c r="AH209" s="477">
        <v>653529.08372530446</v>
      </c>
      <c r="AI209" s="464"/>
      <c r="AJ209" s="464">
        <v>0</v>
      </c>
      <c r="AK209" s="464">
        <v>-2986.84</v>
      </c>
      <c r="AL209" s="464">
        <v>0</v>
      </c>
      <c r="AM209" s="464">
        <v>-16.78</v>
      </c>
      <c r="AN209" s="464">
        <v>-36093.780000000006</v>
      </c>
      <c r="AO209" s="464">
        <v>-28437.17</v>
      </c>
      <c r="AP209" s="464">
        <v>-212876.4904722666</v>
      </c>
      <c r="AQ209" s="470">
        <v>-292772.24312111485</v>
      </c>
      <c r="AR209" s="470">
        <v>-49870.159999999996</v>
      </c>
      <c r="AS209" s="470">
        <v>-19095.640000000003</v>
      </c>
      <c r="AT209" s="470">
        <v>-71272.145447438859</v>
      </c>
      <c r="AU209" s="470">
        <v>32217.877101606398</v>
      </c>
      <c r="AV209" s="468">
        <v>-681203.37193921395</v>
      </c>
      <c r="AW209" s="464"/>
      <c r="AX209" s="487">
        <v>704770.57151879033</v>
      </c>
      <c r="AY209" s="488">
        <v>235336.32289776136</v>
      </c>
      <c r="AZ209" s="481"/>
      <c r="BA209" s="491">
        <v>3483643.4090530658</v>
      </c>
      <c r="BB209" s="470">
        <v>182665.098</v>
      </c>
      <c r="BC209" s="481">
        <v>3666308.507053066</v>
      </c>
      <c r="BD209" s="497"/>
      <c r="BE209" s="464">
        <v>749.14179976162097</v>
      </c>
      <c r="BF209" s="464">
        <v>115.4476758045292</v>
      </c>
      <c r="BG209" s="464">
        <v>702.68166865315857</v>
      </c>
      <c r="BH209" s="464">
        <v>679.07107866507749</v>
      </c>
      <c r="BI209" s="464">
        <v>55.110905840286051</v>
      </c>
      <c r="BJ209" s="464">
        <v>44.038772348033369</v>
      </c>
      <c r="BK209" s="468">
        <v>2282.7403290676421</v>
      </c>
      <c r="BL209" s="464"/>
      <c r="BM209" s="464">
        <v>66.714002737291409</v>
      </c>
      <c r="BN209" s="464">
        <v>0</v>
      </c>
      <c r="BO209" s="464">
        <v>0</v>
      </c>
      <c r="BP209" s="464">
        <v>179.49676416819011</v>
      </c>
      <c r="BQ209" s="464">
        <v>416.51425001754319</v>
      </c>
      <c r="BR209" s="464">
        <v>0</v>
      </c>
      <c r="BS209" s="464">
        <v>0</v>
      </c>
      <c r="BT209" s="464">
        <v>44.888107563333747</v>
      </c>
      <c r="BU209" s="464">
        <v>40.005685557586837</v>
      </c>
      <c r="BV209" s="468">
        <v>747.61881004394547</v>
      </c>
      <c r="BW209" s="467"/>
      <c r="BX209" s="468">
        <v>3030.359139111587</v>
      </c>
      <c r="BY209" s="468">
        <v>-1548.79</v>
      </c>
      <c r="BZ209" s="468">
        <v>1481.569139111587</v>
      </c>
      <c r="CA209" s="499">
        <v>0.49159716741211235</v>
      </c>
      <c r="CB209" s="499"/>
      <c r="CC209" s="464">
        <v>328.42852349999998</v>
      </c>
      <c r="CD209" s="464">
        <v>0</v>
      </c>
      <c r="CE209" s="464">
        <v>18.916836428144851</v>
      </c>
      <c r="CF209" s="464">
        <v>20.136335455412809</v>
      </c>
      <c r="CG209" s="464">
        <v>2.2441129052595952</v>
      </c>
      <c r="CH209" s="468">
        <v>369.72580828881729</v>
      </c>
      <c r="CI209" s="464"/>
      <c r="CJ209" s="464">
        <v>-0.98000000000000009</v>
      </c>
      <c r="CK209" s="464">
        <v>-1.78</v>
      </c>
      <c r="CL209" s="464">
        <v>-0.98000000000000009</v>
      </c>
      <c r="CM209" s="464">
        <v>-0.01</v>
      </c>
      <c r="CN209" s="464">
        <v>-17.579999999999998</v>
      </c>
      <c r="CO209" s="464">
        <v>-9.6198598415600252</v>
      </c>
      <c r="CP209" s="464">
        <v>-129.72363831338609</v>
      </c>
      <c r="CQ209" s="464">
        <v>-191.95518705158329</v>
      </c>
      <c r="CR209" s="464">
        <v>-29.8</v>
      </c>
      <c r="CS209" s="464">
        <v>-11.42</v>
      </c>
      <c r="CT209" s="464">
        <v>-40.400744948968168</v>
      </c>
      <c r="CU209" s="464">
        <v>19.63307562559805</v>
      </c>
      <c r="CV209" s="468">
        <v>-419.44054930611873</v>
      </c>
      <c r="CW209" s="464"/>
      <c r="CX209" s="468">
        <v>459.35652022848512</v>
      </c>
      <c r="CY209" s="468">
        <v>133.22364678959599</v>
      </c>
      <c r="CZ209" s="464"/>
      <c r="DA209" s="466">
        <v>2076.0687777431858</v>
      </c>
      <c r="DB209" s="464">
        <v>108.85881883194278</v>
      </c>
      <c r="DC209" s="468">
        <v>2184.927596575129</v>
      </c>
    </row>
    <row r="210" spans="1:107">
      <c r="A210" s="475">
        <v>631</v>
      </c>
      <c r="B210" s="483">
        <v>2</v>
      </c>
      <c r="C210" s="484">
        <v>1892</v>
      </c>
      <c r="D210" s="465" t="s">
        <v>208</v>
      </c>
      <c r="E210" s="485">
        <v>801603.44</v>
      </c>
      <c r="F210" s="485">
        <v>213093.31999999998</v>
      </c>
      <c r="G210" s="485">
        <v>846959.04</v>
      </c>
      <c r="H210" s="485">
        <v>1055075.25</v>
      </c>
      <c r="I210" s="485">
        <v>114436.5</v>
      </c>
      <c r="J210" s="485">
        <v>86287.52</v>
      </c>
      <c r="K210" s="486">
        <v>3117455.07</v>
      </c>
      <c r="L210" s="464"/>
      <c r="M210" s="485">
        <v>102340.68086576721</v>
      </c>
      <c r="N210" s="485">
        <v>0</v>
      </c>
      <c r="O210" s="485">
        <v>0</v>
      </c>
      <c r="P210" s="485">
        <v>114370.3</v>
      </c>
      <c r="Q210" s="485">
        <v>123417.6975018641</v>
      </c>
      <c r="R210" s="485">
        <v>0</v>
      </c>
      <c r="S210" s="478">
        <v>0</v>
      </c>
      <c r="T210" s="485">
        <v>51874.003853921495</v>
      </c>
      <c r="U210" s="485">
        <v>68582.155833333338</v>
      </c>
      <c r="V210" s="479">
        <v>460584.83805488615</v>
      </c>
      <c r="W210" s="480"/>
      <c r="X210" s="481">
        <v>3578039.9080548859</v>
      </c>
      <c r="Y210" s="464">
        <v>-2998233.48</v>
      </c>
      <c r="Z210" s="490">
        <v>579806.42805488594</v>
      </c>
      <c r="AA210" s="499">
        <v>0.16204582479631524</v>
      </c>
      <c r="AB210" s="499"/>
      <c r="AC210" s="476">
        <v>0</v>
      </c>
      <c r="AD210" s="476">
        <v>0</v>
      </c>
      <c r="AE210" s="476">
        <v>12726.90409795897</v>
      </c>
      <c r="AF210" s="476">
        <v>29324.202248955316</v>
      </c>
      <c r="AG210" s="476">
        <v>0</v>
      </c>
      <c r="AH210" s="477">
        <v>42051.106346914283</v>
      </c>
      <c r="AI210" s="464"/>
      <c r="AJ210" s="464">
        <v>0</v>
      </c>
      <c r="AK210" s="464">
        <v>-3367.76</v>
      </c>
      <c r="AL210" s="464">
        <v>0</v>
      </c>
      <c r="AM210" s="464">
        <v>-18.920000000000002</v>
      </c>
      <c r="AN210" s="464">
        <v>-40696.920000000006</v>
      </c>
      <c r="AO210" s="464">
        <v>-29982.53</v>
      </c>
      <c r="AP210" s="464">
        <v>142206.73888944913</v>
      </c>
      <c r="AQ210" s="470">
        <v>134976.69046135043</v>
      </c>
      <c r="AR210" s="470">
        <v>-56230.239999999998</v>
      </c>
      <c r="AS210" s="470">
        <v>-21530.960000000003</v>
      </c>
      <c r="AT210" s="470">
        <v>-31682.479692478773</v>
      </c>
      <c r="AU210" s="470">
        <v>80979.601978083418</v>
      </c>
      <c r="AV210" s="468">
        <v>174653.22163640423</v>
      </c>
      <c r="AW210" s="464"/>
      <c r="AX210" s="487">
        <v>648801.92535153334</v>
      </c>
      <c r="AY210" s="488">
        <v>199480.65640279645</v>
      </c>
      <c r="AZ210" s="481"/>
      <c r="BA210" s="491">
        <v>1644793.3377925344</v>
      </c>
      <c r="BB210" s="470">
        <v>-1035969.4199400001</v>
      </c>
      <c r="BC210" s="481">
        <v>608823.91785253433</v>
      </c>
      <c r="BD210" s="497"/>
      <c r="BE210" s="464">
        <v>423.68046511627904</v>
      </c>
      <c r="BF210" s="464">
        <v>112.62860465116277</v>
      </c>
      <c r="BG210" s="464">
        <v>447.65276955602536</v>
      </c>
      <c r="BH210" s="464">
        <v>557.65076638477797</v>
      </c>
      <c r="BI210" s="464">
        <v>60.484408033826639</v>
      </c>
      <c r="BJ210" s="464">
        <v>45.606511627906976</v>
      </c>
      <c r="BK210" s="468">
        <v>1614.699900990099</v>
      </c>
      <c r="BL210" s="464"/>
      <c r="BM210" s="464">
        <v>52.872568690321259</v>
      </c>
      <c r="BN210" s="464">
        <v>0</v>
      </c>
      <c r="BO210" s="464">
        <v>0</v>
      </c>
      <c r="BP210" s="464">
        <v>66.827139134966131</v>
      </c>
      <c r="BQ210" s="464">
        <v>63.160861398741091</v>
      </c>
      <c r="BR210" s="464">
        <v>0</v>
      </c>
      <c r="BS210" s="464">
        <v>0</v>
      </c>
      <c r="BT210" s="464">
        <v>28.83488387330511</v>
      </c>
      <c r="BU210" s="464">
        <v>35.619217040125072</v>
      </c>
      <c r="BV210" s="468">
        <v>247.31467013745871</v>
      </c>
      <c r="BW210" s="467"/>
      <c r="BX210" s="468">
        <v>1862.0145711275579</v>
      </c>
      <c r="BY210" s="468">
        <v>-1548.79</v>
      </c>
      <c r="BZ210" s="468">
        <v>313.22457112755791</v>
      </c>
      <c r="CA210" s="499">
        <v>0.16204582479631524</v>
      </c>
      <c r="CB210" s="499"/>
      <c r="CC210" s="464">
        <v>0</v>
      </c>
      <c r="CD210" s="464">
        <v>0</v>
      </c>
      <c r="CE210" s="464">
        <v>6.5985622588445381</v>
      </c>
      <c r="CF210" s="464">
        <v>13.324857792221749</v>
      </c>
      <c r="CG210" s="464">
        <v>0</v>
      </c>
      <c r="CH210" s="468">
        <v>19.923420051066291</v>
      </c>
      <c r="CI210" s="464"/>
      <c r="CJ210" s="464">
        <v>-0.98</v>
      </c>
      <c r="CK210" s="464">
        <v>-1.78</v>
      </c>
      <c r="CL210" s="464">
        <v>-0.98</v>
      </c>
      <c r="CM210" s="464">
        <v>-0.01</v>
      </c>
      <c r="CN210" s="464">
        <v>-17.579999999999998</v>
      </c>
      <c r="CO210" s="464">
        <v>-15.16766023970818</v>
      </c>
      <c r="CP210" s="464">
        <v>74.104605987206426</v>
      </c>
      <c r="CQ210" s="464">
        <v>87.119142181905715</v>
      </c>
      <c r="CR210" s="464">
        <v>-29.8</v>
      </c>
      <c r="CS210" s="464">
        <v>-11.42</v>
      </c>
      <c r="CT210" s="464">
        <v>-16.391394766927341</v>
      </c>
      <c r="CU210" s="464">
        <v>42.198854600356142</v>
      </c>
      <c r="CV210" s="468">
        <v>108.2887097402544</v>
      </c>
      <c r="CW210" s="464"/>
      <c r="CX210" s="468">
        <v>325.86560474178577</v>
      </c>
      <c r="CY210" s="468">
        <v>87.226576535380048</v>
      </c>
      <c r="CZ210" s="464"/>
      <c r="DA210" s="466">
        <v>869.34108762818937</v>
      </c>
      <c r="DB210" s="464">
        <v>-547.55254753699796</v>
      </c>
      <c r="DC210" s="468">
        <v>321.78854009119152</v>
      </c>
    </row>
    <row r="211" spans="1:107">
      <c r="A211" s="475">
        <v>635</v>
      </c>
      <c r="B211" s="483">
        <v>6</v>
      </c>
      <c r="C211" s="484">
        <v>6146</v>
      </c>
      <c r="D211" s="465" t="s">
        <v>209</v>
      </c>
      <c r="E211" s="485">
        <v>2158863.8099999996</v>
      </c>
      <c r="F211" s="485">
        <v>406814.51999999996</v>
      </c>
      <c r="G211" s="485">
        <v>2798286.24</v>
      </c>
      <c r="H211" s="485">
        <v>2996413.71</v>
      </c>
      <c r="I211" s="485">
        <v>379102.1</v>
      </c>
      <c r="J211" s="485">
        <v>283376.06</v>
      </c>
      <c r="K211" s="486">
        <v>9022856.4400000013</v>
      </c>
      <c r="L211" s="464"/>
      <c r="M211" s="485">
        <v>300319.10388450767</v>
      </c>
      <c r="N211" s="485">
        <v>0</v>
      </c>
      <c r="O211" s="485">
        <v>0</v>
      </c>
      <c r="P211" s="485">
        <v>519865</v>
      </c>
      <c r="Q211" s="485">
        <v>481619.35420601466</v>
      </c>
      <c r="R211" s="485">
        <v>0</v>
      </c>
      <c r="S211" s="478">
        <v>0</v>
      </c>
      <c r="T211" s="485">
        <v>184469.71931126239</v>
      </c>
      <c r="U211" s="485">
        <v>226301.72249999997</v>
      </c>
      <c r="V211" s="479">
        <v>1712574.8999017847</v>
      </c>
      <c r="W211" s="480"/>
      <c r="X211" s="481">
        <v>10735431.339901786</v>
      </c>
      <c r="Y211" s="464">
        <v>-9739504.7400000002</v>
      </c>
      <c r="Z211" s="490">
        <v>995926.59990178607</v>
      </c>
      <c r="AA211" s="499">
        <v>9.2770059103270033E-2</v>
      </c>
      <c r="AB211" s="499"/>
      <c r="AC211" s="476">
        <v>166946.83412399999</v>
      </c>
      <c r="AD211" s="476">
        <v>0</v>
      </c>
      <c r="AE211" s="476">
        <v>61480.849471079615</v>
      </c>
      <c r="AF211" s="476">
        <v>121459.81387425517</v>
      </c>
      <c r="AG211" s="476">
        <v>0</v>
      </c>
      <c r="AH211" s="477">
        <v>349887.49746933475</v>
      </c>
      <c r="AI211" s="464"/>
      <c r="AJ211" s="464">
        <v>0</v>
      </c>
      <c r="AK211" s="464">
        <v>-10939.880000000001</v>
      </c>
      <c r="AL211" s="464">
        <v>0</v>
      </c>
      <c r="AM211" s="464">
        <v>-61.46</v>
      </c>
      <c r="AN211" s="464">
        <v>-132200.46000000002</v>
      </c>
      <c r="AO211" s="464">
        <v>-197663.49</v>
      </c>
      <c r="AP211" s="464">
        <v>-114422.80464292956</v>
      </c>
      <c r="AQ211" s="470">
        <v>-35750.706217780869</v>
      </c>
      <c r="AR211" s="470">
        <v>-182659.12</v>
      </c>
      <c r="AS211" s="470">
        <v>-69941.48000000001</v>
      </c>
      <c r="AT211" s="470">
        <v>-60420.544683617358</v>
      </c>
      <c r="AU211" s="470">
        <v>308307.01977222238</v>
      </c>
      <c r="AV211" s="468">
        <v>-495752.92577210546</v>
      </c>
      <c r="AW211" s="464"/>
      <c r="AX211" s="487">
        <v>1916597.6146810423</v>
      </c>
      <c r="AY211" s="488">
        <v>909029.20799876971</v>
      </c>
      <c r="AZ211" s="481"/>
      <c r="BA211" s="491">
        <v>3675687.9942788277</v>
      </c>
      <c r="BB211" s="470">
        <v>-366381.90414</v>
      </c>
      <c r="BC211" s="481">
        <v>3309306.0901388275</v>
      </c>
      <c r="BD211" s="497"/>
      <c r="BE211" s="464">
        <v>351.26322974292214</v>
      </c>
      <c r="BF211" s="464">
        <v>66.191753986332571</v>
      </c>
      <c r="BG211" s="464">
        <v>455.30202408070295</v>
      </c>
      <c r="BH211" s="464">
        <v>487.53883989586723</v>
      </c>
      <c r="BI211" s="464">
        <v>61.682736739342658</v>
      </c>
      <c r="BJ211" s="464">
        <v>46.107396680767977</v>
      </c>
      <c r="BK211" s="468">
        <v>1490.605028855402</v>
      </c>
      <c r="BL211" s="464"/>
      <c r="BM211" s="464">
        <v>45.919790876821203</v>
      </c>
      <c r="BN211" s="464">
        <v>0</v>
      </c>
      <c r="BO211" s="464">
        <v>0</v>
      </c>
      <c r="BP211" s="464">
        <v>79.341325745431234</v>
      </c>
      <c r="BQ211" s="464">
        <v>75.827479722073775</v>
      </c>
      <c r="BR211" s="464">
        <v>0</v>
      </c>
      <c r="BS211" s="464">
        <v>0</v>
      </c>
      <c r="BT211" s="464">
        <v>30.668571973605591</v>
      </c>
      <c r="BU211" s="464">
        <v>39.09239099070215</v>
      </c>
      <c r="BV211" s="468">
        <v>270.84955930863401</v>
      </c>
      <c r="BW211" s="467"/>
      <c r="BX211" s="468">
        <v>1761.454588164037</v>
      </c>
      <c r="BY211" s="468">
        <v>-1548.79</v>
      </c>
      <c r="BZ211" s="468">
        <v>212.6645881640365</v>
      </c>
      <c r="CA211" s="499">
        <v>9.2770059103270033E-2</v>
      </c>
      <c r="CB211" s="499"/>
      <c r="CC211" s="464">
        <v>26.246681999999989</v>
      </c>
      <c r="CD211" s="464">
        <v>0</v>
      </c>
      <c r="CE211" s="464">
        <v>9.4470367645618865</v>
      </c>
      <c r="CF211" s="464">
        <v>17.340947826314739</v>
      </c>
      <c r="CG211" s="464">
        <v>0</v>
      </c>
      <c r="CH211" s="468">
        <v>53.034666590876611</v>
      </c>
      <c r="CI211" s="464"/>
      <c r="CJ211" s="464">
        <v>-0.98</v>
      </c>
      <c r="CK211" s="464">
        <v>-1.78</v>
      </c>
      <c r="CL211" s="464">
        <v>-0.98</v>
      </c>
      <c r="CM211" s="464">
        <v>-0.01</v>
      </c>
      <c r="CN211" s="464">
        <v>-17.579999999999998</v>
      </c>
      <c r="CO211" s="464">
        <v>-27.36989419685797</v>
      </c>
      <c r="CP211" s="464">
        <v>-18.342867047600119</v>
      </c>
      <c r="CQ211" s="464">
        <v>-4.3005668702592166</v>
      </c>
      <c r="CR211" s="464">
        <v>-29.8</v>
      </c>
      <c r="CS211" s="464">
        <v>-11.42</v>
      </c>
      <c r="CT211" s="464">
        <v>-11.338387143423549</v>
      </c>
      <c r="CU211" s="464">
        <v>49.4240172767269</v>
      </c>
      <c r="CV211" s="468">
        <v>-79.12666199551812</v>
      </c>
      <c r="CW211" s="464"/>
      <c r="CX211" s="468">
        <v>344.1919163826775</v>
      </c>
      <c r="CY211" s="468">
        <v>131.46093869463539</v>
      </c>
      <c r="CZ211" s="464"/>
      <c r="DA211" s="466">
        <v>598.06182790088315</v>
      </c>
      <c r="DB211" s="464">
        <v>-59.613066082004558</v>
      </c>
      <c r="DC211" s="468">
        <v>538.44876181887855</v>
      </c>
    </row>
    <row r="212" spans="1:107">
      <c r="A212" s="475">
        <v>636</v>
      </c>
      <c r="B212" s="483">
        <v>2</v>
      </c>
      <c r="C212" s="484">
        <v>7903</v>
      </c>
      <c r="D212" s="465" t="s">
        <v>210</v>
      </c>
      <c r="E212" s="485">
        <v>3461469.4</v>
      </c>
      <c r="F212" s="485">
        <v>726454.5</v>
      </c>
      <c r="G212" s="485">
        <v>4517114.88</v>
      </c>
      <c r="H212" s="485">
        <v>4797075.47</v>
      </c>
      <c r="I212" s="485">
        <v>467941.89999999997</v>
      </c>
      <c r="J212" s="485">
        <v>368683.04</v>
      </c>
      <c r="K212" s="486">
        <v>14338739.189999999</v>
      </c>
      <c r="L212" s="464"/>
      <c r="M212" s="485">
        <v>466033.51215788745</v>
      </c>
      <c r="N212" s="485">
        <v>0</v>
      </c>
      <c r="O212" s="485">
        <v>0</v>
      </c>
      <c r="P212" s="485">
        <v>879611.58</v>
      </c>
      <c r="Q212" s="485">
        <v>644223.54502660816</v>
      </c>
      <c r="R212" s="485">
        <v>0</v>
      </c>
      <c r="S212" s="478">
        <v>0</v>
      </c>
      <c r="T212" s="485">
        <v>309727.33402452694</v>
      </c>
      <c r="U212" s="485">
        <v>306195.73249999998</v>
      </c>
      <c r="V212" s="479">
        <v>2605791.7037090226</v>
      </c>
      <c r="W212" s="480"/>
      <c r="X212" s="481">
        <v>16944530.893709023</v>
      </c>
      <c r="Y212" s="464">
        <v>-12523805.07</v>
      </c>
      <c r="Z212" s="490">
        <v>4420725.8237090223</v>
      </c>
      <c r="AA212" s="499">
        <v>0.26089396345285076</v>
      </c>
      <c r="AB212" s="499"/>
      <c r="AC212" s="476">
        <v>0</v>
      </c>
      <c r="AD212" s="476">
        <v>0</v>
      </c>
      <c r="AE212" s="476">
        <v>80824.463457902166</v>
      </c>
      <c r="AF212" s="476">
        <v>161075.60050258855</v>
      </c>
      <c r="AG212" s="476">
        <v>0</v>
      </c>
      <c r="AH212" s="477">
        <v>241900.06396049072</v>
      </c>
      <c r="AI212" s="464"/>
      <c r="AJ212" s="464">
        <v>0</v>
      </c>
      <c r="AK212" s="464">
        <v>-14067.34</v>
      </c>
      <c r="AL212" s="464">
        <v>0</v>
      </c>
      <c r="AM212" s="464">
        <v>-79.03</v>
      </c>
      <c r="AN212" s="464">
        <v>-169993.53</v>
      </c>
      <c r="AO212" s="464">
        <v>-258070.11</v>
      </c>
      <c r="AP212" s="464">
        <v>736313.75676624791</v>
      </c>
      <c r="AQ212" s="470">
        <v>-45928.983535494757</v>
      </c>
      <c r="AR212" s="470">
        <v>-234877.16</v>
      </c>
      <c r="AS212" s="470">
        <v>-89936.14</v>
      </c>
      <c r="AT212" s="470">
        <v>-178637.55536514978</v>
      </c>
      <c r="AU212" s="470">
        <v>157085.41384277394</v>
      </c>
      <c r="AV212" s="468">
        <v>-98190.678291622724</v>
      </c>
      <c r="AW212" s="464"/>
      <c r="AX212" s="487">
        <v>3586116.5057004294</v>
      </c>
      <c r="AY212" s="488">
        <v>1377900.460428149</v>
      </c>
      <c r="AZ212" s="481"/>
      <c r="BA212" s="491">
        <v>9528452.1755064689</v>
      </c>
      <c r="BB212" s="470">
        <v>819317.54310000013</v>
      </c>
      <c r="BC212" s="481">
        <v>10347769.718606468</v>
      </c>
      <c r="BD212" s="497"/>
      <c r="BE212" s="464">
        <v>437.9943565734531</v>
      </c>
      <c r="BF212" s="464">
        <v>91.921358977603447</v>
      </c>
      <c r="BG212" s="464">
        <v>571.56964190813619</v>
      </c>
      <c r="BH212" s="464">
        <v>606.99423889662148</v>
      </c>
      <c r="BI212" s="464">
        <v>59.210666835378966</v>
      </c>
      <c r="BJ212" s="464">
        <v>46.651023661900538</v>
      </c>
      <c r="BK212" s="468">
        <v>1847.146181500437</v>
      </c>
      <c r="BL212" s="464"/>
      <c r="BM212" s="464">
        <v>61.215353479772517</v>
      </c>
      <c r="BN212" s="464">
        <v>0</v>
      </c>
      <c r="BO212" s="464">
        <v>0</v>
      </c>
      <c r="BP212" s="464">
        <v>107.5547497191362</v>
      </c>
      <c r="BQ212" s="464">
        <v>78.980499792771752</v>
      </c>
      <c r="BR212" s="464">
        <v>0</v>
      </c>
      <c r="BS212" s="464">
        <v>0</v>
      </c>
      <c r="BT212" s="464">
        <v>40.138052055457443</v>
      </c>
      <c r="BU212" s="464">
        <v>42.34815722132069</v>
      </c>
      <c r="BV212" s="468">
        <v>330.23681226845861</v>
      </c>
      <c r="BW212" s="467"/>
      <c r="BX212" s="468">
        <v>2177.3829937688961</v>
      </c>
      <c r="BY212" s="468">
        <v>-1548.79</v>
      </c>
      <c r="BZ212" s="468">
        <v>628.59299376889555</v>
      </c>
      <c r="CA212" s="499">
        <v>0.26089396345285076</v>
      </c>
      <c r="CB212" s="499"/>
      <c r="CC212" s="464">
        <v>0</v>
      </c>
      <c r="CD212" s="464">
        <v>0</v>
      </c>
      <c r="CE212" s="464">
        <v>10.167546870318439</v>
      </c>
      <c r="CF212" s="464">
        <v>17.757241316657531</v>
      </c>
      <c r="CG212" s="464">
        <v>0</v>
      </c>
      <c r="CH212" s="468">
        <v>27.92478818697597</v>
      </c>
      <c r="CI212" s="464"/>
      <c r="CJ212" s="464">
        <v>-0.98</v>
      </c>
      <c r="CK212" s="464">
        <v>-1.78</v>
      </c>
      <c r="CL212" s="464">
        <v>-0.98</v>
      </c>
      <c r="CM212" s="464">
        <v>-0.01</v>
      </c>
      <c r="CN212" s="464">
        <v>-17.579999999999998</v>
      </c>
      <c r="CO212" s="464">
        <v>-33.999834290350769</v>
      </c>
      <c r="CP212" s="464">
        <v>91.912839441548854</v>
      </c>
      <c r="CQ212" s="464">
        <v>-4.3021599448085226</v>
      </c>
      <c r="CR212" s="464">
        <v>-29.8</v>
      </c>
      <c r="CS212" s="464">
        <v>-11.42</v>
      </c>
      <c r="CT212" s="464">
        <v>-22.32805439005136</v>
      </c>
      <c r="CU212" s="464">
        <v>19.60871474756884</v>
      </c>
      <c r="CV212" s="468">
        <v>-9.7171268948612894</v>
      </c>
      <c r="CW212" s="464"/>
      <c r="CX212" s="468">
        <v>398.40433560707112</v>
      </c>
      <c r="CY212" s="468">
        <v>159.64790144274619</v>
      </c>
      <c r="CZ212" s="464"/>
      <c r="DA212" s="466">
        <v>1205.6753353797885</v>
      </c>
      <c r="DB212" s="464">
        <v>103.67171240035431</v>
      </c>
      <c r="DC212" s="468">
        <v>1309.3470477801427</v>
      </c>
    </row>
    <row r="213" spans="1:107">
      <c r="A213" s="475">
        <v>638</v>
      </c>
      <c r="B213" s="483">
        <v>1</v>
      </c>
      <c r="C213" s="484">
        <v>51863</v>
      </c>
      <c r="D213" s="465" t="s">
        <v>211</v>
      </c>
      <c r="E213" s="485">
        <v>24585541.869999997</v>
      </c>
      <c r="F213" s="485">
        <v>4852716.0599999996</v>
      </c>
      <c r="G213" s="485">
        <v>28887946.080000002</v>
      </c>
      <c r="H213" s="485">
        <v>28149407.670000002</v>
      </c>
      <c r="I213" s="485">
        <v>3078947.9</v>
      </c>
      <c r="J213" s="485">
        <v>2637920.02</v>
      </c>
      <c r="K213" s="486">
        <v>92192479.600000009</v>
      </c>
      <c r="L213" s="464"/>
      <c r="M213" s="485">
        <v>3413334.316483207</v>
      </c>
      <c r="N213" s="485">
        <v>1188015.3684000003</v>
      </c>
      <c r="O213" s="485">
        <v>4288359.1212000009</v>
      </c>
      <c r="P213" s="485">
        <v>10486716.779999999</v>
      </c>
      <c r="Q213" s="485">
        <v>563067.47556686332</v>
      </c>
      <c r="R213" s="485">
        <v>0</v>
      </c>
      <c r="S213" s="478">
        <v>570000.4</v>
      </c>
      <c r="T213" s="485">
        <v>1529712.214518924</v>
      </c>
      <c r="U213" s="485">
        <v>2399147.31</v>
      </c>
      <c r="V213" s="479">
        <v>24438352.986168992</v>
      </c>
      <c r="W213" s="480"/>
      <c r="X213" s="481">
        <v>116630832.586169</v>
      </c>
      <c r="Y213" s="464">
        <v>-82186777.469999999</v>
      </c>
      <c r="Z213" s="490">
        <v>34444055.116169006</v>
      </c>
      <c r="AA213" s="499">
        <v>0.29532546713769797</v>
      </c>
      <c r="AB213" s="499"/>
      <c r="AC213" s="476">
        <v>0</v>
      </c>
      <c r="AD213" s="476">
        <v>0</v>
      </c>
      <c r="AE213" s="476">
        <v>701568.6042910004</v>
      </c>
      <c r="AF213" s="476">
        <v>1241161.3299939428</v>
      </c>
      <c r="AG213" s="476">
        <v>240794.57531521926</v>
      </c>
      <c r="AH213" s="477">
        <v>2183524.5096001625</v>
      </c>
      <c r="AI213" s="464"/>
      <c r="AJ213" s="464">
        <v>0</v>
      </c>
      <c r="AK213" s="464">
        <v>-92316.14</v>
      </c>
      <c r="AL213" s="464">
        <v>0</v>
      </c>
      <c r="AM213" s="464">
        <v>-518.63</v>
      </c>
      <c r="AN213" s="464">
        <v>-1115573.1300000001</v>
      </c>
      <c r="AO213" s="464">
        <v>-3860408.87</v>
      </c>
      <c r="AP213" s="464">
        <v>14522566.989777571</v>
      </c>
      <c r="AQ213" s="470">
        <v>2784787.5932919858</v>
      </c>
      <c r="AR213" s="470">
        <v>-1541368.3599999999</v>
      </c>
      <c r="AS213" s="470">
        <v>-590200.94000000006</v>
      </c>
      <c r="AT213" s="470">
        <v>-949366.60002284893</v>
      </c>
      <c r="AU213" s="470">
        <v>1255417.5638302919</v>
      </c>
      <c r="AV213" s="468">
        <v>10413019.476877</v>
      </c>
      <c r="AW213" s="464"/>
      <c r="AX213" s="487">
        <v>-3770941.3327158657</v>
      </c>
      <c r="AY213" s="488">
        <v>5346089.0850254875</v>
      </c>
      <c r="AZ213" s="481"/>
      <c r="BA213" s="491">
        <v>48615746.854955792</v>
      </c>
      <c r="BB213" s="470">
        <v>-489671.6197800003</v>
      </c>
      <c r="BC213" s="481">
        <v>48126075.235175788</v>
      </c>
      <c r="BD213" s="497"/>
      <c r="BE213" s="464">
        <v>474.04781578389213</v>
      </c>
      <c r="BF213" s="464">
        <v>93.567978327516713</v>
      </c>
      <c r="BG213" s="464">
        <v>557.00491834255638</v>
      </c>
      <c r="BH213" s="464">
        <v>542.76473921678269</v>
      </c>
      <c r="BI213" s="464">
        <v>59.366945606694557</v>
      </c>
      <c r="BJ213" s="464">
        <v>50.863236218498734</v>
      </c>
      <c r="BK213" s="468">
        <v>1782.216990741636</v>
      </c>
      <c r="BL213" s="464"/>
      <c r="BM213" s="464">
        <v>65.594615192833174</v>
      </c>
      <c r="BN213" s="464">
        <v>22.558199999999999</v>
      </c>
      <c r="BO213" s="464">
        <v>82.205544268125337</v>
      </c>
      <c r="BP213" s="464">
        <v>186.67822641436501</v>
      </c>
      <c r="BQ213" s="464">
        <v>10.679328313601561</v>
      </c>
      <c r="BR213" s="464">
        <v>0</v>
      </c>
      <c r="BS213" s="464">
        <v>10.768212111255</v>
      </c>
      <c r="BT213" s="464">
        <v>29.179929843996419</v>
      </c>
      <c r="BU213" s="464">
        <v>45.520138198967857</v>
      </c>
      <c r="BV213" s="468">
        <v>453.18419434314438</v>
      </c>
      <c r="BW213" s="467"/>
      <c r="BX213" s="468">
        <v>2235.4011850847801</v>
      </c>
      <c r="BY213" s="468">
        <v>-1548.79</v>
      </c>
      <c r="BZ213" s="468">
        <v>686.61118508477989</v>
      </c>
      <c r="CA213" s="499">
        <v>0.29532546713769797</v>
      </c>
      <c r="CB213" s="499"/>
      <c r="CC213" s="464">
        <v>0</v>
      </c>
      <c r="CD213" s="464">
        <v>0</v>
      </c>
      <c r="CE213" s="464">
        <v>13.011272927901601</v>
      </c>
      <c r="CF213" s="464">
        <v>23.24489498079744</v>
      </c>
      <c r="CG213" s="464">
        <v>4.1904144105387191</v>
      </c>
      <c r="CH213" s="468">
        <v>40.44658231923777</v>
      </c>
      <c r="CI213" s="464"/>
      <c r="CJ213" s="464">
        <v>-0.98000000000000009</v>
      </c>
      <c r="CK213" s="464">
        <v>-1.78</v>
      </c>
      <c r="CL213" s="464">
        <v>-0.98000000000000009</v>
      </c>
      <c r="CM213" s="464">
        <v>-0.01</v>
      </c>
      <c r="CN213" s="464">
        <v>-17.579999999999998</v>
      </c>
      <c r="CO213" s="464">
        <v>-48.598174376171798</v>
      </c>
      <c r="CP213" s="464">
        <v>280.69982777852539</v>
      </c>
      <c r="CQ213" s="464">
        <v>70.07168722384381</v>
      </c>
      <c r="CR213" s="464">
        <v>-29.8</v>
      </c>
      <c r="CS213" s="464">
        <v>-11.42</v>
      </c>
      <c r="CT213" s="464">
        <v>-19.581045558460531</v>
      </c>
      <c r="CU213" s="464">
        <v>24.26537224482076</v>
      </c>
      <c r="CV213" s="468">
        <v>237.07583513348601</v>
      </c>
      <c r="CW213" s="464"/>
      <c r="CX213" s="468">
        <v>-47.519634178438842</v>
      </c>
      <c r="CY213" s="468">
        <v>85.8259640766762</v>
      </c>
      <c r="CZ213" s="464"/>
      <c r="DA213" s="466">
        <v>937.38786524026364</v>
      </c>
      <c r="DB213" s="464">
        <v>-9.4416370009448034</v>
      </c>
      <c r="DC213" s="468">
        <v>927.94622823931877</v>
      </c>
    </row>
    <row r="214" spans="1:107">
      <c r="A214" s="475">
        <v>678</v>
      </c>
      <c r="B214" s="483">
        <v>17</v>
      </c>
      <c r="C214" s="484">
        <v>23413</v>
      </c>
      <c r="D214" s="465" t="s">
        <v>212</v>
      </c>
      <c r="E214" s="485">
        <v>9637459.5399999991</v>
      </c>
      <c r="F214" s="485">
        <v>2072816.8399999999</v>
      </c>
      <c r="G214" s="485">
        <v>13626076.32</v>
      </c>
      <c r="H214" s="485">
        <v>14756985.83</v>
      </c>
      <c r="I214" s="485">
        <v>1386856.3</v>
      </c>
      <c r="J214" s="485">
        <v>1074760.98</v>
      </c>
      <c r="K214" s="486">
        <v>42554955.809999995</v>
      </c>
      <c r="L214" s="464"/>
      <c r="M214" s="485">
        <v>1913056.6014631595</v>
      </c>
      <c r="N214" s="485">
        <v>0</v>
      </c>
      <c r="O214" s="485">
        <v>0</v>
      </c>
      <c r="P214" s="485">
        <v>2353948.7200000002</v>
      </c>
      <c r="Q214" s="485">
        <v>870761.33290360286</v>
      </c>
      <c r="R214" s="485">
        <v>0</v>
      </c>
      <c r="S214" s="478">
        <v>0</v>
      </c>
      <c r="T214" s="485">
        <v>603633.26225421787</v>
      </c>
      <c r="U214" s="485">
        <v>1209657.365</v>
      </c>
      <c r="V214" s="479">
        <v>6951057.2816209812</v>
      </c>
      <c r="W214" s="480"/>
      <c r="X214" s="481">
        <v>49506013.091620974</v>
      </c>
      <c r="Y214" s="464">
        <v>-37102346.969999999</v>
      </c>
      <c r="Z214" s="490">
        <v>12403666.121620975</v>
      </c>
      <c r="AA214" s="499">
        <v>0.25054867776699086</v>
      </c>
      <c r="AB214" s="499"/>
      <c r="AC214" s="476">
        <v>678453.22777699993</v>
      </c>
      <c r="AD214" s="476">
        <v>0</v>
      </c>
      <c r="AE214" s="476">
        <v>384719.76323081867</v>
      </c>
      <c r="AF214" s="476">
        <v>510324.16174978029</v>
      </c>
      <c r="AG214" s="476">
        <v>0</v>
      </c>
      <c r="AH214" s="477">
        <v>1573497.152757599</v>
      </c>
      <c r="AI214" s="464"/>
      <c r="AJ214" s="464">
        <v>0</v>
      </c>
      <c r="AK214" s="464">
        <v>-41675.14</v>
      </c>
      <c r="AL214" s="464">
        <v>0</v>
      </c>
      <c r="AM214" s="464">
        <v>-234.13</v>
      </c>
      <c r="AN214" s="464">
        <v>-503613.63000000006</v>
      </c>
      <c r="AO214" s="464">
        <v>-1354421.64</v>
      </c>
      <c r="AP214" s="464">
        <v>1514748.4909656369</v>
      </c>
      <c r="AQ214" s="470">
        <v>-135595.83279984858</v>
      </c>
      <c r="AR214" s="470">
        <v>-695834.36</v>
      </c>
      <c r="AS214" s="470">
        <v>-266439.94</v>
      </c>
      <c r="AT214" s="470">
        <v>-372000.90735230461</v>
      </c>
      <c r="AU214" s="470">
        <v>1020494.7637855788</v>
      </c>
      <c r="AV214" s="468">
        <v>-834572.32540093735</v>
      </c>
      <c r="AW214" s="464"/>
      <c r="AX214" s="487">
        <v>3814162.5968582304</v>
      </c>
      <c r="AY214" s="488">
        <v>2103047.3213099544</v>
      </c>
      <c r="AZ214" s="481"/>
      <c r="BA214" s="491">
        <v>19059800.867145821</v>
      </c>
      <c r="BB214" s="470">
        <v>-221319.9849000001</v>
      </c>
      <c r="BC214" s="481">
        <v>18838480.88224582</v>
      </c>
      <c r="BD214" s="497"/>
      <c r="BE214" s="464">
        <v>411.62856276427624</v>
      </c>
      <c r="BF214" s="464">
        <v>88.532731388544818</v>
      </c>
      <c r="BG214" s="464">
        <v>581.98762738649475</v>
      </c>
      <c r="BH214" s="464">
        <v>630.2902588305642</v>
      </c>
      <c r="BI214" s="464">
        <v>59.234455217187033</v>
      </c>
      <c r="BJ214" s="464">
        <v>45.904453935847606</v>
      </c>
      <c r="BK214" s="468">
        <v>1828.453671036443</v>
      </c>
      <c r="BL214" s="464"/>
      <c r="BM214" s="464">
        <v>83.915181215384067</v>
      </c>
      <c r="BN214" s="464">
        <v>0</v>
      </c>
      <c r="BO214" s="464">
        <v>0</v>
      </c>
      <c r="BP214" s="464">
        <v>89.090448432395732</v>
      </c>
      <c r="BQ214" s="464">
        <v>36.284982879848172</v>
      </c>
      <c r="BR214" s="464">
        <v>0</v>
      </c>
      <c r="BS214" s="464">
        <v>0</v>
      </c>
      <c r="BT214" s="464">
        <v>25.16503835875212</v>
      </c>
      <c r="BU214" s="464">
        <v>53.374493127147772</v>
      </c>
      <c r="BV214" s="468">
        <v>287.83014401352779</v>
      </c>
      <c r="BW214" s="467"/>
      <c r="BX214" s="468">
        <v>2116.2838150499711</v>
      </c>
      <c r="BY214" s="468">
        <v>-1548.79</v>
      </c>
      <c r="BZ214" s="468">
        <v>567.49381504997098</v>
      </c>
      <c r="CA214" s="499">
        <v>0.25054867776699086</v>
      </c>
      <c r="CB214" s="499"/>
      <c r="CC214" s="464">
        <v>27.999586999999998</v>
      </c>
      <c r="CD214" s="464">
        <v>0</v>
      </c>
      <c r="CE214" s="464">
        <v>15.87430719166775</v>
      </c>
      <c r="CF214" s="464">
        <v>21.12025736699897</v>
      </c>
      <c r="CG214" s="464">
        <v>0</v>
      </c>
      <c r="CH214" s="468">
        <v>64.994151558666715</v>
      </c>
      <c r="CI214" s="464"/>
      <c r="CJ214" s="464">
        <v>-0.97999999999999987</v>
      </c>
      <c r="CK214" s="464">
        <v>-1.78</v>
      </c>
      <c r="CL214" s="464">
        <v>-0.97999999999999987</v>
      </c>
      <c r="CM214" s="464">
        <v>-0.01</v>
      </c>
      <c r="CN214" s="464">
        <v>-17.579999999999998</v>
      </c>
      <c r="CO214" s="464">
        <v>-44.224322790717402</v>
      </c>
      <c r="CP214" s="464">
        <v>64.263225614765474</v>
      </c>
      <c r="CQ214" s="464">
        <v>-4.3167290012122068</v>
      </c>
      <c r="CR214" s="464">
        <v>-29.8</v>
      </c>
      <c r="CS214" s="464">
        <v>-11.42</v>
      </c>
      <c r="CT214" s="464">
        <v>-12.92376083743914</v>
      </c>
      <c r="CU214" s="464">
        <v>43.294504424317118</v>
      </c>
      <c r="CV214" s="468">
        <v>-19.918736665915969</v>
      </c>
      <c r="CW214" s="464"/>
      <c r="CX214" s="468">
        <v>-7.5913357868028086</v>
      </c>
      <c r="CY214" s="468">
        <v>70.580867248374247</v>
      </c>
      <c r="CZ214" s="464"/>
      <c r="DA214" s="466">
        <v>814.06914394335718</v>
      </c>
      <c r="DB214" s="464">
        <v>-9.4528674198095111</v>
      </c>
      <c r="DC214" s="468">
        <v>804.61627652354764</v>
      </c>
    </row>
    <row r="215" spans="1:107">
      <c r="A215" s="475">
        <v>680</v>
      </c>
      <c r="B215" s="483">
        <v>2</v>
      </c>
      <c r="C215" s="484">
        <v>26036</v>
      </c>
      <c r="D215" s="465" t="s">
        <v>213</v>
      </c>
      <c r="E215" s="485">
        <v>12998728.51</v>
      </c>
      <c r="F215" s="485">
        <v>2276224.1</v>
      </c>
      <c r="G215" s="485">
        <v>13493220</v>
      </c>
      <c r="H215" s="485">
        <v>12070060.859999999</v>
      </c>
      <c r="I215" s="485">
        <v>1560828.3</v>
      </c>
      <c r="J215" s="485">
        <v>1339774.2</v>
      </c>
      <c r="K215" s="486">
        <v>43738835.969999999</v>
      </c>
      <c r="L215" s="464"/>
      <c r="M215" s="485">
        <v>1700775.9549217694</v>
      </c>
      <c r="N215" s="485">
        <v>0</v>
      </c>
      <c r="O215" s="485">
        <v>0</v>
      </c>
      <c r="P215" s="485">
        <v>8008000.46</v>
      </c>
      <c r="Q215" s="485">
        <v>41918.037570232227</v>
      </c>
      <c r="R215" s="485">
        <v>0</v>
      </c>
      <c r="S215" s="478">
        <v>0</v>
      </c>
      <c r="T215" s="485">
        <v>1077432.3976045072</v>
      </c>
      <c r="U215" s="485">
        <v>1232410.3516666666</v>
      </c>
      <c r="V215" s="479">
        <v>12060537.201763175</v>
      </c>
      <c r="W215" s="480"/>
      <c r="X215" s="481">
        <v>55799373.171763174</v>
      </c>
      <c r="Y215" s="464">
        <v>-41258988.840000004</v>
      </c>
      <c r="Z215" s="490">
        <v>14540384.331763171</v>
      </c>
      <c r="AA215" s="499">
        <v>0.26058329162595711</v>
      </c>
      <c r="AB215" s="499"/>
      <c r="AC215" s="476">
        <v>0</v>
      </c>
      <c r="AD215" s="476">
        <v>0</v>
      </c>
      <c r="AE215" s="476">
        <v>379638.11135911138</v>
      </c>
      <c r="AF215" s="476">
        <v>560186.66180221306</v>
      </c>
      <c r="AG215" s="476">
        <v>425567.50344135764</v>
      </c>
      <c r="AH215" s="477">
        <v>1365392.2766026822</v>
      </c>
      <c r="AI215" s="464"/>
      <c r="AJ215" s="464">
        <v>0</v>
      </c>
      <c r="AK215" s="464">
        <v>-46344.08</v>
      </c>
      <c r="AL215" s="464">
        <v>0</v>
      </c>
      <c r="AM215" s="464">
        <v>-260.36</v>
      </c>
      <c r="AN215" s="464">
        <v>-560034.36</v>
      </c>
      <c r="AO215" s="464">
        <v>-1799807.61</v>
      </c>
      <c r="AP215" s="464">
        <v>787177.58923664829</v>
      </c>
      <c r="AQ215" s="470">
        <v>-140490.64352983938</v>
      </c>
      <c r="AR215" s="470">
        <v>-773789.91999999993</v>
      </c>
      <c r="AS215" s="470">
        <v>-296289.68</v>
      </c>
      <c r="AT215" s="470">
        <v>-360247.81024975114</v>
      </c>
      <c r="AU215" s="470">
        <v>1383232.4838348543</v>
      </c>
      <c r="AV215" s="468">
        <v>-1806854.3907080879</v>
      </c>
      <c r="AW215" s="464"/>
      <c r="AX215" s="487">
        <v>2329279.7685392234</v>
      </c>
      <c r="AY215" s="488">
        <v>2183812.9204423255</v>
      </c>
      <c r="AZ215" s="481"/>
      <c r="BA215" s="491">
        <v>18612014.906639311</v>
      </c>
      <c r="BB215" s="470">
        <v>-880704.08664000011</v>
      </c>
      <c r="BC215" s="481">
        <v>17731310.819999311</v>
      </c>
      <c r="BD215" s="497"/>
      <c r="BE215" s="464">
        <v>499.25981371946534</v>
      </c>
      <c r="BF215" s="464">
        <v>87.426029343985249</v>
      </c>
      <c r="BG215" s="464">
        <v>518.25241972653248</v>
      </c>
      <c r="BH215" s="464">
        <v>463.59121447226914</v>
      </c>
      <c r="BI215" s="464">
        <v>59.94885159010601</v>
      </c>
      <c r="BJ215" s="464">
        <v>51.458526655400213</v>
      </c>
      <c r="BK215" s="468">
        <v>1673.7193309503459</v>
      </c>
      <c r="BL215" s="464"/>
      <c r="BM215" s="464">
        <v>59.151806134541168</v>
      </c>
      <c r="BN215" s="464">
        <v>0</v>
      </c>
      <c r="BO215" s="464">
        <v>0</v>
      </c>
      <c r="BP215" s="464">
        <v>273.18474356981892</v>
      </c>
      <c r="BQ215" s="464">
        <v>1.599565221000337</v>
      </c>
      <c r="BR215" s="464">
        <v>0</v>
      </c>
      <c r="BS215" s="464">
        <v>0</v>
      </c>
      <c r="BT215" s="464">
        <v>38.187110260379491</v>
      </c>
      <c r="BU215" s="464">
        <v>47.541789086176088</v>
      </c>
      <c r="BV215" s="468">
        <v>419.66501427191611</v>
      </c>
      <c r="BW215" s="467"/>
      <c r="BX215" s="468">
        <v>2093.3843452222618</v>
      </c>
      <c r="BY215" s="468">
        <v>-1548.79</v>
      </c>
      <c r="BZ215" s="468">
        <v>544.59434522226206</v>
      </c>
      <c r="CA215" s="499">
        <v>0.26058329162595711</v>
      </c>
      <c r="CB215" s="499"/>
      <c r="CC215" s="464">
        <v>0</v>
      </c>
      <c r="CD215" s="464">
        <v>0</v>
      </c>
      <c r="CE215" s="464">
        <v>14.00551251507134</v>
      </c>
      <c r="CF215" s="464">
        <v>20.364235983479759</v>
      </c>
      <c r="CG215" s="464">
        <v>13.511447012155759</v>
      </c>
      <c r="CH215" s="468">
        <v>47.881195510706839</v>
      </c>
      <c r="CI215" s="464"/>
      <c r="CJ215" s="464">
        <v>-0.97999999999999987</v>
      </c>
      <c r="CK215" s="464">
        <v>-1.78</v>
      </c>
      <c r="CL215" s="464">
        <v>-0.97999999999999987</v>
      </c>
      <c r="CM215" s="464">
        <v>-0.01</v>
      </c>
      <c r="CN215" s="464">
        <v>-17.579999999999998</v>
      </c>
      <c r="CO215" s="464">
        <v>-49.780620883518537</v>
      </c>
      <c r="CP215" s="464">
        <v>30.58425632281639</v>
      </c>
      <c r="CQ215" s="464">
        <v>-4.0959915821333466</v>
      </c>
      <c r="CR215" s="464">
        <v>-29.8</v>
      </c>
      <c r="CS215" s="464">
        <v>-11.42</v>
      </c>
      <c r="CT215" s="464">
        <v>-13.03431127465169</v>
      </c>
      <c r="CU215" s="464">
        <v>53.742811556253571</v>
      </c>
      <c r="CV215" s="468">
        <v>-48.467667151725749</v>
      </c>
      <c r="CW215" s="464"/>
      <c r="CX215" s="468">
        <v>66.145028959937591</v>
      </c>
      <c r="CY215" s="468">
        <v>67.602054453970027</v>
      </c>
      <c r="CZ215" s="464"/>
      <c r="DA215" s="466">
        <v>714.85692528189088</v>
      </c>
      <c r="DB215" s="464">
        <v>-33.826397551083119</v>
      </c>
      <c r="DC215" s="468">
        <v>681.03052773080776</v>
      </c>
    </row>
    <row r="216" spans="1:107">
      <c r="A216" s="475">
        <v>681</v>
      </c>
      <c r="B216" s="483">
        <v>10</v>
      </c>
      <c r="C216" s="484">
        <v>3219</v>
      </c>
      <c r="D216" s="465" t="s">
        <v>214</v>
      </c>
      <c r="E216" s="485">
        <v>865367.35</v>
      </c>
      <c r="F216" s="485">
        <v>213093.31999999998</v>
      </c>
      <c r="G216" s="485">
        <v>1262135.04</v>
      </c>
      <c r="H216" s="485">
        <v>1561511.37</v>
      </c>
      <c r="I216" s="485">
        <v>202420.69999999998</v>
      </c>
      <c r="J216" s="485">
        <v>137275.6</v>
      </c>
      <c r="K216" s="486">
        <v>4241803.38</v>
      </c>
      <c r="L216" s="464"/>
      <c r="M216" s="485">
        <v>242121.63258581268</v>
      </c>
      <c r="N216" s="485">
        <v>0</v>
      </c>
      <c r="O216" s="485">
        <v>0</v>
      </c>
      <c r="P216" s="485">
        <v>457481.2</v>
      </c>
      <c r="Q216" s="485">
        <v>480734.60874090513</v>
      </c>
      <c r="R216" s="485">
        <v>0</v>
      </c>
      <c r="S216" s="478">
        <v>0</v>
      </c>
      <c r="T216" s="485">
        <v>143691.22967482207</v>
      </c>
      <c r="U216" s="485">
        <v>144662.45499999999</v>
      </c>
      <c r="V216" s="479">
        <v>1468691.1260015401</v>
      </c>
      <c r="W216" s="480"/>
      <c r="X216" s="481">
        <v>5710494.5060015395</v>
      </c>
      <c r="Y216" s="464">
        <v>-5101117.1100000003</v>
      </c>
      <c r="Z216" s="490">
        <v>609377.39600153919</v>
      </c>
      <c r="AA216" s="499">
        <v>0.10671184349465775</v>
      </c>
      <c r="AB216" s="499"/>
      <c r="AC216" s="476">
        <v>208149.98937449997</v>
      </c>
      <c r="AD216" s="476">
        <v>0</v>
      </c>
      <c r="AE216" s="476">
        <v>38621.39471220725</v>
      </c>
      <c r="AF216" s="476">
        <v>61995.940989428993</v>
      </c>
      <c r="AG216" s="476">
        <v>0</v>
      </c>
      <c r="AH216" s="477">
        <v>308767.32507613621</v>
      </c>
      <c r="AI216" s="464"/>
      <c r="AJ216" s="464">
        <v>0</v>
      </c>
      <c r="AK216" s="464">
        <v>-5729.82</v>
      </c>
      <c r="AL216" s="464">
        <v>0</v>
      </c>
      <c r="AM216" s="464">
        <v>-32.19</v>
      </c>
      <c r="AN216" s="464">
        <v>-69240.69</v>
      </c>
      <c r="AO216" s="464">
        <v>-191759.38</v>
      </c>
      <c r="AP216" s="464">
        <v>335908.79838194582</v>
      </c>
      <c r="AQ216" s="470">
        <v>117701.48230043087</v>
      </c>
      <c r="AR216" s="470">
        <v>-95668.68</v>
      </c>
      <c r="AS216" s="470">
        <v>-36632.22</v>
      </c>
      <c r="AT216" s="470">
        <v>-49353.206856874109</v>
      </c>
      <c r="AU216" s="470">
        <v>108726.106271461</v>
      </c>
      <c r="AV216" s="468">
        <v>113920.20009696358</v>
      </c>
      <c r="AW216" s="464"/>
      <c r="AX216" s="487">
        <v>1213693.1570619643</v>
      </c>
      <c r="AY216" s="488">
        <v>650856.69546088483</v>
      </c>
      <c r="AZ216" s="481"/>
      <c r="BA216" s="491">
        <v>2896614.773697488</v>
      </c>
      <c r="BB216" s="470">
        <v>-22233.479100000004</v>
      </c>
      <c r="BC216" s="481">
        <v>2874381.2945974879</v>
      </c>
      <c r="BD216" s="497"/>
      <c r="BE216" s="464">
        <v>268.83111214662938</v>
      </c>
      <c r="BF216" s="464">
        <v>66.198608263435844</v>
      </c>
      <c r="BG216" s="464">
        <v>392.08917054986023</v>
      </c>
      <c r="BH216" s="464">
        <v>485.09206896551729</v>
      </c>
      <c r="BI216" s="464">
        <v>62.883100341721025</v>
      </c>
      <c r="BJ216" s="464">
        <v>42.645417831624727</v>
      </c>
      <c r="BK216" s="468">
        <v>1272.2798983364139</v>
      </c>
      <c r="BL216" s="464"/>
      <c r="BM216" s="464">
        <v>71.391808107002305</v>
      </c>
      <c r="BN216" s="464">
        <v>0</v>
      </c>
      <c r="BO216" s="464">
        <v>0</v>
      </c>
      <c r="BP216" s="464">
        <v>129.0166142945163</v>
      </c>
      <c r="BQ216" s="464">
        <v>145.45634817414609</v>
      </c>
      <c r="BR216" s="464">
        <v>0</v>
      </c>
      <c r="BS216" s="464">
        <v>0</v>
      </c>
      <c r="BT216" s="464">
        <v>42.397560388340203</v>
      </c>
      <c r="BU216" s="464">
        <v>40.933679143561307</v>
      </c>
      <c r="BV216" s="468">
        <v>429.19601010756628</v>
      </c>
      <c r="BW216" s="467"/>
      <c r="BX216" s="468">
        <v>1701.47590844398</v>
      </c>
      <c r="BY216" s="468">
        <v>-1548.79</v>
      </c>
      <c r="BZ216" s="468">
        <v>152.6859084439802</v>
      </c>
      <c r="CA216" s="499">
        <v>0.10671184349465775</v>
      </c>
      <c r="CB216" s="499"/>
      <c r="CC216" s="464">
        <v>62.480456500000003</v>
      </c>
      <c r="CD216" s="464">
        <v>0</v>
      </c>
      <c r="CE216" s="464">
        <v>12.15455429888477</v>
      </c>
      <c r="CF216" s="464">
        <v>18.024286605306521</v>
      </c>
      <c r="CG216" s="464">
        <v>0</v>
      </c>
      <c r="CH216" s="468">
        <v>92.659297404191278</v>
      </c>
      <c r="CI216" s="464"/>
      <c r="CJ216" s="464">
        <v>-0.98</v>
      </c>
      <c r="CK216" s="464">
        <v>-1.78</v>
      </c>
      <c r="CL216" s="464">
        <v>-0.98</v>
      </c>
      <c r="CM216" s="464">
        <v>-0.01</v>
      </c>
      <c r="CN216" s="464">
        <v>-17.579999999999998</v>
      </c>
      <c r="CO216" s="464">
        <v>-42.952270995070847</v>
      </c>
      <c r="CP216" s="464">
        <v>103.4839181706549</v>
      </c>
      <c r="CQ216" s="464">
        <v>52.979812683085868</v>
      </c>
      <c r="CR216" s="464">
        <v>-29.8</v>
      </c>
      <c r="CS216" s="464">
        <v>-11.42</v>
      </c>
      <c r="CT216" s="464">
        <v>-15.7070640936966</v>
      </c>
      <c r="CU216" s="464">
        <v>33.495411667116763</v>
      </c>
      <c r="CV216" s="468">
        <v>69.247499461634575</v>
      </c>
      <c r="CW216" s="464"/>
      <c r="CX216" s="468">
        <v>420.67519993096698</v>
      </c>
      <c r="CY216" s="468">
        <v>190.2295103992752</v>
      </c>
      <c r="CZ216" s="464"/>
      <c r="DA216" s="466">
        <v>899.84926178859519</v>
      </c>
      <c r="DB216" s="464">
        <v>-6.9069521901211566</v>
      </c>
      <c r="DC216" s="468">
        <v>892.94230959847403</v>
      </c>
    </row>
    <row r="217" spans="1:107">
      <c r="A217" s="475">
        <v>683</v>
      </c>
      <c r="B217" s="483">
        <v>19</v>
      </c>
      <c r="C217" s="484">
        <v>3530</v>
      </c>
      <c r="D217" s="465" t="s">
        <v>215</v>
      </c>
      <c r="E217" s="485">
        <v>1594097.7499999998</v>
      </c>
      <c r="F217" s="485">
        <v>213093.31999999998</v>
      </c>
      <c r="G217" s="485">
        <v>2034362.4000000001</v>
      </c>
      <c r="H217" s="485">
        <v>2405571.5699999998</v>
      </c>
      <c r="I217" s="485">
        <v>207982.1</v>
      </c>
      <c r="J217" s="485">
        <v>143426.26</v>
      </c>
      <c r="K217" s="486">
        <v>6598533.3999999985</v>
      </c>
      <c r="L217" s="464"/>
      <c r="M217" s="485">
        <v>208666.91775414848</v>
      </c>
      <c r="N217" s="485">
        <v>0</v>
      </c>
      <c r="O217" s="485">
        <v>0</v>
      </c>
      <c r="P217" s="485">
        <v>166356.79999999999</v>
      </c>
      <c r="Q217" s="485">
        <v>2966826.4168893611</v>
      </c>
      <c r="R217" s="485">
        <v>0</v>
      </c>
      <c r="S217" s="478">
        <v>0</v>
      </c>
      <c r="T217" s="485">
        <v>121956.56996737279</v>
      </c>
      <c r="U217" s="485">
        <v>119711.73666666666</v>
      </c>
      <c r="V217" s="479">
        <v>3583518.4412775491</v>
      </c>
      <c r="W217" s="480"/>
      <c r="X217" s="481">
        <v>10182051.841277547</v>
      </c>
      <c r="Y217" s="464">
        <v>-5593955.7000000002</v>
      </c>
      <c r="Z217" s="490">
        <v>4588096.141277547</v>
      </c>
      <c r="AA217" s="499">
        <v>0.45060624447791814</v>
      </c>
      <c r="AB217" s="499"/>
      <c r="AC217" s="476">
        <v>1297351.9416450001</v>
      </c>
      <c r="AD217" s="476">
        <v>0</v>
      </c>
      <c r="AE217" s="476">
        <v>47891.483649427304</v>
      </c>
      <c r="AF217" s="476">
        <v>51824.604023771295</v>
      </c>
      <c r="AG217" s="476">
        <v>0</v>
      </c>
      <c r="AH217" s="477">
        <v>1397068.0293181988</v>
      </c>
      <c r="AI217" s="464"/>
      <c r="AJ217" s="464">
        <v>0</v>
      </c>
      <c r="AK217" s="464">
        <v>-6283.4000000000005</v>
      </c>
      <c r="AL217" s="464">
        <v>0</v>
      </c>
      <c r="AM217" s="464">
        <v>-35.300000000000004</v>
      </c>
      <c r="AN217" s="464">
        <v>-75930.3</v>
      </c>
      <c r="AO217" s="464">
        <v>-143389.53</v>
      </c>
      <c r="AP217" s="464">
        <v>-129120.03389231845</v>
      </c>
      <c r="AQ217" s="470">
        <v>-20379.085409789062</v>
      </c>
      <c r="AR217" s="470">
        <v>-104911.59999999999</v>
      </c>
      <c r="AS217" s="470">
        <v>-40171.4</v>
      </c>
      <c r="AT217" s="470">
        <v>-173893.44149011909</v>
      </c>
      <c r="AU217" s="470">
        <v>173173.94264537166</v>
      </c>
      <c r="AV217" s="468">
        <v>-520940.14814685495</v>
      </c>
      <c r="AW217" s="464"/>
      <c r="AX217" s="487">
        <v>2456253.095235799</v>
      </c>
      <c r="AY217" s="488">
        <v>618721.84184312483</v>
      </c>
      <c r="AZ217" s="481"/>
      <c r="BA217" s="491">
        <v>8539198.9595278148</v>
      </c>
      <c r="BB217" s="470">
        <v>-1752.846899999975</v>
      </c>
      <c r="BC217" s="481">
        <v>8537446.1126278155</v>
      </c>
      <c r="BD217" s="497"/>
      <c r="BE217" s="464">
        <v>451.58576487252117</v>
      </c>
      <c r="BF217" s="464">
        <v>60.36637960339943</v>
      </c>
      <c r="BG217" s="464">
        <v>576.30662889518419</v>
      </c>
      <c r="BH217" s="464">
        <v>681.46503399433425</v>
      </c>
      <c r="BI217" s="464">
        <v>58.918441926345608</v>
      </c>
      <c r="BJ217" s="464">
        <v>40.630668555240796</v>
      </c>
      <c r="BK217" s="468">
        <v>1897.1780644257699</v>
      </c>
      <c r="BL217" s="464"/>
      <c r="BM217" s="464">
        <v>63.782231658181338</v>
      </c>
      <c r="BN217" s="464">
        <v>0</v>
      </c>
      <c r="BO217" s="464">
        <v>0</v>
      </c>
      <c r="BP217" s="464">
        <v>39.289607843137247</v>
      </c>
      <c r="BQ217" s="464">
        <v>816.26024879719773</v>
      </c>
      <c r="BR217" s="464">
        <v>0</v>
      </c>
      <c r="BS217" s="464">
        <v>0</v>
      </c>
      <c r="BT217" s="464">
        <v>35.423305543604982</v>
      </c>
      <c r="BU217" s="464">
        <v>35.386818627450992</v>
      </c>
      <c r="BV217" s="468">
        <v>990.14221246957231</v>
      </c>
      <c r="BW217" s="467"/>
      <c r="BX217" s="468">
        <v>2887.3202768953429</v>
      </c>
      <c r="BY217" s="468">
        <v>-1548.79</v>
      </c>
      <c r="BZ217" s="468">
        <v>1338.5302768953429</v>
      </c>
      <c r="CA217" s="499">
        <v>0.45060624447791814</v>
      </c>
      <c r="CB217" s="499"/>
      <c r="CC217" s="464">
        <v>355.11733950000001</v>
      </c>
      <c r="CD217" s="464">
        <v>0</v>
      </c>
      <c r="CE217" s="464">
        <v>13.080544426488199</v>
      </c>
      <c r="CF217" s="464">
        <v>16.347927892525089</v>
      </c>
      <c r="CG217" s="464">
        <v>0</v>
      </c>
      <c r="CH217" s="468">
        <v>384.54581181901318</v>
      </c>
      <c r="CI217" s="464"/>
      <c r="CJ217" s="464">
        <v>-0.98</v>
      </c>
      <c r="CK217" s="464">
        <v>-1.78</v>
      </c>
      <c r="CL217" s="464">
        <v>-0.98</v>
      </c>
      <c r="CM217" s="464">
        <v>-0.01</v>
      </c>
      <c r="CN217" s="464">
        <v>-17.579999999999998</v>
      </c>
      <c r="CO217" s="464">
        <v>-26.465663865546219</v>
      </c>
      <c r="CP217" s="464">
        <v>-36.168076720537378</v>
      </c>
      <c r="CQ217" s="464">
        <v>4.8947264673286499</v>
      </c>
      <c r="CR217" s="464">
        <v>-29.8</v>
      </c>
      <c r="CS217" s="464">
        <v>-11.42</v>
      </c>
      <c r="CT217" s="464">
        <v>-49.144660359900932</v>
      </c>
      <c r="CU217" s="464">
        <v>48.508107183577494</v>
      </c>
      <c r="CV217" s="468">
        <v>-122.4806639750651</v>
      </c>
      <c r="CW217" s="464"/>
      <c r="CX217" s="468">
        <v>699.92943853510883</v>
      </c>
      <c r="CY217" s="468">
        <v>162.63477701075351</v>
      </c>
      <c r="CZ217" s="464"/>
      <c r="DA217" s="466">
        <v>2419.03653244414</v>
      </c>
      <c r="DB217" s="464">
        <v>-0.496557195467415</v>
      </c>
      <c r="DC217" s="468">
        <v>2418.5399752486728</v>
      </c>
    </row>
    <row r="218" spans="1:107">
      <c r="A218" s="475">
        <v>684</v>
      </c>
      <c r="B218" s="483">
        <v>4</v>
      </c>
      <c r="C218" s="484">
        <v>38773</v>
      </c>
      <c r="D218" s="465" t="s">
        <v>216</v>
      </c>
      <c r="E218" s="485">
        <v>15276011.009999998</v>
      </c>
      <c r="F218" s="485">
        <v>2983306.48</v>
      </c>
      <c r="G218" s="485">
        <v>17985424.32</v>
      </c>
      <c r="H218" s="485">
        <v>18217632.649999999</v>
      </c>
      <c r="I218" s="485">
        <v>2376215.1</v>
      </c>
      <c r="J218" s="485">
        <v>1942271.46</v>
      </c>
      <c r="K218" s="486">
        <v>58780861.020000003</v>
      </c>
      <c r="L218" s="464"/>
      <c r="M218" s="485">
        <v>2512413.862688039</v>
      </c>
      <c r="N218" s="485">
        <v>0</v>
      </c>
      <c r="O218" s="485">
        <v>0</v>
      </c>
      <c r="P218" s="485">
        <v>7795895.54</v>
      </c>
      <c r="Q218" s="485">
        <v>426318.46775577794</v>
      </c>
      <c r="R218" s="485">
        <v>0</v>
      </c>
      <c r="S218" s="478">
        <v>0</v>
      </c>
      <c r="T218" s="485">
        <v>1509623.7452706555</v>
      </c>
      <c r="U218" s="485">
        <v>1744805.0258333334</v>
      </c>
      <c r="V218" s="479">
        <v>13989056.641547805</v>
      </c>
      <c r="W218" s="480"/>
      <c r="X218" s="481">
        <v>72769917.66154781</v>
      </c>
      <c r="Y218" s="464">
        <v>-61443185.370000005</v>
      </c>
      <c r="Z218" s="490">
        <v>11326732.291547805</v>
      </c>
      <c r="AA218" s="499">
        <v>0.15565130009117681</v>
      </c>
      <c r="AB218" s="499"/>
      <c r="AC218" s="476">
        <v>0</v>
      </c>
      <c r="AD218" s="476">
        <v>0</v>
      </c>
      <c r="AE218" s="476">
        <v>574091.69722178497</v>
      </c>
      <c r="AF218" s="476">
        <v>828237.95954906021</v>
      </c>
      <c r="AG218" s="476">
        <v>40529.723461787369</v>
      </c>
      <c r="AH218" s="477">
        <v>1442859.3802326326</v>
      </c>
      <c r="AI218" s="464"/>
      <c r="AJ218" s="464">
        <v>0</v>
      </c>
      <c r="AK218" s="464">
        <v>-69015.94</v>
      </c>
      <c r="AL218" s="464">
        <v>0</v>
      </c>
      <c r="AM218" s="464">
        <v>-387.73</v>
      </c>
      <c r="AN218" s="464">
        <v>-834007.2300000001</v>
      </c>
      <c r="AO218" s="464">
        <v>-1741389.69</v>
      </c>
      <c r="AP218" s="464">
        <v>-324383.78114465909</v>
      </c>
      <c r="AQ218" s="470">
        <v>-217799.36305702425</v>
      </c>
      <c r="AR218" s="470">
        <v>-1152333.56</v>
      </c>
      <c r="AS218" s="470">
        <v>-441236.74000000005</v>
      </c>
      <c r="AT218" s="470">
        <v>-209910.0698595859</v>
      </c>
      <c r="AU218" s="470">
        <v>1868985.3069247869</v>
      </c>
      <c r="AV218" s="468">
        <v>-3121478.7971364823</v>
      </c>
      <c r="AW218" s="464"/>
      <c r="AX218" s="487">
        <v>-96574.424815102189</v>
      </c>
      <c r="AY218" s="488">
        <v>5361170.0918339789</v>
      </c>
      <c r="AZ218" s="481"/>
      <c r="BA218" s="491">
        <v>14912708.541662833</v>
      </c>
      <c r="BB218" s="470">
        <v>-3188410.0600800002</v>
      </c>
      <c r="BC218" s="481">
        <v>11724298.481582832</v>
      </c>
      <c r="BD218" s="497"/>
      <c r="BE218" s="464">
        <v>393.9857893379413</v>
      </c>
      <c r="BF218" s="464">
        <v>76.942884997291927</v>
      </c>
      <c r="BG218" s="464">
        <v>463.86465633301526</v>
      </c>
      <c r="BH218" s="464">
        <v>469.85357465246432</v>
      </c>
      <c r="BI218" s="464">
        <v>61.285304206535478</v>
      </c>
      <c r="BJ218" s="464">
        <v>50.093401593892658</v>
      </c>
      <c r="BK218" s="468">
        <v>1514.8532629336889</v>
      </c>
      <c r="BL218" s="464"/>
      <c r="BM218" s="464">
        <v>64.748179671776199</v>
      </c>
      <c r="BN218" s="464">
        <v>0</v>
      </c>
      <c r="BO218" s="464">
        <v>0</v>
      </c>
      <c r="BP218" s="464">
        <v>189.28036773763091</v>
      </c>
      <c r="BQ218" s="464">
        <v>10.744670108322561</v>
      </c>
      <c r="BR218" s="464">
        <v>0</v>
      </c>
      <c r="BS218" s="464">
        <v>0</v>
      </c>
      <c r="BT218" s="464">
        <v>38.433372354812548</v>
      </c>
      <c r="BU218" s="464">
        <v>44.884950151406287</v>
      </c>
      <c r="BV218" s="468">
        <v>348.09154002394848</v>
      </c>
      <c r="BW218" s="467"/>
      <c r="BX218" s="468">
        <v>1862.9448029576381</v>
      </c>
      <c r="BY218" s="468">
        <v>-1548.79</v>
      </c>
      <c r="BZ218" s="468">
        <v>314.15480295763763</v>
      </c>
      <c r="CA218" s="499">
        <v>0.15565130009117681</v>
      </c>
      <c r="CB218" s="499"/>
      <c r="CC218" s="464">
        <v>0</v>
      </c>
      <c r="CD218" s="464">
        <v>0</v>
      </c>
      <c r="CE218" s="464">
        <v>14.30668590179906</v>
      </c>
      <c r="CF218" s="464">
        <v>20.828949409734761</v>
      </c>
      <c r="CG218" s="464">
        <v>0.1002517985007199</v>
      </c>
      <c r="CH218" s="468">
        <v>35.235887110034533</v>
      </c>
      <c r="CI218" s="464"/>
      <c r="CJ218" s="464">
        <v>-0.98</v>
      </c>
      <c r="CK218" s="464">
        <v>-1.78</v>
      </c>
      <c r="CL218" s="464">
        <v>-0.98</v>
      </c>
      <c r="CM218" s="464">
        <v>-0.01</v>
      </c>
      <c r="CN218" s="464">
        <v>-17.579999999999998</v>
      </c>
      <c r="CO218" s="464">
        <v>-34.841424946109633</v>
      </c>
      <c r="CP218" s="464">
        <v>-8.3243630965063407</v>
      </c>
      <c r="CQ218" s="464">
        <v>-4.1940628948345564</v>
      </c>
      <c r="CR218" s="464">
        <v>-29.8</v>
      </c>
      <c r="CS218" s="464">
        <v>-11.42</v>
      </c>
      <c r="CT218" s="464">
        <v>-5.6512479437773404</v>
      </c>
      <c r="CU218" s="464">
        <v>47.962053657482727</v>
      </c>
      <c r="CV218" s="468">
        <v>-72.638788015342357</v>
      </c>
      <c r="CW218" s="464"/>
      <c r="CX218" s="468">
        <v>-12.209705443804779</v>
      </c>
      <c r="CY218" s="468">
        <v>122.3669008971338</v>
      </c>
      <c r="CZ218" s="464"/>
      <c r="DA218" s="466">
        <v>384.61580330804509</v>
      </c>
      <c r="DB218" s="464">
        <v>-82.23274082686406</v>
      </c>
      <c r="DC218" s="468">
        <v>302.38306248118101</v>
      </c>
    </row>
    <row r="219" spans="1:107">
      <c r="A219" s="475">
        <v>686</v>
      </c>
      <c r="B219" s="483">
        <v>11</v>
      </c>
      <c r="C219" s="484">
        <v>2928</v>
      </c>
      <c r="D219" s="465" t="s">
        <v>217</v>
      </c>
      <c r="E219" s="485">
        <v>765166.91999999993</v>
      </c>
      <c r="F219" s="485">
        <v>145290.9</v>
      </c>
      <c r="G219" s="485">
        <v>1145885.76</v>
      </c>
      <c r="H219" s="485">
        <v>1266090.3</v>
      </c>
      <c r="I219" s="485">
        <v>185451.3</v>
      </c>
      <c r="J219" s="485">
        <v>124261.16</v>
      </c>
      <c r="K219" s="486">
        <v>3632146.34</v>
      </c>
      <c r="L219" s="464"/>
      <c r="M219" s="485">
        <v>200440.31255670486</v>
      </c>
      <c r="N219" s="485">
        <v>0</v>
      </c>
      <c r="O219" s="485">
        <v>0</v>
      </c>
      <c r="P219" s="485">
        <v>309839.53999999998</v>
      </c>
      <c r="Q219" s="485">
        <v>462945.21205894806</v>
      </c>
      <c r="R219" s="485">
        <v>0</v>
      </c>
      <c r="S219" s="478">
        <v>0</v>
      </c>
      <c r="T219" s="485">
        <v>87836.774359433519</v>
      </c>
      <c r="U219" s="485">
        <v>108399.88249999999</v>
      </c>
      <c r="V219" s="479">
        <v>1169461.7214750864</v>
      </c>
      <c r="W219" s="480"/>
      <c r="X219" s="481">
        <v>4801608.061475086</v>
      </c>
      <c r="Y219" s="464">
        <v>-4639972.32</v>
      </c>
      <c r="Z219" s="490">
        <v>161635.74147508573</v>
      </c>
      <c r="AA219" s="499">
        <v>3.3662835326344849E-2</v>
      </c>
      <c r="AB219" s="499"/>
      <c r="AC219" s="476">
        <v>372872.242188</v>
      </c>
      <c r="AD219" s="476">
        <v>0</v>
      </c>
      <c r="AE219" s="476">
        <v>33997.28381894315</v>
      </c>
      <c r="AF219" s="476">
        <v>62692.0720988959</v>
      </c>
      <c r="AG219" s="476">
        <v>0</v>
      </c>
      <c r="AH219" s="477">
        <v>469561.59810583905</v>
      </c>
      <c r="AI219" s="464"/>
      <c r="AJ219" s="464">
        <v>0</v>
      </c>
      <c r="AK219" s="464">
        <v>-5211.84</v>
      </c>
      <c r="AL219" s="464">
        <v>0</v>
      </c>
      <c r="AM219" s="464">
        <v>-29.28</v>
      </c>
      <c r="AN219" s="464">
        <v>-62981.280000000006</v>
      </c>
      <c r="AO219" s="464">
        <v>-164034.85</v>
      </c>
      <c r="AP219" s="464">
        <v>-180845.56850963301</v>
      </c>
      <c r="AQ219" s="470">
        <v>-108592.58317163635</v>
      </c>
      <c r="AR219" s="470">
        <v>-87020.160000000003</v>
      </c>
      <c r="AS219" s="470">
        <v>-33320.639999999999</v>
      </c>
      <c r="AT219" s="470">
        <v>-30472.270836656429</v>
      </c>
      <c r="AU219" s="470">
        <v>78236.526261392122</v>
      </c>
      <c r="AV219" s="468">
        <v>-594271.94625653361</v>
      </c>
      <c r="AW219" s="464"/>
      <c r="AX219" s="487">
        <v>1357337.7925844379</v>
      </c>
      <c r="AY219" s="488">
        <v>511405.43078313663</v>
      </c>
      <c r="AZ219" s="481"/>
      <c r="BA219" s="491">
        <v>1905668.6166919656</v>
      </c>
      <c r="BB219" s="470">
        <v>-96129.814200000023</v>
      </c>
      <c r="BC219" s="481">
        <v>1809538.8024919657</v>
      </c>
      <c r="BD219" s="497"/>
      <c r="BE219" s="464">
        <v>261.32749999999999</v>
      </c>
      <c r="BF219" s="464">
        <v>49.621209016393443</v>
      </c>
      <c r="BG219" s="464">
        <v>391.35442622950819</v>
      </c>
      <c r="BH219" s="464">
        <v>432.40788934426229</v>
      </c>
      <c r="BI219" s="464">
        <v>63.337192622950816</v>
      </c>
      <c r="BJ219" s="464">
        <v>42.438920765027326</v>
      </c>
      <c r="BK219" s="468">
        <v>1258.372940374787</v>
      </c>
      <c r="BL219" s="464"/>
      <c r="BM219" s="464">
        <v>72.54106657211949</v>
      </c>
      <c r="BN219" s="464">
        <v>0</v>
      </c>
      <c r="BO219" s="464">
        <v>0</v>
      </c>
      <c r="BP219" s="464">
        <v>83.974006814310044</v>
      </c>
      <c r="BQ219" s="464">
        <v>154.91636499313401</v>
      </c>
      <c r="BR219" s="464">
        <v>0</v>
      </c>
      <c r="BS219" s="464">
        <v>0</v>
      </c>
      <c r="BT219" s="464">
        <v>27.65530558226946</v>
      </c>
      <c r="BU219" s="464">
        <v>41.757408006814309</v>
      </c>
      <c r="BV219" s="468">
        <v>380.84415196864728</v>
      </c>
      <c r="BW219" s="467"/>
      <c r="BX219" s="468">
        <v>1639.2170923434339</v>
      </c>
      <c r="BY219" s="468">
        <v>-1548.79</v>
      </c>
      <c r="BZ219" s="468">
        <v>90.42709234343458</v>
      </c>
      <c r="CA219" s="499">
        <v>3.3662835326344849E-2</v>
      </c>
      <c r="CB219" s="499"/>
      <c r="CC219" s="464">
        <v>123.04890675</v>
      </c>
      <c r="CD219" s="464">
        <v>0</v>
      </c>
      <c r="CE219" s="464">
        <v>11.488571554859041</v>
      </c>
      <c r="CF219" s="464">
        <v>17.57221090144338</v>
      </c>
      <c r="CG219" s="464">
        <v>0</v>
      </c>
      <c r="CH219" s="468">
        <v>152.10968920630239</v>
      </c>
      <c r="CI219" s="464"/>
      <c r="CJ219" s="464">
        <v>-0.97999999999999987</v>
      </c>
      <c r="CK219" s="464">
        <v>-1.78</v>
      </c>
      <c r="CL219" s="464">
        <v>-0.97999999999999987</v>
      </c>
      <c r="CM219" s="464">
        <v>-0.01</v>
      </c>
      <c r="CN219" s="464">
        <v>-17.579999999999998</v>
      </c>
      <c r="CO219" s="464">
        <v>-46.192701073253829</v>
      </c>
      <c r="CP219" s="464">
        <v>-61.61688875967053</v>
      </c>
      <c r="CQ219" s="464">
        <v>-50.727513266404372</v>
      </c>
      <c r="CR219" s="464">
        <v>-29.8</v>
      </c>
      <c r="CS219" s="464">
        <v>-11.42</v>
      </c>
      <c r="CT219" s="464">
        <v>-11.60904154043943</v>
      </c>
      <c r="CU219" s="464">
        <v>26.656397363336328</v>
      </c>
      <c r="CV219" s="468">
        <v>-203.88955686269739</v>
      </c>
      <c r="CW219" s="464"/>
      <c r="CX219" s="468">
        <v>504.78696545658511</v>
      </c>
      <c r="CY219" s="468">
        <v>164.29929353482211</v>
      </c>
      <c r="CZ219" s="464"/>
      <c r="DA219" s="466">
        <v>650.84310679370412</v>
      </c>
      <c r="DB219" s="464">
        <v>-32.831220696721317</v>
      </c>
      <c r="DC219" s="468">
        <v>618.01188609698283</v>
      </c>
    </row>
    <row r="220" spans="1:107">
      <c r="A220" s="475">
        <v>687</v>
      </c>
      <c r="B220" s="483">
        <v>11</v>
      </c>
      <c r="C220" s="484">
        <v>1398</v>
      </c>
      <c r="D220" s="465" t="s">
        <v>218</v>
      </c>
      <c r="E220" s="485">
        <v>255055.63999999998</v>
      </c>
      <c r="F220" s="485">
        <v>87174.54</v>
      </c>
      <c r="G220" s="485">
        <v>448390.08</v>
      </c>
      <c r="H220" s="485">
        <v>506436.12</v>
      </c>
      <c r="I220" s="485">
        <v>90622.3</v>
      </c>
      <c r="J220" s="485">
        <v>56693.04</v>
      </c>
      <c r="K220" s="486">
        <v>1444371.72</v>
      </c>
      <c r="L220" s="464"/>
      <c r="M220" s="485">
        <v>137725.38473511644</v>
      </c>
      <c r="N220" s="485">
        <v>0</v>
      </c>
      <c r="O220" s="485">
        <v>0</v>
      </c>
      <c r="P220" s="485">
        <v>97734.62</v>
      </c>
      <c r="Q220" s="485">
        <v>988518.37738112616</v>
      </c>
      <c r="R220" s="485">
        <v>0</v>
      </c>
      <c r="S220" s="478">
        <v>0</v>
      </c>
      <c r="T220" s="485">
        <v>54872.079728900455</v>
      </c>
      <c r="U220" s="485">
        <v>64703.805833333332</v>
      </c>
      <c r="V220" s="479">
        <v>1343554.2676784764</v>
      </c>
      <c r="W220" s="480"/>
      <c r="X220" s="481">
        <v>2787925.9876784766</v>
      </c>
      <c r="Y220" s="464">
        <v>-2215396.62</v>
      </c>
      <c r="Z220" s="490">
        <v>572529.3676784765</v>
      </c>
      <c r="AA220" s="499">
        <v>0.20536031810343189</v>
      </c>
      <c r="AB220" s="499"/>
      <c r="AC220" s="476">
        <v>514071.70302600006</v>
      </c>
      <c r="AD220" s="476">
        <v>0</v>
      </c>
      <c r="AE220" s="476">
        <v>19757.369763925057</v>
      </c>
      <c r="AF220" s="476">
        <v>30028.572827335647</v>
      </c>
      <c r="AG220" s="476">
        <v>0</v>
      </c>
      <c r="AH220" s="477">
        <v>563857.64561726083</v>
      </c>
      <c r="AI220" s="464"/>
      <c r="AJ220" s="464">
        <v>0</v>
      </c>
      <c r="AK220" s="464">
        <v>-2488.44</v>
      </c>
      <c r="AL220" s="464">
        <v>0</v>
      </c>
      <c r="AM220" s="464">
        <v>-13.98</v>
      </c>
      <c r="AN220" s="464">
        <v>-30070.980000000003</v>
      </c>
      <c r="AO220" s="464">
        <v>-69334.460000000006</v>
      </c>
      <c r="AP220" s="464">
        <v>81211.573948834237</v>
      </c>
      <c r="AQ220" s="470">
        <v>-30096.457572649997</v>
      </c>
      <c r="AR220" s="470">
        <v>-41548.559999999998</v>
      </c>
      <c r="AS220" s="470">
        <v>-15909.240000000002</v>
      </c>
      <c r="AT220" s="470">
        <v>-27421.084672583933</v>
      </c>
      <c r="AU220" s="470">
        <v>94628.493958858409</v>
      </c>
      <c r="AV220" s="468">
        <v>-41043.134337541283</v>
      </c>
      <c r="AW220" s="464"/>
      <c r="AX220" s="487">
        <v>156408.52153155912</v>
      </c>
      <c r="AY220" s="488">
        <v>313406.10430071474</v>
      </c>
      <c r="AZ220" s="481"/>
      <c r="BA220" s="491">
        <v>1565158.50479047</v>
      </c>
      <c r="BB220" s="470">
        <v>221412.24000000002</v>
      </c>
      <c r="BC220" s="481">
        <v>1786570.74479047</v>
      </c>
      <c r="BD220" s="497"/>
      <c r="BE220" s="464">
        <v>182.4432331902718</v>
      </c>
      <c r="BF220" s="464">
        <v>62.356609442060083</v>
      </c>
      <c r="BG220" s="464">
        <v>320.7368240343348</v>
      </c>
      <c r="BH220" s="464">
        <v>362.2575965665236</v>
      </c>
      <c r="BI220" s="464">
        <v>64.822818311874101</v>
      </c>
      <c r="BJ220" s="464">
        <v>40.552961373390559</v>
      </c>
      <c r="BK220" s="468">
        <v>1041.45542108988</v>
      </c>
      <c r="BL220" s="464"/>
      <c r="BM220" s="464">
        <v>83.426526427734856</v>
      </c>
      <c r="BN220" s="464">
        <v>0</v>
      </c>
      <c r="BO220" s="464">
        <v>0</v>
      </c>
      <c r="BP220" s="464">
        <v>49.633368719037513</v>
      </c>
      <c r="BQ220" s="464">
        <v>687.09753823752726</v>
      </c>
      <c r="BR220" s="464">
        <v>0</v>
      </c>
      <c r="BS220" s="464">
        <v>0</v>
      </c>
      <c r="BT220" s="464">
        <v>39.623855891117863</v>
      </c>
      <c r="BU220" s="464">
        <v>42.010672328379343</v>
      </c>
      <c r="BV220" s="468">
        <v>901.79196160379684</v>
      </c>
      <c r="BW220" s="467"/>
      <c r="BX220" s="468">
        <v>1943.2473826936771</v>
      </c>
      <c r="BY220" s="468">
        <v>-1548.79</v>
      </c>
      <c r="BZ220" s="468">
        <v>394.45738269367678</v>
      </c>
      <c r="CA220" s="499">
        <v>0.20536031810343189</v>
      </c>
      <c r="CB220" s="499"/>
      <c r="CC220" s="464">
        <v>355.30826100000002</v>
      </c>
      <c r="CD220" s="464">
        <v>0</v>
      </c>
      <c r="CE220" s="464">
        <v>12.72753515391247</v>
      </c>
      <c r="CF220" s="464">
        <v>20.484260086317509</v>
      </c>
      <c r="CG220" s="464">
        <v>0</v>
      </c>
      <c r="CH220" s="468">
        <v>388.52005624023002</v>
      </c>
      <c r="CI220" s="464"/>
      <c r="CJ220" s="464">
        <v>-0.98</v>
      </c>
      <c r="CK220" s="464">
        <v>-1.78</v>
      </c>
      <c r="CL220" s="464">
        <v>-0.98</v>
      </c>
      <c r="CM220" s="464">
        <v>-0.01</v>
      </c>
      <c r="CN220" s="464">
        <v>-17.579999999999998</v>
      </c>
      <c r="CO220" s="464">
        <v>-38.150444090587399</v>
      </c>
      <c r="CP220" s="464">
        <v>57.474574627625081</v>
      </c>
      <c r="CQ220" s="464">
        <v>-35.509427896046333</v>
      </c>
      <c r="CR220" s="464">
        <v>-29.8</v>
      </c>
      <c r="CS220" s="464">
        <v>-11.42</v>
      </c>
      <c r="CT220" s="464">
        <v>-21.574951055348841</v>
      </c>
      <c r="CU220" s="464">
        <v>66.969917876049834</v>
      </c>
      <c r="CV220" s="468">
        <v>-35.855152953869769</v>
      </c>
      <c r="CW220" s="464"/>
      <c r="CX220" s="468">
        <v>262.82896738657229</v>
      </c>
      <c r="CY220" s="468">
        <v>215.28245079908029</v>
      </c>
      <c r="CZ220" s="464"/>
      <c r="DA220" s="466">
        <v>1119.5697459159298</v>
      </c>
      <c r="DB220" s="464">
        <v>158.37785407725323</v>
      </c>
      <c r="DC220" s="468">
        <v>1277.9475999931831</v>
      </c>
    </row>
    <row r="221" spans="1:107">
      <c r="A221" s="475">
        <v>689</v>
      </c>
      <c r="B221" s="483">
        <v>9</v>
      </c>
      <c r="C221" s="484">
        <v>2888</v>
      </c>
      <c r="D221" s="465" t="s">
        <v>219</v>
      </c>
      <c r="E221" s="485">
        <v>592093.44999999995</v>
      </c>
      <c r="F221" s="485">
        <v>116232.72</v>
      </c>
      <c r="G221" s="485">
        <v>905083.68</v>
      </c>
      <c r="H221" s="485">
        <v>858127.87</v>
      </c>
      <c r="I221" s="485">
        <v>188303.3</v>
      </c>
      <c r="J221" s="485">
        <v>118021.36</v>
      </c>
      <c r="K221" s="486">
        <v>2777862.38</v>
      </c>
      <c r="L221" s="464"/>
      <c r="M221" s="485">
        <v>279442.61733457434</v>
      </c>
      <c r="N221" s="485">
        <v>0</v>
      </c>
      <c r="O221" s="485">
        <v>0</v>
      </c>
      <c r="P221" s="485">
        <v>291124.40000000002</v>
      </c>
      <c r="Q221" s="485">
        <v>301912.94764723827</v>
      </c>
      <c r="R221" s="485">
        <v>0</v>
      </c>
      <c r="S221" s="478">
        <v>0</v>
      </c>
      <c r="T221" s="485">
        <v>88977.274612053225</v>
      </c>
      <c r="U221" s="485">
        <v>160563.69</v>
      </c>
      <c r="V221" s="479">
        <v>1122020.9295938658</v>
      </c>
      <c r="W221" s="480"/>
      <c r="X221" s="481">
        <v>3899883.3095938656</v>
      </c>
      <c r="Y221" s="464">
        <v>-4576584.72</v>
      </c>
      <c r="Z221" s="490">
        <v>-676701.41040613409</v>
      </c>
      <c r="AA221" s="499">
        <v>-0.17351837393222053</v>
      </c>
      <c r="AB221" s="499"/>
      <c r="AC221" s="476">
        <v>326226.657672</v>
      </c>
      <c r="AD221" s="476">
        <v>0</v>
      </c>
      <c r="AE221" s="476">
        <v>41118.235954217584</v>
      </c>
      <c r="AF221" s="476">
        <v>61398.559422356338</v>
      </c>
      <c r="AG221" s="476">
        <v>0</v>
      </c>
      <c r="AH221" s="477">
        <v>428743.45304857392</v>
      </c>
      <c r="AI221" s="464"/>
      <c r="AJ221" s="464">
        <v>0</v>
      </c>
      <c r="AK221" s="464">
        <v>-5140.6400000000003</v>
      </c>
      <c r="AL221" s="464">
        <v>0</v>
      </c>
      <c r="AM221" s="464">
        <v>-28.88</v>
      </c>
      <c r="AN221" s="464">
        <v>-62120.880000000005</v>
      </c>
      <c r="AO221" s="464">
        <v>-147112.63</v>
      </c>
      <c r="AP221" s="464">
        <v>1376801.1554838896</v>
      </c>
      <c r="AQ221" s="470">
        <v>737316.39128486195</v>
      </c>
      <c r="AR221" s="470">
        <v>-85831.360000000001</v>
      </c>
      <c r="AS221" s="470">
        <v>-32865.440000000002</v>
      </c>
      <c r="AT221" s="470">
        <v>-56463.27999423194</v>
      </c>
      <c r="AU221" s="470">
        <v>185085.57098897052</v>
      </c>
      <c r="AV221" s="468">
        <v>1909640.0077634903</v>
      </c>
      <c r="AW221" s="464"/>
      <c r="AX221" s="487">
        <v>920891.96921236976</v>
      </c>
      <c r="AY221" s="488">
        <v>470137.75432812457</v>
      </c>
      <c r="AZ221" s="481"/>
      <c r="BA221" s="491">
        <v>3052711.7739464245</v>
      </c>
      <c r="BB221" s="470">
        <v>14760.815999999992</v>
      </c>
      <c r="BC221" s="481">
        <v>3067472.5899464246</v>
      </c>
      <c r="BD221" s="497"/>
      <c r="BE221" s="464">
        <v>205.01850761772852</v>
      </c>
      <c r="BF221" s="464">
        <v>40.24678670360111</v>
      </c>
      <c r="BG221" s="464">
        <v>313.39462603878115</v>
      </c>
      <c r="BH221" s="464">
        <v>297.13568905817175</v>
      </c>
      <c r="BI221" s="464">
        <v>65.201973684210529</v>
      </c>
      <c r="BJ221" s="464">
        <v>40.866121883656511</v>
      </c>
      <c r="BK221" s="468">
        <v>1077.1597007978719</v>
      </c>
      <c r="BL221" s="464"/>
      <c r="BM221" s="464">
        <v>100.72807770771109</v>
      </c>
      <c r="BN221" s="464">
        <v>0</v>
      </c>
      <c r="BO221" s="464">
        <v>0</v>
      </c>
      <c r="BP221" s="464">
        <v>121.2387433510638</v>
      </c>
      <c r="BQ221" s="464">
        <v>98.577934269757009</v>
      </c>
      <c r="BR221" s="464">
        <v>0</v>
      </c>
      <c r="BS221" s="464">
        <v>0</v>
      </c>
      <c r="BT221" s="464">
        <v>35.541012082007633</v>
      </c>
      <c r="BU221" s="464">
        <v>57.196316489361713</v>
      </c>
      <c r="BV221" s="468">
        <v>413.28208389990141</v>
      </c>
      <c r="BW221" s="467"/>
      <c r="BX221" s="468">
        <v>1490.441784697774</v>
      </c>
      <c r="BY221" s="468">
        <v>-1548.79</v>
      </c>
      <c r="BZ221" s="468">
        <v>-58.348215302226428</v>
      </c>
      <c r="CA221" s="499">
        <v>-0.17351837393222053</v>
      </c>
      <c r="CB221" s="499"/>
      <c r="CC221" s="464">
        <v>109.146807</v>
      </c>
      <c r="CD221" s="464">
        <v>0</v>
      </c>
      <c r="CE221" s="464">
        <v>12.25371348188972</v>
      </c>
      <c r="CF221" s="464">
        <v>19.767810386343761</v>
      </c>
      <c r="CG221" s="464">
        <v>0</v>
      </c>
      <c r="CH221" s="468">
        <v>141.16833086823351</v>
      </c>
      <c r="CI221" s="464"/>
      <c r="CJ221" s="464">
        <v>-0.98000000000000009</v>
      </c>
      <c r="CK221" s="464">
        <v>-1.78</v>
      </c>
      <c r="CL221" s="464">
        <v>-0.98000000000000009</v>
      </c>
      <c r="CM221" s="464">
        <v>-0.01</v>
      </c>
      <c r="CN221" s="464">
        <v>-17.579999999999998</v>
      </c>
      <c r="CO221" s="464">
        <v>-38.354555634973401</v>
      </c>
      <c r="CP221" s="464">
        <v>457.71315009437819</v>
      </c>
      <c r="CQ221" s="464">
        <v>261.98806341253288</v>
      </c>
      <c r="CR221" s="464">
        <v>-29.8</v>
      </c>
      <c r="CS221" s="464">
        <v>-11.42</v>
      </c>
      <c r="CT221" s="464">
        <v>-20.308409556223221</v>
      </c>
      <c r="CU221" s="464">
        <v>61.531107376652443</v>
      </c>
      <c r="CV221" s="468">
        <v>664.01863646314928</v>
      </c>
      <c r="CW221" s="464"/>
      <c r="CX221" s="468">
        <v>203.8240621098879</v>
      </c>
      <c r="CY221" s="468">
        <v>140.73161894695659</v>
      </c>
      <c r="CZ221" s="464"/>
      <c r="DA221" s="466">
        <v>1057.0331627238311</v>
      </c>
      <c r="DB221" s="464">
        <v>5.1110858725761741</v>
      </c>
      <c r="DC221" s="468">
        <v>1062.1442485964074</v>
      </c>
    </row>
    <row r="222" spans="1:107">
      <c r="A222" s="475">
        <v>691</v>
      </c>
      <c r="B222" s="483">
        <v>17</v>
      </c>
      <c r="C222" s="484">
        <v>2476</v>
      </c>
      <c r="D222" s="465" t="s">
        <v>220</v>
      </c>
      <c r="E222" s="485">
        <v>1402806.0199999998</v>
      </c>
      <c r="F222" s="485">
        <v>154976.95999999999</v>
      </c>
      <c r="G222" s="485">
        <v>1652400.48</v>
      </c>
      <c r="H222" s="485">
        <v>1350496.32</v>
      </c>
      <c r="I222" s="485">
        <v>143384.29999999999</v>
      </c>
      <c r="J222" s="485">
        <v>106076.6</v>
      </c>
      <c r="K222" s="486">
        <v>4810140.68</v>
      </c>
      <c r="L222" s="464"/>
      <c r="M222" s="485">
        <v>122372.36133370051</v>
      </c>
      <c r="N222" s="485">
        <v>0</v>
      </c>
      <c r="O222" s="485">
        <v>0</v>
      </c>
      <c r="P222" s="485">
        <v>27032.98</v>
      </c>
      <c r="Q222" s="485">
        <v>407429.58156378183</v>
      </c>
      <c r="R222" s="485">
        <v>0</v>
      </c>
      <c r="S222" s="478">
        <v>0</v>
      </c>
      <c r="T222" s="485">
        <v>72005.840333140542</v>
      </c>
      <c r="U222" s="485">
        <v>72719.0625</v>
      </c>
      <c r="V222" s="479">
        <v>701559.82573062286</v>
      </c>
      <c r="W222" s="480"/>
      <c r="X222" s="481">
        <v>5511700.5057306224</v>
      </c>
      <c r="Y222" s="464">
        <v>-3923692.44</v>
      </c>
      <c r="Z222" s="490">
        <v>1588008.0657306225</v>
      </c>
      <c r="AA222" s="499">
        <v>0.28811581182242024</v>
      </c>
      <c r="AB222" s="499"/>
      <c r="AC222" s="476">
        <v>320834.55851999996</v>
      </c>
      <c r="AD222" s="476">
        <v>0</v>
      </c>
      <c r="AE222" s="476">
        <v>32826.026487540985</v>
      </c>
      <c r="AF222" s="476">
        <v>43097.062974597</v>
      </c>
      <c r="AG222" s="476">
        <v>0</v>
      </c>
      <c r="AH222" s="477">
        <v>396757.64798213792</v>
      </c>
      <c r="AI222" s="464"/>
      <c r="AJ222" s="464">
        <v>0</v>
      </c>
      <c r="AK222" s="464">
        <v>-4407.28</v>
      </c>
      <c r="AL222" s="464">
        <v>0</v>
      </c>
      <c r="AM222" s="464">
        <v>-24.76</v>
      </c>
      <c r="AN222" s="464">
        <v>-53258.76</v>
      </c>
      <c r="AO222" s="464">
        <v>-59635.55</v>
      </c>
      <c r="AP222" s="464">
        <v>540346.54838544631</v>
      </c>
      <c r="AQ222" s="470">
        <v>-14847.780304091755</v>
      </c>
      <c r="AR222" s="470">
        <v>-73586.720000000001</v>
      </c>
      <c r="AS222" s="470">
        <v>-28176.880000000001</v>
      </c>
      <c r="AT222" s="470">
        <v>-87333.726991410818</v>
      </c>
      <c r="AU222" s="470">
        <v>92489.491500817981</v>
      </c>
      <c r="AV222" s="468">
        <v>311564.58259076177</v>
      </c>
      <c r="AW222" s="464"/>
      <c r="AX222" s="487">
        <v>1676049.8911268967</v>
      </c>
      <c r="AY222" s="488">
        <v>487625.75599198771</v>
      </c>
      <c r="AZ222" s="481"/>
      <c r="BA222" s="491">
        <v>4460005.9434224069</v>
      </c>
      <c r="BB222" s="470">
        <v>55353.060000000005</v>
      </c>
      <c r="BC222" s="481">
        <v>4515359.0034224065</v>
      </c>
      <c r="BD222" s="497"/>
      <c r="BE222" s="464">
        <v>566.56139741518575</v>
      </c>
      <c r="BF222" s="464">
        <v>62.591663974151857</v>
      </c>
      <c r="BG222" s="464">
        <v>667.36691437802904</v>
      </c>
      <c r="BH222" s="464">
        <v>545.4347011308563</v>
      </c>
      <c r="BI222" s="464">
        <v>57.909652665589654</v>
      </c>
      <c r="BJ222" s="464">
        <v>42.84192245557351</v>
      </c>
      <c r="BK222" s="468">
        <v>1995.3059076682309</v>
      </c>
      <c r="BL222" s="464"/>
      <c r="BM222" s="464">
        <v>43.18086372167798</v>
      </c>
      <c r="BN222" s="464">
        <v>0</v>
      </c>
      <c r="BO222" s="464">
        <v>0</v>
      </c>
      <c r="BP222" s="464">
        <v>10.975266040688579</v>
      </c>
      <c r="BQ222" s="464">
        <v>156.35056773394919</v>
      </c>
      <c r="BR222" s="464">
        <v>0</v>
      </c>
      <c r="BS222" s="464">
        <v>0</v>
      </c>
      <c r="BT222" s="464">
        <v>29.45399034401483</v>
      </c>
      <c r="BU222" s="464">
        <v>27.996981611893581</v>
      </c>
      <c r="BV222" s="468">
        <v>267.9576694522242</v>
      </c>
      <c r="BW222" s="467"/>
      <c r="BX222" s="468">
        <v>2263.263577120455</v>
      </c>
      <c r="BY222" s="468">
        <v>-1548.79</v>
      </c>
      <c r="BZ222" s="468">
        <v>714.47357712045562</v>
      </c>
      <c r="CA222" s="499">
        <v>0.28811581182242024</v>
      </c>
      <c r="CB222" s="499"/>
      <c r="CC222" s="464">
        <v>125.20431000000001</v>
      </c>
      <c r="CD222" s="464">
        <v>0</v>
      </c>
      <c r="CE222" s="464">
        <v>12.571794456391521</v>
      </c>
      <c r="CF222" s="464">
        <v>22.412932321158831</v>
      </c>
      <c r="CG222" s="464">
        <v>0</v>
      </c>
      <c r="CH222" s="468">
        <v>160.18903677755031</v>
      </c>
      <c r="CI222" s="464"/>
      <c r="CJ222" s="464">
        <v>-0.98000000000000009</v>
      </c>
      <c r="CK222" s="464">
        <v>-1.78</v>
      </c>
      <c r="CL222" s="464">
        <v>-0.98000000000000009</v>
      </c>
      <c r="CM222" s="464">
        <v>-0.01</v>
      </c>
      <c r="CN222" s="464">
        <v>-17.579999999999998</v>
      </c>
      <c r="CO222" s="464">
        <v>-17.458253129890451</v>
      </c>
      <c r="CP222" s="464">
        <v>211.4031879442278</v>
      </c>
      <c r="CQ222" s="464">
        <v>-4.3590026547778518</v>
      </c>
      <c r="CR222" s="464">
        <v>-29.8</v>
      </c>
      <c r="CS222" s="464">
        <v>-11.42</v>
      </c>
      <c r="CT222" s="464">
        <v>-35.682680989066419</v>
      </c>
      <c r="CU222" s="464">
        <v>36.185247066047722</v>
      </c>
      <c r="CV222" s="468">
        <v>121.794778408864</v>
      </c>
      <c r="CW222" s="464"/>
      <c r="CX222" s="468">
        <v>673.89487389000146</v>
      </c>
      <c r="CY222" s="468">
        <v>177.76157272193859</v>
      </c>
      <c r="CZ222" s="464"/>
      <c r="DA222" s="466">
        <v>1801.2948075211659</v>
      </c>
      <c r="DB222" s="464">
        <v>22.355840064620356</v>
      </c>
      <c r="DC222" s="468">
        <v>1823.6506475857861</v>
      </c>
    </row>
    <row r="223" spans="1:107">
      <c r="A223" s="475">
        <v>694</v>
      </c>
      <c r="B223" s="483">
        <v>5</v>
      </c>
      <c r="C223" s="484">
        <v>28555</v>
      </c>
      <c r="D223" s="465" t="s">
        <v>221</v>
      </c>
      <c r="E223" s="485">
        <v>10539263.409999998</v>
      </c>
      <c r="F223" s="485">
        <v>2169677.44</v>
      </c>
      <c r="G223" s="485">
        <v>14215626.24</v>
      </c>
      <c r="H223" s="485">
        <v>15080542.24</v>
      </c>
      <c r="I223" s="485">
        <v>1739007</v>
      </c>
      <c r="J223" s="485">
        <v>1461985.14</v>
      </c>
      <c r="K223" s="486">
        <v>45206101.469999999</v>
      </c>
      <c r="L223" s="464"/>
      <c r="M223" s="485">
        <v>2332897.0372620588</v>
      </c>
      <c r="N223" s="485">
        <v>0</v>
      </c>
      <c r="O223" s="485">
        <v>0</v>
      </c>
      <c r="P223" s="485">
        <v>4986545.08</v>
      </c>
      <c r="Q223" s="485">
        <v>103944.7075076599</v>
      </c>
      <c r="R223" s="485">
        <v>0</v>
      </c>
      <c r="S223" s="478">
        <v>0</v>
      </c>
      <c r="T223" s="485">
        <v>956675.15388911613</v>
      </c>
      <c r="U223" s="485">
        <v>1659933.7999999998</v>
      </c>
      <c r="V223" s="479">
        <v>10039995.778658833</v>
      </c>
      <c r="W223" s="480"/>
      <c r="X223" s="481">
        <v>55246097.248658836</v>
      </c>
      <c r="Y223" s="464">
        <v>-45250822.950000003</v>
      </c>
      <c r="Z223" s="490">
        <v>9995274.2986588329</v>
      </c>
      <c r="AA223" s="499">
        <v>0.18092272208244503</v>
      </c>
      <c r="AB223" s="499"/>
      <c r="AC223" s="476">
        <v>0</v>
      </c>
      <c r="AD223" s="476">
        <v>0</v>
      </c>
      <c r="AE223" s="476">
        <v>399703.39539928711</v>
      </c>
      <c r="AF223" s="476">
        <v>566784.82834504033</v>
      </c>
      <c r="AG223" s="476">
        <v>78491.146204674893</v>
      </c>
      <c r="AH223" s="477">
        <v>1044979.3699490023</v>
      </c>
      <c r="AI223" s="464"/>
      <c r="AJ223" s="464">
        <v>0</v>
      </c>
      <c r="AK223" s="464">
        <v>-50827.9</v>
      </c>
      <c r="AL223" s="464">
        <v>0</v>
      </c>
      <c r="AM223" s="464">
        <v>-285.55</v>
      </c>
      <c r="AN223" s="464">
        <v>-614218.05000000005</v>
      </c>
      <c r="AO223" s="464">
        <v>-3343590.56</v>
      </c>
      <c r="AP223" s="464">
        <v>-1473514.3347520274</v>
      </c>
      <c r="AQ223" s="470">
        <v>-159681.23059207026</v>
      </c>
      <c r="AR223" s="470">
        <v>-848654.6</v>
      </c>
      <c r="AS223" s="470">
        <v>-324955.90000000002</v>
      </c>
      <c r="AT223" s="470">
        <v>-127902.17493449741</v>
      </c>
      <c r="AU223" s="470">
        <v>1812118.1243834731</v>
      </c>
      <c r="AV223" s="468">
        <v>-5131512.1758951219</v>
      </c>
      <c r="AW223" s="464"/>
      <c r="AX223" s="487">
        <v>-103303.48500967967</v>
      </c>
      <c r="AY223" s="488">
        <v>2806881.0803904654</v>
      </c>
      <c r="AZ223" s="481"/>
      <c r="BA223" s="491">
        <v>8612319.0880934987</v>
      </c>
      <c r="BB223" s="470">
        <v>-225286.95419999998</v>
      </c>
      <c r="BC223" s="481">
        <v>8387032.1338934992</v>
      </c>
      <c r="BD223" s="497"/>
      <c r="BE223" s="464">
        <v>369.08644405533175</v>
      </c>
      <c r="BF223" s="464">
        <v>75.982400280161087</v>
      </c>
      <c r="BG223" s="464">
        <v>497.83317247417267</v>
      </c>
      <c r="BH223" s="464">
        <v>528.12264892313078</v>
      </c>
      <c r="BI223" s="464">
        <v>60.900262651024342</v>
      </c>
      <c r="BJ223" s="464">
        <v>51.19891927858518</v>
      </c>
      <c r="BK223" s="468">
        <v>1601.0663778235521</v>
      </c>
      <c r="BL223" s="464"/>
      <c r="BM223" s="464">
        <v>76.081788102549652</v>
      </c>
      <c r="BN223" s="464">
        <v>0</v>
      </c>
      <c r="BO223" s="464">
        <v>0</v>
      </c>
      <c r="BP223" s="464">
        <v>162.99913067765249</v>
      </c>
      <c r="BQ223" s="464">
        <v>3.5641804628884599</v>
      </c>
      <c r="BR223" s="464">
        <v>0</v>
      </c>
      <c r="BS223" s="464">
        <v>0</v>
      </c>
      <c r="BT223" s="464">
        <v>33.703755337532201</v>
      </c>
      <c r="BU223" s="464">
        <v>55.813350469573713</v>
      </c>
      <c r="BV223" s="468">
        <v>332.16220505019652</v>
      </c>
      <c r="BW223" s="467"/>
      <c r="BX223" s="468">
        <v>1933.228582873749</v>
      </c>
      <c r="BY223" s="468">
        <v>-1548.79</v>
      </c>
      <c r="BZ223" s="468">
        <v>384.43858287374849</v>
      </c>
      <c r="CA223" s="499">
        <v>0.18092272208244503</v>
      </c>
      <c r="CB223" s="499"/>
      <c r="CC223" s="464">
        <v>0</v>
      </c>
      <c r="CD223" s="464">
        <v>0</v>
      </c>
      <c r="CE223" s="464">
        <v>13.692550321008691</v>
      </c>
      <c r="CF223" s="464">
        <v>19.31964353350352</v>
      </c>
      <c r="CG223" s="464">
        <v>1.575879890279809</v>
      </c>
      <c r="CH223" s="468">
        <v>34.58807374479202</v>
      </c>
      <c r="CI223" s="464"/>
      <c r="CJ223" s="464">
        <v>-0.98</v>
      </c>
      <c r="CK223" s="464">
        <v>-1.78</v>
      </c>
      <c r="CL223" s="464">
        <v>-0.98</v>
      </c>
      <c r="CM223" s="464">
        <v>-0.01</v>
      </c>
      <c r="CN223" s="464">
        <v>-17.579999999999998</v>
      </c>
      <c r="CO223" s="464">
        <v>-73.04233601927173</v>
      </c>
      <c r="CP223" s="464">
        <v>-51.444134160249533</v>
      </c>
      <c r="CQ223" s="464">
        <v>-4.1833270425589202</v>
      </c>
      <c r="CR223" s="464">
        <v>-29.8</v>
      </c>
      <c r="CS223" s="464">
        <v>-11.42</v>
      </c>
      <c r="CT223" s="464">
        <v>-5.8763625207414796</v>
      </c>
      <c r="CU223" s="464">
        <v>63.265653890426037</v>
      </c>
      <c r="CV223" s="468">
        <v>-140.5945465238448</v>
      </c>
      <c r="CW223" s="464"/>
      <c r="CX223" s="468">
        <v>-3.3520101290429078</v>
      </c>
      <c r="CY223" s="468">
        <v>81.397124283037243</v>
      </c>
      <c r="CZ223" s="464"/>
      <c r="DA223" s="466">
        <v>301.60459072293816</v>
      </c>
      <c r="DB223" s="464">
        <v>-7.8895799054456308</v>
      </c>
      <c r="DC223" s="468">
        <v>293.71501081749255</v>
      </c>
    </row>
    <row r="224" spans="1:107">
      <c r="A224" s="475">
        <v>697</v>
      </c>
      <c r="B224" s="483">
        <v>18</v>
      </c>
      <c r="C224" s="484">
        <v>1158</v>
      </c>
      <c r="D224" s="465" t="s">
        <v>222</v>
      </c>
      <c r="E224" s="485">
        <v>318819.55</v>
      </c>
      <c r="F224" s="485">
        <v>67802.42</v>
      </c>
      <c r="G224" s="485">
        <v>523121.76</v>
      </c>
      <c r="H224" s="485">
        <v>393894.76</v>
      </c>
      <c r="I224" s="485">
        <v>73082.5</v>
      </c>
      <c r="J224" s="485">
        <v>44302.58</v>
      </c>
      <c r="K224" s="486">
        <v>1421023.57</v>
      </c>
      <c r="L224" s="464"/>
      <c r="M224" s="485">
        <v>62424.394254898645</v>
      </c>
      <c r="N224" s="485">
        <v>0</v>
      </c>
      <c r="O224" s="485">
        <v>0</v>
      </c>
      <c r="P224" s="485">
        <v>91496.24</v>
      </c>
      <c r="Q224" s="485">
        <v>718052.54767335928</v>
      </c>
      <c r="R224" s="485">
        <v>0</v>
      </c>
      <c r="S224" s="478">
        <v>0</v>
      </c>
      <c r="T224" s="485">
        <v>24402.646950278191</v>
      </c>
      <c r="U224" s="485">
        <v>36908.964166666665</v>
      </c>
      <c r="V224" s="479">
        <v>933284.79304520274</v>
      </c>
      <c r="W224" s="480"/>
      <c r="X224" s="481">
        <v>2354308.3630452026</v>
      </c>
      <c r="Y224" s="464">
        <v>-1835071.02</v>
      </c>
      <c r="Z224" s="490">
        <v>519237.34304520255</v>
      </c>
      <c r="AA224" s="499">
        <v>0.22054772059408143</v>
      </c>
      <c r="AB224" s="499"/>
      <c r="AC224" s="476">
        <v>129359.82767850001</v>
      </c>
      <c r="AD224" s="476">
        <v>0</v>
      </c>
      <c r="AE224" s="476">
        <v>11249.881178542159</v>
      </c>
      <c r="AF224" s="476">
        <v>23781.473924823054</v>
      </c>
      <c r="AG224" s="476">
        <v>0</v>
      </c>
      <c r="AH224" s="477">
        <v>164391.18278186521</v>
      </c>
      <c r="AI224" s="464"/>
      <c r="AJ224" s="464">
        <v>0</v>
      </c>
      <c r="AK224" s="464">
        <v>-2061.2400000000002</v>
      </c>
      <c r="AL224" s="464">
        <v>0</v>
      </c>
      <c r="AM224" s="464">
        <v>-11.58</v>
      </c>
      <c r="AN224" s="464">
        <v>-24908.58</v>
      </c>
      <c r="AO224" s="464">
        <v>-19884.86</v>
      </c>
      <c r="AP224" s="464">
        <v>-129552.52919706824</v>
      </c>
      <c r="AQ224" s="470">
        <v>-16459.06483974458</v>
      </c>
      <c r="AR224" s="470">
        <v>-34415.760000000002</v>
      </c>
      <c r="AS224" s="470">
        <v>-13178.04</v>
      </c>
      <c r="AT224" s="470">
        <v>-20012.503800007431</v>
      </c>
      <c r="AU224" s="470">
        <v>31118.452918584284</v>
      </c>
      <c r="AV224" s="468">
        <v>-229365.70491823601</v>
      </c>
      <c r="AW224" s="464"/>
      <c r="AX224" s="487">
        <v>457527.65730207314</v>
      </c>
      <c r="AY224" s="488">
        <v>233354.21071753203</v>
      </c>
      <c r="AZ224" s="481"/>
      <c r="BA224" s="491">
        <v>1145144.688928437</v>
      </c>
      <c r="BB224" s="470">
        <v>14760.816000000003</v>
      </c>
      <c r="BC224" s="481">
        <v>1159905.5049284371</v>
      </c>
      <c r="BD224" s="497"/>
      <c r="BE224" s="464">
        <v>275.31912780656302</v>
      </c>
      <c r="BF224" s="464">
        <v>58.55131260794473</v>
      </c>
      <c r="BG224" s="464">
        <v>451.7459067357513</v>
      </c>
      <c r="BH224" s="464">
        <v>340.15091537132986</v>
      </c>
      <c r="BI224" s="464">
        <v>63.110967184801382</v>
      </c>
      <c r="BJ224" s="464">
        <v>38.257841105354061</v>
      </c>
      <c r="BK224" s="468">
        <v>1188.074084264832</v>
      </c>
      <c r="BL224" s="464"/>
      <c r="BM224" s="464">
        <v>71.583391902357718</v>
      </c>
      <c r="BN224" s="464">
        <v>0</v>
      </c>
      <c r="BO224" s="464">
        <v>0</v>
      </c>
      <c r="BP224" s="464">
        <v>74.086079105760959</v>
      </c>
      <c r="BQ224" s="464">
        <v>606.36138719132566</v>
      </c>
      <c r="BR224" s="464">
        <v>0</v>
      </c>
      <c r="BS224" s="464">
        <v>0</v>
      </c>
      <c r="BT224" s="464">
        <v>22.999956040336091</v>
      </c>
      <c r="BU224" s="464">
        <v>49.419264832330192</v>
      </c>
      <c r="BV224" s="468">
        <v>824.45007907211061</v>
      </c>
      <c r="BW224" s="467"/>
      <c r="BX224" s="468">
        <v>2012.524163336943</v>
      </c>
      <c r="BY224" s="468">
        <v>-1548.79</v>
      </c>
      <c r="BZ224" s="468">
        <v>463.73416333694308</v>
      </c>
      <c r="CA224" s="499">
        <v>0.22054772059408143</v>
      </c>
      <c r="CB224" s="499"/>
      <c r="CC224" s="464">
        <v>107.93931225</v>
      </c>
      <c r="CD224" s="464">
        <v>0</v>
      </c>
      <c r="CE224" s="464">
        <v>9.7899045392934951</v>
      </c>
      <c r="CF224" s="464">
        <v>20.05123062359251</v>
      </c>
      <c r="CG224" s="464">
        <v>0</v>
      </c>
      <c r="CH224" s="468">
        <v>137.78044741288599</v>
      </c>
      <c r="CI224" s="464"/>
      <c r="CJ224" s="464">
        <v>-0.98</v>
      </c>
      <c r="CK224" s="464">
        <v>-1.78</v>
      </c>
      <c r="CL224" s="464">
        <v>-0.98</v>
      </c>
      <c r="CM224" s="464">
        <v>-0.01</v>
      </c>
      <c r="CN224" s="464">
        <v>-17.579999999999998</v>
      </c>
      <c r="CO224" s="464">
        <v>-22.69508598452278</v>
      </c>
      <c r="CP224" s="464">
        <v>-111.395123987161</v>
      </c>
      <c r="CQ224" s="464">
        <v>-27.87484225391389</v>
      </c>
      <c r="CR224" s="464">
        <v>-29.8</v>
      </c>
      <c r="CS224" s="464">
        <v>-11.42</v>
      </c>
      <c r="CT224" s="464">
        <v>-17.217710296352369</v>
      </c>
      <c r="CU224" s="464">
        <v>26.757053240399209</v>
      </c>
      <c r="CV224" s="468">
        <v>-202.59852548857521</v>
      </c>
      <c r="CW224" s="464"/>
      <c r="CX224" s="468">
        <v>407.06711485326838</v>
      </c>
      <c r="CY224" s="468">
        <v>187.10383886486159</v>
      </c>
      <c r="CZ224" s="464"/>
      <c r="DA224" s="466">
        <v>988.8986951022772</v>
      </c>
      <c r="DB224" s="464">
        <v>12.746818652849743</v>
      </c>
      <c r="DC224" s="468">
        <v>1001.645513755127</v>
      </c>
    </row>
    <row r="225" spans="1:107">
      <c r="A225" s="475">
        <v>698</v>
      </c>
      <c r="B225" s="483">
        <v>19</v>
      </c>
      <c r="C225" s="484">
        <v>66191</v>
      </c>
      <c r="D225" s="465" t="s">
        <v>223</v>
      </c>
      <c r="E225" s="485">
        <v>32628903.659999996</v>
      </c>
      <c r="F225" s="485">
        <v>5869752.3599999994</v>
      </c>
      <c r="G225" s="485">
        <v>34335055.200000003</v>
      </c>
      <c r="H225" s="485">
        <v>33706137.32</v>
      </c>
      <c r="I225" s="485">
        <v>3955153.5999999996</v>
      </c>
      <c r="J225" s="485">
        <v>3514611.92</v>
      </c>
      <c r="K225" s="486">
        <v>114009614.05999999</v>
      </c>
      <c r="L225" s="464"/>
      <c r="M225" s="485">
        <v>4147270.2047859924</v>
      </c>
      <c r="N225" s="485">
        <v>0</v>
      </c>
      <c r="O225" s="485">
        <v>0</v>
      </c>
      <c r="P225" s="485">
        <v>8552818.9800000004</v>
      </c>
      <c r="Q225" s="485">
        <v>6512568.4198613809</v>
      </c>
      <c r="R225" s="485">
        <v>0</v>
      </c>
      <c r="S225" s="478">
        <v>0</v>
      </c>
      <c r="T225" s="485">
        <v>1564997.2272485448</v>
      </c>
      <c r="U225" s="485">
        <v>2983291.4591666665</v>
      </c>
      <c r="V225" s="479">
        <v>23760946.291062586</v>
      </c>
      <c r="W225" s="480"/>
      <c r="X225" s="481">
        <v>137770560.35106257</v>
      </c>
      <c r="Y225" s="464">
        <v>-104892215.79000001</v>
      </c>
      <c r="Z225" s="490">
        <v>32878344.561062559</v>
      </c>
      <c r="AA225" s="499">
        <v>0.2386456473522573</v>
      </c>
      <c r="AB225" s="499"/>
      <c r="AC225" s="476">
        <v>0</v>
      </c>
      <c r="AD225" s="476">
        <v>0</v>
      </c>
      <c r="AE225" s="476">
        <v>951630.91417733859</v>
      </c>
      <c r="AF225" s="476">
        <v>1396922.6928144973</v>
      </c>
      <c r="AG225" s="476">
        <v>636802.13751556969</v>
      </c>
      <c r="AH225" s="477">
        <v>2985355.7445074054</v>
      </c>
      <c r="AI225" s="464"/>
      <c r="AJ225" s="464">
        <v>0</v>
      </c>
      <c r="AK225" s="464">
        <v>-117819.98</v>
      </c>
      <c r="AL225" s="464">
        <v>0</v>
      </c>
      <c r="AM225" s="464">
        <v>-661.91</v>
      </c>
      <c r="AN225" s="464">
        <v>-1423768.4100000001</v>
      </c>
      <c r="AO225" s="464">
        <v>-4022530.06</v>
      </c>
      <c r="AP225" s="464">
        <v>-18170790.172582045</v>
      </c>
      <c r="AQ225" s="470">
        <v>-8559820.087663468</v>
      </c>
      <c r="AR225" s="470">
        <v>-1967196.52</v>
      </c>
      <c r="AS225" s="470">
        <v>-753253.58000000007</v>
      </c>
      <c r="AT225" s="470">
        <v>-375909.90978783264</v>
      </c>
      <c r="AU225" s="470">
        <v>1850232.9212748902</v>
      </c>
      <c r="AV225" s="468">
        <v>-33541517.708758455</v>
      </c>
      <c r="AW225" s="464"/>
      <c r="AX225" s="487">
        <v>14832847.064437153</v>
      </c>
      <c r="AY225" s="488">
        <v>5992447.6223444007</v>
      </c>
      <c r="AZ225" s="481"/>
      <c r="BA225" s="491">
        <v>23147477.283593062</v>
      </c>
      <c r="BB225" s="470">
        <v>-6342427.4188799979</v>
      </c>
      <c r="BC225" s="481">
        <v>16805049.864713065</v>
      </c>
      <c r="BD225" s="497"/>
      <c r="BE225" s="464">
        <v>492.95075856234223</v>
      </c>
      <c r="BF225" s="464">
        <v>88.67901013732984</v>
      </c>
      <c r="BG225" s="464">
        <v>518.72694475079697</v>
      </c>
      <c r="BH225" s="464">
        <v>509.22538290704176</v>
      </c>
      <c r="BI225" s="464">
        <v>59.753646266108682</v>
      </c>
      <c r="BJ225" s="464">
        <v>53.098033267362631</v>
      </c>
      <c r="BK225" s="468">
        <v>1723.4097419433369</v>
      </c>
      <c r="BL225" s="464"/>
      <c r="BM225" s="464">
        <v>65.282242475374403</v>
      </c>
      <c r="BN225" s="464">
        <v>0</v>
      </c>
      <c r="BO225" s="464">
        <v>0</v>
      </c>
      <c r="BP225" s="464">
        <v>110.2466802592739</v>
      </c>
      <c r="BQ225" s="464">
        <v>97.32020477436555</v>
      </c>
      <c r="BR225" s="464">
        <v>0</v>
      </c>
      <c r="BS225" s="464">
        <v>0</v>
      </c>
      <c r="BT225" s="464">
        <v>22.087975212592919</v>
      </c>
      <c r="BU225" s="464">
        <v>48.071308922430838</v>
      </c>
      <c r="BV225" s="468">
        <v>343.00841164403761</v>
      </c>
      <c r="BW225" s="467"/>
      <c r="BX225" s="468">
        <v>2066.4181535873749</v>
      </c>
      <c r="BY225" s="468">
        <v>-1548.79</v>
      </c>
      <c r="BZ225" s="468">
        <v>517.62815358737498</v>
      </c>
      <c r="CA225" s="499">
        <v>0.2386456473522573</v>
      </c>
      <c r="CB225" s="499"/>
      <c r="CC225" s="464">
        <v>0</v>
      </c>
      <c r="CD225" s="464">
        <v>0</v>
      </c>
      <c r="CE225" s="464">
        <v>13.84404201759984</v>
      </c>
      <c r="CF225" s="464">
        <v>19.909016162058599</v>
      </c>
      <c r="CG225" s="464">
        <v>8.7120024631282256</v>
      </c>
      <c r="CH225" s="468">
        <v>42.465060642786661</v>
      </c>
      <c r="CI225" s="464"/>
      <c r="CJ225" s="464">
        <v>-0.98</v>
      </c>
      <c r="CK225" s="464">
        <v>-1.78</v>
      </c>
      <c r="CL225" s="464">
        <v>-0.98</v>
      </c>
      <c r="CM225" s="464">
        <v>-0.01</v>
      </c>
      <c r="CN225" s="464">
        <v>-17.579999999999998</v>
      </c>
      <c r="CO225" s="464">
        <v>-47.159880692918662</v>
      </c>
      <c r="CP225" s="464">
        <v>-276.47956806825789</v>
      </c>
      <c r="CQ225" s="464">
        <v>-143.5913395154127</v>
      </c>
      <c r="CR225" s="464">
        <v>-29.8</v>
      </c>
      <c r="CS225" s="464">
        <v>-11.42</v>
      </c>
      <c r="CT225" s="464">
        <v>-6.4947907087597114</v>
      </c>
      <c r="CU225" s="464">
        <v>28.15241351868309</v>
      </c>
      <c r="CV225" s="468">
        <v>-505.58965414208251</v>
      </c>
      <c r="CW225" s="464"/>
      <c r="CX225" s="468">
        <v>249.52596006415649</v>
      </c>
      <c r="CY225" s="468">
        <v>75.088092096722988</v>
      </c>
      <c r="CZ225" s="464"/>
      <c r="DA225" s="466">
        <v>349.70732098915357</v>
      </c>
      <c r="DB225" s="464">
        <v>-95.820087608285078</v>
      </c>
      <c r="DC225" s="468">
        <v>253.88723338086848</v>
      </c>
    </row>
    <row r="226" spans="1:107">
      <c r="A226" s="475">
        <v>700</v>
      </c>
      <c r="B226" s="483">
        <v>9</v>
      </c>
      <c r="C226" s="484">
        <v>4679</v>
      </c>
      <c r="D226" s="465" t="s">
        <v>224</v>
      </c>
      <c r="E226" s="485">
        <v>1247950.8099999998</v>
      </c>
      <c r="F226" s="485">
        <v>232465.44</v>
      </c>
      <c r="G226" s="485">
        <v>1893202.56</v>
      </c>
      <c r="H226" s="485">
        <v>2208624.19</v>
      </c>
      <c r="I226" s="485">
        <v>294682.89999999997</v>
      </c>
      <c r="J226" s="485">
        <v>200297.58</v>
      </c>
      <c r="K226" s="486">
        <v>6077223.4800000004</v>
      </c>
      <c r="L226" s="464"/>
      <c r="M226" s="485">
        <v>369947.85633036104</v>
      </c>
      <c r="N226" s="485">
        <v>0</v>
      </c>
      <c r="O226" s="485">
        <v>0</v>
      </c>
      <c r="P226" s="485">
        <v>430448.22000000003</v>
      </c>
      <c r="Q226" s="485">
        <v>809344.53605377488</v>
      </c>
      <c r="R226" s="485">
        <v>0</v>
      </c>
      <c r="S226" s="478">
        <v>96208.16</v>
      </c>
      <c r="T226" s="485">
        <v>116198.55807677674</v>
      </c>
      <c r="U226" s="485">
        <v>210917.6008333333</v>
      </c>
      <c r="V226" s="479">
        <v>2033064.9312942459</v>
      </c>
      <c r="W226" s="480"/>
      <c r="X226" s="481">
        <v>8110288.4112942461</v>
      </c>
      <c r="Y226" s="464">
        <v>-7414764.5100000007</v>
      </c>
      <c r="Z226" s="490">
        <v>695523.90129424538</v>
      </c>
      <c r="AA226" s="499">
        <v>8.5758220426004936E-2</v>
      </c>
      <c r="AB226" s="499"/>
      <c r="AC226" s="476">
        <v>25675.869790500001</v>
      </c>
      <c r="AD226" s="476">
        <v>0</v>
      </c>
      <c r="AE226" s="476">
        <v>39509.323580819611</v>
      </c>
      <c r="AF226" s="476">
        <v>92588.299356694653</v>
      </c>
      <c r="AG226" s="476">
        <v>0</v>
      </c>
      <c r="AH226" s="477">
        <v>157773.49272801427</v>
      </c>
      <c r="AI226" s="464"/>
      <c r="AJ226" s="464">
        <v>0</v>
      </c>
      <c r="AK226" s="464">
        <v>-8328.6200000000008</v>
      </c>
      <c r="AL226" s="464">
        <v>0</v>
      </c>
      <c r="AM226" s="464">
        <v>-46.79</v>
      </c>
      <c r="AN226" s="464">
        <v>-100645.29000000001</v>
      </c>
      <c r="AO226" s="464">
        <v>-180342.7</v>
      </c>
      <c r="AP226" s="464">
        <v>262424.35537567706</v>
      </c>
      <c r="AQ226" s="470">
        <v>181388.38290246061</v>
      </c>
      <c r="AR226" s="470">
        <v>-139059.88</v>
      </c>
      <c r="AS226" s="470">
        <v>-53247.020000000004</v>
      </c>
      <c r="AT226" s="470">
        <v>-29203.441025633743</v>
      </c>
      <c r="AU226" s="470">
        <v>246252.03226485406</v>
      </c>
      <c r="AV226" s="468">
        <v>179191.02951735794</v>
      </c>
      <c r="AW226" s="464"/>
      <c r="AX226" s="487">
        <v>301549.24633085093</v>
      </c>
      <c r="AY226" s="488">
        <v>550679.2588801306</v>
      </c>
      <c r="AZ226" s="481"/>
      <c r="BA226" s="491">
        <v>1884716.9287505993</v>
      </c>
      <c r="BB226" s="470">
        <v>-72051.233099999983</v>
      </c>
      <c r="BC226" s="481">
        <v>1812665.6956505992</v>
      </c>
      <c r="BD226" s="497"/>
      <c r="BE226" s="464">
        <v>266.71314597136137</v>
      </c>
      <c r="BF226" s="464">
        <v>49.682718529600344</v>
      </c>
      <c r="BG226" s="464">
        <v>404.61691814490274</v>
      </c>
      <c r="BH226" s="464">
        <v>472.02910664671936</v>
      </c>
      <c r="BI226" s="464">
        <v>62.979888865142115</v>
      </c>
      <c r="BJ226" s="464">
        <v>42.807775165633679</v>
      </c>
      <c r="BK226" s="468">
        <v>1294.145053877033</v>
      </c>
      <c r="BL226" s="464"/>
      <c r="BM226" s="464">
        <v>78.913729439413927</v>
      </c>
      <c r="BN226" s="464">
        <v>0</v>
      </c>
      <c r="BO226" s="464">
        <v>0</v>
      </c>
      <c r="BP226" s="464">
        <v>84.248939361926887</v>
      </c>
      <c r="BQ226" s="464">
        <v>167.9471898219914</v>
      </c>
      <c r="BR226" s="464">
        <v>0</v>
      </c>
      <c r="BS226" s="464">
        <v>20.0180097189943</v>
      </c>
      <c r="BT226" s="464">
        <v>26.904629908436021</v>
      </c>
      <c r="BU226" s="464">
        <v>46.354752271286713</v>
      </c>
      <c r="BV226" s="468">
        <v>424.38725052204933</v>
      </c>
      <c r="BW226" s="467"/>
      <c r="BX226" s="468">
        <v>1718.5323043990829</v>
      </c>
      <c r="BY226" s="468">
        <v>-1548.79</v>
      </c>
      <c r="BZ226" s="468">
        <v>169.7423043990828</v>
      </c>
      <c r="CA226" s="499">
        <v>8.5758220426004936E-2</v>
      </c>
      <c r="CB226" s="499"/>
      <c r="CC226" s="464">
        <v>5.3022584999999989</v>
      </c>
      <c r="CD226" s="464">
        <v>0</v>
      </c>
      <c r="CE226" s="464">
        <v>8.1615054328103618</v>
      </c>
      <c r="CF226" s="464">
        <v>18.804921341328619</v>
      </c>
      <c r="CG226" s="464">
        <v>0</v>
      </c>
      <c r="CH226" s="468">
        <v>32.268685274138967</v>
      </c>
      <c r="CI226" s="464"/>
      <c r="CJ226" s="464">
        <v>-0.98</v>
      </c>
      <c r="CK226" s="464">
        <v>-1.78</v>
      </c>
      <c r="CL226" s="464">
        <v>-0.98</v>
      </c>
      <c r="CM226" s="464">
        <v>-0.01</v>
      </c>
      <c r="CN226" s="464">
        <v>-17.579999999999998</v>
      </c>
      <c r="CO226" s="464">
        <v>-29.868185738432281</v>
      </c>
      <c r="CP226" s="464">
        <v>55.445669844850421</v>
      </c>
      <c r="CQ226" s="464">
        <v>55.107996941001858</v>
      </c>
      <c r="CR226" s="464">
        <v>-29.8</v>
      </c>
      <c r="CS226" s="464">
        <v>-11.42</v>
      </c>
      <c r="CT226" s="464">
        <v>-7.9746999021898546</v>
      </c>
      <c r="CU226" s="464">
        <v>52.028741234915287</v>
      </c>
      <c r="CV226" s="468">
        <v>60.630320249827101</v>
      </c>
      <c r="CW226" s="464"/>
      <c r="CX226" s="468">
        <v>110.66466610337029</v>
      </c>
      <c r="CY226" s="468">
        <v>98.798391367937853</v>
      </c>
      <c r="CZ226" s="464"/>
      <c r="DA226" s="466">
        <v>402.80336156242771</v>
      </c>
      <c r="DB226" s="464">
        <v>-15.39885298140628</v>
      </c>
      <c r="DC226" s="468">
        <v>387.40450858102139</v>
      </c>
    </row>
    <row r="227" spans="1:107">
      <c r="A227" s="475">
        <v>702</v>
      </c>
      <c r="B227" s="483">
        <v>6</v>
      </c>
      <c r="C227" s="484">
        <v>3995</v>
      </c>
      <c r="D227" s="465" t="s">
        <v>225</v>
      </c>
      <c r="E227" s="485">
        <v>1156859.51</v>
      </c>
      <c r="F227" s="485">
        <v>242151.5</v>
      </c>
      <c r="G227" s="485">
        <v>1552758.24</v>
      </c>
      <c r="H227" s="485">
        <v>1463037.68</v>
      </c>
      <c r="I227" s="485">
        <v>253257.59999999998</v>
      </c>
      <c r="J227" s="485">
        <v>163393.62</v>
      </c>
      <c r="K227" s="486">
        <v>4831458.1499999994</v>
      </c>
      <c r="L227" s="464"/>
      <c r="M227" s="485">
        <v>311222.95987255842</v>
      </c>
      <c r="N227" s="485">
        <v>0</v>
      </c>
      <c r="O227" s="485">
        <v>0</v>
      </c>
      <c r="P227" s="485">
        <v>318157.38</v>
      </c>
      <c r="Q227" s="485">
        <v>667364.36330820748</v>
      </c>
      <c r="R227" s="485">
        <v>0</v>
      </c>
      <c r="S227" s="478">
        <v>0</v>
      </c>
      <c r="T227" s="485">
        <v>127045.74476810003</v>
      </c>
      <c r="U227" s="485">
        <v>182864.20249999998</v>
      </c>
      <c r="V227" s="479">
        <v>1606654.6504488657</v>
      </c>
      <c r="W227" s="480"/>
      <c r="X227" s="481">
        <v>6438112.8004488647</v>
      </c>
      <c r="Y227" s="464">
        <v>-6330836.5499999998</v>
      </c>
      <c r="Z227" s="490">
        <v>107276.25044886488</v>
      </c>
      <c r="AA227" s="499">
        <v>1.6662685754959994E-2</v>
      </c>
      <c r="AB227" s="499"/>
      <c r="AC227" s="476">
        <v>452158.99387499993</v>
      </c>
      <c r="AD227" s="476">
        <v>0</v>
      </c>
      <c r="AE227" s="476">
        <v>55690.293726893855</v>
      </c>
      <c r="AF227" s="476">
        <v>82778.172573475385</v>
      </c>
      <c r="AG227" s="476">
        <v>0</v>
      </c>
      <c r="AH227" s="477">
        <v>590627.46017536917</v>
      </c>
      <c r="AI227" s="464"/>
      <c r="AJ227" s="464">
        <v>0</v>
      </c>
      <c r="AK227" s="464">
        <v>-7111.1</v>
      </c>
      <c r="AL227" s="464">
        <v>0</v>
      </c>
      <c r="AM227" s="464">
        <v>-39.950000000000003</v>
      </c>
      <c r="AN227" s="464">
        <v>-85932.450000000012</v>
      </c>
      <c r="AO227" s="464">
        <v>-105742.78</v>
      </c>
      <c r="AP227" s="464">
        <v>631630.07506514434</v>
      </c>
      <c r="AQ227" s="470">
        <v>-23172.901430589332</v>
      </c>
      <c r="AR227" s="470">
        <v>-118731.4</v>
      </c>
      <c r="AS227" s="470">
        <v>-45463.100000000006</v>
      </c>
      <c r="AT227" s="470">
        <v>-46817.139383080954</v>
      </c>
      <c r="AU227" s="470">
        <v>241073.09003501321</v>
      </c>
      <c r="AV227" s="468">
        <v>439692.34428648726</v>
      </c>
      <c r="AW227" s="464"/>
      <c r="AX227" s="487">
        <v>996153.74429938931</v>
      </c>
      <c r="AY227" s="488">
        <v>676226.95504223043</v>
      </c>
      <c r="AZ227" s="481"/>
      <c r="BA227" s="491">
        <v>2809976.7542523411</v>
      </c>
      <c r="BB227" s="470">
        <v>-77678.794200000033</v>
      </c>
      <c r="BC227" s="481">
        <v>2732297.9600523412</v>
      </c>
      <c r="BD227" s="497"/>
      <c r="BE227" s="464">
        <v>289.57684856070085</v>
      </c>
      <c r="BF227" s="464">
        <v>60.613642052565709</v>
      </c>
      <c r="BG227" s="464">
        <v>388.67540425531917</v>
      </c>
      <c r="BH227" s="464">
        <v>366.21719148936171</v>
      </c>
      <c r="BI227" s="464">
        <v>63.393642052565703</v>
      </c>
      <c r="BJ227" s="464">
        <v>40.899529411764703</v>
      </c>
      <c r="BK227" s="468">
        <v>1227.300883882149</v>
      </c>
      <c r="BL227" s="464"/>
      <c r="BM227" s="464">
        <v>75.119518396169198</v>
      </c>
      <c r="BN227" s="464">
        <v>0</v>
      </c>
      <c r="BO227" s="464">
        <v>0</v>
      </c>
      <c r="BP227" s="464">
        <v>71.439187917801434</v>
      </c>
      <c r="BQ227" s="464">
        <v>162.27998749727459</v>
      </c>
      <c r="BR227" s="464">
        <v>0</v>
      </c>
      <c r="BS227" s="464">
        <v>0</v>
      </c>
      <c r="BT227" s="464">
        <v>32.957418803394461</v>
      </c>
      <c r="BU227" s="464">
        <v>51.470548403070069</v>
      </c>
      <c r="BV227" s="468">
        <v>393.26666101770979</v>
      </c>
      <c r="BW227" s="467"/>
      <c r="BX227" s="468">
        <v>1620.5675448998591</v>
      </c>
      <c r="BY227" s="468">
        <v>-1548.79</v>
      </c>
      <c r="BZ227" s="468">
        <v>71.777544899858853</v>
      </c>
      <c r="CA227" s="499">
        <v>1.6662685754959994E-2</v>
      </c>
      <c r="CB227" s="499"/>
      <c r="CC227" s="464">
        <v>109.361175</v>
      </c>
      <c r="CD227" s="464">
        <v>0</v>
      </c>
      <c r="CE227" s="464">
        <v>13.232698125844159</v>
      </c>
      <c r="CF227" s="464">
        <v>19.03231061982239</v>
      </c>
      <c r="CG227" s="464">
        <v>0</v>
      </c>
      <c r="CH227" s="468">
        <v>141.62618374566651</v>
      </c>
      <c r="CI227" s="464"/>
      <c r="CJ227" s="464">
        <v>-0.98</v>
      </c>
      <c r="CK227" s="464">
        <v>-1.78</v>
      </c>
      <c r="CL227" s="464">
        <v>-0.98</v>
      </c>
      <c r="CM227" s="464">
        <v>-0.01</v>
      </c>
      <c r="CN227" s="464">
        <v>-17.579999999999998</v>
      </c>
      <c r="CO227" s="464">
        <v>-16.680932780391188</v>
      </c>
      <c r="CP227" s="464">
        <v>156.3827865969657</v>
      </c>
      <c r="CQ227" s="464">
        <v>5.3292945493600428</v>
      </c>
      <c r="CR227" s="464">
        <v>-29.8</v>
      </c>
      <c r="CS227" s="464">
        <v>-11.42</v>
      </c>
      <c r="CT227" s="464">
        <v>-13.97854565454209</v>
      </c>
      <c r="CU227" s="464">
        <v>59.686330783613073</v>
      </c>
      <c r="CV227" s="468">
        <v>132.57633113457351</v>
      </c>
      <c r="CW227" s="464"/>
      <c r="CX227" s="468">
        <v>308.37367051710709</v>
      </c>
      <c r="CY227" s="468">
        <v>154.93164444323901</v>
      </c>
      <c r="CZ227" s="464"/>
      <c r="DA227" s="466">
        <v>703.37340531973496</v>
      </c>
      <c r="DB227" s="464">
        <v>-19.444003554443061</v>
      </c>
      <c r="DC227" s="468">
        <v>683.92940176529191</v>
      </c>
    </row>
    <row r="228" spans="1:107">
      <c r="A228" s="475">
        <v>704</v>
      </c>
      <c r="B228" s="483">
        <v>2</v>
      </c>
      <c r="C228" s="484">
        <v>6381</v>
      </c>
      <c r="D228" s="465" t="s">
        <v>226</v>
      </c>
      <c r="E228" s="485">
        <v>3670979.3899999997</v>
      </c>
      <c r="F228" s="485">
        <v>939547.82</v>
      </c>
      <c r="G228" s="485">
        <v>4542025.4400000004</v>
      </c>
      <c r="H228" s="485">
        <v>4079624.3</v>
      </c>
      <c r="I228" s="485">
        <v>359637.2</v>
      </c>
      <c r="J228" s="485">
        <v>314485.92</v>
      </c>
      <c r="K228" s="486">
        <v>13906300.069999998</v>
      </c>
      <c r="L228" s="464"/>
      <c r="M228" s="485">
        <v>230567.78496074976</v>
      </c>
      <c r="N228" s="485">
        <v>0</v>
      </c>
      <c r="O228" s="485">
        <v>0</v>
      </c>
      <c r="P228" s="485">
        <v>447083.9</v>
      </c>
      <c r="Q228" s="485">
        <v>109227.4110129248</v>
      </c>
      <c r="R228" s="485">
        <v>0</v>
      </c>
      <c r="S228" s="478">
        <v>0</v>
      </c>
      <c r="T228" s="485">
        <v>96876.064890335503</v>
      </c>
      <c r="U228" s="485">
        <v>161210.08166666667</v>
      </c>
      <c r="V228" s="479">
        <v>1044965.2425306769</v>
      </c>
      <c r="W228" s="480"/>
      <c r="X228" s="481">
        <v>14951265.312530676</v>
      </c>
      <c r="Y228" s="464">
        <v>-10111906.890000001</v>
      </c>
      <c r="Z228" s="490">
        <v>4839358.4225306753</v>
      </c>
      <c r="AA228" s="499">
        <v>0.32367550982289123</v>
      </c>
      <c r="AB228" s="499"/>
      <c r="AC228" s="476">
        <v>0</v>
      </c>
      <c r="AD228" s="476">
        <v>0</v>
      </c>
      <c r="AE228" s="476">
        <v>60365.433615720278</v>
      </c>
      <c r="AF228" s="476">
        <v>161324.51573805188</v>
      </c>
      <c r="AG228" s="476">
        <v>0</v>
      </c>
      <c r="AH228" s="477">
        <v>221689.94935377216</v>
      </c>
      <c r="AI228" s="464"/>
      <c r="AJ228" s="464">
        <v>0</v>
      </c>
      <c r="AK228" s="464">
        <v>-11358.18</v>
      </c>
      <c r="AL228" s="464">
        <v>0</v>
      </c>
      <c r="AM228" s="464">
        <v>-63.81</v>
      </c>
      <c r="AN228" s="464">
        <v>-137255.31</v>
      </c>
      <c r="AO228" s="464">
        <v>-71538.92</v>
      </c>
      <c r="AP228" s="464">
        <v>919069.55215610692</v>
      </c>
      <c r="AQ228" s="470">
        <v>-36206.954398597045</v>
      </c>
      <c r="AR228" s="470">
        <v>-189643.32</v>
      </c>
      <c r="AS228" s="470">
        <v>-72615.78</v>
      </c>
      <c r="AT228" s="470">
        <v>-136867.38411063718</v>
      </c>
      <c r="AU228" s="470">
        <v>104677.6286543271</v>
      </c>
      <c r="AV228" s="468">
        <v>368197.52230119985</v>
      </c>
      <c r="AW228" s="464"/>
      <c r="AX228" s="487">
        <v>802994.65587921347</v>
      </c>
      <c r="AY228" s="488">
        <v>522108.61260262533</v>
      </c>
      <c r="AZ228" s="481"/>
      <c r="BA228" s="491">
        <v>6754349.1626674859</v>
      </c>
      <c r="BB228" s="470">
        <v>-136445.2929</v>
      </c>
      <c r="BC228" s="481">
        <v>6617903.8697674861</v>
      </c>
      <c r="BD228" s="497"/>
      <c r="BE228" s="464">
        <v>575.29844695188842</v>
      </c>
      <c r="BF228" s="464">
        <v>147.24146998902992</v>
      </c>
      <c r="BG228" s="464">
        <v>711.80464503996245</v>
      </c>
      <c r="BH228" s="464">
        <v>639.33933552734675</v>
      </c>
      <c r="BI228" s="464">
        <v>56.360633129603514</v>
      </c>
      <c r="BJ228" s="464">
        <v>49.284739069111424</v>
      </c>
      <c r="BK228" s="468">
        <v>2111.4999439077601</v>
      </c>
      <c r="BL228" s="464"/>
      <c r="BM228" s="464">
        <v>32.060698434342818</v>
      </c>
      <c r="BN228" s="464">
        <v>0</v>
      </c>
      <c r="BO228" s="464">
        <v>0</v>
      </c>
      <c r="BP228" s="464">
        <v>64.939881583047679</v>
      </c>
      <c r="BQ228" s="464">
        <v>16.715052069630129</v>
      </c>
      <c r="BR228" s="464">
        <v>0</v>
      </c>
      <c r="BS228" s="464">
        <v>0</v>
      </c>
      <c r="BT228" s="464">
        <v>15.523789318419389</v>
      </c>
      <c r="BU228" s="464">
        <v>25.092253427859148</v>
      </c>
      <c r="BV228" s="468">
        <v>154.33167483329919</v>
      </c>
      <c r="BW228" s="467"/>
      <c r="BX228" s="468">
        <v>2265.8316187410592</v>
      </c>
      <c r="BY228" s="468">
        <v>-1548.79</v>
      </c>
      <c r="BZ228" s="468">
        <v>717.04161874105876</v>
      </c>
      <c r="CA228" s="499">
        <v>0.32367550982289123</v>
      </c>
      <c r="CB228" s="499"/>
      <c r="CC228" s="464">
        <v>0</v>
      </c>
      <c r="CD228" s="464">
        <v>0</v>
      </c>
      <c r="CE228" s="464">
        <v>9.1787501077401341</v>
      </c>
      <c r="CF228" s="464">
        <v>25.002116820170421</v>
      </c>
      <c r="CG228" s="464">
        <v>2.2392162886614102</v>
      </c>
      <c r="CH228" s="468">
        <v>36.420083216571967</v>
      </c>
      <c r="CI228" s="464"/>
      <c r="CJ228" s="464">
        <v>-0.98000000000000009</v>
      </c>
      <c r="CK228" s="464">
        <v>-1.78</v>
      </c>
      <c r="CL228" s="464">
        <v>-0.98000000000000009</v>
      </c>
      <c r="CM228" s="464">
        <v>-0.01</v>
      </c>
      <c r="CN228" s="464">
        <v>-17.579999999999998</v>
      </c>
      <c r="CO228" s="464">
        <v>-7.962416640698037</v>
      </c>
      <c r="CP228" s="464">
        <v>143.20186228671031</v>
      </c>
      <c r="CQ228" s="464">
        <v>-4.2332969376433187</v>
      </c>
      <c r="CR228" s="464">
        <v>-29.8</v>
      </c>
      <c r="CS228" s="464">
        <v>-11.42</v>
      </c>
      <c r="CT228" s="464">
        <v>-20.596703989195909</v>
      </c>
      <c r="CU228" s="464">
        <v>16.310007580917279</v>
      </c>
      <c r="CV228" s="468">
        <v>56.570524258816867</v>
      </c>
      <c r="CW228" s="464"/>
      <c r="CX228" s="468">
        <v>154.1260217325005</v>
      </c>
      <c r="CY228" s="468">
        <v>60.839335205527362</v>
      </c>
      <c r="CZ228" s="464"/>
      <c r="DA228" s="466">
        <v>1058.5095067650034</v>
      </c>
      <c r="DB228" s="464">
        <v>-21.38305796897038</v>
      </c>
      <c r="DC228" s="468">
        <v>1037.1264487960329</v>
      </c>
    </row>
    <row r="229" spans="1:107">
      <c r="A229" s="475">
        <v>707</v>
      </c>
      <c r="B229" s="483">
        <v>12</v>
      </c>
      <c r="C229" s="484">
        <v>1830</v>
      </c>
      <c r="D229" s="465" t="s">
        <v>227</v>
      </c>
      <c r="E229" s="485">
        <v>218619.12</v>
      </c>
      <c r="F229" s="485">
        <v>48430.299999999996</v>
      </c>
      <c r="G229" s="485">
        <v>448390.08</v>
      </c>
      <c r="H229" s="485">
        <v>633045.15</v>
      </c>
      <c r="I229" s="485">
        <v>121352.59999999999</v>
      </c>
      <c r="J229" s="485">
        <v>69529.2</v>
      </c>
      <c r="K229" s="486">
        <v>1539366.45</v>
      </c>
      <c r="L229" s="464"/>
      <c r="M229" s="485">
        <v>206037.46589342598</v>
      </c>
      <c r="N229" s="485">
        <v>0</v>
      </c>
      <c r="O229" s="485">
        <v>0</v>
      </c>
      <c r="P229" s="485">
        <v>197548.7</v>
      </c>
      <c r="Q229" s="485">
        <v>367856.54896417947</v>
      </c>
      <c r="R229" s="485">
        <v>0</v>
      </c>
      <c r="S229" s="478">
        <v>107739.96</v>
      </c>
      <c r="T229" s="485">
        <v>66768.159277987375</v>
      </c>
      <c r="U229" s="485">
        <v>116221.22166666665</v>
      </c>
      <c r="V229" s="479">
        <v>1062172.0558022596</v>
      </c>
      <c r="W229" s="480"/>
      <c r="X229" s="481">
        <v>2601538.5058022598</v>
      </c>
      <c r="Y229" s="464">
        <v>-2899982.7</v>
      </c>
      <c r="Z229" s="490">
        <v>-298444.19419774041</v>
      </c>
      <c r="AA229" s="499">
        <v>-0.11471834590651446</v>
      </c>
      <c r="AB229" s="499"/>
      <c r="AC229" s="476">
        <v>273901.71901499998</v>
      </c>
      <c r="AD229" s="476">
        <v>0</v>
      </c>
      <c r="AE229" s="476">
        <v>20625.522694436506</v>
      </c>
      <c r="AF229" s="476">
        <v>37077.40974108901</v>
      </c>
      <c r="AG229" s="476">
        <v>0</v>
      </c>
      <c r="AH229" s="477">
        <v>331604.6514505255</v>
      </c>
      <c r="AI229" s="464"/>
      <c r="AJ229" s="464">
        <v>0</v>
      </c>
      <c r="AK229" s="464">
        <v>-3257.4</v>
      </c>
      <c r="AL229" s="464">
        <v>0</v>
      </c>
      <c r="AM229" s="464">
        <v>-18.3</v>
      </c>
      <c r="AN229" s="464">
        <v>-39363.300000000003</v>
      </c>
      <c r="AO229" s="464">
        <v>-79341.36</v>
      </c>
      <c r="AP229" s="464">
        <v>-212619.09718746648</v>
      </c>
      <c r="AQ229" s="470">
        <v>-11040.079437033324</v>
      </c>
      <c r="AR229" s="470">
        <v>-54387.6</v>
      </c>
      <c r="AS229" s="470">
        <v>-20825.400000000001</v>
      </c>
      <c r="AT229" s="470">
        <v>-19502.84900632167</v>
      </c>
      <c r="AU229" s="470">
        <v>120962.63307402789</v>
      </c>
      <c r="AV229" s="468">
        <v>-319392.75255679362</v>
      </c>
      <c r="AW229" s="464"/>
      <c r="AX229" s="487">
        <v>1174675.6764192225</v>
      </c>
      <c r="AY229" s="488">
        <v>439676.60447693756</v>
      </c>
      <c r="AZ229" s="481"/>
      <c r="BA229" s="491">
        <v>1328119.9855921515</v>
      </c>
      <c r="BB229" s="470">
        <v>-1845.101999999999</v>
      </c>
      <c r="BC229" s="481">
        <v>1326274.8835921516</v>
      </c>
      <c r="BD229" s="497"/>
      <c r="BE229" s="464">
        <v>119.464</v>
      </c>
      <c r="BF229" s="464">
        <v>26.464644808743166</v>
      </c>
      <c r="BG229" s="464">
        <v>245.02190163934426</v>
      </c>
      <c r="BH229" s="464">
        <v>345.92631147540988</v>
      </c>
      <c r="BI229" s="464">
        <v>66.312896174863383</v>
      </c>
      <c r="BJ229" s="464">
        <v>37.994098360655734</v>
      </c>
      <c r="BK229" s="468">
        <v>814.41495481127049</v>
      </c>
      <c r="BL229" s="464"/>
      <c r="BM229" s="464">
        <v>116.30488224477089</v>
      </c>
      <c r="BN229" s="464">
        <v>0</v>
      </c>
      <c r="BO229" s="464">
        <v>0</v>
      </c>
      <c r="BP229" s="464">
        <v>94.808894205209995</v>
      </c>
      <c r="BQ229" s="464">
        <v>191.99190793118561</v>
      </c>
      <c r="BR229" s="464">
        <v>0</v>
      </c>
      <c r="BS229" s="464">
        <v>57.44205741626795</v>
      </c>
      <c r="BT229" s="464">
        <v>33.945589316930068</v>
      </c>
      <c r="BU229" s="464">
        <v>62.648487506645417</v>
      </c>
      <c r="BV229" s="468">
        <v>557.14181862100997</v>
      </c>
      <c r="BW229" s="467"/>
      <c r="BX229" s="468">
        <v>1371.5567734322799</v>
      </c>
      <c r="BY229" s="468">
        <v>-1548.79</v>
      </c>
      <c r="BZ229" s="468">
        <v>-177.23322656771941</v>
      </c>
      <c r="CA229" s="499">
        <v>-0.11471834590651446</v>
      </c>
      <c r="CB229" s="499"/>
      <c r="CC229" s="464">
        <v>144.62136150000001</v>
      </c>
      <c r="CD229" s="464">
        <v>0</v>
      </c>
      <c r="CE229" s="464">
        <v>10.63121365023207</v>
      </c>
      <c r="CF229" s="464">
        <v>20.48055419877177</v>
      </c>
      <c r="CG229" s="464">
        <v>0</v>
      </c>
      <c r="CH229" s="468">
        <v>175.7331293490038</v>
      </c>
      <c r="CI229" s="464"/>
      <c r="CJ229" s="464">
        <v>-0.98</v>
      </c>
      <c r="CK229" s="464">
        <v>-1.78</v>
      </c>
      <c r="CL229" s="464">
        <v>-0.98</v>
      </c>
      <c r="CM229" s="464">
        <v>-9.9999999999999985E-3</v>
      </c>
      <c r="CN229" s="464">
        <v>-17.579999999999998</v>
      </c>
      <c r="CO229" s="464">
        <v>-24.22960393407762</v>
      </c>
      <c r="CP229" s="464">
        <v>-113.0351393872762</v>
      </c>
      <c r="CQ229" s="464">
        <v>-4.4042286009604652</v>
      </c>
      <c r="CR229" s="464">
        <v>-29.8</v>
      </c>
      <c r="CS229" s="464">
        <v>-11.42</v>
      </c>
      <c r="CT229" s="464">
        <v>-11.121591967204139</v>
      </c>
      <c r="CU229" s="464">
        <v>64.30761992239654</v>
      </c>
      <c r="CV229" s="468">
        <v>-134.8629952414006</v>
      </c>
      <c r="CW229" s="464"/>
      <c r="CX229" s="468">
        <v>656.97914011159617</v>
      </c>
      <c r="CY229" s="468">
        <v>224.49804017698091</v>
      </c>
      <c r="CZ229" s="464"/>
      <c r="DA229" s="466">
        <v>725.74862600664017</v>
      </c>
      <c r="DB229" s="464">
        <v>-1.0082524590163928</v>
      </c>
      <c r="DC229" s="468">
        <v>724.74037354762379</v>
      </c>
    </row>
    <row r="230" spans="1:107">
      <c r="A230" s="475">
        <v>710</v>
      </c>
      <c r="B230" s="483">
        <v>1</v>
      </c>
      <c r="C230" s="484">
        <v>26856</v>
      </c>
      <c r="D230" s="465" t="s">
        <v>228</v>
      </c>
      <c r="E230" s="485">
        <v>11377303.369999999</v>
      </c>
      <c r="F230" s="485">
        <v>2072816.8399999999</v>
      </c>
      <c r="G230" s="485">
        <v>12662868</v>
      </c>
      <c r="H230" s="485">
        <v>12548361.640000001</v>
      </c>
      <c r="I230" s="485">
        <v>1638188.8</v>
      </c>
      <c r="J230" s="485">
        <v>1290034.08</v>
      </c>
      <c r="K230" s="486">
        <v>41589572.729999997</v>
      </c>
      <c r="L230" s="464"/>
      <c r="M230" s="485">
        <v>1544366.2367830859</v>
      </c>
      <c r="N230" s="485">
        <v>615185.02080000006</v>
      </c>
      <c r="O230" s="485">
        <v>5172751.4004000006</v>
      </c>
      <c r="P230" s="485">
        <v>3601624.72</v>
      </c>
      <c r="Q230" s="485">
        <v>990055.94474282104</v>
      </c>
      <c r="R230" s="485">
        <v>0</v>
      </c>
      <c r="S230" s="478">
        <v>580214.28</v>
      </c>
      <c r="T230" s="485">
        <v>920448.60783914372</v>
      </c>
      <c r="U230" s="485">
        <v>1049352.2316666665</v>
      </c>
      <c r="V230" s="479">
        <v>14473998.442231718</v>
      </c>
      <c r="W230" s="480"/>
      <c r="X230" s="481">
        <v>56063571.172231719</v>
      </c>
      <c r="Y230" s="464">
        <v>-42558434.640000001</v>
      </c>
      <c r="Z230" s="490">
        <v>13505136.532231718</v>
      </c>
      <c r="AA230" s="499">
        <v>0.2408896944995329</v>
      </c>
      <c r="AB230" s="499"/>
      <c r="AC230" s="476">
        <v>0</v>
      </c>
      <c r="AD230" s="476">
        <v>0</v>
      </c>
      <c r="AE230" s="476">
        <v>331603.12078271573</v>
      </c>
      <c r="AF230" s="476">
        <v>542424.43410404935</v>
      </c>
      <c r="AG230" s="476">
        <v>0</v>
      </c>
      <c r="AH230" s="477">
        <v>874027.55488676508</v>
      </c>
      <c r="AI230" s="464"/>
      <c r="AJ230" s="464">
        <v>0</v>
      </c>
      <c r="AK230" s="464">
        <v>-47803.68</v>
      </c>
      <c r="AL230" s="464">
        <v>0</v>
      </c>
      <c r="AM230" s="464">
        <v>-268.56</v>
      </c>
      <c r="AN230" s="464">
        <v>-577672.56000000006</v>
      </c>
      <c r="AO230" s="464">
        <v>-1365358.53</v>
      </c>
      <c r="AP230" s="464">
        <v>-2352267.1041067266</v>
      </c>
      <c r="AQ230" s="470">
        <v>-153806.33117736323</v>
      </c>
      <c r="AR230" s="470">
        <v>-798160.32</v>
      </c>
      <c r="AS230" s="470">
        <v>-305621.28000000003</v>
      </c>
      <c r="AT230" s="470">
        <v>-346607.74265438673</v>
      </c>
      <c r="AU230" s="470">
        <v>654281.92265551211</v>
      </c>
      <c r="AV230" s="468">
        <v>-5293284.1852829643</v>
      </c>
      <c r="AW230" s="464"/>
      <c r="AX230" s="487">
        <v>6752777.7841329314</v>
      </c>
      <c r="AY230" s="488">
        <v>3220762.1163298879</v>
      </c>
      <c r="AZ230" s="481"/>
      <c r="BA230" s="491">
        <v>19059419.802298337</v>
      </c>
      <c r="BB230" s="470">
        <v>-1281054.3185999999</v>
      </c>
      <c r="BC230" s="481">
        <v>17778365.483698338</v>
      </c>
      <c r="BD230" s="497"/>
      <c r="BE230" s="464">
        <v>423.6410250968126</v>
      </c>
      <c r="BF230" s="464">
        <v>77.182634792969907</v>
      </c>
      <c r="BG230" s="464">
        <v>471.50983020554065</v>
      </c>
      <c r="BH230" s="464">
        <v>467.24611408996128</v>
      </c>
      <c r="BI230" s="464">
        <v>60.998987190944298</v>
      </c>
      <c r="BJ230" s="464">
        <v>48.035227882037539</v>
      </c>
      <c r="BK230" s="468">
        <v>1551.2573017458201</v>
      </c>
      <c r="BL230" s="464"/>
      <c r="BM230" s="464">
        <v>59.403663496832273</v>
      </c>
      <c r="BN230" s="464">
        <v>22.558199999999999</v>
      </c>
      <c r="BO230" s="464">
        <v>190.03506278295609</v>
      </c>
      <c r="BP230" s="464">
        <v>124.7353495339547</v>
      </c>
      <c r="BQ230" s="464">
        <v>35.951725925459307</v>
      </c>
      <c r="BR230" s="464">
        <v>0</v>
      </c>
      <c r="BS230" s="464">
        <v>21.24248779405238</v>
      </c>
      <c r="BT230" s="464">
        <v>33.754973391761411</v>
      </c>
      <c r="BU230" s="464">
        <v>39.88419551708833</v>
      </c>
      <c r="BV230" s="468">
        <v>527.56565844210445</v>
      </c>
      <c r="BW230" s="467"/>
      <c r="BX230" s="468">
        <v>2078.8229601879252</v>
      </c>
      <c r="BY230" s="468">
        <v>-1548.79</v>
      </c>
      <c r="BZ230" s="468">
        <v>530.03296018792491</v>
      </c>
      <c r="CA230" s="499">
        <v>0.2408896944995329</v>
      </c>
      <c r="CB230" s="499"/>
      <c r="CC230" s="464">
        <v>0</v>
      </c>
      <c r="CD230" s="464">
        <v>0</v>
      </c>
      <c r="CE230" s="464">
        <v>11.867529833350449</v>
      </c>
      <c r="CF230" s="464">
        <v>18.179121694631281</v>
      </c>
      <c r="CG230" s="464">
        <v>0</v>
      </c>
      <c r="CH230" s="468">
        <v>30.046651527981741</v>
      </c>
      <c r="CI230" s="464"/>
      <c r="CJ230" s="464">
        <v>-0.98</v>
      </c>
      <c r="CK230" s="464">
        <v>-1.78</v>
      </c>
      <c r="CL230" s="464">
        <v>-0.98</v>
      </c>
      <c r="CM230" s="464">
        <v>-0.01</v>
      </c>
      <c r="CN230" s="464">
        <v>-17.579999999999998</v>
      </c>
      <c r="CO230" s="464">
        <v>-41.590972281402571</v>
      </c>
      <c r="CP230" s="464">
        <v>-87.00499719288085</v>
      </c>
      <c r="CQ230" s="464">
        <v>-4.2689220548054516</v>
      </c>
      <c r="CR230" s="464">
        <v>-29.8</v>
      </c>
      <c r="CS230" s="464">
        <v>-11.42</v>
      </c>
      <c r="CT230" s="464">
        <v>-13.25839970509691</v>
      </c>
      <c r="CU230" s="464">
        <v>24.200396606580561</v>
      </c>
      <c r="CV230" s="468">
        <v>-190.66142310810321</v>
      </c>
      <c r="CW230" s="464"/>
      <c r="CX230" s="468">
        <v>251.2245820499956</v>
      </c>
      <c r="CY230" s="468">
        <v>104.12527626517939</v>
      </c>
      <c r="CZ230" s="464"/>
      <c r="DA230" s="466">
        <v>709.68944750887465</v>
      </c>
      <c r="DB230" s="464">
        <v>-47.700860835567468</v>
      </c>
      <c r="DC230" s="468">
        <v>661.98858667330717</v>
      </c>
    </row>
    <row r="231" spans="1:107">
      <c r="A231" s="475">
        <v>729</v>
      </c>
      <c r="B231" s="483">
        <v>13</v>
      </c>
      <c r="C231" s="484">
        <v>8763</v>
      </c>
      <c r="D231" s="465" t="s">
        <v>229</v>
      </c>
      <c r="E231" s="485">
        <v>2750957.26</v>
      </c>
      <c r="F231" s="485">
        <v>493989.06</v>
      </c>
      <c r="G231" s="485">
        <v>4135152.9600000004</v>
      </c>
      <c r="H231" s="485">
        <v>3812338.57</v>
      </c>
      <c r="I231" s="485">
        <v>544803.29999999993</v>
      </c>
      <c r="J231" s="485">
        <v>371802.94</v>
      </c>
      <c r="K231" s="486">
        <v>12109044.09</v>
      </c>
      <c r="L231" s="464"/>
      <c r="M231" s="485">
        <v>884140.97614621732</v>
      </c>
      <c r="N231" s="485">
        <v>0</v>
      </c>
      <c r="O231" s="485">
        <v>0</v>
      </c>
      <c r="P231" s="485">
        <v>517785.54000000004</v>
      </c>
      <c r="Q231" s="485">
        <v>1075240.6124854425</v>
      </c>
      <c r="R231" s="485">
        <v>0</v>
      </c>
      <c r="S231" s="478">
        <v>0</v>
      </c>
      <c r="T231" s="485">
        <v>286317.28884414159</v>
      </c>
      <c r="U231" s="485">
        <v>538314.98</v>
      </c>
      <c r="V231" s="479">
        <v>3301799.3974758014</v>
      </c>
      <c r="W231" s="480"/>
      <c r="X231" s="481">
        <v>15410843.487475801</v>
      </c>
      <c r="Y231" s="464">
        <v>-13886638.470000001</v>
      </c>
      <c r="Z231" s="490">
        <v>1524205.0174758006</v>
      </c>
      <c r="AA231" s="499">
        <v>9.8904710745683896E-2</v>
      </c>
      <c r="AB231" s="499"/>
      <c r="AC231" s="476">
        <v>474437.16675750003</v>
      </c>
      <c r="AD231" s="476">
        <v>0</v>
      </c>
      <c r="AE231" s="476">
        <v>116532.36692779938</v>
      </c>
      <c r="AF231" s="476">
        <v>195648.22246742199</v>
      </c>
      <c r="AG231" s="476">
        <v>0</v>
      </c>
      <c r="AH231" s="477">
        <v>786617.75615272147</v>
      </c>
      <c r="AI231" s="464"/>
      <c r="AJ231" s="464">
        <v>0</v>
      </c>
      <c r="AK231" s="464">
        <v>-15598.14</v>
      </c>
      <c r="AL231" s="464">
        <v>0</v>
      </c>
      <c r="AM231" s="464">
        <v>-87.63</v>
      </c>
      <c r="AN231" s="464">
        <v>-188492.13</v>
      </c>
      <c r="AO231" s="464">
        <v>-463970.91</v>
      </c>
      <c r="AP231" s="464">
        <v>-506507.40780627506</v>
      </c>
      <c r="AQ231" s="470">
        <v>-50553.424973150039</v>
      </c>
      <c r="AR231" s="470">
        <v>-260436.36</v>
      </c>
      <c r="AS231" s="470">
        <v>-99722.94</v>
      </c>
      <c r="AT231" s="470">
        <v>-126920.03709386833</v>
      </c>
      <c r="AU231" s="470">
        <v>569654.39742835204</v>
      </c>
      <c r="AV231" s="468">
        <v>-1142634.5824449412</v>
      </c>
      <c r="AW231" s="464"/>
      <c r="AX231" s="487">
        <v>4622390.0975602847</v>
      </c>
      <c r="AY231" s="488">
        <v>1431837.4295572168</v>
      </c>
      <c r="AZ231" s="481"/>
      <c r="BA231" s="491">
        <v>7222415.718301082</v>
      </c>
      <c r="BB231" s="470">
        <v>-8745.7834800000128</v>
      </c>
      <c r="BC231" s="481">
        <v>7213669.9348210823</v>
      </c>
      <c r="BD231" s="497"/>
      <c r="BE231" s="464">
        <v>313.92870706379091</v>
      </c>
      <c r="BF231" s="464">
        <v>56.372139678192397</v>
      </c>
      <c r="BG231" s="464">
        <v>471.88781923998636</v>
      </c>
      <c r="BH231" s="464">
        <v>435.04947734794018</v>
      </c>
      <c r="BI231" s="464">
        <v>62.170866141732276</v>
      </c>
      <c r="BJ231" s="464">
        <v>42.428727604701585</v>
      </c>
      <c r="BK231" s="468">
        <v>1394.6720862497179</v>
      </c>
      <c r="BL231" s="464"/>
      <c r="BM231" s="464">
        <v>97.445965531909351</v>
      </c>
      <c r="BN231" s="464">
        <v>0</v>
      </c>
      <c r="BO231" s="464">
        <v>0</v>
      </c>
      <c r="BP231" s="464">
        <v>55.647710544140892</v>
      </c>
      <c r="BQ231" s="464">
        <v>119.2181342641819</v>
      </c>
      <c r="BR231" s="464">
        <v>0</v>
      </c>
      <c r="BS231" s="464">
        <v>0</v>
      </c>
      <c r="BT231" s="464">
        <v>32.10171411353425</v>
      </c>
      <c r="BU231" s="464">
        <v>61.178751975615278</v>
      </c>
      <c r="BV231" s="468">
        <v>365.59227642938168</v>
      </c>
      <c r="BW231" s="467"/>
      <c r="BX231" s="468">
        <v>1760.2643626790989</v>
      </c>
      <c r="BY231" s="468">
        <v>-1548.79</v>
      </c>
      <c r="BZ231" s="468">
        <v>211.47436267909941</v>
      </c>
      <c r="CA231" s="499">
        <v>9.8904710745683896E-2</v>
      </c>
      <c r="CB231" s="499"/>
      <c r="CC231" s="464">
        <v>52.313607500000003</v>
      </c>
      <c r="CD231" s="464">
        <v>0</v>
      </c>
      <c r="CE231" s="464">
        <v>12.77460077631892</v>
      </c>
      <c r="CF231" s="464">
        <v>20.505533579774141</v>
      </c>
      <c r="CG231" s="464">
        <v>0</v>
      </c>
      <c r="CH231" s="468">
        <v>85.593741856093061</v>
      </c>
      <c r="CI231" s="464"/>
      <c r="CJ231" s="464">
        <v>-0.98</v>
      </c>
      <c r="CK231" s="464">
        <v>-1.78</v>
      </c>
      <c r="CL231" s="464">
        <v>-0.98</v>
      </c>
      <c r="CM231" s="464">
        <v>-0.01</v>
      </c>
      <c r="CN231" s="464">
        <v>-17.579999999999998</v>
      </c>
      <c r="CO231" s="464">
        <v>-39.142942831338907</v>
      </c>
      <c r="CP231" s="464">
        <v>-57.18078661168154</v>
      </c>
      <c r="CQ231" s="464">
        <v>-4.2825393127680931</v>
      </c>
      <c r="CR231" s="464">
        <v>-29.8</v>
      </c>
      <c r="CS231" s="464">
        <v>-11.42</v>
      </c>
      <c r="CT231" s="464">
        <v>-14.95455341291342</v>
      </c>
      <c r="CU231" s="464">
        <v>64.309595555244073</v>
      </c>
      <c r="CV231" s="468">
        <v>-112.2284074605664</v>
      </c>
      <c r="CW231" s="464"/>
      <c r="CX231" s="468">
        <v>515.20221375814026</v>
      </c>
      <c r="CY231" s="468">
        <v>149.674017199378</v>
      </c>
      <c r="CZ231" s="464"/>
      <c r="DA231" s="466">
        <v>824.19442180772364</v>
      </c>
      <c r="DB231" s="464">
        <v>-0.99803531667237388</v>
      </c>
      <c r="DC231" s="468">
        <v>823.19638649105127</v>
      </c>
    </row>
    <row r="232" spans="1:107">
      <c r="A232" s="475">
        <v>732</v>
      </c>
      <c r="B232" s="483">
        <v>19</v>
      </c>
      <c r="C232" s="484">
        <v>3231</v>
      </c>
      <c r="D232" s="465" t="s">
        <v>230</v>
      </c>
      <c r="E232" s="485">
        <v>692293.87999999989</v>
      </c>
      <c r="F232" s="485">
        <v>106546.65999999999</v>
      </c>
      <c r="G232" s="485">
        <v>954904.8</v>
      </c>
      <c r="H232" s="485">
        <v>872195.54</v>
      </c>
      <c r="I232" s="485">
        <v>211547.1</v>
      </c>
      <c r="J232" s="485">
        <v>135403.66</v>
      </c>
      <c r="K232" s="486">
        <v>2972891.64</v>
      </c>
      <c r="L232" s="464"/>
      <c r="M232" s="485">
        <v>262659.12033863761</v>
      </c>
      <c r="N232" s="485">
        <v>0</v>
      </c>
      <c r="O232" s="485">
        <v>0</v>
      </c>
      <c r="P232" s="485">
        <v>278647.64</v>
      </c>
      <c r="Q232" s="485">
        <v>2986736.4</v>
      </c>
      <c r="R232" s="485">
        <v>0</v>
      </c>
      <c r="S232" s="478">
        <v>0</v>
      </c>
      <c r="T232" s="485">
        <v>82306.187240155792</v>
      </c>
      <c r="U232" s="485">
        <v>148864.00083333332</v>
      </c>
      <c r="V232" s="479">
        <v>3759213.3484121268</v>
      </c>
      <c r="W232" s="480"/>
      <c r="X232" s="481">
        <v>6732104.9884121269</v>
      </c>
      <c r="Y232" s="464">
        <v>-5120133.3900000006</v>
      </c>
      <c r="Z232" s="490">
        <v>1611971.5984121263</v>
      </c>
      <c r="AA232" s="499">
        <v>0.23944540395415539</v>
      </c>
      <c r="AB232" s="499"/>
      <c r="AC232" s="476">
        <v>1205808.9528285</v>
      </c>
      <c r="AD232" s="476">
        <v>0</v>
      </c>
      <c r="AE232" s="476">
        <v>43145.159243664239</v>
      </c>
      <c r="AF232" s="476">
        <v>49397.225836874131</v>
      </c>
      <c r="AG232" s="476">
        <v>0</v>
      </c>
      <c r="AH232" s="477">
        <v>1298351.3379090384</v>
      </c>
      <c r="AI232" s="464"/>
      <c r="AJ232" s="464">
        <v>0</v>
      </c>
      <c r="AK232" s="464">
        <v>-5751.18</v>
      </c>
      <c r="AL232" s="464">
        <v>0</v>
      </c>
      <c r="AM232" s="464">
        <v>-32.31</v>
      </c>
      <c r="AN232" s="464">
        <v>-69498.810000000012</v>
      </c>
      <c r="AO232" s="464">
        <v>-46821.59</v>
      </c>
      <c r="AP232" s="464">
        <v>-710272.22485074052</v>
      </c>
      <c r="AQ232" s="470">
        <v>274486.45612005558</v>
      </c>
      <c r="AR232" s="470">
        <v>-96025.319999999992</v>
      </c>
      <c r="AS232" s="470">
        <v>-36768.780000000006</v>
      </c>
      <c r="AT232" s="470">
        <v>-77159.600644132239</v>
      </c>
      <c r="AU232" s="470">
        <v>161858.85386017902</v>
      </c>
      <c r="AV232" s="468">
        <v>-605984.50551463827</v>
      </c>
      <c r="AW232" s="464"/>
      <c r="AX232" s="487">
        <v>1208756.8321731489</v>
      </c>
      <c r="AY232" s="488">
        <v>561688.48985340644</v>
      </c>
      <c r="AZ232" s="481"/>
      <c r="BA232" s="491">
        <v>4074783.7528330814</v>
      </c>
      <c r="BB232" s="470">
        <v>-55537.570200000002</v>
      </c>
      <c r="BC232" s="481">
        <v>4019246.1826330815</v>
      </c>
      <c r="BD232" s="497"/>
      <c r="BE232" s="464">
        <v>214.26613432373875</v>
      </c>
      <c r="BF232" s="464">
        <v>32.976372640049519</v>
      </c>
      <c r="BG232" s="464">
        <v>295.54466109563606</v>
      </c>
      <c r="BH232" s="464">
        <v>269.94600433302384</v>
      </c>
      <c r="BI232" s="464">
        <v>65.474187558031574</v>
      </c>
      <c r="BJ232" s="464">
        <v>41.907663262147942</v>
      </c>
      <c r="BK232" s="468">
        <v>952.00623744292227</v>
      </c>
      <c r="BL232" s="464"/>
      <c r="BM232" s="464">
        <v>90.01888222794706</v>
      </c>
      <c r="BN232" s="464">
        <v>0</v>
      </c>
      <c r="BO232" s="464">
        <v>0</v>
      </c>
      <c r="BP232" s="464">
        <v>84.78661491628614</v>
      </c>
      <c r="BQ232" s="464">
        <v>910.4</v>
      </c>
      <c r="BR232" s="464">
        <v>0</v>
      </c>
      <c r="BS232" s="464">
        <v>0</v>
      </c>
      <c r="BT232" s="464">
        <v>26.911896323903111</v>
      </c>
      <c r="BU232" s="464">
        <v>48.832041856925422</v>
      </c>
      <c r="BV232" s="468">
        <v>1160.949435325062</v>
      </c>
      <c r="BW232" s="467"/>
      <c r="BX232" s="468">
        <v>2112.9556727679842</v>
      </c>
      <c r="BY232" s="468">
        <v>-1548.79</v>
      </c>
      <c r="BZ232" s="468">
        <v>564.16567276798423</v>
      </c>
      <c r="CA232" s="499">
        <v>0.23944540395415539</v>
      </c>
      <c r="CB232" s="499"/>
      <c r="CC232" s="464">
        <v>360.60382049999998</v>
      </c>
      <c r="CD232" s="464">
        <v>0</v>
      </c>
      <c r="CE232" s="464">
        <v>13.06298552152149</v>
      </c>
      <c r="CF232" s="464">
        <v>15.916163377878171</v>
      </c>
      <c r="CG232" s="464">
        <v>0</v>
      </c>
      <c r="CH232" s="468">
        <v>389.58296939939959</v>
      </c>
      <c r="CI232" s="464"/>
      <c r="CJ232" s="464">
        <v>-0.97999999999999987</v>
      </c>
      <c r="CK232" s="464">
        <v>-1.78</v>
      </c>
      <c r="CL232" s="464">
        <v>-0.97999999999999987</v>
      </c>
      <c r="CM232" s="464">
        <v>-0.01</v>
      </c>
      <c r="CN232" s="464">
        <v>-17.579999999999998</v>
      </c>
      <c r="CO232" s="464">
        <v>-14.83919330289193</v>
      </c>
      <c r="CP232" s="464">
        <v>-216.2168112178814</v>
      </c>
      <c r="CQ232" s="464">
        <v>100.21820800462331</v>
      </c>
      <c r="CR232" s="464">
        <v>-29.8</v>
      </c>
      <c r="CS232" s="464">
        <v>-11.42</v>
      </c>
      <c r="CT232" s="464">
        <v>-25.64962886300334</v>
      </c>
      <c r="CU232" s="464">
        <v>49.272101631713547</v>
      </c>
      <c r="CV232" s="468">
        <v>-166.38370941193421</v>
      </c>
      <c r="CW232" s="464"/>
      <c r="CX232" s="468">
        <v>413.32723809219942</v>
      </c>
      <c r="CY232" s="468">
        <v>158.7053451800131</v>
      </c>
      <c r="CZ232" s="464"/>
      <c r="DA232" s="466">
        <v>1261.1525078406319</v>
      </c>
      <c r="DB232" s="464">
        <v>-17.188972516248839</v>
      </c>
      <c r="DC232" s="468">
        <v>1243.963535324383</v>
      </c>
    </row>
    <row r="233" spans="1:107">
      <c r="A233" s="475">
        <v>734</v>
      </c>
      <c r="B233" s="483">
        <v>2</v>
      </c>
      <c r="C233" s="484">
        <v>50339</v>
      </c>
      <c r="D233" s="465" t="s">
        <v>231</v>
      </c>
      <c r="E233" s="485">
        <v>17589730.029999997</v>
      </c>
      <c r="F233" s="485">
        <v>3244830.0999999996</v>
      </c>
      <c r="G233" s="485">
        <v>22353075.84</v>
      </c>
      <c r="H233" s="485">
        <v>24590287.16</v>
      </c>
      <c r="I233" s="485">
        <v>3111032.9</v>
      </c>
      <c r="J233" s="485">
        <v>2423092.62</v>
      </c>
      <c r="K233" s="486">
        <v>73312048.650000006</v>
      </c>
      <c r="L233" s="464"/>
      <c r="M233" s="485">
        <v>3793783.2691989723</v>
      </c>
      <c r="N233" s="485">
        <v>0</v>
      </c>
      <c r="O233" s="485">
        <v>0</v>
      </c>
      <c r="P233" s="485">
        <v>9943977.7200000007</v>
      </c>
      <c r="Q233" s="485">
        <v>1709293.8795441911</v>
      </c>
      <c r="R233" s="485">
        <v>0</v>
      </c>
      <c r="S233" s="478">
        <v>182202.44</v>
      </c>
      <c r="T233" s="485">
        <v>1733514.9161373014</v>
      </c>
      <c r="U233" s="485">
        <v>2672377.0674999999</v>
      </c>
      <c r="V233" s="479">
        <v>20035149.292380463</v>
      </c>
      <c r="W233" s="480"/>
      <c r="X233" s="481">
        <v>93347197.942380473</v>
      </c>
      <c r="Y233" s="464">
        <v>-79771709.909999996</v>
      </c>
      <c r="Z233" s="490">
        <v>13575488.032380477</v>
      </c>
      <c r="AA233" s="499">
        <v>0.14543005394505884</v>
      </c>
      <c r="AB233" s="499"/>
      <c r="AC233" s="476">
        <v>0</v>
      </c>
      <c r="AD233" s="476">
        <v>0</v>
      </c>
      <c r="AE233" s="476">
        <v>653277.59428815404</v>
      </c>
      <c r="AF233" s="476">
        <v>1067684.2321839586</v>
      </c>
      <c r="AG233" s="476">
        <v>0</v>
      </c>
      <c r="AH233" s="477">
        <v>1720961.8264721127</v>
      </c>
      <c r="AI233" s="464"/>
      <c r="AJ233" s="464">
        <v>0</v>
      </c>
      <c r="AK233" s="464">
        <v>-89603.42</v>
      </c>
      <c r="AL233" s="464">
        <v>0</v>
      </c>
      <c r="AM233" s="464">
        <v>-503.39</v>
      </c>
      <c r="AN233" s="464">
        <v>-1082791.8900000001</v>
      </c>
      <c r="AO233" s="464">
        <v>-3379026.92</v>
      </c>
      <c r="AP233" s="464">
        <v>-1488226.3948632984</v>
      </c>
      <c r="AQ233" s="470">
        <v>-286889.98263592768</v>
      </c>
      <c r="AR233" s="470">
        <v>-1496075.0799999998</v>
      </c>
      <c r="AS233" s="470">
        <v>-572857.82000000007</v>
      </c>
      <c r="AT233" s="470">
        <v>-544101.3902981733</v>
      </c>
      <c r="AU233" s="470">
        <v>2492355.0404930897</v>
      </c>
      <c r="AV233" s="468">
        <v>-6447721.2473043092</v>
      </c>
      <c r="AW233" s="464"/>
      <c r="AX233" s="487">
        <v>15853624.886877369</v>
      </c>
      <c r="AY233" s="488">
        <v>6784711.4003245365</v>
      </c>
      <c r="AZ233" s="481"/>
      <c r="BA233" s="491">
        <v>31487064.898750186</v>
      </c>
      <c r="BB233" s="470">
        <v>-333723.59874000004</v>
      </c>
      <c r="BC233" s="481">
        <v>31153341.300010186</v>
      </c>
      <c r="BD233" s="497"/>
      <c r="BE233" s="464">
        <v>349.42549573889028</v>
      </c>
      <c r="BF233" s="464">
        <v>64.459566141560217</v>
      </c>
      <c r="BG233" s="464">
        <v>444.05085202328212</v>
      </c>
      <c r="BH233" s="464">
        <v>488.49375553745602</v>
      </c>
      <c r="BI233" s="464">
        <v>61.801642861399706</v>
      </c>
      <c r="BJ233" s="464">
        <v>48.135493752359011</v>
      </c>
      <c r="BK233" s="468">
        <v>1481.3993558089251</v>
      </c>
      <c r="BL233" s="464"/>
      <c r="BM233" s="464">
        <v>70.490476984753272</v>
      </c>
      <c r="BN233" s="464">
        <v>0</v>
      </c>
      <c r="BO233" s="464">
        <v>0</v>
      </c>
      <c r="BP233" s="464">
        <v>184.06953430312561</v>
      </c>
      <c r="BQ233" s="464">
        <v>32.998794020683931</v>
      </c>
      <c r="BR233" s="464">
        <v>0</v>
      </c>
      <c r="BS233" s="464">
        <v>3.5655343031256139</v>
      </c>
      <c r="BT233" s="464">
        <v>33.885959529890449</v>
      </c>
      <c r="BU233" s="464">
        <v>54.281429919402413</v>
      </c>
      <c r="BV233" s="468">
        <v>379.29172906098131</v>
      </c>
      <c r="BW233" s="467"/>
      <c r="BX233" s="468">
        <v>1860.691084869906</v>
      </c>
      <c r="BY233" s="468">
        <v>-1548.79</v>
      </c>
      <c r="BZ233" s="468">
        <v>311.90108486990579</v>
      </c>
      <c r="CA233" s="499">
        <v>0.14543005394505884</v>
      </c>
      <c r="CB233" s="499"/>
      <c r="CC233" s="464">
        <v>0</v>
      </c>
      <c r="CD233" s="464">
        <v>0</v>
      </c>
      <c r="CE233" s="464">
        <v>12.470868932328189</v>
      </c>
      <c r="CF233" s="464">
        <v>22.512839031099642</v>
      </c>
      <c r="CG233" s="464">
        <v>0</v>
      </c>
      <c r="CH233" s="468">
        <v>34.983707963427833</v>
      </c>
      <c r="CI233" s="464"/>
      <c r="CJ233" s="464">
        <v>-0.98</v>
      </c>
      <c r="CK233" s="464">
        <v>-1.78</v>
      </c>
      <c r="CL233" s="464">
        <v>-0.98</v>
      </c>
      <c r="CM233" s="464">
        <v>-0.01</v>
      </c>
      <c r="CN233" s="464">
        <v>-17.579999999999998</v>
      </c>
      <c r="CO233" s="464">
        <v>-39.148808614114408</v>
      </c>
      <c r="CP233" s="464">
        <v>-29.25548250173577</v>
      </c>
      <c r="CQ233" s="464">
        <v>-4.2319457982216093</v>
      </c>
      <c r="CR233" s="464">
        <v>-29.8</v>
      </c>
      <c r="CS233" s="464">
        <v>-11.42</v>
      </c>
      <c r="CT233" s="464">
        <v>-11.796579758722251</v>
      </c>
      <c r="CU233" s="464">
        <v>48.994594859309807</v>
      </c>
      <c r="CV233" s="468">
        <v>-94.828243526955433</v>
      </c>
      <c r="CW233" s="464"/>
      <c r="CX233" s="468">
        <v>300.1565464358257</v>
      </c>
      <c r="CY233" s="468">
        <v>119.36332041125181</v>
      </c>
      <c r="CZ233" s="464"/>
      <c r="DA233" s="466">
        <v>625.5004052275608</v>
      </c>
      <c r="DB233" s="464">
        <v>-6.6295238034128614</v>
      </c>
      <c r="DC233" s="468">
        <v>618.87088142414802</v>
      </c>
    </row>
    <row r="234" spans="1:107">
      <c r="A234" s="475">
        <v>738</v>
      </c>
      <c r="B234" s="483">
        <v>2</v>
      </c>
      <c r="C234" s="484">
        <v>2957</v>
      </c>
      <c r="D234" s="465" t="s">
        <v>232</v>
      </c>
      <c r="E234" s="485">
        <v>1238841.68</v>
      </c>
      <c r="F234" s="485">
        <v>203407.25999999998</v>
      </c>
      <c r="G234" s="485">
        <v>1519544.1600000001</v>
      </c>
      <c r="H234" s="485">
        <v>1674052.73</v>
      </c>
      <c r="I234" s="485">
        <v>178107.4</v>
      </c>
      <c r="J234" s="485">
        <v>140217.22</v>
      </c>
      <c r="K234" s="486">
        <v>4954170.45</v>
      </c>
      <c r="L234" s="464"/>
      <c r="M234" s="485">
        <v>121439.01870585515</v>
      </c>
      <c r="N234" s="485">
        <v>0</v>
      </c>
      <c r="O234" s="485">
        <v>0</v>
      </c>
      <c r="P234" s="485">
        <v>436686.60000000003</v>
      </c>
      <c r="Q234" s="485">
        <v>217226.48608885307</v>
      </c>
      <c r="R234" s="485">
        <v>0</v>
      </c>
      <c r="S234" s="478">
        <v>0</v>
      </c>
      <c r="T234" s="485">
        <v>101401.78788005373</v>
      </c>
      <c r="U234" s="485">
        <v>81703.906666666677</v>
      </c>
      <c r="V234" s="479">
        <v>958457.79934142879</v>
      </c>
      <c r="W234" s="480"/>
      <c r="X234" s="481">
        <v>5912628.2493414292</v>
      </c>
      <c r="Y234" s="464">
        <v>-4685928.33</v>
      </c>
      <c r="Z234" s="490">
        <v>1226699.9193414291</v>
      </c>
      <c r="AA234" s="499">
        <v>0.2074711731585803</v>
      </c>
      <c r="AB234" s="499"/>
      <c r="AC234" s="476">
        <v>0</v>
      </c>
      <c r="AD234" s="476">
        <v>0</v>
      </c>
      <c r="AE234" s="476">
        <v>24075.808361339939</v>
      </c>
      <c r="AF234" s="476">
        <v>58695.312562547777</v>
      </c>
      <c r="AG234" s="476">
        <v>15443.059961009376</v>
      </c>
      <c r="AH234" s="477">
        <v>98214.180884897098</v>
      </c>
      <c r="AI234" s="464"/>
      <c r="AJ234" s="464">
        <v>0</v>
      </c>
      <c r="AK234" s="464">
        <v>-5263.46</v>
      </c>
      <c r="AL234" s="464">
        <v>0</v>
      </c>
      <c r="AM234" s="464">
        <v>-29.57</v>
      </c>
      <c r="AN234" s="464">
        <v>-63605.070000000007</v>
      </c>
      <c r="AO234" s="464">
        <v>-118097.91</v>
      </c>
      <c r="AP234" s="464">
        <v>97268.16018971859</v>
      </c>
      <c r="AQ234" s="470">
        <v>-16430.567202972554</v>
      </c>
      <c r="AR234" s="470">
        <v>-87882.04</v>
      </c>
      <c r="AS234" s="470">
        <v>-33650.660000000003</v>
      </c>
      <c r="AT234" s="470">
        <v>-43205.921208870444</v>
      </c>
      <c r="AU234" s="470">
        <v>122005.45896755312</v>
      </c>
      <c r="AV234" s="468">
        <v>-148891.57925457129</v>
      </c>
      <c r="AW234" s="464"/>
      <c r="AX234" s="487">
        <v>791752.3109391341</v>
      </c>
      <c r="AY234" s="488">
        <v>460675.291729677</v>
      </c>
      <c r="AZ234" s="481"/>
      <c r="BA234" s="491">
        <v>2428450.1236405661</v>
      </c>
      <c r="BB234" s="470">
        <v>40592.244000000035</v>
      </c>
      <c r="BC234" s="481">
        <v>2469042.3676405661</v>
      </c>
      <c r="BD234" s="497"/>
      <c r="BE234" s="464">
        <v>418.95220831924246</v>
      </c>
      <c r="BF234" s="464">
        <v>68.788386878593158</v>
      </c>
      <c r="BG234" s="464">
        <v>513.88033818058852</v>
      </c>
      <c r="BH234" s="464">
        <v>566.13213730131895</v>
      </c>
      <c r="BI234" s="464">
        <v>60.232465336489682</v>
      </c>
      <c r="BJ234" s="464">
        <v>47.418741968211023</v>
      </c>
      <c r="BK234" s="468">
        <v>1671.126293423272</v>
      </c>
      <c r="BL234" s="464"/>
      <c r="BM234" s="464">
        <v>46.33488765315596</v>
      </c>
      <c r="BN234" s="464">
        <v>0</v>
      </c>
      <c r="BO234" s="464">
        <v>0</v>
      </c>
      <c r="BP234" s="464">
        <v>133.80993591905559</v>
      </c>
      <c r="BQ234" s="464">
        <v>71.924183295387508</v>
      </c>
      <c r="BR234" s="464">
        <v>0</v>
      </c>
      <c r="BS234" s="464">
        <v>0</v>
      </c>
      <c r="BT234" s="464">
        <v>35.277540457382663</v>
      </c>
      <c r="BU234" s="464">
        <v>36.435795952782463</v>
      </c>
      <c r="BV234" s="468">
        <v>323.78234327776431</v>
      </c>
      <c r="BW234" s="467"/>
      <c r="BX234" s="468">
        <v>1994.9086367010359</v>
      </c>
      <c r="BY234" s="468">
        <v>-1548.79</v>
      </c>
      <c r="BZ234" s="468">
        <v>446.11863670103583</v>
      </c>
      <c r="CA234" s="499">
        <v>0.2074711731585803</v>
      </c>
      <c r="CB234" s="499"/>
      <c r="CC234" s="464">
        <v>0</v>
      </c>
      <c r="CD234" s="464">
        <v>0</v>
      </c>
      <c r="CE234" s="464">
        <v>8.0874133632665028</v>
      </c>
      <c r="CF234" s="464">
        <v>18.76960088840875</v>
      </c>
      <c r="CG234" s="464">
        <v>0.84772391320850615</v>
      </c>
      <c r="CH234" s="468">
        <v>27.704738164883761</v>
      </c>
      <c r="CI234" s="464"/>
      <c r="CJ234" s="464">
        <v>-0.98</v>
      </c>
      <c r="CK234" s="464">
        <v>-1.78</v>
      </c>
      <c r="CL234" s="464">
        <v>-0.98</v>
      </c>
      <c r="CM234" s="464">
        <v>-0.01</v>
      </c>
      <c r="CN234" s="464">
        <v>-17.579999999999998</v>
      </c>
      <c r="CO234" s="464">
        <v>-21.377158870151771</v>
      </c>
      <c r="CP234" s="464">
        <v>32.805450316937133</v>
      </c>
      <c r="CQ234" s="464">
        <v>-4.1582855445077183</v>
      </c>
      <c r="CR234" s="464">
        <v>-29.8</v>
      </c>
      <c r="CS234" s="464">
        <v>-11.42</v>
      </c>
      <c r="CT234" s="464">
        <v>-15.54187119629065</v>
      </c>
      <c r="CU234" s="464">
        <v>41.148552771518759</v>
      </c>
      <c r="CV234" s="468">
        <v>-35.006230825555221</v>
      </c>
      <c r="CW234" s="464"/>
      <c r="CX234" s="468">
        <v>288.71786885898928</v>
      </c>
      <c r="CY234" s="468">
        <v>142.22543807443071</v>
      </c>
      <c r="CZ234" s="464"/>
      <c r="DA234" s="466">
        <v>821.2546917959304</v>
      </c>
      <c r="DB234" s="464">
        <v>13.727508961785606</v>
      </c>
      <c r="DC234" s="468">
        <v>834.98220075771599</v>
      </c>
    </row>
    <row r="235" spans="1:107">
      <c r="A235" s="475">
        <v>739</v>
      </c>
      <c r="B235" s="483">
        <v>9</v>
      </c>
      <c r="C235" s="484">
        <v>3094</v>
      </c>
      <c r="D235" s="465" t="s">
        <v>233</v>
      </c>
      <c r="E235" s="485">
        <v>938240.3899999999</v>
      </c>
      <c r="F235" s="485">
        <v>193721.19999999998</v>
      </c>
      <c r="G235" s="485">
        <v>1096064.6400000001</v>
      </c>
      <c r="H235" s="485">
        <v>1308293.31</v>
      </c>
      <c r="I235" s="485">
        <v>195789.8</v>
      </c>
      <c r="J235" s="485">
        <v>124439.44</v>
      </c>
      <c r="K235" s="486">
        <v>3856548.78</v>
      </c>
      <c r="L235" s="464"/>
      <c r="M235" s="485">
        <v>231796.06529445591</v>
      </c>
      <c r="N235" s="485">
        <v>0</v>
      </c>
      <c r="O235" s="485">
        <v>0</v>
      </c>
      <c r="P235" s="485">
        <v>195469.24</v>
      </c>
      <c r="Q235" s="485">
        <v>463537.90562295332</v>
      </c>
      <c r="R235" s="485">
        <v>0</v>
      </c>
      <c r="S235" s="478">
        <v>0</v>
      </c>
      <c r="T235" s="485">
        <v>94074.816883976164</v>
      </c>
      <c r="U235" s="485">
        <v>124688.9525</v>
      </c>
      <c r="V235" s="479">
        <v>1109566.9803013853</v>
      </c>
      <c r="W235" s="480"/>
      <c r="X235" s="481">
        <v>4966115.7603013851</v>
      </c>
      <c r="Y235" s="464">
        <v>-4903030.8600000003</v>
      </c>
      <c r="Z235" s="490">
        <v>63084.90030138474</v>
      </c>
      <c r="AA235" s="499">
        <v>1.2703066812432948E-2</v>
      </c>
      <c r="AB235" s="499"/>
      <c r="AC235" s="476">
        <v>128761.41387199998</v>
      </c>
      <c r="AD235" s="476">
        <v>0</v>
      </c>
      <c r="AE235" s="476">
        <v>34698.972953066055</v>
      </c>
      <c r="AF235" s="476">
        <v>70092.088771236682</v>
      </c>
      <c r="AG235" s="476">
        <v>0</v>
      </c>
      <c r="AH235" s="477">
        <v>233552.47559630271</v>
      </c>
      <c r="AI235" s="464"/>
      <c r="AJ235" s="464">
        <v>0</v>
      </c>
      <c r="AK235" s="464">
        <v>-5507.32</v>
      </c>
      <c r="AL235" s="464">
        <v>0</v>
      </c>
      <c r="AM235" s="464">
        <v>-30.94</v>
      </c>
      <c r="AN235" s="464">
        <v>-66551.94</v>
      </c>
      <c r="AO235" s="464">
        <v>-146913.46</v>
      </c>
      <c r="AP235" s="464">
        <v>1181236.7453195436</v>
      </c>
      <c r="AQ235" s="470">
        <v>804084.59479661193</v>
      </c>
      <c r="AR235" s="470">
        <v>-91953.68</v>
      </c>
      <c r="AS235" s="470">
        <v>-35209.72</v>
      </c>
      <c r="AT235" s="470">
        <v>-62301.803001029897</v>
      </c>
      <c r="AU235" s="470">
        <v>109501.78704697412</v>
      </c>
      <c r="AV235" s="468">
        <v>1686354.2641620999</v>
      </c>
      <c r="AW235" s="464"/>
      <c r="AX235" s="487">
        <v>858919.87039153092</v>
      </c>
      <c r="AY235" s="488">
        <v>575962.07321427925</v>
      </c>
      <c r="AZ235" s="481"/>
      <c r="BA235" s="491">
        <v>3417873.5836655973</v>
      </c>
      <c r="BB235" s="470">
        <v>12915.713999999993</v>
      </c>
      <c r="BC235" s="481">
        <v>3430789.2976655974</v>
      </c>
      <c r="BD235" s="497"/>
      <c r="BE235" s="464">
        <v>303.24511635423397</v>
      </c>
      <c r="BF235" s="464">
        <v>62.611893988364571</v>
      </c>
      <c r="BG235" s="464">
        <v>354.2548933419522</v>
      </c>
      <c r="BH235" s="464">
        <v>422.84851648351651</v>
      </c>
      <c r="BI235" s="464">
        <v>63.280478345184221</v>
      </c>
      <c r="BJ235" s="464">
        <v>40.219599224305107</v>
      </c>
      <c r="BK235" s="468">
        <v>1241.5376787954831</v>
      </c>
      <c r="BL235" s="464"/>
      <c r="BM235" s="464">
        <v>74.852149724262205</v>
      </c>
      <c r="BN235" s="464">
        <v>0</v>
      </c>
      <c r="BO235" s="464">
        <v>0</v>
      </c>
      <c r="BP235" s="464">
        <v>60.339372647427851</v>
      </c>
      <c r="BQ235" s="464">
        <v>142.6698200666373</v>
      </c>
      <c r="BR235" s="464">
        <v>0</v>
      </c>
      <c r="BS235" s="464">
        <v>0</v>
      </c>
      <c r="BT235" s="464">
        <v>31.701481800365009</v>
      </c>
      <c r="BU235" s="464">
        <v>39.765094102885833</v>
      </c>
      <c r="BV235" s="468">
        <v>349.3279183415782</v>
      </c>
      <c r="BW235" s="467"/>
      <c r="BX235" s="468">
        <v>1590.8655971370611</v>
      </c>
      <c r="BY235" s="468">
        <v>-1548.79</v>
      </c>
      <c r="BZ235" s="468">
        <v>42.075597137061429</v>
      </c>
      <c r="CA235" s="499">
        <v>1.2703066812432948E-2</v>
      </c>
      <c r="CB235" s="499"/>
      <c r="CC235" s="464">
        <v>40.211863999999991</v>
      </c>
      <c r="CD235" s="464">
        <v>0</v>
      </c>
      <c r="CE235" s="464">
        <v>11.350199851273709</v>
      </c>
      <c r="CF235" s="464">
        <v>21.664500659192221</v>
      </c>
      <c r="CG235" s="464">
        <v>0</v>
      </c>
      <c r="CH235" s="468">
        <v>73.226564510465934</v>
      </c>
      <c r="CI235" s="464"/>
      <c r="CJ235" s="464">
        <v>-0.98</v>
      </c>
      <c r="CK235" s="464">
        <v>-1.78</v>
      </c>
      <c r="CL235" s="464">
        <v>-0.98</v>
      </c>
      <c r="CM235" s="464">
        <v>-0.01</v>
      </c>
      <c r="CN235" s="464">
        <v>-17.579999999999998</v>
      </c>
      <c r="CO235" s="464">
        <v>-34.442126097867003</v>
      </c>
      <c r="CP235" s="464">
        <v>370.52595524452443</v>
      </c>
      <c r="CQ235" s="464">
        <v>268.9781911488119</v>
      </c>
      <c r="CR235" s="464">
        <v>-29.8</v>
      </c>
      <c r="CS235" s="464">
        <v>-11.42</v>
      </c>
      <c r="CT235" s="464">
        <v>-21.26868499103459</v>
      </c>
      <c r="CU235" s="464">
        <v>34.34811387922651</v>
      </c>
      <c r="CV235" s="468">
        <v>551.21398702262638</v>
      </c>
      <c r="CW235" s="464"/>
      <c r="CX235" s="468">
        <v>329.09839567105308</v>
      </c>
      <c r="CY235" s="468">
        <v>168.3019988726505</v>
      </c>
      <c r="CZ235" s="464"/>
      <c r="DA235" s="466">
        <v>1104.6779520574005</v>
      </c>
      <c r="DB235" s="464">
        <v>4.1744389140271467</v>
      </c>
      <c r="DC235" s="468">
        <v>1108.8523909714277</v>
      </c>
    </row>
    <row r="236" spans="1:107">
      <c r="A236" s="475">
        <v>740</v>
      </c>
      <c r="B236" s="483">
        <v>10</v>
      </c>
      <c r="C236" s="484">
        <v>31008</v>
      </c>
      <c r="D236" s="465" t="s">
        <v>234</v>
      </c>
      <c r="E236" s="485">
        <v>8225544.3899999997</v>
      </c>
      <c r="F236" s="485">
        <v>1520711.42</v>
      </c>
      <c r="G236" s="485">
        <v>12031800.48</v>
      </c>
      <c r="H236" s="485">
        <v>12435820.279999999</v>
      </c>
      <c r="I236" s="485">
        <v>1968949.5</v>
      </c>
      <c r="J236" s="485">
        <v>1403687.58</v>
      </c>
      <c r="K236" s="486">
        <v>37586513.649999999</v>
      </c>
      <c r="L236" s="464"/>
      <c r="M236" s="485">
        <v>2659936.0222396841</v>
      </c>
      <c r="N236" s="485">
        <v>0</v>
      </c>
      <c r="O236" s="485">
        <v>0</v>
      </c>
      <c r="P236" s="485">
        <v>4007119.42</v>
      </c>
      <c r="Q236" s="485">
        <v>1909624.3041779934</v>
      </c>
      <c r="R236" s="485">
        <v>0</v>
      </c>
      <c r="S236" s="478">
        <v>1468162.8800000001</v>
      </c>
      <c r="T236" s="485">
        <v>863391.9645341771</v>
      </c>
      <c r="U236" s="485">
        <v>1703953.0725</v>
      </c>
      <c r="V236" s="479">
        <v>12612187.663451854</v>
      </c>
      <c r="W236" s="480"/>
      <c r="X236" s="481">
        <v>50198701.313451856</v>
      </c>
      <c r="Y236" s="464">
        <v>-49138067.520000003</v>
      </c>
      <c r="Z236" s="490">
        <v>1060633.7934518531</v>
      </c>
      <c r="AA236" s="499">
        <v>2.1128709821176841E-2</v>
      </c>
      <c r="AB236" s="499"/>
      <c r="AC236" s="476">
        <v>790905.76905599993</v>
      </c>
      <c r="AD236" s="476">
        <v>0</v>
      </c>
      <c r="AE236" s="476">
        <v>457313.88512608578</v>
      </c>
      <c r="AF236" s="476">
        <v>494981.89615146653</v>
      </c>
      <c r="AG236" s="476">
        <v>0</v>
      </c>
      <c r="AH236" s="477">
        <v>1743201.5503335523</v>
      </c>
      <c r="AI236" s="464"/>
      <c r="AJ236" s="464">
        <v>0</v>
      </c>
      <c r="AK236" s="464">
        <v>-55194.239999999998</v>
      </c>
      <c r="AL236" s="464">
        <v>0</v>
      </c>
      <c r="AM236" s="464">
        <v>-310.08</v>
      </c>
      <c r="AN236" s="464">
        <v>-666982.08000000007</v>
      </c>
      <c r="AO236" s="464">
        <v>-2238065.9900000002</v>
      </c>
      <c r="AP236" s="464">
        <v>-5483952.9192687627</v>
      </c>
      <c r="AQ236" s="470">
        <v>-485993.8212518596</v>
      </c>
      <c r="AR236" s="470">
        <v>-921557.76</v>
      </c>
      <c r="AS236" s="470">
        <v>-352871.04000000004</v>
      </c>
      <c r="AT236" s="470">
        <v>-53849.154785291459</v>
      </c>
      <c r="AU236" s="470">
        <v>1716286.0343112592</v>
      </c>
      <c r="AV236" s="468">
        <v>-8542491.050994657</v>
      </c>
      <c r="AW236" s="464"/>
      <c r="AX236" s="487">
        <v>8179546.3901237464</v>
      </c>
      <c r="AY236" s="488">
        <v>4289096.0283130985</v>
      </c>
      <c r="AZ236" s="481"/>
      <c r="BA236" s="491">
        <v>6729986.711227593</v>
      </c>
      <c r="BB236" s="470">
        <v>-780478.14599999995</v>
      </c>
      <c r="BC236" s="481">
        <v>5949508.5652275933</v>
      </c>
      <c r="BD236" s="497"/>
      <c r="BE236" s="464">
        <v>265.27168440402477</v>
      </c>
      <c r="BF236" s="464">
        <v>49.042550954592357</v>
      </c>
      <c r="BG236" s="464">
        <v>388.0224613003096</v>
      </c>
      <c r="BH236" s="464">
        <v>401.05199561403509</v>
      </c>
      <c r="BI236" s="464">
        <v>63.498113390092882</v>
      </c>
      <c r="BJ236" s="464">
        <v>45.268562306501551</v>
      </c>
      <c r="BK236" s="468">
        <v>1219.201546090274</v>
      </c>
      <c r="BL236" s="464"/>
      <c r="BM236" s="464">
        <v>88.020932968756227</v>
      </c>
      <c r="BN236" s="464">
        <v>0</v>
      </c>
      <c r="BO236" s="464">
        <v>0</v>
      </c>
      <c r="BP236" s="464">
        <v>114.0097997457088</v>
      </c>
      <c r="BQ236" s="464">
        <v>60.014790063131663</v>
      </c>
      <c r="BR236" s="464">
        <v>0</v>
      </c>
      <c r="BS236" s="464">
        <v>46.494302606484418</v>
      </c>
      <c r="BT236" s="464">
        <v>27.661629287074401</v>
      </c>
      <c r="BU236" s="464">
        <v>58.227276144310238</v>
      </c>
      <c r="BV236" s="468">
        <v>394.42873081546583</v>
      </c>
      <c r="BW236" s="467"/>
      <c r="BX236" s="468">
        <v>1613.630276905739</v>
      </c>
      <c r="BY236" s="468">
        <v>-1548.79</v>
      </c>
      <c r="BZ236" s="468">
        <v>64.840276905739401</v>
      </c>
      <c r="CA236" s="499">
        <v>2.1128709821176841E-2</v>
      </c>
      <c r="CB236" s="499"/>
      <c r="CC236" s="464">
        <v>24.645620999999998</v>
      </c>
      <c r="CD236" s="464">
        <v>0</v>
      </c>
      <c r="CE236" s="464">
        <v>14.210357178781869</v>
      </c>
      <c r="CF236" s="464">
        <v>15.675685929978931</v>
      </c>
      <c r="CG236" s="464">
        <v>0</v>
      </c>
      <c r="CH236" s="468">
        <v>54.531664108760808</v>
      </c>
      <c r="CI236" s="464"/>
      <c r="CJ236" s="464">
        <v>-0.98</v>
      </c>
      <c r="CK236" s="464">
        <v>-1.78</v>
      </c>
      <c r="CL236" s="464">
        <v>-0.98</v>
      </c>
      <c r="CM236" s="464">
        <v>-0.01</v>
      </c>
      <c r="CN236" s="464">
        <v>-17.579999999999998</v>
      </c>
      <c r="CO236" s="464">
        <v>-55.460153469485057</v>
      </c>
      <c r="CP236" s="464">
        <v>-174.31509597167079</v>
      </c>
      <c r="CQ236" s="464">
        <v>-29.312074921106611</v>
      </c>
      <c r="CR236" s="464">
        <v>-29.8</v>
      </c>
      <c r="CS236" s="464">
        <v>-11.42</v>
      </c>
      <c r="CT236" s="464">
        <v>-2.5229124910061049</v>
      </c>
      <c r="CU236" s="464">
        <v>54.554546545176713</v>
      </c>
      <c r="CV236" s="468">
        <v>-267.15907542306519</v>
      </c>
      <c r="CW236" s="464"/>
      <c r="CX236" s="468">
        <v>265.88791831714258</v>
      </c>
      <c r="CY236" s="468">
        <v>121.5762081865289</v>
      </c>
      <c r="CZ236" s="464"/>
      <c r="DA236" s="466">
        <v>217.04033511440895</v>
      </c>
      <c r="DB236" s="464">
        <v>-25.170218846749226</v>
      </c>
      <c r="DC236" s="468">
        <v>191.87011626765974</v>
      </c>
    </row>
    <row r="237" spans="1:107">
      <c r="A237" s="475">
        <v>742</v>
      </c>
      <c r="B237" s="483">
        <v>19</v>
      </c>
      <c r="C237" s="484">
        <v>974</v>
      </c>
      <c r="D237" s="465" t="s">
        <v>235</v>
      </c>
      <c r="E237" s="485">
        <v>346146.93999999994</v>
      </c>
      <c r="F237" s="485">
        <v>58116.36</v>
      </c>
      <c r="G237" s="485">
        <v>332140.80000000005</v>
      </c>
      <c r="H237" s="485">
        <v>337624.08</v>
      </c>
      <c r="I237" s="485">
        <v>61745.799999999996</v>
      </c>
      <c r="J237" s="485">
        <v>43232.9</v>
      </c>
      <c r="K237" s="486">
        <v>1179006.8799999999</v>
      </c>
      <c r="L237" s="464"/>
      <c r="M237" s="485">
        <v>87871.260562423282</v>
      </c>
      <c r="N237" s="485">
        <v>0</v>
      </c>
      <c r="O237" s="485">
        <v>0</v>
      </c>
      <c r="P237" s="485">
        <v>56145.42</v>
      </c>
      <c r="Q237" s="485">
        <v>900365.6</v>
      </c>
      <c r="R237" s="485">
        <v>0</v>
      </c>
      <c r="S237" s="478">
        <v>0</v>
      </c>
      <c r="T237" s="485">
        <v>31879.269191411659</v>
      </c>
      <c r="U237" s="485">
        <v>52099.16833333332</v>
      </c>
      <c r="V237" s="479">
        <v>1128360.7180871682</v>
      </c>
      <c r="W237" s="480"/>
      <c r="X237" s="481">
        <v>2307367.5980871683</v>
      </c>
      <c r="Y237" s="464">
        <v>-1543488.06</v>
      </c>
      <c r="Z237" s="490">
        <v>763879.53808716824</v>
      </c>
      <c r="AA237" s="499">
        <v>0.33106104927556074</v>
      </c>
      <c r="AB237" s="499"/>
      <c r="AC237" s="476">
        <v>393694.98771299998</v>
      </c>
      <c r="AD237" s="476">
        <v>0</v>
      </c>
      <c r="AE237" s="476">
        <v>13713.807294341339</v>
      </c>
      <c r="AF237" s="476">
        <v>17884.822544976832</v>
      </c>
      <c r="AG237" s="476">
        <v>0</v>
      </c>
      <c r="AH237" s="477">
        <v>425293.61755231814</v>
      </c>
      <c r="AI237" s="464"/>
      <c r="AJ237" s="464">
        <v>0</v>
      </c>
      <c r="AK237" s="464">
        <v>-1733.72</v>
      </c>
      <c r="AL237" s="464">
        <v>0</v>
      </c>
      <c r="AM237" s="464">
        <v>-9.74</v>
      </c>
      <c r="AN237" s="464">
        <v>-20950.740000000002</v>
      </c>
      <c r="AO237" s="464">
        <v>-29699.98</v>
      </c>
      <c r="AP237" s="464">
        <v>-3069.3803781253428</v>
      </c>
      <c r="AQ237" s="470">
        <v>159597.95281457796</v>
      </c>
      <c r="AR237" s="470">
        <v>-28947.279999999999</v>
      </c>
      <c r="AS237" s="470">
        <v>-11084.12</v>
      </c>
      <c r="AT237" s="470">
        <v>-28160.427839170683</v>
      </c>
      <c r="AU237" s="470">
        <v>69020.326418453813</v>
      </c>
      <c r="AV237" s="468">
        <v>104962.89101573575</v>
      </c>
      <c r="AW237" s="464"/>
      <c r="AX237" s="487">
        <v>-11575.163031525759</v>
      </c>
      <c r="AY237" s="488">
        <v>177657.25414476069</v>
      </c>
      <c r="AZ237" s="481"/>
      <c r="BA237" s="491">
        <v>1460218.1377684572</v>
      </c>
      <c r="BB237" s="470">
        <v>23986.326000000001</v>
      </c>
      <c r="BC237" s="481">
        <v>1484204.4637684571</v>
      </c>
      <c r="BD237" s="497"/>
      <c r="BE237" s="464">
        <v>355.38700205338802</v>
      </c>
      <c r="BF237" s="464">
        <v>59.66772073921971</v>
      </c>
      <c r="BG237" s="464">
        <v>341.00698151950724</v>
      </c>
      <c r="BH237" s="464">
        <v>346.63663244353182</v>
      </c>
      <c r="BI237" s="464">
        <v>63.394045174537986</v>
      </c>
      <c r="BJ237" s="464">
        <v>44.386960985626288</v>
      </c>
      <c r="BK237" s="468">
        <v>1156.7055082987549</v>
      </c>
      <c r="BL237" s="464"/>
      <c r="BM237" s="464">
        <v>91.841889126224316</v>
      </c>
      <c r="BN237" s="464">
        <v>0</v>
      </c>
      <c r="BO237" s="464">
        <v>0</v>
      </c>
      <c r="BP237" s="464">
        <v>47.807790456431533</v>
      </c>
      <c r="BQ237" s="464">
        <v>910.40000000000009</v>
      </c>
      <c r="BR237" s="464">
        <v>0</v>
      </c>
      <c r="BS237" s="464">
        <v>0</v>
      </c>
      <c r="BT237" s="464">
        <v>29.693064940963001</v>
      </c>
      <c r="BU237" s="464">
        <v>59.620959543568468</v>
      </c>
      <c r="BV237" s="468">
        <v>1139.3637040671881</v>
      </c>
      <c r="BW237" s="467"/>
      <c r="BX237" s="468">
        <v>2296.0692123659428</v>
      </c>
      <c r="BY237" s="468">
        <v>-1548.79</v>
      </c>
      <c r="BZ237" s="468">
        <v>747.27921236594284</v>
      </c>
      <c r="CA237" s="499">
        <v>0.33106104927556074</v>
      </c>
      <c r="CB237" s="499"/>
      <c r="CC237" s="464">
        <v>390.56174849999991</v>
      </c>
      <c r="CD237" s="464">
        <v>0</v>
      </c>
      <c r="CE237" s="464">
        <v>13.46371256650372</v>
      </c>
      <c r="CF237" s="464">
        <v>19.356722992305212</v>
      </c>
      <c r="CG237" s="464">
        <v>0</v>
      </c>
      <c r="CH237" s="468">
        <v>423.38218405880878</v>
      </c>
      <c r="CI237" s="464"/>
      <c r="CJ237" s="464">
        <v>-0.98</v>
      </c>
      <c r="CK237" s="464">
        <v>-1.78</v>
      </c>
      <c r="CL237" s="464">
        <v>-0.98</v>
      </c>
      <c r="CM237" s="464">
        <v>-0.01</v>
      </c>
      <c r="CN237" s="464">
        <v>-17.579999999999998</v>
      </c>
      <c r="CO237" s="464">
        <v>-24.148755186721989</v>
      </c>
      <c r="CP237" s="464">
        <v>-3.184004541623799</v>
      </c>
      <c r="CQ237" s="464">
        <v>182.37247239919549</v>
      </c>
      <c r="CR237" s="464">
        <v>-29.8</v>
      </c>
      <c r="CS237" s="464">
        <v>-11.42</v>
      </c>
      <c r="CT237" s="464">
        <v>-29.338117015298121</v>
      </c>
      <c r="CU237" s="464">
        <v>71.597848981798563</v>
      </c>
      <c r="CV237" s="468">
        <v>134.89219095540321</v>
      </c>
      <c r="CW237" s="464"/>
      <c r="CX237" s="468">
        <v>67.801465662745613</v>
      </c>
      <c r="CY237" s="468">
        <v>172.45372249223021</v>
      </c>
      <c r="CZ237" s="464"/>
      <c r="DA237" s="466">
        <v>1499.197266702728</v>
      </c>
      <c r="DB237" s="464">
        <v>24.626618069815198</v>
      </c>
      <c r="DC237" s="468">
        <v>1523.8238847725431</v>
      </c>
    </row>
    <row r="238" spans="1:107">
      <c r="A238" s="475">
        <v>743</v>
      </c>
      <c r="B238" s="483">
        <v>14</v>
      </c>
      <c r="C238" s="484">
        <v>67283</v>
      </c>
      <c r="D238" s="465" t="s">
        <v>236</v>
      </c>
      <c r="E238" s="485">
        <v>34478057.049999997</v>
      </c>
      <c r="F238" s="485">
        <v>6557462.6200000001</v>
      </c>
      <c r="G238" s="485">
        <v>38121460.32</v>
      </c>
      <c r="H238" s="485">
        <v>35703746.460000001</v>
      </c>
      <c r="I238" s="485">
        <v>3970839.5999999996</v>
      </c>
      <c r="J238" s="485">
        <v>3542691.02</v>
      </c>
      <c r="K238" s="486">
        <v>122374257.06999998</v>
      </c>
      <c r="L238" s="464"/>
      <c r="M238" s="485">
        <v>3870531.673132102</v>
      </c>
      <c r="N238" s="485">
        <v>0</v>
      </c>
      <c r="O238" s="485">
        <v>0</v>
      </c>
      <c r="P238" s="485">
        <v>8584010.8800000008</v>
      </c>
      <c r="Q238" s="485">
        <v>1229701.7091223106</v>
      </c>
      <c r="R238" s="485">
        <v>0</v>
      </c>
      <c r="S238" s="478">
        <v>0</v>
      </c>
      <c r="T238" s="485">
        <v>1497207.107824571</v>
      </c>
      <c r="U238" s="485">
        <v>2926796.8274999997</v>
      </c>
      <c r="V238" s="479">
        <v>18108248.197578985</v>
      </c>
      <c r="W238" s="480"/>
      <c r="X238" s="481">
        <v>140482505.26757896</v>
      </c>
      <c r="Y238" s="464">
        <v>-106622697.27000001</v>
      </c>
      <c r="Z238" s="490">
        <v>33859807.997578949</v>
      </c>
      <c r="AA238" s="499">
        <v>0.24102508659769206</v>
      </c>
      <c r="AB238" s="499"/>
      <c r="AC238" s="476">
        <v>0</v>
      </c>
      <c r="AD238" s="476">
        <v>0</v>
      </c>
      <c r="AE238" s="476">
        <v>1089858.7558016982</v>
      </c>
      <c r="AF238" s="476">
        <v>1396312.9837447067</v>
      </c>
      <c r="AG238" s="476">
        <v>755829.39650964167</v>
      </c>
      <c r="AH238" s="477">
        <v>3242001.1360560469</v>
      </c>
      <c r="AI238" s="464"/>
      <c r="AJ238" s="464">
        <v>0</v>
      </c>
      <c r="AK238" s="464">
        <v>-119763.74</v>
      </c>
      <c r="AL238" s="464">
        <v>0</v>
      </c>
      <c r="AM238" s="464">
        <v>-672.83</v>
      </c>
      <c r="AN238" s="464">
        <v>-1447257.33</v>
      </c>
      <c r="AO238" s="464">
        <v>-4657420.0599999996</v>
      </c>
      <c r="AP238" s="464">
        <v>-8531579.612140391</v>
      </c>
      <c r="AQ238" s="470">
        <v>-1458083.334558662</v>
      </c>
      <c r="AR238" s="470">
        <v>-1999650.76</v>
      </c>
      <c r="AS238" s="470">
        <v>-765680.54</v>
      </c>
      <c r="AT238" s="470">
        <v>-698201.08360579947</v>
      </c>
      <c r="AU238" s="470">
        <v>2348341.8496672735</v>
      </c>
      <c r="AV238" s="468">
        <v>-17329967.440637581</v>
      </c>
      <c r="AW238" s="464"/>
      <c r="AX238" s="487">
        <v>12004458.75957774</v>
      </c>
      <c r="AY238" s="488">
        <v>5605219.0308095468</v>
      </c>
      <c r="AZ238" s="481"/>
      <c r="BA238" s="491">
        <v>37381519.483384706</v>
      </c>
      <c r="BB238" s="470">
        <v>-725807.77374000009</v>
      </c>
      <c r="BC238" s="481">
        <v>36655711.709644705</v>
      </c>
      <c r="BD238" s="497"/>
      <c r="BE238" s="464">
        <v>512.43340888485943</v>
      </c>
      <c r="BF238" s="464">
        <v>97.460913157855629</v>
      </c>
      <c r="BG238" s="464">
        <v>566.58383722485621</v>
      </c>
      <c r="BH238" s="464">
        <v>530.65033455702041</v>
      </c>
      <c r="BI238" s="464">
        <v>59.016982001397075</v>
      </c>
      <c r="BJ238" s="464">
        <v>52.653582925850515</v>
      </c>
      <c r="BK238" s="468">
        <v>1806.2592094398819</v>
      </c>
      <c r="BL238" s="464"/>
      <c r="BM238" s="464">
        <v>57.631968542932391</v>
      </c>
      <c r="BN238" s="464">
        <v>0</v>
      </c>
      <c r="BO238" s="464">
        <v>0</v>
      </c>
      <c r="BP238" s="464">
        <v>107.12082043506329</v>
      </c>
      <c r="BQ238" s="464">
        <v>18.13132864213615</v>
      </c>
      <c r="BR238" s="464">
        <v>0</v>
      </c>
      <c r="BS238" s="464">
        <v>0</v>
      </c>
      <c r="BT238" s="464">
        <v>20.927699323507831</v>
      </c>
      <c r="BU238" s="464">
        <v>43.284525191034511</v>
      </c>
      <c r="BV238" s="468">
        <v>247.0963421346741</v>
      </c>
      <c r="BW238" s="467"/>
      <c r="BX238" s="468">
        <v>2053.355551574557</v>
      </c>
      <c r="BY238" s="468">
        <v>-1548.79</v>
      </c>
      <c r="BZ238" s="468">
        <v>504.56555157455671</v>
      </c>
      <c r="CA238" s="499">
        <v>0.24102508659769206</v>
      </c>
      <c r="CB238" s="499"/>
      <c r="CC238" s="464">
        <v>0</v>
      </c>
      <c r="CD238" s="464">
        <v>0</v>
      </c>
      <c r="CE238" s="464">
        <v>15.6566824041385</v>
      </c>
      <c r="CF238" s="464">
        <v>20.640270185020121</v>
      </c>
      <c r="CG238" s="464">
        <v>10.484210486637741</v>
      </c>
      <c r="CH238" s="468">
        <v>46.781163075796357</v>
      </c>
      <c r="CI238" s="464"/>
      <c r="CJ238" s="464">
        <v>-0.98</v>
      </c>
      <c r="CK238" s="464">
        <v>-1.78</v>
      </c>
      <c r="CL238" s="464">
        <v>-0.98</v>
      </c>
      <c r="CM238" s="464">
        <v>-0.01</v>
      </c>
      <c r="CN238" s="464">
        <v>-17.579999999999998</v>
      </c>
      <c r="CO238" s="464">
        <v>-48.886898609839221</v>
      </c>
      <c r="CP238" s="464">
        <v>-128.08064151777319</v>
      </c>
      <c r="CQ238" s="464">
        <v>-35.220689502067643</v>
      </c>
      <c r="CR238" s="464">
        <v>-29.8</v>
      </c>
      <c r="CS238" s="464">
        <v>-11.42</v>
      </c>
      <c r="CT238" s="464">
        <v>-10.219593801393611</v>
      </c>
      <c r="CU238" s="464">
        <v>35.25456530704048</v>
      </c>
      <c r="CV238" s="468">
        <v>-253.50332696936221</v>
      </c>
      <c r="CW238" s="464"/>
      <c r="CX238" s="468">
        <v>180.54896380739251</v>
      </c>
      <c r="CY238" s="468">
        <v>66.493207174526091</v>
      </c>
      <c r="CZ238" s="464"/>
      <c r="DA238" s="466">
        <v>555.58639601956963</v>
      </c>
      <c r="DB238" s="464">
        <v>-10.787387211331245</v>
      </c>
      <c r="DC238" s="468">
        <v>544.79900880823845</v>
      </c>
    </row>
    <row r="239" spans="1:107">
      <c r="A239" s="475">
        <v>746</v>
      </c>
      <c r="B239" s="483">
        <v>17</v>
      </c>
      <c r="C239" s="484">
        <v>4585</v>
      </c>
      <c r="D239" s="465" t="s">
        <v>237</v>
      </c>
      <c r="E239" s="485">
        <v>2705411.61</v>
      </c>
      <c r="F239" s="485">
        <v>523047.24</v>
      </c>
      <c r="G239" s="485">
        <v>3528996</v>
      </c>
      <c r="H239" s="485">
        <v>3756067.89</v>
      </c>
      <c r="I239" s="485">
        <v>252544.59999999998</v>
      </c>
      <c r="J239" s="485">
        <v>210905.24</v>
      </c>
      <c r="K239" s="486">
        <v>10976972.58</v>
      </c>
      <c r="L239" s="464"/>
      <c r="M239" s="485">
        <v>308986.3443680699</v>
      </c>
      <c r="N239" s="485">
        <v>0</v>
      </c>
      <c r="O239" s="485">
        <v>0</v>
      </c>
      <c r="P239" s="485">
        <v>536500.68000000005</v>
      </c>
      <c r="Q239" s="485">
        <v>675490.27796833869</v>
      </c>
      <c r="R239" s="485">
        <v>0</v>
      </c>
      <c r="S239" s="478">
        <v>0</v>
      </c>
      <c r="T239" s="485">
        <v>183454.69939039333</v>
      </c>
      <c r="U239" s="485">
        <v>176141.72916666666</v>
      </c>
      <c r="V239" s="479">
        <v>1880573.7308934687</v>
      </c>
      <c r="W239" s="480"/>
      <c r="X239" s="481">
        <v>12857546.310893469</v>
      </c>
      <c r="Y239" s="464">
        <v>-7265803.6500000004</v>
      </c>
      <c r="Z239" s="490">
        <v>5591742.6608934682</v>
      </c>
      <c r="AA239" s="499">
        <v>0.4348996710325595</v>
      </c>
      <c r="AB239" s="499"/>
      <c r="AC239" s="476">
        <v>54150.525817499998</v>
      </c>
      <c r="AD239" s="476">
        <v>0</v>
      </c>
      <c r="AE239" s="476">
        <v>77649.679040512376</v>
      </c>
      <c r="AF239" s="476">
        <v>90215.874892694905</v>
      </c>
      <c r="AG239" s="476">
        <v>0</v>
      </c>
      <c r="AH239" s="477">
        <v>222016.07975070729</v>
      </c>
      <c r="AI239" s="464"/>
      <c r="AJ239" s="464">
        <v>0</v>
      </c>
      <c r="AK239" s="464">
        <v>-8161.3</v>
      </c>
      <c r="AL239" s="464">
        <v>0</v>
      </c>
      <c r="AM239" s="464">
        <v>-45.85</v>
      </c>
      <c r="AN239" s="464">
        <v>-98623.35</v>
      </c>
      <c r="AO239" s="464">
        <v>-152395.15</v>
      </c>
      <c r="AP239" s="464">
        <v>-148717.32408441388</v>
      </c>
      <c r="AQ239" s="470">
        <v>-401086.17502756882</v>
      </c>
      <c r="AR239" s="470">
        <v>-136266.19999999998</v>
      </c>
      <c r="AS239" s="470">
        <v>-52177.3</v>
      </c>
      <c r="AT239" s="470">
        <v>-154588.0923788643</v>
      </c>
      <c r="AU239" s="470">
        <v>117042.39976614976</v>
      </c>
      <c r="AV239" s="468">
        <v>-1035018.3417246973</v>
      </c>
      <c r="AW239" s="464"/>
      <c r="AX239" s="487">
        <v>2261101.9134379793</v>
      </c>
      <c r="AY239" s="488">
        <v>678553.46372720355</v>
      </c>
      <c r="AZ239" s="481"/>
      <c r="BA239" s="491">
        <v>7718395.7760846606</v>
      </c>
      <c r="BB239" s="470">
        <v>100705.66716</v>
      </c>
      <c r="BC239" s="481">
        <v>7819101.4432446603</v>
      </c>
      <c r="BD239" s="497"/>
      <c r="BE239" s="464">
        <v>590.05705779716459</v>
      </c>
      <c r="BF239" s="464">
        <v>114.07791494002181</v>
      </c>
      <c r="BG239" s="464">
        <v>769.682878953108</v>
      </c>
      <c r="BH239" s="464">
        <v>819.20782769901859</v>
      </c>
      <c r="BI239" s="464">
        <v>55.080610687022897</v>
      </c>
      <c r="BJ239" s="464">
        <v>45.998961832061063</v>
      </c>
      <c r="BK239" s="468">
        <v>2463.2048251140559</v>
      </c>
      <c r="BL239" s="464"/>
      <c r="BM239" s="464">
        <v>72.884917524210252</v>
      </c>
      <c r="BN239" s="464">
        <v>0</v>
      </c>
      <c r="BO239" s="464">
        <v>0</v>
      </c>
      <c r="BP239" s="464">
        <v>79.227925266130782</v>
      </c>
      <c r="BQ239" s="464">
        <v>144.12985000444519</v>
      </c>
      <c r="BR239" s="464">
        <v>0</v>
      </c>
      <c r="BS239" s="464">
        <v>0</v>
      </c>
      <c r="BT239" s="464">
        <v>34.479271026908528</v>
      </c>
      <c r="BU239" s="464">
        <v>41.188515641972629</v>
      </c>
      <c r="BV239" s="468">
        <v>371.9104794636674</v>
      </c>
      <c r="BW239" s="467"/>
      <c r="BX239" s="468">
        <v>2835.1153045777228</v>
      </c>
      <c r="BY239" s="468">
        <v>-1548.79</v>
      </c>
      <c r="BZ239" s="468">
        <v>1286.325304577723</v>
      </c>
      <c r="CA239" s="499">
        <v>0.4348996710325595</v>
      </c>
      <c r="CB239" s="499"/>
      <c r="CC239" s="464">
        <v>11.4117465</v>
      </c>
      <c r="CD239" s="464">
        <v>0</v>
      </c>
      <c r="CE239" s="464">
        <v>16.260463871982811</v>
      </c>
      <c r="CF239" s="464">
        <v>20.842283613646909</v>
      </c>
      <c r="CG239" s="464">
        <v>0</v>
      </c>
      <c r="CH239" s="468">
        <v>48.51449398562972</v>
      </c>
      <c r="CI239" s="464"/>
      <c r="CJ239" s="464">
        <v>-0.97999999999999987</v>
      </c>
      <c r="CK239" s="464">
        <v>-1.78</v>
      </c>
      <c r="CL239" s="464">
        <v>-0.97999999999999987</v>
      </c>
      <c r="CM239" s="464">
        <v>-0.01</v>
      </c>
      <c r="CN239" s="464">
        <v>-17.579999999999998</v>
      </c>
      <c r="CO239" s="464">
        <v>-32.114374321094942</v>
      </c>
      <c r="CP239" s="464">
        <v>-32.308782116970207</v>
      </c>
      <c r="CQ239" s="464">
        <v>-101.1196716318702</v>
      </c>
      <c r="CR239" s="464">
        <v>-29.8</v>
      </c>
      <c r="CS239" s="464">
        <v>-11.42</v>
      </c>
      <c r="CT239" s="464">
        <v>-34.052892724208419</v>
      </c>
      <c r="CU239" s="464">
        <v>25.427416851216549</v>
      </c>
      <c r="CV239" s="468">
        <v>-245.73811379702909</v>
      </c>
      <c r="CW239" s="464"/>
      <c r="CX239" s="468">
        <v>504.95809313739551</v>
      </c>
      <c r="CY239" s="468">
        <v>134.77046761015831</v>
      </c>
      <c r="CZ239" s="464"/>
      <c r="DA239" s="466">
        <v>1683.4014778810601</v>
      </c>
      <c r="DB239" s="464">
        <v>21.964158595419846</v>
      </c>
      <c r="DC239" s="468">
        <v>1705.3656364764799</v>
      </c>
    </row>
    <row r="240" spans="1:107">
      <c r="A240" s="475">
        <v>747</v>
      </c>
      <c r="B240" s="483">
        <v>4</v>
      </c>
      <c r="C240" s="484">
        <v>1229</v>
      </c>
      <c r="D240" s="465" t="s">
        <v>238</v>
      </c>
      <c r="E240" s="485">
        <v>282383.02999999997</v>
      </c>
      <c r="F240" s="485">
        <v>96860.599999999991</v>
      </c>
      <c r="G240" s="485">
        <v>464997.12</v>
      </c>
      <c r="H240" s="485">
        <v>576774.47</v>
      </c>
      <c r="I240" s="485">
        <v>77788.3</v>
      </c>
      <c r="J240" s="485">
        <v>50364.1</v>
      </c>
      <c r="K240" s="486">
        <v>1549167.62</v>
      </c>
      <c r="L240" s="464"/>
      <c r="M240" s="485">
        <v>101657.61512723839</v>
      </c>
      <c r="N240" s="485">
        <v>0</v>
      </c>
      <c r="O240" s="485">
        <v>0</v>
      </c>
      <c r="P240" s="485">
        <v>39509.74</v>
      </c>
      <c r="Q240" s="485">
        <v>397955.0743014937</v>
      </c>
      <c r="R240" s="485">
        <v>0</v>
      </c>
      <c r="S240" s="478">
        <v>0</v>
      </c>
      <c r="T240" s="485">
        <v>36852.278189830839</v>
      </c>
      <c r="U240" s="485">
        <v>58369.167499999996</v>
      </c>
      <c r="V240" s="479">
        <v>634343.87511856284</v>
      </c>
      <c r="W240" s="480"/>
      <c r="X240" s="481">
        <v>2183511.4951185631</v>
      </c>
      <c r="Y240" s="464">
        <v>-1947584.01</v>
      </c>
      <c r="Z240" s="490">
        <v>235927.48511856305</v>
      </c>
      <c r="AA240" s="499">
        <v>0.1080495731971186</v>
      </c>
      <c r="AB240" s="499"/>
      <c r="AC240" s="476">
        <v>156326.36381475002</v>
      </c>
      <c r="AD240" s="476">
        <v>0</v>
      </c>
      <c r="AE240" s="476">
        <v>14164.863510371968</v>
      </c>
      <c r="AF240" s="476">
        <v>26971.485693687682</v>
      </c>
      <c r="AG240" s="476">
        <v>0</v>
      </c>
      <c r="AH240" s="477">
        <v>197462.71301880968</v>
      </c>
      <c r="AI240" s="464"/>
      <c r="AJ240" s="464">
        <v>0</v>
      </c>
      <c r="AK240" s="464">
        <v>-2187.62</v>
      </c>
      <c r="AL240" s="464">
        <v>0</v>
      </c>
      <c r="AM240" s="464">
        <v>-12.290000000000001</v>
      </c>
      <c r="AN240" s="464">
        <v>-26435.79</v>
      </c>
      <c r="AO240" s="464">
        <v>-27684.04</v>
      </c>
      <c r="AP240" s="464">
        <v>363573.27875279542</v>
      </c>
      <c r="AQ240" s="470">
        <v>217119.78678303835</v>
      </c>
      <c r="AR240" s="470">
        <v>-36525.879999999997</v>
      </c>
      <c r="AS240" s="470">
        <v>-13986.02</v>
      </c>
      <c r="AT240" s="470">
        <v>-33036.044758346659</v>
      </c>
      <c r="AU240" s="470">
        <v>117217.8489052419</v>
      </c>
      <c r="AV240" s="468">
        <v>558043.22968272911</v>
      </c>
      <c r="AW240" s="464"/>
      <c r="AX240" s="487">
        <v>517263.79904877121</v>
      </c>
      <c r="AY240" s="488">
        <v>277588.98556877533</v>
      </c>
      <c r="AZ240" s="481"/>
      <c r="BA240" s="491">
        <v>1786286.2124376483</v>
      </c>
      <c r="BB240" s="470">
        <v>108861.018</v>
      </c>
      <c r="BC240" s="481">
        <v>1895147.2304376482</v>
      </c>
      <c r="BD240" s="497"/>
      <c r="BE240" s="464">
        <v>229.76650122050444</v>
      </c>
      <c r="BF240" s="464">
        <v>78.812530512611872</v>
      </c>
      <c r="BG240" s="464">
        <v>378.35404393816111</v>
      </c>
      <c r="BH240" s="464">
        <v>469.30388120423106</v>
      </c>
      <c r="BI240" s="464">
        <v>63.293978844589098</v>
      </c>
      <c r="BJ240" s="464">
        <v>40.979739625711957</v>
      </c>
      <c r="BK240" s="468">
        <v>1245.8975791139239</v>
      </c>
      <c r="BL240" s="464"/>
      <c r="BM240" s="464">
        <v>74.940295523899138</v>
      </c>
      <c r="BN240" s="464">
        <v>0</v>
      </c>
      <c r="BO240" s="464">
        <v>0</v>
      </c>
      <c r="BP240" s="464">
        <v>31.70522151898734</v>
      </c>
      <c r="BQ240" s="464">
        <v>309.22993376960682</v>
      </c>
      <c r="BR240" s="464">
        <v>0</v>
      </c>
      <c r="BS240" s="464">
        <v>0</v>
      </c>
      <c r="BT240" s="464">
        <v>30.87648419585646</v>
      </c>
      <c r="BU240" s="464">
        <v>46.017652294303801</v>
      </c>
      <c r="BV240" s="468">
        <v>492.76958730265352</v>
      </c>
      <c r="BW240" s="467"/>
      <c r="BX240" s="468">
        <v>1738.6671664165769</v>
      </c>
      <c r="BY240" s="468">
        <v>-1548.79</v>
      </c>
      <c r="BZ240" s="468">
        <v>189.8771664165775</v>
      </c>
      <c r="CA240" s="499">
        <v>0.1080495731971186</v>
      </c>
      <c r="CB240" s="499"/>
      <c r="CC240" s="464">
        <v>122.90487825</v>
      </c>
      <c r="CD240" s="464">
        <v>0</v>
      </c>
      <c r="CE240" s="464">
        <v>11.19527432186497</v>
      </c>
      <c r="CF240" s="464">
        <v>16.495973731963701</v>
      </c>
      <c r="CG240" s="464">
        <v>0</v>
      </c>
      <c r="CH240" s="468">
        <v>150.5961263038287</v>
      </c>
      <c r="CI240" s="464"/>
      <c r="CJ240" s="464">
        <v>-0.98</v>
      </c>
      <c r="CK240" s="464">
        <v>-1.78</v>
      </c>
      <c r="CL240" s="464">
        <v>-0.98</v>
      </c>
      <c r="CM240" s="464">
        <v>-0.01</v>
      </c>
      <c r="CN240" s="464">
        <v>-17.579999999999998</v>
      </c>
      <c r="CO240" s="464">
        <v>-17.257515822784811</v>
      </c>
      <c r="CP240" s="464">
        <v>287.63708762088243</v>
      </c>
      <c r="CQ240" s="464">
        <v>188.74905990396491</v>
      </c>
      <c r="CR240" s="464">
        <v>-29.8</v>
      </c>
      <c r="CS240" s="464">
        <v>-11.42</v>
      </c>
      <c r="CT240" s="464">
        <v>-26.775972031434328</v>
      </c>
      <c r="CU240" s="464">
        <v>92.735639956678725</v>
      </c>
      <c r="CV240" s="468">
        <v>458.94433325475558</v>
      </c>
      <c r="CW240" s="464"/>
      <c r="CX240" s="468">
        <v>454.00011962626081</v>
      </c>
      <c r="CY240" s="468">
        <v>209.31735426317709</v>
      </c>
      <c r="CZ240" s="464"/>
      <c r="DA240" s="466">
        <v>1453.446877491984</v>
      </c>
      <c r="DB240" s="464">
        <v>88.576906427990238</v>
      </c>
      <c r="DC240" s="468">
        <v>1542.0237839199742</v>
      </c>
    </row>
    <row r="241" spans="1:107">
      <c r="A241" s="475">
        <v>748</v>
      </c>
      <c r="B241" s="483">
        <v>17</v>
      </c>
      <c r="C241" s="484">
        <v>4723</v>
      </c>
      <c r="D241" s="465" t="s">
        <v>239</v>
      </c>
      <c r="E241" s="485">
        <v>2659865.96</v>
      </c>
      <c r="F241" s="485">
        <v>387442.39999999997</v>
      </c>
      <c r="G241" s="485">
        <v>3404443.2</v>
      </c>
      <c r="H241" s="485">
        <v>3432511.48</v>
      </c>
      <c r="I241" s="485">
        <v>266448.09999999998</v>
      </c>
      <c r="J241" s="485">
        <v>200654.14</v>
      </c>
      <c r="K241" s="486">
        <v>10351365.280000001</v>
      </c>
      <c r="L241" s="464"/>
      <c r="M241" s="485">
        <v>316313.32862549141</v>
      </c>
      <c r="N241" s="485">
        <v>0</v>
      </c>
      <c r="O241" s="485">
        <v>0</v>
      </c>
      <c r="P241" s="485">
        <v>178833.56</v>
      </c>
      <c r="Q241" s="485">
        <v>906683.71673940425</v>
      </c>
      <c r="R241" s="485">
        <v>0</v>
      </c>
      <c r="S241" s="478">
        <v>0</v>
      </c>
      <c r="T241" s="485">
        <v>123943.58044235948</v>
      </c>
      <c r="U241" s="485">
        <v>189974.5108333333</v>
      </c>
      <c r="V241" s="479">
        <v>1715748.6966405883</v>
      </c>
      <c r="W241" s="480"/>
      <c r="X241" s="481">
        <v>12067113.97664059</v>
      </c>
      <c r="Y241" s="464">
        <v>-7484490.8700000001</v>
      </c>
      <c r="Z241" s="490">
        <v>4582623.1066405894</v>
      </c>
      <c r="AA241" s="499">
        <v>0.37976131786867928</v>
      </c>
      <c r="AB241" s="499"/>
      <c r="AC241" s="476">
        <v>176907.93742399997</v>
      </c>
      <c r="AD241" s="476">
        <v>0</v>
      </c>
      <c r="AE241" s="476">
        <v>60769.674388629566</v>
      </c>
      <c r="AF241" s="476">
        <v>94790.901955530659</v>
      </c>
      <c r="AG241" s="476">
        <v>0</v>
      </c>
      <c r="AH241" s="477">
        <v>332468.51376816019</v>
      </c>
      <c r="AI241" s="464"/>
      <c r="AJ241" s="464">
        <v>0</v>
      </c>
      <c r="AK241" s="464">
        <v>-8406.94</v>
      </c>
      <c r="AL241" s="464">
        <v>0</v>
      </c>
      <c r="AM241" s="464">
        <v>-47.230000000000004</v>
      </c>
      <c r="AN241" s="464">
        <v>-101591.73000000001</v>
      </c>
      <c r="AO241" s="464">
        <v>-122859.75</v>
      </c>
      <c r="AP241" s="464">
        <v>-828488.94256553904</v>
      </c>
      <c r="AQ241" s="470">
        <v>-700888.42346013652</v>
      </c>
      <c r="AR241" s="470">
        <v>-140367.56</v>
      </c>
      <c r="AS241" s="470">
        <v>-53747.740000000005</v>
      </c>
      <c r="AT241" s="470">
        <v>-122935.38259657552</v>
      </c>
      <c r="AU241" s="470">
        <v>128110.09448919812</v>
      </c>
      <c r="AV241" s="468">
        <v>-1951223.6041330528</v>
      </c>
      <c r="AW241" s="464"/>
      <c r="AX241" s="487">
        <v>2646207.2322240318</v>
      </c>
      <c r="AY241" s="488">
        <v>768525.20850743016</v>
      </c>
      <c r="AZ241" s="481"/>
      <c r="BA241" s="491">
        <v>6378600.4570071585</v>
      </c>
      <c r="BB241" s="470">
        <v>243645.71909999999</v>
      </c>
      <c r="BC241" s="481">
        <v>6622246.1761071589</v>
      </c>
      <c r="BD241" s="497"/>
      <c r="BE241" s="464">
        <v>563.17297480414993</v>
      </c>
      <c r="BF241" s="464">
        <v>82.033114545839496</v>
      </c>
      <c r="BG241" s="464">
        <v>720.82218928647046</v>
      </c>
      <c r="BH241" s="464">
        <v>726.76508151598557</v>
      </c>
      <c r="BI241" s="464">
        <v>56.415011645140794</v>
      </c>
      <c r="BJ241" s="464">
        <v>42.484467499470675</v>
      </c>
      <c r="BK241" s="468">
        <v>2203.117227310574</v>
      </c>
      <c r="BL241" s="464"/>
      <c r="BM241" s="464">
        <v>66.774870141611046</v>
      </c>
      <c r="BN241" s="464">
        <v>0</v>
      </c>
      <c r="BO241" s="464">
        <v>0</v>
      </c>
      <c r="BP241" s="464">
        <v>37.53940466278101</v>
      </c>
      <c r="BQ241" s="464">
        <v>185.36186710154769</v>
      </c>
      <c r="BR241" s="464">
        <v>0</v>
      </c>
      <c r="BS241" s="464">
        <v>0</v>
      </c>
      <c r="BT241" s="464">
        <v>27.724463950401919</v>
      </c>
      <c r="BU241" s="464">
        <v>39.831691819317228</v>
      </c>
      <c r="BV241" s="468">
        <v>357.23229767565903</v>
      </c>
      <c r="BW241" s="467"/>
      <c r="BX241" s="468">
        <v>2560.3495249862331</v>
      </c>
      <c r="BY241" s="468">
        <v>-1548.79</v>
      </c>
      <c r="BZ241" s="468">
        <v>1011.559524986233</v>
      </c>
      <c r="CA241" s="499">
        <v>0.37976131786867928</v>
      </c>
      <c r="CB241" s="499"/>
      <c r="CC241" s="464">
        <v>36.192464000000001</v>
      </c>
      <c r="CD241" s="464">
        <v>0</v>
      </c>
      <c r="CE241" s="464">
        <v>12.975696916811239</v>
      </c>
      <c r="CF241" s="464">
        <v>17.731070965745349</v>
      </c>
      <c r="CG241" s="464">
        <v>0</v>
      </c>
      <c r="CH241" s="468">
        <v>66.899231882556592</v>
      </c>
      <c r="CI241" s="464"/>
      <c r="CJ241" s="464">
        <v>-0.98</v>
      </c>
      <c r="CK241" s="464">
        <v>-1.78</v>
      </c>
      <c r="CL241" s="464">
        <v>-0.98</v>
      </c>
      <c r="CM241" s="464">
        <v>-0.01</v>
      </c>
      <c r="CN241" s="464">
        <v>-17.579999999999998</v>
      </c>
      <c r="CO241" s="464">
        <v>-17.624722106577849</v>
      </c>
      <c r="CP241" s="464">
        <v>-172.45814791122791</v>
      </c>
      <c r="CQ241" s="464">
        <v>-159.7540232744941</v>
      </c>
      <c r="CR241" s="464">
        <v>-29.8</v>
      </c>
      <c r="CS241" s="464">
        <v>-11.42</v>
      </c>
      <c r="CT241" s="464">
        <v>-25.340458329716089</v>
      </c>
      <c r="CU241" s="464">
        <v>26.667380201748148</v>
      </c>
      <c r="CV241" s="468">
        <v>-415.36486364759747</v>
      </c>
      <c r="CW241" s="464"/>
      <c r="CX241" s="468">
        <v>523.12560666667446</v>
      </c>
      <c r="CY241" s="468">
        <v>146.37778501756901</v>
      </c>
      <c r="CZ241" s="464"/>
      <c r="DA241" s="466">
        <v>1350.5400078355194</v>
      </c>
      <c r="DB241" s="464">
        <v>51.58706735125979</v>
      </c>
      <c r="DC241" s="468">
        <v>1402.1270751867794</v>
      </c>
    </row>
    <row r="242" spans="1:107">
      <c r="A242" s="475">
        <v>749</v>
      </c>
      <c r="B242" s="483">
        <v>11</v>
      </c>
      <c r="C242" s="484">
        <v>21348</v>
      </c>
      <c r="D242" s="465" t="s">
        <v>240</v>
      </c>
      <c r="E242" s="485">
        <v>10621245.579999998</v>
      </c>
      <c r="F242" s="485">
        <v>2256851.98</v>
      </c>
      <c r="G242" s="485">
        <v>14323572</v>
      </c>
      <c r="H242" s="485">
        <v>13068865.43</v>
      </c>
      <c r="I242" s="485">
        <v>1233133.5</v>
      </c>
      <c r="J242" s="485">
        <v>1036252.5</v>
      </c>
      <c r="K242" s="486">
        <v>42539920.989999995</v>
      </c>
      <c r="L242" s="464"/>
      <c r="M242" s="485">
        <v>1285506.7091490508</v>
      </c>
      <c r="N242" s="485">
        <v>0</v>
      </c>
      <c r="O242" s="485">
        <v>0</v>
      </c>
      <c r="P242" s="485">
        <v>1106272.72</v>
      </c>
      <c r="Q242" s="485">
        <v>344466.62759046169</v>
      </c>
      <c r="R242" s="485">
        <v>0</v>
      </c>
      <c r="S242" s="478">
        <v>0</v>
      </c>
      <c r="T242" s="485">
        <v>312196.37917765643</v>
      </c>
      <c r="U242" s="485">
        <v>846191.33083333331</v>
      </c>
      <c r="V242" s="479">
        <v>3894633.7667505024</v>
      </c>
      <c r="W242" s="480"/>
      <c r="X242" s="481">
        <v>46434554.756750494</v>
      </c>
      <c r="Y242" s="464">
        <v>-33829962.120000005</v>
      </c>
      <c r="Z242" s="490">
        <v>12604592.636750489</v>
      </c>
      <c r="AA242" s="499">
        <v>0.27144855168269011</v>
      </c>
      <c r="AB242" s="499"/>
      <c r="AC242" s="476">
        <v>0</v>
      </c>
      <c r="AD242" s="476">
        <v>0</v>
      </c>
      <c r="AE242" s="476">
        <v>242887.998816337</v>
      </c>
      <c r="AF242" s="476">
        <v>420662.30968038074</v>
      </c>
      <c r="AG242" s="476">
        <v>44057.072547785916</v>
      </c>
      <c r="AH242" s="477">
        <v>707607.38104450365</v>
      </c>
      <c r="AI242" s="464"/>
      <c r="AJ242" s="464">
        <v>0</v>
      </c>
      <c r="AK242" s="464">
        <v>-37999.440000000002</v>
      </c>
      <c r="AL242" s="464">
        <v>0</v>
      </c>
      <c r="AM242" s="464">
        <v>-213.48000000000002</v>
      </c>
      <c r="AN242" s="464">
        <v>-459195.48000000004</v>
      </c>
      <c r="AO242" s="464">
        <v>-1059832.53</v>
      </c>
      <c r="AP242" s="464">
        <v>-1993593.6277813506</v>
      </c>
      <c r="AQ242" s="470">
        <v>-1326145.3257964065</v>
      </c>
      <c r="AR242" s="470">
        <v>-634462.55999999994</v>
      </c>
      <c r="AS242" s="470">
        <v>-242940.24000000002</v>
      </c>
      <c r="AT242" s="470">
        <v>-215209.34006155492</v>
      </c>
      <c r="AU242" s="470">
        <v>449324.04434690671</v>
      </c>
      <c r="AV242" s="468">
        <v>-5520267.9792924058</v>
      </c>
      <c r="AW242" s="464"/>
      <c r="AX242" s="487">
        <v>2003824.6084227408</v>
      </c>
      <c r="AY242" s="488">
        <v>1437066.5397369755</v>
      </c>
      <c r="AZ242" s="481"/>
      <c r="BA242" s="491">
        <v>11232823.186662303</v>
      </c>
      <c r="BB242" s="470">
        <v>165191.98206000007</v>
      </c>
      <c r="BC242" s="481">
        <v>11398015.168722304</v>
      </c>
      <c r="BD242" s="497"/>
      <c r="BE242" s="464">
        <v>497.52883548810183</v>
      </c>
      <c r="BF242" s="464">
        <v>105.71725594903504</v>
      </c>
      <c r="BG242" s="464">
        <v>670.95615514333895</v>
      </c>
      <c r="BH242" s="464">
        <v>612.18219177440506</v>
      </c>
      <c r="BI242" s="464">
        <v>57.763420460933105</v>
      </c>
      <c r="BJ242" s="464">
        <v>48.540964024732993</v>
      </c>
      <c r="BK242" s="468">
        <v>1998.0700225680571</v>
      </c>
      <c r="BL242" s="464"/>
      <c r="BM242" s="464">
        <v>58.779772792036951</v>
      </c>
      <c r="BN242" s="464">
        <v>0</v>
      </c>
      <c r="BO242" s="464">
        <v>0</v>
      </c>
      <c r="BP242" s="464">
        <v>48.895417273966807</v>
      </c>
      <c r="BQ242" s="464">
        <v>15.90654610949009</v>
      </c>
      <c r="BR242" s="464">
        <v>0</v>
      </c>
      <c r="BS242" s="464">
        <v>0</v>
      </c>
      <c r="BT242" s="464">
        <v>15.515413350335351</v>
      </c>
      <c r="BU242" s="464">
        <v>38.51475516009215</v>
      </c>
      <c r="BV242" s="468">
        <v>177.61190468592139</v>
      </c>
      <c r="BW242" s="467"/>
      <c r="BX242" s="468">
        <v>2175.6819272539778</v>
      </c>
      <c r="BY242" s="468">
        <v>-1548.79</v>
      </c>
      <c r="BZ242" s="468">
        <v>626.89192725397811</v>
      </c>
      <c r="CA242" s="499">
        <v>0.27144855168269011</v>
      </c>
      <c r="CB242" s="499"/>
      <c r="CC242" s="464">
        <v>0</v>
      </c>
      <c r="CD242" s="464">
        <v>0</v>
      </c>
      <c r="CE242" s="464">
        <v>11.004463685557081</v>
      </c>
      <c r="CF242" s="464">
        <v>19.82093441521118</v>
      </c>
      <c r="CG242" s="464">
        <v>0</v>
      </c>
      <c r="CH242" s="468">
        <v>30.825398100768261</v>
      </c>
      <c r="CI242" s="464"/>
      <c r="CJ242" s="464">
        <v>-0.98</v>
      </c>
      <c r="CK242" s="464">
        <v>-1.78</v>
      </c>
      <c r="CL242" s="464">
        <v>-0.98</v>
      </c>
      <c r="CM242" s="464">
        <v>-0.01</v>
      </c>
      <c r="CN242" s="464">
        <v>-17.579999999999998</v>
      </c>
      <c r="CO242" s="464">
        <v>-38.922552071089378</v>
      </c>
      <c r="CP242" s="464">
        <v>-93.732362959299948</v>
      </c>
      <c r="CQ242" s="464">
        <v>-75.921458845633225</v>
      </c>
      <c r="CR242" s="464">
        <v>-29.8</v>
      </c>
      <c r="CS242" s="464">
        <v>-11.42</v>
      </c>
      <c r="CT242" s="464">
        <v>-9.2251168703391535</v>
      </c>
      <c r="CU242" s="464">
        <v>21.125771984903221</v>
      </c>
      <c r="CV242" s="468">
        <v>-264.86027789061558</v>
      </c>
      <c r="CW242" s="464"/>
      <c r="CX242" s="468">
        <v>38.98255772202512</v>
      </c>
      <c r="CY242" s="468">
        <v>46.970840625668643</v>
      </c>
      <c r="CZ242" s="464"/>
      <c r="DA242" s="466">
        <v>526.17684029709119</v>
      </c>
      <c r="DB242" s="464">
        <v>7.7380542467678506</v>
      </c>
      <c r="DC242" s="468">
        <v>533.91489454385908</v>
      </c>
    </row>
    <row r="243" spans="1:107">
      <c r="A243" s="475">
        <v>751</v>
      </c>
      <c r="B243" s="483">
        <v>19</v>
      </c>
      <c r="C243" s="484">
        <v>2701</v>
      </c>
      <c r="D243" s="465" t="s">
        <v>241</v>
      </c>
      <c r="E243" s="485">
        <v>810712.57</v>
      </c>
      <c r="F243" s="485">
        <v>106546.65999999999</v>
      </c>
      <c r="G243" s="485">
        <v>1096064.6400000001</v>
      </c>
      <c r="H243" s="485">
        <v>1505240.69</v>
      </c>
      <c r="I243" s="485">
        <v>168410.6</v>
      </c>
      <c r="J243" s="485">
        <v>112672.96000000001</v>
      </c>
      <c r="K243" s="486">
        <v>3799648.12</v>
      </c>
      <c r="L243" s="464"/>
      <c r="M243" s="485">
        <v>172242.48784899956</v>
      </c>
      <c r="N243" s="485">
        <v>0</v>
      </c>
      <c r="O243" s="485">
        <v>0</v>
      </c>
      <c r="P243" s="485">
        <v>56145.42</v>
      </c>
      <c r="Q243" s="485">
        <v>1241821.86301813</v>
      </c>
      <c r="R243" s="485">
        <v>0</v>
      </c>
      <c r="S243" s="478">
        <v>0</v>
      </c>
      <c r="T243" s="485">
        <v>59500.005595576913</v>
      </c>
      <c r="U243" s="485">
        <v>101224.935</v>
      </c>
      <c r="V243" s="479">
        <v>1630934.7114627066</v>
      </c>
      <c r="W243" s="480"/>
      <c r="X243" s="481">
        <v>5430582.8314627064</v>
      </c>
      <c r="Y243" s="464">
        <v>-4280247.6900000004</v>
      </c>
      <c r="Z243" s="490">
        <v>1150335.141462706</v>
      </c>
      <c r="AA243" s="499">
        <v>0.21182535598170182</v>
      </c>
      <c r="AB243" s="499"/>
      <c r="AC243" s="476">
        <v>148385.08549199998</v>
      </c>
      <c r="AD243" s="476">
        <v>0</v>
      </c>
      <c r="AE243" s="476">
        <v>23685.32027219205</v>
      </c>
      <c r="AF243" s="476">
        <v>56222.222639202977</v>
      </c>
      <c r="AG243" s="476">
        <v>0</v>
      </c>
      <c r="AH243" s="477">
        <v>228292.62840339501</v>
      </c>
      <c r="AI243" s="464"/>
      <c r="AJ243" s="464">
        <v>0</v>
      </c>
      <c r="AK243" s="464">
        <v>-4807.78</v>
      </c>
      <c r="AL243" s="464">
        <v>0</v>
      </c>
      <c r="AM243" s="464">
        <v>-27.01</v>
      </c>
      <c r="AN243" s="464">
        <v>-58098.51</v>
      </c>
      <c r="AO243" s="464">
        <v>-61007.56</v>
      </c>
      <c r="AP243" s="464">
        <v>278470.92239572416</v>
      </c>
      <c r="AQ243" s="470">
        <v>-16205.25945935963</v>
      </c>
      <c r="AR243" s="470">
        <v>-80273.72</v>
      </c>
      <c r="AS243" s="470">
        <v>-30737.38</v>
      </c>
      <c r="AT243" s="470">
        <v>-58481.678836776417</v>
      </c>
      <c r="AU243" s="470">
        <v>154249.62439920762</v>
      </c>
      <c r="AV243" s="468">
        <v>123081.64849879575</v>
      </c>
      <c r="AW243" s="464"/>
      <c r="AX243" s="487">
        <v>1163686.054843718</v>
      </c>
      <c r="AY243" s="488">
        <v>334670.48172715091</v>
      </c>
      <c r="AZ243" s="481"/>
      <c r="BA243" s="491">
        <v>3000065.9549357654</v>
      </c>
      <c r="BB243" s="470">
        <v>29613.887099999993</v>
      </c>
      <c r="BC243" s="481">
        <v>3029679.8420357653</v>
      </c>
      <c r="BD243" s="497"/>
      <c r="BE243" s="464">
        <v>300.15274713069232</v>
      </c>
      <c r="BF243" s="464">
        <v>39.44711588300629</v>
      </c>
      <c r="BG243" s="464">
        <v>405.79957052943359</v>
      </c>
      <c r="BH243" s="464">
        <v>557.29014809329874</v>
      </c>
      <c r="BI243" s="464">
        <v>62.351203258052578</v>
      </c>
      <c r="BJ243" s="464">
        <v>41.715275823768977</v>
      </c>
      <c r="BK243" s="468">
        <v>1415.419132469402</v>
      </c>
      <c r="BL243" s="464"/>
      <c r="BM243" s="464">
        <v>66.974400874439311</v>
      </c>
      <c r="BN243" s="464">
        <v>0</v>
      </c>
      <c r="BO243" s="464">
        <v>0</v>
      </c>
      <c r="BP243" s="464">
        <v>20.91768538516919</v>
      </c>
      <c r="BQ243" s="464">
        <v>439.03876390259558</v>
      </c>
      <c r="BR243" s="464">
        <v>0</v>
      </c>
      <c r="BS243" s="464">
        <v>0</v>
      </c>
      <c r="BT243" s="464">
        <v>22.369663273909349</v>
      </c>
      <c r="BU243" s="464">
        <v>41.853758999280053</v>
      </c>
      <c r="BV243" s="468">
        <v>591.15427243539364</v>
      </c>
      <c r="BW243" s="467"/>
      <c r="BX243" s="468">
        <v>2006.573404904796</v>
      </c>
      <c r="BY243" s="468">
        <v>-1548.79</v>
      </c>
      <c r="BZ243" s="468">
        <v>457.78340490479587</v>
      </c>
      <c r="CA243" s="499">
        <v>0.21182535598170182</v>
      </c>
      <c r="CB243" s="499"/>
      <c r="CC243" s="464">
        <v>53.082875999999978</v>
      </c>
      <c r="CD243" s="464">
        <v>0</v>
      </c>
      <c r="CE243" s="464">
        <v>8.2440077764950761</v>
      </c>
      <c r="CF243" s="464">
        <v>19.55549736337273</v>
      </c>
      <c r="CG243" s="464">
        <v>0</v>
      </c>
      <c r="CH243" s="468">
        <v>80.882381139867789</v>
      </c>
      <c r="CI243" s="464"/>
      <c r="CJ243" s="464">
        <v>-0.98</v>
      </c>
      <c r="CK243" s="464">
        <v>-1.78</v>
      </c>
      <c r="CL243" s="464">
        <v>-0.98</v>
      </c>
      <c r="CM243" s="464">
        <v>-0.01</v>
      </c>
      <c r="CN243" s="464">
        <v>-17.579999999999998</v>
      </c>
      <c r="CO243" s="464">
        <v>-17.870433765298781</v>
      </c>
      <c r="CP243" s="464">
        <v>100.2415127414414</v>
      </c>
      <c r="CQ243" s="464">
        <v>-4.3773391614536754</v>
      </c>
      <c r="CR243" s="464">
        <v>-29.8</v>
      </c>
      <c r="CS243" s="464">
        <v>-11.42</v>
      </c>
      <c r="CT243" s="464">
        <v>-20.893434735809699</v>
      </c>
      <c r="CU243" s="464">
        <v>55.525422749894751</v>
      </c>
      <c r="CV243" s="468">
        <v>48.939363466333681</v>
      </c>
      <c r="CW243" s="464"/>
      <c r="CX243" s="468">
        <v>390.44344695768518</v>
      </c>
      <c r="CY243" s="468">
        <v>104.50361429151469</v>
      </c>
      <c r="CZ243" s="464"/>
      <c r="DA243" s="466">
        <v>1110.7241595467476</v>
      </c>
      <c r="DB243" s="464">
        <v>10.964045575712696</v>
      </c>
      <c r="DC243" s="468">
        <v>1121.6882051224602</v>
      </c>
    </row>
    <row r="244" spans="1:107">
      <c r="A244" s="475">
        <v>753</v>
      </c>
      <c r="B244" s="483">
        <v>1</v>
      </c>
      <c r="C244" s="484">
        <v>23006</v>
      </c>
      <c r="D244" s="465" t="s">
        <v>242</v>
      </c>
      <c r="E244" s="485">
        <v>12014942.469999999</v>
      </c>
      <c r="F244" s="485">
        <v>2179363.5</v>
      </c>
      <c r="G244" s="485">
        <v>13335453.120000001</v>
      </c>
      <c r="H244" s="485">
        <v>12984459.41</v>
      </c>
      <c r="I244" s="485">
        <v>1349922.9</v>
      </c>
      <c r="J244" s="485">
        <v>1240561.3800000001</v>
      </c>
      <c r="K244" s="486">
        <v>43104702.780000001</v>
      </c>
      <c r="L244" s="464"/>
      <c r="M244" s="485">
        <v>1118166.7066669578</v>
      </c>
      <c r="N244" s="485">
        <v>526993.84080000012</v>
      </c>
      <c r="O244" s="485">
        <v>1879257.5100000002</v>
      </c>
      <c r="P244" s="485">
        <v>3776299.36</v>
      </c>
      <c r="Q244" s="485">
        <v>291768.43896477018</v>
      </c>
      <c r="R244" s="485">
        <v>0</v>
      </c>
      <c r="S244" s="478">
        <v>60294.840000000004</v>
      </c>
      <c r="T244" s="485">
        <v>594000.32982404891</v>
      </c>
      <c r="U244" s="485">
        <v>818525.76749999996</v>
      </c>
      <c r="V244" s="479">
        <v>9065306.7937557772</v>
      </c>
      <c r="W244" s="480"/>
      <c r="X244" s="481">
        <v>52170009.573755778</v>
      </c>
      <c r="Y244" s="464">
        <v>-36457378.140000001</v>
      </c>
      <c r="Z244" s="490">
        <v>15712631.433755778</v>
      </c>
      <c r="AA244" s="499">
        <v>0.30118130247881048</v>
      </c>
      <c r="AB244" s="499"/>
      <c r="AC244" s="476">
        <v>0</v>
      </c>
      <c r="AD244" s="476">
        <v>0</v>
      </c>
      <c r="AE244" s="476">
        <v>214744.20396200803</v>
      </c>
      <c r="AF244" s="476">
        <v>486566.10752391169</v>
      </c>
      <c r="AG244" s="476">
        <v>264627.7277095702</v>
      </c>
      <c r="AH244" s="477">
        <v>965938.03919548995</v>
      </c>
      <c r="AI244" s="464"/>
      <c r="AJ244" s="464">
        <v>0</v>
      </c>
      <c r="AK244" s="464">
        <v>-40950.68</v>
      </c>
      <c r="AL244" s="464">
        <v>0</v>
      </c>
      <c r="AM244" s="464">
        <v>-230.06</v>
      </c>
      <c r="AN244" s="464">
        <v>-494859.06000000006</v>
      </c>
      <c r="AO244" s="464">
        <v>-977790.28</v>
      </c>
      <c r="AP244" s="464">
        <v>6620333.6686252933</v>
      </c>
      <c r="AQ244" s="470">
        <v>2467804.1457126779</v>
      </c>
      <c r="AR244" s="470">
        <v>-683738.32</v>
      </c>
      <c r="AS244" s="470">
        <v>-261808.28000000003</v>
      </c>
      <c r="AT244" s="470">
        <v>-490149.80522114766</v>
      </c>
      <c r="AU244" s="470">
        <v>341565.96070901002</v>
      </c>
      <c r="AV244" s="468">
        <v>6480177.2898258325</v>
      </c>
      <c r="AW244" s="464"/>
      <c r="AX244" s="487">
        <v>-773319.19419935124</v>
      </c>
      <c r="AY244" s="488">
        <v>1686406.6062073733</v>
      </c>
      <c r="AZ244" s="481"/>
      <c r="BA244" s="491">
        <v>24071834.174785122</v>
      </c>
      <c r="BB244" s="470">
        <v>-12509.791560000274</v>
      </c>
      <c r="BC244" s="481">
        <v>24059324.383225121</v>
      </c>
      <c r="BD244" s="497"/>
      <c r="BE244" s="464">
        <v>522.252563244371</v>
      </c>
      <c r="BF244" s="464">
        <v>94.73022255063897</v>
      </c>
      <c r="BG244" s="464">
        <v>579.65109623576461</v>
      </c>
      <c r="BH244" s="464">
        <v>564.39448013561685</v>
      </c>
      <c r="BI244" s="464">
        <v>58.676992958358682</v>
      </c>
      <c r="BJ244" s="464">
        <v>53.923384334521437</v>
      </c>
      <c r="BK244" s="468">
        <v>1872.187182160694</v>
      </c>
      <c r="BL244" s="464"/>
      <c r="BM244" s="464">
        <v>49.781665180857878</v>
      </c>
      <c r="BN244" s="464">
        <v>22.558199999999999</v>
      </c>
      <c r="BO244" s="464">
        <v>82.25846740559011</v>
      </c>
      <c r="BP244" s="464">
        <v>152.04283010601949</v>
      </c>
      <c r="BQ244" s="464">
        <v>12.554063054865081</v>
      </c>
      <c r="BR244" s="464">
        <v>0</v>
      </c>
      <c r="BS244" s="464">
        <v>2.6439770437220722</v>
      </c>
      <c r="BT244" s="464">
        <v>26.141976201241761</v>
      </c>
      <c r="BU244" s="464">
        <v>35.59282835363183</v>
      </c>
      <c r="BV244" s="468">
        <v>383.57400734592818</v>
      </c>
      <c r="BW244" s="467"/>
      <c r="BX244" s="468">
        <v>2255.761189506622</v>
      </c>
      <c r="BY244" s="468">
        <v>-1548.79</v>
      </c>
      <c r="BZ244" s="468">
        <v>706.97118950662252</v>
      </c>
      <c r="CA244" s="499">
        <v>0.30118130247881048</v>
      </c>
      <c r="CB244" s="499"/>
      <c r="CC244" s="464">
        <v>0</v>
      </c>
      <c r="CD244" s="464">
        <v>0</v>
      </c>
      <c r="CE244" s="464">
        <v>8.71916471051283</v>
      </c>
      <c r="CF244" s="464">
        <v>18.884942303010309</v>
      </c>
      <c r="CG244" s="464">
        <v>10.376483799405021</v>
      </c>
      <c r="CH244" s="468">
        <v>37.980590812928163</v>
      </c>
      <c r="CI244" s="464"/>
      <c r="CJ244" s="464">
        <v>-0.98</v>
      </c>
      <c r="CK244" s="464">
        <v>-1.78</v>
      </c>
      <c r="CL244" s="464">
        <v>-0.98</v>
      </c>
      <c r="CM244" s="464">
        <v>-0.01</v>
      </c>
      <c r="CN244" s="464">
        <v>-17.579999999999998</v>
      </c>
      <c r="CO244" s="464">
        <v>-34.996299846666084</v>
      </c>
      <c r="CP244" s="464">
        <v>290.03477037699531</v>
      </c>
      <c r="CQ244" s="464">
        <v>124.1560357546755</v>
      </c>
      <c r="CR244" s="464">
        <v>-29.8</v>
      </c>
      <c r="CS244" s="464">
        <v>-11.42</v>
      </c>
      <c r="CT244" s="464">
        <v>-21.567353359220849</v>
      </c>
      <c r="CU244" s="464">
        <v>14.963899093534129</v>
      </c>
      <c r="CV244" s="468">
        <v>302.27051887287672</v>
      </c>
      <c r="CW244" s="464"/>
      <c r="CX244" s="468">
        <v>-37.626703769489467</v>
      </c>
      <c r="CY244" s="468">
        <v>54.543272533340939</v>
      </c>
      <c r="CZ244" s="464"/>
      <c r="DA244" s="466">
        <v>1046.3285305913728</v>
      </c>
      <c r="DB244" s="464">
        <v>-0.54376212987917383</v>
      </c>
      <c r="DC244" s="468">
        <v>1045.7847684614935</v>
      </c>
    </row>
    <row r="245" spans="1:107">
      <c r="A245" s="475">
        <v>755</v>
      </c>
      <c r="B245" s="483">
        <v>1</v>
      </c>
      <c r="C245" s="484">
        <v>6192</v>
      </c>
      <c r="D245" s="465" t="s">
        <v>243</v>
      </c>
      <c r="E245" s="485">
        <v>2814721.17</v>
      </c>
      <c r="F245" s="485">
        <v>513361.18</v>
      </c>
      <c r="G245" s="485">
        <v>3387836.16</v>
      </c>
      <c r="H245" s="485">
        <v>3319970.12</v>
      </c>
      <c r="I245" s="485">
        <v>369761.8</v>
      </c>
      <c r="J245" s="485">
        <v>324380.46000000002</v>
      </c>
      <c r="K245" s="486">
        <v>10730030.890000001</v>
      </c>
      <c r="L245" s="464"/>
      <c r="M245" s="485">
        <v>297672.873894652</v>
      </c>
      <c r="N245" s="485">
        <v>141838.90560000003</v>
      </c>
      <c r="O245" s="485">
        <v>489672.11880000005</v>
      </c>
      <c r="P245" s="485">
        <v>1129146.78</v>
      </c>
      <c r="Q245" s="485">
        <v>207477.10644905519</v>
      </c>
      <c r="R245" s="485">
        <v>0</v>
      </c>
      <c r="S245" s="478">
        <v>0</v>
      </c>
      <c r="T245" s="485">
        <v>207020.67001831721</v>
      </c>
      <c r="U245" s="485">
        <v>214537.39416666664</v>
      </c>
      <c r="V245" s="479">
        <v>2687365.8489286909</v>
      </c>
      <c r="W245" s="480"/>
      <c r="X245" s="481">
        <v>13417396.738928691</v>
      </c>
      <c r="Y245" s="464">
        <v>-9812400.4800000004</v>
      </c>
      <c r="Z245" s="490">
        <v>3604996.2589286901</v>
      </c>
      <c r="AA245" s="499">
        <v>0.2686807529861065</v>
      </c>
      <c r="AB245" s="499"/>
      <c r="AC245" s="476">
        <v>0</v>
      </c>
      <c r="AD245" s="476">
        <v>0</v>
      </c>
      <c r="AE245" s="476">
        <v>40490.668513510165</v>
      </c>
      <c r="AF245" s="476">
        <v>150468.80307132468</v>
      </c>
      <c r="AG245" s="476">
        <v>0</v>
      </c>
      <c r="AH245" s="477">
        <v>190959.47158483486</v>
      </c>
      <c r="AI245" s="464"/>
      <c r="AJ245" s="464">
        <v>0</v>
      </c>
      <c r="AK245" s="464">
        <v>-11021.76</v>
      </c>
      <c r="AL245" s="464">
        <v>0</v>
      </c>
      <c r="AM245" s="464">
        <v>-61.92</v>
      </c>
      <c r="AN245" s="464">
        <v>-133189.92000000001</v>
      </c>
      <c r="AO245" s="464">
        <v>-183518.56</v>
      </c>
      <c r="AP245" s="464">
        <v>948316.28074108204</v>
      </c>
      <c r="AQ245" s="470">
        <v>723009.52052745013</v>
      </c>
      <c r="AR245" s="470">
        <v>-184026.23999999999</v>
      </c>
      <c r="AS245" s="470">
        <v>-70464.960000000006</v>
      </c>
      <c r="AT245" s="470">
        <v>-105162.93594577521</v>
      </c>
      <c r="AU245" s="470">
        <v>93995.482876760303</v>
      </c>
      <c r="AV245" s="468">
        <v>1077874.9881995174</v>
      </c>
      <c r="AW245" s="464"/>
      <c r="AX245" s="487">
        <v>-65941.373011268734</v>
      </c>
      <c r="AY245" s="488">
        <v>544210.12360725284</v>
      </c>
      <c r="AZ245" s="481"/>
      <c r="BA245" s="491">
        <v>5352099.4693090264</v>
      </c>
      <c r="BB245" s="470">
        <v>-987793.80672000011</v>
      </c>
      <c r="BC245" s="481">
        <v>4364305.6625890266</v>
      </c>
      <c r="BD245" s="497"/>
      <c r="BE245" s="464">
        <v>454.57383236434106</v>
      </c>
      <c r="BF245" s="464">
        <v>82.9071673126615</v>
      </c>
      <c r="BG245" s="464">
        <v>547.13116279069766</v>
      </c>
      <c r="BH245" s="464">
        <v>536.17088501291994</v>
      </c>
      <c r="BI245" s="464">
        <v>59.716052971576225</v>
      </c>
      <c r="BJ245" s="464">
        <v>52.387025193798451</v>
      </c>
      <c r="BK245" s="468">
        <v>1782.2401957295369</v>
      </c>
      <c r="BL245" s="464"/>
      <c r="BM245" s="464">
        <v>41.974365158115369</v>
      </c>
      <c r="BN245" s="464">
        <v>22.558199999999999</v>
      </c>
      <c r="BO245" s="464">
        <v>78.537191200258818</v>
      </c>
      <c r="BP245" s="464">
        <v>172.4370171465545</v>
      </c>
      <c r="BQ245" s="464">
        <v>32.960895927104957</v>
      </c>
      <c r="BR245" s="464">
        <v>0</v>
      </c>
      <c r="BS245" s="464">
        <v>0</v>
      </c>
      <c r="BT245" s="464">
        <v>33.732455636989002</v>
      </c>
      <c r="BU245" s="464">
        <v>28.766048204464582</v>
      </c>
      <c r="BV245" s="468">
        <v>410.96617327348719</v>
      </c>
      <c r="BW245" s="467"/>
      <c r="BX245" s="468">
        <v>2193.206369003025</v>
      </c>
      <c r="BY245" s="468">
        <v>-1548.79</v>
      </c>
      <c r="BZ245" s="468">
        <v>644.41636900302467</v>
      </c>
      <c r="CA245" s="499">
        <v>0.2686807529861065</v>
      </c>
      <c r="CB245" s="499"/>
      <c r="CC245" s="464">
        <v>0</v>
      </c>
      <c r="CD245" s="464">
        <v>0</v>
      </c>
      <c r="CE245" s="464">
        <v>6.1198601088498981</v>
      </c>
      <c r="CF245" s="464">
        <v>21.124197863767261</v>
      </c>
      <c r="CG245" s="464">
        <v>0</v>
      </c>
      <c r="CH245" s="468">
        <v>27.24405797261716</v>
      </c>
      <c r="CI245" s="464"/>
      <c r="CJ245" s="464">
        <v>-0.98</v>
      </c>
      <c r="CK245" s="464">
        <v>-1.78</v>
      </c>
      <c r="CL245" s="464">
        <v>-0.98</v>
      </c>
      <c r="CM245" s="464">
        <v>-0.01</v>
      </c>
      <c r="CN245" s="464">
        <v>-17.579999999999998</v>
      </c>
      <c r="CO245" s="464">
        <v>-30.529446780977029</v>
      </c>
      <c r="CP245" s="464">
        <v>153.39959248480781</v>
      </c>
      <c r="CQ245" s="464">
        <v>133.45284906193629</v>
      </c>
      <c r="CR245" s="464">
        <v>-29.8</v>
      </c>
      <c r="CS245" s="464">
        <v>-11.42</v>
      </c>
      <c r="CT245" s="464">
        <v>-17.95093189286527</v>
      </c>
      <c r="CU245" s="464">
        <v>15.20470444463932</v>
      </c>
      <c r="CV245" s="468">
        <v>179.82682055062861</v>
      </c>
      <c r="CW245" s="464"/>
      <c r="CX245" s="468">
        <v>-11.180999888074529</v>
      </c>
      <c r="CY245" s="468">
        <v>68.246505103275126</v>
      </c>
      <c r="CZ245" s="464"/>
      <c r="DA245" s="466">
        <v>864.35714943621224</v>
      </c>
      <c r="DB245" s="464">
        <v>-159.5274235658915</v>
      </c>
      <c r="DC245" s="468">
        <v>704.82972587032089</v>
      </c>
    </row>
    <row r="246" spans="1:107">
      <c r="A246" s="475">
        <v>758</v>
      </c>
      <c r="B246" s="483">
        <v>19</v>
      </c>
      <c r="C246" s="484">
        <v>8095</v>
      </c>
      <c r="D246" s="465" t="s">
        <v>244</v>
      </c>
      <c r="E246" s="485">
        <v>2960467.2499999995</v>
      </c>
      <c r="F246" s="485">
        <v>629593.9</v>
      </c>
      <c r="G246" s="485">
        <v>3628638.24</v>
      </c>
      <c r="H246" s="485">
        <v>3699797.21</v>
      </c>
      <c r="I246" s="485">
        <v>499456.5</v>
      </c>
      <c r="J246" s="485">
        <v>387224.16</v>
      </c>
      <c r="K246" s="486">
        <v>11805177.26</v>
      </c>
      <c r="L246" s="464"/>
      <c r="M246" s="485">
        <v>337211.32811839547</v>
      </c>
      <c r="N246" s="485">
        <v>0</v>
      </c>
      <c r="O246" s="485">
        <v>0</v>
      </c>
      <c r="P246" s="485">
        <v>532341.76000000001</v>
      </c>
      <c r="Q246" s="485">
        <v>7483018</v>
      </c>
      <c r="R246" s="485">
        <v>0</v>
      </c>
      <c r="S246" s="478">
        <v>0</v>
      </c>
      <c r="T246" s="485">
        <v>194643.82676323762</v>
      </c>
      <c r="U246" s="485">
        <v>251381.71916666665</v>
      </c>
      <c r="V246" s="479">
        <v>8798596.6340482999</v>
      </c>
      <c r="W246" s="480"/>
      <c r="X246" s="481">
        <v>20603773.8940483</v>
      </c>
      <c r="Y246" s="464">
        <v>-12828065.550000001</v>
      </c>
      <c r="Z246" s="490">
        <v>7775708.3440482989</v>
      </c>
      <c r="AA246" s="499">
        <v>0.37739243228127373</v>
      </c>
      <c r="AB246" s="499"/>
      <c r="AC246" s="476">
        <v>1224609.9263587499</v>
      </c>
      <c r="AD246" s="476">
        <v>127718.64</v>
      </c>
      <c r="AE246" s="476">
        <v>126716.51489592915</v>
      </c>
      <c r="AF246" s="476">
        <v>169438.61905278341</v>
      </c>
      <c r="AG246" s="476">
        <v>0</v>
      </c>
      <c r="AH246" s="477">
        <v>1648483.7003074624</v>
      </c>
      <c r="AI246" s="464"/>
      <c r="AJ246" s="464">
        <v>0</v>
      </c>
      <c r="AK246" s="464">
        <v>-14409.1</v>
      </c>
      <c r="AL246" s="464">
        <v>0</v>
      </c>
      <c r="AM246" s="464">
        <v>-80.95</v>
      </c>
      <c r="AN246" s="464">
        <v>-174123.45</v>
      </c>
      <c r="AO246" s="464">
        <v>-182170.79</v>
      </c>
      <c r="AP246" s="464">
        <v>-2318562.9125566757</v>
      </c>
      <c r="AQ246" s="470">
        <v>-557710.46772175783</v>
      </c>
      <c r="AR246" s="470">
        <v>-240583.4</v>
      </c>
      <c r="AS246" s="470">
        <v>-92121.1</v>
      </c>
      <c r="AT246" s="470">
        <v>-123914.39104231709</v>
      </c>
      <c r="AU246" s="470">
        <v>288221.85638741188</v>
      </c>
      <c r="AV246" s="468">
        <v>-3415454.7049333393</v>
      </c>
      <c r="AW246" s="464"/>
      <c r="AX246" s="487">
        <v>-350932.71161746181</v>
      </c>
      <c r="AY246" s="488">
        <v>1047894.6522726344</v>
      </c>
      <c r="AZ246" s="481"/>
      <c r="BA246" s="491">
        <v>6705699.2800775943</v>
      </c>
      <c r="BB246" s="470">
        <v>-97882.661099999998</v>
      </c>
      <c r="BC246" s="481">
        <v>6607816.6189775942</v>
      </c>
      <c r="BD246" s="497"/>
      <c r="BE246" s="464">
        <v>365.71553428041994</v>
      </c>
      <c r="BF246" s="464">
        <v>77.775651636812853</v>
      </c>
      <c r="BG246" s="464">
        <v>448.25673131562695</v>
      </c>
      <c r="BH246" s="464">
        <v>457.0472155651637</v>
      </c>
      <c r="BI246" s="464">
        <v>61.699382334774555</v>
      </c>
      <c r="BJ246" s="464">
        <v>47.834979617047559</v>
      </c>
      <c r="BK246" s="468">
        <v>1444.2048160452809</v>
      </c>
      <c r="BL246" s="464"/>
      <c r="BM246" s="464">
        <v>44.277520578101552</v>
      </c>
      <c r="BN246" s="464">
        <v>0</v>
      </c>
      <c r="BO246" s="464">
        <v>0</v>
      </c>
      <c r="BP246" s="464">
        <v>54.489131290759197</v>
      </c>
      <c r="BQ246" s="464">
        <v>910.40000000000009</v>
      </c>
      <c r="BR246" s="464">
        <v>0</v>
      </c>
      <c r="BS246" s="464">
        <v>0</v>
      </c>
      <c r="BT246" s="464">
        <v>23.607381263908241</v>
      </c>
      <c r="BU246" s="464">
        <v>34.656172942045039</v>
      </c>
      <c r="BV246" s="468">
        <v>1067.4302060748139</v>
      </c>
      <c r="BW246" s="467"/>
      <c r="BX246" s="468">
        <v>2511.6350221200951</v>
      </c>
      <c r="BY246" s="468">
        <v>-1548.79</v>
      </c>
      <c r="BZ246" s="468">
        <v>962.84502212009488</v>
      </c>
      <c r="CA246" s="499">
        <v>0.37739243228127373</v>
      </c>
      <c r="CB246" s="499"/>
      <c r="CC246" s="464">
        <v>146.17385475</v>
      </c>
      <c r="CD246" s="464">
        <v>15.54539682539682</v>
      </c>
      <c r="CE246" s="464">
        <v>14.97859124567738</v>
      </c>
      <c r="CF246" s="464">
        <v>18.50881076212503</v>
      </c>
      <c r="CG246" s="464">
        <v>0</v>
      </c>
      <c r="CH246" s="468">
        <v>195.2066535831992</v>
      </c>
      <c r="CI246" s="464"/>
      <c r="CJ246" s="464">
        <v>-0.98</v>
      </c>
      <c r="CK246" s="464">
        <v>-1.78</v>
      </c>
      <c r="CL246" s="464">
        <v>-0.98</v>
      </c>
      <c r="CM246" s="464">
        <v>-0.01</v>
      </c>
      <c r="CN246" s="464">
        <v>-17.579999999999998</v>
      </c>
      <c r="CO246" s="464">
        <v>-19.55775009228498</v>
      </c>
      <c r="CP246" s="464">
        <v>-285.29136367130252</v>
      </c>
      <c r="CQ246" s="464">
        <v>-82.230122696131062</v>
      </c>
      <c r="CR246" s="464">
        <v>-29.8</v>
      </c>
      <c r="CS246" s="464">
        <v>-11.42</v>
      </c>
      <c r="CT246" s="464">
        <v>-14.13073269698133</v>
      </c>
      <c r="CU246" s="464">
        <v>35.464729468120083</v>
      </c>
      <c r="CV246" s="468">
        <v>-429.54996572912319</v>
      </c>
      <c r="CW246" s="464"/>
      <c r="CX246" s="468">
        <v>-67.023908161652386</v>
      </c>
      <c r="CY246" s="468">
        <v>112.79546955645741</v>
      </c>
      <c r="CZ246" s="464"/>
      <c r="DA246" s="466">
        <v>828.37545152286532</v>
      </c>
      <c r="DB246" s="464">
        <v>-12.091743187152563</v>
      </c>
      <c r="DC246" s="468">
        <v>816.28370833571273</v>
      </c>
    </row>
    <row r="247" spans="1:107">
      <c r="A247" s="475">
        <v>759</v>
      </c>
      <c r="B247" s="483">
        <v>14</v>
      </c>
      <c r="C247" s="484">
        <v>1772</v>
      </c>
      <c r="D247" s="465" t="s">
        <v>245</v>
      </c>
      <c r="E247" s="485">
        <v>601202.57999999996</v>
      </c>
      <c r="F247" s="485">
        <v>145290.9</v>
      </c>
      <c r="G247" s="485">
        <v>1021332.9600000001</v>
      </c>
      <c r="H247" s="485">
        <v>998804.57</v>
      </c>
      <c r="I247" s="485">
        <v>106736.09999999999</v>
      </c>
      <c r="J247" s="485">
        <v>73807.92</v>
      </c>
      <c r="K247" s="486">
        <v>2947175.03</v>
      </c>
      <c r="L247" s="464"/>
      <c r="M247" s="485">
        <v>82890.022954153916</v>
      </c>
      <c r="N247" s="485">
        <v>0</v>
      </c>
      <c r="O247" s="485">
        <v>0</v>
      </c>
      <c r="P247" s="485">
        <v>66542.720000000001</v>
      </c>
      <c r="Q247" s="485">
        <v>474111.90239528037</v>
      </c>
      <c r="R247" s="485">
        <v>0</v>
      </c>
      <c r="S247" s="478">
        <v>0</v>
      </c>
      <c r="T247" s="485">
        <v>42612.429256215757</v>
      </c>
      <c r="U247" s="485">
        <v>54167.621666666673</v>
      </c>
      <c r="V247" s="479">
        <v>720324.69627231685</v>
      </c>
      <c r="W247" s="480"/>
      <c r="X247" s="481">
        <v>3667499.7262723166</v>
      </c>
      <c r="Y247" s="464">
        <v>-2808070.68</v>
      </c>
      <c r="Z247" s="490">
        <v>859429.04627231648</v>
      </c>
      <c r="AA247" s="499">
        <v>0.23433649909112569</v>
      </c>
      <c r="AB247" s="499"/>
      <c r="AC247" s="476">
        <v>219107.89746000001</v>
      </c>
      <c r="AD247" s="476">
        <v>0</v>
      </c>
      <c r="AE247" s="476">
        <v>24176.570338267658</v>
      </c>
      <c r="AF247" s="476">
        <v>35034.782039056241</v>
      </c>
      <c r="AG247" s="476">
        <v>0</v>
      </c>
      <c r="AH247" s="477">
        <v>278319.24983732391</v>
      </c>
      <c r="AI247" s="464"/>
      <c r="AJ247" s="464">
        <v>0</v>
      </c>
      <c r="AK247" s="464">
        <v>-3154.16</v>
      </c>
      <c r="AL247" s="464">
        <v>0</v>
      </c>
      <c r="AM247" s="464">
        <v>-17.72</v>
      </c>
      <c r="AN247" s="464">
        <v>-38115.72</v>
      </c>
      <c r="AO247" s="464">
        <v>-71944.44</v>
      </c>
      <c r="AP247" s="464">
        <v>82997.477848417751</v>
      </c>
      <c r="AQ247" s="470">
        <v>-55474.204879489975</v>
      </c>
      <c r="AR247" s="470">
        <v>-52663.839999999997</v>
      </c>
      <c r="AS247" s="470">
        <v>-20165.36</v>
      </c>
      <c r="AT247" s="470">
        <v>-35766.692272194538</v>
      </c>
      <c r="AU247" s="470">
        <v>104922.27628552589</v>
      </c>
      <c r="AV247" s="468">
        <v>-89382.383017740896</v>
      </c>
      <c r="AW247" s="464"/>
      <c r="AX247" s="487">
        <v>585083.11925453634</v>
      </c>
      <c r="AY247" s="488">
        <v>397652.81812201324</v>
      </c>
      <c r="AZ247" s="481"/>
      <c r="BA247" s="491">
        <v>2031101.8504684491</v>
      </c>
      <c r="BB247" s="470">
        <v>524101.22310000006</v>
      </c>
      <c r="BC247" s="481">
        <v>2555203.0735684494</v>
      </c>
      <c r="BD247" s="497"/>
      <c r="BE247" s="464">
        <v>339.27910835214442</v>
      </c>
      <c r="BF247" s="464">
        <v>81.992607223476298</v>
      </c>
      <c r="BG247" s="464">
        <v>576.37300225733634</v>
      </c>
      <c r="BH247" s="464">
        <v>563.65946388261852</v>
      </c>
      <c r="BI247" s="464">
        <v>60.234819413092545</v>
      </c>
      <c r="BJ247" s="464">
        <v>41.652325056433405</v>
      </c>
      <c r="BK247" s="468">
        <v>1665.166283333333</v>
      </c>
      <c r="BL247" s="464"/>
      <c r="BM247" s="464">
        <v>45.339906907761879</v>
      </c>
      <c r="BN247" s="464">
        <v>0</v>
      </c>
      <c r="BO247" s="464">
        <v>0</v>
      </c>
      <c r="BP247" s="464">
        <v>27.830138888888889</v>
      </c>
      <c r="BQ247" s="464">
        <v>258.69737872140911</v>
      </c>
      <c r="BR247" s="464">
        <v>0</v>
      </c>
      <c r="BS247" s="464">
        <v>0</v>
      </c>
      <c r="BT247" s="464">
        <v>24.731692064751471</v>
      </c>
      <c r="BU247" s="464">
        <v>32.594095833333327</v>
      </c>
      <c r="BV247" s="468">
        <v>389.19321241614472</v>
      </c>
      <c r="BW247" s="467"/>
      <c r="BX247" s="468">
        <v>2054.3594957494779</v>
      </c>
      <c r="BY247" s="468">
        <v>-1548.79</v>
      </c>
      <c r="BZ247" s="468">
        <v>505.56949574947799</v>
      </c>
      <c r="CA247" s="499">
        <v>0.23433649909112569</v>
      </c>
      <c r="CB247" s="499"/>
      <c r="CC247" s="464">
        <v>119.476665</v>
      </c>
      <c r="CD247" s="464">
        <v>0</v>
      </c>
      <c r="CE247" s="464">
        <v>13.74998834902269</v>
      </c>
      <c r="CF247" s="464">
        <v>16.952194639862832</v>
      </c>
      <c r="CG247" s="464">
        <v>0</v>
      </c>
      <c r="CH247" s="468">
        <v>150.17884798888551</v>
      </c>
      <c r="CI247" s="464"/>
      <c r="CJ247" s="464">
        <v>-0.98</v>
      </c>
      <c r="CK247" s="464">
        <v>-1.78</v>
      </c>
      <c r="CL247" s="464">
        <v>-0.98</v>
      </c>
      <c r="CM247" s="464">
        <v>-0.01</v>
      </c>
      <c r="CN247" s="464">
        <v>-17.579999999999998</v>
      </c>
      <c r="CO247" s="464">
        <v>-34.046311111111109</v>
      </c>
      <c r="CP247" s="464">
        <v>46.10970991578764</v>
      </c>
      <c r="CQ247" s="464">
        <v>-45.48543729081274</v>
      </c>
      <c r="CR247" s="464">
        <v>-29.8</v>
      </c>
      <c r="CS247" s="464">
        <v>-11.42</v>
      </c>
      <c r="CT247" s="464">
        <v>-21.173514706891321</v>
      </c>
      <c r="CU247" s="464">
        <v>58.290153491958833</v>
      </c>
      <c r="CV247" s="468">
        <v>-59.924411586635443</v>
      </c>
      <c r="CW247" s="464"/>
      <c r="CX247" s="468">
        <v>395.33556858325369</v>
      </c>
      <c r="CY247" s="468">
        <v>210.7238663418251</v>
      </c>
      <c r="CZ247" s="464"/>
      <c r="DA247" s="466">
        <v>1146.2200059077027</v>
      </c>
      <c r="DB247" s="464">
        <v>295.76818459367951</v>
      </c>
      <c r="DC247" s="468">
        <v>1441.9881905013822</v>
      </c>
    </row>
    <row r="248" spans="1:107">
      <c r="A248" s="475">
        <v>761</v>
      </c>
      <c r="B248" s="483">
        <v>2</v>
      </c>
      <c r="C248" s="484">
        <v>8339</v>
      </c>
      <c r="D248" s="465" t="s">
        <v>246</v>
      </c>
      <c r="E248" s="485">
        <v>2596102.0499999998</v>
      </c>
      <c r="F248" s="485">
        <v>658652.07999999996</v>
      </c>
      <c r="G248" s="485">
        <v>4018903.68</v>
      </c>
      <c r="H248" s="485">
        <v>3770135.56</v>
      </c>
      <c r="I248" s="485">
        <v>515784.19999999995</v>
      </c>
      <c r="J248" s="485">
        <v>368237.34</v>
      </c>
      <c r="K248" s="486">
        <v>11927814.91</v>
      </c>
      <c r="L248" s="464"/>
      <c r="M248" s="485">
        <v>575307.31753384846</v>
      </c>
      <c r="N248" s="485">
        <v>0</v>
      </c>
      <c r="O248" s="485">
        <v>0</v>
      </c>
      <c r="P248" s="485">
        <v>1204007.3400000001</v>
      </c>
      <c r="Q248" s="485">
        <v>573856.21638411994</v>
      </c>
      <c r="R248" s="485">
        <v>0</v>
      </c>
      <c r="S248" s="478">
        <v>0</v>
      </c>
      <c r="T248" s="485">
        <v>338044.85490293877</v>
      </c>
      <c r="U248" s="485">
        <v>363142.83833333332</v>
      </c>
      <c r="V248" s="479">
        <v>3054358.5671542408</v>
      </c>
      <c r="W248" s="480"/>
      <c r="X248" s="481">
        <v>14982173.47715424</v>
      </c>
      <c r="Y248" s="464">
        <v>-13214729.91</v>
      </c>
      <c r="Z248" s="490">
        <v>1767443.5671542399</v>
      </c>
      <c r="AA248" s="499">
        <v>0.11796977053091455</v>
      </c>
      <c r="AB248" s="499"/>
      <c r="AC248" s="476">
        <v>0</v>
      </c>
      <c r="AD248" s="476">
        <v>0</v>
      </c>
      <c r="AE248" s="476">
        <v>101990.42960921414</v>
      </c>
      <c r="AF248" s="476">
        <v>155105.533929703</v>
      </c>
      <c r="AG248" s="476">
        <v>0</v>
      </c>
      <c r="AH248" s="477">
        <v>257095.96353891713</v>
      </c>
      <c r="AI248" s="464"/>
      <c r="AJ248" s="464">
        <v>0</v>
      </c>
      <c r="AK248" s="464">
        <v>-14843.42</v>
      </c>
      <c r="AL248" s="464">
        <v>0</v>
      </c>
      <c r="AM248" s="464">
        <v>-83.39</v>
      </c>
      <c r="AN248" s="464">
        <v>-179371.89</v>
      </c>
      <c r="AO248" s="464">
        <v>-658774.37</v>
      </c>
      <c r="AP248" s="464">
        <v>1184243.7799134771</v>
      </c>
      <c r="AQ248" s="470">
        <v>256554.71974503959</v>
      </c>
      <c r="AR248" s="470">
        <v>-247835.08</v>
      </c>
      <c r="AS248" s="470">
        <v>-94897.82</v>
      </c>
      <c r="AT248" s="470">
        <v>-141261.35998967633</v>
      </c>
      <c r="AU248" s="470">
        <v>338786.76433060638</v>
      </c>
      <c r="AV248" s="468">
        <v>442517.93399944674</v>
      </c>
      <c r="AW248" s="464"/>
      <c r="AX248" s="487">
        <v>3970357.1244394928</v>
      </c>
      <c r="AY248" s="488">
        <v>1506026.9070248578</v>
      </c>
      <c r="AZ248" s="481"/>
      <c r="BA248" s="491">
        <v>7943441.4961569542</v>
      </c>
      <c r="BB248" s="470">
        <v>530429.92296000011</v>
      </c>
      <c r="BC248" s="481">
        <v>8473871.4191169553</v>
      </c>
      <c r="BD248" s="497"/>
      <c r="BE248" s="464">
        <v>311.32054802734137</v>
      </c>
      <c r="BF248" s="464">
        <v>78.984540112723337</v>
      </c>
      <c r="BG248" s="464">
        <v>481.94072190910185</v>
      </c>
      <c r="BH248" s="464">
        <v>452.1088331934285</v>
      </c>
      <c r="BI248" s="464">
        <v>61.85204460966542</v>
      </c>
      <c r="BJ248" s="464">
        <v>44.158453051924695</v>
      </c>
      <c r="BK248" s="468">
        <v>1391.233037133705</v>
      </c>
      <c r="BL248" s="464"/>
      <c r="BM248" s="464">
        <v>67.441630703092571</v>
      </c>
      <c r="BN248" s="464">
        <v>0</v>
      </c>
      <c r="BO248" s="464">
        <v>0</v>
      </c>
      <c r="BP248" s="464">
        <v>134.07596156127661</v>
      </c>
      <c r="BQ248" s="464">
        <v>66.864614135125692</v>
      </c>
      <c r="BR248" s="464">
        <v>0</v>
      </c>
      <c r="BS248" s="464">
        <v>0</v>
      </c>
      <c r="BT248" s="464">
        <v>40.189657961494511</v>
      </c>
      <c r="BU248" s="464">
        <v>43.463452960018977</v>
      </c>
      <c r="BV248" s="468">
        <v>352.03531732100828</v>
      </c>
      <c r="BW248" s="467"/>
      <c r="BX248" s="468">
        <v>1743.2683544547131</v>
      </c>
      <c r="BY248" s="468">
        <v>-1548.79</v>
      </c>
      <c r="BZ248" s="468">
        <v>194.47835445471321</v>
      </c>
      <c r="CA248" s="499">
        <v>0.11796977053091455</v>
      </c>
      <c r="CB248" s="499"/>
      <c r="CC248" s="464">
        <v>0</v>
      </c>
      <c r="CD248" s="464">
        <v>0</v>
      </c>
      <c r="CE248" s="464">
        <v>11.94306743318417</v>
      </c>
      <c r="CF248" s="464">
        <v>18.01294227434428</v>
      </c>
      <c r="CG248" s="464">
        <v>0</v>
      </c>
      <c r="CH248" s="468">
        <v>29.956009707528452</v>
      </c>
      <c r="CI248" s="464"/>
      <c r="CJ248" s="464">
        <v>-0.98</v>
      </c>
      <c r="CK248" s="464">
        <v>-1.78</v>
      </c>
      <c r="CL248" s="464">
        <v>-0.98</v>
      </c>
      <c r="CM248" s="464">
        <v>-0.01</v>
      </c>
      <c r="CN248" s="464">
        <v>-17.579999999999998</v>
      </c>
      <c r="CO248" s="464">
        <v>-31.47270377268952</v>
      </c>
      <c r="CP248" s="464">
        <v>140.496355429289</v>
      </c>
      <c r="CQ248" s="464">
        <v>46.837291157480252</v>
      </c>
      <c r="CR248" s="464">
        <v>-29.8</v>
      </c>
      <c r="CS248" s="464">
        <v>-11.42</v>
      </c>
      <c r="CT248" s="464">
        <v>-17.31437765652452</v>
      </c>
      <c r="CU248" s="464">
        <v>40.192996124167323</v>
      </c>
      <c r="CV248" s="468">
        <v>112.8493941240353</v>
      </c>
      <c r="CW248" s="464"/>
      <c r="CX248" s="468">
        <v>473.22456549202781</v>
      </c>
      <c r="CY248" s="468">
        <v>166.6610148816597</v>
      </c>
      <c r="CZ248" s="464"/>
      <c r="DA248" s="466">
        <v>952.56523517891287</v>
      </c>
      <c r="DB248" s="464">
        <v>63.608337085981546</v>
      </c>
      <c r="DC248" s="468">
        <v>1016.1735722648945</v>
      </c>
    </row>
    <row r="249" spans="1:107">
      <c r="A249" s="475">
        <v>762</v>
      </c>
      <c r="B249" s="483">
        <v>11</v>
      </c>
      <c r="C249" s="484">
        <v>3521</v>
      </c>
      <c r="D249" s="465" t="s">
        <v>247</v>
      </c>
      <c r="E249" s="485">
        <v>1029331.69</v>
      </c>
      <c r="F249" s="485">
        <v>203407.25999999998</v>
      </c>
      <c r="G249" s="485">
        <v>1444812.48</v>
      </c>
      <c r="H249" s="485">
        <v>1533376.03</v>
      </c>
      <c r="I249" s="485">
        <v>221315.19999999998</v>
      </c>
      <c r="J249" s="485">
        <v>146189.6</v>
      </c>
      <c r="K249" s="486">
        <v>4578432.26</v>
      </c>
      <c r="L249" s="464"/>
      <c r="M249" s="485">
        <v>261816.27334291165</v>
      </c>
      <c r="N249" s="485">
        <v>0</v>
      </c>
      <c r="O249" s="485">
        <v>0</v>
      </c>
      <c r="P249" s="485">
        <v>149721.12</v>
      </c>
      <c r="Q249" s="485">
        <v>1259310.6180371856</v>
      </c>
      <c r="R249" s="485">
        <v>0</v>
      </c>
      <c r="S249" s="478">
        <v>0</v>
      </c>
      <c r="T249" s="485">
        <v>94030.45406622297</v>
      </c>
      <c r="U249" s="485">
        <v>143757.50666666665</v>
      </c>
      <c r="V249" s="479">
        <v>1908635.972112987</v>
      </c>
      <c r="W249" s="480"/>
      <c r="X249" s="481">
        <v>6487068.232112987</v>
      </c>
      <c r="Y249" s="464">
        <v>-5579693.4900000002</v>
      </c>
      <c r="Z249" s="490">
        <v>907374.74211298674</v>
      </c>
      <c r="AA249" s="499">
        <v>0.1398743946643265</v>
      </c>
      <c r="AB249" s="499"/>
      <c r="AC249" s="476">
        <v>391987.22862075001</v>
      </c>
      <c r="AD249" s="476">
        <v>0</v>
      </c>
      <c r="AE249" s="476">
        <v>43807.632289219386</v>
      </c>
      <c r="AF249" s="476">
        <v>67533.217829453642</v>
      </c>
      <c r="AG249" s="476">
        <v>0</v>
      </c>
      <c r="AH249" s="477">
        <v>503328.07873942307</v>
      </c>
      <c r="AI249" s="464"/>
      <c r="AJ249" s="464">
        <v>0</v>
      </c>
      <c r="AK249" s="464">
        <v>-6267.38</v>
      </c>
      <c r="AL249" s="464">
        <v>0</v>
      </c>
      <c r="AM249" s="464">
        <v>-35.21</v>
      </c>
      <c r="AN249" s="464">
        <v>-75736.710000000006</v>
      </c>
      <c r="AO249" s="464">
        <v>-145566.45000000001</v>
      </c>
      <c r="AP249" s="464">
        <v>1133334.640933282</v>
      </c>
      <c r="AQ249" s="470">
        <v>407099.94662983448</v>
      </c>
      <c r="AR249" s="470">
        <v>-104644.12</v>
      </c>
      <c r="AS249" s="470">
        <v>-40068.980000000003</v>
      </c>
      <c r="AT249" s="470">
        <v>-82518.365848306697</v>
      </c>
      <c r="AU249" s="470">
        <v>217142.2437134097</v>
      </c>
      <c r="AV249" s="468">
        <v>1302739.6154282193</v>
      </c>
      <c r="AW249" s="464"/>
      <c r="AX249" s="487">
        <v>1047849.2138172525</v>
      </c>
      <c r="AY249" s="488">
        <v>710887.17235843232</v>
      </c>
      <c r="AZ249" s="481"/>
      <c r="BA249" s="491">
        <v>4472178.8224563133</v>
      </c>
      <c r="BB249" s="470">
        <v>-11937.809940000006</v>
      </c>
      <c r="BC249" s="481">
        <v>4460241.0125163132</v>
      </c>
      <c r="BD249" s="497"/>
      <c r="BE249" s="464">
        <v>292.3407242260721</v>
      </c>
      <c r="BF249" s="464">
        <v>57.769741550695819</v>
      </c>
      <c r="BG249" s="464">
        <v>410.34151661459811</v>
      </c>
      <c r="BH249" s="464">
        <v>435.49447032093155</v>
      </c>
      <c r="BI249" s="464">
        <v>62.855779608065887</v>
      </c>
      <c r="BJ249" s="464">
        <v>41.519341096279469</v>
      </c>
      <c r="BK249" s="468">
        <v>1294.4824201680669</v>
      </c>
      <c r="BL249" s="464"/>
      <c r="BM249" s="464">
        <v>75.542099953955088</v>
      </c>
      <c r="BN249" s="464">
        <v>0</v>
      </c>
      <c r="BO249" s="464">
        <v>0</v>
      </c>
      <c r="BP249" s="464">
        <v>33.115526610644253</v>
      </c>
      <c r="BQ249" s="464">
        <v>346.44991238097469</v>
      </c>
      <c r="BR249" s="464">
        <v>0</v>
      </c>
      <c r="BS249" s="464">
        <v>0</v>
      </c>
      <c r="BT249" s="464">
        <v>25.82622613742063</v>
      </c>
      <c r="BU249" s="464">
        <v>43.841608543417372</v>
      </c>
      <c r="BV249" s="468">
        <v>524.77537362641203</v>
      </c>
      <c r="BW249" s="467"/>
      <c r="BX249" s="468">
        <v>1819.25779379448</v>
      </c>
      <c r="BY249" s="468">
        <v>-1548.79</v>
      </c>
      <c r="BZ249" s="468">
        <v>270.46779379447952</v>
      </c>
      <c r="CA249" s="499">
        <v>0.1398743946643265</v>
      </c>
      <c r="CB249" s="499"/>
      <c r="CC249" s="464">
        <v>107.57086725000001</v>
      </c>
      <c r="CD249" s="464">
        <v>0</v>
      </c>
      <c r="CE249" s="464">
        <v>11.89354903081882</v>
      </c>
      <c r="CF249" s="464">
        <v>19.988558747687669</v>
      </c>
      <c r="CG249" s="464">
        <v>0</v>
      </c>
      <c r="CH249" s="468">
        <v>139.4529750285065</v>
      </c>
      <c r="CI249" s="464"/>
      <c r="CJ249" s="464">
        <v>-0.98</v>
      </c>
      <c r="CK249" s="464">
        <v>-1.78</v>
      </c>
      <c r="CL249" s="464">
        <v>-0.98</v>
      </c>
      <c r="CM249" s="464">
        <v>-0.01</v>
      </c>
      <c r="CN249" s="464">
        <v>-17.579999999999998</v>
      </c>
      <c r="CO249" s="464">
        <v>-34.781938375350137</v>
      </c>
      <c r="CP249" s="464">
        <v>317.4606837348129</v>
      </c>
      <c r="CQ249" s="464">
        <v>130.908323215731</v>
      </c>
      <c r="CR249" s="464">
        <v>-29.8</v>
      </c>
      <c r="CS249" s="464">
        <v>-11.42</v>
      </c>
      <c r="CT249" s="464">
        <v>-25.447778597777511</v>
      </c>
      <c r="CU249" s="464">
        <v>60.824157902915879</v>
      </c>
      <c r="CV249" s="468">
        <v>386.71658500186811</v>
      </c>
      <c r="CW249" s="464"/>
      <c r="CX249" s="468">
        <v>394.60594606896439</v>
      </c>
      <c r="CY249" s="468">
        <v>187.2458448499537</v>
      </c>
      <c r="CZ249" s="464"/>
      <c r="DA249" s="466">
        <v>1270.1445107799811</v>
      </c>
      <c r="DB249" s="464">
        <v>-3.3904600795228648</v>
      </c>
      <c r="DC249" s="468">
        <v>1266.7540507004583</v>
      </c>
    </row>
    <row r="250" spans="1:107">
      <c r="A250" s="475">
        <v>765</v>
      </c>
      <c r="B250" s="483">
        <v>18</v>
      </c>
      <c r="C250" s="484">
        <v>10161</v>
      </c>
      <c r="D250" s="465" t="s">
        <v>248</v>
      </c>
      <c r="E250" s="485">
        <v>3907816.7699999996</v>
      </c>
      <c r="F250" s="485">
        <v>774884.79999999993</v>
      </c>
      <c r="G250" s="485">
        <v>5447109.1200000001</v>
      </c>
      <c r="H250" s="485">
        <v>5064361.2</v>
      </c>
      <c r="I250" s="485">
        <v>615746.79999999993</v>
      </c>
      <c r="J250" s="485">
        <v>477433.84</v>
      </c>
      <c r="K250" s="486">
        <v>16287352.530000001</v>
      </c>
      <c r="L250" s="464"/>
      <c r="M250" s="485">
        <v>442035.49301904824</v>
      </c>
      <c r="N250" s="485">
        <v>0</v>
      </c>
      <c r="O250" s="485">
        <v>0</v>
      </c>
      <c r="P250" s="485">
        <v>1124987.8600000001</v>
      </c>
      <c r="Q250" s="485">
        <v>2275316.2331692842</v>
      </c>
      <c r="R250" s="485">
        <v>0</v>
      </c>
      <c r="S250" s="478">
        <v>0</v>
      </c>
      <c r="T250" s="485">
        <v>233483.01277239979</v>
      </c>
      <c r="U250" s="485">
        <v>297598.72333333333</v>
      </c>
      <c r="V250" s="479">
        <v>4373421.3222940657</v>
      </c>
      <c r="W250" s="480"/>
      <c r="X250" s="481">
        <v>20660773.852294065</v>
      </c>
      <c r="Y250" s="464">
        <v>-16102035.09</v>
      </c>
      <c r="Z250" s="490">
        <v>4558738.7622940652</v>
      </c>
      <c r="AA250" s="499">
        <v>0.22064704811566807</v>
      </c>
      <c r="AB250" s="499"/>
      <c r="AC250" s="476">
        <v>419601.12669900001</v>
      </c>
      <c r="AD250" s="476">
        <v>0</v>
      </c>
      <c r="AE250" s="476">
        <v>157146.45579615716</v>
      </c>
      <c r="AF250" s="476">
        <v>230069.63483391263</v>
      </c>
      <c r="AG250" s="476">
        <v>0</v>
      </c>
      <c r="AH250" s="477">
        <v>806817.21732906974</v>
      </c>
      <c r="AI250" s="464"/>
      <c r="AJ250" s="464">
        <v>0</v>
      </c>
      <c r="AK250" s="464">
        <v>-18086.580000000002</v>
      </c>
      <c r="AL250" s="464">
        <v>0</v>
      </c>
      <c r="AM250" s="464">
        <v>-101.61</v>
      </c>
      <c r="AN250" s="464">
        <v>-218563.11000000002</v>
      </c>
      <c r="AO250" s="464">
        <v>-284041.34999999998</v>
      </c>
      <c r="AP250" s="464">
        <v>-1043874.4614051267</v>
      </c>
      <c r="AQ250" s="470">
        <v>-58320.909434205627</v>
      </c>
      <c r="AR250" s="470">
        <v>-301984.92</v>
      </c>
      <c r="AS250" s="470">
        <v>-115632.18000000001</v>
      </c>
      <c r="AT250" s="470">
        <v>-108941.05266520816</v>
      </c>
      <c r="AU250" s="470">
        <v>340727.63510704495</v>
      </c>
      <c r="AV250" s="468">
        <v>-1808818.5383974952</v>
      </c>
      <c r="AW250" s="464"/>
      <c r="AX250" s="487">
        <v>1418749.5678441497</v>
      </c>
      <c r="AY250" s="488">
        <v>1230127.3696330455</v>
      </c>
      <c r="AZ250" s="481"/>
      <c r="BA250" s="491">
        <v>6205614.3787028342</v>
      </c>
      <c r="BB250" s="470">
        <v>-188200.40399999998</v>
      </c>
      <c r="BC250" s="481">
        <v>6017413.9747028342</v>
      </c>
      <c r="BD250" s="497"/>
      <c r="BE250" s="464">
        <v>384.58978151756713</v>
      </c>
      <c r="BF250" s="464">
        <v>76.260683003641361</v>
      </c>
      <c r="BG250" s="464">
        <v>536.08002361972251</v>
      </c>
      <c r="BH250" s="464">
        <v>498.41169176262179</v>
      </c>
      <c r="BI250" s="464">
        <v>60.599035527999206</v>
      </c>
      <c r="BJ250" s="464">
        <v>46.986894990650526</v>
      </c>
      <c r="BK250" s="468">
        <v>1620.2144437898869</v>
      </c>
      <c r="BL250" s="464"/>
      <c r="BM250" s="464">
        <v>46.981829719792863</v>
      </c>
      <c r="BN250" s="464">
        <v>0</v>
      </c>
      <c r="BO250" s="464">
        <v>0</v>
      </c>
      <c r="BP250" s="464">
        <v>103.28711340206191</v>
      </c>
      <c r="BQ250" s="464">
        <v>219.41088959005461</v>
      </c>
      <c r="BR250" s="464">
        <v>0</v>
      </c>
      <c r="BS250" s="464">
        <v>0</v>
      </c>
      <c r="BT250" s="464">
        <v>23.335255741839159</v>
      </c>
      <c r="BU250" s="464">
        <v>39.945976926853213</v>
      </c>
      <c r="BV250" s="468">
        <v>432.96106538060172</v>
      </c>
      <c r="BW250" s="467"/>
      <c r="BX250" s="468">
        <v>2053.175509170489</v>
      </c>
      <c r="BY250" s="468">
        <v>-1548.79</v>
      </c>
      <c r="BZ250" s="468">
        <v>504.38550917048889</v>
      </c>
      <c r="CA250" s="499">
        <v>0.22064704811566807</v>
      </c>
      <c r="CB250" s="499"/>
      <c r="CC250" s="464">
        <v>39.901476999999993</v>
      </c>
      <c r="CD250" s="464">
        <v>0</v>
      </c>
      <c r="CE250" s="464">
        <v>15.15054237996898</v>
      </c>
      <c r="CF250" s="464">
        <v>21.164228955524631</v>
      </c>
      <c r="CG250" s="464">
        <v>0</v>
      </c>
      <c r="CH250" s="468">
        <v>76.216248335493603</v>
      </c>
      <c r="CI250" s="464"/>
      <c r="CJ250" s="464">
        <v>-0.98</v>
      </c>
      <c r="CK250" s="464">
        <v>-1.78</v>
      </c>
      <c r="CL250" s="464">
        <v>-0.98</v>
      </c>
      <c r="CM250" s="464">
        <v>-0.01</v>
      </c>
      <c r="CN250" s="464">
        <v>-17.579999999999998</v>
      </c>
      <c r="CO250" s="464">
        <v>-23.616831821305841</v>
      </c>
      <c r="CP250" s="464">
        <v>-102.49135605352249</v>
      </c>
      <c r="CQ250" s="464">
        <v>-4.296845165434477</v>
      </c>
      <c r="CR250" s="464">
        <v>-29.8</v>
      </c>
      <c r="CS250" s="464">
        <v>-11.42</v>
      </c>
      <c r="CT250" s="464">
        <v>-12.768581131431739</v>
      </c>
      <c r="CU250" s="464">
        <v>33.453866971727543</v>
      </c>
      <c r="CV250" s="468">
        <v>-164.46334163446949</v>
      </c>
      <c r="CW250" s="464"/>
      <c r="CX250" s="468">
        <v>181.5753163320947</v>
      </c>
      <c r="CY250" s="468">
        <v>103.7568822795226</v>
      </c>
      <c r="CZ250" s="464"/>
      <c r="DA250" s="466">
        <v>610.72870570837858</v>
      </c>
      <c r="DB250" s="464">
        <v>-18.521838795394153</v>
      </c>
      <c r="DC250" s="468">
        <v>592.20686691298431</v>
      </c>
    </row>
    <row r="251" spans="1:107">
      <c r="A251" s="475">
        <v>768</v>
      </c>
      <c r="B251" s="483">
        <v>10</v>
      </c>
      <c r="C251" s="484">
        <v>2310</v>
      </c>
      <c r="D251" s="465" t="s">
        <v>249</v>
      </c>
      <c r="E251" s="485">
        <v>664966.49</v>
      </c>
      <c r="F251" s="485">
        <v>96860.599999999991</v>
      </c>
      <c r="G251" s="485">
        <v>830352</v>
      </c>
      <c r="H251" s="485">
        <v>675248.16</v>
      </c>
      <c r="I251" s="485">
        <v>148232.69999999998</v>
      </c>
      <c r="J251" s="485">
        <v>92438.180000000008</v>
      </c>
      <c r="K251" s="486">
        <v>2508098.1300000004</v>
      </c>
      <c r="L251" s="464"/>
      <c r="M251" s="485">
        <v>152357.04782001628</v>
      </c>
      <c r="N251" s="485">
        <v>0</v>
      </c>
      <c r="O251" s="485">
        <v>0</v>
      </c>
      <c r="P251" s="485">
        <v>259932.5</v>
      </c>
      <c r="Q251" s="485">
        <v>502045.80775970564</v>
      </c>
      <c r="R251" s="485">
        <v>1040470.2000000001</v>
      </c>
      <c r="S251" s="478">
        <v>0</v>
      </c>
      <c r="T251" s="485">
        <v>66527.021520294671</v>
      </c>
      <c r="U251" s="485">
        <v>82802.772499999992</v>
      </c>
      <c r="V251" s="479">
        <v>2104135.3496000166</v>
      </c>
      <c r="W251" s="480"/>
      <c r="X251" s="481">
        <v>4612233.479600017</v>
      </c>
      <c r="Y251" s="464">
        <v>-3660633.9</v>
      </c>
      <c r="Z251" s="490">
        <v>951599.57960001705</v>
      </c>
      <c r="AA251" s="499">
        <v>0.20632077361411935</v>
      </c>
      <c r="AB251" s="499"/>
      <c r="AC251" s="476">
        <v>295605.11153250001</v>
      </c>
      <c r="AD251" s="476">
        <v>0</v>
      </c>
      <c r="AE251" s="476">
        <v>28930.610396633107</v>
      </c>
      <c r="AF251" s="476">
        <v>32242.80154733756</v>
      </c>
      <c r="AG251" s="476">
        <v>0</v>
      </c>
      <c r="AH251" s="477">
        <v>356778.52347647067</v>
      </c>
      <c r="AI251" s="464"/>
      <c r="AJ251" s="464">
        <v>0</v>
      </c>
      <c r="AK251" s="464">
        <v>-4111.8</v>
      </c>
      <c r="AL251" s="464">
        <v>0</v>
      </c>
      <c r="AM251" s="464">
        <v>-23.1</v>
      </c>
      <c r="AN251" s="464">
        <v>-49688.100000000006</v>
      </c>
      <c r="AO251" s="464">
        <v>-88887.7</v>
      </c>
      <c r="AP251" s="464">
        <v>356138.01502340147</v>
      </c>
      <c r="AQ251" s="470">
        <v>459664.89632282191</v>
      </c>
      <c r="AR251" s="470">
        <v>-68653.2</v>
      </c>
      <c r="AS251" s="470">
        <v>-26287.800000000003</v>
      </c>
      <c r="AT251" s="470">
        <v>-58578.686023260365</v>
      </c>
      <c r="AU251" s="470">
        <v>85039.764611373394</v>
      </c>
      <c r="AV251" s="468">
        <v>604612.28993433644</v>
      </c>
      <c r="AW251" s="464"/>
      <c r="AX251" s="487">
        <v>752469.30522175401</v>
      </c>
      <c r="AY251" s="488">
        <v>490795.73487914447</v>
      </c>
      <c r="AZ251" s="481"/>
      <c r="BA251" s="491">
        <v>3156255.4331117226</v>
      </c>
      <c r="BB251" s="470">
        <v>140504.51730000001</v>
      </c>
      <c r="BC251" s="481">
        <v>3296759.9504117225</v>
      </c>
      <c r="BD251" s="497"/>
      <c r="BE251" s="464">
        <v>287.8642813852814</v>
      </c>
      <c r="BF251" s="464">
        <v>41.930995670995664</v>
      </c>
      <c r="BG251" s="464">
        <v>359.45974025974027</v>
      </c>
      <c r="BH251" s="464">
        <v>292.31522077922079</v>
      </c>
      <c r="BI251" s="464">
        <v>64.169999999999987</v>
      </c>
      <c r="BJ251" s="464">
        <v>40.016528138528145</v>
      </c>
      <c r="BK251" s="468">
        <v>1048.683536637019</v>
      </c>
      <c r="BL251" s="464"/>
      <c r="BM251" s="464">
        <v>68.687699501459846</v>
      </c>
      <c r="BN251" s="464">
        <v>0</v>
      </c>
      <c r="BO251" s="464">
        <v>0</v>
      </c>
      <c r="BP251" s="464">
        <v>91.659110546378656</v>
      </c>
      <c r="BQ251" s="464">
        <v>208.8374122930029</v>
      </c>
      <c r="BR251" s="464">
        <v>443.57</v>
      </c>
      <c r="BS251" s="464">
        <v>0</v>
      </c>
      <c r="BT251" s="464">
        <v>28.417191056781</v>
      </c>
      <c r="BU251" s="464">
        <v>38.512534942820842</v>
      </c>
      <c r="BV251" s="468">
        <v>879.68394834044318</v>
      </c>
      <c r="BW251" s="467"/>
      <c r="BX251" s="468">
        <v>1928.367484977462</v>
      </c>
      <c r="BY251" s="468">
        <v>-1548.79</v>
      </c>
      <c r="BZ251" s="468">
        <v>379.57748497746178</v>
      </c>
      <c r="CA251" s="499">
        <v>0.20632077361411935</v>
      </c>
      <c r="CB251" s="499"/>
      <c r="CC251" s="464">
        <v>123.64846725</v>
      </c>
      <c r="CD251" s="464">
        <v>0</v>
      </c>
      <c r="CE251" s="464">
        <v>12.19596273172723</v>
      </c>
      <c r="CF251" s="464">
        <v>18.116383644975151</v>
      </c>
      <c r="CG251" s="464">
        <v>0</v>
      </c>
      <c r="CH251" s="468">
        <v>153.96081362670239</v>
      </c>
      <c r="CI251" s="464"/>
      <c r="CJ251" s="464">
        <v>-0.97999999999999987</v>
      </c>
      <c r="CK251" s="464">
        <v>-1.78</v>
      </c>
      <c r="CL251" s="464">
        <v>-0.97999999999999987</v>
      </c>
      <c r="CM251" s="464">
        <v>-0.01</v>
      </c>
      <c r="CN251" s="464">
        <v>-17.579999999999998</v>
      </c>
      <c r="CO251" s="464">
        <v>-44.887994493858528</v>
      </c>
      <c r="CP251" s="464">
        <v>150.84202245802689</v>
      </c>
      <c r="CQ251" s="464">
        <v>211.19402983634339</v>
      </c>
      <c r="CR251" s="464">
        <v>-29.8</v>
      </c>
      <c r="CS251" s="464">
        <v>-11.42</v>
      </c>
      <c r="CT251" s="464">
        <v>-25.22003630804409</v>
      </c>
      <c r="CU251" s="464">
        <v>36.018536472415668</v>
      </c>
      <c r="CV251" s="468">
        <v>270.22315967468882</v>
      </c>
      <c r="CW251" s="464"/>
      <c r="CX251" s="468">
        <v>376.82093163789142</v>
      </c>
      <c r="CY251" s="468">
        <v>198.6393496038167</v>
      </c>
      <c r="CZ251" s="464"/>
      <c r="DA251" s="466">
        <v>1366.344343338408</v>
      </c>
      <c r="DB251" s="464">
        <v>60.824466363636368</v>
      </c>
      <c r="DC251" s="468">
        <v>1427.1688097020444</v>
      </c>
    </row>
    <row r="252" spans="1:107">
      <c r="A252" s="475">
        <v>777</v>
      </c>
      <c r="B252" s="483">
        <v>18</v>
      </c>
      <c r="C252" s="484">
        <v>6957</v>
      </c>
      <c r="D252" s="465" t="s">
        <v>250</v>
      </c>
      <c r="E252" s="485">
        <v>1603206.88</v>
      </c>
      <c r="F252" s="485">
        <v>309953.91999999998</v>
      </c>
      <c r="G252" s="485">
        <v>2574091.2000000002</v>
      </c>
      <c r="H252" s="485">
        <v>2391503.9</v>
      </c>
      <c r="I252" s="485">
        <v>446979.69999999995</v>
      </c>
      <c r="J252" s="485">
        <v>280791</v>
      </c>
      <c r="K252" s="486">
        <v>7606526.6000000006</v>
      </c>
      <c r="L252" s="464"/>
      <c r="M252" s="485">
        <v>590726.84286419081</v>
      </c>
      <c r="N252" s="485">
        <v>0</v>
      </c>
      <c r="O252" s="485">
        <v>0</v>
      </c>
      <c r="P252" s="485">
        <v>551056.9</v>
      </c>
      <c r="Q252" s="485">
        <v>4527010.6213963265</v>
      </c>
      <c r="R252" s="485">
        <v>0</v>
      </c>
      <c r="S252" s="478">
        <v>0</v>
      </c>
      <c r="T252" s="485">
        <v>188402.49735632609</v>
      </c>
      <c r="U252" s="485">
        <v>329789.02833333332</v>
      </c>
      <c r="V252" s="479">
        <v>6186985.8899501767</v>
      </c>
      <c r="W252" s="480"/>
      <c r="X252" s="481">
        <v>13793512.489950176</v>
      </c>
      <c r="Y252" s="464">
        <v>-11024688.33</v>
      </c>
      <c r="Z252" s="490">
        <v>2768824.1599501763</v>
      </c>
      <c r="AA252" s="499">
        <v>0.20073379873092626</v>
      </c>
      <c r="AB252" s="499"/>
      <c r="AC252" s="476">
        <v>1071819.0233617499</v>
      </c>
      <c r="AD252" s="476">
        <v>0</v>
      </c>
      <c r="AE252" s="476">
        <v>88834.567800019155</v>
      </c>
      <c r="AF252" s="476">
        <v>146454.13170826394</v>
      </c>
      <c r="AG252" s="476">
        <v>0</v>
      </c>
      <c r="AH252" s="477">
        <v>1307107.722870033</v>
      </c>
      <c r="AI252" s="464"/>
      <c r="AJ252" s="464">
        <v>0</v>
      </c>
      <c r="AK252" s="464">
        <v>-12383.460000000001</v>
      </c>
      <c r="AL252" s="464">
        <v>0</v>
      </c>
      <c r="AM252" s="464">
        <v>-69.570000000000007</v>
      </c>
      <c r="AN252" s="464">
        <v>-149645.07</v>
      </c>
      <c r="AO252" s="464">
        <v>-287710.12</v>
      </c>
      <c r="AP252" s="464">
        <v>299371.21545643284</v>
      </c>
      <c r="AQ252" s="470">
        <v>185386.71958381622</v>
      </c>
      <c r="AR252" s="470">
        <v>-206762.03999999998</v>
      </c>
      <c r="AS252" s="470">
        <v>-79170.66</v>
      </c>
      <c r="AT252" s="470">
        <v>-156206.52529414112</v>
      </c>
      <c r="AU252" s="470">
        <v>336891.68591774703</v>
      </c>
      <c r="AV252" s="468">
        <v>-70297.824336145015</v>
      </c>
      <c r="AW252" s="464"/>
      <c r="AX252" s="487">
        <v>3123835.9258475611</v>
      </c>
      <c r="AY252" s="488">
        <v>1141414.3726398016</v>
      </c>
      <c r="AZ252" s="481"/>
      <c r="BA252" s="491">
        <v>8270884.3569714269</v>
      </c>
      <c r="BB252" s="470">
        <v>-66423.671999999991</v>
      </c>
      <c r="BC252" s="481">
        <v>8204460.6849714266</v>
      </c>
      <c r="BD252" s="497"/>
      <c r="BE252" s="464">
        <v>230.44514589621963</v>
      </c>
      <c r="BF252" s="464">
        <v>44.552812994106652</v>
      </c>
      <c r="BG252" s="464">
        <v>370.00017248814146</v>
      </c>
      <c r="BH252" s="464">
        <v>343.75505246514302</v>
      </c>
      <c r="BI252" s="464">
        <v>64.248914762110104</v>
      </c>
      <c r="BJ252" s="464">
        <v>40.360931435963778</v>
      </c>
      <c r="BK252" s="468">
        <v>1106.915098039216</v>
      </c>
      <c r="BL252" s="464"/>
      <c r="BM252" s="464">
        <v>89.305176754862188</v>
      </c>
      <c r="BN252" s="464">
        <v>0</v>
      </c>
      <c r="BO252" s="464">
        <v>0</v>
      </c>
      <c r="BP252" s="464">
        <v>70.03799658994032</v>
      </c>
      <c r="BQ252" s="464">
        <v>631.73594083013779</v>
      </c>
      <c r="BR252" s="464">
        <v>0</v>
      </c>
      <c r="BS252" s="464">
        <v>0</v>
      </c>
      <c r="BT252" s="464">
        <v>25.506575367041329</v>
      </c>
      <c r="BU252" s="464">
        <v>52.053629582267689</v>
      </c>
      <c r="BV252" s="468">
        <v>868.63931912424937</v>
      </c>
      <c r="BW252" s="467"/>
      <c r="BX252" s="468">
        <v>1975.5544171634649</v>
      </c>
      <c r="BY252" s="468">
        <v>-1548.79</v>
      </c>
      <c r="BZ252" s="468">
        <v>426.76441716346511</v>
      </c>
      <c r="CA252" s="499">
        <v>0.20073379873092626</v>
      </c>
      <c r="CB252" s="499"/>
      <c r="CC252" s="464">
        <v>148.86350325000001</v>
      </c>
      <c r="CD252" s="464">
        <v>0</v>
      </c>
      <c r="CE252" s="464">
        <v>12.46644079452623</v>
      </c>
      <c r="CF252" s="464">
        <v>18.79839133245402</v>
      </c>
      <c r="CG252" s="464">
        <v>0</v>
      </c>
      <c r="CH252" s="468">
        <v>180.1283353769802</v>
      </c>
      <c r="CI252" s="464"/>
      <c r="CJ252" s="464">
        <v>-0.98</v>
      </c>
      <c r="CK252" s="464">
        <v>-1.78</v>
      </c>
      <c r="CL252" s="464">
        <v>-0.98</v>
      </c>
      <c r="CM252" s="464">
        <v>-0.01</v>
      </c>
      <c r="CN252" s="464">
        <v>-17.579999999999998</v>
      </c>
      <c r="CO252" s="464">
        <v>-29.887622442455239</v>
      </c>
      <c r="CP252" s="464">
        <v>42.536404583181707</v>
      </c>
      <c r="CQ252" s="464">
        <v>43.513724307885653</v>
      </c>
      <c r="CR252" s="464">
        <v>-29.8</v>
      </c>
      <c r="CS252" s="464">
        <v>-11.42</v>
      </c>
      <c r="CT252" s="464">
        <v>-24.340919777471228</v>
      </c>
      <c r="CU252" s="464">
        <v>47.8675313892792</v>
      </c>
      <c r="CV252" s="468">
        <v>23.583483138545589</v>
      </c>
      <c r="CW252" s="464"/>
      <c r="CX252" s="468">
        <v>508.95357689796663</v>
      </c>
      <c r="CY252" s="468">
        <v>149.55961582319449</v>
      </c>
      <c r="CZ252" s="464"/>
      <c r="DA252" s="466">
        <v>1188.8578923345447</v>
      </c>
      <c r="DB252" s="464">
        <v>-9.5477464424320821</v>
      </c>
      <c r="DC252" s="468">
        <v>1179.3101458921126</v>
      </c>
    </row>
    <row r="253" spans="1:107">
      <c r="A253" s="475">
        <v>778</v>
      </c>
      <c r="B253" s="483">
        <v>11</v>
      </c>
      <c r="C253" s="484">
        <v>6549</v>
      </c>
      <c r="D253" s="465" t="s">
        <v>251</v>
      </c>
      <c r="E253" s="485">
        <v>2031335.9899999998</v>
      </c>
      <c r="F253" s="485">
        <v>416500.57999999996</v>
      </c>
      <c r="G253" s="485">
        <v>3147034.08</v>
      </c>
      <c r="H253" s="485">
        <v>2897940.02</v>
      </c>
      <c r="I253" s="485">
        <v>406267.39999999997</v>
      </c>
      <c r="J253" s="485">
        <v>291309.52</v>
      </c>
      <c r="K253" s="486">
        <v>9190387.5899999999</v>
      </c>
      <c r="L253" s="464"/>
      <c r="M253" s="485">
        <v>449660.9352436281</v>
      </c>
      <c r="N253" s="485">
        <v>0</v>
      </c>
      <c r="O253" s="485">
        <v>0</v>
      </c>
      <c r="P253" s="485">
        <v>615520.16</v>
      </c>
      <c r="Q253" s="485">
        <v>612931.04279948573</v>
      </c>
      <c r="R253" s="485">
        <v>0</v>
      </c>
      <c r="S253" s="478">
        <v>0</v>
      </c>
      <c r="T253" s="485">
        <v>207864.64334709125</v>
      </c>
      <c r="U253" s="485">
        <v>262758.21249999997</v>
      </c>
      <c r="V253" s="479">
        <v>2148734.9938902054</v>
      </c>
      <c r="W253" s="480"/>
      <c r="X253" s="481">
        <v>11339122.583890205</v>
      </c>
      <c r="Y253" s="464">
        <v>-10378134.810000001</v>
      </c>
      <c r="Z253" s="490">
        <v>960987.77389020473</v>
      </c>
      <c r="AA253" s="499">
        <v>8.4749747326614652E-2</v>
      </c>
      <c r="AB253" s="499"/>
      <c r="AC253" s="476">
        <v>178105.60855199999</v>
      </c>
      <c r="AD253" s="476">
        <v>0</v>
      </c>
      <c r="AE253" s="476">
        <v>86874.346730960868</v>
      </c>
      <c r="AF253" s="476">
        <v>139461.27545537939</v>
      </c>
      <c r="AG253" s="476">
        <v>0</v>
      </c>
      <c r="AH253" s="477">
        <v>404441.23073834024</v>
      </c>
      <c r="AI253" s="464"/>
      <c r="AJ253" s="464">
        <v>0</v>
      </c>
      <c r="AK253" s="464">
        <v>-11657.22</v>
      </c>
      <c r="AL253" s="464">
        <v>0</v>
      </c>
      <c r="AM253" s="464">
        <v>-65.489999999999995</v>
      </c>
      <c r="AN253" s="464">
        <v>-140868.99000000002</v>
      </c>
      <c r="AO253" s="464">
        <v>-406904.39</v>
      </c>
      <c r="AP253" s="464">
        <v>735153.47764505388</v>
      </c>
      <c r="AQ253" s="470">
        <v>-38093.906751355287</v>
      </c>
      <c r="AR253" s="470">
        <v>-194636.28</v>
      </c>
      <c r="AS253" s="470">
        <v>-74527.62000000001</v>
      </c>
      <c r="AT253" s="470">
        <v>-88439.650057734892</v>
      </c>
      <c r="AU253" s="470">
        <v>254897.80241741706</v>
      </c>
      <c r="AV253" s="468">
        <v>34857.733253380662</v>
      </c>
      <c r="AW253" s="464"/>
      <c r="AX253" s="487">
        <v>2619048.2834795178</v>
      </c>
      <c r="AY253" s="488">
        <v>941311.04436127015</v>
      </c>
      <c r="AZ253" s="481"/>
      <c r="BA253" s="491">
        <v>4960646.0657227132</v>
      </c>
      <c r="BB253" s="470">
        <v>225286.95420000001</v>
      </c>
      <c r="BC253" s="481">
        <v>5185933.0199227128</v>
      </c>
      <c r="BD253" s="497"/>
      <c r="BE253" s="464">
        <v>310.17498702091916</v>
      </c>
      <c r="BF253" s="464">
        <v>63.597584364025039</v>
      </c>
      <c r="BG253" s="464">
        <v>480.53658268437931</v>
      </c>
      <c r="BH253" s="464">
        <v>442.501148266911</v>
      </c>
      <c r="BI253" s="464">
        <v>62.035028248587565</v>
      </c>
      <c r="BJ253" s="464">
        <v>44.481526950679495</v>
      </c>
      <c r="BK253" s="468">
        <v>1428.2242973462</v>
      </c>
      <c r="BL253" s="464"/>
      <c r="BM253" s="464">
        <v>62.441569544898918</v>
      </c>
      <c r="BN253" s="464">
        <v>0</v>
      </c>
      <c r="BO253" s="464">
        <v>0</v>
      </c>
      <c r="BP253" s="464">
        <v>84.598250904704457</v>
      </c>
      <c r="BQ253" s="464">
        <v>90.770119377850705</v>
      </c>
      <c r="BR253" s="464">
        <v>0</v>
      </c>
      <c r="BS253" s="464">
        <v>0</v>
      </c>
      <c r="BT253" s="464">
        <v>31.845445266172842</v>
      </c>
      <c r="BU253" s="464">
        <v>40.562625904704468</v>
      </c>
      <c r="BV253" s="468">
        <v>310.21801099833141</v>
      </c>
      <c r="BW253" s="467"/>
      <c r="BX253" s="468">
        <v>1738.442308344532</v>
      </c>
      <c r="BY253" s="468">
        <v>-1548.79</v>
      </c>
      <c r="BZ253" s="468">
        <v>189.6523083445318</v>
      </c>
      <c r="CA253" s="499">
        <v>8.4749747326614652E-2</v>
      </c>
      <c r="CB253" s="499"/>
      <c r="CC253" s="464">
        <v>26.277943999999991</v>
      </c>
      <c r="CD253" s="464">
        <v>0</v>
      </c>
      <c r="CE253" s="464">
        <v>13.11188198701127</v>
      </c>
      <c r="CF253" s="464">
        <v>22.195159796504921</v>
      </c>
      <c r="CG253" s="464">
        <v>0</v>
      </c>
      <c r="CH253" s="468">
        <v>61.584985783516167</v>
      </c>
      <c r="CI253" s="464"/>
      <c r="CJ253" s="464">
        <v>-0.98</v>
      </c>
      <c r="CK253" s="464">
        <v>-1.78</v>
      </c>
      <c r="CL253" s="464">
        <v>-0.98</v>
      </c>
      <c r="CM253" s="464">
        <v>-0.01</v>
      </c>
      <c r="CN253" s="464">
        <v>-17.579999999999998</v>
      </c>
      <c r="CO253" s="464">
        <v>-48.396303671592278</v>
      </c>
      <c r="CP253" s="464">
        <v>110.84943872814441</v>
      </c>
      <c r="CQ253" s="464">
        <v>-1.619776636932388</v>
      </c>
      <c r="CR253" s="464">
        <v>-29.8</v>
      </c>
      <c r="CS253" s="464">
        <v>-11.42</v>
      </c>
      <c r="CT253" s="464">
        <v>-11.6485140228724</v>
      </c>
      <c r="CU253" s="464">
        <v>38.434529918187131</v>
      </c>
      <c r="CV253" s="468">
        <v>30.82882778675139</v>
      </c>
      <c r="CW253" s="464"/>
      <c r="CX253" s="468">
        <v>263.21582598291678</v>
      </c>
      <c r="CY253" s="468">
        <v>129.47767863661119</v>
      </c>
      <c r="CZ253" s="464"/>
      <c r="DA253" s="466">
        <v>757.46618807798336</v>
      </c>
      <c r="DB253" s="464">
        <v>34.400206779661019</v>
      </c>
      <c r="DC253" s="468">
        <v>791.86639485764431</v>
      </c>
    </row>
    <row r="254" spans="1:107">
      <c r="A254" s="475">
        <v>781</v>
      </c>
      <c r="B254" s="483">
        <v>7</v>
      </c>
      <c r="C254" s="484">
        <v>3367</v>
      </c>
      <c r="D254" s="465" t="s">
        <v>252</v>
      </c>
      <c r="E254" s="485">
        <v>628529.97</v>
      </c>
      <c r="F254" s="485">
        <v>125918.78</v>
      </c>
      <c r="G254" s="485">
        <v>946601.28</v>
      </c>
      <c r="H254" s="485">
        <v>886263.21</v>
      </c>
      <c r="I254" s="485">
        <v>221600.4</v>
      </c>
      <c r="J254" s="485">
        <v>131659.78</v>
      </c>
      <c r="K254" s="486">
        <v>2940573.42</v>
      </c>
      <c r="L254" s="464"/>
      <c r="M254" s="485">
        <v>247363.50715528624</v>
      </c>
      <c r="N254" s="485">
        <v>0</v>
      </c>
      <c r="O254" s="485">
        <v>0</v>
      </c>
      <c r="P254" s="485">
        <v>272409.26</v>
      </c>
      <c r="Q254" s="485">
        <v>572670.82925610931</v>
      </c>
      <c r="R254" s="485">
        <v>0</v>
      </c>
      <c r="S254" s="478">
        <v>0</v>
      </c>
      <c r="T254" s="485">
        <v>115723.25502463951</v>
      </c>
      <c r="U254" s="485">
        <v>136517.91999999998</v>
      </c>
      <c r="V254" s="479">
        <v>1344684.7714360349</v>
      </c>
      <c r="W254" s="480"/>
      <c r="X254" s="481">
        <v>4285258.1914360346</v>
      </c>
      <c r="Y254" s="464">
        <v>-5335651.2300000004</v>
      </c>
      <c r="Z254" s="490">
        <v>-1050393.0385639658</v>
      </c>
      <c r="AA254" s="499">
        <v>-0.24511779492380323</v>
      </c>
      <c r="AB254" s="499"/>
      <c r="AC254" s="476">
        <v>379663.07235675002</v>
      </c>
      <c r="AD254" s="476">
        <v>0</v>
      </c>
      <c r="AE254" s="476">
        <v>41090.764701360466</v>
      </c>
      <c r="AF254" s="476">
        <v>67006.998673590715</v>
      </c>
      <c r="AG254" s="476">
        <v>0</v>
      </c>
      <c r="AH254" s="477">
        <v>487760.83573170123</v>
      </c>
      <c r="AI254" s="464"/>
      <c r="AJ254" s="464">
        <v>0</v>
      </c>
      <c r="AK254" s="464">
        <v>-5993.26</v>
      </c>
      <c r="AL254" s="464">
        <v>0</v>
      </c>
      <c r="AM254" s="464">
        <v>-33.67</v>
      </c>
      <c r="AN254" s="464">
        <v>-72424.17</v>
      </c>
      <c r="AO254" s="464">
        <v>-117798.02</v>
      </c>
      <c r="AP254" s="464">
        <v>1784046.2085390668</v>
      </c>
      <c r="AQ254" s="470">
        <v>1416429.4396511817</v>
      </c>
      <c r="AR254" s="470">
        <v>-100067.23999999999</v>
      </c>
      <c r="AS254" s="470">
        <v>-38316.46</v>
      </c>
      <c r="AT254" s="470">
        <v>-68834.601954672718</v>
      </c>
      <c r="AU254" s="470">
        <v>148225.7752360914</v>
      </c>
      <c r="AV254" s="468">
        <v>2945234.0014716676</v>
      </c>
      <c r="AW254" s="464"/>
      <c r="AX254" s="487">
        <v>754682.30777605926</v>
      </c>
      <c r="AY254" s="488">
        <v>745030.16681245854</v>
      </c>
      <c r="AZ254" s="481"/>
      <c r="BA254" s="491">
        <v>3882314.2732279203</v>
      </c>
      <c r="BB254" s="470">
        <v>-22141.223999999995</v>
      </c>
      <c r="BC254" s="481">
        <v>3860173.0492279204</v>
      </c>
      <c r="BD254" s="497"/>
      <c r="BE254" s="464">
        <v>186.67358776358776</v>
      </c>
      <c r="BF254" s="464">
        <v>37.397915057915057</v>
      </c>
      <c r="BG254" s="464">
        <v>281.14086130086133</v>
      </c>
      <c r="BH254" s="464">
        <v>263.22043659043658</v>
      </c>
      <c r="BI254" s="464">
        <v>65.815384615384616</v>
      </c>
      <c r="BJ254" s="464">
        <v>39.102993762993762</v>
      </c>
      <c r="BK254" s="468">
        <v>886.43292882147045</v>
      </c>
      <c r="BL254" s="464"/>
      <c r="BM254" s="464">
        <v>81.159951059650425</v>
      </c>
      <c r="BN254" s="464">
        <v>0</v>
      </c>
      <c r="BO254" s="464">
        <v>0</v>
      </c>
      <c r="BP254" s="464">
        <v>67.805519253208871</v>
      </c>
      <c r="BQ254" s="464">
        <v>164.08887536310559</v>
      </c>
      <c r="BR254" s="464">
        <v>0</v>
      </c>
      <c r="BS254" s="464">
        <v>0</v>
      </c>
      <c r="BT254" s="464">
        <v>35.359345085022518</v>
      </c>
      <c r="BU254" s="464">
        <v>41.878864498249698</v>
      </c>
      <c r="BV254" s="468">
        <v>390.29255525923708</v>
      </c>
      <c r="BW254" s="467"/>
      <c r="BX254" s="468">
        <v>1276.725484080707</v>
      </c>
      <c r="BY254" s="468">
        <v>-1548.79</v>
      </c>
      <c r="BZ254" s="468">
        <v>-272.06451591929249</v>
      </c>
      <c r="CA254" s="499">
        <v>-0.24511779492380323</v>
      </c>
      <c r="CB254" s="499"/>
      <c r="CC254" s="464">
        <v>108.95421075</v>
      </c>
      <c r="CD254" s="464">
        <v>0</v>
      </c>
      <c r="CE254" s="464">
        <v>11.79310146421447</v>
      </c>
      <c r="CF254" s="464">
        <v>19.192438014126921</v>
      </c>
      <c r="CG254" s="464">
        <v>0</v>
      </c>
      <c r="CH254" s="468">
        <v>139.93975022834141</v>
      </c>
      <c r="CI254" s="464"/>
      <c r="CJ254" s="464">
        <v>-0.98</v>
      </c>
      <c r="CK254" s="464">
        <v>-1.78</v>
      </c>
      <c r="CL254" s="464">
        <v>-0.98</v>
      </c>
      <c r="CM254" s="464">
        <v>-0.01</v>
      </c>
      <c r="CN254" s="464">
        <v>-17.579999999999998</v>
      </c>
      <c r="CO254" s="464">
        <v>-26.094908109684951</v>
      </c>
      <c r="CP254" s="464">
        <v>520.43354974885267</v>
      </c>
      <c r="CQ254" s="464">
        <v>429.96382784828188</v>
      </c>
      <c r="CR254" s="464">
        <v>-29.8</v>
      </c>
      <c r="CS254" s="464">
        <v>-11.42</v>
      </c>
      <c r="CT254" s="464">
        <v>-21.443256720964349</v>
      </c>
      <c r="CU254" s="464">
        <v>43.239724397926317</v>
      </c>
      <c r="CV254" s="468">
        <v>883.28379437116587</v>
      </c>
      <c r="CW254" s="464"/>
      <c r="CX254" s="468">
        <v>252.62744323536461</v>
      </c>
      <c r="CY254" s="468">
        <v>205.4999983391366</v>
      </c>
      <c r="CZ254" s="464"/>
      <c r="DA254" s="466">
        <v>1153.0484921971845</v>
      </c>
      <c r="DB254" s="464">
        <v>-6.5759501039501025</v>
      </c>
      <c r="DC254" s="468">
        <v>1146.4725420932346</v>
      </c>
    </row>
    <row r="255" spans="1:107">
      <c r="A255" s="475">
        <v>783</v>
      </c>
      <c r="B255" s="483">
        <v>4</v>
      </c>
      <c r="C255" s="484">
        <v>6221</v>
      </c>
      <c r="D255" s="465" t="s">
        <v>253</v>
      </c>
      <c r="E255" s="485">
        <v>1767171.2199999997</v>
      </c>
      <c r="F255" s="485">
        <v>503675.12</v>
      </c>
      <c r="G255" s="485">
        <v>2814893.2800000003</v>
      </c>
      <c r="H255" s="485">
        <v>2799466.33</v>
      </c>
      <c r="I255" s="485">
        <v>387658.1</v>
      </c>
      <c r="J255" s="485">
        <v>282930.36</v>
      </c>
      <c r="K255" s="486">
        <v>8555794.4100000001</v>
      </c>
      <c r="L255" s="464"/>
      <c r="M255" s="485">
        <v>321704.905601195</v>
      </c>
      <c r="N255" s="485">
        <v>0</v>
      </c>
      <c r="O255" s="485">
        <v>0</v>
      </c>
      <c r="P255" s="485">
        <v>742367.22</v>
      </c>
      <c r="Q255" s="485">
        <v>349491.63824181125</v>
      </c>
      <c r="R255" s="485">
        <v>0</v>
      </c>
      <c r="S255" s="478">
        <v>0</v>
      </c>
      <c r="T255" s="485">
        <v>246383.35262270895</v>
      </c>
      <c r="U255" s="485">
        <v>201415.64333333328</v>
      </c>
      <c r="V255" s="479">
        <v>1861362.7597990485</v>
      </c>
      <c r="W255" s="480"/>
      <c r="X255" s="481">
        <v>10417157.169799048</v>
      </c>
      <c r="Y255" s="464">
        <v>-9858356.4900000002</v>
      </c>
      <c r="Z255" s="490">
        <v>558800.67979904823</v>
      </c>
      <c r="AA255" s="499">
        <v>5.3642339334103353E-2</v>
      </c>
      <c r="AB255" s="499"/>
      <c r="AC255" s="476">
        <v>0</v>
      </c>
      <c r="AD255" s="476">
        <v>0</v>
      </c>
      <c r="AE255" s="476">
        <v>109034.7832379898</v>
      </c>
      <c r="AF255" s="476">
        <v>112886.44262394861</v>
      </c>
      <c r="AG255" s="476">
        <v>0</v>
      </c>
      <c r="AH255" s="477">
        <v>221921.22586193841</v>
      </c>
      <c r="AI255" s="464"/>
      <c r="AJ255" s="464">
        <v>0</v>
      </c>
      <c r="AK255" s="464">
        <v>-11073.380000000001</v>
      </c>
      <c r="AL255" s="464">
        <v>0</v>
      </c>
      <c r="AM255" s="464">
        <v>-62.21</v>
      </c>
      <c r="AN255" s="464">
        <v>-133813.71000000002</v>
      </c>
      <c r="AO255" s="464">
        <v>-247107.42</v>
      </c>
      <c r="AP255" s="464">
        <v>-115446.19249187982</v>
      </c>
      <c r="AQ255" s="470">
        <v>-36156.260156284137</v>
      </c>
      <c r="AR255" s="470">
        <v>-184888.12</v>
      </c>
      <c r="AS255" s="470">
        <v>-70794.98000000001</v>
      </c>
      <c r="AT255" s="470">
        <v>-28031.911104339051</v>
      </c>
      <c r="AU255" s="470">
        <v>243239.7698566193</v>
      </c>
      <c r="AV255" s="468">
        <v>-584134.41389588371</v>
      </c>
      <c r="AW255" s="464"/>
      <c r="AX255" s="487">
        <v>1087516.5727675194</v>
      </c>
      <c r="AY255" s="488">
        <v>894171.44952535362</v>
      </c>
      <c r="AZ255" s="481"/>
      <c r="BA255" s="491">
        <v>2178275.5140579757</v>
      </c>
      <c r="BB255" s="470">
        <v>-61165.131299999979</v>
      </c>
      <c r="BC255" s="481">
        <v>2117110.3827579757</v>
      </c>
      <c r="BD255" s="497"/>
      <c r="BE255" s="464">
        <v>284.06545892943251</v>
      </c>
      <c r="BF255" s="464">
        <v>80.963690724963826</v>
      </c>
      <c r="BG255" s="464">
        <v>452.48244333708413</v>
      </c>
      <c r="BH255" s="464">
        <v>450.00262497990678</v>
      </c>
      <c r="BI255" s="464">
        <v>62.314434978299303</v>
      </c>
      <c r="BJ255" s="464">
        <v>45.479884262980228</v>
      </c>
      <c r="BK255" s="468">
        <v>1404.8730882352941</v>
      </c>
      <c r="BL255" s="464"/>
      <c r="BM255" s="464">
        <v>47.941802144930918</v>
      </c>
      <c r="BN255" s="464">
        <v>0</v>
      </c>
      <c r="BO255" s="464">
        <v>0</v>
      </c>
      <c r="BP255" s="464">
        <v>106.3381777493606</v>
      </c>
      <c r="BQ255" s="464">
        <v>54.864889343609512</v>
      </c>
      <c r="BR255" s="464">
        <v>0</v>
      </c>
      <c r="BS255" s="464">
        <v>0</v>
      </c>
      <c r="BT255" s="464">
        <v>35.931103794106491</v>
      </c>
      <c r="BU255" s="464">
        <v>32.838415521099748</v>
      </c>
      <c r="BV255" s="468">
        <v>277.9143885531073</v>
      </c>
      <c r="BW255" s="467"/>
      <c r="BX255" s="468">
        <v>1682.7874767884009</v>
      </c>
      <c r="BY255" s="468">
        <v>-1548.79</v>
      </c>
      <c r="BZ255" s="468">
        <v>133.99747678840109</v>
      </c>
      <c r="CA255" s="499">
        <v>5.3642339334103353E-2</v>
      </c>
      <c r="CB255" s="499"/>
      <c r="CC255" s="464">
        <v>0</v>
      </c>
      <c r="CD255" s="464">
        <v>0</v>
      </c>
      <c r="CE255" s="464">
        <v>16.90525270729275</v>
      </c>
      <c r="CF255" s="464">
        <v>16.892467393233851</v>
      </c>
      <c r="CG255" s="464">
        <v>0</v>
      </c>
      <c r="CH255" s="468">
        <v>33.797720100526597</v>
      </c>
      <c r="CI255" s="464"/>
      <c r="CJ255" s="464">
        <v>-0.98</v>
      </c>
      <c r="CK255" s="464">
        <v>-1.78</v>
      </c>
      <c r="CL255" s="464">
        <v>-0.98</v>
      </c>
      <c r="CM255" s="464">
        <v>-0.01</v>
      </c>
      <c r="CN255" s="464">
        <v>-17.579999999999998</v>
      </c>
      <c r="CO255" s="464">
        <v>-24.81479673913044</v>
      </c>
      <c r="CP255" s="464">
        <v>-18.453675270441149</v>
      </c>
      <c r="CQ255" s="464">
        <v>-4.3368381305597392</v>
      </c>
      <c r="CR255" s="464">
        <v>-29.8</v>
      </c>
      <c r="CS255" s="464">
        <v>-11.42</v>
      </c>
      <c r="CT255" s="464">
        <v>-6.7421469291685741</v>
      </c>
      <c r="CU255" s="464">
        <v>38.881037381173172</v>
      </c>
      <c r="CV255" s="468">
        <v>-86.06605695088642</v>
      </c>
      <c r="CW255" s="464"/>
      <c r="CX255" s="468">
        <v>233.8794435543183</v>
      </c>
      <c r="CY255" s="468">
        <v>127.2353504267369</v>
      </c>
      <c r="CZ255" s="464"/>
      <c r="DA255" s="466">
        <v>350.14877255392634</v>
      </c>
      <c r="DB255" s="464">
        <v>-9.8320416814016998</v>
      </c>
      <c r="DC255" s="468">
        <v>340.3167308725246</v>
      </c>
    </row>
    <row r="256" spans="1:107">
      <c r="A256" s="475">
        <v>785</v>
      </c>
      <c r="B256" s="483">
        <v>17</v>
      </c>
      <c r="C256" s="484">
        <v>2544</v>
      </c>
      <c r="D256" s="465" t="s">
        <v>254</v>
      </c>
      <c r="E256" s="485">
        <v>792494.30999999994</v>
      </c>
      <c r="F256" s="485">
        <v>174349.08</v>
      </c>
      <c r="G256" s="485">
        <v>1029636.4800000001</v>
      </c>
      <c r="H256" s="485">
        <v>900330.88</v>
      </c>
      <c r="I256" s="485">
        <v>160496.29999999999</v>
      </c>
      <c r="J256" s="485">
        <v>102600.14</v>
      </c>
      <c r="K256" s="486">
        <v>3159907.19</v>
      </c>
      <c r="L256" s="464"/>
      <c r="M256" s="485">
        <v>245598.23119555967</v>
      </c>
      <c r="N256" s="485">
        <v>0</v>
      </c>
      <c r="O256" s="485">
        <v>0</v>
      </c>
      <c r="P256" s="485">
        <v>101893.54000000001</v>
      </c>
      <c r="Q256" s="485">
        <v>1118653.2686083838</v>
      </c>
      <c r="R256" s="485">
        <v>0</v>
      </c>
      <c r="S256" s="478">
        <v>22734.120000000003</v>
      </c>
      <c r="T256" s="485">
        <v>77850.110971765025</v>
      </c>
      <c r="U256" s="485">
        <v>137293.59</v>
      </c>
      <c r="V256" s="479">
        <v>1704022.8607757089</v>
      </c>
      <c r="W256" s="480"/>
      <c r="X256" s="481">
        <v>4863930.0507757086</v>
      </c>
      <c r="Y256" s="464">
        <v>-4031451.3600000003</v>
      </c>
      <c r="Z256" s="490">
        <v>832478.6907757083</v>
      </c>
      <c r="AA256" s="499">
        <v>0.17115350798331136</v>
      </c>
      <c r="AB256" s="499"/>
      <c r="AC256" s="476">
        <v>903827.53346399986</v>
      </c>
      <c r="AD256" s="476">
        <v>0</v>
      </c>
      <c r="AE256" s="476">
        <v>34754.429170085816</v>
      </c>
      <c r="AF256" s="476">
        <v>41621.738454624152</v>
      </c>
      <c r="AG256" s="476">
        <v>0</v>
      </c>
      <c r="AH256" s="477">
        <v>980203.70108870987</v>
      </c>
      <c r="AI256" s="464"/>
      <c r="AJ256" s="464">
        <v>0</v>
      </c>
      <c r="AK256" s="464">
        <v>-4528.32</v>
      </c>
      <c r="AL256" s="464">
        <v>0</v>
      </c>
      <c r="AM256" s="464">
        <v>-25.44</v>
      </c>
      <c r="AN256" s="464">
        <v>-54721.440000000002</v>
      </c>
      <c r="AO256" s="464">
        <v>-84545.36</v>
      </c>
      <c r="AP256" s="464">
        <v>1389779.8217081872</v>
      </c>
      <c r="AQ256" s="464">
        <v>864110.40253382025</v>
      </c>
      <c r="AR256" s="464">
        <v>-75607.679999999993</v>
      </c>
      <c r="AS256" s="464">
        <v>-28950.720000000001</v>
      </c>
      <c r="AT256" s="470">
        <v>-111450.1365681751</v>
      </c>
      <c r="AU256" s="464">
        <v>166358.83877064177</v>
      </c>
      <c r="AV256" s="468">
        <v>2060419.9664444739</v>
      </c>
      <c r="AW256" s="464"/>
      <c r="AX256" s="487">
        <v>1204173.1530591354</v>
      </c>
      <c r="AY256" s="488">
        <v>558067.80199563806</v>
      </c>
      <c r="AZ256" s="481"/>
      <c r="BA256" s="491">
        <v>5635343.3133636648</v>
      </c>
      <c r="BB256" s="470">
        <v>-60980.621099999975</v>
      </c>
      <c r="BC256" s="481">
        <v>5574362.6922636647</v>
      </c>
      <c r="BD256" s="497"/>
      <c r="BE256" s="464">
        <v>311.51505896226411</v>
      </c>
      <c r="BF256" s="464">
        <v>68.533443396226417</v>
      </c>
      <c r="BG256" s="464">
        <v>404.73132075471705</v>
      </c>
      <c r="BH256" s="464">
        <v>353.90364779874216</v>
      </c>
      <c r="BI256" s="464">
        <v>63.088168238993703</v>
      </c>
      <c r="BJ256" s="464">
        <v>40.330243710691825</v>
      </c>
      <c r="BK256" s="468">
        <v>1211.9690662533901</v>
      </c>
      <c r="BL256" s="464"/>
      <c r="BM256" s="464">
        <v>104.19566286754041</v>
      </c>
      <c r="BN256" s="464">
        <v>0</v>
      </c>
      <c r="BO256" s="464">
        <v>0</v>
      </c>
      <c r="BP256" s="464">
        <v>48.910309957380861</v>
      </c>
      <c r="BQ256" s="464">
        <v>425.68005120845999</v>
      </c>
      <c r="BR256" s="464">
        <v>0</v>
      </c>
      <c r="BS256" s="464">
        <v>9.1771832623014333</v>
      </c>
      <c r="BT256" s="464">
        <v>28.37824287715652</v>
      </c>
      <c r="BU256" s="464">
        <v>61.079592212320797</v>
      </c>
      <c r="BV256" s="468">
        <v>677.42104238516004</v>
      </c>
      <c r="BW256" s="467"/>
      <c r="BX256" s="468">
        <v>1889.3901086385499</v>
      </c>
      <c r="BY256" s="468">
        <v>-1548.79</v>
      </c>
      <c r="BZ256" s="468">
        <v>340.6001086385503</v>
      </c>
      <c r="CA256" s="499">
        <v>0.17115350798331136</v>
      </c>
      <c r="CB256" s="499"/>
      <c r="CC256" s="464">
        <v>343.28690549999999</v>
      </c>
      <c r="CD256" s="464">
        <v>0</v>
      </c>
      <c r="CE256" s="464">
        <v>13.35111217279937</v>
      </c>
      <c r="CF256" s="464">
        <v>18.554543366517979</v>
      </c>
      <c r="CG256" s="464">
        <v>0</v>
      </c>
      <c r="CH256" s="468">
        <v>375.19256103931741</v>
      </c>
      <c r="CI256" s="464"/>
      <c r="CJ256" s="464">
        <v>-0.98000000000000009</v>
      </c>
      <c r="CK256" s="464">
        <v>-1.78</v>
      </c>
      <c r="CL256" s="464">
        <v>-0.98000000000000009</v>
      </c>
      <c r="CM256" s="464">
        <v>-0.01</v>
      </c>
      <c r="CN256" s="464">
        <v>-17.579999999999998</v>
      </c>
      <c r="CO256" s="464">
        <v>-36.597037001162342</v>
      </c>
      <c r="CP256" s="464">
        <v>538.46564188616321</v>
      </c>
      <c r="CQ256" s="464">
        <v>351.4887687828878</v>
      </c>
      <c r="CR256" s="464">
        <v>-29.8</v>
      </c>
      <c r="CS256" s="464">
        <v>-11.42</v>
      </c>
      <c r="CT256" s="464">
        <v>-42.734893884252656</v>
      </c>
      <c r="CU256" s="464">
        <v>64.45518743535132</v>
      </c>
      <c r="CV256" s="468">
        <v>820.43683744108455</v>
      </c>
      <c r="CW256" s="464"/>
      <c r="CX256" s="468">
        <v>464.24592988973541</v>
      </c>
      <c r="CY256" s="468">
        <v>205.61297018255871</v>
      </c>
      <c r="CZ256" s="464"/>
      <c r="DA256" s="466">
        <v>2215.1506734920067</v>
      </c>
      <c r="DB256" s="464">
        <v>-23.970369929245273</v>
      </c>
      <c r="DC256" s="468">
        <v>2191.1803035627613</v>
      </c>
    </row>
    <row r="257" spans="1:107">
      <c r="A257" s="475">
        <v>790</v>
      </c>
      <c r="B257" s="483">
        <v>6</v>
      </c>
      <c r="C257" s="484">
        <v>23332</v>
      </c>
      <c r="D257" s="465" t="s">
        <v>255</v>
      </c>
      <c r="E257" s="485">
        <v>8571691.3300000001</v>
      </c>
      <c r="F257" s="485">
        <v>1598199.9</v>
      </c>
      <c r="G257" s="485">
        <v>10919128.800000001</v>
      </c>
      <c r="H257" s="485">
        <v>10761767.550000001</v>
      </c>
      <c r="I257" s="485">
        <v>1436409.8</v>
      </c>
      <c r="J257" s="485">
        <v>1072354.2</v>
      </c>
      <c r="K257" s="486">
        <v>34359551.580000006</v>
      </c>
      <c r="L257" s="464"/>
      <c r="M257" s="485">
        <v>1370687.267727992</v>
      </c>
      <c r="N257" s="485">
        <v>0</v>
      </c>
      <c r="O257" s="485">
        <v>0</v>
      </c>
      <c r="P257" s="485">
        <v>1915182.6600000001</v>
      </c>
      <c r="Q257" s="485">
        <v>1227665.9355763793</v>
      </c>
      <c r="R257" s="485">
        <v>0</v>
      </c>
      <c r="S257" s="478">
        <v>0</v>
      </c>
      <c r="T257" s="485">
        <v>670181.78255921428</v>
      </c>
      <c r="U257" s="485">
        <v>859830.19499999995</v>
      </c>
      <c r="V257" s="479">
        <v>6043547.8408635855</v>
      </c>
      <c r="W257" s="480"/>
      <c r="X257" s="481">
        <v>40403099.420863591</v>
      </c>
      <c r="Y257" s="464">
        <v>-36973987.079999998</v>
      </c>
      <c r="Z257" s="490">
        <v>3429112.3408635929</v>
      </c>
      <c r="AA257" s="499">
        <v>8.4872507060506544E-2</v>
      </c>
      <c r="AB257" s="499"/>
      <c r="AC257" s="476">
        <v>0</v>
      </c>
      <c r="AD257" s="476">
        <v>0</v>
      </c>
      <c r="AE257" s="476">
        <v>290347.35070276097</v>
      </c>
      <c r="AF257" s="476">
        <v>483678.81477625779</v>
      </c>
      <c r="AG257" s="476">
        <v>0</v>
      </c>
      <c r="AH257" s="477">
        <v>774026.16547901882</v>
      </c>
      <c r="AI257" s="464"/>
      <c r="AJ257" s="464">
        <v>0</v>
      </c>
      <c r="AK257" s="464">
        <v>-41530.959999999999</v>
      </c>
      <c r="AL257" s="464">
        <v>0</v>
      </c>
      <c r="AM257" s="464">
        <v>-233.32</v>
      </c>
      <c r="AN257" s="464">
        <v>-501871.32000000007</v>
      </c>
      <c r="AO257" s="464">
        <v>-1434768.11</v>
      </c>
      <c r="AP257" s="464">
        <v>2354296.3529862952</v>
      </c>
      <c r="AQ257" s="470">
        <v>-133686.34967272903</v>
      </c>
      <c r="AR257" s="470">
        <v>-693427.03999999992</v>
      </c>
      <c r="AS257" s="470">
        <v>-265518.16000000003</v>
      </c>
      <c r="AT257" s="470">
        <v>-292337.6255350663</v>
      </c>
      <c r="AU257" s="470">
        <v>1248133.5713915871</v>
      </c>
      <c r="AV257" s="468">
        <v>239057.03917008685</v>
      </c>
      <c r="AW257" s="464"/>
      <c r="AX257" s="487">
        <v>8886460.1384682935</v>
      </c>
      <c r="AY257" s="488">
        <v>3092016.3403164796</v>
      </c>
      <c r="AZ257" s="481"/>
      <c r="BA257" s="491">
        <v>16420672.024297472</v>
      </c>
      <c r="BB257" s="470">
        <v>476220.82620000001</v>
      </c>
      <c r="BC257" s="481">
        <v>16896892.850497473</v>
      </c>
      <c r="BD257" s="497"/>
      <c r="BE257" s="464">
        <v>367.37919295388309</v>
      </c>
      <c r="BF257" s="464">
        <v>68.498195611177778</v>
      </c>
      <c r="BG257" s="464">
        <v>467.98940510886342</v>
      </c>
      <c r="BH257" s="464">
        <v>461.24496614092237</v>
      </c>
      <c r="BI257" s="464">
        <v>61.563937939310819</v>
      </c>
      <c r="BJ257" s="464">
        <v>45.960663466483794</v>
      </c>
      <c r="BK257" s="468">
        <v>1489.5151265768841</v>
      </c>
      <c r="BL257" s="464"/>
      <c r="BM257" s="464">
        <v>61.095210639296411</v>
      </c>
      <c r="BN257" s="464">
        <v>0</v>
      </c>
      <c r="BO257" s="464">
        <v>0</v>
      </c>
      <c r="BP257" s="464">
        <v>76.687072110467099</v>
      </c>
      <c r="BQ257" s="464">
        <v>51.383487151046722</v>
      </c>
      <c r="BR257" s="464">
        <v>0</v>
      </c>
      <c r="BS257" s="464">
        <v>0</v>
      </c>
      <c r="BT257" s="464">
        <v>29.573409068603269</v>
      </c>
      <c r="BU257" s="464">
        <v>40.191308067678143</v>
      </c>
      <c r="BV257" s="468">
        <v>258.93048703709172</v>
      </c>
      <c r="BW257" s="467"/>
      <c r="BX257" s="468">
        <v>1748.445613613975</v>
      </c>
      <c r="BY257" s="468">
        <v>-1548.79</v>
      </c>
      <c r="BZ257" s="468">
        <v>199.65561361397539</v>
      </c>
      <c r="CA257" s="499">
        <v>8.4872507060506544E-2</v>
      </c>
      <c r="CB257" s="499"/>
      <c r="CC257" s="464">
        <v>0</v>
      </c>
      <c r="CD257" s="464">
        <v>0</v>
      </c>
      <c r="CE257" s="464">
        <v>12.07898290950814</v>
      </c>
      <c r="CF257" s="464">
        <v>19.938819012340151</v>
      </c>
      <c r="CG257" s="464">
        <v>0</v>
      </c>
      <c r="CH257" s="468">
        <v>32.017801921848289</v>
      </c>
      <c r="CI257" s="464"/>
      <c r="CJ257" s="464">
        <v>-0.98000000000000009</v>
      </c>
      <c r="CK257" s="464">
        <v>-1.78</v>
      </c>
      <c r="CL257" s="464">
        <v>-0.98000000000000009</v>
      </c>
      <c r="CM257" s="464">
        <v>-0.01</v>
      </c>
      <c r="CN257" s="464">
        <v>-17.579999999999998</v>
      </c>
      <c r="CO257" s="464">
        <v>-46.461652314183432</v>
      </c>
      <c r="CP257" s="464">
        <v>100.3365305568656</v>
      </c>
      <c r="CQ257" s="464">
        <v>1.1751354797598801</v>
      </c>
      <c r="CR257" s="464">
        <v>-29.8</v>
      </c>
      <c r="CS257" s="464">
        <v>-11.42</v>
      </c>
      <c r="CT257" s="464">
        <v>-14.02232405873222</v>
      </c>
      <c r="CU257" s="464">
        <v>53.193554866671803</v>
      </c>
      <c r="CV257" s="468">
        <v>24.06978195372464</v>
      </c>
      <c r="CW257" s="464"/>
      <c r="CX257" s="468">
        <v>400.65985630641251</v>
      </c>
      <c r="CY257" s="468">
        <v>116.77074876548529</v>
      </c>
      <c r="CZ257" s="464"/>
      <c r="DA257" s="466">
        <v>703.78330294434568</v>
      </c>
      <c r="DB257" s="464">
        <v>20.410630301731526</v>
      </c>
      <c r="DC257" s="468">
        <v>724.19393324607722</v>
      </c>
    </row>
    <row r="258" spans="1:107">
      <c r="A258" s="475">
        <v>791</v>
      </c>
      <c r="B258" s="483">
        <v>17</v>
      </c>
      <c r="C258" s="484">
        <v>4861</v>
      </c>
      <c r="D258" s="465" t="s">
        <v>256</v>
      </c>
      <c r="E258" s="485">
        <v>2195300.3299999996</v>
      </c>
      <c r="F258" s="485">
        <v>339012.1</v>
      </c>
      <c r="G258" s="485">
        <v>2374806.7200000002</v>
      </c>
      <c r="H258" s="485">
        <v>2419639.2400000002</v>
      </c>
      <c r="I258" s="485">
        <v>294255.09999999998</v>
      </c>
      <c r="J258" s="485">
        <v>211083.51999999999</v>
      </c>
      <c r="K258" s="486">
        <v>7834097.0099999998</v>
      </c>
      <c r="L258" s="464"/>
      <c r="M258" s="485">
        <v>299018.3786444224</v>
      </c>
      <c r="N258" s="485">
        <v>0</v>
      </c>
      <c r="O258" s="485">
        <v>0</v>
      </c>
      <c r="P258" s="485">
        <v>201707.62</v>
      </c>
      <c r="Q258" s="485">
        <v>1866950.3675696098</v>
      </c>
      <c r="R258" s="485">
        <v>0</v>
      </c>
      <c r="S258" s="478">
        <v>0</v>
      </c>
      <c r="T258" s="485">
        <v>123878.63010844562</v>
      </c>
      <c r="U258" s="485">
        <v>173039.04916666666</v>
      </c>
      <c r="V258" s="479">
        <v>2664594.0454891445</v>
      </c>
      <c r="W258" s="480"/>
      <c r="X258" s="481">
        <v>10498691.055489145</v>
      </c>
      <c r="Y258" s="464">
        <v>-7703178.0899999999</v>
      </c>
      <c r="Z258" s="490">
        <v>2795512.9654891454</v>
      </c>
      <c r="AA258" s="499">
        <v>0.26627252394740553</v>
      </c>
      <c r="AB258" s="499"/>
      <c r="AC258" s="476">
        <v>735362.64966</v>
      </c>
      <c r="AD258" s="476">
        <v>0</v>
      </c>
      <c r="AE258" s="476">
        <v>63417.044028894896</v>
      </c>
      <c r="AF258" s="476">
        <v>80540.852258898565</v>
      </c>
      <c r="AG258" s="476">
        <v>0</v>
      </c>
      <c r="AH258" s="477">
        <v>879320.54594779341</v>
      </c>
      <c r="AI258" s="464"/>
      <c r="AJ258" s="464">
        <v>0</v>
      </c>
      <c r="AK258" s="464">
        <v>-8652.58</v>
      </c>
      <c r="AL258" s="464">
        <v>0</v>
      </c>
      <c r="AM258" s="464">
        <v>-48.61</v>
      </c>
      <c r="AN258" s="464">
        <v>-104560.11</v>
      </c>
      <c r="AO258" s="464">
        <v>-105388.99</v>
      </c>
      <c r="AP258" s="464">
        <v>554688.42463979241</v>
      </c>
      <c r="AQ258" s="470">
        <v>-28326.816065734991</v>
      </c>
      <c r="AR258" s="470">
        <v>-144468.91999999998</v>
      </c>
      <c r="AS258" s="470">
        <v>-55318.18</v>
      </c>
      <c r="AT258" s="470">
        <v>-147683.80283777148</v>
      </c>
      <c r="AU258" s="470">
        <v>194480.34122731857</v>
      </c>
      <c r="AV258" s="468">
        <v>154720.75696360448</v>
      </c>
      <c r="AW258" s="464"/>
      <c r="AX258" s="487">
        <v>2889421.8425304433</v>
      </c>
      <c r="AY258" s="488">
        <v>1038726.0912316474</v>
      </c>
      <c r="AZ258" s="481"/>
      <c r="BA258" s="491">
        <v>7757702.2021626346</v>
      </c>
      <c r="BB258" s="470">
        <v>-36016.391039999959</v>
      </c>
      <c r="BC258" s="481">
        <v>7721685.8111226344</v>
      </c>
      <c r="BD258" s="497"/>
      <c r="BE258" s="464">
        <v>451.61496194198719</v>
      </c>
      <c r="BF258" s="464">
        <v>69.741226085167654</v>
      </c>
      <c r="BG258" s="464">
        <v>488.54283480765281</v>
      </c>
      <c r="BH258" s="464">
        <v>497.76573544538167</v>
      </c>
      <c r="BI258" s="464">
        <v>60.533861345402173</v>
      </c>
      <c r="BJ258" s="464">
        <v>43.423888088870598</v>
      </c>
      <c r="BK258" s="468">
        <v>1599.665236938032</v>
      </c>
      <c r="BL258" s="464"/>
      <c r="BM258" s="464">
        <v>66.127994634351467</v>
      </c>
      <c r="BN258" s="464">
        <v>0</v>
      </c>
      <c r="BO258" s="464">
        <v>0</v>
      </c>
      <c r="BP258" s="464">
        <v>40.578574321587688</v>
      </c>
      <c r="BQ258" s="464">
        <v>371.32611643150472</v>
      </c>
      <c r="BR258" s="464">
        <v>0</v>
      </c>
      <c r="BS258" s="464">
        <v>0</v>
      </c>
      <c r="BT258" s="464">
        <v>26.43870502343346</v>
      </c>
      <c r="BU258" s="464">
        <v>37.77025010125557</v>
      </c>
      <c r="BV258" s="468">
        <v>542.2416405121329</v>
      </c>
      <c r="BW258" s="467"/>
      <c r="BX258" s="468">
        <v>2141.9068774501638</v>
      </c>
      <c r="BY258" s="468">
        <v>-1548.79</v>
      </c>
      <c r="BZ258" s="468">
        <v>593.11687745016445</v>
      </c>
      <c r="CA258" s="499">
        <v>0.26627252394740553</v>
      </c>
      <c r="CB258" s="499"/>
      <c r="CC258" s="464">
        <v>146.17218</v>
      </c>
      <c r="CD258" s="464">
        <v>0</v>
      </c>
      <c r="CE258" s="464">
        <v>12.837730263470149</v>
      </c>
      <c r="CF258" s="464">
        <v>18.77460894994902</v>
      </c>
      <c r="CG258" s="464">
        <v>0</v>
      </c>
      <c r="CH258" s="468">
        <v>177.7845192134192</v>
      </c>
      <c r="CI258" s="464"/>
      <c r="CJ258" s="464">
        <v>-0.98</v>
      </c>
      <c r="CK258" s="464">
        <v>-1.78</v>
      </c>
      <c r="CL258" s="464">
        <v>-0.98</v>
      </c>
      <c r="CM258" s="464">
        <v>-0.01</v>
      </c>
      <c r="CN258" s="464">
        <v>-17.579999999999998</v>
      </c>
      <c r="CO258" s="464">
        <v>-20.106142669096801</v>
      </c>
      <c r="CP258" s="464">
        <v>112.33058417168741</v>
      </c>
      <c r="CQ258" s="464">
        <v>-4.304603228811442</v>
      </c>
      <c r="CR258" s="464">
        <v>-29.8</v>
      </c>
      <c r="CS258" s="464">
        <v>-11.42</v>
      </c>
      <c r="CT258" s="464">
        <v>-29.071237151051541</v>
      </c>
      <c r="CU258" s="464">
        <v>39.384435242470353</v>
      </c>
      <c r="CV258" s="468">
        <v>30.949075223380149</v>
      </c>
      <c r="CW258" s="464"/>
      <c r="CX258" s="468">
        <v>559.0115908959508</v>
      </c>
      <c r="CY258" s="468">
        <v>201.07068418875161</v>
      </c>
      <c r="CZ258" s="464"/>
      <c r="DA258" s="466">
        <v>1595.9066451682029</v>
      </c>
      <c r="DB258" s="464">
        <v>-7.4092555112116765</v>
      </c>
      <c r="DC258" s="468">
        <v>1588.4973896569913</v>
      </c>
    </row>
    <row r="259" spans="1:107">
      <c r="A259" s="475">
        <v>831</v>
      </c>
      <c r="B259" s="483">
        <v>9</v>
      </c>
      <c r="C259" s="484">
        <v>4574</v>
      </c>
      <c r="D259" s="465" t="s">
        <v>257</v>
      </c>
      <c r="E259" s="485">
        <v>1967572.0799999998</v>
      </c>
      <c r="F259" s="485">
        <v>309953.91999999998</v>
      </c>
      <c r="G259" s="485">
        <v>2233646.88</v>
      </c>
      <c r="H259" s="485">
        <v>2405571.5699999998</v>
      </c>
      <c r="I259" s="485">
        <v>277071.8</v>
      </c>
      <c r="J259" s="485">
        <v>212688.04</v>
      </c>
      <c r="K259" s="486">
        <v>7406504.2899999991</v>
      </c>
      <c r="L259" s="464"/>
      <c r="M259" s="485">
        <v>307226.7065632306</v>
      </c>
      <c r="N259" s="485">
        <v>0</v>
      </c>
      <c r="O259" s="485">
        <v>0</v>
      </c>
      <c r="P259" s="485">
        <v>625917.46</v>
      </c>
      <c r="Q259" s="485">
        <v>296355.37176446361</v>
      </c>
      <c r="R259" s="485">
        <v>0</v>
      </c>
      <c r="S259" s="478">
        <v>676422.44000000006</v>
      </c>
      <c r="T259" s="485">
        <v>81962.693151091371</v>
      </c>
      <c r="U259" s="485">
        <v>200446.05583333335</v>
      </c>
      <c r="V259" s="479">
        <v>2188330.7273121192</v>
      </c>
      <c r="W259" s="480"/>
      <c r="X259" s="481">
        <v>9594835.0173121188</v>
      </c>
      <c r="Y259" s="464">
        <v>-7248372.0600000005</v>
      </c>
      <c r="Z259" s="490">
        <v>2346462.9573121183</v>
      </c>
      <c r="AA259" s="499">
        <v>0.24455479985620979</v>
      </c>
      <c r="AB259" s="499"/>
      <c r="AC259" s="476">
        <v>0</v>
      </c>
      <c r="AD259" s="476">
        <v>0</v>
      </c>
      <c r="AE259" s="476">
        <v>27712.43242214085</v>
      </c>
      <c r="AF259" s="476">
        <v>106067.60827719569</v>
      </c>
      <c r="AG259" s="476">
        <v>5912.7688490869486</v>
      </c>
      <c r="AH259" s="477">
        <v>139692.80954842348</v>
      </c>
      <c r="AI259" s="464"/>
      <c r="AJ259" s="464">
        <v>0</v>
      </c>
      <c r="AK259" s="464">
        <v>-8141.72</v>
      </c>
      <c r="AL259" s="464">
        <v>0</v>
      </c>
      <c r="AM259" s="464">
        <v>-45.74</v>
      </c>
      <c r="AN259" s="464">
        <v>-98386.74</v>
      </c>
      <c r="AO259" s="464">
        <v>-216364.43</v>
      </c>
      <c r="AP259" s="464">
        <v>101281.78612818329</v>
      </c>
      <c r="AQ259" s="470">
        <v>-25679.450078283124</v>
      </c>
      <c r="AR259" s="470">
        <v>-135939.28</v>
      </c>
      <c r="AS259" s="470">
        <v>-52052.12</v>
      </c>
      <c r="AT259" s="470">
        <v>-60785.064297687422</v>
      </c>
      <c r="AU259" s="470">
        <v>184131.70252893542</v>
      </c>
      <c r="AV259" s="468">
        <v>-311981.05571885186</v>
      </c>
      <c r="AW259" s="464"/>
      <c r="AX259" s="487">
        <v>600312.30247261387</v>
      </c>
      <c r="AY259" s="488">
        <v>443577.54647192569</v>
      </c>
      <c r="AZ259" s="481"/>
      <c r="BA259" s="491">
        <v>3218064.5600862298</v>
      </c>
      <c r="BB259" s="470">
        <v>-295585.34039999999</v>
      </c>
      <c r="BC259" s="481">
        <v>2922479.2196862297</v>
      </c>
      <c r="BD259" s="497"/>
      <c r="BE259" s="464">
        <v>430.16442501093132</v>
      </c>
      <c r="BF259" s="464">
        <v>67.764302579798866</v>
      </c>
      <c r="BG259" s="464">
        <v>488.33556624398773</v>
      </c>
      <c r="BH259" s="464">
        <v>525.92294927853084</v>
      </c>
      <c r="BI259" s="464">
        <v>60.575382597289021</v>
      </c>
      <c r="BJ259" s="464">
        <v>46.499352864013993</v>
      </c>
      <c r="BK259" s="468">
        <v>1606.4345996518709</v>
      </c>
      <c r="BL259" s="464"/>
      <c r="BM259" s="464">
        <v>62.051503213303157</v>
      </c>
      <c r="BN259" s="464">
        <v>0</v>
      </c>
      <c r="BO259" s="464">
        <v>0</v>
      </c>
      <c r="BP259" s="464">
        <v>135.59018059181901</v>
      </c>
      <c r="BQ259" s="464">
        <v>63.329869113481557</v>
      </c>
      <c r="BR259" s="464">
        <v>0</v>
      </c>
      <c r="BS259" s="464">
        <v>145.00900348128809</v>
      </c>
      <c r="BT259" s="464">
        <v>19.288368094537951</v>
      </c>
      <c r="BU259" s="464">
        <v>39.937775783289823</v>
      </c>
      <c r="BV259" s="468">
        <v>465.20670027771951</v>
      </c>
      <c r="BW259" s="467"/>
      <c r="BX259" s="468">
        <v>2071.6412999295908</v>
      </c>
      <c r="BY259" s="468">
        <v>-1548.79</v>
      </c>
      <c r="BZ259" s="468">
        <v>522.8512999295906</v>
      </c>
      <c r="CA259" s="499">
        <v>0.24455479985620979</v>
      </c>
      <c r="CB259" s="499"/>
      <c r="CC259" s="464">
        <v>0</v>
      </c>
      <c r="CD259" s="464">
        <v>0</v>
      </c>
      <c r="CE259" s="464">
        <v>5.6286134320647481</v>
      </c>
      <c r="CF259" s="464">
        <v>20.40769460196714</v>
      </c>
      <c r="CG259" s="464">
        <v>0.13589883450302831</v>
      </c>
      <c r="CH259" s="468">
        <v>26.172206868534921</v>
      </c>
      <c r="CI259" s="464"/>
      <c r="CJ259" s="464">
        <v>-0.98</v>
      </c>
      <c r="CK259" s="464">
        <v>-1.78</v>
      </c>
      <c r="CL259" s="464">
        <v>-0.98</v>
      </c>
      <c r="CM259" s="464">
        <v>-0.01</v>
      </c>
      <c r="CN259" s="464">
        <v>-17.579999999999998</v>
      </c>
      <c r="CO259" s="464">
        <v>-20.652632724107921</v>
      </c>
      <c r="CP259" s="464">
        <v>22.036942151475909</v>
      </c>
      <c r="CQ259" s="464">
        <v>7.0615442995906603</v>
      </c>
      <c r="CR259" s="464">
        <v>-29.8</v>
      </c>
      <c r="CS259" s="464">
        <v>-11.42</v>
      </c>
      <c r="CT259" s="464">
        <v>-14.32890376908589</v>
      </c>
      <c r="CU259" s="464">
        <v>40.063468783493349</v>
      </c>
      <c r="CV259" s="468">
        <v>-28.900848719499699</v>
      </c>
      <c r="CW259" s="464"/>
      <c r="CX259" s="468">
        <v>150.63178691790489</v>
      </c>
      <c r="CY259" s="468">
        <v>76.502873556476317</v>
      </c>
      <c r="CZ259" s="464"/>
      <c r="DA259" s="466">
        <v>703.55587234067116</v>
      </c>
      <c r="DB259" s="464">
        <v>-64.622942807170958</v>
      </c>
      <c r="DC259" s="468">
        <v>638.9329295335001</v>
      </c>
    </row>
    <row r="260" spans="1:107">
      <c r="A260" s="475">
        <v>832</v>
      </c>
      <c r="B260" s="483">
        <v>17</v>
      </c>
      <c r="C260" s="484">
        <v>3555</v>
      </c>
      <c r="D260" s="465" t="s">
        <v>258</v>
      </c>
      <c r="E260" s="485">
        <v>1311714.72</v>
      </c>
      <c r="F260" s="485">
        <v>290581.8</v>
      </c>
      <c r="G260" s="485">
        <v>1619186.4000000001</v>
      </c>
      <c r="H260" s="485">
        <v>1814729.43</v>
      </c>
      <c r="I260" s="485">
        <v>217964.1</v>
      </c>
      <c r="J260" s="485">
        <v>150557.46</v>
      </c>
      <c r="K260" s="486">
        <v>5404733.9099999992</v>
      </c>
      <c r="L260" s="464"/>
      <c r="M260" s="485">
        <v>328192.60915692156</v>
      </c>
      <c r="N260" s="485">
        <v>0</v>
      </c>
      <c r="O260" s="485">
        <v>0</v>
      </c>
      <c r="P260" s="485">
        <v>185071.94</v>
      </c>
      <c r="Q260" s="485">
        <v>2094338.5418645248</v>
      </c>
      <c r="R260" s="485">
        <v>0</v>
      </c>
      <c r="S260" s="478">
        <v>0</v>
      </c>
      <c r="T260" s="485">
        <v>84225.992730847138</v>
      </c>
      <c r="U260" s="485">
        <v>188681.72749999998</v>
      </c>
      <c r="V260" s="479">
        <v>2880510.8112522936</v>
      </c>
      <c r="W260" s="480"/>
      <c r="X260" s="481">
        <v>8285244.7212522924</v>
      </c>
      <c r="Y260" s="464">
        <v>-5633572.9500000002</v>
      </c>
      <c r="Z260" s="490">
        <v>2651671.7712522922</v>
      </c>
      <c r="AA260" s="499">
        <v>0.32004748929751581</v>
      </c>
      <c r="AB260" s="499"/>
      <c r="AC260" s="476">
        <v>1274992.0633574999</v>
      </c>
      <c r="AD260" s="476">
        <v>0</v>
      </c>
      <c r="AE260" s="476">
        <v>46270.441472321763</v>
      </c>
      <c r="AF260" s="476">
        <v>70085.037638030059</v>
      </c>
      <c r="AG260" s="476">
        <v>0</v>
      </c>
      <c r="AH260" s="477">
        <v>1391347.5424678517</v>
      </c>
      <c r="AI260" s="464"/>
      <c r="AJ260" s="464">
        <v>0</v>
      </c>
      <c r="AK260" s="464">
        <v>-6327.9000000000005</v>
      </c>
      <c r="AL260" s="464">
        <v>0</v>
      </c>
      <c r="AM260" s="464">
        <v>-35.550000000000004</v>
      </c>
      <c r="AN260" s="464">
        <v>-76468.05</v>
      </c>
      <c r="AO260" s="464">
        <v>-93248.4</v>
      </c>
      <c r="AP260" s="464">
        <v>1613949.5257217507</v>
      </c>
      <c r="AQ260" s="470">
        <v>796884.86973638821</v>
      </c>
      <c r="AR260" s="470">
        <v>-105654.59999999999</v>
      </c>
      <c r="AS260" s="470">
        <v>-40455.9</v>
      </c>
      <c r="AT260" s="470">
        <v>-174587.59180498176</v>
      </c>
      <c r="AU260" s="470">
        <v>227658.11825650599</v>
      </c>
      <c r="AV260" s="468">
        <v>2141714.5219096635</v>
      </c>
      <c r="AW260" s="464"/>
      <c r="AX260" s="487">
        <v>1767517.9068293492</v>
      </c>
      <c r="AY260" s="488">
        <v>594901.66703329212</v>
      </c>
      <c r="AZ260" s="481"/>
      <c r="BA260" s="491">
        <v>8547153.4094924498</v>
      </c>
      <c r="BB260" s="470">
        <v>38839.397100000009</v>
      </c>
      <c r="BC260" s="481">
        <v>8585992.8065924495</v>
      </c>
      <c r="BD260" s="497"/>
      <c r="BE260" s="464">
        <v>368.97741772151898</v>
      </c>
      <c r="BF260" s="464">
        <v>81.738902953586489</v>
      </c>
      <c r="BG260" s="464">
        <v>455.46734177215194</v>
      </c>
      <c r="BH260" s="464">
        <v>510.4724135021097</v>
      </c>
      <c r="BI260" s="464">
        <v>61.311983122362868</v>
      </c>
      <c r="BJ260" s="464">
        <v>42.350902953586498</v>
      </c>
      <c r="BK260" s="468">
        <v>1564.3473338802301</v>
      </c>
      <c r="BL260" s="464"/>
      <c r="BM260" s="464">
        <v>100.1475234291624</v>
      </c>
      <c r="BN260" s="464">
        <v>0</v>
      </c>
      <c r="BO260" s="464">
        <v>0</v>
      </c>
      <c r="BP260" s="464">
        <v>47.669671862182113</v>
      </c>
      <c r="BQ260" s="464">
        <v>562.46327212133804</v>
      </c>
      <c r="BR260" s="464">
        <v>0</v>
      </c>
      <c r="BS260" s="464">
        <v>0</v>
      </c>
      <c r="BT260" s="464">
        <v>24.077355259457001</v>
      </c>
      <c r="BU260" s="464">
        <v>59.185552365326771</v>
      </c>
      <c r="BV260" s="468">
        <v>793.54337503746626</v>
      </c>
      <c r="BW260" s="467"/>
      <c r="BX260" s="468">
        <v>2357.890708917696</v>
      </c>
      <c r="BY260" s="468">
        <v>-1548.79</v>
      </c>
      <c r="BZ260" s="468">
        <v>809.10070891769578</v>
      </c>
      <c r="CA260" s="499">
        <v>0.32004748929751581</v>
      </c>
      <c r="CB260" s="499"/>
      <c r="CC260" s="464">
        <v>346.54261949999989</v>
      </c>
      <c r="CD260" s="464">
        <v>0</v>
      </c>
      <c r="CE260" s="464">
        <v>12.79647237884903</v>
      </c>
      <c r="CF260" s="464">
        <v>20.269136829257679</v>
      </c>
      <c r="CG260" s="464">
        <v>0</v>
      </c>
      <c r="CH260" s="468">
        <v>379.60822870810671</v>
      </c>
      <c r="CI260" s="464"/>
      <c r="CJ260" s="464">
        <v>-0.98</v>
      </c>
      <c r="CK260" s="464">
        <v>-1.78</v>
      </c>
      <c r="CL260" s="464">
        <v>-0.98</v>
      </c>
      <c r="CM260" s="464">
        <v>-0.01</v>
      </c>
      <c r="CN260" s="464">
        <v>-17.579999999999998</v>
      </c>
      <c r="CO260" s="464">
        <v>-26.273646431501231</v>
      </c>
      <c r="CP260" s="464">
        <v>441.33156295371907</v>
      </c>
      <c r="CQ260" s="464">
        <v>235.066380171947</v>
      </c>
      <c r="CR260" s="464">
        <v>-29.8</v>
      </c>
      <c r="CS260" s="464">
        <v>-11.42</v>
      </c>
      <c r="CT260" s="464">
        <v>-49.587936442386138</v>
      </c>
      <c r="CU260" s="464">
        <v>62.252698456796821</v>
      </c>
      <c r="CV260" s="468">
        <v>600.84867597163736</v>
      </c>
      <c r="CW260" s="464"/>
      <c r="CX260" s="468">
        <v>531.71757415949889</v>
      </c>
      <c r="CY260" s="468">
        <v>149.9027181945155</v>
      </c>
      <c r="CZ260" s="464"/>
      <c r="DA260" s="466">
        <v>2404.2625624451334</v>
      </c>
      <c r="DB260" s="464">
        <v>10.925287510548525</v>
      </c>
      <c r="DC260" s="468">
        <v>2415.1878499556819</v>
      </c>
    </row>
    <row r="261" spans="1:107">
      <c r="A261" s="475">
        <v>833</v>
      </c>
      <c r="B261" s="483">
        <v>2</v>
      </c>
      <c r="C261" s="484">
        <v>1707</v>
      </c>
      <c r="D261" s="465" t="s">
        <v>259</v>
      </c>
      <c r="E261" s="485">
        <v>646748.23</v>
      </c>
      <c r="F261" s="485">
        <v>116232.72</v>
      </c>
      <c r="G261" s="485">
        <v>739013.28</v>
      </c>
      <c r="H261" s="485">
        <v>689315.83</v>
      </c>
      <c r="I261" s="485">
        <v>105951.8</v>
      </c>
      <c r="J261" s="485">
        <v>72649.100000000006</v>
      </c>
      <c r="K261" s="486">
        <v>2369910.96</v>
      </c>
      <c r="L261" s="464"/>
      <c r="M261" s="485">
        <v>124543.46998331381</v>
      </c>
      <c r="N261" s="485">
        <v>0</v>
      </c>
      <c r="O261" s="485">
        <v>0</v>
      </c>
      <c r="P261" s="485">
        <v>299442.24</v>
      </c>
      <c r="Q261" s="485">
        <v>121716.92466602266</v>
      </c>
      <c r="R261" s="485">
        <v>0</v>
      </c>
      <c r="S261" s="478">
        <v>69520.28</v>
      </c>
      <c r="T261" s="485">
        <v>73796.552352814353</v>
      </c>
      <c r="U261" s="485">
        <v>65802.671666666662</v>
      </c>
      <c r="V261" s="479">
        <v>754822.13866881747</v>
      </c>
      <c r="W261" s="480"/>
      <c r="X261" s="481">
        <v>3124733.0986688174</v>
      </c>
      <c r="Y261" s="464">
        <v>-2705065.83</v>
      </c>
      <c r="Z261" s="490">
        <v>419667.26866881736</v>
      </c>
      <c r="AA261" s="499">
        <v>0.13430499675239521</v>
      </c>
      <c r="AB261" s="499"/>
      <c r="AC261" s="476">
        <v>57981.802145999995</v>
      </c>
      <c r="AD261" s="476">
        <v>0</v>
      </c>
      <c r="AE261" s="476">
        <v>18051.990960657484</v>
      </c>
      <c r="AF261" s="476">
        <v>22522.535209479956</v>
      </c>
      <c r="AG261" s="476">
        <v>6142.573881231745</v>
      </c>
      <c r="AH261" s="477">
        <v>104698.90219736919</v>
      </c>
      <c r="AI261" s="464"/>
      <c r="AJ261" s="464">
        <v>0</v>
      </c>
      <c r="AK261" s="464">
        <v>-3038.46</v>
      </c>
      <c r="AL261" s="464">
        <v>0</v>
      </c>
      <c r="AM261" s="464">
        <v>-17.07</v>
      </c>
      <c r="AN261" s="464">
        <v>-36717.57</v>
      </c>
      <c r="AO261" s="464">
        <v>-62799.73</v>
      </c>
      <c r="AP261" s="464">
        <v>446074.66432930698</v>
      </c>
      <c r="AQ261" s="470">
        <v>481367.88511538313</v>
      </c>
      <c r="AR261" s="470">
        <v>-50732.04</v>
      </c>
      <c r="AS261" s="470">
        <v>-19425.66</v>
      </c>
      <c r="AT261" s="470">
        <v>-35711.593757006791</v>
      </c>
      <c r="AU261" s="470">
        <v>44608.159186095101</v>
      </c>
      <c r="AV261" s="468">
        <v>763608.58487377828</v>
      </c>
      <c r="AW261" s="464"/>
      <c r="AX261" s="487">
        <v>341035.4191392787</v>
      </c>
      <c r="AY261" s="488">
        <v>282761.16192134272</v>
      </c>
      <c r="AZ261" s="481"/>
      <c r="BA261" s="491">
        <v>1911771.3368005864</v>
      </c>
      <c r="BB261" s="470">
        <v>317357.54400000005</v>
      </c>
      <c r="BC261" s="481">
        <v>2229128.8808005867</v>
      </c>
      <c r="BD261" s="497"/>
      <c r="BE261" s="464">
        <v>378.88004100761572</v>
      </c>
      <c r="BF261" s="464">
        <v>68.091810193321621</v>
      </c>
      <c r="BG261" s="464">
        <v>432.93103690685416</v>
      </c>
      <c r="BH261" s="464">
        <v>403.81712360867016</v>
      </c>
      <c r="BI261" s="464">
        <v>62.069009958992389</v>
      </c>
      <c r="BJ261" s="464">
        <v>42.559519625073229</v>
      </c>
      <c r="BK261" s="468">
        <v>1421.223918439716</v>
      </c>
      <c r="BL261" s="464"/>
      <c r="BM261" s="464">
        <v>75.239779795914089</v>
      </c>
      <c r="BN261" s="464">
        <v>0</v>
      </c>
      <c r="BO261" s="464">
        <v>0</v>
      </c>
      <c r="BP261" s="464">
        <v>156.32248226950361</v>
      </c>
      <c r="BQ261" s="464">
        <v>70.652318632447248</v>
      </c>
      <c r="BR261" s="464">
        <v>0</v>
      </c>
      <c r="BS261" s="464">
        <v>37.77812647754137</v>
      </c>
      <c r="BT261" s="464">
        <v>43.341222593199362</v>
      </c>
      <c r="BU261" s="464">
        <v>40.881057919621753</v>
      </c>
      <c r="BV261" s="468">
        <v>424.21498768822738</v>
      </c>
      <c r="BW261" s="467"/>
      <c r="BX261" s="468">
        <v>1845.4389061279439</v>
      </c>
      <c r="BY261" s="468">
        <v>-1548.79</v>
      </c>
      <c r="BZ261" s="468">
        <v>296.64890612794352</v>
      </c>
      <c r="CA261" s="499">
        <v>0.13430499675239521</v>
      </c>
      <c r="CB261" s="499"/>
      <c r="CC261" s="464">
        <v>32.820633999999998</v>
      </c>
      <c r="CD261" s="464">
        <v>0</v>
      </c>
      <c r="CE261" s="464">
        <v>10.40730749339742</v>
      </c>
      <c r="CF261" s="464">
        <v>11.504585054225601</v>
      </c>
      <c r="CG261" s="464">
        <v>3.288998183290758</v>
      </c>
      <c r="CH261" s="468">
        <v>58.021524730913782</v>
      </c>
      <c r="CI261" s="464"/>
      <c r="CJ261" s="464">
        <v>-0.98000000000000009</v>
      </c>
      <c r="CK261" s="464">
        <v>-1.78</v>
      </c>
      <c r="CL261" s="464">
        <v>-0.98000000000000009</v>
      </c>
      <c r="CM261" s="464">
        <v>-0.01</v>
      </c>
      <c r="CN261" s="464">
        <v>-17.579999999999998</v>
      </c>
      <c r="CO261" s="464">
        <v>-21.85411790780142</v>
      </c>
      <c r="CP261" s="464">
        <v>263.63750846885762</v>
      </c>
      <c r="CQ261" s="464">
        <v>300.89267216157327</v>
      </c>
      <c r="CR261" s="464">
        <v>-29.8</v>
      </c>
      <c r="CS261" s="464">
        <v>-11.42</v>
      </c>
      <c r="CT261" s="464">
        <v>-22.837027369757941</v>
      </c>
      <c r="CU261" s="464">
        <v>26.364160275469921</v>
      </c>
      <c r="CV261" s="468">
        <v>475.71684208190578</v>
      </c>
      <c r="CW261" s="464"/>
      <c r="CX261" s="468">
        <v>238.6433986044463</v>
      </c>
      <c r="CY261" s="468">
        <v>153.76806881745949</v>
      </c>
      <c r="CZ261" s="464"/>
      <c r="DA261" s="466">
        <v>1119.9597755129387</v>
      </c>
      <c r="DB261" s="464">
        <v>185.91537434094906</v>
      </c>
      <c r="DC261" s="468">
        <v>1305.8751498538879</v>
      </c>
    </row>
    <row r="262" spans="1:107">
      <c r="A262" s="475">
        <v>834</v>
      </c>
      <c r="B262" s="483">
        <v>5</v>
      </c>
      <c r="C262" s="484">
        <v>5777</v>
      </c>
      <c r="D262" s="465" t="s">
        <v>260</v>
      </c>
      <c r="E262" s="485">
        <v>2441246.84</v>
      </c>
      <c r="F262" s="485">
        <v>358384.22</v>
      </c>
      <c r="G262" s="485">
        <v>2623912.3200000003</v>
      </c>
      <c r="H262" s="485">
        <v>2574383.61</v>
      </c>
      <c r="I262" s="485">
        <v>354574.89999999997</v>
      </c>
      <c r="J262" s="485">
        <v>269470.22000000003</v>
      </c>
      <c r="K262" s="486">
        <v>8621972.1100000013</v>
      </c>
      <c r="L262" s="464"/>
      <c r="M262" s="485">
        <v>317358.55503828957</v>
      </c>
      <c r="N262" s="485">
        <v>0</v>
      </c>
      <c r="O262" s="485">
        <v>0</v>
      </c>
      <c r="P262" s="485">
        <v>334793.06</v>
      </c>
      <c r="Q262" s="485">
        <v>550234.37144187838</v>
      </c>
      <c r="R262" s="485">
        <v>0</v>
      </c>
      <c r="S262" s="478">
        <v>0</v>
      </c>
      <c r="T262" s="485">
        <v>147857.62857026223</v>
      </c>
      <c r="U262" s="485">
        <v>217640.07416666663</v>
      </c>
      <c r="V262" s="479">
        <v>1567883.6892170971</v>
      </c>
      <c r="W262" s="480"/>
      <c r="X262" s="481">
        <v>10189855.799217097</v>
      </c>
      <c r="Y262" s="464">
        <v>-9154754.1300000008</v>
      </c>
      <c r="Z262" s="490">
        <v>1035101.6692170966</v>
      </c>
      <c r="AA262" s="499">
        <v>0.10158158168407301</v>
      </c>
      <c r="AB262" s="499"/>
      <c r="AC262" s="476">
        <v>0</v>
      </c>
      <c r="AD262" s="476">
        <v>0</v>
      </c>
      <c r="AE262" s="476">
        <v>60731.268506952933</v>
      </c>
      <c r="AF262" s="476">
        <v>118599.0631093767</v>
      </c>
      <c r="AG262" s="476">
        <v>0</v>
      </c>
      <c r="AH262" s="477">
        <v>179330.33161632964</v>
      </c>
      <c r="AI262" s="464"/>
      <c r="AJ262" s="464">
        <v>0</v>
      </c>
      <c r="AK262" s="464">
        <v>-10283.06</v>
      </c>
      <c r="AL262" s="464">
        <v>0</v>
      </c>
      <c r="AM262" s="464">
        <v>-57.77</v>
      </c>
      <c r="AN262" s="464">
        <v>-124263.27</v>
      </c>
      <c r="AO262" s="464">
        <v>-166948.01999999999</v>
      </c>
      <c r="AP262" s="464">
        <v>1625120.9558775544</v>
      </c>
      <c r="AQ262" s="470">
        <v>637194.70489979768</v>
      </c>
      <c r="AR262" s="470">
        <v>-171692.44</v>
      </c>
      <c r="AS262" s="470">
        <v>-65742.260000000009</v>
      </c>
      <c r="AT262" s="470">
        <v>-99927.008090501738</v>
      </c>
      <c r="AU262" s="470">
        <v>177836.14951506059</v>
      </c>
      <c r="AV262" s="468">
        <v>1801237.982201911</v>
      </c>
      <c r="AW262" s="464"/>
      <c r="AX262" s="487">
        <v>1548809.2703084748</v>
      </c>
      <c r="AY262" s="488">
        <v>787696.82234615856</v>
      </c>
      <c r="AZ262" s="481"/>
      <c r="BA262" s="491">
        <v>5352176.0756899705</v>
      </c>
      <c r="BB262" s="470">
        <v>-93915.691800000059</v>
      </c>
      <c r="BC262" s="481">
        <v>5258260.3838899704</v>
      </c>
      <c r="BD262" s="497"/>
      <c r="BE262" s="464">
        <v>422.58037735849052</v>
      </c>
      <c r="BF262" s="464">
        <v>62.03638912930586</v>
      </c>
      <c r="BG262" s="464">
        <v>454.19981305175702</v>
      </c>
      <c r="BH262" s="464">
        <v>445.62638220529686</v>
      </c>
      <c r="BI262" s="464">
        <v>61.376994980093471</v>
      </c>
      <c r="BJ262" s="464">
        <v>46.645355720962442</v>
      </c>
      <c r="BK262" s="468">
        <v>1561.110433813443</v>
      </c>
      <c r="BL262" s="464"/>
      <c r="BM262" s="464">
        <v>49.581799831332177</v>
      </c>
      <c r="BN262" s="464">
        <v>0</v>
      </c>
      <c r="BO262" s="464">
        <v>0</v>
      </c>
      <c r="BP262" s="464">
        <v>57.721769547325103</v>
      </c>
      <c r="BQ262" s="464">
        <v>92.660032362784449</v>
      </c>
      <c r="BR262" s="464">
        <v>0</v>
      </c>
      <c r="BS262" s="464">
        <v>0</v>
      </c>
      <c r="BT262" s="464">
        <v>25.158192538699321</v>
      </c>
      <c r="BU262" s="464">
        <v>34.492647033607689</v>
      </c>
      <c r="BV262" s="468">
        <v>259.61444131374873</v>
      </c>
      <c r="BW262" s="467"/>
      <c r="BX262" s="468">
        <v>1820.724875127192</v>
      </c>
      <c r="BY262" s="468">
        <v>-1548.79</v>
      </c>
      <c r="BZ262" s="468">
        <v>271.93487512719219</v>
      </c>
      <c r="CA262" s="499">
        <v>0.10158158168407301</v>
      </c>
      <c r="CB262" s="499"/>
      <c r="CC262" s="464">
        <v>0</v>
      </c>
      <c r="CD262" s="464">
        <v>0</v>
      </c>
      <c r="CE262" s="464">
        <v>9.9924915028409611</v>
      </c>
      <c r="CF262" s="464">
        <v>21.604215719136</v>
      </c>
      <c r="CG262" s="464">
        <v>0</v>
      </c>
      <c r="CH262" s="468">
        <v>31.59670722197696</v>
      </c>
      <c r="CI262" s="464"/>
      <c r="CJ262" s="464">
        <v>-0.98</v>
      </c>
      <c r="CK262" s="464">
        <v>-1.78</v>
      </c>
      <c r="CL262" s="464">
        <v>-0.98</v>
      </c>
      <c r="CM262" s="464">
        <v>-0.01</v>
      </c>
      <c r="CN262" s="464">
        <v>-17.579999999999998</v>
      </c>
      <c r="CO262" s="464">
        <v>-20.76533693415638</v>
      </c>
      <c r="CP262" s="464">
        <v>278.65585663195378</v>
      </c>
      <c r="CQ262" s="464">
        <v>125.79654925125359</v>
      </c>
      <c r="CR262" s="464">
        <v>-29.8</v>
      </c>
      <c r="CS262" s="464">
        <v>-11.42</v>
      </c>
      <c r="CT262" s="464">
        <v>-19.37929086881913</v>
      </c>
      <c r="CU262" s="464">
        <v>30.493166926450719</v>
      </c>
      <c r="CV262" s="468">
        <v>322.989113789501</v>
      </c>
      <c r="CW262" s="464"/>
      <c r="CX262" s="468">
        <v>280.6488752827982</v>
      </c>
      <c r="CY262" s="468">
        <v>119.141755274768</v>
      </c>
      <c r="CZ262" s="464"/>
      <c r="DA262" s="466">
        <v>926.46288310368197</v>
      </c>
      <c r="DB262" s="464">
        <v>-16.256827384455612</v>
      </c>
      <c r="DC262" s="468">
        <v>910.20605571922636</v>
      </c>
    </row>
    <row r="263" spans="1:107">
      <c r="A263" s="475">
        <v>837</v>
      </c>
      <c r="B263" s="483">
        <v>6</v>
      </c>
      <c r="C263" s="484">
        <v>263337</v>
      </c>
      <c r="D263" s="465" t="s">
        <v>261</v>
      </c>
      <c r="E263" s="485">
        <v>111641497.27999999</v>
      </c>
      <c r="F263" s="485">
        <v>18800642.459999997</v>
      </c>
      <c r="G263" s="485">
        <v>110378691.36</v>
      </c>
      <c r="H263" s="485">
        <v>100724517.2</v>
      </c>
      <c r="I263" s="485">
        <v>16305383.1</v>
      </c>
      <c r="J263" s="485">
        <v>15491016.619999999</v>
      </c>
      <c r="K263" s="486">
        <v>373341748.01999998</v>
      </c>
      <c r="L263" s="464"/>
      <c r="M263" s="485">
        <v>24170116.865593217</v>
      </c>
      <c r="N263" s="485">
        <v>0</v>
      </c>
      <c r="O263" s="485">
        <v>0</v>
      </c>
      <c r="P263" s="485">
        <v>65475957.020000003</v>
      </c>
      <c r="Q263" s="485">
        <v>451958.90672035638</v>
      </c>
      <c r="R263" s="485">
        <v>0</v>
      </c>
      <c r="S263" s="478">
        <v>0</v>
      </c>
      <c r="T263" s="485">
        <v>7129057.2082161447</v>
      </c>
      <c r="U263" s="485">
        <v>18264766.129166666</v>
      </c>
      <c r="V263" s="479">
        <v>115491856.12969638</v>
      </c>
      <c r="W263" s="480"/>
      <c r="X263" s="481">
        <v>488833604.14969635</v>
      </c>
      <c r="Y263" s="464">
        <v>-417307510.53000003</v>
      </c>
      <c r="Z263" s="490">
        <v>71526093.619696319</v>
      </c>
      <c r="AA263" s="499">
        <v>0.14631991952376655</v>
      </c>
      <c r="AB263" s="499"/>
      <c r="AC263" s="476">
        <v>0</v>
      </c>
      <c r="AD263" s="476">
        <v>0</v>
      </c>
      <c r="AE263" s="476">
        <v>4526463.2107293084</v>
      </c>
      <c r="AF263" s="476">
        <v>5718788.8435269957</v>
      </c>
      <c r="AG263" s="476">
        <v>5624862.521354109</v>
      </c>
      <c r="AH263" s="477">
        <v>15870114.575610414</v>
      </c>
      <c r="AI263" s="464"/>
      <c r="AJ263" s="464">
        <v>0</v>
      </c>
      <c r="AK263" s="464">
        <v>-468739.86</v>
      </c>
      <c r="AL263" s="464">
        <v>0</v>
      </c>
      <c r="AM263" s="464">
        <v>-2633.37</v>
      </c>
      <c r="AN263" s="464">
        <v>-5664378.8700000001</v>
      </c>
      <c r="AO263" s="464">
        <v>-33375045.27</v>
      </c>
      <c r="AP263" s="464">
        <v>-34937811.825379469</v>
      </c>
      <c r="AQ263" s="470">
        <v>-1402591.3982327709</v>
      </c>
      <c r="AR263" s="470">
        <v>-7826375.6399999997</v>
      </c>
      <c r="AS263" s="470">
        <v>-2996775.06</v>
      </c>
      <c r="AT263" s="470">
        <v>-582863.39638293034</v>
      </c>
      <c r="AU263" s="470">
        <v>16575384.939725727</v>
      </c>
      <c r="AV263" s="468">
        <v>-70681829.750269443</v>
      </c>
      <c r="AW263" s="464"/>
      <c r="AX263" s="487">
        <v>9796095.784534974</v>
      </c>
      <c r="AY263" s="488">
        <v>29260954.48517634</v>
      </c>
      <c r="AZ263" s="481"/>
      <c r="BA263" s="491">
        <v>55771428.714748606</v>
      </c>
      <c r="BB263" s="470">
        <v>-17915423.791439999</v>
      </c>
      <c r="BC263" s="481">
        <v>37856004.923308611</v>
      </c>
      <c r="BD263" s="497"/>
      <c r="BE263" s="464">
        <v>423.94914987259665</v>
      </c>
      <c r="BF263" s="464">
        <v>71.393850693218184</v>
      </c>
      <c r="BG263" s="464">
        <v>419.15375112498435</v>
      </c>
      <c r="BH263" s="464">
        <v>382.49284073259741</v>
      </c>
      <c r="BI263" s="464">
        <v>61.918314175372238</v>
      </c>
      <c r="BJ263" s="464">
        <v>58.825826298621152</v>
      </c>
      <c r="BK263" s="468">
        <v>1401.6927396417859</v>
      </c>
      <c r="BL263" s="464"/>
      <c r="BM263" s="464">
        <v>90.254870862355219</v>
      </c>
      <c r="BN263" s="464">
        <v>0</v>
      </c>
      <c r="BO263" s="464">
        <v>0</v>
      </c>
      <c r="BP263" s="464">
        <v>227.80195568452609</v>
      </c>
      <c r="BQ263" s="464">
        <v>1.7060857156985121</v>
      </c>
      <c r="BR263" s="464">
        <v>0</v>
      </c>
      <c r="BS263" s="464">
        <v>0</v>
      </c>
      <c r="BT263" s="464">
        <v>26.714413125723059</v>
      </c>
      <c r="BU263" s="464">
        <v>68.572329406564677</v>
      </c>
      <c r="BV263" s="468">
        <v>415.04965479486759</v>
      </c>
      <c r="BW263" s="467"/>
      <c r="BX263" s="468">
        <v>1816.742394436654</v>
      </c>
      <c r="BY263" s="468">
        <v>-1548.79</v>
      </c>
      <c r="BZ263" s="468">
        <v>267.95239443665412</v>
      </c>
      <c r="CA263" s="499">
        <v>0.14631991952376655</v>
      </c>
      <c r="CB263" s="499"/>
      <c r="CC263" s="464">
        <v>0</v>
      </c>
      <c r="CD263" s="464">
        <v>0</v>
      </c>
      <c r="CE263" s="464">
        <v>16.638943044776919</v>
      </c>
      <c r="CF263" s="464">
        <v>21.201312169935701</v>
      </c>
      <c r="CG263" s="464">
        <v>23.370634315317901</v>
      </c>
      <c r="CH263" s="468">
        <v>61.210889530030521</v>
      </c>
      <c r="CI263" s="464"/>
      <c r="CJ263" s="464">
        <v>-0.98</v>
      </c>
      <c r="CK263" s="464">
        <v>-1.78</v>
      </c>
      <c r="CL263" s="464">
        <v>-0.98</v>
      </c>
      <c r="CM263" s="464">
        <v>-0.01</v>
      </c>
      <c r="CN263" s="464">
        <v>-17.579999999999998</v>
      </c>
      <c r="CO263" s="464">
        <v>-101.6325324623338</v>
      </c>
      <c r="CP263" s="464">
        <v>-134.28323401252771</v>
      </c>
      <c r="CQ263" s="464">
        <v>-4.0452345879642939</v>
      </c>
      <c r="CR263" s="464">
        <v>-29.8</v>
      </c>
      <c r="CS263" s="464">
        <v>-11.42</v>
      </c>
      <c r="CT263" s="464">
        <v>-2.1692863649780838</v>
      </c>
      <c r="CU263" s="464">
        <v>63.707375431338789</v>
      </c>
      <c r="CV263" s="468">
        <v>-247.05813838015371</v>
      </c>
      <c r="CW263" s="464"/>
      <c r="CX263" s="468">
        <v>19.441943795048601</v>
      </c>
      <c r="CY263" s="468">
        <v>98.137848863914201</v>
      </c>
      <c r="CZ263" s="464"/>
      <c r="DA263" s="466">
        <v>211.78728668872435</v>
      </c>
      <c r="DB263" s="464">
        <v>-68.032307618906572</v>
      </c>
      <c r="DC263" s="468">
        <v>143.75497906981781</v>
      </c>
    </row>
    <row r="264" spans="1:107">
      <c r="A264" s="475">
        <v>844</v>
      </c>
      <c r="B264" s="483">
        <v>11</v>
      </c>
      <c r="C264" s="484">
        <v>1388</v>
      </c>
      <c r="D264" s="465" t="s">
        <v>262</v>
      </c>
      <c r="E264" s="485">
        <v>309710.42</v>
      </c>
      <c r="F264" s="485">
        <v>58116.36</v>
      </c>
      <c r="G264" s="485">
        <v>531425.28000000003</v>
      </c>
      <c r="H264" s="485">
        <v>576774.47</v>
      </c>
      <c r="I264" s="485">
        <v>88625.9</v>
      </c>
      <c r="J264" s="485">
        <v>53038.3</v>
      </c>
      <c r="K264" s="486">
        <v>1617690.73</v>
      </c>
      <c r="L264" s="464"/>
      <c r="M264" s="485">
        <v>108321.76915142471</v>
      </c>
      <c r="N264" s="485">
        <v>0</v>
      </c>
      <c r="O264" s="485">
        <v>0</v>
      </c>
      <c r="P264" s="485">
        <v>74860.56</v>
      </c>
      <c r="Q264" s="485">
        <v>298708.96649689059</v>
      </c>
      <c r="R264" s="485">
        <v>0</v>
      </c>
      <c r="S264" s="478">
        <v>46786.16</v>
      </c>
      <c r="T264" s="485">
        <v>40336.112476473558</v>
      </c>
      <c r="U264" s="485">
        <v>58369.167499999996</v>
      </c>
      <c r="V264" s="479">
        <v>627382.73562478879</v>
      </c>
      <c r="W264" s="480"/>
      <c r="X264" s="481">
        <v>2245073.4656247888</v>
      </c>
      <c r="Y264" s="464">
        <v>-2199549.7200000002</v>
      </c>
      <c r="Z264" s="490">
        <v>45523.745624788571</v>
      </c>
      <c r="AA264" s="499">
        <v>2.0277174142325726E-2</v>
      </c>
      <c r="AB264" s="499"/>
      <c r="AC264" s="476">
        <v>213481.53223799996</v>
      </c>
      <c r="AD264" s="476">
        <v>0</v>
      </c>
      <c r="AE264" s="476">
        <v>13714.525323234579</v>
      </c>
      <c r="AF264" s="476">
        <v>21543.465162979472</v>
      </c>
      <c r="AG264" s="476">
        <v>0</v>
      </c>
      <c r="AH264" s="477">
        <v>248739.52272421401</v>
      </c>
      <c r="AI264" s="464"/>
      <c r="AJ264" s="464">
        <v>0</v>
      </c>
      <c r="AK264" s="464">
        <v>-2470.64</v>
      </c>
      <c r="AL264" s="464">
        <v>0</v>
      </c>
      <c r="AM264" s="464">
        <v>-13.88</v>
      </c>
      <c r="AN264" s="464">
        <v>-29855.88</v>
      </c>
      <c r="AO264" s="464">
        <v>-31445.919999999998</v>
      </c>
      <c r="AP264" s="464">
        <v>155770.66059490759</v>
      </c>
      <c r="AQ264" s="470">
        <v>-8116.7114636556225</v>
      </c>
      <c r="AR264" s="470">
        <v>-41251.360000000001</v>
      </c>
      <c r="AS264" s="470">
        <v>-15795.44</v>
      </c>
      <c r="AT264" s="470">
        <v>-21663.171215352915</v>
      </c>
      <c r="AU264" s="470">
        <v>59775.822805782707</v>
      </c>
      <c r="AV264" s="468">
        <v>64933.48072168175</v>
      </c>
      <c r="AW264" s="464"/>
      <c r="AX264" s="487">
        <v>624776.04790594813</v>
      </c>
      <c r="AY264" s="488">
        <v>282824.92932641273</v>
      </c>
      <c r="AZ264" s="481"/>
      <c r="BA264" s="491">
        <v>1266797.7263030452</v>
      </c>
      <c r="BB264" s="470">
        <v>-105078.5589</v>
      </c>
      <c r="BC264" s="481">
        <v>1161719.1674030451</v>
      </c>
      <c r="BD264" s="497"/>
      <c r="BE264" s="464">
        <v>223.13430835734869</v>
      </c>
      <c r="BF264" s="464">
        <v>41.87057636887608</v>
      </c>
      <c r="BG264" s="464">
        <v>382.87123919308357</v>
      </c>
      <c r="BH264" s="464">
        <v>415.54356628242073</v>
      </c>
      <c r="BI264" s="464">
        <v>63.851512968299708</v>
      </c>
      <c r="BJ264" s="464">
        <v>38.212031700288186</v>
      </c>
      <c r="BK264" s="468">
        <v>1089.041390489914</v>
      </c>
      <c r="BL264" s="464"/>
      <c r="BM264" s="464">
        <v>80.27609404631518</v>
      </c>
      <c r="BN264" s="464">
        <v>0</v>
      </c>
      <c r="BO264" s="464">
        <v>0</v>
      </c>
      <c r="BP264" s="464">
        <v>51.970979827089337</v>
      </c>
      <c r="BQ264" s="464">
        <v>211.35358645552981</v>
      </c>
      <c r="BR264" s="464">
        <v>0</v>
      </c>
      <c r="BS264" s="464">
        <v>35.065201729106633</v>
      </c>
      <c r="BT264" s="464">
        <v>29.22911080126045</v>
      </c>
      <c r="BU264" s="464">
        <v>44.353002521613838</v>
      </c>
      <c r="BV264" s="468">
        <v>452.24797538091519</v>
      </c>
      <c r="BW264" s="467"/>
      <c r="BX264" s="468">
        <v>1541.289365870829</v>
      </c>
      <c r="BY264" s="468">
        <v>-1548.79</v>
      </c>
      <c r="BZ264" s="468">
        <v>-7.50063412917123</v>
      </c>
      <c r="CA264" s="499">
        <v>2.0277174142325726E-2</v>
      </c>
      <c r="CB264" s="499"/>
      <c r="CC264" s="464">
        <v>148.61396549999989</v>
      </c>
      <c r="CD264" s="464">
        <v>0</v>
      </c>
      <c r="CE264" s="464">
        <v>10.13338085109582</v>
      </c>
      <c r="CF264" s="464">
        <v>19.56644888908367</v>
      </c>
      <c r="CG264" s="464">
        <v>0</v>
      </c>
      <c r="CH264" s="468">
        <v>178.3137952401795</v>
      </c>
      <c r="CI264" s="464"/>
      <c r="CJ264" s="464">
        <v>-0.98</v>
      </c>
      <c r="CK264" s="464">
        <v>-1.78</v>
      </c>
      <c r="CL264" s="464">
        <v>-0.98</v>
      </c>
      <c r="CM264" s="464">
        <v>-0.01</v>
      </c>
      <c r="CN264" s="464">
        <v>-17.579999999999998</v>
      </c>
      <c r="CO264" s="464">
        <v>-28.569989193083568</v>
      </c>
      <c r="CP264" s="464">
        <v>112.22670071679219</v>
      </c>
      <c r="CQ264" s="464">
        <v>-4.3881058165117777</v>
      </c>
      <c r="CR264" s="464">
        <v>-29.8</v>
      </c>
      <c r="CS264" s="464">
        <v>-11.42</v>
      </c>
      <c r="CT264" s="464">
        <v>-15.824265748854961</v>
      </c>
      <c r="CU264" s="464">
        <v>43.066154759209446</v>
      </c>
      <c r="CV264" s="468">
        <v>44.588407134908152</v>
      </c>
      <c r="CW264" s="464"/>
      <c r="CX264" s="468">
        <v>525.35269746075812</v>
      </c>
      <c r="CY264" s="468">
        <v>191.14890965568509</v>
      </c>
      <c r="CZ264" s="464"/>
      <c r="DA264" s="466">
        <v>912.67847716357721</v>
      </c>
      <c r="DB264" s="464">
        <v>-75.705013616714695</v>
      </c>
      <c r="DC264" s="468">
        <v>836.97346354686249</v>
      </c>
    </row>
    <row r="265" spans="1:107">
      <c r="A265" s="475">
        <v>845</v>
      </c>
      <c r="B265" s="483">
        <v>19</v>
      </c>
      <c r="C265" s="484">
        <v>2837</v>
      </c>
      <c r="D265" s="465" t="s">
        <v>263</v>
      </c>
      <c r="E265" s="485">
        <v>1448351.67</v>
      </c>
      <c r="F265" s="485">
        <v>203407.25999999998</v>
      </c>
      <c r="G265" s="485">
        <v>1594275.8400000001</v>
      </c>
      <c r="H265" s="485">
        <v>1237954.96</v>
      </c>
      <c r="I265" s="485">
        <v>169480.1</v>
      </c>
      <c r="J265" s="485">
        <v>125330.84</v>
      </c>
      <c r="K265" s="486">
        <v>4778800.67</v>
      </c>
      <c r="L265" s="464"/>
      <c r="M265" s="485">
        <v>182936.46378810544</v>
      </c>
      <c r="N265" s="485">
        <v>0</v>
      </c>
      <c r="O265" s="485">
        <v>0</v>
      </c>
      <c r="P265" s="485">
        <v>191310.32</v>
      </c>
      <c r="Q265" s="485">
        <v>1339951.3017891</v>
      </c>
      <c r="R265" s="485">
        <v>0</v>
      </c>
      <c r="S265" s="478">
        <v>0</v>
      </c>
      <c r="T265" s="485">
        <v>76124.355699332169</v>
      </c>
      <c r="U265" s="485">
        <v>112859.985</v>
      </c>
      <c r="V265" s="479">
        <v>1903182.4262765378</v>
      </c>
      <c r="W265" s="480"/>
      <c r="X265" s="481">
        <v>6681983.0962765375</v>
      </c>
      <c r="Y265" s="464">
        <v>-4495765.53</v>
      </c>
      <c r="Z265" s="490">
        <v>2186217.5662765373</v>
      </c>
      <c r="AA265" s="499">
        <v>0.32718094834672407</v>
      </c>
      <c r="AB265" s="499"/>
      <c r="AC265" s="476">
        <v>406546.76260949997</v>
      </c>
      <c r="AD265" s="476">
        <v>0</v>
      </c>
      <c r="AE265" s="476">
        <v>39204.661158271796</v>
      </c>
      <c r="AF265" s="476">
        <v>37146.309099276208</v>
      </c>
      <c r="AG265" s="476">
        <v>0</v>
      </c>
      <c r="AH265" s="477">
        <v>482897.73286704795</v>
      </c>
      <c r="AI265" s="464"/>
      <c r="AJ265" s="464">
        <v>0</v>
      </c>
      <c r="AK265" s="464">
        <v>-5049.8599999999997</v>
      </c>
      <c r="AL265" s="464">
        <v>0</v>
      </c>
      <c r="AM265" s="464">
        <v>-28.37</v>
      </c>
      <c r="AN265" s="464">
        <v>-61023.87</v>
      </c>
      <c r="AO265" s="464">
        <v>-106398.22</v>
      </c>
      <c r="AP265" s="464">
        <v>211787.08367977914</v>
      </c>
      <c r="AQ265" s="470">
        <v>-16126.401749095105</v>
      </c>
      <c r="AR265" s="470">
        <v>-84315.64</v>
      </c>
      <c r="AS265" s="470">
        <v>-32285.06</v>
      </c>
      <c r="AT265" s="470">
        <v>-82558.17075554865</v>
      </c>
      <c r="AU265" s="470">
        <v>108127.50962420581</v>
      </c>
      <c r="AV265" s="468">
        <v>-67870.999200658829</v>
      </c>
      <c r="AW265" s="464"/>
      <c r="AX265" s="487">
        <v>1161963.6843661619</v>
      </c>
      <c r="AY265" s="488">
        <v>509519.4736215981</v>
      </c>
      <c r="AZ265" s="481"/>
      <c r="BA265" s="491">
        <v>4272727.4579306869</v>
      </c>
      <c r="BB265" s="470">
        <v>47972.652000000002</v>
      </c>
      <c r="BC265" s="481">
        <v>4320700.1099306867</v>
      </c>
      <c r="BD265" s="497"/>
      <c r="BE265" s="464">
        <v>510.52226647867462</v>
      </c>
      <c r="BF265" s="464">
        <v>71.698011984490648</v>
      </c>
      <c r="BG265" s="464">
        <v>561.95835037010932</v>
      </c>
      <c r="BH265" s="464">
        <v>436.36057807543176</v>
      </c>
      <c r="BI265" s="464">
        <v>59.7391963341558</v>
      </c>
      <c r="BJ265" s="464">
        <v>44.177243567148395</v>
      </c>
      <c r="BK265" s="468">
        <v>1692.414423213022</v>
      </c>
      <c r="BL265" s="464"/>
      <c r="BM265" s="464">
        <v>59.80445886122002</v>
      </c>
      <c r="BN265" s="464">
        <v>0</v>
      </c>
      <c r="BO265" s="464">
        <v>0</v>
      </c>
      <c r="BP265" s="464">
        <v>67.359571832979469</v>
      </c>
      <c r="BQ265" s="464">
        <v>465.67350383500269</v>
      </c>
      <c r="BR265" s="464">
        <v>0</v>
      </c>
      <c r="BS265" s="464">
        <v>0</v>
      </c>
      <c r="BT265" s="464">
        <v>27.87512218947548</v>
      </c>
      <c r="BU265" s="464">
        <v>43.879791224345368</v>
      </c>
      <c r="BV265" s="468">
        <v>664.5924479430231</v>
      </c>
      <c r="BW265" s="467"/>
      <c r="BX265" s="468">
        <v>2357.0068711560448</v>
      </c>
      <c r="BY265" s="468">
        <v>-1548.79</v>
      </c>
      <c r="BZ265" s="468">
        <v>808.21687115604482</v>
      </c>
      <c r="CA265" s="499">
        <v>0.32718094834672407</v>
      </c>
      <c r="CB265" s="499"/>
      <c r="CC265" s="464">
        <v>138.4649805</v>
      </c>
      <c r="CD265" s="464">
        <v>0</v>
      </c>
      <c r="CE265" s="464">
        <v>13.103311711481981</v>
      </c>
      <c r="CF265" s="464">
        <v>13.367346042893921</v>
      </c>
      <c r="CG265" s="464">
        <v>0</v>
      </c>
      <c r="CH265" s="468">
        <v>164.9356382543759</v>
      </c>
      <c r="CI265" s="464"/>
      <c r="CJ265" s="464">
        <v>-0.98</v>
      </c>
      <c r="CK265" s="464">
        <v>-1.78</v>
      </c>
      <c r="CL265" s="464">
        <v>-0.98</v>
      </c>
      <c r="CM265" s="464">
        <v>-0.01</v>
      </c>
      <c r="CN265" s="464">
        <v>-17.579999999999998</v>
      </c>
      <c r="CO265" s="464">
        <v>-29.54145113234253</v>
      </c>
      <c r="CP265" s="464">
        <v>74.94235091287301</v>
      </c>
      <c r="CQ265" s="464">
        <v>-4.2820503302855037</v>
      </c>
      <c r="CR265" s="464">
        <v>-29.8</v>
      </c>
      <c r="CS265" s="464">
        <v>-11.42</v>
      </c>
      <c r="CT265" s="464">
        <v>-28.02223992556749</v>
      </c>
      <c r="CU265" s="464">
        <v>38.261680687970923</v>
      </c>
      <c r="CV265" s="468">
        <v>-6.7305246923247797</v>
      </c>
      <c r="CW265" s="464"/>
      <c r="CX265" s="468">
        <v>345.33516654322091</v>
      </c>
      <c r="CY265" s="468">
        <v>166.64965461645039</v>
      </c>
      <c r="CZ265" s="464"/>
      <c r="DA265" s="466">
        <v>1506.0724208426814</v>
      </c>
      <c r="DB265" s="464">
        <v>16.909641170250264</v>
      </c>
      <c r="DC265" s="468">
        <v>1522.9820620129315</v>
      </c>
    </row>
    <row r="266" spans="1:107">
      <c r="A266" s="475">
        <v>846</v>
      </c>
      <c r="B266" s="483">
        <v>14</v>
      </c>
      <c r="C266" s="484">
        <v>4574</v>
      </c>
      <c r="D266" s="465" t="s">
        <v>264</v>
      </c>
      <c r="E266" s="485">
        <v>1539442.97</v>
      </c>
      <c r="F266" s="485">
        <v>261523.62</v>
      </c>
      <c r="G266" s="485">
        <v>2275164.48</v>
      </c>
      <c r="H266" s="485">
        <v>2321165.5499999998</v>
      </c>
      <c r="I266" s="485">
        <v>280850.7</v>
      </c>
      <c r="J266" s="485">
        <v>192007.56</v>
      </c>
      <c r="K266" s="486">
        <v>6870154.879999999</v>
      </c>
      <c r="L266" s="464"/>
      <c r="M266" s="485">
        <v>262831.18490149576</v>
      </c>
      <c r="N266" s="485">
        <v>0</v>
      </c>
      <c r="O266" s="485">
        <v>0</v>
      </c>
      <c r="P266" s="485">
        <v>270329.8</v>
      </c>
      <c r="Q266" s="485">
        <v>476499.85617489606</v>
      </c>
      <c r="R266" s="485">
        <v>0</v>
      </c>
      <c r="S266" s="478">
        <v>0</v>
      </c>
      <c r="T266" s="485">
        <v>134956.32573374448</v>
      </c>
      <c r="U266" s="485">
        <v>166833.68916666665</v>
      </c>
      <c r="V266" s="479">
        <v>1311450.855976803</v>
      </c>
      <c r="W266" s="480"/>
      <c r="X266" s="481">
        <v>8181605.7359768022</v>
      </c>
      <c r="Y266" s="464">
        <v>-7248372.0600000005</v>
      </c>
      <c r="Z266" s="490">
        <v>933233.67597680166</v>
      </c>
      <c r="AA266" s="499">
        <v>0.11406485549323318</v>
      </c>
      <c r="AB266" s="499"/>
      <c r="AC266" s="476">
        <v>56166.426139000003</v>
      </c>
      <c r="AD266" s="476">
        <v>0</v>
      </c>
      <c r="AE266" s="476">
        <v>57888.394515949003</v>
      </c>
      <c r="AF266" s="476">
        <v>94769.219280219681</v>
      </c>
      <c r="AG266" s="476">
        <v>0</v>
      </c>
      <c r="AH266" s="477">
        <v>208824.03993516869</v>
      </c>
      <c r="AI266" s="464"/>
      <c r="AJ266" s="464">
        <v>0</v>
      </c>
      <c r="AK266" s="464">
        <v>-8141.72</v>
      </c>
      <c r="AL266" s="464">
        <v>0</v>
      </c>
      <c r="AM266" s="464">
        <v>-45.74</v>
      </c>
      <c r="AN266" s="464">
        <v>-98386.74</v>
      </c>
      <c r="AO266" s="464">
        <v>-132727.76</v>
      </c>
      <c r="AP266" s="464">
        <v>1311932.4279102779</v>
      </c>
      <c r="AQ266" s="470">
        <v>89584.940966919414</v>
      </c>
      <c r="AR266" s="470">
        <v>-135939.28</v>
      </c>
      <c r="AS266" s="470">
        <v>-52052.12</v>
      </c>
      <c r="AT266" s="470">
        <v>-111818.6985928303</v>
      </c>
      <c r="AU266" s="470">
        <v>248403.36689690748</v>
      </c>
      <c r="AV266" s="468">
        <v>1110808.6771812744</v>
      </c>
      <c r="AW266" s="464"/>
      <c r="AX266" s="487">
        <v>2848847.1937638312</v>
      </c>
      <c r="AY266" s="488">
        <v>858293.59027694294</v>
      </c>
      <c r="AZ266" s="481"/>
      <c r="BA266" s="491">
        <v>5960007.1771340193</v>
      </c>
      <c r="BB266" s="470">
        <v>-99543.252900000036</v>
      </c>
      <c r="BC266" s="481">
        <v>5860463.9242340196</v>
      </c>
      <c r="BD266" s="497"/>
      <c r="BE266" s="464">
        <v>336.56383253170094</v>
      </c>
      <c r="BF266" s="464">
        <v>57.176130301705292</v>
      </c>
      <c r="BG266" s="464">
        <v>497.41243550502844</v>
      </c>
      <c r="BH266" s="464">
        <v>507.46951246174024</v>
      </c>
      <c r="BI266" s="464">
        <v>61.401552251858334</v>
      </c>
      <c r="BJ266" s="464">
        <v>41.978041101880194</v>
      </c>
      <c r="BK266" s="468">
        <v>1495.574416559416</v>
      </c>
      <c r="BL266" s="464"/>
      <c r="BM266" s="464">
        <v>65.281131242475169</v>
      </c>
      <c r="BN266" s="464">
        <v>0</v>
      </c>
      <c r="BO266" s="464">
        <v>0</v>
      </c>
      <c r="BP266" s="464">
        <v>54.585755040755039</v>
      </c>
      <c r="BQ266" s="464">
        <v>100.39346744046929</v>
      </c>
      <c r="BR266" s="464">
        <v>0</v>
      </c>
      <c r="BS266" s="464">
        <v>0</v>
      </c>
      <c r="BT266" s="464">
        <v>32.536599705106788</v>
      </c>
      <c r="BU266" s="464">
        <v>41.19329794079794</v>
      </c>
      <c r="BV266" s="468">
        <v>293.99025136960421</v>
      </c>
      <c r="BW266" s="467"/>
      <c r="BX266" s="468">
        <v>1789.564667929021</v>
      </c>
      <c r="BY266" s="468">
        <v>-1548.79</v>
      </c>
      <c r="BZ266" s="468">
        <v>240.77466792902081</v>
      </c>
      <c r="CA266" s="499">
        <v>0.11406485549323318</v>
      </c>
      <c r="CB266" s="499"/>
      <c r="CC266" s="464">
        <v>11.865045500000001</v>
      </c>
      <c r="CD266" s="464">
        <v>0</v>
      </c>
      <c r="CE266" s="464">
        <v>12.24976472146678</v>
      </c>
      <c r="CF266" s="464">
        <v>19.141446201031879</v>
      </c>
      <c r="CG266" s="464">
        <v>0</v>
      </c>
      <c r="CH266" s="468">
        <v>43.256256422498652</v>
      </c>
      <c r="CI266" s="464"/>
      <c r="CJ266" s="464">
        <v>-0.98000000000000009</v>
      </c>
      <c r="CK266" s="464">
        <v>-1.78</v>
      </c>
      <c r="CL266" s="464">
        <v>-0.98000000000000009</v>
      </c>
      <c r="CM266" s="464">
        <v>-0.01</v>
      </c>
      <c r="CN266" s="464">
        <v>-17.579999999999998</v>
      </c>
      <c r="CO266" s="464">
        <v>-21.640351780351779</v>
      </c>
      <c r="CP266" s="464">
        <v>281.4097871965418</v>
      </c>
      <c r="CQ266" s="464">
        <v>36.325788767386008</v>
      </c>
      <c r="CR266" s="464">
        <v>-29.8</v>
      </c>
      <c r="CS266" s="464">
        <v>-11.42</v>
      </c>
      <c r="CT266" s="464">
        <v>-24.729871651612271</v>
      </c>
      <c r="CU266" s="464">
        <v>53.282575481962127</v>
      </c>
      <c r="CV266" s="468">
        <v>259.12119302066498</v>
      </c>
      <c r="CW266" s="464"/>
      <c r="CX266" s="468">
        <v>614.48503351021259</v>
      </c>
      <c r="CY266" s="468">
        <v>172.15338381237771</v>
      </c>
      <c r="CZ266" s="464"/>
      <c r="DA266" s="466">
        <v>1303.0186220231788</v>
      </c>
      <c r="DB266" s="464">
        <v>-21.762844971578495</v>
      </c>
      <c r="DC266" s="468">
        <v>1281.2557770516003</v>
      </c>
    </row>
    <row r="267" spans="1:107">
      <c r="A267" s="475">
        <v>848</v>
      </c>
      <c r="B267" s="483">
        <v>12</v>
      </c>
      <c r="C267" s="484">
        <v>3869</v>
      </c>
      <c r="D267" s="465" t="s">
        <v>265</v>
      </c>
      <c r="E267" s="485">
        <v>1111313.8599999999</v>
      </c>
      <c r="F267" s="485">
        <v>280895.74</v>
      </c>
      <c r="G267" s="485">
        <v>1843381.4400000002</v>
      </c>
      <c r="H267" s="485">
        <v>1899135.45</v>
      </c>
      <c r="I267" s="485">
        <v>239639.3</v>
      </c>
      <c r="J267" s="485">
        <v>161610.82</v>
      </c>
      <c r="K267" s="486">
        <v>5535976.6100000003</v>
      </c>
      <c r="L267" s="464"/>
      <c r="M267" s="485">
        <v>430641.8014593625</v>
      </c>
      <c r="N267" s="485">
        <v>0</v>
      </c>
      <c r="O267" s="485">
        <v>0</v>
      </c>
      <c r="P267" s="485">
        <v>515706.08</v>
      </c>
      <c r="Q267" s="485">
        <v>719633.06384404015</v>
      </c>
      <c r="R267" s="485">
        <v>0</v>
      </c>
      <c r="S267" s="478">
        <v>0</v>
      </c>
      <c r="T267" s="485">
        <v>119394.88607171073</v>
      </c>
      <c r="U267" s="485">
        <v>263857.07833333331</v>
      </c>
      <c r="V267" s="479">
        <v>2049232.9097084471</v>
      </c>
      <c r="W267" s="480"/>
      <c r="X267" s="481">
        <v>7585209.5197084472</v>
      </c>
      <c r="Y267" s="464">
        <v>-6131165.6100000003</v>
      </c>
      <c r="Z267" s="490">
        <v>1454043.9097084468</v>
      </c>
      <c r="AA267" s="499">
        <v>0.19169462701464521</v>
      </c>
      <c r="AB267" s="499"/>
      <c r="AC267" s="476">
        <v>248714.53097349999</v>
      </c>
      <c r="AD267" s="476">
        <v>0</v>
      </c>
      <c r="AE267" s="476">
        <v>47914.054414391139</v>
      </c>
      <c r="AF267" s="476">
        <v>85459.360946552362</v>
      </c>
      <c r="AG267" s="476">
        <v>0</v>
      </c>
      <c r="AH267" s="477">
        <v>382087.94633444352</v>
      </c>
      <c r="AI267" s="464"/>
      <c r="AJ267" s="464">
        <v>0</v>
      </c>
      <c r="AK267" s="464">
        <v>-6886.82</v>
      </c>
      <c r="AL267" s="464">
        <v>0</v>
      </c>
      <c r="AM267" s="464">
        <v>-38.69</v>
      </c>
      <c r="AN267" s="464">
        <v>-83222.19</v>
      </c>
      <c r="AO267" s="464">
        <v>-153084.28</v>
      </c>
      <c r="AP267" s="464">
        <v>38291.144048307695</v>
      </c>
      <c r="AQ267" s="470">
        <v>-23432.005335744198</v>
      </c>
      <c r="AR267" s="470">
        <v>-114986.68</v>
      </c>
      <c r="AS267" s="470">
        <v>-44029.22</v>
      </c>
      <c r="AT267" s="470">
        <v>-92473.183277036165</v>
      </c>
      <c r="AU267" s="470">
        <v>336426.54632570501</v>
      </c>
      <c r="AV267" s="468">
        <v>-143435.37823876762</v>
      </c>
      <c r="AW267" s="464"/>
      <c r="AX267" s="487">
        <v>2527714.7835233761</v>
      </c>
      <c r="AY267" s="488">
        <v>778699.30505245272</v>
      </c>
      <c r="AZ267" s="481"/>
      <c r="BA267" s="491">
        <v>4999110.5663799513</v>
      </c>
      <c r="BB267" s="470">
        <v>11070.612000000008</v>
      </c>
      <c r="BC267" s="481">
        <v>5010181.178379951</v>
      </c>
      <c r="BD267" s="497"/>
      <c r="BE267" s="464">
        <v>287.23542517446367</v>
      </c>
      <c r="BF267" s="464">
        <v>72.601638666322046</v>
      </c>
      <c r="BG267" s="464">
        <v>476.44906694236244</v>
      </c>
      <c r="BH267" s="464">
        <v>490.85951150168</v>
      </c>
      <c r="BI267" s="464">
        <v>61.938304471439643</v>
      </c>
      <c r="BJ267" s="464">
        <v>41.770695270095636</v>
      </c>
      <c r="BK267" s="468">
        <v>1422.2015593561371</v>
      </c>
      <c r="BL267" s="464"/>
      <c r="BM267" s="464">
        <v>111.2759972175611</v>
      </c>
      <c r="BN267" s="464">
        <v>0</v>
      </c>
      <c r="BO267" s="464">
        <v>0</v>
      </c>
      <c r="BP267" s="464">
        <v>126.9995070422535</v>
      </c>
      <c r="BQ267" s="464">
        <v>177.76265986991939</v>
      </c>
      <c r="BR267" s="464">
        <v>0</v>
      </c>
      <c r="BS267" s="464">
        <v>0</v>
      </c>
      <c r="BT267" s="464">
        <v>33.666080672500307</v>
      </c>
      <c r="BU267" s="464">
        <v>69.208707243460765</v>
      </c>
      <c r="BV267" s="468">
        <v>518.91295204569508</v>
      </c>
      <c r="BW267" s="467"/>
      <c r="BX267" s="468">
        <v>1941.114511401832</v>
      </c>
      <c r="BY267" s="468">
        <v>-1548.79</v>
      </c>
      <c r="BZ267" s="468">
        <v>392.32451140183173</v>
      </c>
      <c r="CA267" s="499">
        <v>0.19169462701464521</v>
      </c>
      <c r="CB267" s="499"/>
      <c r="CC267" s="464">
        <v>62.114244499999991</v>
      </c>
      <c r="CD267" s="464">
        <v>0</v>
      </c>
      <c r="CE267" s="464">
        <v>12.059290927545049</v>
      </c>
      <c r="CF267" s="464">
        <v>18.275674428762901</v>
      </c>
      <c r="CG267" s="464">
        <v>0</v>
      </c>
      <c r="CH267" s="468">
        <v>92.449209856307945</v>
      </c>
      <c r="CI267" s="464"/>
      <c r="CJ267" s="464">
        <v>-0.98</v>
      </c>
      <c r="CK267" s="464">
        <v>-1.78</v>
      </c>
      <c r="CL267" s="464">
        <v>-0.98</v>
      </c>
      <c r="CM267" s="464">
        <v>-0.01</v>
      </c>
      <c r="CN267" s="464">
        <v>-17.579999999999998</v>
      </c>
      <c r="CO267" s="464">
        <v>-34.926779942152919</v>
      </c>
      <c r="CP267" s="464">
        <v>9.6305694286488173</v>
      </c>
      <c r="CQ267" s="464">
        <v>-0.28590765942606122</v>
      </c>
      <c r="CR267" s="464">
        <v>-29.8</v>
      </c>
      <c r="CS267" s="464">
        <v>-11.42</v>
      </c>
      <c r="CT267" s="464">
        <v>-23.912061754539611</v>
      </c>
      <c r="CU267" s="464">
        <v>84.614322516525405</v>
      </c>
      <c r="CV267" s="468">
        <v>-9.7241723391181853</v>
      </c>
      <c r="CW267" s="464"/>
      <c r="CX267" s="468">
        <v>644.30486711752371</v>
      </c>
      <c r="CY267" s="468">
        <v>183.48768263173389</v>
      </c>
      <c r="CZ267" s="464"/>
      <c r="DA267" s="466">
        <v>1292.093710617718</v>
      </c>
      <c r="DB267" s="464">
        <v>2.861362626001553</v>
      </c>
      <c r="DC267" s="468">
        <v>1294.9550732437197</v>
      </c>
    </row>
    <row r="268" spans="1:107">
      <c r="A268" s="475">
        <v>849</v>
      </c>
      <c r="B268" s="483">
        <v>16</v>
      </c>
      <c r="C268" s="484">
        <v>2750</v>
      </c>
      <c r="D268" s="465" t="s">
        <v>266</v>
      </c>
      <c r="E268" s="485">
        <v>1156859.51</v>
      </c>
      <c r="F268" s="485">
        <v>222779.37999999998</v>
      </c>
      <c r="G268" s="485">
        <v>1735435.6800000002</v>
      </c>
      <c r="H268" s="485">
        <v>1786594.09</v>
      </c>
      <c r="I268" s="485">
        <v>161423.19999999998</v>
      </c>
      <c r="J268" s="485">
        <v>115882</v>
      </c>
      <c r="K268" s="486">
        <v>5178973.8600000003</v>
      </c>
      <c r="L268" s="464"/>
      <c r="M268" s="485">
        <v>157170.17312163362</v>
      </c>
      <c r="N268" s="485">
        <v>0</v>
      </c>
      <c r="O268" s="485">
        <v>0</v>
      </c>
      <c r="P268" s="485">
        <v>155959.5</v>
      </c>
      <c r="Q268" s="485">
        <v>523236.75011334551</v>
      </c>
      <c r="R268" s="485">
        <v>0</v>
      </c>
      <c r="S268" s="478">
        <v>0</v>
      </c>
      <c r="T268" s="485">
        <v>77477.12133574691</v>
      </c>
      <c r="U268" s="485">
        <v>92175.45166666666</v>
      </c>
      <c r="V268" s="479">
        <v>1006018.9962373928</v>
      </c>
      <c r="W268" s="480"/>
      <c r="X268" s="481">
        <v>6184992.8562373929</v>
      </c>
      <c r="Y268" s="464">
        <v>-4357897.5</v>
      </c>
      <c r="Z268" s="490">
        <v>1827095.3562373929</v>
      </c>
      <c r="AA268" s="499">
        <v>0.29540783614565019</v>
      </c>
      <c r="AB268" s="499"/>
      <c r="AC268" s="476">
        <v>164988.64525000003</v>
      </c>
      <c r="AD268" s="476">
        <v>0</v>
      </c>
      <c r="AE268" s="476">
        <v>38185.381573049548</v>
      </c>
      <c r="AF268" s="476">
        <v>60967.531256215036</v>
      </c>
      <c r="AG268" s="476">
        <v>0</v>
      </c>
      <c r="AH268" s="477">
        <v>264141.55807926459</v>
      </c>
      <c r="AI268" s="464"/>
      <c r="AJ268" s="464">
        <v>0</v>
      </c>
      <c r="AK268" s="464">
        <v>-4895</v>
      </c>
      <c r="AL268" s="464">
        <v>0</v>
      </c>
      <c r="AM268" s="464">
        <v>-27.5</v>
      </c>
      <c r="AN268" s="464">
        <v>-59152.500000000007</v>
      </c>
      <c r="AO268" s="464">
        <v>-97069.75</v>
      </c>
      <c r="AP268" s="464">
        <v>699450.09426301043</v>
      </c>
      <c r="AQ268" s="470">
        <v>-16351.709492708031</v>
      </c>
      <c r="AR268" s="470">
        <v>-81730</v>
      </c>
      <c r="AS268" s="470">
        <v>-31295.000000000004</v>
      </c>
      <c r="AT268" s="470">
        <v>-90956.869633565555</v>
      </c>
      <c r="AU268" s="470">
        <v>124786.5122456785</v>
      </c>
      <c r="AV268" s="468">
        <v>442758.27738241537</v>
      </c>
      <c r="AW268" s="464"/>
      <c r="AX268" s="487">
        <v>1617819.7602935743</v>
      </c>
      <c r="AY268" s="488">
        <v>540285.08913014131</v>
      </c>
      <c r="AZ268" s="481"/>
      <c r="BA268" s="491">
        <v>4692100.0411227886</v>
      </c>
      <c r="BB268" s="470">
        <v>354259.58399999997</v>
      </c>
      <c r="BC268" s="481">
        <v>5046359.6251227884</v>
      </c>
      <c r="BD268" s="497"/>
      <c r="BE268" s="464">
        <v>420.67618545454548</v>
      </c>
      <c r="BF268" s="464">
        <v>81.010683636363623</v>
      </c>
      <c r="BG268" s="464">
        <v>631.06752000000006</v>
      </c>
      <c r="BH268" s="464">
        <v>649.6705781818182</v>
      </c>
      <c r="BI268" s="464">
        <v>58.699345454545451</v>
      </c>
      <c r="BJ268" s="464">
        <v>42.138909090909088</v>
      </c>
      <c r="BK268" s="468">
        <v>1929.410664523044</v>
      </c>
      <c r="BL268" s="464"/>
      <c r="BM268" s="464">
        <v>51.860260019664793</v>
      </c>
      <c r="BN268" s="464">
        <v>0</v>
      </c>
      <c r="BO268" s="464">
        <v>0</v>
      </c>
      <c r="BP268" s="464">
        <v>50.112147195426942</v>
      </c>
      <c r="BQ268" s="464">
        <v>183.59935359773621</v>
      </c>
      <c r="BR268" s="464">
        <v>0</v>
      </c>
      <c r="BS268" s="464">
        <v>0</v>
      </c>
      <c r="BT268" s="464">
        <v>26.916015701880131</v>
      </c>
      <c r="BU268" s="464">
        <v>32.912776884601648</v>
      </c>
      <c r="BV268" s="468">
        <v>345.40055339930967</v>
      </c>
      <c r="BW268" s="467"/>
      <c r="BX268" s="468">
        <v>2274.811217922354</v>
      </c>
      <c r="BY268" s="468">
        <v>-1548.79</v>
      </c>
      <c r="BZ268" s="468">
        <v>726.02121792235334</v>
      </c>
      <c r="CA268" s="499">
        <v>0.29540783614565019</v>
      </c>
      <c r="CB268" s="499"/>
      <c r="CC268" s="464">
        <v>57.970913000000003</v>
      </c>
      <c r="CD268" s="464">
        <v>0</v>
      </c>
      <c r="CE268" s="464">
        <v>12.910537746570769</v>
      </c>
      <c r="CF268" s="464">
        <v>19.110474104877991</v>
      </c>
      <c r="CG268" s="464">
        <v>0</v>
      </c>
      <c r="CH268" s="468">
        <v>89.991924851448758</v>
      </c>
      <c r="CI268" s="464"/>
      <c r="CJ268" s="464">
        <v>-0.98</v>
      </c>
      <c r="CK268" s="464">
        <v>-1.78</v>
      </c>
      <c r="CL268" s="464">
        <v>-0.98</v>
      </c>
      <c r="CM268" s="464">
        <v>-0.01</v>
      </c>
      <c r="CN268" s="464">
        <v>-17.579999999999998</v>
      </c>
      <c r="CO268" s="464">
        <v>-29.048656663093961</v>
      </c>
      <c r="CP268" s="464">
        <v>249.8928525412685</v>
      </c>
      <c r="CQ268" s="464">
        <v>10.93472005242435</v>
      </c>
      <c r="CR268" s="464">
        <v>-29.8</v>
      </c>
      <c r="CS268" s="464">
        <v>-11.42</v>
      </c>
      <c r="CT268" s="464">
        <v>-34.529155521115463</v>
      </c>
      <c r="CU268" s="464">
        <v>44.582533849831549</v>
      </c>
      <c r="CV268" s="468">
        <v>172.354943347237</v>
      </c>
      <c r="CW268" s="464"/>
      <c r="CX268" s="468">
        <v>627.98616686325795</v>
      </c>
      <c r="CY268" s="468">
        <v>183.1555986331428</v>
      </c>
      <c r="CZ268" s="464"/>
      <c r="DA268" s="466">
        <v>1706.2181967719232</v>
      </c>
      <c r="DB268" s="464">
        <v>128.82166690909091</v>
      </c>
      <c r="DC268" s="468">
        <v>1835.0398636810139</v>
      </c>
    </row>
    <row r="269" spans="1:107">
      <c r="A269" s="475">
        <v>850</v>
      </c>
      <c r="B269" s="483">
        <v>13</v>
      </c>
      <c r="C269" s="484">
        <v>2307</v>
      </c>
      <c r="D269" s="465" t="s">
        <v>267</v>
      </c>
      <c r="E269" s="485">
        <v>983786.03999999992</v>
      </c>
      <c r="F269" s="485">
        <v>203407.25999999998</v>
      </c>
      <c r="G269" s="485">
        <v>1287045.6000000001</v>
      </c>
      <c r="H269" s="485">
        <v>1674052.73</v>
      </c>
      <c r="I269" s="485">
        <v>135755.19999999998</v>
      </c>
      <c r="J269" s="485">
        <v>102778.42</v>
      </c>
      <c r="K269" s="486">
        <v>4386825.25</v>
      </c>
      <c r="L269" s="464"/>
      <c r="M269" s="485">
        <v>136725.06945998676</v>
      </c>
      <c r="N269" s="485">
        <v>0</v>
      </c>
      <c r="O269" s="485">
        <v>0</v>
      </c>
      <c r="P269" s="485">
        <v>114370.3</v>
      </c>
      <c r="Q269" s="485">
        <v>310502.70944441704</v>
      </c>
      <c r="R269" s="485">
        <v>0</v>
      </c>
      <c r="S269" s="478">
        <v>0</v>
      </c>
      <c r="T269" s="485">
        <v>48743.440300738788</v>
      </c>
      <c r="U269" s="485">
        <v>84354.112499999988</v>
      </c>
      <c r="V269" s="479">
        <v>694695.63170514256</v>
      </c>
      <c r="W269" s="480"/>
      <c r="X269" s="481">
        <v>5081520.8817051426</v>
      </c>
      <c r="Y269" s="464">
        <v>-3655879.83</v>
      </c>
      <c r="Z269" s="490">
        <v>1425641.0517051425</v>
      </c>
      <c r="AA269" s="499">
        <v>0.28055400831625787</v>
      </c>
      <c r="AB269" s="499"/>
      <c r="AC269" s="476">
        <v>33897.530766000003</v>
      </c>
      <c r="AD269" s="476">
        <v>0</v>
      </c>
      <c r="AE269" s="476">
        <v>20836.812048351545</v>
      </c>
      <c r="AF269" s="476">
        <v>46408.019763438577</v>
      </c>
      <c r="AG269" s="476">
        <v>0</v>
      </c>
      <c r="AH269" s="477">
        <v>101142.36257779013</v>
      </c>
      <c r="AI269" s="464"/>
      <c r="AJ269" s="464">
        <v>0</v>
      </c>
      <c r="AK269" s="464">
        <v>-4106.46</v>
      </c>
      <c r="AL269" s="464">
        <v>0</v>
      </c>
      <c r="AM269" s="464">
        <v>-23.07</v>
      </c>
      <c r="AN269" s="464">
        <v>-49623.570000000007</v>
      </c>
      <c r="AO269" s="464">
        <v>-44988.43</v>
      </c>
      <c r="AP269" s="464">
        <v>254195.90239234566</v>
      </c>
      <c r="AQ269" s="470">
        <v>104566.75851877878</v>
      </c>
      <c r="AR269" s="470">
        <v>-68564.039999999994</v>
      </c>
      <c r="AS269" s="470">
        <v>-26253.660000000003</v>
      </c>
      <c r="AT269" s="470">
        <v>-57576.639139360319</v>
      </c>
      <c r="AU269" s="470">
        <v>71337.085225554809</v>
      </c>
      <c r="AV269" s="468">
        <v>178963.87699731893</v>
      </c>
      <c r="AW269" s="464"/>
      <c r="AX269" s="487">
        <v>921998.97975593037</v>
      </c>
      <c r="AY269" s="488">
        <v>265021.7059134912</v>
      </c>
      <c r="AZ269" s="481"/>
      <c r="BA269" s="491">
        <v>2892767.9769496727</v>
      </c>
      <c r="BB269" s="470">
        <v>274053.00005999999</v>
      </c>
      <c r="BC269" s="481">
        <v>3166820.9770096727</v>
      </c>
      <c r="BD269" s="497"/>
      <c r="BE269" s="464">
        <v>426.43521456436929</v>
      </c>
      <c r="BF269" s="464">
        <v>88.169596879063704</v>
      </c>
      <c r="BG269" s="464">
        <v>557.88712613784139</v>
      </c>
      <c r="BH269" s="464">
        <v>725.64054182921541</v>
      </c>
      <c r="BI269" s="464">
        <v>58.84490680537494</v>
      </c>
      <c r="BJ269" s="464">
        <v>44.550680537494578</v>
      </c>
      <c r="BK269" s="468">
        <v>1964.059736057897</v>
      </c>
      <c r="BL269" s="464"/>
      <c r="BM269" s="464">
        <v>58.888188488161362</v>
      </c>
      <c r="BN269" s="464">
        <v>0</v>
      </c>
      <c r="BO269" s="464">
        <v>0</v>
      </c>
      <c r="BP269" s="464">
        <v>47.769740315027668</v>
      </c>
      <c r="BQ269" s="464">
        <v>129.82136454225221</v>
      </c>
      <c r="BR269" s="464">
        <v>0</v>
      </c>
      <c r="BS269" s="464">
        <v>0</v>
      </c>
      <c r="BT269" s="464">
        <v>21.895331269523169</v>
      </c>
      <c r="BU269" s="464">
        <v>38.307729885057469</v>
      </c>
      <c r="BV269" s="468">
        <v>296.68235450002197</v>
      </c>
      <c r="BW269" s="467"/>
      <c r="BX269" s="468">
        <v>2260.7420905579188</v>
      </c>
      <c r="BY269" s="468">
        <v>-1548.79</v>
      </c>
      <c r="BZ269" s="468">
        <v>711.95209055791872</v>
      </c>
      <c r="CA269" s="499">
        <v>0.28055400831625787</v>
      </c>
      <c r="CB269" s="499"/>
      <c r="CC269" s="464">
        <v>14.197414</v>
      </c>
      <c r="CD269" s="464">
        <v>0</v>
      </c>
      <c r="CE269" s="464">
        <v>8.4651897031955841</v>
      </c>
      <c r="CF269" s="464">
        <v>18.73136628823794</v>
      </c>
      <c r="CG269" s="464">
        <v>0</v>
      </c>
      <c r="CH269" s="468">
        <v>41.393969991433522</v>
      </c>
      <c r="CI269" s="464"/>
      <c r="CJ269" s="464">
        <v>-0.98</v>
      </c>
      <c r="CK269" s="464">
        <v>-1.78</v>
      </c>
      <c r="CL269" s="464">
        <v>-0.98</v>
      </c>
      <c r="CM269" s="464">
        <v>-0.01</v>
      </c>
      <c r="CN269" s="464">
        <v>-17.579999999999998</v>
      </c>
      <c r="CO269" s="464">
        <v>-22.077068114091109</v>
      </c>
      <c r="CP269" s="464">
        <v>108.21451783411911</v>
      </c>
      <c r="CQ269" s="464">
        <v>61.326504076328803</v>
      </c>
      <c r="CR269" s="464">
        <v>-29.8</v>
      </c>
      <c r="CS269" s="464">
        <v>-11.42</v>
      </c>
      <c r="CT269" s="464">
        <v>-26.68592821253241</v>
      </c>
      <c r="CU269" s="464">
        <v>30.369129512794721</v>
      </c>
      <c r="CV269" s="468">
        <v>90.811804639131452</v>
      </c>
      <c r="CW269" s="464"/>
      <c r="CX269" s="468">
        <v>405.04481324895772</v>
      </c>
      <c r="CY269" s="468">
        <v>95.425694281228985</v>
      </c>
      <c r="CZ269" s="464"/>
      <c r="DA269" s="466">
        <v>1253.908962700335</v>
      </c>
      <c r="DB269" s="464">
        <v>118.79193760728218</v>
      </c>
      <c r="DC269" s="468">
        <v>1372.7009003076171</v>
      </c>
    </row>
    <row r="270" spans="1:107">
      <c r="A270" s="475">
        <v>851</v>
      </c>
      <c r="B270" s="483">
        <v>19</v>
      </c>
      <c r="C270" s="484">
        <v>20823</v>
      </c>
      <c r="D270" s="465" t="s">
        <v>268</v>
      </c>
      <c r="E270" s="485">
        <v>9218439.5599999987</v>
      </c>
      <c r="F270" s="485">
        <v>1966270.18</v>
      </c>
      <c r="G270" s="485">
        <v>11433947.040000001</v>
      </c>
      <c r="H270" s="485">
        <v>11957519.5</v>
      </c>
      <c r="I270" s="485">
        <v>1239265.3</v>
      </c>
      <c r="J270" s="485">
        <v>1001487.9</v>
      </c>
      <c r="K270" s="486">
        <v>36816929.479999997</v>
      </c>
      <c r="L270" s="464"/>
      <c r="M270" s="485">
        <v>1239114.3812497321</v>
      </c>
      <c r="N270" s="485">
        <v>0</v>
      </c>
      <c r="O270" s="485">
        <v>0</v>
      </c>
      <c r="P270" s="485">
        <v>1929738.8800000001</v>
      </c>
      <c r="Q270" s="485">
        <v>1021107.9336396224</v>
      </c>
      <c r="R270" s="485">
        <v>0</v>
      </c>
      <c r="S270" s="478">
        <v>0</v>
      </c>
      <c r="T270" s="485">
        <v>514541.2863704919</v>
      </c>
      <c r="U270" s="485">
        <v>886914.00583333336</v>
      </c>
      <c r="V270" s="479">
        <v>5591416.4870931795</v>
      </c>
      <c r="W270" s="480"/>
      <c r="X270" s="481">
        <v>42408345.967093177</v>
      </c>
      <c r="Y270" s="464">
        <v>-32997999.870000001</v>
      </c>
      <c r="Z270" s="490">
        <v>9410346.0970931761</v>
      </c>
      <c r="AA270" s="499">
        <v>0.22189844669714656</v>
      </c>
      <c r="AB270" s="499"/>
      <c r="AC270" s="476">
        <v>207959.01988950002</v>
      </c>
      <c r="AD270" s="476">
        <v>0</v>
      </c>
      <c r="AE270" s="476">
        <v>311194.94201936596</v>
      </c>
      <c r="AF270" s="476">
        <v>424666.98972558632</v>
      </c>
      <c r="AG270" s="476">
        <v>0</v>
      </c>
      <c r="AH270" s="477">
        <v>943820.95163445221</v>
      </c>
      <c r="AI270" s="464"/>
      <c r="AJ270" s="464">
        <v>0</v>
      </c>
      <c r="AK270" s="464">
        <v>-37064.94</v>
      </c>
      <c r="AL270" s="464">
        <v>0</v>
      </c>
      <c r="AM270" s="464">
        <v>-208.23000000000002</v>
      </c>
      <c r="AN270" s="464">
        <v>-447902.73000000004</v>
      </c>
      <c r="AO270" s="464">
        <v>-1057700.68</v>
      </c>
      <c r="AP270" s="464">
        <v>-3437002.791325904</v>
      </c>
      <c r="AQ270" s="470">
        <v>-1527425.203094858</v>
      </c>
      <c r="AR270" s="470">
        <v>-618859.55999999994</v>
      </c>
      <c r="AS270" s="470">
        <v>-236965.74000000002</v>
      </c>
      <c r="AT270" s="470">
        <v>-150422.16249718677</v>
      </c>
      <c r="AU270" s="470">
        <v>848280.83302312926</v>
      </c>
      <c r="AV270" s="468">
        <v>-6665271.2038948201</v>
      </c>
      <c r="AW270" s="464"/>
      <c r="AX270" s="487">
        <v>3189323.4043640941</v>
      </c>
      <c r="AY270" s="488">
        <v>2122122.7047865624</v>
      </c>
      <c r="AZ270" s="481"/>
      <c r="BA270" s="491">
        <v>9000341.9539834633</v>
      </c>
      <c r="BB270" s="470">
        <v>-160523.87399999995</v>
      </c>
      <c r="BC270" s="481">
        <v>8839818.0799834635</v>
      </c>
      <c r="BD270" s="497"/>
      <c r="BE270" s="464">
        <v>442.7046804014791</v>
      </c>
      <c r="BF270" s="464">
        <v>94.427804831196269</v>
      </c>
      <c r="BG270" s="464">
        <v>549.10181241895987</v>
      </c>
      <c r="BH270" s="464">
        <v>574.24576189790139</v>
      </c>
      <c r="BI270" s="464">
        <v>59.514253469720984</v>
      </c>
      <c r="BJ270" s="464">
        <v>48.095274456130241</v>
      </c>
      <c r="BK270" s="468">
        <v>1772.1306589054821</v>
      </c>
      <c r="BL270" s="464"/>
      <c r="BM270" s="464">
        <v>57.78732371960615</v>
      </c>
      <c r="BN270" s="464">
        <v>0</v>
      </c>
      <c r="BO270" s="464">
        <v>0</v>
      </c>
      <c r="BP270" s="464">
        <v>82.315280786297052</v>
      </c>
      <c r="BQ270" s="464">
        <v>47.849041908693067</v>
      </c>
      <c r="BR270" s="464">
        <v>0</v>
      </c>
      <c r="BS270" s="464">
        <v>0</v>
      </c>
      <c r="BT270" s="464">
        <v>24.02655881798502</v>
      </c>
      <c r="BU270" s="464">
        <v>44.094856744119483</v>
      </c>
      <c r="BV270" s="468">
        <v>256.07306197670079</v>
      </c>
      <c r="BW270" s="467"/>
      <c r="BX270" s="468">
        <v>2028.203720882183</v>
      </c>
      <c r="BY270" s="468">
        <v>-1548.79</v>
      </c>
      <c r="BZ270" s="468">
        <v>479.4137208821831</v>
      </c>
      <c r="CA270" s="499">
        <v>0.22189844669714656</v>
      </c>
      <c r="CB270" s="499"/>
      <c r="CC270" s="464">
        <v>9.6499094999999997</v>
      </c>
      <c r="CD270" s="464">
        <v>0</v>
      </c>
      <c r="CE270" s="464">
        <v>14.31396487351228</v>
      </c>
      <c r="CF270" s="464">
        <v>19.04124707886956</v>
      </c>
      <c r="CG270" s="464">
        <v>0</v>
      </c>
      <c r="CH270" s="468">
        <v>43.005121452381843</v>
      </c>
      <c r="CI270" s="464"/>
      <c r="CJ270" s="464">
        <v>-0.98</v>
      </c>
      <c r="CK270" s="464">
        <v>-1.78</v>
      </c>
      <c r="CL270" s="464">
        <v>-0.98</v>
      </c>
      <c r="CM270" s="464">
        <v>-0.01</v>
      </c>
      <c r="CN270" s="464">
        <v>-17.579999999999998</v>
      </c>
      <c r="CO270" s="464">
        <v>-41.305456166801847</v>
      </c>
      <c r="CP270" s="464">
        <v>-163.9869646130972</v>
      </c>
      <c r="CQ270" s="464">
        <v>-86.644659353884137</v>
      </c>
      <c r="CR270" s="464">
        <v>-29.8</v>
      </c>
      <c r="CS270" s="464">
        <v>-11.42</v>
      </c>
      <c r="CT270" s="464">
        <v>-7.7516472105551779</v>
      </c>
      <c r="CU270" s="464">
        <v>40.473344769460823</v>
      </c>
      <c r="CV270" s="468">
        <v>-321.92649129082008</v>
      </c>
      <c r="CW270" s="464"/>
      <c r="CX270" s="468">
        <v>162.37224113409371</v>
      </c>
      <c r="CY270" s="468">
        <v>80.782103078626974</v>
      </c>
      <c r="CZ270" s="464"/>
      <c r="DA270" s="466">
        <v>432.23080026813926</v>
      </c>
      <c r="DB270" s="464">
        <v>-7.708969600922055</v>
      </c>
      <c r="DC270" s="468">
        <v>424.52183066721722</v>
      </c>
    </row>
    <row r="271" spans="1:107">
      <c r="A271" s="475">
        <v>853</v>
      </c>
      <c r="B271" s="483">
        <v>2</v>
      </c>
      <c r="C271" s="484">
        <v>209633</v>
      </c>
      <c r="D271" s="465" t="s">
        <v>269</v>
      </c>
      <c r="E271" s="485">
        <v>88622725.769999996</v>
      </c>
      <c r="F271" s="485">
        <v>15158683.899999999</v>
      </c>
      <c r="G271" s="485">
        <v>86182234.079999998</v>
      </c>
      <c r="H271" s="485">
        <v>75937282.659999996</v>
      </c>
      <c r="I271" s="485">
        <v>13016670.6</v>
      </c>
      <c r="J271" s="485">
        <v>12169125.380000001</v>
      </c>
      <c r="K271" s="486">
        <v>291086722.38999999</v>
      </c>
      <c r="L271" s="464"/>
      <c r="M271" s="485">
        <v>19893152.42097545</v>
      </c>
      <c r="N271" s="485">
        <v>4802021.2044000011</v>
      </c>
      <c r="O271" s="485">
        <v>3440791.1592000006</v>
      </c>
      <c r="P271" s="485">
        <v>77979750</v>
      </c>
      <c r="Q271" s="485">
        <v>211179.29378363924</v>
      </c>
      <c r="R271" s="485">
        <v>0</v>
      </c>
      <c r="S271" s="478">
        <v>0</v>
      </c>
      <c r="T271" s="485">
        <v>8417636.8940031454</v>
      </c>
      <c r="U271" s="485">
        <v>14313244.592499999</v>
      </c>
      <c r="V271" s="479">
        <v>129057775.56486222</v>
      </c>
      <c r="W271" s="480"/>
      <c r="X271" s="481">
        <v>420144497.95486224</v>
      </c>
      <c r="Y271" s="464">
        <v>-332203318.77000004</v>
      </c>
      <c r="Z271" s="490">
        <v>87941179.184862196</v>
      </c>
      <c r="AA271" s="499">
        <v>0.20931174777471453</v>
      </c>
      <c r="AB271" s="499"/>
      <c r="AC271" s="476">
        <v>0</v>
      </c>
      <c r="AD271" s="476">
        <v>0</v>
      </c>
      <c r="AE271" s="476">
        <v>3676063.3858034634</v>
      </c>
      <c r="AF271" s="476">
        <v>4474532.9233063124</v>
      </c>
      <c r="AG271" s="476">
        <v>4608389.2631813763</v>
      </c>
      <c r="AH271" s="477">
        <v>12758985.572291151</v>
      </c>
      <c r="AI271" s="464"/>
      <c r="AJ271" s="464">
        <v>0</v>
      </c>
      <c r="AK271" s="464">
        <v>-373146.74</v>
      </c>
      <c r="AL271" s="464">
        <v>0</v>
      </c>
      <c r="AM271" s="464">
        <v>-2096.33</v>
      </c>
      <c r="AN271" s="464">
        <v>-4509205.83</v>
      </c>
      <c r="AO271" s="464">
        <v>-22150143.850000001</v>
      </c>
      <c r="AP271" s="464">
        <v>-21134452.432889041</v>
      </c>
      <c r="AQ271" s="470">
        <v>-1114710.0615249462</v>
      </c>
      <c r="AR271" s="470">
        <v>-6230292.7599999998</v>
      </c>
      <c r="AS271" s="470">
        <v>-2385623.54</v>
      </c>
      <c r="AT271" s="470">
        <v>-1087357.5757723339</v>
      </c>
      <c r="AU271" s="470">
        <v>8199381.0425101593</v>
      </c>
      <c r="AV271" s="468">
        <v>-50787648.077676155</v>
      </c>
      <c r="AW271" s="464"/>
      <c r="AX271" s="487">
        <v>-320636.30075279472</v>
      </c>
      <c r="AY271" s="488">
        <v>27527230.318956628</v>
      </c>
      <c r="AZ271" s="481"/>
      <c r="BA271" s="491">
        <v>77119110.697681025</v>
      </c>
      <c r="BB271" s="470">
        <v>-4551497.6135999979</v>
      </c>
      <c r="BC271" s="481">
        <v>72567613.084081024</v>
      </c>
      <c r="BD271" s="497"/>
      <c r="BE271" s="464">
        <v>422.75178893590225</v>
      </c>
      <c r="BF271" s="464">
        <v>72.310580395262193</v>
      </c>
      <c r="BG271" s="464">
        <v>411.11005461926317</v>
      </c>
      <c r="BH271" s="464">
        <v>362.23916396750508</v>
      </c>
      <c r="BI271" s="464">
        <v>62.092660029670903</v>
      </c>
      <c r="BJ271" s="464">
        <v>58.049664795141993</v>
      </c>
      <c r="BK271" s="468">
        <v>1366.40079758144</v>
      </c>
      <c r="BL271" s="464"/>
      <c r="BM271" s="464">
        <v>91.846545281483358</v>
      </c>
      <c r="BN271" s="464">
        <v>22.558199999999999</v>
      </c>
      <c r="BO271" s="464">
        <v>16.23633807048958</v>
      </c>
      <c r="BP271" s="464">
        <v>333.8887397184493</v>
      </c>
      <c r="BQ271" s="464">
        <v>1.0064820788922171</v>
      </c>
      <c r="BR271" s="464">
        <v>0</v>
      </c>
      <c r="BS271" s="464">
        <v>0</v>
      </c>
      <c r="BT271" s="464">
        <v>37.891504110503227</v>
      </c>
      <c r="BU271" s="464">
        <v>68.340049084547701</v>
      </c>
      <c r="BV271" s="468">
        <v>571.76785834436544</v>
      </c>
      <c r="BW271" s="467"/>
      <c r="BX271" s="468">
        <v>1938.1686559258051</v>
      </c>
      <c r="BY271" s="468">
        <v>-1548.79</v>
      </c>
      <c r="BZ271" s="468">
        <v>389.37865592580488</v>
      </c>
      <c r="CA271" s="499">
        <v>0.20931174777471453</v>
      </c>
      <c r="CB271" s="499"/>
      <c r="CC271" s="464">
        <v>0</v>
      </c>
      <c r="CD271" s="464">
        <v>0</v>
      </c>
      <c r="CE271" s="464">
        <v>17.007475089107821</v>
      </c>
      <c r="CF271" s="464">
        <v>20.390544973508511</v>
      </c>
      <c r="CG271" s="464">
        <v>20.10804791376983</v>
      </c>
      <c r="CH271" s="468">
        <v>57.506067976386163</v>
      </c>
      <c r="CI271" s="464"/>
      <c r="CJ271" s="464">
        <v>-0.98000000000000009</v>
      </c>
      <c r="CK271" s="464">
        <v>-1.78</v>
      </c>
      <c r="CL271" s="464">
        <v>-0.98000000000000009</v>
      </c>
      <c r="CM271" s="464">
        <v>-0.01</v>
      </c>
      <c r="CN271" s="464">
        <v>-17.579999999999998</v>
      </c>
      <c r="CO271" s="464">
        <v>-82.672864844011585</v>
      </c>
      <c r="CP271" s="464">
        <v>-102.5580858865016</v>
      </c>
      <c r="CQ271" s="464">
        <v>-4.05907688617941</v>
      </c>
      <c r="CR271" s="464">
        <v>-29.8</v>
      </c>
      <c r="CS271" s="464">
        <v>-11.42</v>
      </c>
      <c r="CT271" s="464">
        <v>-4.7655954605851498</v>
      </c>
      <c r="CU271" s="464">
        <v>39.788720708244938</v>
      </c>
      <c r="CV271" s="468">
        <v>-220.18053529536951</v>
      </c>
      <c r="CW271" s="464"/>
      <c r="CX271" s="468">
        <v>-3.620525700297617</v>
      </c>
      <c r="CY271" s="468">
        <v>122.0058287270048</v>
      </c>
      <c r="CZ271" s="464"/>
      <c r="DA271" s="466">
        <v>367.87676891367784</v>
      </c>
      <c r="DB271" s="464">
        <v>-21.711742013900473</v>
      </c>
      <c r="DC271" s="468">
        <v>346.16502689977733</v>
      </c>
    </row>
    <row r="272" spans="1:107">
      <c r="A272" s="475">
        <v>854</v>
      </c>
      <c r="B272" s="483">
        <v>19</v>
      </c>
      <c r="C272" s="484">
        <v>3146</v>
      </c>
      <c r="D272" s="465" t="s">
        <v>270</v>
      </c>
      <c r="E272" s="485">
        <v>920022.12999999989</v>
      </c>
      <c r="F272" s="485">
        <v>203407.25999999998</v>
      </c>
      <c r="G272" s="485">
        <v>1104368.1600000001</v>
      </c>
      <c r="H272" s="485">
        <v>984736.9</v>
      </c>
      <c r="I272" s="485">
        <v>201137.3</v>
      </c>
      <c r="J272" s="485">
        <v>121765.24</v>
      </c>
      <c r="K272" s="486">
        <v>3535436.9899999998</v>
      </c>
      <c r="L272" s="464"/>
      <c r="M272" s="485">
        <v>200738.23486293299</v>
      </c>
      <c r="N272" s="485">
        <v>0</v>
      </c>
      <c r="O272" s="485">
        <v>0</v>
      </c>
      <c r="P272" s="485">
        <v>220422.76</v>
      </c>
      <c r="Q272" s="485">
        <v>1492995.0877294333</v>
      </c>
      <c r="R272" s="485">
        <v>0</v>
      </c>
      <c r="S272" s="478">
        <v>0</v>
      </c>
      <c r="T272" s="485">
        <v>121403.17854913126</v>
      </c>
      <c r="U272" s="485">
        <v>117255.44833333332</v>
      </c>
      <c r="V272" s="479">
        <v>2152814.7094748309</v>
      </c>
      <c r="W272" s="480"/>
      <c r="X272" s="481">
        <v>5688251.6994748302</v>
      </c>
      <c r="Y272" s="464">
        <v>-4985434.74</v>
      </c>
      <c r="Z272" s="490">
        <v>702816.95947482996</v>
      </c>
      <c r="AA272" s="499">
        <v>0.12355588265190828</v>
      </c>
      <c r="AB272" s="499"/>
      <c r="AC272" s="476">
        <v>1152221.2132860001</v>
      </c>
      <c r="AD272" s="476">
        <v>0</v>
      </c>
      <c r="AE272" s="476">
        <v>44937.868406158297</v>
      </c>
      <c r="AF272" s="476">
        <v>44885.162412139696</v>
      </c>
      <c r="AG272" s="476">
        <v>0</v>
      </c>
      <c r="AH272" s="477">
        <v>1242044.2441042981</v>
      </c>
      <c r="AI272" s="464"/>
      <c r="AJ272" s="464">
        <v>0</v>
      </c>
      <c r="AK272" s="464">
        <v>-5599.88</v>
      </c>
      <c r="AL272" s="464">
        <v>0</v>
      </c>
      <c r="AM272" s="464">
        <v>-31.46</v>
      </c>
      <c r="AN272" s="464">
        <v>-67670.460000000006</v>
      </c>
      <c r="AO272" s="464">
        <v>-78530.3</v>
      </c>
      <c r="AP272" s="464">
        <v>-258340.35137623077</v>
      </c>
      <c r="AQ272" s="470">
        <v>-159482.83405744575</v>
      </c>
      <c r="AR272" s="470">
        <v>-93499.12</v>
      </c>
      <c r="AS272" s="470">
        <v>-35801.480000000003</v>
      </c>
      <c r="AT272" s="470">
        <v>-52105.386827885923</v>
      </c>
      <c r="AU272" s="470">
        <v>115085.06166224676</v>
      </c>
      <c r="AV272" s="468">
        <v>-635976.21059931559</v>
      </c>
      <c r="AW272" s="464"/>
      <c r="AX272" s="487">
        <v>1059580.0163809452</v>
      </c>
      <c r="AY272" s="488">
        <v>487886.02253799187</v>
      </c>
      <c r="AZ272" s="481"/>
      <c r="BA272" s="491">
        <v>2856351.0318987495</v>
      </c>
      <c r="BB272" s="470">
        <v>-52622.309039999993</v>
      </c>
      <c r="BC272" s="481">
        <v>2803728.7228587493</v>
      </c>
      <c r="BD272" s="497"/>
      <c r="BE272" s="464">
        <v>292.44187221869038</v>
      </c>
      <c r="BF272" s="464">
        <v>64.655835982199619</v>
      </c>
      <c r="BG272" s="464">
        <v>351.03883026064847</v>
      </c>
      <c r="BH272" s="464">
        <v>313.01236490781946</v>
      </c>
      <c r="BI272" s="464">
        <v>63.934297520661154</v>
      </c>
      <c r="BJ272" s="464">
        <v>38.704780673871582</v>
      </c>
      <c r="BK272" s="468">
        <v>1098.6235694139771</v>
      </c>
      <c r="BL272" s="464"/>
      <c r="BM272" s="464">
        <v>71.256528516555051</v>
      </c>
      <c r="BN272" s="464">
        <v>0</v>
      </c>
      <c r="BO272" s="464">
        <v>0</v>
      </c>
      <c r="BP272" s="464">
        <v>52.747314321529302</v>
      </c>
      <c r="BQ272" s="464">
        <v>459.53106669848557</v>
      </c>
      <c r="BR272" s="464">
        <v>0</v>
      </c>
      <c r="BS272" s="464">
        <v>0</v>
      </c>
      <c r="BT272" s="464">
        <v>39.033137011594548</v>
      </c>
      <c r="BU272" s="464">
        <v>42.703346129739892</v>
      </c>
      <c r="BV272" s="468">
        <v>665.27139267790449</v>
      </c>
      <c r="BW272" s="467"/>
      <c r="BX272" s="468">
        <v>1763.894962091882</v>
      </c>
      <c r="BY272" s="468">
        <v>-1548.79</v>
      </c>
      <c r="BZ272" s="468">
        <v>215.10496209188159</v>
      </c>
      <c r="CA272" s="499">
        <v>0.12355588265190828</v>
      </c>
      <c r="CB272" s="499"/>
      <c r="CC272" s="464">
        <v>353.88807300000002</v>
      </c>
      <c r="CD272" s="464">
        <v>0</v>
      </c>
      <c r="CE272" s="464">
        <v>13.959598481646299</v>
      </c>
      <c r="CF272" s="464">
        <v>16.046513688546501</v>
      </c>
      <c r="CG272" s="464">
        <v>0</v>
      </c>
      <c r="CH272" s="468">
        <v>383.89418517019271</v>
      </c>
      <c r="CI272" s="464"/>
      <c r="CJ272" s="464">
        <v>-0.98</v>
      </c>
      <c r="CK272" s="464">
        <v>-1.78</v>
      </c>
      <c r="CL272" s="464">
        <v>-0.98</v>
      </c>
      <c r="CM272" s="464">
        <v>-0.01</v>
      </c>
      <c r="CN272" s="464">
        <v>-17.579999999999998</v>
      </c>
      <c r="CO272" s="464">
        <v>-23.47964901284864</v>
      </c>
      <c r="CP272" s="464">
        <v>-80.959057153315811</v>
      </c>
      <c r="CQ272" s="464">
        <v>-63.875437034611608</v>
      </c>
      <c r="CR272" s="464">
        <v>-29.8</v>
      </c>
      <c r="CS272" s="464">
        <v>-11.42</v>
      </c>
      <c r="CT272" s="464">
        <v>-16.095457176033811</v>
      </c>
      <c r="CU272" s="464">
        <v>36.065516033295758</v>
      </c>
      <c r="CV272" s="468">
        <v>-205.4845382161667</v>
      </c>
      <c r="CW272" s="464"/>
      <c r="CX272" s="468">
        <v>359.93447673609001</v>
      </c>
      <c r="CY272" s="468">
        <v>139.10953649856549</v>
      </c>
      <c r="CZ272" s="464"/>
      <c r="DA272" s="466">
        <v>907.9310336613953</v>
      </c>
      <c r="DB272" s="464">
        <v>-16.726735232040685</v>
      </c>
      <c r="DC272" s="468">
        <v>891.20429842935448</v>
      </c>
    </row>
    <row r="273" spans="1:107">
      <c r="A273" s="475">
        <v>857</v>
      </c>
      <c r="B273" s="483">
        <v>11</v>
      </c>
      <c r="C273" s="484">
        <v>2270</v>
      </c>
      <c r="D273" s="465" t="s">
        <v>271</v>
      </c>
      <c r="E273" s="485">
        <v>464565.62999999995</v>
      </c>
      <c r="F273" s="485">
        <v>116232.72</v>
      </c>
      <c r="G273" s="485">
        <v>730709.76</v>
      </c>
      <c r="H273" s="485">
        <v>900330.88</v>
      </c>
      <c r="I273" s="485">
        <v>146521.5</v>
      </c>
      <c r="J273" s="485">
        <v>93864.42</v>
      </c>
      <c r="K273" s="486">
        <v>2452224.9099999997</v>
      </c>
      <c r="L273" s="464"/>
      <c r="M273" s="485">
        <v>215798.50366489877</v>
      </c>
      <c r="N273" s="485">
        <v>0</v>
      </c>
      <c r="O273" s="485">
        <v>0</v>
      </c>
      <c r="P273" s="485">
        <v>124767.6</v>
      </c>
      <c r="Q273" s="485">
        <v>466552.91201376304</v>
      </c>
      <c r="R273" s="485">
        <v>0</v>
      </c>
      <c r="S273" s="478">
        <v>0</v>
      </c>
      <c r="T273" s="485">
        <v>70224.139590551058</v>
      </c>
      <c r="U273" s="485">
        <v>108335.24333333335</v>
      </c>
      <c r="V273" s="479">
        <v>985678.39860254619</v>
      </c>
      <c r="W273" s="480"/>
      <c r="X273" s="481">
        <v>3437903.3086025459</v>
      </c>
      <c r="Y273" s="464">
        <v>-3597246.3000000003</v>
      </c>
      <c r="Z273" s="490">
        <v>-159342.9913974544</v>
      </c>
      <c r="AA273" s="499">
        <v>-4.6348886834232939E-2</v>
      </c>
      <c r="AB273" s="499"/>
      <c r="AC273" s="476">
        <v>279702.00547499995</v>
      </c>
      <c r="AD273" s="476">
        <v>0</v>
      </c>
      <c r="AE273" s="476">
        <v>24861.97937857603</v>
      </c>
      <c r="AF273" s="476">
        <v>41095.330861974238</v>
      </c>
      <c r="AG273" s="476">
        <v>0</v>
      </c>
      <c r="AH273" s="477">
        <v>345659.31571555021</v>
      </c>
      <c r="AI273" s="464"/>
      <c r="AJ273" s="464">
        <v>0</v>
      </c>
      <c r="AK273" s="464">
        <v>-4040.6</v>
      </c>
      <c r="AL273" s="464">
        <v>0</v>
      </c>
      <c r="AM273" s="464">
        <v>-22.7</v>
      </c>
      <c r="AN273" s="464">
        <v>-48827.700000000004</v>
      </c>
      <c r="AO273" s="464">
        <v>-148534.04999999999</v>
      </c>
      <c r="AP273" s="464">
        <v>-1022230.9657185172</v>
      </c>
      <c r="AQ273" s="470">
        <v>-573080.82669130212</v>
      </c>
      <c r="AR273" s="470">
        <v>-67464.399999999994</v>
      </c>
      <c r="AS273" s="470">
        <v>-25832.600000000002</v>
      </c>
      <c r="AT273" s="470">
        <v>0</v>
      </c>
      <c r="AU273" s="470">
        <v>50604.445785028976</v>
      </c>
      <c r="AV273" s="468">
        <v>-1839429.3966247905</v>
      </c>
      <c r="AW273" s="464"/>
      <c r="AX273" s="487">
        <v>983976.00670845667</v>
      </c>
      <c r="AY273" s="488">
        <v>420308.13460138452</v>
      </c>
      <c r="AZ273" s="481"/>
      <c r="BA273" s="491">
        <v>-248828.93099685351</v>
      </c>
      <c r="BB273" s="470">
        <v>885648.96000000008</v>
      </c>
      <c r="BC273" s="481">
        <v>636820.02900314657</v>
      </c>
      <c r="BD273" s="497"/>
      <c r="BE273" s="464">
        <v>204.65446255506606</v>
      </c>
      <c r="BF273" s="464">
        <v>51.203841409691627</v>
      </c>
      <c r="BG273" s="464">
        <v>321.89857268722466</v>
      </c>
      <c r="BH273" s="464">
        <v>396.6215330396476</v>
      </c>
      <c r="BI273" s="464">
        <v>64.54691629955947</v>
      </c>
      <c r="BJ273" s="464">
        <v>41.349964757709252</v>
      </c>
      <c r="BK273" s="468">
        <v>1104.2936218087409</v>
      </c>
      <c r="BL273" s="464"/>
      <c r="BM273" s="464">
        <v>79.360469601076076</v>
      </c>
      <c r="BN273" s="464">
        <v>0</v>
      </c>
      <c r="BO273" s="464">
        <v>0</v>
      </c>
      <c r="BP273" s="464">
        <v>51.156395499783642</v>
      </c>
      <c r="BQ273" s="464">
        <v>198.27902091388171</v>
      </c>
      <c r="BR273" s="464">
        <v>0</v>
      </c>
      <c r="BS273" s="464">
        <v>0</v>
      </c>
      <c r="BT273" s="464">
        <v>32.838984460730458</v>
      </c>
      <c r="BU273" s="464">
        <v>39.998820856771957</v>
      </c>
      <c r="BV273" s="468">
        <v>401.63369133224381</v>
      </c>
      <c r="BW273" s="467"/>
      <c r="BX273" s="468">
        <v>1505.927313140985</v>
      </c>
      <c r="BY273" s="468">
        <v>-1548.79</v>
      </c>
      <c r="BZ273" s="468">
        <v>-42.862686859015398</v>
      </c>
      <c r="CA273" s="499">
        <v>-4.6348886834232939E-2</v>
      </c>
      <c r="CB273" s="499"/>
      <c r="CC273" s="464">
        <v>119.05797750000001</v>
      </c>
      <c r="CD273" s="464">
        <v>0</v>
      </c>
      <c r="CE273" s="464">
        <v>11.310872438241921</v>
      </c>
      <c r="CF273" s="464">
        <v>16.424441463281511</v>
      </c>
      <c r="CG273" s="464">
        <v>0</v>
      </c>
      <c r="CH273" s="468">
        <v>146.79329140152339</v>
      </c>
      <c r="CI273" s="464"/>
      <c r="CJ273" s="464">
        <v>-0.97999999999999987</v>
      </c>
      <c r="CK273" s="464">
        <v>-1.78</v>
      </c>
      <c r="CL273" s="464">
        <v>-0.97999999999999987</v>
      </c>
      <c r="CM273" s="464">
        <v>-0.01</v>
      </c>
      <c r="CN273" s="464">
        <v>-17.579999999999998</v>
      </c>
      <c r="CO273" s="464">
        <v>-56.088223712678491</v>
      </c>
      <c r="CP273" s="464">
        <v>-442.33274154847129</v>
      </c>
      <c r="CQ273" s="464">
        <v>-262.06183682628767</v>
      </c>
      <c r="CR273" s="464">
        <v>-29.8</v>
      </c>
      <c r="CS273" s="464">
        <v>-11.42</v>
      </c>
      <c r="CT273" s="464">
        <v>0</v>
      </c>
      <c r="CU273" s="464">
        <v>21.89720717655949</v>
      </c>
      <c r="CV273" s="468">
        <v>-801.15275630350459</v>
      </c>
      <c r="CW273" s="464"/>
      <c r="CX273" s="468">
        <v>464.74944306599951</v>
      </c>
      <c r="CY273" s="468">
        <v>170.90662258088241</v>
      </c>
      <c r="CZ273" s="464"/>
      <c r="DA273" s="466">
        <v>-109.61626916160948</v>
      </c>
      <c r="DB273" s="464">
        <v>390.15372687224675</v>
      </c>
      <c r="DC273" s="468">
        <v>280.53745771063728</v>
      </c>
    </row>
    <row r="274" spans="1:107">
      <c r="A274" s="475">
        <v>858</v>
      </c>
      <c r="B274" s="483">
        <v>1</v>
      </c>
      <c r="C274" s="484">
        <v>42479</v>
      </c>
      <c r="D274" s="465" t="s">
        <v>272</v>
      </c>
      <c r="E274" s="485">
        <v>22681733.699999999</v>
      </c>
      <c r="F274" s="485">
        <v>3961598.5399999996</v>
      </c>
      <c r="G274" s="485">
        <v>24503687.52</v>
      </c>
      <c r="H274" s="485">
        <v>24477745.800000001</v>
      </c>
      <c r="I274" s="485">
        <v>2487585.6999999997</v>
      </c>
      <c r="J274" s="485">
        <v>2266562.7799999998</v>
      </c>
      <c r="K274" s="486">
        <v>80378914.040000007</v>
      </c>
      <c r="L274" s="464"/>
      <c r="M274" s="485">
        <v>2506531.1969062653</v>
      </c>
      <c r="N274" s="485">
        <v>0</v>
      </c>
      <c r="O274" s="485">
        <v>0</v>
      </c>
      <c r="P274" s="485">
        <v>7768862.5600000005</v>
      </c>
      <c r="Q274" s="485">
        <v>188579.63049526198</v>
      </c>
      <c r="R274" s="485">
        <v>0</v>
      </c>
      <c r="S274" s="478">
        <v>0</v>
      </c>
      <c r="T274" s="485">
        <v>1304557.1116774094</v>
      </c>
      <c r="U274" s="485">
        <v>1779968.7324999999</v>
      </c>
      <c r="V274" s="479">
        <v>13548499.231578937</v>
      </c>
      <c r="W274" s="480"/>
      <c r="X274" s="481">
        <v>93927413.271578938</v>
      </c>
      <c r="Y274" s="464">
        <v>-67316046.510000005</v>
      </c>
      <c r="Z274" s="490">
        <v>26611366.761578932</v>
      </c>
      <c r="AA274" s="499">
        <v>0.28331842467156648</v>
      </c>
      <c r="AB274" s="499"/>
      <c r="AC274" s="476">
        <v>0</v>
      </c>
      <c r="AD274" s="476">
        <v>0</v>
      </c>
      <c r="AE274" s="476">
        <v>426691.35687471431</v>
      </c>
      <c r="AF274" s="476">
        <v>945123.04221333493</v>
      </c>
      <c r="AG274" s="476">
        <v>820449.48294029967</v>
      </c>
      <c r="AH274" s="477">
        <v>2192263.8820283487</v>
      </c>
      <c r="AI274" s="464"/>
      <c r="AJ274" s="464">
        <v>0</v>
      </c>
      <c r="AK274" s="464">
        <v>-75612.62</v>
      </c>
      <c r="AL274" s="464">
        <v>0</v>
      </c>
      <c r="AM274" s="464">
        <v>-424.79</v>
      </c>
      <c r="AN274" s="464">
        <v>-913723.29</v>
      </c>
      <c r="AO274" s="464">
        <v>-2366555.1</v>
      </c>
      <c r="AP274" s="464">
        <v>6582324.6886532791</v>
      </c>
      <c r="AQ274" s="470">
        <v>728628.47826432274</v>
      </c>
      <c r="AR274" s="470">
        <v>-1262475.8799999999</v>
      </c>
      <c r="AS274" s="470">
        <v>-483411.02</v>
      </c>
      <c r="AT274" s="470">
        <v>-664616.25389430195</v>
      </c>
      <c r="AU274" s="470">
        <v>817808.97040225379</v>
      </c>
      <c r="AV274" s="468">
        <v>2361943.1834255536</v>
      </c>
      <c r="AW274" s="464"/>
      <c r="AX274" s="487">
        <v>-914179.31963340112</v>
      </c>
      <c r="AY274" s="488">
        <v>2768841.7424481832</v>
      </c>
      <c r="AZ274" s="481"/>
      <c r="BA274" s="491">
        <v>33020236.249847617</v>
      </c>
      <c r="BB274" s="470">
        <v>2692212.3145259991</v>
      </c>
      <c r="BC274" s="481">
        <v>35712448.564373612</v>
      </c>
      <c r="BD274" s="497"/>
      <c r="BE274" s="464">
        <v>533.95168671578892</v>
      </c>
      <c r="BF274" s="464">
        <v>93.260164787306664</v>
      </c>
      <c r="BG274" s="464">
        <v>576.84238141199182</v>
      </c>
      <c r="BH274" s="464">
        <v>576.23168624496816</v>
      </c>
      <c r="BI274" s="464">
        <v>58.560363944537293</v>
      </c>
      <c r="BJ274" s="464">
        <v>53.357253701829137</v>
      </c>
      <c r="BK274" s="468">
        <v>1891.8582768502069</v>
      </c>
      <c r="BL274" s="464"/>
      <c r="BM274" s="464">
        <v>58.362001936385568</v>
      </c>
      <c r="BN274" s="464">
        <v>0</v>
      </c>
      <c r="BO274" s="464">
        <v>0</v>
      </c>
      <c r="BP274" s="464">
        <v>173.01942972172881</v>
      </c>
      <c r="BQ274" s="464">
        <v>4.3863262306441602</v>
      </c>
      <c r="BR274" s="464">
        <v>0</v>
      </c>
      <c r="BS274" s="464">
        <v>0</v>
      </c>
      <c r="BT274" s="464">
        <v>31.475459016546051</v>
      </c>
      <c r="BU274" s="464">
        <v>39.407855891059803</v>
      </c>
      <c r="BV274" s="468">
        <v>306.65107279636442</v>
      </c>
      <c r="BW274" s="467"/>
      <c r="BX274" s="468">
        <v>2198.509349646572</v>
      </c>
      <c r="BY274" s="468">
        <v>-1548.79</v>
      </c>
      <c r="BZ274" s="468">
        <v>649.71934964657146</v>
      </c>
      <c r="CA274" s="499">
        <v>0.28331842467156648</v>
      </c>
      <c r="CB274" s="499"/>
      <c r="CC274" s="464">
        <v>0</v>
      </c>
      <c r="CD274" s="464">
        <v>0</v>
      </c>
      <c r="CE274" s="464">
        <v>9.9814379957422261</v>
      </c>
      <c r="CF274" s="464">
        <v>23.006312353783571</v>
      </c>
      <c r="CG274" s="464">
        <v>22.595387299651449</v>
      </c>
      <c r="CH274" s="468">
        <v>55.583137649177253</v>
      </c>
      <c r="CI274" s="464"/>
      <c r="CJ274" s="464">
        <v>-0.98</v>
      </c>
      <c r="CK274" s="464">
        <v>-1.78</v>
      </c>
      <c r="CL274" s="464">
        <v>-0.98</v>
      </c>
      <c r="CM274" s="464">
        <v>-0.01</v>
      </c>
      <c r="CN274" s="464">
        <v>-17.579999999999998</v>
      </c>
      <c r="CO274" s="464">
        <v>-37.925759069271763</v>
      </c>
      <c r="CP274" s="464">
        <v>155.8869079610013</v>
      </c>
      <c r="CQ274" s="464">
        <v>32.946540441893802</v>
      </c>
      <c r="CR274" s="464">
        <v>-29.8</v>
      </c>
      <c r="CS274" s="464">
        <v>-11.42</v>
      </c>
      <c r="CT274" s="464">
        <v>-16.33264967801216</v>
      </c>
      <c r="CU274" s="464">
        <v>19.367885622315072</v>
      </c>
      <c r="CV274" s="468">
        <v>82.234440694301611</v>
      </c>
      <c r="CW274" s="464"/>
      <c r="CX274" s="468">
        <v>-22.984555621323349</v>
      </c>
      <c r="CY274" s="468">
        <v>45.480298008006351</v>
      </c>
      <c r="CZ274" s="464"/>
      <c r="DA274" s="466">
        <v>777.33082817033403</v>
      </c>
      <c r="DB274" s="464">
        <v>63.377488041761794</v>
      </c>
      <c r="DC274" s="468">
        <v>840.70831621209572</v>
      </c>
    </row>
    <row r="275" spans="1:107">
      <c r="A275" s="475">
        <v>859</v>
      </c>
      <c r="B275" s="483">
        <v>17</v>
      </c>
      <c r="C275" s="484">
        <v>6470</v>
      </c>
      <c r="D275" s="465" t="s">
        <v>273</v>
      </c>
      <c r="E275" s="485">
        <v>4918930.1999999993</v>
      </c>
      <c r="F275" s="485">
        <v>1142955.0799999998</v>
      </c>
      <c r="G275" s="485">
        <v>6343889.2800000003</v>
      </c>
      <c r="H275" s="485">
        <v>6428925.1900000004</v>
      </c>
      <c r="I275" s="485">
        <v>327338.3</v>
      </c>
      <c r="J275" s="485">
        <v>291131.24</v>
      </c>
      <c r="K275" s="486">
        <v>19453169.289999999</v>
      </c>
      <c r="L275" s="464"/>
      <c r="M275" s="485">
        <v>378289.87613574095</v>
      </c>
      <c r="N275" s="485">
        <v>0</v>
      </c>
      <c r="O275" s="485">
        <v>0</v>
      </c>
      <c r="P275" s="485">
        <v>145562.20000000001</v>
      </c>
      <c r="Q275" s="485">
        <v>422444.48518525029</v>
      </c>
      <c r="R275" s="485">
        <v>0</v>
      </c>
      <c r="S275" s="478">
        <v>0</v>
      </c>
      <c r="T275" s="485">
        <v>101330.84523456774</v>
      </c>
      <c r="U275" s="485">
        <v>242396.875</v>
      </c>
      <c r="V275" s="479">
        <v>1290024.281555559</v>
      </c>
      <c r="W275" s="480"/>
      <c r="X275" s="481">
        <v>20743193.571555559</v>
      </c>
      <c r="Y275" s="464">
        <v>-10252944.300000001</v>
      </c>
      <c r="Z275" s="490">
        <v>10490249.271555558</v>
      </c>
      <c r="AA275" s="499">
        <v>0.50572006838621431</v>
      </c>
      <c r="AB275" s="499"/>
      <c r="AC275" s="476">
        <v>0</v>
      </c>
      <c r="AD275" s="476">
        <v>0</v>
      </c>
      <c r="AE275" s="476">
        <v>47913.273062800647</v>
      </c>
      <c r="AF275" s="476">
        <v>131992.04014065646</v>
      </c>
      <c r="AG275" s="476">
        <v>0</v>
      </c>
      <c r="AH275" s="477">
        <v>179905.3132034571</v>
      </c>
      <c r="AI275" s="464"/>
      <c r="AJ275" s="464">
        <v>0</v>
      </c>
      <c r="AK275" s="464">
        <v>-11516.6</v>
      </c>
      <c r="AL275" s="464">
        <v>0</v>
      </c>
      <c r="AM275" s="464">
        <v>-64.7</v>
      </c>
      <c r="AN275" s="464">
        <v>-139169.70000000001</v>
      </c>
      <c r="AO275" s="464">
        <v>-130195.39</v>
      </c>
      <c r="AP275" s="464">
        <v>-1586681.3789111814</v>
      </c>
      <c r="AQ275" s="470">
        <v>-1487246.8022261218</v>
      </c>
      <c r="AR275" s="470">
        <v>-192288.4</v>
      </c>
      <c r="AS275" s="470">
        <v>-73628.600000000006</v>
      </c>
      <c r="AT275" s="470">
        <v>-258288.9256677622</v>
      </c>
      <c r="AU275" s="470">
        <v>160187.735593911</v>
      </c>
      <c r="AV275" s="468">
        <v>-3718892.761211155</v>
      </c>
      <c r="AW275" s="464"/>
      <c r="AX275" s="487">
        <v>4821067.2175512696</v>
      </c>
      <c r="AY275" s="488">
        <v>502277.44942186738</v>
      </c>
      <c r="AZ275" s="481"/>
      <c r="BA275" s="491">
        <v>12274606.490520999</v>
      </c>
      <c r="BB275" s="470">
        <v>32344.638059999997</v>
      </c>
      <c r="BC275" s="481">
        <v>12306951.128580999</v>
      </c>
      <c r="BD275" s="497"/>
      <c r="BE275" s="464">
        <v>760.2674188562595</v>
      </c>
      <c r="BF275" s="464">
        <v>176.65457187017</v>
      </c>
      <c r="BG275" s="464">
        <v>980.50838948995363</v>
      </c>
      <c r="BH275" s="464">
        <v>993.65149768160745</v>
      </c>
      <c r="BI275" s="464">
        <v>50.593245749613601</v>
      </c>
      <c r="BJ275" s="464">
        <v>44.997100463678514</v>
      </c>
      <c r="BK275" s="468">
        <v>3002.5375819104752</v>
      </c>
      <c r="BL275" s="464"/>
      <c r="BM275" s="464">
        <v>58.852771953032523</v>
      </c>
      <c r="BN275" s="464">
        <v>0</v>
      </c>
      <c r="BO275" s="464">
        <v>0</v>
      </c>
      <c r="BP275" s="464">
        <v>21.575742193508692</v>
      </c>
      <c r="BQ275" s="464">
        <v>63.822544721850647</v>
      </c>
      <c r="BR275" s="464">
        <v>0</v>
      </c>
      <c r="BS275" s="464">
        <v>0</v>
      </c>
      <c r="BT275" s="464">
        <v>15.036970290780131</v>
      </c>
      <c r="BU275" s="464">
        <v>36.669367405014619</v>
      </c>
      <c r="BV275" s="468">
        <v>195.95739656418661</v>
      </c>
      <c r="BW275" s="467"/>
      <c r="BX275" s="468">
        <v>3198.4949784746618</v>
      </c>
      <c r="BY275" s="468">
        <v>-1548.79</v>
      </c>
      <c r="BZ275" s="468">
        <v>1649.7049784746621</v>
      </c>
      <c r="CA275" s="499">
        <v>0.50572006838621431</v>
      </c>
      <c r="CB275" s="499"/>
      <c r="CC275" s="464">
        <v>0</v>
      </c>
      <c r="CD275" s="464">
        <v>0</v>
      </c>
      <c r="CE275" s="464">
        <v>7.258964113953053</v>
      </c>
      <c r="CF275" s="464">
        <v>20.363599585745639</v>
      </c>
      <c r="CG275" s="464">
        <v>0</v>
      </c>
      <c r="CH275" s="468">
        <v>27.622563699698691</v>
      </c>
      <c r="CI275" s="464"/>
      <c r="CJ275" s="464">
        <v>-0.98</v>
      </c>
      <c r="CK275" s="464">
        <v>-1.78</v>
      </c>
      <c r="CL275" s="464">
        <v>-0.98</v>
      </c>
      <c r="CM275" s="464">
        <v>-0.01</v>
      </c>
      <c r="CN275" s="464">
        <v>-17.579999999999998</v>
      </c>
      <c r="CO275" s="464">
        <v>-17.6220185356099</v>
      </c>
      <c r="CP275" s="464">
        <v>-244.06727871268751</v>
      </c>
      <c r="CQ275" s="464">
        <v>-242.49357728598511</v>
      </c>
      <c r="CR275" s="464">
        <v>-29.8</v>
      </c>
      <c r="CS275" s="464">
        <v>-11.42</v>
      </c>
      <c r="CT275" s="464">
        <v>-39.119198473483507</v>
      </c>
      <c r="CU275" s="464">
        <v>24.64047617195985</v>
      </c>
      <c r="CV275" s="468">
        <v>-589.38498127448304</v>
      </c>
      <c r="CW275" s="464"/>
      <c r="CX275" s="468">
        <v>743.27751592142795</v>
      </c>
      <c r="CY275" s="468">
        <v>61.329445665665233</v>
      </c>
      <c r="CZ275" s="464"/>
      <c r="DA275" s="466">
        <v>1897.1571082721791</v>
      </c>
      <c r="DB275" s="464">
        <v>4.9991712612055634</v>
      </c>
      <c r="DC275" s="468">
        <v>1902.1562795333846</v>
      </c>
    </row>
    <row r="276" spans="1:107">
      <c r="A276" s="475">
        <v>886</v>
      </c>
      <c r="B276" s="483">
        <v>4</v>
      </c>
      <c r="C276" s="484">
        <v>12339</v>
      </c>
      <c r="D276" s="465" t="s">
        <v>274</v>
      </c>
      <c r="E276" s="485">
        <v>5811624.9399999995</v>
      </c>
      <c r="F276" s="485">
        <v>1017036.2999999999</v>
      </c>
      <c r="G276" s="485">
        <v>7008170.8800000008</v>
      </c>
      <c r="H276" s="485">
        <v>6794684.6100000003</v>
      </c>
      <c r="I276" s="485">
        <v>732179.7</v>
      </c>
      <c r="J276" s="485">
        <v>576022.68000000005</v>
      </c>
      <c r="K276" s="486">
        <v>21939719.109999999</v>
      </c>
      <c r="L276" s="464"/>
      <c r="M276" s="485">
        <v>716470.03363374295</v>
      </c>
      <c r="N276" s="485">
        <v>0</v>
      </c>
      <c r="O276" s="485">
        <v>0</v>
      </c>
      <c r="P276" s="485">
        <v>856737.52</v>
      </c>
      <c r="Q276" s="485">
        <v>344312.01187811251</v>
      </c>
      <c r="R276" s="485">
        <v>0</v>
      </c>
      <c r="S276" s="478">
        <v>0</v>
      </c>
      <c r="T276" s="485">
        <v>243142.92218387677</v>
      </c>
      <c r="U276" s="485">
        <v>460554.0625</v>
      </c>
      <c r="V276" s="479">
        <v>2621216.5501957322</v>
      </c>
      <c r="W276" s="480"/>
      <c r="X276" s="481">
        <v>24560935.660195731</v>
      </c>
      <c r="Y276" s="464">
        <v>-19553489.91</v>
      </c>
      <c r="Z276" s="490">
        <v>5007445.7501957305</v>
      </c>
      <c r="AA276" s="499">
        <v>0.20387846047375807</v>
      </c>
      <c r="AB276" s="499"/>
      <c r="AC276" s="476">
        <v>0</v>
      </c>
      <c r="AD276" s="476">
        <v>0</v>
      </c>
      <c r="AE276" s="476">
        <v>132093.6224825269</v>
      </c>
      <c r="AF276" s="476">
        <v>258319.24326504779</v>
      </c>
      <c r="AG276" s="476">
        <v>0</v>
      </c>
      <c r="AH276" s="477">
        <v>390412.86574757472</v>
      </c>
      <c r="AI276" s="464"/>
      <c r="AJ276" s="464">
        <v>0</v>
      </c>
      <c r="AK276" s="464">
        <v>-21963.420000000002</v>
      </c>
      <c r="AL276" s="464">
        <v>0</v>
      </c>
      <c r="AM276" s="464">
        <v>-123.39</v>
      </c>
      <c r="AN276" s="464">
        <v>-265411.89</v>
      </c>
      <c r="AO276" s="464">
        <v>-495539.83</v>
      </c>
      <c r="AP276" s="464">
        <v>-566700.24027050578</v>
      </c>
      <c r="AQ276" s="470">
        <v>-222113.96408215744</v>
      </c>
      <c r="AR276" s="470">
        <v>-366715.07999999996</v>
      </c>
      <c r="AS276" s="470">
        <v>-140417.82</v>
      </c>
      <c r="AT276" s="470">
        <v>-169638.08911408004</v>
      </c>
      <c r="AU276" s="470">
        <v>471578.77823340788</v>
      </c>
      <c r="AV276" s="468">
        <v>-1777044.9452333353</v>
      </c>
      <c r="AW276" s="464"/>
      <c r="AX276" s="487">
        <v>4114742.5625548582</v>
      </c>
      <c r="AY276" s="488">
        <v>1028236.7626815441</v>
      </c>
      <c r="AZ276" s="481"/>
      <c r="BA276" s="491">
        <v>8763792.9959463719</v>
      </c>
      <c r="BB276" s="470">
        <v>79339.38599999994</v>
      </c>
      <c r="BC276" s="481">
        <v>8843132.3819463719</v>
      </c>
      <c r="BD276" s="497"/>
      <c r="BE276" s="464">
        <v>470.99642920820162</v>
      </c>
      <c r="BF276" s="464">
        <v>82.424531971796739</v>
      </c>
      <c r="BG276" s="464">
        <v>567.9691125699004</v>
      </c>
      <c r="BH276" s="464">
        <v>550.66736445416973</v>
      </c>
      <c r="BI276" s="464">
        <v>59.338657913931435</v>
      </c>
      <c r="BJ276" s="464">
        <v>46.683092633114519</v>
      </c>
      <c r="BK276" s="468">
        <v>1782.577202390567</v>
      </c>
      <c r="BL276" s="464"/>
      <c r="BM276" s="464">
        <v>53.936040641477589</v>
      </c>
      <c r="BN276" s="464">
        <v>0</v>
      </c>
      <c r="BO276" s="464">
        <v>0</v>
      </c>
      <c r="BP276" s="464">
        <v>61.656951219512187</v>
      </c>
      <c r="BQ276" s="464">
        <v>27.310973516810961</v>
      </c>
      <c r="BR276" s="464">
        <v>0</v>
      </c>
      <c r="BS276" s="464">
        <v>0</v>
      </c>
      <c r="BT276" s="464">
        <v>19.04281193285296</v>
      </c>
      <c r="BU276" s="464">
        <v>36.915917662736227</v>
      </c>
      <c r="BV276" s="468">
        <v>198.86269497338989</v>
      </c>
      <c r="BW276" s="467"/>
      <c r="BX276" s="468">
        <v>1981.439897363957</v>
      </c>
      <c r="BY276" s="468">
        <v>-1548.79</v>
      </c>
      <c r="BZ276" s="468">
        <v>432.64989736395688</v>
      </c>
      <c r="CA276" s="499">
        <v>0.20387846047375807</v>
      </c>
      <c r="CB276" s="499"/>
      <c r="CC276" s="464">
        <v>0</v>
      </c>
      <c r="CD276" s="464">
        <v>0</v>
      </c>
      <c r="CE276" s="464">
        <v>10.386145921555769</v>
      </c>
      <c r="CF276" s="464">
        <v>19.550082047701942</v>
      </c>
      <c r="CG276" s="464">
        <v>0</v>
      </c>
      <c r="CH276" s="468">
        <v>29.936227969257711</v>
      </c>
      <c r="CI276" s="464"/>
      <c r="CJ276" s="464">
        <v>-0.98000000000000009</v>
      </c>
      <c r="CK276" s="464">
        <v>-1.78</v>
      </c>
      <c r="CL276" s="464">
        <v>-0.98000000000000009</v>
      </c>
      <c r="CM276" s="464">
        <v>-0.01</v>
      </c>
      <c r="CN276" s="464">
        <v>-17.579999999999998</v>
      </c>
      <c r="CO276" s="464">
        <v>-29.16886771119367</v>
      </c>
      <c r="CP276" s="464">
        <v>-45.768069800557733</v>
      </c>
      <c r="CQ276" s="464">
        <v>-31.770714928507591</v>
      </c>
      <c r="CR276" s="464">
        <v>-29.8</v>
      </c>
      <c r="CS276" s="464">
        <v>-11.42</v>
      </c>
      <c r="CT276" s="464">
        <v>-13.64579978135365</v>
      </c>
      <c r="CU276" s="464">
        <v>38.085832517639147</v>
      </c>
      <c r="CV276" s="468">
        <v>-149.74486584157049</v>
      </c>
      <c r="CW276" s="464"/>
      <c r="CX276" s="468">
        <v>325.93620781348829</v>
      </c>
      <c r="CY276" s="468">
        <v>64.056793031770098</v>
      </c>
      <c r="CZ276" s="464"/>
      <c r="DA276" s="466">
        <v>710.2514787216445</v>
      </c>
      <c r="DB276" s="464">
        <v>6.4299688791636225</v>
      </c>
      <c r="DC276" s="468">
        <v>716.68144760080816</v>
      </c>
    </row>
    <row r="277" spans="1:107">
      <c r="A277" s="475">
        <v>887</v>
      </c>
      <c r="B277" s="483">
        <v>6</v>
      </c>
      <c r="C277" s="484">
        <v>4440</v>
      </c>
      <c r="D277" s="465" t="s">
        <v>275</v>
      </c>
      <c r="E277" s="485">
        <v>1503006.45</v>
      </c>
      <c r="F277" s="485">
        <v>193721.19999999998</v>
      </c>
      <c r="G277" s="485">
        <v>2034362.4000000001</v>
      </c>
      <c r="H277" s="485">
        <v>1828797.1</v>
      </c>
      <c r="I277" s="485">
        <v>276644</v>
      </c>
      <c r="J277" s="485">
        <v>197266.82</v>
      </c>
      <c r="K277" s="486">
        <v>6033797.9700000007</v>
      </c>
      <c r="L277" s="464"/>
      <c r="M277" s="485">
        <v>394047.57905120531</v>
      </c>
      <c r="N277" s="485">
        <v>0</v>
      </c>
      <c r="O277" s="485">
        <v>0</v>
      </c>
      <c r="P277" s="485">
        <v>316077.92</v>
      </c>
      <c r="Q277" s="485">
        <v>408443.17345584882</v>
      </c>
      <c r="R277" s="485">
        <v>0</v>
      </c>
      <c r="S277" s="478">
        <v>0</v>
      </c>
      <c r="T277" s="485">
        <v>145548.81923293165</v>
      </c>
      <c r="U277" s="485">
        <v>250024.29666666663</v>
      </c>
      <c r="V277" s="479">
        <v>1514141.7884066524</v>
      </c>
      <c r="W277" s="480"/>
      <c r="X277" s="481">
        <v>7547939.7584066531</v>
      </c>
      <c r="Y277" s="464">
        <v>-7036023.6000000006</v>
      </c>
      <c r="Z277" s="490">
        <v>511916.15840665251</v>
      </c>
      <c r="AA277" s="499">
        <v>6.7821971927703409E-2</v>
      </c>
      <c r="AB277" s="499"/>
      <c r="AC277" s="476">
        <v>0</v>
      </c>
      <c r="AD277" s="476">
        <v>0</v>
      </c>
      <c r="AE277" s="476">
        <v>51346.623961490863</v>
      </c>
      <c r="AF277" s="476">
        <v>94350.236300182951</v>
      </c>
      <c r="AG277" s="476">
        <v>0</v>
      </c>
      <c r="AH277" s="477">
        <v>145696.86026167381</v>
      </c>
      <c r="AI277" s="464"/>
      <c r="AJ277" s="464">
        <v>0</v>
      </c>
      <c r="AK277" s="464">
        <v>-7903.2</v>
      </c>
      <c r="AL277" s="464">
        <v>0</v>
      </c>
      <c r="AM277" s="464">
        <v>-44.4</v>
      </c>
      <c r="AN277" s="464">
        <v>-95504.400000000009</v>
      </c>
      <c r="AO277" s="464">
        <v>-221120.62</v>
      </c>
      <c r="AP277" s="464">
        <v>-584514.75388125516</v>
      </c>
      <c r="AQ277" s="470">
        <v>-82130.98339694344</v>
      </c>
      <c r="AR277" s="470">
        <v>-131956.79999999999</v>
      </c>
      <c r="AS277" s="470">
        <v>-50527.200000000004</v>
      </c>
      <c r="AT277" s="470">
        <v>-47206.508024708506</v>
      </c>
      <c r="AU277" s="470">
        <v>453127.65363271011</v>
      </c>
      <c r="AV277" s="468">
        <v>-767781.21167019696</v>
      </c>
      <c r="AW277" s="464"/>
      <c r="AX277" s="487">
        <v>2266278.9436934311</v>
      </c>
      <c r="AY277" s="488">
        <v>784918.69902674318</v>
      </c>
      <c r="AZ277" s="481"/>
      <c r="BA277" s="491">
        <v>2941029.449718304</v>
      </c>
      <c r="BB277" s="470">
        <v>70113.876000000018</v>
      </c>
      <c r="BC277" s="481">
        <v>3011143.3257183041</v>
      </c>
      <c r="BD277" s="497"/>
      <c r="BE277" s="464">
        <v>338.51496621621618</v>
      </c>
      <c r="BF277" s="464">
        <v>43.630900900900897</v>
      </c>
      <c r="BG277" s="464">
        <v>458.18972972972978</v>
      </c>
      <c r="BH277" s="464">
        <v>411.89123873873876</v>
      </c>
      <c r="BI277" s="464">
        <v>62.307207207207206</v>
      </c>
      <c r="BJ277" s="464">
        <v>44.429463963963968</v>
      </c>
      <c r="BK277" s="468">
        <v>1349.50680169152</v>
      </c>
      <c r="BL277" s="464"/>
      <c r="BM277" s="464">
        <v>75.713075011765511</v>
      </c>
      <c r="BN277" s="464">
        <v>0</v>
      </c>
      <c r="BO277" s="464">
        <v>0</v>
      </c>
      <c r="BP277" s="464">
        <v>67.342370353883823</v>
      </c>
      <c r="BQ277" s="464">
        <v>89.285341353062478</v>
      </c>
      <c r="BR277" s="464">
        <v>0</v>
      </c>
      <c r="BS277" s="464">
        <v>0</v>
      </c>
      <c r="BT277" s="464">
        <v>33.371423434057043</v>
      </c>
      <c r="BU277" s="464">
        <v>60.685181393278427</v>
      </c>
      <c r="BV277" s="468">
        <v>326.39739154604729</v>
      </c>
      <c r="BW277" s="467"/>
      <c r="BX277" s="468">
        <v>1675.9041932375681</v>
      </c>
      <c r="BY277" s="468">
        <v>-1548.79</v>
      </c>
      <c r="BZ277" s="468">
        <v>127.1141932375676</v>
      </c>
      <c r="CA277" s="499">
        <v>6.7821971927703409E-2</v>
      </c>
      <c r="CB277" s="499"/>
      <c r="CC277" s="464">
        <v>0</v>
      </c>
      <c r="CD277" s="464">
        <v>0</v>
      </c>
      <c r="CE277" s="464">
        <v>11.02905452125056</v>
      </c>
      <c r="CF277" s="464">
        <v>20.00549977877515</v>
      </c>
      <c r="CG277" s="464">
        <v>0</v>
      </c>
      <c r="CH277" s="468">
        <v>31.0345543000257</v>
      </c>
      <c r="CI277" s="464"/>
      <c r="CJ277" s="464">
        <v>-0.98000000000000009</v>
      </c>
      <c r="CK277" s="464">
        <v>-1.78</v>
      </c>
      <c r="CL277" s="464">
        <v>-0.98000000000000009</v>
      </c>
      <c r="CM277" s="464">
        <v>-0.01</v>
      </c>
      <c r="CN277" s="464">
        <v>-17.579999999999998</v>
      </c>
      <c r="CO277" s="464">
        <v>-43.707871132873358</v>
      </c>
      <c r="CP277" s="464">
        <v>-130.09453680864789</v>
      </c>
      <c r="CQ277" s="464">
        <v>-32.103728013295488</v>
      </c>
      <c r="CR277" s="464">
        <v>-29.8</v>
      </c>
      <c r="CS277" s="464">
        <v>-11.42</v>
      </c>
      <c r="CT277" s="464">
        <v>-11.162313753768929</v>
      </c>
      <c r="CU277" s="464">
        <v>100.8519148971089</v>
      </c>
      <c r="CV277" s="468">
        <v>-179.85698723909269</v>
      </c>
      <c r="CW277" s="464"/>
      <c r="CX277" s="468">
        <v>544.23052664292834</v>
      </c>
      <c r="CY277" s="468">
        <v>162.9384103047247</v>
      </c>
      <c r="CZ277" s="464"/>
      <c r="DA277" s="466">
        <v>662.39402020682519</v>
      </c>
      <c r="DB277" s="464">
        <v>15.791413513513518</v>
      </c>
      <c r="DC277" s="468">
        <v>678.18543372033878</v>
      </c>
    </row>
    <row r="278" spans="1:107">
      <c r="A278" s="475">
        <v>889</v>
      </c>
      <c r="B278" s="483">
        <v>17</v>
      </c>
      <c r="C278" s="484">
        <v>2399</v>
      </c>
      <c r="D278" s="465" t="s">
        <v>276</v>
      </c>
      <c r="E278" s="485">
        <v>792494.30999999994</v>
      </c>
      <c r="F278" s="485">
        <v>184035.13999999998</v>
      </c>
      <c r="G278" s="485">
        <v>1195706.8800000001</v>
      </c>
      <c r="H278" s="485">
        <v>1448970.01</v>
      </c>
      <c r="I278" s="485">
        <v>145879.79999999999</v>
      </c>
      <c r="J278" s="485">
        <v>103580.68000000001</v>
      </c>
      <c r="K278" s="486">
        <v>3870666.82</v>
      </c>
      <c r="L278" s="464"/>
      <c r="M278" s="485">
        <v>207849.91346706622</v>
      </c>
      <c r="N278" s="485">
        <v>0</v>
      </c>
      <c r="O278" s="485">
        <v>0</v>
      </c>
      <c r="P278" s="485">
        <v>99814.080000000002</v>
      </c>
      <c r="Q278" s="485">
        <v>1434000.6037064099</v>
      </c>
      <c r="R278" s="485">
        <v>0</v>
      </c>
      <c r="S278" s="478">
        <v>0</v>
      </c>
      <c r="T278" s="485">
        <v>53273.077482828485</v>
      </c>
      <c r="U278" s="485">
        <v>118031.11833333332</v>
      </c>
      <c r="V278" s="479">
        <v>1912968.7929896379</v>
      </c>
      <c r="W278" s="480"/>
      <c r="X278" s="481">
        <v>5783635.612989638</v>
      </c>
      <c r="Y278" s="464">
        <v>-3801671.31</v>
      </c>
      <c r="Z278" s="490">
        <v>1981964.3029896379</v>
      </c>
      <c r="AA278" s="499">
        <v>0.34268485008604033</v>
      </c>
      <c r="AB278" s="499"/>
      <c r="AC278" s="476">
        <v>339705.7373415</v>
      </c>
      <c r="AD278" s="476">
        <v>0</v>
      </c>
      <c r="AE278" s="476">
        <v>29875.106524029656</v>
      </c>
      <c r="AF278" s="476">
        <v>54713.545949817359</v>
      </c>
      <c r="AG278" s="476">
        <v>0</v>
      </c>
      <c r="AH278" s="477">
        <v>424294.38981534698</v>
      </c>
      <c r="AI278" s="464"/>
      <c r="AJ278" s="464">
        <v>0</v>
      </c>
      <c r="AK278" s="464">
        <v>-4270.22</v>
      </c>
      <c r="AL278" s="464">
        <v>0</v>
      </c>
      <c r="AM278" s="464">
        <v>-23.990000000000002</v>
      </c>
      <c r="AN278" s="464">
        <v>-51602.490000000005</v>
      </c>
      <c r="AO278" s="464">
        <v>-52458.42</v>
      </c>
      <c r="AP278" s="464">
        <v>1056890.4771927751</v>
      </c>
      <c r="AQ278" s="470">
        <v>229441.77997802579</v>
      </c>
      <c r="AR278" s="470">
        <v>-71298.28</v>
      </c>
      <c r="AS278" s="470">
        <v>-27300.620000000003</v>
      </c>
      <c r="AT278" s="470">
        <v>-99823.634964133191</v>
      </c>
      <c r="AU278" s="470">
        <v>111564.88392448131</v>
      </c>
      <c r="AV278" s="468">
        <v>1091119.4861311489</v>
      </c>
      <c r="AW278" s="464"/>
      <c r="AX278" s="487">
        <v>1053163.2996429719</v>
      </c>
      <c r="AY278" s="488">
        <v>439094.73718751309</v>
      </c>
      <c r="AZ278" s="481"/>
      <c r="BA278" s="491">
        <v>4989636.215766619</v>
      </c>
      <c r="BB278" s="470">
        <v>169841.63910000003</v>
      </c>
      <c r="BC278" s="481">
        <v>5159477.8548666192</v>
      </c>
      <c r="BD278" s="497"/>
      <c r="BE278" s="464">
        <v>330.34360566902876</v>
      </c>
      <c r="BF278" s="464">
        <v>76.713272196748633</v>
      </c>
      <c r="BG278" s="464">
        <v>498.41887453105466</v>
      </c>
      <c r="BH278" s="464">
        <v>603.98916631929967</v>
      </c>
      <c r="BI278" s="464">
        <v>60.808586911212998</v>
      </c>
      <c r="BJ278" s="464">
        <v>43.176606919549819</v>
      </c>
      <c r="BK278" s="468">
        <v>1653.6584063260341</v>
      </c>
      <c r="BL278" s="464"/>
      <c r="BM278" s="464">
        <v>82.402668862436997</v>
      </c>
      <c r="BN278" s="464">
        <v>0</v>
      </c>
      <c r="BO278" s="464">
        <v>0</v>
      </c>
      <c r="BP278" s="464">
        <v>62.567027575020283</v>
      </c>
      <c r="BQ278" s="464">
        <v>571.12618041040992</v>
      </c>
      <c r="BR278" s="464">
        <v>0</v>
      </c>
      <c r="BS278" s="464">
        <v>0</v>
      </c>
      <c r="BT278" s="464">
        <v>25.356448927248479</v>
      </c>
      <c r="BU278" s="464">
        <v>52.147085360908349</v>
      </c>
      <c r="BV278" s="468">
        <v>793.59941113602395</v>
      </c>
      <c r="BW278" s="467"/>
      <c r="BX278" s="468">
        <v>2447.257817462058</v>
      </c>
      <c r="BY278" s="468">
        <v>-1548.79</v>
      </c>
      <c r="BZ278" s="468">
        <v>898.46781746205795</v>
      </c>
      <c r="CA278" s="499">
        <v>0.34268485008604033</v>
      </c>
      <c r="CB278" s="499"/>
      <c r="CC278" s="464">
        <v>136.82372549999999</v>
      </c>
      <c r="CD278" s="464">
        <v>0</v>
      </c>
      <c r="CE278" s="464">
        <v>12.588086470997879</v>
      </c>
      <c r="CF278" s="464">
        <v>20.51932494948667</v>
      </c>
      <c r="CG278" s="464">
        <v>0</v>
      </c>
      <c r="CH278" s="468">
        <v>169.93113692048451</v>
      </c>
      <c r="CI278" s="464"/>
      <c r="CJ278" s="464">
        <v>-0.98</v>
      </c>
      <c r="CK278" s="464">
        <v>-1.78</v>
      </c>
      <c r="CL278" s="464">
        <v>-0.98</v>
      </c>
      <c r="CM278" s="464">
        <v>-0.01</v>
      </c>
      <c r="CN278" s="464">
        <v>-17.579999999999998</v>
      </c>
      <c r="CO278" s="464">
        <v>-15.43491240875912</v>
      </c>
      <c r="CP278" s="464">
        <v>428.58494614467759</v>
      </c>
      <c r="CQ278" s="464">
        <v>109.8272804091948</v>
      </c>
      <c r="CR278" s="464">
        <v>-29.8</v>
      </c>
      <c r="CS278" s="464">
        <v>-11.42</v>
      </c>
      <c r="CT278" s="464">
        <v>-43.44444694512466</v>
      </c>
      <c r="CU278" s="464">
        <v>45.241234357048377</v>
      </c>
      <c r="CV278" s="468">
        <v>465.60916921030417</v>
      </c>
      <c r="CW278" s="464"/>
      <c r="CX278" s="468">
        <v>499.68240629458631</v>
      </c>
      <c r="CY278" s="468">
        <v>165.1881243712682</v>
      </c>
      <c r="CZ278" s="464"/>
      <c r="DA278" s="466">
        <v>2079.8817072807915</v>
      </c>
      <c r="DB278" s="464">
        <v>70.796848311796595</v>
      </c>
      <c r="DC278" s="468">
        <v>2150.6785555925881</v>
      </c>
    </row>
    <row r="279" spans="1:107">
      <c r="A279" s="475">
        <v>890</v>
      </c>
      <c r="B279" s="483">
        <v>19</v>
      </c>
      <c r="C279" s="484">
        <v>1112</v>
      </c>
      <c r="D279" s="465" t="s">
        <v>277</v>
      </c>
      <c r="E279" s="485">
        <v>364365.19999999995</v>
      </c>
      <c r="F279" s="485">
        <v>106546.65999999999</v>
      </c>
      <c r="G279" s="485">
        <v>456693.60000000003</v>
      </c>
      <c r="H279" s="485">
        <v>422030.1</v>
      </c>
      <c r="I279" s="485">
        <v>69588.800000000003</v>
      </c>
      <c r="J279" s="485">
        <v>52325.18</v>
      </c>
      <c r="K279" s="486">
        <v>1471549.54</v>
      </c>
      <c r="L279" s="464"/>
      <c r="M279" s="485">
        <v>62147.664312403736</v>
      </c>
      <c r="N279" s="485">
        <v>0</v>
      </c>
      <c r="O279" s="485">
        <v>0</v>
      </c>
      <c r="P279" s="485">
        <v>103973</v>
      </c>
      <c r="Q279" s="485">
        <v>1027932.7999999999</v>
      </c>
      <c r="R279" s="485">
        <v>0</v>
      </c>
      <c r="S279" s="478">
        <v>0</v>
      </c>
      <c r="T279" s="485">
        <v>39700.292440003868</v>
      </c>
      <c r="U279" s="485">
        <v>38912.778333333328</v>
      </c>
      <c r="V279" s="479">
        <v>1272666.535085741</v>
      </c>
      <c r="W279" s="480"/>
      <c r="X279" s="481">
        <v>2744216.075085741</v>
      </c>
      <c r="Y279" s="464">
        <v>-1762175.28</v>
      </c>
      <c r="Z279" s="490">
        <v>982040.79508574097</v>
      </c>
      <c r="AA279" s="499">
        <v>0.35785840772580485</v>
      </c>
      <c r="AB279" s="499"/>
      <c r="AC279" s="476">
        <v>451853.56056000001</v>
      </c>
      <c r="AD279" s="476">
        <v>464247.12</v>
      </c>
      <c r="AE279" s="476">
        <v>15699.657072885486</v>
      </c>
      <c r="AF279" s="476">
        <v>16055.49083146663</v>
      </c>
      <c r="AG279" s="476">
        <v>0</v>
      </c>
      <c r="AH279" s="477">
        <v>947855.82846435206</v>
      </c>
      <c r="AI279" s="464"/>
      <c r="AJ279" s="464">
        <v>0</v>
      </c>
      <c r="AK279" s="464">
        <v>-1979.3600000000001</v>
      </c>
      <c r="AL279" s="464">
        <v>0</v>
      </c>
      <c r="AM279" s="464">
        <v>-11.120000000000001</v>
      </c>
      <c r="AN279" s="464">
        <v>-23919.120000000003</v>
      </c>
      <c r="AO279" s="464">
        <v>-36170.74</v>
      </c>
      <c r="AP279" s="464">
        <v>-40856.341757125891</v>
      </c>
      <c r="AQ279" s="470">
        <v>387469.09194490692</v>
      </c>
      <c r="AR279" s="470">
        <v>-33048.639999999999</v>
      </c>
      <c r="AS279" s="470">
        <v>-12654.560000000001</v>
      </c>
      <c r="AT279" s="470">
        <v>-54062.064425626784</v>
      </c>
      <c r="AU279" s="470">
        <v>23437.960974083602</v>
      </c>
      <c r="AV279" s="468">
        <v>208205.10673623785</v>
      </c>
      <c r="AW279" s="464"/>
      <c r="AX279" s="487">
        <v>329518.96031830402</v>
      </c>
      <c r="AY279" s="488">
        <v>189557.60387445823</v>
      </c>
      <c r="AZ279" s="481"/>
      <c r="BA279" s="491">
        <v>2657178.2944790935</v>
      </c>
      <c r="BB279" s="470">
        <v>-33211.835999999996</v>
      </c>
      <c r="BC279" s="481">
        <v>2623966.4584790934</v>
      </c>
      <c r="BD279" s="497"/>
      <c r="BE279" s="464">
        <v>327.66654676258986</v>
      </c>
      <c r="BF279" s="464">
        <v>95.815341726618698</v>
      </c>
      <c r="BG279" s="464">
        <v>410.69568345323745</v>
      </c>
      <c r="BH279" s="464">
        <v>379.52347122302155</v>
      </c>
      <c r="BI279" s="464">
        <v>62.579856115107916</v>
      </c>
      <c r="BJ279" s="464">
        <v>47.055017985611514</v>
      </c>
      <c r="BK279" s="468">
        <v>1365.7124890061571</v>
      </c>
      <c r="BL279" s="464"/>
      <c r="BM279" s="464">
        <v>53.336210256604147</v>
      </c>
      <c r="BN279" s="464">
        <v>0</v>
      </c>
      <c r="BO279" s="464">
        <v>0</v>
      </c>
      <c r="BP279" s="464">
        <v>82.829542656112579</v>
      </c>
      <c r="BQ279" s="464">
        <v>910.40000000000009</v>
      </c>
      <c r="BR279" s="464">
        <v>0</v>
      </c>
      <c r="BS279" s="464">
        <v>0</v>
      </c>
      <c r="BT279" s="464">
        <v>38.074891080454073</v>
      </c>
      <c r="BU279" s="464">
        <v>33.238682937554969</v>
      </c>
      <c r="BV279" s="468">
        <v>1117.8793269307259</v>
      </c>
      <c r="BW279" s="467"/>
      <c r="BX279" s="468">
        <v>2483.591815936883</v>
      </c>
      <c r="BY279" s="468">
        <v>-1548.79</v>
      </c>
      <c r="BZ279" s="468">
        <v>934.80181593688246</v>
      </c>
      <c r="CA279" s="499">
        <v>0.35785840772580485</v>
      </c>
      <c r="CB279" s="499"/>
      <c r="CC279" s="464">
        <v>392.62839000000002</v>
      </c>
      <c r="CD279" s="464">
        <v>406.55929639401933</v>
      </c>
      <c r="CE279" s="464">
        <v>13.16811632431398</v>
      </c>
      <c r="CF279" s="464">
        <v>12.99111005966342</v>
      </c>
      <c r="CG279" s="464">
        <v>0</v>
      </c>
      <c r="CH279" s="468">
        <v>825.34691277799675</v>
      </c>
      <c r="CI279" s="464"/>
      <c r="CJ279" s="464">
        <v>-0.98</v>
      </c>
      <c r="CK279" s="464">
        <v>-1.78</v>
      </c>
      <c r="CL279" s="464">
        <v>-0.98</v>
      </c>
      <c r="CM279" s="464">
        <v>-0.01</v>
      </c>
      <c r="CN279" s="464">
        <v>-17.579999999999998</v>
      </c>
      <c r="CO279" s="464">
        <v>-20.614287598944589</v>
      </c>
      <c r="CP279" s="464">
        <v>-35.933458009785298</v>
      </c>
      <c r="CQ279" s="464">
        <v>357.80840029687732</v>
      </c>
      <c r="CR279" s="464">
        <v>-29.8</v>
      </c>
      <c r="CS279" s="464">
        <v>-11.42</v>
      </c>
      <c r="CT279" s="464">
        <v>-48.207300149034417</v>
      </c>
      <c r="CU279" s="464">
        <v>20.613861894532629</v>
      </c>
      <c r="CV279" s="468">
        <v>208.6418306464179</v>
      </c>
      <c r="CW279" s="464"/>
      <c r="CX279" s="468">
        <v>287.85526486490471</v>
      </c>
      <c r="CY279" s="468">
        <v>152.44801427066281</v>
      </c>
      <c r="CZ279" s="464"/>
      <c r="DA279" s="466">
        <v>2389.548825970408</v>
      </c>
      <c r="DB279" s="464">
        <v>-29.866758992805753</v>
      </c>
      <c r="DC279" s="468">
        <v>2359.6820669776021</v>
      </c>
    </row>
    <row r="280" spans="1:107">
      <c r="A280" s="475">
        <v>892</v>
      </c>
      <c r="B280" s="483">
        <v>13</v>
      </c>
      <c r="C280" s="484">
        <v>3651</v>
      </c>
      <c r="D280" s="465" t="s">
        <v>278</v>
      </c>
      <c r="E280" s="485">
        <v>2632538.5699999998</v>
      </c>
      <c r="F280" s="485">
        <v>474616.94</v>
      </c>
      <c r="G280" s="485">
        <v>3030784.8000000003</v>
      </c>
      <c r="H280" s="485">
        <v>2912007.69</v>
      </c>
      <c r="I280" s="485">
        <v>195433.3</v>
      </c>
      <c r="J280" s="485">
        <v>163393.62</v>
      </c>
      <c r="K280" s="486">
        <v>9408774.9199999999</v>
      </c>
      <c r="L280" s="464"/>
      <c r="M280" s="485">
        <v>256845.10155588193</v>
      </c>
      <c r="N280" s="485">
        <v>0</v>
      </c>
      <c r="O280" s="485">
        <v>0</v>
      </c>
      <c r="P280" s="485">
        <v>116449.76000000001</v>
      </c>
      <c r="Q280" s="485">
        <v>298915.12078002281</v>
      </c>
      <c r="R280" s="485">
        <v>0</v>
      </c>
      <c r="S280" s="478">
        <v>0</v>
      </c>
      <c r="T280" s="485">
        <v>58625.238536473269</v>
      </c>
      <c r="U280" s="485">
        <v>166445.85416666666</v>
      </c>
      <c r="V280" s="479">
        <v>897281.0750390446</v>
      </c>
      <c r="W280" s="480"/>
      <c r="X280" s="481">
        <v>10306055.995039044</v>
      </c>
      <c r="Y280" s="464">
        <v>-5785703.1900000004</v>
      </c>
      <c r="Z280" s="490">
        <v>4520352.8050390435</v>
      </c>
      <c r="AA280" s="499">
        <v>0.43861131816234794</v>
      </c>
      <c r="AB280" s="499"/>
      <c r="AC280" s="476">
        <v>0</v>
      </c>
      <c r="AD280" s="476">
        <v>0</v>
      </c>
      <c r="AE280" s="476">
        <v>29304.90736142029</v>
      </c>
      <c r="AF280" s="476">
        <v>79386.917839356087</v>
      </c>
      <c r="AG280" s="476">
        <v>22606.62466619831</v>
      </c>
      <c r="AH280" s="477">
        <v>131298.4498669747</v>
      </c>
      <c r="AI280" s="464"/>
      <c r="AJ280" s="464">
        <v>0</v>
      </c>
      <c r="AK280" s="464">
        <v>-6498.78</v>
      </c>
      <c r="AL280" s="464">
        <v>0</v>
      </c>
      <c r="AM280" s="464">
        <v>-36.51</v>
      </c>
      <c r="AN280" s="464">
        <v>-78533.010000000009</v>
      </c>
      <c r="AO280" s="464">
        <v>-133291.62</v>
      </c>
      <c r="AP280" s="464">
        <v>508333.85078588972</v>
      </c>
      <c r="AQ280" s="470">
        <v>-20232.635376440663</v>
      </c>
      <c r="AR280" s="470">
        <v>-108507.72</v>
      </c>
      <c r="AS280" s="470">
        <v>-41548.380000000005</v>
      </c>
      <c r="AT280" s="470">
        <v>-154829.30701030471</v>
      </c>
      <c r="AU280" s="470">
        <v>170256.092341804</v>
      </c>
      <c r="AV280" s="468">
        <v>135111.98074094838</v>
      </c>
      <c r="AW280" s="464"/>
      <c r="AX280" s="487">
        <v>2276478.5991303464</v>
      </c>
      <c r="AY280" s="488">
        <v>369797.95280353579</v>
      </c>
      <c r="AZ280" s="481"/>
      <c r="BA280" s="491">
        <v>7433039.7875808487</v>
      </c>
      <c r="BB280" s="470">
        <v>-19410.473040000001</v>
      </c>
      <c r="BC280" s="481">
        <v>7413629.3145408491</v>
      </c>
      <c r="BD280" s="497"/>
      <c r="BE280" s="464">
        <v>721.04589701451653</v>
      </c>
      <c r="BF280" s="464">
        <v>129.9964228978362</v>
      </c>
      <c r="BG280" s="464">
        <v>830.12456861133944</v>
      </c>
      <c r="BH280" s="464">
        <v>797.59180772391119</v>
      </c>
      <c r="BI280" s="464">
        <v>53.528704464530264</v>
      </c>
      <c r="BJ280" s="464">
        <v>44.753114215283482</v>
      </c>
      <c r="BK280" s="468">
        <v>2626.6387202625101</v>
      </c>
      <c r="BL280" s="464"/>
      <c r="BM280" s="464">
        <v>70.753300988169343</v>
      </c>
      <c r="BN280" s="464">
        <v>0</v>
      </c>
      <c r="BO280" s="464">
        <v>0</v>
      </c>
      <c r="BP280" s="464">
        <v>32.875635767022153</v>
      </c>
      <c r="BQ280" s="464">
        <v>80.278404233317133</v>
      </c>
      <c r="BR280" s="464">
        <v>0</v>
      </c>
      <c r="BS280" s="464">
        <v>0</v>
      </c>
      <c r="BT280" s="464">
        <v>16.628116366939281</v>
      </c>
      <c r="BU280" s="464">
        <v>43.899103773584912</v>
      </c>
      <c r="BV280" s="468">
        <v>244.4345611290328</v>
      </c>
      <c r="BW280" s="467"/>
      <c r="BX280" s="468">
        <v>2871.0732813915429</v>
      </c>
      <c r="BY280" s="468">
        <v>-1548.79</v>
      </c>
      <c r="BZ280" s="468">
        <v>1322.2832813915429</v>
      </c>
      <c r="CA280" s="499">
        <v>0.43861131816234794</v>
      </c>
      <c r="CB280" s="499"/>
      <c r="CC280" s="464">
        <v>0</v>
      </c>
      <c r="CD280" s="464">
        <v>0</v>
      </c>
      <c r="CE280" s="464">
        <v>7.4197627255493721</v>
      </c>
      <c r="CF280" s="464">
        <v>19.46580869700901</v>
      </c>
      <c r="CG280" s="464">
        <v>2.3614645862074002</v>
      </c>
      <c r="CH280" s="468">
        <v>29.247036008765779</v>
      </c>
      <c r="CI280" s="464"/>
      <c r="CJ280" s="464">
        <v>-0.98</v>
      </c>
      <c r="CK280" s="464">
        <v>-1.78</v>
      </c>
      <c r="CL280" s="464">
        <v>-0.98</v>
      </c>
      <c r="CM280" s="464">
        <v>-0.01</v>
      </c>
      <c r="CN280" s="464">
        <v>-17.579999999999998</v>
      </c>
      <c r="CO280" s="464">
        <v>-19.978282868471421</v>
      </c>
      <c r="CP280" s="464">
        <v>139.0029671276701</v>
      </c>
      <c r="CQ280" s="464">
        <v>6.6147677034116361</v>
      </c>
      <c r="CR280" s="464">
        <v>-29.8</v>
      </c>
      <c r="CS280" s="464">
        <v>-11.42</v>
      </c>
      <c r="CT280" s="464">
        <v>-43.058329355156459</v>
      </c>
      <c r="CU280" s="464">
        <v>46.556218852010943</v>
      </c>
      <c r="CV280" s="468">
        <v>59.78579985359957</v>
      </c>
      <c r="CW280" s="464"/>
      <c r="CX280" s="468">
        <v>604.29975082155272</v>
      </c>
      <c r="CY280" s="468">
        <v>85.368020127438427</v>
      </c>
      <c r="CZ280" s="464"/>
      <c r="DA280" s="466">
        <v>2035.8914783842367</v>
      </c>
      <c r="DB280" s="464">
        <v>-5.3164812489728845</v>
      </c>
      <c r="DC280" s="468">
        <v>2030.5749971352641</v>
      </c>
    </row>
    <row r="281" spans="1:107">
      <c r="A281" s="475">
        <v>893</v>
      </c>
      <c r="B281" s="483">
        <v>15</v>
      </c>
      <c r="C281" s="484">
        <v>7391</v>
      </c>
      <c r="D281" s="465" t="s">
        <v>279</v>
      </c>
      <c r="E281" s="485">
        <v>3989798.9399999995</v>
      </c>
      <c r="F281" s="485">
        <v>813629.03999999992</v>
      </c>
      <c r="G281" s="485">
        <v>4334437.4400000004</v>
      </c>
      <c r="H281" s="485">
        <v>4332842.3600000003</v>
      </c>
      <c r="I281" s="485">
        <v>430580.7</v>
      </c>
      <c r="J281" s="485">
        <v>344526.1</v>
      </c>
      <c r="K281" s="486">
        <v>14245814.58</v>
      </c>
      <c r="L281" s="464"/>
      <c r="M281" s="485">
        <v>299141.61827833875</v>
      </c>
      <c r="N281" s="485">
        <v>169304.15880000003</v>
      </c>
      <c r="O281" s="485">
        <v>1883518.1748000002</v>
      </c>
      <c r="P281" s="485">
        <v>1540879.86</v>
      </c>
      <c r="Q281" s="485">
        <v>629509.28306804085</v>
      </c>
      <c r="R281" s="485">
        <v>0</v>
      </c>
      <c r="S281" s="478">
        <v>0</v>
      </c>
      <c r="T281" s="485">
        <v>243850.56857527222</v>
      </c>
      <c r="U281" s="485">
        <v>226431.0008333333</v>
      </c>
      <c r="V281" s="479">
        <v>4992634.6643549865</v>
      </c>
      <c r="W281" s="480"/>
      <c r="X281" s="481">
        <v>19238449.244354986</v>
      </c>
      <c r="Y281" s="464">
        <v>-11712443.790000001</v>
      </c>
      <c r="Z281" s="490">
        <v>7526005.4543549847</v>
      </c>
      <c r="AA281" s="499">
        <v>0.39119605529345314</v>
      </c>
      <c r="AB281" s="499"/>
      <c r="AC281" s="476">
        <v>6037.9924534999991</v>
      </c>
      <c r="AD281" s="476">
        <v>0</v>
      </c>
      <c r="AE281" s="476">
        <v>107565.64129554569</v>
      </c>
      <c r="AF281" s="476">
        <v>144934.43474349647</v>
      </c>
      <c r="AG281" s="476">
        <v>0</v>
      </c>
      <c r="AH281" s="477">
        <v>258538.06849254217</v>
      </c>
      <c r="AI281" s="464"/>
      <c r="AJ281" s="464">
        <v>0</v>
      </c>
      <c r="AK281" s="464">
        <v>-13155.98</v>
      </c>
      <c r="AL281" s="464">
        <v>0</v>
      </c>
      <c r="AM281" s="464">
        <v>-73.91</v>
      </c>
      <c r="AN281" s="464">
        <v>-158980.41</v>
      </c>
      <c r="AO281" s="464">
        <v>-230930.06</v>
      </c>
      <c r="AP281" s="464">
        <v>-485579.53028233338</v>
      </c>
      <c r="AQ281" s="470">
        <v>-41873.444150462106</v>
      </c>
      <c r="AR281" s="470">
        <v>-219660.52</v>
      </c>
      <c r="AS281" s="470">
        <v>-84109.58</v>
      </c>
      <c r="AT281" s="470">
        <v>-185589.92670808895</v>
      </c>
      <c r="AU281" s="470">
        <v>277877.13168577017</v>
      </c>
      <c r="AV281" s="468">
        <v>-1142076.2294551143</v>
      </c>
      <c r="AW281" s="464"/>
      <c r="AX281" s="487">
        <v>1825468.1776639954</v>
      </c>
      <c r="AY281" s="488">
        <v>1155708.952213079</v>
      </c>
      <c r="AZ281" s="481"/>
      <c r="BA281" s="491">
        <v>9623644.4232694861</v>
      </c>
      <c r="BB281" s="470">
        <v>-79431.64109999995</v>
      </c>
      <c r="BC281" s="481">
        <v>9544212.7821694855</v>
      </c>
      <c r="BD281" s="497"/>
      <c r="BE281" s="464">
        <v>539.8185549993234</v>
      </c>
      <c r="BF281" s="464">
        <v>110.08375591936138</v>
      </c>
      <c r="BG281" s="464">
        <v>586.4480368015154</v>
      </c>
      <c r="BH281" s="464">
        <v>586.23222297388725</v>
      </c>
      <c r="BI281" s="464">
        <v>58.257434717900153</v>
      </c>
      <c r="BJ281" s="464">
        <v>46.614274117169529</v>
      </c>
      <c r="BK281" s="468">
        <v>1910.0891047183759</v>
      </c>
      <c r="BL281" s="464"/>
      <c r="BM281" s="464">
        <v>37.569317845889003</v>
      </c>
      <c r="BN281" s="464">
        <v>22.558199999999999</v>
      </c>
      <c r="BO281" s="464">
        <v>250.8728469686786</v>
      </c>
      <c r="BP281" s="464">
        <v>196.09417394811129</v>
      </c>
      <c r="BQ281" s="464">
        <v>83.111933711234073</v>
      </c>
      <c r="BR281" s="464">
        <v>0</v>
      </c>
      <c r="BS281" s="464">
        <v>0</v>
      </c>
      <c r="BT281" s="464">
        <v>33.568327453991351</v>
      </c>
      <c r="BU281" s="464">
        <v>30.177513778733701</v>
      </c>
      <c r="BV281" s="468">
        <v>653.95231370663817</v>
      </c>
      <c r="BW281" s="467"/>
      <c r="BX281" s="468">
        <v>2564.0414184250139</v>
      </c>
      <c r="BY281" s="468">
        <v>-1548.79</v>
      </c>
      <c r="BZ281" s="468">
        <v>1015.251418425014</v>
      </c>
      <c r="CA281" s="499">
        <v>0.39119605529345314</v>
      </c>
      <c r="CB281" s="499"/>
      <c r="CC281" s="464">
        <v>0.78936549999999994</v>
      </c>
      <c r="CD281" s="464">
        <v>0</v>
      </c>
      <c r="CE281" s="464">
        <v>13.637963110640589</v>
      </c>
      <c r="CF281" s="464">
        <v>17.822699684822538</v>
      </c>
      <c r="CG281" s="464">
        <v>0</v>
      </c>
      <c r="CH281" s="468">
        <v>32.250028295463117</v>
      </c>
      <c r="CI281" s="464"/>
      <c r="CJ281" s="464">
        <v>-0.98</v>
      </c>
      <c r="CK281" s="464">
        <v>-1.78</v>
      </c>
      <c r="CL281" s="464">
        <v>-0.98</v>
      </c>
      <c r="CM281" s="464">
        <v>-0.01</v>
      </c>
      <c r="CN281" s="464">
        <v>-17.579999999999998</v>
      </c>
      <c r="CO281" s="464">
        <v>-20.474420789084551</v>
      </c>
      <c r="CP281" s="464">
        <v>-65.274839398082179</v>
      </c>
      <c r="CQ281" s="464">
        <v>-4.2238703100972899</v>
      </c>
      <c r="CR281" s="464">
        <v>-29.8</v>
      </c>
      <c r="CS281" s="464">
        <v>-11.42</v>
      </c>
      <c r="CT281" s="464">
        <v>-25.92586386332664</v>
      </c>
      <c r="CU281" s="464">
        <v>37.354097551521733</v>
      </c>
      <c r="CV281" s="468">
        <v>-149.96058848278361</v>
      </c>
      <c r="CW281" s="464"/>
      <c r="CX281" s="468">
        <v>316.08222884167878</v>
      </c>
      <c r="CY281" s="468">
        <v>141.37881847992159</v>
      </c>
      <c r="CZ281" s="464"/>
      <c r="DA281" s="466">
        <v>1302.0760956933414</v>
      </c>
      <c r="DB281" s="464">
        <v>-10.747076322554451</v>
      </c>
      <c r="DC281" s="468">
        <v>1291.3290193707869</v>
      </c>
    </row>
    <row r="282" spans="1:107">
      <c r="A282" s="475">
        <v>895</v>
      </c>
      <c r="B282" s="483">
        <v>2</v>
      </c>
      <c r="C282" s="484">
        <v>14783</v>
      </c>
      <c r="D282" s="465" t="s">
        <v>280</v>
      </c>
      <c r="E282" s="485">
        <v>5465477.9999999991</v>
      </c>
      <c r="F282" s="485">
        <v>958919.94</v>
      </c>
      <c r="G282" s="485">
        <v>6842100.4800000004</v>
      </c>
      <c r="H282" s="485">
        <v>6780616.9400000004</v>
      </c>
      <c r="I282" s="485">
        <v>911071.39999999991</v>
      </c>
      <c r="J282" s="485">
        <v>690835</v>
      </c>
      <c r="K282" s="486">
        <v>21649021.759999998</v>
      </c>
      <c r="L282" s="464"/>
      <c r="M282" s="485">
        <v>1076569.4210429571</v>
      </c>
      <c r="N282" s="485">
        <v>0</v>
      </c>
      <c r="O282" s="485">
        <v>0</v>
      </c>
      <c r="P282" s="485">
        <v>3106713.24</v>
      </c>
      <c r="Q282" s="485">
        <v>433216.04647891235</v>
      </c>
      <c r="R282" s="485">
        <v>0</v>
      </c>
      <c r="S282" s="478">
        <v>211855.64</v>
      </c>
      <c r="T282" s="485">
        <v>652241.60724033345</v>
      </c>
      <c r="U282" s="485">
        <v>742962.58166666655</v>
      </c>
      <c r="V282" s="479">
        <v>6223558.5364288688</v>
      </c>
      <c r="W282" s="480"/>
      <c r="X282" s="481">
        <v>27872580.296428867</v>
      </c>
      <c r="Y282" s="464">
        <v>-23426472.27</v>
      </c>
      <c r="Z282" s="490">
        <v>4446108.0264288671</v>
      </c>
      <c r="AA282" s="499">
        <v>0.15951548005760049</v>
      </c>
      <c r="AB282" s="499"/>
      <c r="AC282" s="476">
        <v>0</v>
      </c>
      <c r="AD282" s="476">
        <v>0</v>
      </c>
      <c r="AE282" s="476">
        <v>243999.88775310546</v>
      </c>
      <c r="AF282" s="476">
        <v>332713.55530489294</v>
      </c>
      <c r="AG282" s="476">
        <v>0</v>
      </c>
      <c r="AH282" s="477">
        <v>576713.44305799843</v>
      </c>
      <c r="AI282" s="464"/>
      <c r="AJ282" s="464">
        <v>0</v>
      </c>
      <c r="AK282" s="464">
        <v>-26313.74</v>
      </c>
      <c r="AL282" s="464">
        <v>0</v>
      </c>
      <c r="AM282" s="464">
        <v>-147.83000000000001</v>
      </c>
      <c r="AN282" s="464">
        <v>-317982.33</v>
      </c>
      <c r="AO282" s="464">
        <v>-819317.37</v>
      </c>
      <c r="AP282" s="464">
        <v>678745.99915357633</v>
      </c>
      <c r="AQ282" s="470">
        <v>372541.20356349909</v>
      </c>
      <c r="AR282" s="470">
        <v>-439350.76</v>
      </c>
      <c r="AS282" s="470">
        <v>-168230.54</v>
      </c>
      <c r="AT282" s="470">
        <v>-139388.04370068249</v>
      </c>
      <c r="AU282" s="470">
        <v>863279.94855961599</v>
      </c>
      <c r="AV282" s="468">
        <v>3836.5375760088209</v>
      </c>
      <c r="AW282" s="464"/>
      <c r="AX282" s="487">
        <v>1328629.0644265618</v>
      </c>
      <c r="AY282" s="488">
        <v>1632072.7467602114</v>
      </c>
      <c r="AZ282" s="481"/>
      <c r="BA282" s="491">
        <v>7987359.8182496466</v>
      </c>
      <c r="BB282" s="470">
        <v>382914.01805999991</v>
      </c>
      <c r="BC282" s="481">
        <v>8370273.8363096463</v>
      </c>
      <c r="BD282" s="497"/>
      <c r="BE282" s="464">
        <v>369.71372522492044</v>
      </c>
      <c r="BF282" s="464">
        <v>64.866396536562263</v>
      </c>
      <c r="BG282" s="464">
        <v>462.83572211323821</v>
      </c>
      <c r="BH282" s="464">
        <v>458.67665155922344</v>
      </c>
      <c r="BI282" s="464">
        <v>61.629669214638433</v>
      </c>
      <c r="BJ282" s="464">
        <v>46.731718866265304</v>
      </c>
      <c r="BK282" s="468">
        <v>1447.6952119616581</v>
      </c>
      <c r="BL282" s="464"/>
      <c r="BM282" s="464">
        <v>71.394682034514119</v>
      </c>
      <c r="BN282" s="464">
        <v>0</v>
      </c>
      <c r="BO282" s="464">
        <v>0</v>
      </c>
      <c r="BP282" s="464">
        <v>176.51679829890651</v>
      </c>
      <c r="BQ282" s="464">
        <v>28.72098894996445</v>
      </c>
      <c r="BR282" s="464">
        <v>0</v>
      </c>
      <c r="BS282" s="464">
        <v>14.258807209396521</v>
      </c>
      <c r="BT282" s="464">
        <v>40.246335194617068</v>
      </c>
      <c r="BU282" s="464">
        <v>52.249270453624952</v>
      </c>
      <c r="BV282" s="468">
        <v>383.38688214102359</v>
      </c>
      <c r="BW282" s="467"/>
      <c r="BX282" s="468">
        <v>1831.0820941026809</v>
      </c>
      <c r="BY282" s="468">
        <v>-1548.79</v>
      </c>
      <c r="BZ282" s="468">
        <v>282.29209410268157</v>
      </c>
      <c r="CA282" s="499">
        <v>0.15951548005760049</v>
      </c>
      <c r="CB282" s="499"/>
      <c r="CC282" s="464">
        <v>0</v>
      </c>
      <c r="CD282" s="464">
        <v>0</v>
      </c>
      <c r="CE282" s="464">
        <v>16.460709320162579</v>
      </c>
      <c r="CF282" s="464">
        <v>20.80111501592129</v>
      </c>
      <c r="CG282" s="464">
        <v>0</v>
      </c>
      <c r="CH282" s="468">
        <v>37.261824336083862</v>
      </c>
      <c r="CI282" s="464"/>
      <c r="CJ282" s="464">
        <v>-0.98</v>
      </c>
      <c r="CK282" s="464">
        <v>-1.78</v>
      </c>
      <c r="CL282" s="464">
        <v>-0.98</v>
      </c>
      <c r="CM282" s="464">
        <v>-0.01</v>
      </c>
      <c r="CN282" s="464">
        <v>-17.579999999999998</v>
      </c>
      <c r="CO282" s="464">
        <v>-34.388594319562571</v>
      </c>
      <c r="CP282" s="464">
        <v>45.817874925987333</v>
      </c>
      <c r="CQ282" s="464">
        <v>41.861771934718817</v>
      </c>
      <c r="CR282" s="464">
        <v>-29.8</v>
      </c>
      <c r="CS282" s="464">
        <v>-11.42</v>
      </c>
      <c r="CT282" s="464">
        <v>-7.6325086148321803</v>
      </c>
      <c r="CU282" s="464">
        <v>58.274601630863778</v>
      </c>
      <c r="CV282" s="468">
        <v>40.372860875852787</v>
      </c>
      <c r="CW282" s="464"/>
      <c r="CX282" s="468">
        <v>-2.6392182858236422</v>
      </c>
      <c r="CY282" s="468">
        <v>93.972429873458168</v>
      </c>
      <c r="CZ282" s="464"/>
      <c r="DA282" s="466">
        <v>540.30709722313782</v>
      </c>
      <c r="DB282" s="464">
        <v>25.902321454373261</v>
      </c>
      <c r="DC282" s="468">
        <v>566.20941867751105</v>
      </c>
    </row>
    <row r="283" spans="1:107">
      <c r="A283" s="475">
        <v>905</v>
      </c>
      <c r="B283" s="483">
        <v>15</v>
      </c>
      <c r="C283" s="484">
        <v>71209</v>
      </c>
      <c r="D283" s="465" t="s">
        <v>281</v>
      </c>
      <c r="E283" s="485">
        <v>31043915.039999999</v>
      </c>
      <c r="F283" s="485">
        <v>5801949.9399999995</v>
      </c>
      <c r="G283" s="485">
        <v>34783445.280000001</v>
      </c>
      <c r="H283" s="485">
        <v>32763603.43</v>
      </c>
      <c r="I283" s="485">
        <v>4326769.2</v>
      </c>
      <c r="J283" s="485">
        <v>3972434.96</v>
      </c>
      <c r="K283" s="486">
        <v>112692117.84999999</v>
      </c>
      <c r="L283" s="464"/>
      <c r="M283" s="485">
        <v>4307538.918785085</v>
      </c>
      <c r="N283" s="485">
        <v>1631170.3212000004</v>
      </c>
      <c r="O283" s="485">
        <v>4947849.1656000009</v>
      </c>
      <c r="P283" s="485">
        <v>22129613.32</v>
      </c>
      <c r="Q283" s="485">
        <v>313423.22845545772</v>
      </c>
      <c r="R283" s="485">
        <v>0</v>
      </c>
      <c r="S283" s="478">
        <v>0</v>
      </c>
      <c r="T283" s="485">
        <v>2418633.8002983993</v>
      </c>
      <c r="U283" s="485">
        <v>3261110.5974999997</v>
      </c>
      <c r="V283" s="479">
        <v>39009339.351838939</v>
      </c>
      <c r="W283" s="480"/>
      <c r="X283" s="481">
        <v>151701457.20183894</v>
      </c>
      <c r="Y283" s="464">
        <v>-112844190.21000001</v>
      </c>
      <c r="Z283" s="490">
        <v>38857266.991838932</v>
      </c>
      <c r="AA283" s="499">
        <v>0.25614300421741698</v>
      </c>
      <c r="AB283" s="499"/>
      <c r="AC283" s="476">
        <v>0</v>
      </c>
      <c r="AD283" s="476">
        <v>0</v>
      </c>
      <c r="AE283" s="476">
        <v>1286663.964579778</v>
      </c>
      <c r="AF283" s="476">
        <v>1694224.0888325961</v>
      </c>
      <c r="AG283" s="476">
        <v>1256088.6172711246</v>
      </c>
      <c r="AH283" s="477">
        <v>4236976.6706834985</v>
      </c>
      <c r="AI283" s="464"/>
      <c r="AJ283" s="464">
        <v>0</v>
      </c>
      <c r="AK283" s="464">
        <v>-126752.02</v>
      </c>
      <c r="AL283" s="464">
        <v>0</v>
      </c>
      <c r="AM283" s="464">
        <v>-712.09</v>
      </c>
      <c r="AN283" s="464">
        <v>-1531705.59</v>
      </c>
      <c r="AO283" s="464">
        <v>-6073911.9500000002</v>
      </c>
      <c r="AP283" s="464">
        <v>-14660741.097493727</v>
      </c>
      <c r="AQ283" s="470">
        <v>-3906947.6764219403</v>
      </c>
      <c r="AR283" s="470">
        <v>-2116331.48</v>
      </c>
      <c r="AS283" s="470">
        <v>-810358.42</v>
      </c>
      <c r="AT283" s="470">
        <v>-527421.24753902759</v>
      </c>
      <c r="AU283" s="470">
        <v>3494124.0174267404</v>
      </c>
      <c r="AV283" s="468">
        <v>-26260757.55402796</v>
      </c>
      <c r="AW283" s="464"/>
      <c r="AX283" s="487">
        <v>7172551.7855468998</v>
      </c>
      <c r="AY283" s="488">
        <v>8351007.8433988262</v>
      </c>
      <c r="AZ283" s="481"/>
      <c r="BA283" s="491">
        <v>32357045.737440191</v>
      </c>
      <c r="BB283" s="470">
        <v>-7673096.5302599985</v>
      </c>
      <c r="BC283" s="481">
        <v>24683949.207180195</v>
      </c>
      <c r="BD283" s="497"/>
      <c r="BE283" s="464">
        <v>435.95493603336655</v>
      </c>
      <c r="BF283" s="464">
        <v>81.477761799772495</v>
      </c>
      <c r="BG283" s="464">
        <v>488.46979005462794</v>
      </c>
      <c r="BH283" s="464">
        <v>460.104810206575</v>
      </c>
      <c r="BI283" s="464">
        <v>60.761549804097797</v>
      </c>
      <c r="BJ283" s="464">
        <v>55.785574295384009</v>
      </c>
      <c r="BK283" s="468">
        <v>1560.857286849249</v>
      </c>
      <c r="BL283" s="464"/>
      <c r="BM283" s="464">
        <v>58.365336156710299</v>
      </c>
      <c r="BN283" s="464">
        <v>22.558199999999999</v>
      </c>
      <c r="BO283" s="464">
        <v>68.863134415372144</v>
      </c>
      <c r="BP283" s="464">
        <v>276.29761572462019</v>
      </c>
      <c r="BQ283" s="464">
        <v>4.3749690332508768</v>
      </c>
      <c r="BR283" s="464">
        <v>0</v>
      </c>
      <c r="BS283" s="464">
        <v>0</v>
      </c>
      <c r="BT283" s="464">
        <v>31.728251892870961</v>
      </c>
      <c r="BU283" s="464">
        <v>45.087791887551333</v>
      </c>
      <c r="BV283" s="468">
        <v>507.27529911037573</v>
      </c>
      <c r="BW283" s="467"/>
      <c r="BX283" s="468">
        <v>2068.1325859596241</v>
      </c>
      <c r="BY283" s="468">
        <v>-1548.79</v>
      </c>
      <c r="BZ283" s="468">
        <v>519.34258595962422</v>
      </c>
      <c r="CA283" s="499">
        <v>0.25614300421741698</v>
      </c>
      <c r="CB283" s="499"/>
      <c r="CC283" s="464">
        <v>0</v>
      </c>
      <c r="CD283" s="464">
        <v>0</v>
      </c>
      <c r="CE283" s="464">
        <v>17.496618963282039</v>
      </c>
      <c r="CF283" s="464">
        <v>23.04338860760836</v>
      </c>
      <c r="CG283" s="464">
        <v>14.660697288455239</v>
      </c>
      <c r="CH283" s="468">
        <v>55.200704859345628</v>
      </c>
      <c r="CI283" s="464"/>
      <c r="CJ283" s="464">
        <v>-0.98</v>
      </c>
      <c r="CK283" s="464">
        <v>-1.78</v>
      </c>
      <c r="CL283" s="464">
        <v>-0.98</v>
      </c>
      <c r="CM283" s="464">
        <v>-0.01</v>
      </c>
      <c r="CN283" s="464">
        <v>-17.579999999999998</v>
      </c>
      <c r="CO283" s="464">
        <v>-53.749452302411846</v>
      </c>
      <c r="CP283" s="464">
        <v>-208.36459256539459</v>
      </c>
      <c r="CQ283" s="464">
        <v>-68.662721497397627</v>
      </c>
      <c r="CR283" s="464">
        <v>-29.8</v>
      </c>
      <c r="CS283" s="464">
        <v>-11.42</v>
      </c>
      <c r="CT283" s="464">
        <v>-6.4614797630860634</v>
      </c>
      <c r="CU283" s="464">
        <v>49.659953915190798</v>
      </c>
      <c r="CV283" s="468">
        <v>-353.97568789297719</v>
      </c>
      <c r="CW283" s="464"/>
      <c r="CX283" s="468">
        <v>81.902588945607931</v>
      </c>
      <c r="CY283" s="468">
        <v>104.7565466708088</v>
      </c>
      <c r="CZ283" s="464"/>
      <c r="DA283" s="466">
        <v>454.3954519434368</v>
      </c>
      <c r="DB283" s="464">
        <v>-107.75458903031918</v>
      </c>
      <c r="DC283" s="468">
        <v>346.64086291311764</v>
      </c>
    </row>
    <row r="284" spans="1:107">
      <c r="A284" s="475">
        <v>908</v>
      </c>
      <c r="B284" s="483">
        <v>6</v>
      </c>
      <c r="C284" s="484">
        <v>20762</v>
      </c>
      <c r="D284" s="465" t="s">
        <v>282</v>
      </c>
      <c r="E284" s="485">
        <v>8243762.6499999994</v>
      </c>
      <c r="F284" s="485">
        <v>1646630.2</v>
      </c>
      <c r="G284" s="485">
        <v>10653416.16</v>
      </c>
      <c r="H284" s="485">
        <v>11029053.279999999</v>
      </c>
      <c r="I284" s="485">
        <v>1256306</v>
      </c>
      <c r="J284" s="485">
        <v>994891.54</v>
      </c>
      <c r="K284" s="486">
        <v>33824059.829999998</v>
      </c>
      <c r="L284" s="464"/>
      <c r="M284" s="485">
        <v>1655060.8816900351</v>
      </c>
      <c r="N284" s="485">
        <v>0</v>
      </c>
      <c r="O284" s="485">
        <v>0</v>
      </c>
      <c r="P284" s="485">
        <v>2694980.16</v>
      </c>
      <c r="Q284" s="485">
        <v>233710.23897763903</v>
      </c>
      <c r="R284" s="485">
        <v>0</v>
      </c>
      <c r="S284" s="478">
        <v>0</v>
      </c>
      <c r="T284" s="485">
        <v>519704.40852850676</v>
      </c>
      <c r="U284" s="485">
        <v>1043405.4283333333</v>
      </c>
      <c r="V284" s="479">
        <v>6146861.1175295142</v>
      </c>
      <c r="W284" s="480"/>
      <c r="X284" s="481">
        <v>39970920.94752951</v>
      </c>
      <c r="Y284" s="464">
        <v>-32901333.780000001</v>
      </c>
      <c r="Z284" s="490">
        <v>7069587.1675295085</v>
      </c>
      <c r="AA284" s="499">
        <v>0.17686825822226795</v>
      </c>
      <c r="AB284" s="499"/>
      <c r="AC284" s="476">
        <v>0</v>
      </c>
      <c r="AD284" s="476">
        <v>0</v>
      </c>
      <c r="AE284" s="476">
        <v>239505.33821878306</v>
      </c>
      <c r="AF284" s="476">
        <v>428395.36316745181</v>
      </c>
      <c r="AG284" s="476">
        <v>22613.350515778147</v>
      </c>
      <c r="AH284" s="477">
        <v>690514.05190201302</v>
      </c>
      <c r="AI284" s="464"/>
      <c r="AJ284" s="464">
        <v>0</v>
      </c>
      <c r="AK284" s="464">
        <v>-36956.36</v>
      </c>
      <c r="AL284" s="464">
        <v>0</v>
      </c>
      <c r="AM284" s="464">
        <v>-207.62</v>
      </c>
      <c r="AN284" s="464">
        <v>-446590.62000000005</v>
      </c>
      <c r="AO284" s="464">
        <v>-1233414.5</v>
      </c>
      <c r="AP284" s="464">
        <v>-2366758.386520341</v>
      </c>
      <c r="AQ284" s="470">
        <v>-155326.6503550382</v>
      </c>
      <c r="AR284" s="470">
        <v>-617046.64</v>
      </c>
      <c r="AS284" s="470">
        <v>-236271.56000000003</v>
      </c>
      <c r="AT284" s="470">
        <v>-182553.93622557385</v>
      </c>
      <c r="AU284" s="470">
        <v>1147290.5997017133</v>
      </c>
      <c r="AV284" s="468">
        <v>-4127835.6733992384</v>
      </c>
      <c r="AW284" s="464"/>
      <c r="AX284" s="487">
        <v>4674684.1622283459</v>
      </c>
      <c r="AY284" s="488">
        <v>1554299.1487238533</v>
      </c>
      <c r="AZ284" s="481"/>
      <c r="BA284" s="491">
        <v>9861248.8569844831</v>
      </c>
      <c r="BB284" s="470">
        <v>179768.28785999992</v>
      </c>
      <c r="BC284" s="481">
        <v>10041017.144844484</v>
      </c>
      <c r="BD284" s="497"/>
      <c r="BE284" s="464">
        <v>397.06014112320582</v>
      </c>
      <c r="BF284" s="464">
        <v>79.30980637703496</v>
      </c>
      <c r="BG284" s="464">
        <v>513.1209016472402</v>
      </c>
      <c r="BH284" s="464">
        <v>531.2134322319622</v>
      </c>
      <c r="BI284" s="464">
        <v>60.509873807918311</v>
      </c>
      <c r="BJ284" s="464">
        <v>47.918868124458143</v>
      </c>
      <c r="BK284" s="468">
        <v>1631.9903482515469</v>
      </c>
      <c r="BL284" s="464"/>
      <c r="BM284" s="464">
        <v>80.757554326647906</v>
      </c>
      <c r="BN284" s="464">
        <v>0</v>
      </c>
      <c r="BO284" s="464">
        <v>0</v>
      </c>
      <c r="BP284" s="464">
        <v>123.703745862714</v>
      </c>
      <c r="BQ284" s="464">
        <v>11.010574501596791</v>
      </c>
      <c r="BR284" s="464">
        <v>0</v>
      </c>
      <c r="BS284" s="464">
        <v>0</v>
      </c>
      <c r="BT284" s="464">
        <v>25.969243505051779</v>
      </c>
      <c r="BU284" s="464">
        <v>51.332776178826691</v>
      </c>
      <c r="BV284" s="468">
        <v>292.77389437483708</v>
      </c>
      <c r="BW284" s="467"/>
      <c r="BX284" s="468">
        <v>1924.764242626384</v>
      </c>
      <c r="BY284" s="468">
        <v>-1548.79</v>
      </c>
      <c r="BZ284" s="468">
        <v>375.9742426263843</v>
      </c>
      <c r="CA284" s="499">
        <v>0.17686825822226795</v>
      </c>
      <c r="CB284" s="499"/>
      <c r="CC284" s="464">
        <v>0</v>
      </c>
      <c r="CD284" s="464">
        <v>0</v>
      </c>
      <c r="CE284" s="464">
        <v>11.090970280720789</v>
      </c>
      <c r="CF284" s="464">
        <v>22.068403933115569</v>
      </c>
      <c r="CG284" s="464">
        <v>2.6834809509516471</v>
      </c>
      <c r="CH284" s="468">
        <v>35.842855164788013</v>
      </c>
      <c r="CI284" s="464"/>
      <c r="CJ284" s="464">
        <v>-0.98000000000000009</v>
      </c>
      <c r="CK284" s="464">
        <v>-1.78</v>
      </c>
      <c r="CL284" s="464">
        <v>-0.98000000000000009</v>
      </c>
      <c r="CM284" s="464">
        <v>-0.01</v>
      </c>
      <c r="CN284" s="464">
        <v>-17.579999999999998</v>
      </c>
      <c r="CO284" s="464">
        <v>-35.087911047153071</v>
      </c>
      <c r="CP284" s="464">
        <v>-113.5299269209163</v>
      </c>
      <c r="CQ284" s="464">
        <v>-20.950908879856119</v>
      </c>
      <c r="CR284" s="464">
        <v>-29.8</v>
      </c>
      <c r="CS284" s="464">
        <v>-11.42</v>
      </c>
      <c r="CT284" s="464">
        <v>-9.014142475433097</v>
      </c>
      <c r="CU284" s="464">
        <v>55.033846582324237</v>
      </c>
      <c r="CV284" s="468">
        <v>-193.32843351307599</v>
      </c>
      <c r="CW284" s="464"/>
      <c r="CX284" s="468">
        <v>203.47495768951089</v>
      </c>
      <c r="CY284" s="468">
        <v>56.157226309874588</v>
      </c>
      <c r="CZ284" s="464"/>
      <c r="DA284" s="466">
        <v>474.96622950508061</v>
      </c>
      <c r="DB284" s="464">
        <v>8.6585246055293279</v>
      </c>
      <c r="DC284" s="468">
        <v>483.62475411060996</v>
      </c>
    </row>
    <row r="285" spans="1:107">
      <c r="A285" s="475">
        <v>915</v>
      </c>
      <c r="B285" s="483">
        <v>11</v>
      </c>
      <c r="C285" s="484">
        <v>19433</v>
      </c>
      <c r="D285" s="465" t="s">
        <v>283</v>
      </c>
      <c r="E285" s="485">
        <v>6012025.7999999998</v>
      </c>
      <c r="F285" s="485">
        <v>1268873.8599999999</v>
      </c>
      <c r="G285" s="485">
        <v>7705666.5600000005</v>
      </c>
      <c r="H285" s="485">
        <v>7427729.7599999998</v>
      </c>
      <c r="I285" s="485">
        <v>1225361.8</v>
      </c>
      <c r="J285" s="485">
        <v>889795.48</v>
      </c>
      <c r="K285" s="486">
        <v>24529453.260000002</v>
      </c>
      <c r="L285" s="464"/>
      <c r="M285" s="485">
        <v>2007558.1940595978</v>
      </c>
      <c r="N285" s="485">
        <v>0</v>
      </c>
      <c r="O285" s="485">
        <v>0</v>
      </c>
      <c r="P285" s="485">
        <v>2688741.7800000003</v>
      </c>
      <c r="Q285" s="485">
        <v>331195.44561382051</v>
      </c>
      <c r="R285" s="485">
        <v>0</v>
      </c>
      <c r="S285" s="478">
        <v>0</v>
      </c>
      <c r="T285" s="485">
        <v>753308.69593647576</v>
      </c>
      <c r="U285" s="485">
        <v>1211596.54</v>
      </c>
      <c r="V285" s="479">
        <v>6992400.6556098945</v>
      </c>
      <c r="W285" s="480"/>
      <c r="X285" s="481">
        <v>31521853.915609896</v>
      </c>
      <c r="Y285" s="464">
        <v>-30795280.77</v>
      </c>
      <c r="Z285" s="490">
        <v>726573.14560989663</v>
      </c>
      <c r="AA285" s="499">
        <v>2.3049822753289626E-2</v>
      </c>
      <c r="AB285" s="499"/>
      <c r="AC285" s="476">
        <v>95545.308032500005</v>
      </c>
      <c r="AD285" s="476">
        <v>0</v>
      </c>
      <c r="AE285" s="476">
        <v>322139.13925570913</v>
      </c>
      <c r="AF285" s="476">
        <v>400939.02830130403</v>
      </c>
      <c r="AG285" s="476">
        <v>0</v>
      </c>
      <c r="AH285" s="477">
        <v>818623.47558951308</v>
      </c>
      <c r="AI285" s="464"/>
      <c r="AJ285" s="464">
        <v>0</v>
      </c>
      <c r="AK285" s="464">
        <v>-34590.74</v>
      </c>
      <c r="AL285" s="464">
        <v>0</v>
      </c>
      <c r="AM285" s="464">
        <v>-194.33</v>
      </c>
      <c r="AN285" s="464">
        <v>-418003.83</v>
      </c>
      <c r="AO285" s="464">
        <v>-1948009.22</v>
      </c>
      <c r="AP285" s="464">
        <v>-283286.14605132048</v>
      </c>
      <c r="AQ285" s="470">
        <v>-111296.39265119462</v>
      </c>
      <c r="AR285" s="470">
        <v>-577548.76</v>
      </c>
      <c r="AS285" s="470">
        <v>-221147.54</v>
      </c>
      <c r="AT285" s="470">
        <v>-134806.15974444241</v>
      </c>
      <c r="AU285" s="470">
        <v>1463530.1649426175</v>
      </c>
      <c r="AV285" s="468">
        <v>-2265352.9535043398</v>
      </c>
      <c r="AW285" s="464"/>
      <c r="AX285" s="487">
        <v>6849585.2171953078</v>
      </c>
      <c r="AY285" s="488">
        <v>2030628.5799160991</v>
      </c>
      <c r="AZ285" s="481"/>
      <c r="BA285" s="491">
        <v>8160057.4648064766</v>
      </c>
      <c r="BB285" s="470">
        <v>135485.83985999995</v>
      </c>
      <c r="BC285" s="481">
        <v>8295543.3046664763</v>
      </c>
      <c r="BD285" s="497"/>
      <c r="BE285" s="464">
        <v>309.37198579735502</v>
      </c>
      <c r="BF285" s="464">
        <v>65.294800596922755</v>
      </c>
      <c r="BG285" s="464">
        <v>396.52480625739724</v>
      </c>
      <c r="BH285" s="464">
        <v>382.22249575464417</v>
      </c>
      <c r="BI285" s="464">
        <v>63.055719652138116</v>
      </c>
      <c r="BJ285" s="464">
        <v>45.787859826069059</v>
      </c>
      <c r="BK285" s="468">
        <v>1279.8987904824851</v>
      </c>
      <c r="BL285" s="464"/>
      <c r="BM285" s="464">
        <v>99.780484908922944</v>
      </c>
      <c r="BN285" s="464">
        <v>0</v>
      </c>
      <c r="BO285" s="464">
        <v>0</v>
      </c>
      <c r="BP285" s="464">
        <v>123.8794204077482</v>
      </c>
      <c r="BQ285" s="464">
        <v>16.539950188279029</v>
      </c>
      <c r="BR285" s="464">
        <v>0</v>
      </c>
      <c r="BS285" s="464">
        <v>0</v>
      </c>
      <c r="BT285" s="464">
        <v>37.574350612840128</v>
      </c>
      <c r="BU285" s="464">
        <v>64.055812191773853</v>
      </c>
      <c r="BV285" s="468">
        <v>341.8300183095642</v>
      </c>
      <c r="BW285" s="467"/>
      <c r="BX285" s="468">
        <v>1621.728808792049</v>
      </c>
      <c r="BY285" s="468">
        <v>-1548.79</v>
      </c>
      <c r="BZ285" s="468">
        <v>72.938808792049258</v>
      </c>
      <c r="CA285" s="499">
        <v>2.3049822753289626E-2</v>
      </c>
      <c r="CB285" s="499"/>
      <c r="CC285" s="464">
        <v>4.7507074999999999</v>
      </c>
      <c r="CD285" s="464">
        <v>0</v>
      </c>
      <c r="CE285" s="464">
        <v>15.798736295834329</v>
      </c>
      <c r="CF285" s="464">
        <v>21.263964052805392</v>
      </c>
      <c r="CG285" s="464">
        <v>0</v>
      </c>
      <c r="CH285" s="468">
        <v>41.813407848639713</v>
      </c>
      <c r="CI285" s="464"/>
      <c r="CJ285" s="464">
        <v>-0.98</v>
      </c>
      <c r="CK285" s="464">
        <v>-1.78</v>
      </c>
      <c r="CL285" s="464">
        <v>-0.98</v>
      </c>
      <c r="CM285" s="464">
        <v>-0.01</v>
      </c>
      <c r="CN285" s="464">
        <v>-17.579999999999998</v>
      </c>
      <c r="CO285" s="464">
        <v>-66.169365974375921</v>
      </c>
      <c r="CP285" s="464">
        <v>-14.402671516158451</v>
      </c>
      <c r="CQ285" s="464">
        <v>-4.2460515058534227</v>
      </c>
      <c r="CR285" s="464">
        <v>-29.8</v>
      </c>
      <c r="CS285" s="464">
        <v>-11.42</v>
      </c>
      <c r="CT285" s="464">
        <v>-7.3881463750507441</v>
      </c>
      <c r="CU285" s="464">
        <v>74.407959984880648</v>
      </c>
      <c r="CV285" s="468">
        <v>-77.396955677219978</v>
      </c>
      <c r="CW285" s="464"/>
      <c r="CX285" s="468">
        <v>308.49338881544122</v>
      </c>
      <c r="CY285" s="468">
        <v>87.562524917044243</v>
      </c>
      <c r="CZ285" s="464"/>
      <c r="DA285" s="466">
        <v>419.90724359627831</v>
      </c>
      <c r="DB285" s="464">
        <v>6.9719466814182036</v>
      </c>
      <c r="DC285" s="468">
        <v>426.87919027769652</v>
      </c>
    </row>
    <row r="286" spans="1:107">
      <c r="A286" s="475">
        <v>918</v>
      </c>
      <c r="B286" s="483">
        <v>2</v>
      </c>
      <c r="C286" s="484">
        <v>2263</v>
      </c>
      <c r="D286" s="465" t="s">
        <v>284</v>
      </c>
      <c r="E286" s="485">
        <v>938240.3899999999</v>
      </c>
      <c r="F286" s="485">
        <v>213093.31999999998</v>
      </c>
      <c r="G286" s="485">
        <v>1228920.96</v>
      </c>
      <c r="H286" s="485">
        <v>900330.88</v>
      </c>
      <c r="I286" s="485">
        <v>137323.79999999999</v>
      </c>
      <c r="J286" s="485">
        <v>104828.64</v>
      </c>
      <c r="K286" s="486">
        <v>3522737.9899999998</v>
      </c>
      <c r="L286" s="464"/>
      <c r="M286" s="485">
        <v>142023.78441403003</v>
      </c>
      <c r="N286" s="485">
        <v>0</v>
      </c>
      <c r="O286" s="485">
        <v>0</v>
      </c>
      <c r="P286" s="485">
        <v>336872.52</v>
      </c>
      <c r="Q286" s="485">
        <v>162535.47272621607</v>
      </c>
      <c r="R286" s="485">
        <v>0</v>
      </c>
      <c r="S286" s="478">
        <v>0</v>
      </c>
      <c r="T286" s="485">
        <v>96176.418721080583</v>
      </c>
      <c r="U286" s="485">
        <v>94696.379166666666</v>
      </c>
      <c r="V286" s="479">
        <v>832304.57502799341</v>
      </c>
      <c r="W286" s="480"/>
      <c r="X286" s="481">
        <v>4355042.5650279932</v>
      </c>
      <c r="Y286" s="464">
        <v>-3586153.47</v>
      </c>
      <c r="Z286" s="490">
        <v>768889.09502799297</v>
      </c>
      <c r="AA286" s="499">
        <v>0.17655145352707952</v>
      </c>
      <c r="AB286" s="499"/>
      <c r="AC286" s="476">
        <v>0</v>
      </c>
      <c r="AD286" s="476">
        <v>0</v>
      </c>
      <c r="AE286" s="476">
        <v>23770.431092418788</v>
      </c>
      <c r="AF286" s="476">
        <v>38825.14191897714</v>
      </c>
      <c r="AG286" s="476">
        <v>13382.616241056905</v>
      </c>
      <c r="AH286" s="477">
        <v>75978.189252452838</v>
      </c>
      <c r="AI286" s="464"/>
      <c r="AJ286" s="464">
        <v>0</v>
      </c>
      <c r="AK286" s="464">
        <v>-4028.14</v>
      </c>
      <c r="AL286" s="464">
        <v>0</v>
      </c>
      <c r="AM286" s="464">
        <v>-22.63</v>
      </c>
      <c r="AN286" s="464">
        <v>-48677.130000000005</v>
      </c>
      <c r="AO286" s="464">
        <v>-107348.49</v>
      </c>
      <c r="AP286" s="464">
        <v>-17764.273498652965</v>
      </c>
      <c r="AQ286" s="470">
        <v>-12549.641319239921</v>
      </c>
      <c r="AR286" s="470">
        <v>-67256.36</v>
      </c>
      <c r="AS286" s="470">
        <v>-25752.940000000002</v>
      </c>
      <c r="AT286" s="470">
        <v>-37107.111396751789</v>
      </c>
      <c r="AU286" s="470">
        <v>27991.224172728907</v>
      </c>
      <c r="AV286" s="468">
        <v>-292515.49204191577</v>
      </c>
      <c r="AW286" s="464"/>
      <c r="AX286" s="487">
        <v>1142621.5358843494</v>
      </c>
      <c r="AY286" s="488">
        <v>384782.48770795012</v>
      </c>
      <c r="AZ286" s="481"/>
      <c r="BA286" s="491">
        <v>2079755.8158308296</v>
      </c>
      <c r="BB286" s="470">
        <v>114304.06890000001</v>
      </c>
      <c r="BC286" s="481">
        <v>2194059.8847308294</v>
      </c>
      <c r="BD286" s="497"/>
      <c r="BE286" s="464">
        <v>414.60026071586384</v>
      </c>
      <c r="BF286" s="464">
        <v>94.164083075563397</v>
      </c>
      <c r="BG286" s="464">
        <v>543.04947414935918</v>
      </c>
      <c r="BH286" s="464">
        <v>397.84837825894829</v>
      </c>
      <c r="BI286" s="464">
        <v>60.68219178082191</v>
      </c>
      <c r="BJ286" s="464">
        <v>46.322863455589925</v>
      </c>
      <c r="BK286" s="468">
        <v>1558.8847417631339</v>
      </c>
      <c r="BL286" s="464"/>
      <c r="BM286" s="464">
        <v>66.307325168518602</v>
      </c>
      <c r="BN286" s="464">
        <v>0</v>
      </c>
      <c r="BO286" s="464">
        <v>0</v>
      </c>
      <c r="BP286" s="464">
        <v>130.25397150489761</v>
      </c>
      <c r="BQ286" s="464">
        <v>71.074565525478334</v>
      </c>
      <c r="BR286" s="464">
        <v>0</v>
      </c>
      <c r="BS286" s="464">
        <v>0</v>
      </c>
      <c r="BT286" s="464">
        <v>41.19578379196669</v>
      </c>
      <c r="BU286" s="464">
        <v>42.920245992876232</v>
      </c>
      <c r="BV286" s="468">
        <v>351.75189198373738</v>
      </c>
      <c r="BW286" s="467"/>
      <c r="BX286" s="468">
        <v>1910.6366337468719</v>
      </c>
      <c r="BY286" s="468">
        <v>-1548.79</v>
      </c>
      <c r="BZ286" s="468">
        <v>361.8466337468717</v>
      </c>
      <c r="CA286" s="499">
        <v>0.17655145352707952</v>
      </c>
      <c r="CB286" s="499"/>
      <c r="CC286" s="464">
        <v>0</v>
      </c>
      <c r="CD286" s="464">
        <v>0</v>
      </c>
      <c r="CE286" s="464">
        <v>10.077565212594321</v>
      </c>
      <c r="CF286" s="464">
        <v>16.741072010836021</v>
      </c>
      <c r="CG286" s="464">
        <v>0</v>
      </c>
      <c r="CH286" s="468">
        <v>26.81863722343034</v>
      </c>
      <c r="CI286" s="464"/>
      <c r="CJ286" s="464">
        <v>-0.98</v>
      </c>
      <c r="CK286" s="464">
        <v>-1.78</v>
      </c>
      <c r="CL286" s="464">
        <v>-0.98</v>
      </c>
      <c r="CM286" s="464">
        <v>-0.01</v>
      </c>
      <c r="CN286" s="464">
        <v>-17.579999999999998</v>
      </c>
      <c r="CO286" s="464">
        <v>-31.225392764915409</v>
      </c>
      <c r="CP286" s="464">
        <v>-7.9092936325258076</v>
      </c>
      <c r="CQ286" s="464">
        <v>-4.1928373136028636</v>
      </c>
      <c r="CR286" s="464">
        <v>-29.8</v>
      </c>
      <c r="CS286" s="464">
        <v>-11.42</v>
      </c>
      <c r="CT286" s="464">
        <v>-16.75890771704422</v>
      </c>
      <c r="CU286" s="464">
        <v>12.462699987857929</v>
      </c>
      <c r="CV286" s="468">
        <v>-111.25822523471599</v>
      </c>
      <c r="CW286" s="464"/>
      <c r="CX286" s="468">
        <v>507.09901457772122</v>
      </c>
      <c r="CY286" s="468">
        <v>160.06513839350711</v>
      </c>
      <c r="CZ286" s="464"/>
      <c r="DA286" s="466">
        <v>919.02599020363652</v>
      </c>
      <c r="DB286" s="464">
        <v>50.509973000441896</v>
      </c>
      <c r="DC286" s="468">
        <v>969.53596320407837</v>
      </c>
    </row>
    <row r="287" spans="1:107">
      <c r="A287" s="475">
        <v>921</v>
      </c>
      <c r="B287" s="483">
        <v>11</v>
      </c>
      <c r="C287" s="484">
        <v>1787</v>
      </c>
      <c r="D287" s="465" t="s">
        <v>285</v>
      </c>
      <c r="E287" s="485">
        <v>337037.81</v>
      </c>
      <c r="F287" s="485">
        <v>67802.42</v>
      </c>
      <c r="G287" s="485">
        <v>498211.2</v>
      </c>
      <c r="H287" s="485">
        <v>604909.81000000006</v>
      </c>
      <c r="I287" s="485">
        <v>116932</v>
      </c>
      <c r="J287" s="485">
        <v>71757.7</v>
      </c>
      <c r="K287" s="486">
        <v>1696650.94</v>
      </c>
      <c r="L287" s="464"/>
      <c r="M287" s="485">
        <v>152455.77413154391</v>
      </c>
      <c r="N287" s="485">
        <v>0</v>
      </c>
      <c r="O287" s="485">
        <v>0</v>
      </c>
      <c r="P287" s="485">
        <v>135164.9</v>
      </c>
      <c r="Q287" s="485">
        <v>363029.10283416486</v>
      </c>
      <c r="R287" s="485">
        <v>0</v>
      </c>
      <c r="S287" s="478">
        <v>0</v>
      </c>
      <c r="T287" s="485">
        <v>64288.948407027667</v>
      </c>
      <c r="U287" s="485">
        <v>77890.195833333331</v>
      </c>
      <c r="V287" s="479">
        <v>792828.92120606964</v>
      </c>
      <c r="W287" s="480"/>
      <c r="X287" s="481">
        <v>2489479.8612060696</v>
      </c>
      <c r="Y287" s="464">
        <v>-2831841.0300000003</v>
      </c>
      <c r="Z287" s="490">
        <v>-342361.16879393067</v>
      </c>
      <c r="AA287" s="499">
        <v>-0.13752317266309122</v>
      </c>
      <c r="AB287" s="499"/>
      <c r="AC287" s="476">
        <v>600805.30787399993</v>
      </c>
      <c r="AD287" s="476">
        <v>0</v>
      </c>
      <c r="AE287" s="476">
        <v>21148.359066933383</v>
      </c>
      <c r="AF287" s="476">
        <v>34513.503410348385</v>
      </c>
      <c r="AG287" s="476">
        <v>0</v>
      </c>
      <c r="AH287" s="477">
        <v>656467.17035128176</v>
      </c>
      <c r="AI287" s="464"/>
      <c r="AJ287" s="464">
        <v>0</v>
      </c>
      <c r="AK287" s="464">
        <v>-3180.86</v>
      </c>
      <c r="AL287" s="464">
        <v>0</v>
      </c>
      <c r="AM287" s="464">
        <v>-17.87</v>
      </c>
      <c r="AN287" s="464">
        <v>-38438.370000000003</v>
      </c>
      <c r="AO287" s="464">
        <v>-79760.47</v>
      </c>
      <c r="AP287" s="464">
        <v>716461.17453074642</v>
      </c>
      <c r="AQ287" s="470">
        <v>-10668.321660071997</v>
      </c>
      <c r="AR287" s="470">
        <v>-53109.64</v>
      </c>
      <c r="AS287" s="470">
        <v>-20336.060000000001</v>
      </c>
      <c r="AT287" s="470">
        <v>-41081.051955891504</v>
      </c>
      <c r="AU287" s="470">
        <v>82922.864464913539</v>
      </c>
      <c r="AV287" s="468">
        <v>552791.39537969639</v>
      </c>
      <c r="AW287" s="464"/>
      <c r="AX287" s="487">
        <v>1010711.2813930983</v>
      </c>
      <c r="AY287" s="488">
        <v>402533.76921274158</v>
      </c>
      <c r="AZ287" s="481"/>
      <c r="BA287" s="491">
        <v>2280142.4475428872</v>
      </c>
      <c r="BB287" s="470">
        <v>406106.95020000002</v>
      </c>
      <c r="BC287" s="481">
        <v>2686249.397742887</v>
      </c>
      <c r="BD287" s="497"/>
      <c r="BE287" s="464">
        <v>188.60537772803582</v>
      </c>
      <c r="BF287" s="464">
        <v>37.942036933407948</v>
      </c>
      <c r="BG287" s="464">
        <v>278.79753777280359</v>
      </c>
      <c r="BH287" s="464">
        <v>338.50576944599891</v>
      </c>
      <c r="BI287" s="464">
        <v>65.43480693900392</v>
      </c>
      <c r="BJ287" s="464">
        <v>40.15540011191942</v>
      </c>
      <c r="BK287" s="468">
        <v>1058.82753106429</v>
      </c>
      <c r="BL287" s="464"/>
      <c r="BM287" s="464">
        <v>75.105632015086044</v>
      </c>
      <c r="BN287" s="464">
        <v>0</v>
      </c>
      <c r="BO287" s="464">
        <v>0</v>
      </c>
      <c r="BP287" s="464">
        <v>63.86949216639654</v>
      </c>
      <c r="BQ287" s="464">
        <v>192.62419217133001</v>
      </c>
      <c r="BR287" s="464">
        <v>0</v>
      </c>
      <c r="BS287" s="464">
        <v>0</v>
      </c>
      <c r="BT287" s="464">
        <v>36.333930364777352</v>
      </c>
      <c r="BU287" s="464">
        <v>40.460863047001617</v>
      </c>
      <c r="BV287" s="468">
        <v>408.39410976459152</v>
      </c>
      <c r="BW287" s="467"/>
      <c r="BX287" s="468">
        <v>1467.2216408288809</v>
      </c>
      <c r="BY287" s="468">
        <v>-1548.79</v>
      </c>
      <c r="BZ287" s="468">
        <v>-81.568359171118843</v>
      </c>
      <c r="CA287" s="499">
        <v>-0.13752317266309122</v>
      </c>
      <c r="CB287" s="499"/>
      <c r="CC287" s="464">
        <v>324.86130600000001</v>
      </c>
      <c r="CD287" s="464">
        <v>0</v>
      </c>
      <c r="CE287" s="464">
        <v>11.156733109966231</v>
      </c>
      <c r="CF287" s="464">
        <v>17.456738187017869</v>
      </c>
      <c r="CG287" s="464">
        <v>0</v>
      </c>
      <c r="CH287" s="468">
        <v>353.47477729698409</v>
      </c>
      <c r="CI287" s="464"/>
      <c r="CJ287" s="464">
        <v>-0.98</v>
      </c>
      <c r="CK287" s="464">
        <v>-1.78</v>
      </c>
      <c r="CL287" s="464">
        <v>-0.98</v>
      </c>
      <c r="CM287" s="464">
        <v>-0.01</v>
      </c>
      <c r="CN287" s="464">
        <v>-17.579999999999998</v>
      </c>
      <c r="CO287" s="464">
        <v>-26.811134521880071</v>
      </c>
      <c r="CP287" s="464">
        <v>387.06708510575169</v>
      </c>
      <c r="CQ287" s="464">
        <v>-4.324900625415431</v>
      </c>
      <c r="CR287" s="464">
        <v>-29.8</v>
      </c>
      <c r="CS287" s="464">
        <v>-11.42</v>
      </c>
      <c r="CT287" s="464">
        <v>-25.51618794658016</v>
      </c>
      <c r="CU287" s="464">
        <v>44.798954330045127</v>
      </c>
      <c r="CV287" s="468">
        <v>307.72055503806558</v>
      </c>
      <c r="CW287" s="464"/>
      <c r="CX287" s="468">
        <v>614.81865647737959</v>
      </c>
      <c r="CY287" s="468">
        <v>209.39376785749059</v>
      </c>
      <c r="CZ287" s="464"/>
      <c r="DA287" s="466">
        <v>1275.9610786473907</v>
      </c>
      <c r="DB287" s="464">
        <v>227.25626759932848</v>
      </c>
      <c r="DC287" s="468">
        <v>1503.217346246719</v>
      </c>
    </row>
    <row r="288" spans="1:107">
      <c r="A288" s="475">
        <v>922</v>
      </c>
      <c r="B288" s="483">
        <v>6</v>
      </c>
      <c r="C288" s="484">
        <v>4532</v>
      </c>
      <c r="D288" s="465" t="s">
        <v>286</v>
      </c>
      <c r="E288" s="485">
        <v>2468574.23</v>
      </c>
      <c r="F288" s="485">
        <v>474616.94</v>
      </c>
      <c r="G288" s="485">
        <v>2906232</v>
      </c>
      <c r="H288" s="485">
        <v>3108955.07</v>
      </c>
      <c r="I288" s="485">
        <v>259603.3</v>
      </c>
      <c r="J288" s="485">
        <v>228020.12</v>
      </c>
      <c r="K288" s="486">
        <v>9446001.6600000001</v>
      </c>
      <c r="L288" s="464"/>
      <c r="M288" s="485">
        <v>231932.74288908252</v>
      </c>
      <c r="N288" s="485">
        <v>0</v>
      </c>
      <c r="O288" s="485">
        <v>0</v>
      </c>
      <c r="P288" s="485">
        <v>224581.68</v>
      </c>
      <c r="Q288" s="485">
        <v>258620.54818945739</v>
      </c>
      <c r="R288" s="485">
        <v>0</v>
      </c>
      <c r="S288" s="478">
        <v>0</v>
      </c>
      <c r="T288" s="485">
        <v>65915.194024704731</v>
      </c>
      <c r="U288" s="485">
        <v>165411.6275</v>
      </c>
      <c r="V288" s="479">
        <v>946461.79260324477</v>
      </c>
      <c r="W288" s="480"/>
      <c r="X288" s="481">
        <v>10392463.452603245</v>
      </c>
      <c r="Y288" s="464">
        <v>-7181815.0800000001</v>
      </c>
      <c r="Z288" s="490">
        <v>3210648.3726032451</v>
      </c>
      <c r="AA288" s="499">
        <v>0.30894006866091006</v>
      </c>
      <c r="AB288" s="499"/>
      <c r="AC288" s="476">
        <v>0</v>
      </c>
      <c r="AD288" s="476">
        <v>0</v>
      </c>
      <c r="AE288" s="476">
        <v>28473.235808424091</v>
      </c>
      <c r="AF288" s="476">
        <v>121526.91641843934</v>
      </c>
      <c r="AG288" s="476">
        <v>11895.449955132697</v>
      </c>
      <c r="AH288" s="477">
        <v>161895.60218199613</v>
      </c>
      <c r="AI288" s="464"/>
      <c r="AJ288" s="464">
        <v>0</v>
      </c>
      <c r="AK288" s="464">
        <v>-8066.96</v>
      </c>
      <c r="AL288" s="464">
        <v>0</v>
      </c>
      <c r="AM288" s="464">
        <v>-45.32</v>
      </c>
      <c r="AN288" s="464">
        <v>-97483.32</v>
      </c>
      <c r="AO288" s="464">
        <v>-85344.44</v>
      </c>
      <c r="AP288" s="464">
        <v>-129757.74247225582</v>
      </c>
      <c r="AQ288" s="470">
        <v>-25352.753850044384</v>
      </c>
      <c r="AR288" s="470">
        <v>-134691.04</v>
      </c>
      <c r="AS288" s="470">
        <v>-51574.16</v>
      </c>
      <c r="AT288" s="470">
        <v>-88699.612037599771</v>
      </c>
      <c r="AU288" s="470">
        <v>236212.19863731024</v>
      </c>
      <c r="AV288" s="468">
        <v>-384803.14972258982</v>
      </c>
      <c r="AW288" s="464"/>
      <c r="AX288" s="487">
        <v>1054802.5133398788</v>
      </c>
      <c r="AY288" s="488">
        <v>401723.01885906328</v>
      </c>
      <c r="AZ288" s="481"/>
      <c r="BA288" s="491">
        <v>4444266.3572615935</v>
      </c>
      <c r="BB288" s="470">
        <v>118086.52800000002</v>
      </c>
      <c r="BC288" s="481">
        <v>4562352.8852615934</v>
      </c>
      <c r="BD288" s="497"/>
      <c r="BE288" s="464">
        <v>544.69863857016765</v>
      </c>
      <c r="BF288" s="464">
        <v>104.72571491615182</v>
      </c>
      <c r="BG288" s="464">
        <v>641.26919682259484</v>
      </c>
      <c r="BH288" s="464">
        <v>686.00067740511906</v>
      </c>
      <c r="BI288" s="464">
        <v>57.282281553398057</v>
      </c>
      <c r="BJ288" s="464">
        <v>50.313353927625769</v>
      </c>
      <c r="BK288" s="468">
        <v>2104.0740700509868</v>
      </c>
      <c r="BL288" s="464"/>
      <c r="BM288" s="464">
        <v>50.014974058710358</v>
      </c>
      <c r="BN288" s="464">
        <v>0</v>
      </c>
      <c r="BO288" s="464">
        <v>0</v>
      </c>
      <c r="BP288" s="464">
        <v>46.196426512968287</v>
      </c>
      <c r="BQ288" s="464">
        <v>56.307469154919858</v>
      </c>
      <c r="BR288" s="464">
        <v>0</v>
      </c>
      <c r="BS288" s="464">
        <v>0</v>
      </c>
      <c r="BT288" s="464">
        <v>15.60939777528885</v>
      </c>
      <c r="BU288" s="464">
        <v>37.302941698071393</v>
      </c>
      <c r="BV288" s="468">
        <v>205.4312091999588</v>
      </c>
      <c r="BW288" s="467"/>
      <c r="BX288" s="468">
        <v>2309.505279250945</v>
      </c>
      <c r="BY288" s="468">
        <v>-1548.79</v>
      </c>
      <c r="BZ288" s="468">
        <v>760.71527925094563</v>
      </c>
      <c r="CA288" s="499">
        <v>0.30894006866091006</v>
      </c>
      <c r="CB288" s="499"/>
      <c r="CC288" s="464">
        <v>0</v>
      </c>
      <c r="CD288" s="464">
        <v>0</v>
      </c>
      <c r="CE288" s="464">
        <v>6.4034421743524899</v>
      </c>
      <c r="CF288" s="464">
        <v>26.118085935581071</v>
      </c>
      <c r="CG288" s="464">
        <v>5.5219501471468222</v>
      </c>
      <c r="CH288" s="468">
        <v>38.043478257080388</v>
      </c>
      <c r="CI288" s="464"/>
      <c r="CJ288" s="464">
        <v>-0.98</v>
      </c>
      <c r="CK288" s="464">
        <v>-1.78</v>
      </c>
      <c r="CL288" s="464">
        <v>-0.98</v>
      </c>
      <c r="CM288" s="464">
        <v>-0.01</v>
      </c>
      <c r="CN288" s="464">
        <v>-17.579999999999998</v>
      </c>
      <c r="CO288" s="464">
        <v>-17.753053092440702</v>
      </c>
      <c r="CP288" s="464">
        <v>-28.764740073654579</v>
      </c>
      <c r="CQ288" s="464">
        <v>-10.584647647665889</v>
      </c>
      <c r="CR288" s="464">
        <v>-29.8</v>
      </c>
      <c r="CS288" s="464">
        <v>-11.42</v>
      </c>
      <c r="CT288" s="464">
        <v>-19.92146173584079</v>
      </c>
      <c r="CU288" s="464">
        <v>52.363599786590612</v>
      </c>
      <c r="CV288" s="468">
        <v>-97.173923714433784</v>
      </c>
      <c r="CW288" s="464"/>
      <c r="CX288" s="468">
        <v>230.96445437822459</v>
      </c>
      <c r="CY288" s="468">
        <v>69.093051568847159</v>
      </c>
      <c r="CZ288" s="464"/>
      <c r="DA288" s="466">
        <v>980.64129683618569</v>
      </c>
      <c r="DB288" s="464">
        <v>26.056162400706093</v>
      </c>
      <c r="DC288" s="468">
        <v>1006.6974592368917</v>
      </c>
    </row>
    <row r="289" spans="1:107">
      <c r="A289" s="475">
        <v>924</v>
      </c>
      <c r="B289" s="483">
        <v>16</v>
      </c>
      <c r="C289" s="484">
        <v>2912</v>
      </c>
      <c r="D289" s="465" t="s">
        <v>287</v>
      </c>
      <c r="E289" s="485">
        <v>1065768.21</v>
      </c>
      <c r="F289" s="485">
        <v>193721.19999999998</v>
      </c>
      <c r="G289" s="485">
        <v>1345170.24</v>
      </c>
      <c r="H289" s="485">
        <v>1505240.69</v>
      </c>
      <c r="I289" s="485">
        <v>178677.8</v>
      </c>
      <c r="J289" s="485">
        <v>127559.34</v>
      </c>
      <c r="K289" s="486">
        <v>4416137.4799999995</v>
      </c>
      <c r="L289" s="464"/>
      <c r="M289" s="485">
        <v>131145.68090594301</v>
      </c>
      <c r="N289" s="485">
        <v>0</v>
      </c>
      <c r="O289" s="485">
        <v>0</v>
      </c>
      <c r="P289" s="485">
        <v>293203.86</v>
      </c>
      <c r="Q289" s="485">
        <v>431987.71054191591</v>
      </c>
      <c r="R289" s="485">
        <v>0</v>
      </c>
      <c r="S289" s="478">
        <v>0</v>
      </c>
      <c r="T289" s="485">
        <v>75924.300280219788</v>
      </c>
      <c r="U289" s="485">
        <v>89137.410833333328</v>
      </c>
      <c r="V289" s="479">
        <v>1021398.962561412</v>
      </c>
      <c r="W289" s="480"/>
      <c r="X289" s="481">
        <v>5437536.4425614113</v>
      </c>
      <c r="Y289" s="464">
        <v>-4614617.28</v>
      </c>
      <c r="Z289" s="490">
        <v>822919.16256141104</v>
      </c>
      <c r="AA289" s="499">
        <v>0.15134044088792642</v>
      </c>
      <c r="AB289" s="499"/>
      <c r="AC289" s="476">
        <v>199920.54264</v>
      </c>
      <c r="AD289" s="476">
        <v>0</v>
      </c>
      <c r="AE289" s="476">
        <v>35787.494564117012</v>
      </c>
      <c r="AF289" s="476">
        <v>56523.038511251565</v>
      </c>
      <c r="AG289" s="476">
        <v>0</v>
      </c>
      <c r="AH289" s="477">
        <v>292231.07571536861</v>
      </c>
      <c r="AI289" s="464"/>
      <c r="AJ289" s="464">
        <v>0</v>
      </c>
      <c r="AK289" s="464">
        <v>-5183.3599999999997</v>
      </c>
      <c r="AL289" s="464">
        <v>0</v>
      </c>
      <c r="AM289" s="464">
        <v>-29.12</v>
      </c>
      <c r="AN289" s="464">
        <v>-62637.120000000003</v>
      </c>
      <c r="AO289" s="464">
        <v>-53478.19</v>
      </c>
      <c r="AP289" s="464">
        <v>142262.69591691537</v>
      </c>
      <c r="AQ289" s="470">
        <v>-16593.915317091923</v>
      </c>
      <c r="AR289" s="470">
        <v>-86544.639999999999</v>
      </c>
      <c r="AS289" s="470">
        <v>-33138.560000000005</v>
      </c>
      <c r="AT289" s="470">
        <v>-57195.084801145051</v>
      </c>
      <c r="AU289" s="470">
        <v>139165.9581946783</v>
      </c>
      <c r="AV289" s="468">
        <v>-33371.336006643309</v>
      </c>
      <c r="AW289" s="464"/>
      <c r="AX289" s="487">
        <v>1532872.8441027082</v>
      </c>
      <c r="AY289" s="488">
        <v>545782.47245854395</v>
      </c>
      <c r="AZ289" s="481"/>
      <c r="BA289" s="491">
        <v>3160434.2188313883</v>
      </c>
      <c r="BB289" s="470">
        <v>-47972.652000000002</v>
      </c>
      <c r="BC289" s="481">
        <v>3112461.5668313885</v>
      </c>
      <c r="BD289" s="497"/>
      <c r="BE289" s="464">
        <v>365.99183035714282</v>
      </c>
      <c r="BF289" s="464">
        <v>66.525137362637352</v>
      </c>
      <c r="BG289" s="464">
        <v>461.94032967032967</v>
      </c>
      <c r="BH289" s="464">
        <v>516.90957760989011</v>
      </c>
      <c r="BI289" s="464">
        <v>61.359134615384612</v>
      </c>
      <c r="BJ289" s="464">
        <v>43.804718406593402</v>
      </c>
      <c r="BK289" s="468">
        <v>1596.4760184237459</v>
      </c>
      <c r="BL289" s="464"/>
      <c r="BM289" s="464">
        <v>43.445944181702053</v>
      </c>
      <c r="BN289" s="464">
        <v>0</v>
      </c>
      <c r="BO289" s="464">
        <v>0</v>
      </c>
      <c r="BP289" s="464">
        <v>73.833899692937564</v>
      </c>
      <c r="BQ289" s="464">
        <v>144.52688055836509</v>
      </c>
      <c r="BR289" s="464">
        <v>0</v>
      </c>
      <c r="BS289" s="464">
        <v>0</v>
      </c>
      <c r="BT289" s="464">
        <v>24.42188227583674</v>
      </c>
      <c r="BU289" s="464">
        <v>31.451977140907541</v>
      </c>
      <c r="BV289" s="468">
        <v>317.6805838497491</v>
      </c>
      <c r="BW289" s="467"/>
      <c r="BX289" s="468">
        <v>1914.1566022734951</v>
      </c>
      <c r="BY289" s="468">
        <v>-1548.79</v>
      </c>
      <c r="BZ289" s="468">
        <v>365.36660227349518</v>
      </c>
      <c r="CA289" s="499">
        <v>0.15134044088792642</v>
      </c>
      <c r="CB289" s="499"/>
      <c r="CC289" s="464">
        <v>66.33684749999999</v>
      </c>
      <c r="CD289" s="464">
        <v>0</v>
      </c>
      <c r="CE289" s="464">
        <v>11.788797569661639</v>
      </c>
      <c r="CF289" s="464">
        <v>16.190339245522821</v>
      </c>
      <c r="CG289" s="464">
        <v>0</v>
      </c>
      <c r="CH289" s="468">
        <v>94.315984315184465</v>
      </c>
      <c r="CI289" s="464"/>
      <c r="CJ289" s="464">
        <v>-0.98</v>
      </c>
      <c r="CK289" s="464">
        <v>-1.78</v>
      </c>
      <c r="CL289" s="464">
        <v>-0.98</v>
      </c>
      <c r="CM289" s="464">
        <v>-0.01</v>
      </c>
      <c r="CN289" s="464">
        <v>-17.579999999999998</v>
      </c>
      <c r="CO289" s="464">
        <v>-13.981896963493689</v>
      </c>
      <c r="CP289" s="464">
        <v>48.537255515836023</v>
      </c>
      <c r="CQ289" s="464">
        <v>-10.54594272675415</v>
      </c>
      <c r="CR289" s="464">
        <v>-29.8</v>
      </c>
      <c r="CS289" s="464">
        <v>-11.42</v>
      </c>
      <c r="CT289" s="464">
        <v>-21.38311920426278</v>
      </c>
      <c r="CU289" s="464">
        <v>47.480709039467179</v>
      </c>
      <c r="CV289" s="468">
        <v>-18.135874826944882</v>
      </c>
      <c r="CW289" s="464"/>
      <c r="CX289" s="468">
        <v>559.42464552339686</v>
      </c>
      <c r="CY289" s="468">
        <v>173.76939414852399</v>
      </c>
      <c r="CZ289" s="464"/>
      <c r="DA289" s="466">
        <v>1085.3139487745152</v>
      </c>
      <c r="DB289" s="464">
        <v>-16.474125000000001</v>
      </c>
      <c r="DC289" s="468">
        <v>1068.8398237745153</v>
      </c>
    </row>
    <row r="290" spans="1:107">
      <c r="A290" s="475">
        <v>925</v>
      </c>
      <c r="B290" s="483">
        <v>11</v>
      </c>
      <c r="C290" s="484">
        <v>3295</v>
      </c>
      <c r="D290" s="465" t="s">
        <v>288</v>
      </c>
      <c r="E290" s="485">
        <v>1074877.3399999999</v>
      </c>
      <c r="F290" s="485">
        <v>164663.01999999999</v>
      </c>
      <c r="G290" s="485">
        <v>1702221.6</v>
      </c>
      <c r="H290" s="485">
        <v>2124218.17</v>
      </c>
      <c r="I290" s="485">
        <v>199925.19999999998</v>
      </c>
      <c r="J290" s="485">
        <v>155727.57999999999</v>
      </c>
      <c r="K290" s="486">
        <v>5421632.9100000001</v>
      </c>
      <c r="L290" s="464"/>
      <c r="M290" s="485">
        <v>181591.16364281735</v>
      </c>
      <c r="N290" s="485">
        <v>0</v>
      </c>
      <c r="O290" s="485">
        <v>0</v>
      </c>
      <c r="P290" s="485">
        <v>324395.76</v>
      </c>
      <c r="Q290" s="485">
        <v>794810.65909294842</v>
      </c>
      <c r="R290" s="485">
        <v>0</v>
      </c>
      <c r="S290" s="478">
        <v>0</v>
      </c>
      <c r="T290" s="485">
        <v>96612.214565904345</v>
      </c>
      <c r="U290" s="485">
        <v>122491.22083333333</v>
      </c>
      <c r="V290" s="479">
        <v>1519901.0181350033</v>
      </c>
      <c r="W290" s="480"/>
      <c r="X290" s="481">
        <v>6941533.9281350039</v>
      </c>
      <c r="Y290" s="464">
        <v>-5221553.55</v>
      </c>
      <c r="Z290" s="490">
        <v>1719980.3781350041</v>
      </c>
      <c r="AA290" s="499">
        <v>0.24778102303349467</v>
      </c>
      <c r="AB290" s="499"/>
      <c r="AC290" s="476">
        <v>190524.72727249999</v>
      </c>
      <c r="AD290" s="476">
        <v>0</v>
      </c>
      <c r="AE290" s="476">
        <v>61653.762732996016</v>
      </c>
      <c r="AF290" s="476">
        <v>68823.059489451902</v>
      </c>
      <c r="AG290" s="476">
        <v>0</v>
      </c>
      <c r="AH290" s="477">
        <v>321001.54949494789</v>
      </c>
      <c r="AI290" s="464"/>
      <c r="AJ290" s="464">
        <v>0</v>
      </c>
      <c r="AK290" s="464">
        <v>-5865.1</v>
      </c>
      <c r="AL290" s="464">
        <v>0</v>
      </c>
      <c r="AM290" s="464">
        <v>-32.950000000000003</v>
      </c>
      <c r="AN290" s="464">
        <v>-70875.450000000012</v>
      </c>
      <c r="AO290" s="464">
        <v>-86466.58</v>
      </c>
      <c r="AP290" s="464">
        <v>1247974.7162913063</v>
      </c>
      <c r="AQ290" s="470">
        <v>704216.79141511326</v>
      </c>
      <c r="AR290" s="470">
        <v>-97927.4</v>
      </c>
      <c r="AS290" s="470">
        <v>-37497.100000000006</v>
      </c>
      <c r="AT290" s="470">
        <v>-81287.974854314962</v>
      </c>
      <c r="AU290" s="470">
        <v>103230.59683794747</v>
      </c>
      <c r="AV290" s="468">
        <v>1675469.5496900519</v>
      </c>
      <c r="AW290" s="464"/>
      <c r="AX290" s="487">
        <v>-14164.363089436492</v>
      </c>
      <c r="AY290" s="488">
        <v>650018.0113587908</v>
      </c>
      <c r="AZ290" s="481"/>
      <c r="BA290" s="491">
        <v>4352305.1255893577</v>
      </c>
      <c r="BB290" s="470">
        <v>33211.835999999996</v>
      </c>
      <c r="BC290" s="481">
        <v>4385516.9615893578</v>
      </c>
      <c r="BD290" s="497"/>
      <c r="BE290" s="464">
        <v>326.21467071320177</v>
      </c>
      <c r="BF290" s="464">
        <v>49.973602427921087</v>
      </c>
      <c r="BG290" s="464">
        <v>516.60746585735967</v>
      </c>
      <c r="BH290" s="464">
        <v>644.67926251896813</v>
      </c>
      <c r="BI290" s="464">
        <v>60.675326251896806</v>
      </c>
      <c r="BJ290" s="464">
        <v>47.261784522003033</v>
      </c>
      <c r="BK290" s="468">
        <v>1636.611405131265</v>
      </c>
      <c r="BL290" s="464"/>
      <c r="BM290" s="464">
        <v>61.989823805008548</v>
      </c>
      <c r="BN290" s="464">
        <v>0</v>
      </c>
      <c r="BO290" s="464">
        <v>0</v>
      </c>
      <c r="BP290" s="464">
        <v>93.254212410501196</v>
      </c>
      <c r="BQ290" s="464">
        <v>232.88176264137701</v>
      </c>
      <c r="BR290" s="464">
        <v>0</v>
      </c>
      <c r="BS290" s="464">
        <v>0</v>
      </c>
      <c r="BT290" s="464">
        <v>30.808879489892721</v>
      </c>
      <c r="BU290" s="464">
        <v>40.314586068019103</v>
      </c>
      <c r="BV290" s="468">
        <v>459.24926441479857</v>
      </c>
      <c r="BW290" s="467"/>
      <c r="BX290" s="468">
        <v>2095.860669546063</v>
      </c>
      <c r="BY290" s="468">
        <v>-1548.79</v>
      </c>
      <c r="BZ290" s="468">
        <v>547.07066954606319</v>
      </c>
      <c r="CA290" s="499">
        <v>0.24778102303349467</v>
      </c>
      <c r="CB290" s="499"/>
      <c r="CC290" s="464">
        <v>55.870776499999991</v>
      </c>
      <c r="CD290" s="464">
        <v>0</v>
      </c>
      <c r="CE290" s="464">
        <v>19.082814908580971</v>
      </c>
      <c r="CF290" s="464">
        <v>20.137411395599589</v>
      </c>
      <c r="CG290" s="464">
        <v>0</v>
      </c>
      <c r="CH290" s="468">
        <v>95.091002804180548</v>
      </c>
      <c r="CI290" s="464"/>
      <c r="CJ290" s="464">
        <v>-0.98</v>
      </c>
      <c r="CK290" s="464">
        <v>-1.78</v>
      </c>
      <c r="CL290" s="464">
        <v>-0.98</v>
      </c>
      <c r="CM290" s="464">
        <v>-0.01</v>
      </c>
      <c r="CN290" s="464">
        <v>-17.579999999999998</v>
      </c>
      <c r="CO290" s="464">
        <v>-19.917050268496421</v>
      </c>
      <c r="CP290" s="464">
        <v>372.30749292700068</v>
      </c>
      <c r="CQ290" s="464">
        <v>226.8616029193347</v>
      </c>
      <c r="CR290" s="464">
        <v>-29.8</v>
      </c>
      <c r="CS290" s="464">
        <v>-11.42</v>
      </c>
      <c r="CT290" s="464">
        <v>-25.698480109613179</v>
      </c>
      <c r="CU290" s="464">
        <v>30.796717433755209</v>
      </c>
      <c r="CV290" s="468">
        <v>518.78247203588626</v>
      </c>
      <c r="CW290" s="464"/>
      <c r="CX290" s="468">
        <v>42.034816249155938</v>
      </c>
      <c r="CY290" s="468">
        <v>179.6636040387763</v>
      </c>
      <c r="CZ290" s="464"/>
      <c r="DA290" s="466">
        <v>1320.8816769618688</v>
      </c>
      <c r="DB290" s="464">
        <v>10.079464643399088</v>
      </c>
      <c r="DC290" s="468">
        <v>1330.9611416052678</v>
      </c>
    </row>
    <row r="291" spans="1:107">
      <c r="A291" s="475">
        <v>927</v>
      </c>
      <c r="B291" s="483">
        <v>1</v>
      </c>
      <c r="C291" s="484">
        <v>28852</v>
      </c>
      <c r="D291" s="465" t="s">
        <v>289</v>
      </c>
      <c r="E291" s="485">
        <v>13098928.939999999</v>
      </c>
      <c r="F291" s="485">
        <v>2760527.0999999996</v>
      </c>
      <c r="G291" s="485">
        <v>16166953.440000001</v>
      </c>
      <c r="H291" s="485">
        <v>17612722.84</v>
      </c>
      <c r="I291" s="485">
        <v>1706209</v>
      </c>
      <c r="J291" s="485">
        <v>1483289.6000000001</v>
      </c>
      <c r="K291" s="486">
        <v>52828630.920000002</v>
      </c>
      <c r="L291" s="464"/>
      <c r="M291" s="485">
        <v>1746797.7439971906</v>
      </c>
      <c r="N291" s="485">
        <v>0</v>
      </c>
      <c r="O291" s="485">
        <v>0</v>
      </c>
      <c r="P291" s="485">
        <v>4597686.0600000005</v>
      </c>
      <c r="Q291" s="485">
        <v>448583.13033406518</v>
      </c>
      <c r="R291" s="485">
        <v>0</v>
      </c>
      <c r="S291" s="478">
        <v>0</v>
      </c>
      <c r="T291" s="485">
        <v>878591.07917363604</v>
      </c>
      <c r="U291" s="485">
        <v>1229695.5066666668</v>
      </c>
      <c r="V291" s="479">
        <v>8901353.5201715585</v>
      </c>
      <c r="W291" s="480"/>
      <c r="X291" s="481">
        <v>61729984.440171562</v>
      </c>
      <c r="Y291" s="464">
        <v>-45721475.880000003</v>
      </c>
      <c r="Z291" s="490">
        <v>16008508.560171559</v>
      </c>
      <c r="AA291" s="499">
        <v>0.25933116143398577</v>
      </c>
      <c r="AB291" s="499"/>
      <c r="AC291" s="476">
        <v>0</v>
      </c>
      <c r="AD291" s="476">
        <v>0</v>
      </c>
      <c r="AE291" s="476">
        <v>243346.94018526515</v>
      </c>
      <c r="AF291" s="476">
        <v>643176.31044196268</v>
      </c>
      <c r="AG291" s="476">
        <v>0</v>
      </c>
      <c r="AH291" s="477">
        <v>886523.25062722783</v>
      </c>
      <c r="AI291" s="464"/>
      <c r="AJ291" s="464">
        <v>0</v>
      </c>
      <c r="AK291" s="464">
        <v>-51356.56</v>
      </c>
      <c r="AL291" s="464">
        <v>0</v>
      </c>
      <c r="AM291" s="464">
        <v>-288.52</v>
      </c>
      <c r="AN291" s="464">
        <v>-620606.52</v>
      </c>
      <c r="AO291" s="464">
        <v>-1654839.98</v>
      </c>
      <c r="AP291" s="464">
        <v>1377674.5288266833</v>
      </c>
      <c r="AQ291" s="470">
        <v>-162858.06977701248</v>
      </c>
      <c r="AR291" s="470">
        <v>-857481.44</v>
      </c>
      <c r="AS291" s="470">
        <v>-328335.76</v>
      </c>
      <c r="AT291" s="470">
        <v>-358814.2258381173</v>
      </c>
      <c r="AU291" s="470">
        <v>947029.93438190152</v>
      </c>
      <c r="AV291" s="468">
        <v>-1709876.6124065451</v>
      </c>
      <c r="AW291" s="464"/>
      <c r="AX291" s="487">
        <v>1181903.9577623208</v>
      </c>
      <c r="AY291" s="488">
        <v>2577213.6869869521</v>
      </c>
      <c r="AZ291" s="481"/>
      <c r="BA291" s="491">
        <v>18944272.843141515</v>
      </c>
      <c r="BB291" s="470">
        <v>-154767.15575999976</v>
      </c>
      <c r="BC291" s="481">
        <v>18789505.687381513</v>
      </c>
      <c r="BD291" s="497"/>
      <c r="BE291" s="464">
        <v>454.00419173714124</v>
      </c>
      <c r="BF291" s="464">
        <v>95.678881879938984</v>
      </c>
      <c r="BG291" s="464">
        <v>560.34082351310144</v>
      </c>
      <c r="BH291" s="464">
        <v>610.45067378344652</v>
      </c>
      <c r="BI291" s="464">
        <v>59.136593650353525</v>
      </c>
      <c r="BJ291" s="464">
        <v>51.410286981838354</v>
      </c>
      <c r="BK291" s="468">
        <v>1838.2243498038131</v>
      </c>
      <c r="BL291" s="464"/>
      <c r="BM291" s="464">
        <v>58.582572535207838</v>
      </c>
      <c r="BN291" s="464">
        <v>0</v>
      </c>
      <c r="BO291" s="464">
        <v>0</v>
      </c>
      <c r="BP291" s="464">
        <v>146.25245807146081</v>
      </c>
      <c r="BQ291" s="464">
        <v>15.292083537825521</v>
      </c>
      <c r="BR291" s="464">
        <v>0</v>
      </c>
      <c r="BS291" s="464">
        <v>0</v>
      </c>
      <c r="BT291" s="464">
        <v>30.969760088245049</v>
      </c>
      <c r="BU291" s="464">
        <v>41.709139727073847</v>
      </c>
      <c r="BV291" s="468">
        <v>292.80601395981307</v>
      </c>
      <c r="BW291" s="467"/>
      <c r="BX291" s="468">
        <v>2131.0303637636262</v>
      </c>
      <c r="BY291" s="468">
        <v>-1548.79</v>
      </c>
      <c r="BZ291" s="468">
        <v>582.24036376362619</v>
      </c>
      <c r="CA291" s="499">
        <v>0.25933116143398577</v>
      </c>
      <c r="CB291" s="499"/>
      <c r="CC291" s="464">
        <v>0</v>
      </c>
      <c r="CD291" s="464">
        <v>0</v>
      </c>
      <c r="CE291" s="464">
        <v>8.0772219128978975</v>
      </c>
      <c r="CF291" s="464">
        <v>20.975411254474679</v>
      </c>
      <c r="CG291" s="464">
        <v>0</v>
      </c>
      <c r="CH291" s="468">
        <v>29.052633167372569</v>
      </c>
      <c r="CI291" s="464"/>
      <c r="CJ291" s="464">
        <v>-0.98</v>
      </c>
      <c r="CK291" s="464">
        <v>-1.78</v>
      </c>
      <c r="CL291" s="464">
        <v>-0.98</v>
      </c>
      <c r="CM291" s="464">
        <v>-0.01</v>
      </c>
      <c r="CN291" s="464">
        <v>-17.579999999999998</v>
      </c>
      <c r="CO291" s="464">
        <v>-49.934631633042812</v>
      </c>
      <c r="CP291" s="464">
        <v>47.837582166973966</v>
      </c>
      <c r="CQ291" s="464">
        <v>8.7927878320142518</v>
      </c>
      <c r="CR291" s="464">
        <v>-29.8</v>
      </c>
      <c r="CS291" s="464">
        <v>-11.42</v>
      </c>
      <c r="CT291" s="464">
        <v>-13.20015278230813</v>
      </c>
      <c r="CU291" s="464">
        <v>32.884125642623061</v>
      </c>
      <c r="CV291" s="468">
        <v>-43.547536710147376</v>
      </c>
      <c r="CW291" s="464"/>
      <c r="CX291" s="468">
        <v>50.170696943162064</v>
      </c>
      <c r="CY291" s="468">
        <v>71.511152207143695</v>
      </c>
      <c r="CZ291" s="464"/>
      <c r="DA291" s="466">
        <v>656.60172061352819</v>
      </c>
      <c r="DB291" s="464">
        <v>-5.3641742603632245</v>
      </c>
      <c r="DC291" s="468">
        <v>651.23754635316493</v>
      </c>
    </row>
    <row r="292" spans="1:107">
      <c r="A292" s="475">
        <v>931</v>
      </c>
      <c r="B292" s="483">
        <v>13</v>
      </c>
      <c r="C292" s="484">
        <v>5695</v>
      </c>
      <c r="D292" s="465" t="s">
        <v>290</v>
      </c>
      <c r="E292" s="485">
        <v>1994899.4699999997</v>
      </c>
      <c r="F292" s="485">
        <v>416500.57999999996</v>
      </c>
      <c r="G292" s="485">
        <v>2349896.16</v>
      </c>
      <c r="H292" s="485">
        <v>2152353.5100000002</v>
      </c>
      <c r="I292" s="485">
        <v>356286.1</v>
      </c>
      <c r="J292" s="485">
        <v>231585.72</v>
      </c>
      <c r="K292" s="486">
        <v>7501521.54</v>
      </c>
      <c r="L292" s="464"/>
      <c r="M292" s="485">
        <v>469414.12497493176</v>
      </c>
      <c r="N292" s="485">
        <v>0</v>
      </c>
      <c r="O292" s="485">
        <v>0</v>
      </c>
      <c r="P292" s="485">
        <v>299442.24</v>
      </c>
      <c r="Q292" s="485">
        <v>1072457.5296631567</v>
      </c>
      <c r="R292" s="485">
        <v>0</v>
      </c>
      <c r="S292" s="478">
        <v>0</v>
      </c>
      <c r="T292" s="485">
        <v>175895.04774373665</v>
      </c>
      <c r="U292" s="485">
        <v>258233.47083333333</v>
      </c>
      <c r="V292" s="479">
        <v>2275442.4132151585</v>
      </c>
      <c r="W292" s="480"/>
      <c r="X292" s="481">
        <v>9776963.9532151595</v>
      </c>
      <c r="Y292" s="464">
        <v>-9024809.5500000007</v>
      </c>
      <c r="Z292" s="490">
        <v>752154.40321515873</v>
      </c>
      <c r="AA292" s="499">
        <v>7.6931285296169299E-2</v>
      </c>
      <c r="AB292" s="499"/>
      <c r="AC292" s="476">
        <v>853079.09660999989</v>
      </c>
      <c r="AD292" s="476">
        <v>0</v>
      </c>
      <c r="AE292" s="476">
        <v>87968.514847206694</v>
      </c>
      <c r="AF292" s="476">
        <v>118184.32828928692</v>
      </c>
      <c r="AG292" s="476">
        <v>0</v>
      </c>
      <c r="AH292" s="477">
        <v>1059231.9397464935</v>
      </c>
      <c r="AI292" s="464"/>
      <c r="AJ292" s="464">
        <v>0</v>
      </c>
      <c r="AK292" s="464">
        <v>-10137.1</v>
      </c>
      <c r="AL292" s="464">
        <v>0</v>
      </c>
      <c r="AM292" s="464">
        <v>-56.95</v>
      </c>
      <c r="AN292" s="464">
        <v>-122499.45000000001</v>
      </c>
      <c r="AO292" s="464">
        <v>-264542.87</v>
      </c>
      <c r="AP292" s="464">
        <v>2423456.0997318863</v>
      </c>
      <c r="AQ292" s="470">
        <v>1289110.7110441357</v>
      </c>
      <c r="AR292" s="470">
        <v>-169255.4</v>
      </c>
      <c r="AS292" s="470">
        <v>-64809.100000000006</v>
      </c>
      <c r="AT292" s="470">
        <v>-146915.48996161731</v>
      </c>
      <c r="AU292" s="470">
        <v>225607.00530776998</v>
      </c>
      <c r="AV292" s="468">
        <v>3159957.4561221749</v>
      </c>
      <c r="AW292" s="464"/>
      <c r="AX292" s="487">
        <v>1730606.8988362909</v>
      </c>
      <c r="AY292" s="488">
        <v>1000508.9369189289</v>
      </c>
      <c r="AZ292" s="481"/>
      <c r="BA292" s="491">
        <v>7702459.6348390467</v>
      </c>
      <c r="BB292" s="470">
        <v>-158678.77199999997</v>
      </c>
      <c r="BC292" s="481">
        <v>7543780.8628390469</v>
      </c>
      <c r="BD292" s="497"/>
      <c r="BE292" s="464">
        <v>350.28963476733975</v>
      </c>
      <c r="BF292" s="464">
        <v>73.134430201931508</v>
      </c>
      <c r="BG292" s="464">
        <v>412.62443546971031</v>
      </c>
      <c r="BH292" s="464">
        <v>377.93740298507464</v>
      </c>
      <c r="BI292" s="464">
        <v>62.561211589113256</v>
      </c>
      <c r="BJ292" s="464">
        <v>40.664744512730465</v>
      </c>
      <c r="BK292" s="468">
        <v>1279.399134281749</v>
      </c>
      <c r="BL292" s="464"/>
      <c r="BM292" s="464">
        <v>75.23273312965793</v>
      </c>
      <c r="BN292" s="464">
        <v>0</v>
      </c>
      <c r="BO292" s="464">
        <v>0</v>
      </c>
      <c r="BP292" s="464">
        <v>49.711851145038167</v>
      </c>
      <c r="BQ292" s="464">
        <v>182.73929174026719</v>
      </c>
      <c r="BR292" s="464">
        <v>0</v>
      </c>
      <c r="BS292" s="464">
        <v>0</v>
      </c>
      <c r="BT292" s="464">
        <v>30.052708422458391</v>
      </c>
      <c r="BU292" s="464">
        <v>45.536355829285228</v>
      </c>
      <c r="BV292" s="468">
        <v>383.27294026670688</v>
      </c>
      <c r="BW292" s="467"/>
      <c r="BX292" s="468">
        <v>1662.6720745484549</v>
      </c>
      <c r="BY292" s="468">
        <v>-1548.79</v>
      </c>
      <c r="BZ292" s="468">
        <v>113.88207454845541</v>
      </c>
      <c r="CA292" s="499">
        <v>7.6931285296169299E-2</v>
      </c>
      <c r="CB292" s="499"/>
      <c r="CC292" s="464">
        <v>144.73859400000001</v>
      </c>
      <c r="CD292" s="464">
        <v>0</v>
      </c>
      <c r="CE292" s="464">
        <v>14.47760338431001</v>
      </c>
      <c r="CF292" s="464">
        <v>20.547050640950811</v>
      </c>
      <c r="CG292" s="464">
        <v>0</v>
      </c>
      <c r="CH292" s="468">
        <v>179.76324802526079</v>
      </c>
      <c r="CI292" s="464"/>
      <c r="CJ292" s="464">
        <v>-0.98000000000000009</v>
      </c>
      <c r="CK292" s="464">
        <v>-1.78</v>
      </c>
      <c r="CL292" s="464">
        <v>-0.98000000000000009</v>
      </c>
      <c r="CM292" s="464">
        <v>-0.01</v>
      </c>
      <c r="CN292" s="464">
        <v>-17.579999999999998</v>
      </c>
      <c r="CO292" s="464">
        <v>-41.861890579458709</v>
      </c>
      <c r="CP292" s="464">
        <v>420.44692916930711</v>
      </c>
      <c r="CQ292" s="464">
        <v>240.5868688598278</v>
      </c>
      <c r="CR292" s="464">
        <v>-29.8</v>
      </c>
      <c r="CS292" s="464">
        <v>-11.42</v>
      </c>
      <c r="CT292" s="464">
        <v>-25.046218012379189</v>
      </c>
      <c r="CU292" s="464">
        <v>39.140701822999652</v>
      </c>
      <c r="CV292" s="468">
        <v>567.75450042481145</v>
      </c>
      <c r="CW292" s="464"/>
      <c r="CX292" s="468">
        <v>311.04590857241288</v>
      </c>
      <c r="CY292" s="468">
        <v>161.78082159139501</v>
      </c>
      <c r="CZ292" s="464"/>
      <c r="DA292" s="466">
        <v>1352.4951070832392</v>
      </c>
      <c r="DB292" s="464">
        <v>-27.862822124670757</v>
      </c>
      <c r="DC292" s="468">
        <v>1324.6322849585683</v>
      </c>
    </row>
    <row r="293" spans="1:107">
      <c r="A293" s="475">
        <v>934</v>
      </c>
      <c r="B293" s="483">
        <v>14</v>
      </c>
      <c r="C293" s="484">
        <v>2554</v>
      </c>
      <c r="D293" s="465" t="s">
        <v>291</v>
      </c>
      <c r="E293" s="485">
        <v>692293.87999999989</v>
      </c>
      <c r="F293" s="485">
        <v>96860.599999999991</v>
      </c>
      <c r="G293" s="485">
        <v>1162492.8</v>
      </c>
      <c r="H293" s="485">
        <v>1463037.68</v>
      </c>
      <c r="I293" s="485">
        <v>158571.19999999998</v>
      </c>
      <c r="J293" s="485">
        <v>110801.02</v>
      </c>
      <c r="K293" s="486">
        <v>3684057.18</v>
      </c>
      <c r="L293" s="464"/>
      <c r="M293" s="485">
        <v>114546.67643535444</v>
      </c>
      <c r="N293" s="485">
        <v>0</v>
      </c>
      <c r="O293" s="485">
        <v>0</v>
      </c>
      <c r="P293" s="485">
        <v>147641.66</v>
      </c>
      <c r="Q293" s="485">
        <v>246732.31786216205</v>
      </c>
      <c r="R293" s="485">
        <v>0</v>
      </c>
      <c r="S293" s="478">
        <v>0</v>
      </c>
      <c r="T293" s="485">
        <v>53896.655393076617</v>
      </c>
      <c r="U293" s="485">
        <v>77308.443333333329</v>
      </c>
      <c r="V293" s="479">
        <v>640125.7530239264</v>
      </c>
      <c r="W293" s="480"/>
      <c r="X293" s="481">
        <v>4324182.9330239268</v>
      </c>
      <c r="Y293" s="464">
        <v>-4047298.2600000002</v>
      </c>
      <c r="Z293" s="490">
        <v>276884.67302392656</v>
      </c>
      <c r="AA293" s="499">
        <v>6.403167426367401E-2</v>
      </c>
      <c r="AB293" s="499"/>
      <c r="AC293" s="476">
        <v>109543.625493</v>
      </c>
      <c r="AD293" s="476">
        <v>0</v>
      </c>
      <c r="AE293" s="476">
        <v>33649.791513982665</v>
      </c>
      <c r="AF293" s="476">
        <v>56624.583837032689</v>
      </c>
      <c r="AG293" s="476">
        <v>0</v>
      </c>
      <c r="AH293" s="477">
        <v>199818.00084401536</v>
      </c>
      <c r="AI293" s="464"/>
      <c r="AJ293" s="464">
        <v>0</v>
      </c>
      <c r="AK293" s="464">
        <v>-4546.12</v>
      </c>
      <c r="AL293" s="464">
        <v>0</v>
      </c>
      <c r="AM293" s="464">
        <v>-25.54</v>
      </c>
      <c r="AN293" s="464">
        <v>-54936.54</v>
      </c>
      <c r="AO293" s="464">
        <v>-74788.45</v>
      </c>
      <c r="AP293" s="464">
        <v>387817.17312497686</v>
      </c>
      <c r="AQ293" s="470">
        <v>-15044.924579753066</v>
      </c>
      <c r="AR293" s="470">
        <v>-75904.87999999999</v>
      </c>
      <c r="AS293" s="470">
        <v>-29064.52</v>
      </c>
      <c r="AT293" s="470">
        <v>-37294.738852500079</v>
      </c>
      <c r="AU293" s="470">
        <v>63438.521688261397</v>
      </c>
      <c r="AV293" s="468">
        <v>159649.98138098515</v>
      </c>
      <c r="AW293" s="464"/>
      <c r="AX293" s="487">
        <v>1069226.9795298656</v>
      </c>
      <c r="AY293" s="488">
        <v>375214.80863831216</v>
      </c>
      <c r="AZ293" s="481"/>
      <c r="BA293" s="491">
        <v>2080794.4434171047</v>
      </c>
      <c r="BB293" s="470">
        <v>114488.5791</v>
      </c>
      <c r="BC293" s="481">
        <v>2195283.0225171046</v>
      </c>
      <c r="BD293" s="497"/>
      <c r="BE293" s="464">
        <v>271.06259984338288</v>
      </c>
      <c r="BF293" s="464">
        <v>37.92505873140172</v>
      </c>
      <c r="BG293" s="464">
        <v>455.16554424432263</v>
      </c>
      <c r="BH293" s="464">
        <v>572.84169146436955</v>
      </c>
      <c r="BI293" s="464">
        <v>62.087392325763503</v>
      </c>
      <c r="BJ293" s="464">
        <v>43.383328112764296</v>
      </c>
      <c r="BK293" s="468">
        <v>1450.4216302263139</v>
      </c>
      <c r="BL293" s="464"/>
      <c r="BM293" s="464">
        <v>48.413092953367872</v>
      </c>
      <c r="BN293" s="464">
        <v>0</v>
      </c>
      <c r="BO293" s="464">
        <v>0</v>
      </c>
      <c r="BP293" s="464">
        <v>57.645857307249713</v>
      </c>
      <c r="BQ293" s="464">
        <v>92.949208169823237</v>
      </c>
      <c r="BR293" s="464">
        <v>0</v>
      </c>
      <c r="BS293" s="464">
        <v>0</v>
      </c>
      <c r="BT293" s="464">
        <v>24.85518141545483</v>
      </c>
      <c r="BU293" s="464">
        <v>33.23823743766782</v>
      </c>
      <c r="BV293" s="468">
        <v>257.10157728356347</v>
      </c>
      <c r="BW293" s="467"/>
      <c r="BX293" s="468">
        <v>1707.523207509877</v>
      </c>
      <c r="BY293" s="468">
        <v>-1548.79</v>
      </c>
      <c r="BZ293" s="468">
        <v>158.73320750987739</v>
      </c>
      <c r="CA293" s="499">
        <v>6.403167426367401E-2</v>
      </c>
      <c r="CB293" s="499"/>
      <c r="CC293" s="464">
        <v>41.443363499999997</v>
      </c>
      <c r="CD293" s="464">
        <v>0</v>
      </c>
      <c r="CE293" s="464">
        <v>12.685215624381289</v>
      </c>
      <c r="CF293" s="464">
        <v>18.784572275678279</v>
      </c>
      <c r="CG293" s="464">
        <v>0</v>
      </c>
      <c r="CH293" s="468">
        <v>72.913151400059576</v>
      </c>
      <c r="CI293" s="464"/>
      <c r="CJ293" s="464">
        <v>-0.98000000000000009</v>
      </c>
      <c r="CK293" s="464">
        <v>-1.78</v>
      </c>
      <c r="CL293" s="464">
        <v>-0.98000000000000009</v>
      </c>
      <c r="CM293" s="464">
        <v>-0.01</v>
      </c>
      <c r="CN293" s="464">
        <v>-17.579999999999998</v>
      </c>
      <c r="CO293" s="464">
        <v>-27.222529727656308</v>
      </c>
      <c r="CP293" s="464">
        <v>148.75994366128759</v>
      </c>
      <c r="CQ293" s="464">
        <v>-4.3304739848258071</v>
      </c>
      <c r="CR293" s="464">
        <v>-29.8</v>
      </c>
      <c r="CS293" s="464">
        <v>-11.42</v>
      </c>
      <c r="CT293" s="464">
        <v>-15.515764435740399</v>
      </c>
      <c r="CU293" s="464">
        <v>24.33391702656747</v>
      </c>
      <c r="CV293" s="468">
        <v>62.168819646469508</v>
      </c>
      <c r="CW293" s="464"/>
      <c r="CX293" s="468">
        <v>432.49774324890842</v>
      </c>
      <c r="CY293" s="468">
        <v>128.24438939277971</v>
      </c>
      <c r="CZ293" s="464"/>
      <c r="DA293" s="466">
        <v>814.71982905916389</v>
      </c>
      <c r="DB293" s="464">
        <v>44.827164878621772</v>
      </c>
      <c r="DC293" s="468">
        <v>859.54699393778571</v>
      </c>
    </row>
    <row r="294" spans="1:107">
      <c r="A294" s="475">
        <v>935</v>
      </c>
      <c r="B294" s="483">
        <v>8</v>
      </c>
      <c r="C294" s="484">
        <v>2751</v>
      </c>
      <c r="D294" s="465" t="s">
        <v>292</v>
      </c>
      <c r="E294" s="485">
        <v>564766.05999999994</v>
      </c>
      <c r="F294" s="485">
        <v>135604.84</v>
      </c>
      <c r="G294" s="485">
        <v>954904.8</v>
      </c>
      <c r="H294" s="485">
        <v>1209819.6200000001</v>
      </c>
      <c r="I294" s="485">
        <v>176396.19999999998</v>
      </c>
      <c r="J294" s="485">
        <v>123102.34</v>
      </c>
      <c r="K294" s="486">
        <v>3164593.8600000003</v>
      </c>
      <c r="L294" s="464"/>
      <c r="M294" s="485">
        <v>241119.93543189365</v>
      </c>
      <c r="N294" s="485">
        <v>0</v>
      </c>
      <c r="O294" s="485">
        <v>0</v>
      </c>
      <c r="P294" s="485">
        <v>399256.32000000001</v>
      </c>
      <c r="Q294" s="485">
        <v>320020.16551569098</v>
      </c>
      <c r="R294" s="485">
        <v>0</v>
      </c>
      <c r="S294" s="478">
        <v>0</v>
      </c>
      <c r="T294" s="485">
        <v>88682.881238152811</v>
      </c>
      <c r="U294" s="485">
        <v>148088.33083333334</v>
      </c>
      <c r="V294" s="479">
        <v>1197167.6330190706</v>
      </c>
      <c r="W294" s="480"/>
      <c r="X294" s="481">
        <v>4361761.4930190705</v>
      </c>
      <c r="Y294" s="464">
        <v>-4359482.1900000004</v>
      </c>
      <c r="Z294" s="490">
        <v>2279.3030190700665</v>
      </c>
      <c r="AA294" s="499">
        <v>5.2256479927159118E-4</v>
      </c>
      <c r="AB294" s="499"/>
      <c r="AC294" s="476">
        <v>123425.689254</v>
      </c>
      <c r="AD294" s="476">
        <v>0</v>
      </c>
      <c r="AE294" s="476">
        <v>37266.891397946667</v>
      </c>
      <c r="AF294" s="476">
        <v>65887.740141857706</v>
      </c>
      <c r="AG294" s="476">
        <v>0</v>
      </c>
      <c r="AH294" s="477">
        <v>226580.32079380436</v>
      </c>
      <c r="AI294" s="464"/>
      <c r="AJ294" s="464">
        <v>0</v>
      </c>
      <c r="AK294" s="464">
        <v>-4896.78</v>
      </c>
      <c r="AL294" s="464">
        <v>0</v>
      </c>
      <c r="AM294" s="464">
        <v>-27.51</v>
      </c>
      <c r="AN294" s="464">
        <v>-59174.01</v>
      </c>
      <c r="AO294" s="464">
        <v>-138253.66</v>
      </c>
      <c r="AP294" s="464">
        <v>51133.37343081351</v>
      </c>
      <c r="AQ294" s="470">
        <v>-16813.590367114528</v>
      </c>
      <c r="AR294" s="470">
        <v>-81759.72</v>
      </c>
      <c r="AS294" s="470">
        <v>-31306.38</v>
      </c>
      <c r="AT294" s="470">
        <v>-22202.922597976456</v>
      </c>
      <c r="AU294" s="470">
        <v>151115.48268915692</v>
      </c>
      <c r="AV294" s="468">
        <v>-152185.71684512057</v>
      </c>
      <c r="AW294" s="464"/>
      <c r="AX294" s="487">
        <v>940480.6380710199</v>
      </c>
      <c r="AY294" s="488">
        <v>435548.38762129378</v>
      </c>
      <c r="AZ294" s="481"/>
      <c r="BA294" s="491">
        <v>1452702.9326600675</v>
      </c>
      <c r="BB294" s="470">
        <v>695603.45400000003</v>
      </c>
      <c r="BC294" s="481">
        <v>2148306.3866600674</v>
      </c>
      <c r="BD294" s="497"/>
      <c r="BE294" s="464">
        <v>205.29482370047253</v>
      </c>
      <c r="BF294" s="464">
        <v>49.292926208651402</v>
      </c>
      <c r="BG294" s="464">
        <v>347.11188658669579</v>
      </c>
      <c r="BH294" s="464">
        <v>439.7744892766267</v>
      </c>
      <c r="BI294" s="464">
        <v>64.120756088695018</v>
      </c>
      <c r="BJ294" s="464">
        <v>44.748215194474739</v>
      </c>
      <c r="BK294" s="468">
        <v>1198.1519321794419</v>
      </c>
      <c r="BL294" s="464"/>
      <c r="BM294" s="464">
        <v>88.747778598719535</v>
      </c>
      <c r="BN294" s="464">
        <v>0</v>
      </c>
      <c r="BO294" s="464">
        <v>0</v>
      </c>
      <c r="BP294" s="464">
        <v>135.8967997174143</v>
      </c>
      <c r="BQ294" s="464">
        <v>111.023082950358</v>
      </c>
      <c r="BR294" s="464">
        <v>0</v>
      </c>
      <c r="BS294" s="464">
        <v>0</v>
      </c>
      <c r="BT294" s="464">
        <v>32.295644338178882</v>
      </c>
      <c r="BU294" s="464">
        <v>56.552046979865771</v>
      </c>
      <c r="BV294" s="468">
        <v>424.51535258453652</v>
      </c>
      <c r="BW294" s="467"/>
      <c r="BX294" s="468">
        <v>1622.6672847639779</v>
      </c>
      <c r="BY294" s="468">
        <v>-1548.79</v>
      </c>
      <c r="BZ294" s="468">
        <v>73.877284763978295</v>
      </c>
      <c r="CA294" s="499">
        <v>5.2256479927159118E-4</v>
      </c>
      <c r="CB294" s="499"/>
      <c r="CC294" s="464">
        <v>43.351461999999998</v>
      </c>
      <c r="CD294" s="464">
        <v>0</v>
      </c>
      <c r="CE294" s="464">
        <v>13.165916229694</v>
      </c>
      <c r="CF294" s="464">
        <v>19.423710016888229</v>
      </c>
      <c r="CG294" s="464">
        <v>0</v>
      </c>
      <c r="CH294" s="468">
        <v>75.941088246582225</v>
      </c>
      <c r="CI294" s="464"/>
      <c r="CJ294" s="464">
        <v>-0.98000000000000009</v>
      </c>
      <c r="CK294" s="464">
        <v>-1.78</v>
      </c>
      <c r="CL294" s="464">
        <v>-0.98000000000000009</v>
      </c>
      <c r="CM294" s="464">
        <v>-0.01</v>
      </c>
      <c r="CN294" s="464">
        <v>-17.579999999999998</v>
      </c>
      <c r="CO294" s="464">
        <v>-34.316580289650297</v>
      </c>
      <c r="CP294" s="464">
        <v>18.061947520598199</v>
      </c>
      <c r="CQ294" s="464">
        <v>5.4189042692994356</v>
      </c>
      <c r="CR294" s="464">
        <v>-29.8</v>
      </c>
      <c r="CS294" s="464">
        <v>-11.42</v>
      </c>
      <c r="CT294" s="464">
        <v>-9.8530681555307744</v>
      </c>
      <c r="CU294" s="464">
        <v>53.37883528405402</v>
      </c>
      <c r="CV294" s="468">
        <v>-27.85442435705454</v>
      </c>
      <c r="CW294" s="464"/>
      <c r="CX294" s="468">
        <v>339.27086516628538</v>
      </c>
      <c r="CY294" s="468">
        <v>140.48768432007881</v>
      </c>
      <c r="CZ294" s="464"/>
      <c r="DA294" s="466">
        <v>528.06358875320518</v>
      </c>
      <c r="DB294" s="464">
        <v>252.85476335877863</v>
      </c>
      <c r="DC294" s="468">
        <v>780.91835211198372</v>
      </c>
    </row>
    <row r="295" spans="1:107">
      <c r="A295" s="475">
        <v>936</v>
      </c>
      <c r="B295" s="483">
        <v>6</v>
      </c>
      <c r="C295" s="484">
        <v>6126</v>
      </c>
      <c r="D295" s="465" t="s">
        <v>293</v>
      </c>
      <c r="E295" s="485">
        <v>1931135.5599999998</v>
      </c>
      <c r="F295" s="485">
        <v>397128.45999999996</v>
      </c>
      <c r="G295" s="485">
        <v>2457841.92</v>
      </c>
      <c r="H295" s="485">
        <v>2532180.6</v>
      </c>
      <c r="I295" s="485">
        <v>384806.1</v>
      </c>
      <c r="J295" s="485">
        <v>258327.72</v>
      </c>
      <c r="K295" s="486">
        <v>7961420.3599999985</v>
      </c>
      <c r="L295" s="464"/>
      <c r="M295" s="485">
        <v>390059.88454918511</v>
      </c>
      <c r="N295" s="485">
        <v>0</v>
      </c>
      <c r="O295" s="485">
        <v>0</v>
      </c>
      <c r="P295" s="485">
        <v>615520.16</v>
      </c>
      <c r="Q295" s="485">
        <v>998594.16796921683</v>
      </c>
      <c r="R295" s="485">
        <v>0</v>
      </c>
      <c r="S295" s="478">
        <v>0</v>
      </c>
      <c r="T295" s="485">
        <v>213932.5929251863</v>
      </c>
      <c r="U295" s="485">
        <v>241815.1225</v>
      </c>
      <c r="V295" s="479">
        <v>2459921.9279435882</v>
      </c>
      <c r="W295" s="480"/>
      <c r="X295" s="481">
        <v>10421342.287943587</v>
      </c>
      <c r="Y295" s="464">
        <v>-9707810.9399999995</v>
      </c>
      <c r="Z295" s="490">
        <v>713531.34794358723</v>
      </c>
      <c r="AA295" s="499">
        <v>6.8468276756351157E-2</v>
      </c>
      <c r="AB295" s="499"/>
      <c r="AC295" s="476">
        <v>685958.13325800002</v>
      </c>
      <c r="AD295" s="476">
        <v>0</v>
      </c>
      <c r="AE295" s="476">
        <v>91741.56660715313</v>
      </c>
      <c r="AF295" s="476">
        <v>134895.6858111716</v>
      </c>
      <c r="AG295" s="476">
        <v>0</v>
      </c>
      <c r="AH295" s="477">
        <v>912595.38567632483</v>
      </c>
      <c r="AI295" s="464"/>
      <c r="AJ295" s="464">
        <v>0</v>
      </c>
      <c r="AK295" s="464">
        <v>-10904.28</v>
      </c>
      <c r="AL295" s="464">
        <v>0</v>
      </c>
      <c r="AM295" s="464">
        <v>-61.26</v>
      </c>
      <c r="AN295" s="464">
        <v>-131770.26</v>
      </c>
      <c r="AO295" s="464">
        <v>-179951.2</v>
      </c>
      <c r="AP295" s="464">
        <v>2013081.7288322644</v>
      </c>
      <c r="AQ295" s="470">
        <v>573848.51660122571</v>
      </c>
      <c r="AR295" s="470">
        <v>-182064.72</v>
      </c>
      <c r="AS295" s="470">
        <v>-69713.88</v>
      </c>
      <c r="AT295" s="470">
        <v>-124987.32144881978</v>
      </c>
      <c r="AU295" s="470">
        <v>248642.81072485005</v>
      </c>
      <c r="AV295" s="468">
        <v>2136120.1347095203</v>
      </c>
      <c r="AW295" s="464"/>
      <c r="AX295" s="487">
        <v>1937169.6418783779</v>
      </c>
      <c r="AY295" s="488">
        <v>1140713.1842576733</v>
      </c>
      <c r="AZ295" s="481"/>
      <c r="BA295" s="491">
        <v>6840129.6944654835</v>
      </c>
      <c r="BB295" s="470">
        <v>121961.24220000007</v>
      </c>
      <c r="BC295" s="481">
        <v>6962090.9366654838</v>
      </c>
      <c r="BD295" s="497"/>
      <c r="BE295" s="464">
        <v>315.2359712699967</v>
      </c>
      <c r="BF295" s="464">
        <v>64.826715638263138</v>
      </c>
      <c r="BG295" s="464">
        <v>401.21480901077376</v>
      </c>
      <c r="BH295" s="464">
        <v>413.34975514201767</v>
      </c>
      <c r="BI295" s="464">
        <v>62.815230166503426</v>
      </c>
      <c r="BJ295" s="464">
        <v>42.169069539666992</v>
      </c>
      <c r="BK295" s="468">
        <v>1308.195957996769</v>
      </c>
      <c r="BL295" s="464"/>
      <c r="BM295" s="464">
        <v>63.045734901357683</v>
      </c>
      <c r="BN295" s="464">
        <v>0</v>
      </c>
      <c r="BO295" s="464">
        <v>0</v>
      </c>
      <c r="BP295" s="464">
        <v>77.690597738287565</v>
      </c>
      <c r="BQ295" s="464">
        <v>158.44068506760701</v>
      </c>
      <c r="BR295" s="464">
        <v>0</v>
      </c>
      <c r="BS295" s="464">
        <v>0</v>
      </c>
      <c r="BT295" s="464">
        <v>32.332448491270817</v>
      </c>
      <c r="BU295" s="464">
        <v>41.701560985460418</v>
      </c>
      <c r="BV295" s="468">
        <v>373.2110271839835</v>
      </c>
      <c r="BW295" s="467"/>
      <c r="BX295" s="468">
        <v>1681.4069851807519</v>
      </c>
      <c r="BY295" s="468">
        <v>-1548.79</v>
      </c>
      <c r="BZ295" s="468">
        <v>132.61698518075249</v>
      </c>
      <c r="CA295" s="499">
        <v>6.8468276756351157E-2</v>
      </c>
      <c r="CB295" s="499"/>
      <c r="CC295" s="464">
        <v>108.195549</v>
      </c>
      <c r="CD295" s="464">
        <v>0</v>
      </c>
      <c r="CE295" s="464">
        <v>14.01996778055917</v>
      </c>
      <c r="CF295" s="464">
        <v>22.513962754619179</v>
      </c>
      <c r="CG295" s="464">
        <v>0</v>
      </c>
      <c r="CH295" s="468">
        <v>144.7294795351784</v>
      </c>
      <c r="CI295" s="464"/>
      <c r="CJ295" s="464">
        <v>-0.98</v>
      </c>
      <c r="CK295" s="464">
        <v>-1.78</v>
      </c>
      <c r="CL295" s="464">
        <v>-0.98</v>
      </c>
      <c r="CM295" s="464">
        <v>-0.01</v>
      </c>
      <c r="CN295" s="464">
        <v>-17.579999999999998</v>
      </c>
      <c r="CO295" s="464">
        <v>-27.152037964458799</v>
      </c>
      <c r="CP295" s="464">
        <v>325.21514197613322</v>
      </c>
      <c r="CQ295" s="464">
        <v>109.655052315982</v>
      </c>
      <c r="CR295" s="464">
        <v>-29.8</v>
      </c>
      <c r="CS295" s="464">
        <v>-11.42</v>
      </c>
      <c r="CT295" s="464">
        <v>-21.52969678315327</v>
      </c>
      <c r="CU295" s="464">
        <v>40.168466999168018</v>
      </c>
      <c r="CV295" s="468">
        <v>363.02359194475918</v>
      </c>
      <c r="CW295" s="464"/>
      <c r="CX295" s="468">
        <v>367.46278592450602</v>
      </c>
      <c r="CY295" s="468">
        <v>171.31747605971901</v>
      </c>
      <c r="CZ295" s="464"/>
      <c r="DA295" s="466">
        <v>1116.5735707583224</v>
      </c>
      <c r="DB295" s="464">
        <v>19.908789128305592</v>
      </c>
      <c r="DC295" s="468">
        <v>1136.482359886628</v>
      </c>
    </row>
    <row r="296" spans="1:107">
      <c r="A296" s="475">
        <v>946</v>
      </c>
      <c r="B296" s="483">
        <v>15</v>
      </c>
      <c r="C296" s="484">
        <v>6185</v>
      </c>
      <c r="D296" s="465" t="s">
        <v>294</v>
      </c>
      <c r="E296" s="485">
        <v>3115322.4599999995</v>
      </c>
      <c r="F296" s="485">
        <v>668338.14</v>
      </c>
      <c r="G296" s="485">
        <v>3587120.64</v>
      </c>
      <c r="H296" s="485">
        <v>3488782.16</v>
      </c>
      <c r="I296" s="485">
        <v>363202.2</v>
      </c>
      <c r="J296" s="485">
        <v>278829.92</v>
      </c>
      <c r="K296" s="486">
        <v>11501595.52</v>
      </c>
      <c r="L296" s="464"/>
      <c r="M296" s="485">
        <v>284799.51074830716</v>
      </c>
      <c r="N296" s="485">
        <v>141678.55800000002</v>
      </c>
      <c r="O296" s="485">
        <v>1529578.6632000001</v>
      </c>
      <c r="P296" s="485">
        <v>906644.56</v>
      </c>
      <c r="Q296" s="485">
        <v>671839.6292045376</v>
      </c>
      <c r="R296" s="485">
        <v>0</v>
      </c>
      <c r="S296" s="478">
        <v>159468.32</v>
      </c>
      <c r="T296" s="485">
        <v>166224.74324481041</v>
      </c>
      <c r="U296" s="485">
        <v>188746.36666666667</v>
      </c>
      <c r="V296" s="479">
        <v>4048980.3510643221</v>
      </c>
      <c r="W296" s="480"/>
      <c r="X296" s="481">
        <v>15550575.871064322</v>
      </c>
      <c r="Y296" s="464">
        <v>-9801307.6500000004</v>
      </c>
      <c r="Z296" s="490">
        <v>5749268.2210643217</v>
      </c>
      <c r="AA296" s="499">
        <v>0.36971416806256363</v>
      </c>
      <c r="AB296" s="499"/>
      <c r="AC296" s="476">
        <v>175238.73910000001</v>
      </c>
      <c r="AD296" s="476">
        <v>0</v>
      </c>
      <c r="AE296" s="476">
        <v>73667.926337686135</v>
      </c>
      <c r="AF296" s="476">
        <v>120166.52804597294</v>
      </c>
      <c r="AG296" s="476">
        <v>0</v>
      </c>
      <c r="AH296" s="477">
        <v>369073.19348365907</v>
      </c>
      <c r="AI296" s="464"/>
      <c r="AJ296" s="464">
        <v>0</v>
      </c>
      <c r="AK296" s="464">
        <v>-11009.3</v>
      </c>
      <c r="AL296" s="464">
        <v>0</v>
      </c>
      <c r="AM296" s="464">
        <v>-61.85</v>
      </c>
      <c r="AN296" s="464">
        <v>-133039.35</v>
      </c>
      <c r="AO296" s="464">
        <v>-170695.33</v>
      </c>
      <c r="AP296" s="464">
        <v>-143352.98486907966</v>
      </c>
      <c r="AQ296" s="470">
        <v>-35412.744602361483</v>
      </c>
      <c r="AR296" s="470">
        <v>-183818.19999999998</v>
      </c>
      <c r="AS296" s="470">
        <v>-70385.3</v>
      </c>
      <c r="AT296" s="470">
        <v>-165106.43743436976</v>
      </c>
      <c r="AU296" s="470">
        <v>203622.59700878945</v>
      </c>
      <c r="AV296" s="468">
        <v>-709258.89989702147</v>
      </c>
      <c r="AW296" s="464"/>
      <c r="AX296" s="487">
        <v>2105589.8128437125</v>
      </c>
      <c r="AY296" s="488">
        <v>1011468.3362805705</v>
      </c>
      <c r="AZ296" s="481"/>
      <c r="BA296" s="491">
        <v>8526140.6637752429</v>
      </c>
      <c r="BB296" s="470">
        <v>-243959.38643999997</v>
      </c>
      <c r="BC296" s="481">
        <v>8282181.2773352433</v>
      </c>
      <c r="BD296" s="497"/>
      <c r="BE296" s="464">
        <v>503.68996928051729</v>
      </c>
      <c r="BF296" s="464">
        <v>108.0579046079224</v>
      </c>
      <c r="BG296" s="464">
        <v>579.97100080840744</v>
      </c>
      <c r="BH296" s="464">
        <v>564.07148908649958</v>
      </c>
      <c r="BI296" s="464">
        <v>58.723071948261925</v>
      </c>
      <c r="BJ296" s="464">
        <v>45.081636216653187</v>
      </c>
      <c r="BK296" s="468">
        <v>1881.598813204509</v>
      </c>
      <c r="BL296" s="464"/>
      <c r="BM296" s="464">
        <v>39.796980815168681</v>
      </c>
      <c r="BN296" s="464">
        <v>22.558199999999999</v>
      </c>
      <c r="BO296" s="464">
        <v>244.3462501449275</v>
      </c>
      <c r="BP296" s="464">
        <v>133.26199838969401</v>
      </c>
      <c r="BQ296" s="464">
        <v>106.25510974496299</v>
      </c>
      <c r="BR296" s="464">
        <v>0</v>
      </c>
      <c r="BS296" s="464">
        <v>25.60230273752013</v>
      </c>
      <c r="BT296" s="464">
        <v>26.082865187962479</v>
      </c>
      <c r="BU296" s="464">
        <v>26.125096618357489</v>
      </c>
      <c r="BV296" s="468">
        <v>624.02880363859344</v>
      </c>
      <c r="BW296" s="467"/>
      <c r="BX296" s="468">
        <v>2505.6276168431018</v>
      </c>
      <c r="BY296" s="468">
        <v>-1548.79</v>
      </c>
      <c r="BZ296" s="468">
        <v>956.83761684310218</v>
      </c>
      <c r="CA296" s="499">
        <v>0.36971416806256363</v>
      </c>
      <c r="CB296" s="499"/>
      <c r="CC296" s="464">
        <v>27.376580000000001</v>
      </c>
      <c r="CD296" s="464">
        <v>0</v>
      </c>
      <c r="CE296" s="464">
        <v>11.78206111390754</v>
      </c>
      <c r="CF296" s="464">
        <v>19.583944922593268</v>
      </c>
      <c r="CG296" s="464">
        <v>0</v>
      </c>
      <c r="CH296" s="468">
        <v>58.742586036500811</v>
      </c>
      <c r="CI296" s="464"/>
      <c r="CJ296" s="464">
        <v>-0.98</v>
      </c>
      <c r="CK296" s="464">
        <v>-1.78</v>
      </c>
      <c r="CL296" s="464">
        <v>-0.98</v>
      </c>
      <c r="CM296" s="464">
        <v>-0.01</v>
      </c>
      <c r="CN296" s="464">
        <v>-17.579999999999998</v>
      </c>
      <c r="CO296" s="464">
        <v>-14.576014895330109</v>
      </c>
      <c r="CP296" s="464">
        <v>-23.084216565069191</v>
      </c>
      <c r="CQ296" s="464">
        <v>-4.2791197203311411</v>
      </c>
      <c r="CR296" s="464">
        <v>-29.8</v>
      </c>
      <c r="CS296" s="464">
        <v>-11.42</v>
      </c>
      <c r="CT296" s="464">
        <v>-27.033462496668321</v>
      </c>
      <c r="CU296" s="464">
        <v>32.789468117357401</v>
      </c>
      <c r="CV296" s="468">
        <v>-108.0285943998305</v>
      </c>
      <c r="CW296" s="464"/>
      <c r="CX296" s="468">
        <v>357.91959751773049</v>
      </c>
      <c r="CY296" s="468">
        <v>147.60530128425279</v>
      </c>
      <c r="CZ296" s="464"/>
      <c r="DA296" s="466">
        <v>1378.5191048949464</v>
      </c>
      <c r="DB296" s="464">
        <v>-39.443716481810831</v>
      </c>
      <c r="DC296" s="468">
        <v>1339.0753884131354</v>
      </c>
    </row>
    <row r="297" spans="1:107">
      <c r="A297" s="475">
        <v>976</v>
      </c>
      <c r="B297" s="483">
        <v>19</v>
      </c>
      <c r="C297" s="484">
        <v>3673</v>
      </c>
      <c r="D297" s="465" t="s">
        <v>295</v>
      </c>
      <c r="E297" s="485">
        <v>1093095.5999999999</v>
      </c>
      <c r="F297" s="485">
        <v>184035.13999999998</v>
      </c>
      <c r="G297" s="485">
        <v>1220617.4400000002</v>
      </c>
      <c r="H297" s="485">
        <v>1491173.02</v>
      </c>
      <c r="I297" s="485">
        <v>233935.3</v>
      </c>
      <c r="J297" s="485">
        <v>150914.01999999999</v>
      </c>
      <c r="K297" s="486">
        <v>4373770.5199999996</v>
      </c>
      <c r="L297" s="464"/>
      <c r="M297" s="485">
        <v>270686.19270053861</v>
      </c>
      <c r="N297" s="485">
        <v>0</v>
      </c>
      <c r="O297" s="485">
        <v>0</v>
      </c>
      <c r="P297" s="485">
        <v>330634.14</v>
      </c>
      <c r="Q297" s="485">
        <v>1744331.5179148833</v>
      </c>
      <c r="R297" s="485">
        <v>0</v>
      </c>
      <c r="S297" s="478">
        <v>0</v>
      </c>
      <c r="T297" s="485">
        <v>123233.65379948562</v>
      </c>
      <c r="U297" s="485">
        <v>162373.58666666667</v>
      </c>
      <c r="V297" s="479">
        <v>2631259.0910815746</v>
      </c>
      <c r="W297" s="480"/>
      <c r="X297" s="481">
        <v>7005029.6110815741</v>
      </c>
      <c r="Y297" s="464">
        <v>-5820566.3700000001</v>
      </c>
      <c r="Z297" s="490">
        <v>1184463.241081574</v>
      </c>
      <c r="AA297" s="499">
        <v>0.169087542357825</v>
      </c>
      <c r="AB297" s="499"/>
      <c r="AC297" s="476">
        <v>1319642.5141979998</v>
      </c>
      <c r="AD297" s="476">
        <v>0</v>
      </c>
      <c r="AE297" s="476">
        <v>48058.078650979987</v>
      </c>
      <c r="AF297" s="476">
        <v>76389.926123032943</v>
      </c>
      <c r="AG297" s="476">
        <v>0</v>
      </c>
      <c r="AH297" s="477">
        <v>1444090.5189720129</v>
      </c>
      <c r="AI297" s="464"/>
      <c r="AJ297" s="464">
        <v>0</v>
      </c>
      <c r="AK297" s="464">
        <v>-6537.9400000000005</v>
      </c>
      <c r="AL297" s="464">
        <v>0</v>
      </c>
      <c r="AM297" s="464">
        <v>-36.730000000000004</v>
      </c>
      <c r="AN297" s="464">
        <v>-79006.23000000001</v>
      </c>
      <c r="AO297" s="464">
        <v>-121356.93</v>
      </c>
      <c r="AP297" s="464">
        <v>-127900.7688860496</v>
      </c>
      <c r="AQ297" s="470">
        <v>-21336.643320143994</v>
      </c>
      <c r="AR297" s="470">
        <v>-109161.56</v>
      </c>
      <c r="AS297" s="470">
        <v>-41798.740000000005</v>
      </c>
      <c r="AT297" s="470">
        <v>-89493.797361659119</v>
      </c>
      <c r="AU297" s="470">
        <v>188751.6755361323</v>
      </c>
      <c r="AV297" s="468">
        <v>-407877.66403172037</v>
      </c>
      <c r="AW297" s="464"/>
      <c r="AX297" s="487">
        <v>1861650.770542339</v>
      </c>
      <c r="AY297" s="488">
        <v>646190.29372451885</v>
      </c>
      <c r="AZ297" s="481"/>
      <c r="BA297" s="491">
        <v>4728517.160288725</v>
      </c>
      <c r="BB297" s="470">
        <v>-153235.72110000002</v>
      </c>
      <c r="BC297" s="481">
        <v>4575281.4391887253</v>
      </c>
      <c r="BD297" s="497"/>
      <c r="BE297" s="464">
        <v>297.60294037571464</v>
      </c>
      <c r="BF297" s="464">
        <v>50.104857065069424</v>
      </c>
      <c r="BG297" s="464">
        <v>332.32165532262462</v>
      </c>
      <c r="BH297" s="464">
        <v>405.98230873945005</v>
      </c>
      <c r="BI297" s="464">
        <v>63.690525456030493</v>
      </c>
      <c r="BJ297" s="464">
        <v>41.087399945548597</v>
      </c>
      <c r="BK297" s="468">
        <v>1224.728046224134</v>
      </c>
      <c r="BL297" s="464"/>
      <c r="BM297" s="464">
        <v>79.311492792273114</v>
      </c>
      <c r="BN297" s="464">
        <v>0</v>
      </c>
      <c r="BO297" s="464">
        <v>0</v>
      </c>
      <c r="BP297" s="464">
        <v>80.775463585057778</v>
      </c>
      <c r="BQ297" s="464">
        <v>460.40364028555302</v>
      </c>
      <c r="BR297" s="464">
        <v>0</v>
      </c>
      <c r="BS297" s="464">
        <v>0</v>
      </c>
      <c r="BT297" s="464">
        <v>32.096613161588913</v>
      </c>
      <c r="BU297" s="464">
        <v>51.441636656812683</v>
      </c>
      <c r="BV297" s="468">
        <v>704.02884648128554</v>
      </c>
      <c r="BW297" s="467"/>
      <c r="BX297" s="468">
        <v>1928.756892705419</v>
      </c>
      <c r="BY297" s="468">
        <v>-1548.79</v>
      </c>
      <c r="BZ297" s="468">
        <v>379.96689270541879</v>
      </c>
      <c r="CA297" s="499">
        <v>0.169087542357825</v>
      </c>
      <c r="CB297" s="499"/>
      <c r="CC297" s="464">
        <v>347.15557799999988</v>
      </c>
      <c r="CD297" s="464">
        <v>0</v>
      </c>
      <c r="CE297" s="464">
        <v>12.53879619536414</v>
      </c>
      <c r="CF297" s="464">
        <v>20.272181602792589</v>
      </c>
      <c r="CG297" s="464">
        <v>0</v>
      </c>
      <c r="CH297" s="468">
        <v>379.96655579815672</v>
      </c>
      <c r="CI297" s="464"/>
      <c r="CJ297" s="464">
        <v>-0.98</v>
      </c>
      <c r="CK297" s="464">
        <v>-1.78</v>
      </c>
      <c r="CL297" s="464">
        <v>-0.98</v>
      </c>
      <c r="CM297" s="464">
        <v>-0.01</v>
      </c>
      <c r="CN297" s="464">
        <v>-17.579999999999998</v>
      </c>
      <c r="CO297" s="464">
        <v>-25.595992192958882</v>
      </c>
      <c r="CP297" s="464">
        <v>-34.372687150241759</v>
      </c>
      <c r="CQ297" s="464">
        <v>-10.62589376715872</v>
      </c>
      <c r="CR297" s="464">
        <v>-29.8</v>
      </c>
      <c r="CS297" s="464">
        <v>-11.42</v>
      </c>
      <c r="CT297" s="464">
        <v>-25.223193125173541</v>
      </c>
      <c r="CU297" s="464">
        <v>50.726061686678932</v>
      </c>
      <c r="CV297" s="468">
        <v>-97.768039188413482</v>
      </c>
      <c r="CW297" s="464"/>
      <c r="CX297" s="468">
        <v>518.56475527826012</v>
      </c>
      <c r="CY297" s="468">
        <v>159.7168332910216</v>
      </c>
      <c r="CZ297" s="464"/>
      <c r="DA297" s="466">
        <v>1287.3719467162334</v>
      </c>
      <c r="DB297" s="464">
        <v>-41.719499346583184</v>
      </c>
      <c r="DC297" s="468">
        <v>1245.6524473696502</v>
      </c>
    </row>
    <row r="298" spans="1:107">
      <c r="A298" s="475">
        <v>977</v>
      </c>
      <c r="B298" s="483">
        <v>17</v>
      </c>
      <c r="C298" s="484">
        <v>15274</v>
      </c>
      <c r="D298" s="465" t="s">
        <v>296</v>
      </c>
      <c r="E298" s="485">
        <v>8353072.209999999</v>
      </c>
      <c r="F298" s="485">
        <v>1511025.3599999999</v>
      </c>
      <c r="G298" s="485">
        <v>11051985.120000001</v>
      </c>
      <c r="H298" s="485">
        <v>10184993.08</v>
      </c>
      <c r="I298" s="485">
        <v>866009.79999999993</v>
      </c>
      <c r="J298" s="485">
        <v>731393.7</v>
      </c>
      <c r="K298" s="486">
        <v>32698479.269999996</v>
      </c>
      <c r="L298" s="464"/>
      <c r="M298" s="485">
        <v>981538.77510854416</v>
      </c>
      <c r="N298" s="485">
        <v>0</v>
      </c>
      <c r="O298" s="485">
        <v>0</v>
      </c>
      <c r="P298" s="485">
        <v>815148.32000000007</v>
      </c>
      <c r="Q298" s="485">
        <v>489478.9862504332</v>
      </c>
      <c r="R298" s="485">
        <v>0</v>
      </c>
      <c r="S298" s="478">
        <v>0</v>
      </c>
      <c r="T298" s="485">
        <v>296953.55433884653</v>
      </c>
      <c r="U298" s="485">
        <v>651821.35666666669</v>
      </c>
      <c r="V298" s="479">
        <v>3234940.9923644904</v>
      </c>
      <c r="W298" s="480"/>
      <c r="X298" s="481">
        <v>35933420.262364484</v>
      </c>
      <c r="Y298" s="464">
        <v>-24204555.060000002</v>
      </c>
      <c r="Z298" s="490">
        <v>11728865.202364482</v>
      </c>
      <c r="AA298" s="499">
        <v>0.32640547759515454</v>
      </c>
      <c r="AB298" s="499"/>
      <c r="AC298" s="476">
        <v>0</v>
      </c>
      <c r="AD298" s="476">
        <v>0</v>
      </c>
      <c r="AE298" s="476">
        <v>244384.19410749373</v>
      </c>
      <c r="AF298" s="476">
        <v>339264.97339289472</v>
      </c>
      <c r="AG298" s="476">
        <v>0</v>
      </c>
      <c r="AH298" s="477">
        <v>583649.16750038846</v>
      </c>
      <c r="AI298" s="464"/>
      <c r="AJ298" s="464">
        <v>0</v>
      </c>
      <c r="AK298" s="464">
        <v>-27187.72</v>
      </c>
      <c r="AL298" s="464">
        <v>0</v>
      </c>
      <c r="AM298" s="464">
        <v>-152.74</v>
      </c>
      <c r="AN298" s="464">
        <v>-328543.74000000005</v>
      </c>
      <c r="AO298" s="464">
        <v>-656343.81000000006</v>
      </c>
      <c r="AP298" s="464">
        <v>-576692.41300287575</v>
      </c>
      <c r="AQ298" s="470">
        <v>-86140.783076811538</v>
      </c>
      <c r="AR298" s="470">
        <v>-453943.27999999997</v>
      </c>
      <c r="AS298" s="470">
        <v>-173818.12000000002</v>
      </c>
      <c r="AT298" s="470">
        <v>-361803.90673572966</v>
      </c>
      <c r="AU298" s="470">
        <v>478610.95433419303</v>
      </c>
      <c r="AV298" s="468">
        <v>-2186015.5584812239</v>
      </c>
      <c r="AW298" s="464"/>
      <c r="AX298" s="487">
        <v>6370220.5064233709</v>
      </c>
      <c r="AY298" s="488">
        <v>1212853.6404519388</v>
      </c>
      <c r="AZ298" s="481"/>
      <c r="BA298" s="491">
        <v>17709572.958258957</v>
      </c>
      <c r="BB298" s="470">
        <v>350569.38</v>
      </c>
      <c r="BC298" s="481">
        <v>18060142.338258956</v>
      </c>
      <c r="BD298" s="497"/>
      <c r="BE298" s="464">
        <v>546.8817736021997</v>
      </c>
      <c r="BF298" s="464">
        <v>98.92794029069006</v>
      </c>
      <c r="BG298" s="464">
        <v>723.58158439177691</v>
      </c>
      <c r="BH298" s="464">
        <v>666.81897865654048</v>
      </c>
      <c r="BI298" s="464">
        <v>56.698297760900871</v>
      </c>
      <c r="BJ298" s="464">
        <v>47.884882807385097</v>
      </c>
      <c r="BK298" s="468">
        <v>2121.4355497857978</v>
      </c>
      <c r="BL298" s="464"/>
      <c r="BM298" s="464">
        <v>68.537685415734586</v>
      </c>
      <c r="BN298" s="464">
        <v>0</v>
      </c>
      <c r="BO298" s="464">
        <v>0</v>
      </c>
      <c r="BP298" s="464">
        <v>48.383904972088793</v>
      </c>
      <c r="BQ298" s="464">
        <v>31.204696657965279</v>
      </c>
      <c r="BR298" s="464">
        <v>0</v>
      </c>
      <c r="BS298" s="464">
        <v>0</v>
      </c>
      <c r="BT298" s="464">
        <v>19.797476264201681</v>
      </c>
      <c r="BU298" s="464">
        <v>42.147520122030379</v>
      </c>
      <c r="BV298" s="468">
        <v>210.07128343202069</v>
      </c>
      <c r="BW298" s="467"/>
      <c r="BX298" s="468">
        <v>2331.506833217818</v>
      </c>
      <c r="BY298" s="468">
        <v>-1548.79</v>
      </c>
      <c r="BZ298" s="468">
        <v>782.71683321781859</v>
      </c>
      <c r="CA298" s="499">
        <v>0.32640547759515454</v>
      </c>
      <c r="CB298" s="499"/>
      <c r="CC298" s="464">
        <v>0</v>
      </c>
      <c r="CD298" s="464">
        <v>0</v>
      </c>
      <c r="CE298" s="464">
        <v>15.24584170941888</v>
      </c>
      <c r="CF298" s="464">
        <v>21.637155520245209</v>
      </c>
      <c r="CG298" s="464">
        <v>1.172558105947815</v>
      </c>
      <c r="CH298" s="468">
        <v>38.055555335611913</v>
      </c>
      <c r="CI298" s="464"/>
      <c r="CJ298" s="464">
        <v>-0.98</v>
      </c>
      <c r="CK298" s="464">
        <v>-1.78</v>
      </c>
      <c r="CL298" s="464">
        <v>-0.98</v>
      </c>
      <c r="CM298" s="464">
        <v>-0.01</v>
      </c>
      <c r="CN298" s="464">
        <v>-17.579999999999998</v>
      </c>
      <c r="CO298" s="464">
        <v>-34.169288173438922</v>
      </c>
      <c r="CP298" s="464">
        <v>-37.432975009923133</v>
      </c>
      <c r="CQ298" s="464">
        <v>-12.949413082454811</v>
      </c>
      <c r="CR298" s="464">
        <v>-29.8</v>
      </c>
      <c r="CS298" s="464">
        <v>-11.42</v>
      </c>
      <c r="CT298" s="464">
        <v>-22.495248263293849</v>
      </c>
      <c r="CU298" s="464">
        <v>31.066529555640209</v>
      </c>
      <c r="CV298" s="468">
        <v>-146.66361200834791</v>
      </c>
      <c r="CW298" s="464"/>
      <c r="CX298" s="468">
        <v>378.92277472113273</v>
      </c>
      <c r="CY298" s="468">
        <v>60.548482172709313</v>
      </c>
      <c r="CZ298" s="464"/>
      <c r="DA298" s="466">
        <v>1159.4587507043968</v>
      </c>
      <c r="DB298" s="464">
        <v>22.952034830430797</v>
      </c>
      <c r="DC298" s="468">
        <v>1182.4107855348275</v>
      </c>
    </row>
    <row r="299" spans="1:107">
      <c r="A299" s="475">
        <v>980</v>
      </c>
      <c r="B299" s="483">
        <v>6</v>
      </c>
      <c r="C299" s="484">
        <v>33658</v>
      </c>
      <c r="D299" s="465" t="s">
        <v>297</v>
      </c>
      <c r="E299" s="485">
        <v>20440887.719999999</v>
      </c>
      <c r="F299" s="485">
        <v>3525725.84</v>
      </c>
      <c r="G299" s="485">
        <v>22270040.640000001</v>
      </c>
      <c r="H299" s="485">
        <v>22212850.93</v>
      </c>
      <c r="I299" s="485">
        <v>1910055.7</v>
      </c>
      <c r="J299" s="485">
        <v>1668433.3800000001</v>
      </c>
      <c r="K299" s="486">
        <v>72027994.209999993</v>
      </c>
      <c r="L299" s="464"/>
      <c r="M299" s="485">
        <v>1727623.7519834731</v>
      </c>
      <c r="N299" s="485">
        <v>0</v>
      </c>
      <c r="O299" s="485">
        <v>0</v>
      </c>
      <c r="P299" s="485">
        <v>2401776.2999999998</v>
      </c>
      <c r="Q299" s="485">
        <v>958402.67252021749</v>
      </c>
      <c r="R299" s="485">
        <v>0</v>
      </c>
      <c r="S299" s="478">
        <v>0</v>
      </c>
      <c r="T299" s="485">
        <v>529161.57085731777</v>
      </c>
      <c r="U299" s="485">
        <v>1253611.9983333331</v>
      </c>
      <c r="V299" s="479">
        <v>6870576.2936943416</v>
      </c>
      <c r="W299" s="480"/>
      <c r="X299" s="481">
        <v>78898570.503694341</v>
      </c>
      <c r="Y299" s="464">
        <v>-53337496.020000003</v>
      </c>
      <c r="Z299" s="490">
        <v>25561074.483694337</v>
      </c>
      <c r="AA299" s="499">
        <v>0.3239738606227025</v>
      </c>
      <c r="AB299" s="499"/>
      <c r="AC299" s="476">
        <v>0</v>
      </c>
      <c r="AD299" s="476">
        <v>0</v>
      </c>
      <c r="AE299" s="476">
        <v>331451.73167094646</v>
      </c>
      <c r="AF299" s="476">
        <v>700422.47626341123</v>
      </c>
      <c r="AG299" s="476">
        <v>19336.127625313929</v>
      </c>
      <c r="AH299" s="477">
        <v>1051210.3355596715</v>
      </c>
      <c r="AI299" s="464"/>
      <c r="AJ299" s="464">
        <v>0</v>
      </c>
      <c r="AK299" s="464">
        <v>-59911.24</v>
      </c>
      <c r="AL299" s="464">
        <v>0</v>
      </c>
      <c r="AM299" s="464">
        <v>-336.58</v>
      </c>
      <c r="AN299" s="464">
        <v>-723983.58000000007</v>
      </c>
      <c r="AO299" s="464">
        <v>-1291037.7</v>
      </c>
      <c r="AP299" s="464">
        <v>333869.35435929714</v>
      </c>
      <c r="AQ299" s="470">
        <v>-189297.93348998923</v>
      </c>
      <c r="AR299" s="470">
        <v>-1000315.76</v>
      </c>
      <c r="AS299" s="470">
        <v>-383028.04000000004</v>
      </c>
      <c r="AT299" s="470">
        <v>-604446.72682401864</v>
      </c>
      <c r="AU299" s="470">
        <v>1154053.68178936</v>
      </c>
      <c r="AV299" s="468">
        <v>-2764434.5241653509</v>
      </c>
      <c r="AW299" s="464"/>
      <c r="AX299" s="487">
        <v>3666869.5467386539</v>
      </c>
      <c r="AY299" s="488">
        <v>2102636.9006859413</v>
      </c>
      <c r="AZ299" s="481"/>
      <c r="BA299" s="491">
        <v>29617356.742513251</v>
      </c>
      <c r="BB299" s="470">
        <v>-510207.60504000005</v>
      </c>
      <c r="BC299" s="481">
        <v>29107149.137473252</v>
      </c>
      <c r="BD299" s="497"/>
      <c r="BE299" s="464">
        <v>607.31141838493079</v>
      </c>
      <c r="BF299" s="464">
        <v>104.75149563253906</v>
      </c>
      <c r="BG299" s="464">
        <v>661.65668310654235</v>
      </c>
      <c r="BH299" s="464">
        <v>659.95754144631292</v>
      </c>
      <c r="BI299" s="464">
        <v>56.748936359855009</v>
      </c>
      <c r="BJ299" s="464">
        <v>49.570187771109396</v>
      </c>
      <c r="BK299" s="468">
        <v>2143.9743080939952</v>
      </c>
      <c r="BL299" s="464"/>
      <c r="BM299" s="464">
        <v>51.701460298729373</v>
      </c>
      <c r="BN299" s="464">
        <v>0</v>
      </c>
      <c r="BO299" s="464">
        <v>0</v>
      </c>
      <c r="BP299" s="464">
        <v>66.110617137431746</v>
      </c>
      <c r="BQ299" s="464">
        <v>27.928163398439189</v>
      </c>
      <c r="BR299" s="464">
        <v>0</v>
      </c>
      <c r="BS299" s="464">
        <v>0</v>
      </c>
      <c r="BT299" s="464">
        <v>16.314029724452649</v>
      </c>
      <c r="BU299" s="464">
        <v>39.885535396392122</v>
      </c>
      <c r="BV299" s="468">
        <v>201.93980595544511</v>
      </c>
      <c r="BW299" s="467"/>
      <c r="BX299" s="468">
        <v>2345.9141140494398</v>
      </c>
      <c r="BY299" s="468">
        <v>-1548.79</v>
      </c>
      <c r="BZ299" s="468">
        <v>797.12411404943987</v>
      </c>
      <c r="CA299" s="499">
        <v>0.3239738606227025</v>
      </c>
      <c r="CB299" s="499"/>
      <c r="CC299" s="464">
        <v>0</v>
      </c>
      <c r="CD299" s="464">
        <v>0</v>
      </c>
      <c r="CE299" s="464">
        <v>9.3600384974765998</v>
      </c>
      <c r="CF299" s="464">
        <v>20.956415140232131</v>
      </c>
      <c r="CG299" s="464">
        <v>1.8600635755966139</v>
      </c>
      <c r="CH299" s="468">
        <v>32.176517213305338</v>
      </c>
      <c r="CI299" s="464"/>
      <c r="CJ299" s="464">
        <v>-0.98</v>
      </c>
      <c r="CK299" s="464">
        <v>-1.78</v>
      </c>
      <c r="CL299" s="464">
        <v>-0.98</v>
      </c>
      <c r="CM299" s="464">
        <v>-0.01</v>
      </c>
      <c r="CN299" s="464">
        <v>-17.579999999999998</v>
      </c>
      <c r="CO299" s="464">
        <v>-31.140510844410159</v>
      </c>
      <c r="CP299" s="464">
        <v>9.9059267255903496</v>
      </c>
      <c r="CQ299" s="464">
        <v>-4.2145467628206754</v>
      </c>
      <c r="CR299" s="464">
        <v>-29.8</v>
      </c>
      <c r="CS299" s="464">
        <v>-11.42</v>
      </c>
      <c r="CT299" s="464">
        <v>-18.938969686680881</v>
      </c>
      <c r="CU299" s="464">
        <v>34.24085217746736</v>
      </c>
      <c r="CV299" s="468">
        <v>-78.106467828931144</v>
      </c>
      <c r="CW299" s="464"/>
      <c r="CX299" s="468">
        <v>135.36340619708051</v>
      </c>
      <c r="CY299" s="468">
        <v>39.380311487422667</v>
      </c>
      <c r="CZ299" s="464"/>
      <c r="DA299" s="466">
        <v>879.94998937884759</v>
      </c>
      <c r="DB299" s="464">
        <v>-15.15858354744786</v>
      </c>
      <c r="DC299" s="468">
        <v>864.79140583139974</v>
      </c>
    </row>
    <row r="300" spans="1:107">
      <c r="A300" s="475">
        <v>981</v>
      </c>
      <c r="B300" s="483">
        <v>5</v>
      </c>
      <c r="C300" s="484">
        <v>2186</v>
      </c>
      <c r="D300" s="465" t="s">
        <v>298</v>
      </c>
      <c r="E300" s="485">
        <v>674075.62</v>
      </c>
      <c r="F300" s="485">
        <v>116232.72</v>
      </c>
      <c r="G300" s="485">
        <v>813744.96000000008</v>
      </c>
      <c r="H300" s="485">
        <v>998804.57</v>
      </c>
      <c r="I300" s="485">
        <v>137680.29999999999</v>
      </c>
      <c r="J300" s="485">
        <v>106344.02</v>
      </c>
      <c r="K300" s="486">
        <v>2846882.19</v>
      </c>
      <c r="L300" s="464"/>
      <c r="M300" s="485">
        <v>137061.51513135107</v>
      </c>
      <c r="N300" s="485">
        <v>0</v>
      </c>
      <c r="O300" s="485">
        <v>0</v>
      </c>
      <c r="P300" s="485">
        <v>116449.76000000001</v>
      </c>
      <c r="Q300" s="485">
        <v>156986.48660523858</v>
      </c>
      <c r="R300" s="485">
        <v>0</v>
      </c>
      <c r="S300" s="478">
        <v>0</v>
      </c>
      <c r="T300" s="485">
        <v>62300.851859067574</v>
      </c>
      <c r="U300" s="485">
        <v>98639.368333333317</v>
      </c>
      <c r="V300" s="479">
        <v>571437.98192899057</v>
      </c>
      <c r="W300" s="480"/>
      <c r="X300" s="481">
        <v>3418320.1719289906</v>
      </c>
      <c r="Y300" s="464">
        <v>-3464132.3400000003</v>
      </c>
      <c r="Z300" s="490">
        <v>-45812.168071009684</v>
      </c>
      <c r="AA300" s="499">
        <v>-1.3401953523024568E-2</v>
      </c>
      <c r="AB300" s="499"/>
      <c r="AC300" s="476">
        <v>0</v>
      </c>
      <c r="AD300" s="476">
        <v>0</v>
      </c>
      <c r="AE300" s="476">
        <v>19877.602845307072</v>
      </c>
      <c r="AF300" s="476">
        <v>34865.228983642832</v>
      </c>
      <c r="AG300" s="476">
        <v>0</v>
      </c>
      <c r="AH300" s="477">
        <v>54742.8318289499</v>
      </c>
      <c r="AI300" s="464"/>
      <c r="AJ300" s="464">
        <v>0</v>
      </c>
      <c r="AK300" s="464">
        <v>-3891.08</v>
      </c>
      <c r="AL300" s="464">
        <v>0</v>
      </c>
      <c r="AM300" s="464">
        <v>-21.86</v>
      </c>
      <c r="AN300" s="464">
        <v>-47020.86</v>
      </c>
      <c r="AO300" s="464">
        <v>-82087.09</v>
      </c>
      <c r="AP300" s="464">
        <v>660669.82322699786</v>
      </c>
      <c r="AQ300" s="470">
        <v>211237.70706064094</v>
      </c>
      <c r="AR300" s="470">
        <v>-64967.92</v>
      </c>
      <c r="AS300" s="470">
        <v>-24876.68</v>
      </c>
      <c r="AT300" s="470">
        <v>-40995.086930712409</v>
      </c>
      <c r="AU300" s="470">
        <v>135696.79524591466</v>
      </c>
      <c r="AV300" s="468">
        <v>743743.74860284082</v>
      </c>
      <c r="AW300" s="464"/>
      <c r="AX300" s="487">
        <v>1118923.7247084235</v>
      </c>
      <c r="AY300" s="488">
        <v>393952.97448027623</v>
      </c>
      <c r="AZ300" s="481"/>
      <c r="BA300" s="491">
        <v>2265551.1115494808</v>
      </c>
      <c r="BB300" s="470">
        <v>-16605.917999999998</v>
      </c>
      <c r="BC300" s="481">
        <v>2248945.1935494808</v>
      </c>
      <c r="BD300" s="497"/>
      <c r="BE300" s="464">
        <v>308.3603019213175</v>
      </c>
      <c r="BF300" s="464">
        <v>53.171418115279046</v>
      </c>
      <c r="BG300" s="464">
        <v>372.25295516925894</v>
      </c>
      <c r="BH300" s="464">
        <v>456.90968435498627</v>
      </c>
      <c r="BI300" s="464">
        <v>62.9827538883806</v>
      </c>
      <c r="BJ300" s="464">
        <v>48.647767612076855</v>
      </c>
      <c r="BK300" s="468">
        <v>1263.563766529868</v>
      </c>
      <c r="BL300" s="464"/>
      <c r="BM300" s="464">
        <v>61.116535021026728</v>
      </c>
      <c r="BN300" s="464">
        <v>0</v>
      </c>
      <c r="BO300" s="464">
        <v>0</v>
      </c>
      <c r="BP300" s="464">
        <v>49.340437756497948</v>
      </c>
      <c r="BQ300" s="464">
        <v>70.307142146729689</v>
      </c>
      <c r="BR300" s="464">
        <v>0</v>
      </c>
      <c r="BS300" s="464">
        <v>0</v>
      </c>
      <c r="BT300" s="464">
        <v>27.625826242541532</v>
      </c>
      <c r="BU300" s="464">
        <v>43.642118103055182</v>
      </c>
      <c r="BV300" s="468">
        <v>252.03205926985109</v>
      </c>
      <c r="BW300" s="467"/>
      <c r="BX300" s="468">
        <v>1515.595825799719</v>
      </c>
      <c r="BY300" s="468">
        <v>-1548.79</v>
      </c>
      <c r="BZ300" s="468">
        <v>-33.194174200281111</v>
      </c>
      <c r="CA300" s="499">
        <v>-1.3401953523024568E-2</v>
      </c>
      <c r="CB300" s="499"/>
      <c r="CC300" s="464">
        <v>0</v>
      </c>
      <c r="CD300" s="464">
        <v>0</v>
      </c>
      <c r="CE300" s="464">
        <v>8.3947335610715772</v>
      </c>
      <c r="CF300" s="464">
        <v>16.127810315690169</v>
      </c>
      <c r="CG300" s="464">
        <v>0</v>
      </c>
      <c r="CH300" s="468">
        <v>24.522543876761741</v>
      </c>
      <c r="CI300" s="464"/>
      <c r="CJ300" s="464">
        <v>-0.98</v>
      </c>
      <c r="CK300" s="464">
        <v>-1.78</v>
      </c>
      <c r="CL300" s="464">
        <v>-0.98</v>
      </c>
      <c r="CM300" s="464">
        <v>-0.01</v>
      </c>
      <c r="CN300" s="464">
        <v>-17.579999999999998</v>
      </c>
      <c r="CO300" s="464">
        <v>-30.550867852257181</v>
      </c>
      <c r="CP300" s="464">
        <v>301.26302928727671</v>
      </c>
      <c r="CQ300" s="464">
        <v>113.0587731941763</v>
      </c>
      <c r="CR300" s="464">
        <v>-29.8</v>
      </c>
      <c r="CS300" s="464">
        <v>-11.42</v>
      </c>
      <c r="CT300" s="464">
        <v>-18.62350020947531</v>
      </c>
      <c r="CU300" s="464">
        <v>61.877243614188167</v>
      </c>
      <c r="CV300" s="468">
        <v>357.49434228719667</v>
      </c>
      <c r="CW300" s="464"/>
      <c r="CX300" s="468">
        <v>522.96732502784744</v>
      </c>
      <c r="CY300" s="468">
        <v>166.44254953187931</v>
      </c>
      <c r="CZ300" s="464"/>
      <c r="DA300" s="466">
        <v>1036.3911763721321</v>
      </c>
      <c r="DB300" s="464">
        <v>-7.5964858188472082</v>
      </c>
      <c r="DC300" s="468">
        <v>1028.7946905532849</v>
      </c>
    </row>
    <row r="301" spans="1:107">
      <c r="A301" s="475">
        <v>989</v>
      </c>
      <c r="B301" s="483">
        <v>14</v>
      </c>
      <c r="C301" s="484">
        <v>5121</v>
      </c>
      <c r="D301" s="465" t="s">
        <v>299</v>
      </c>
      <c r="E301" s="485">
        <v>1639643.4</v>
      </c>
      <c r="F301" s="485">
        <v>416500.57999999996</v>
      </c>
      <c r="G301" s="485">
        <v>2324985.6</v>
      </c>
      <c r="H301" s="485">
        <v>2152353.5100000002</v>
      </c>
      <c r="I301" s="485">
        <v>318354.5</v>
      </c>
      <c r="J301" s="485">
        <v>217145.04</v>
      </c>
      <c r="K301" s="486">
        <v>7068982.6299999999</v>
      </c>
      <c r="L301" s="464"/>
      <c r="M301" s="485">
        <v>325069.39092563343</v>
      </c>
      <c r="N301" s="485">
        <v>0</v>
      </c>
      <c r="O301" s="485">
        <v>0</v>
      </c>
      <c r="P301" s="485">
        <v>374302.8</v>
      </c>
      <c r="Q301" s="485">
        <v>692068.51823689369</v>
      </c>
      <c r="R301" s="485">
        <v>0</v>
      </c>
      <c r="S301" s="478">
        <v>0</v>
      </c>
      <c r="T301" s="485">
        <v>158400.31737014619</v>
      </c>
      <c r="U301" s="485">
        <v>201674.19999999998</v>
      </c>
      <c r="V301" s="479">
        <v>1751515.2265326735</v>
      </c>
      <c r="W301" s="480"/>
      <c r="X301" s="481">
        <v>8820497.8565326743</v>
      </c>
      <c r="Y301" s="464">
        <v>-8115197.4900000002</v>
      </c>
      <c r="Z301" s="490">
        <v>705300.36653267406</v>
      </c>
      <c r="AA301" s="499">
        <v>7.9961514418407972E-2</v>
      </c>
      <c r="AB301" s="499"/>
      <c r="AC301" s="476">
        <v>325186.07330250001</v>
      </c>
      <c r="AD301" s="476">
        <v>0</v>
      </c>
      <c r="AE301" s="476">
        <v>73632.535051258572</v>
      </c>
      <c r="AF301" s="476">
        <v>98640.036408645989</v>
      </c>
      <c r="AG301" s="476">
        <v>0</v>
      </c>
      <c r="AH301" s="477">
        <v>497458.64476240455</v>
      </c>
      <c r="AI301" s="464"/>
      <c r="AJ301" s="464">
        <v>0</v>
      </c>
      <c r="AK301" s="464">
        <v>-9115.380000000001</v>
      </c>
      <c r="AL301" s="464">
        <v>0</v>
      </c>
      <c r="AM301" s="464">
        <v>-51.21</v>
      </c>
      <c r="AN301" s="464">
        <v>-110152.71</v>
      </c>
      <c r="AO301" s="464">
        <v>-258541.36</v>
      </c>
      <c r="AP301" s="464">
        <v>-955924.69870101451</v>
      </c>
      <c r="AQ301" s="470">
        <v>-311393.87037866033</v>
      </c>
      <c r="AR301" s="470">
        <v>-152196.12</v>
      </c>
      <c r="AS301" s="470">
        <v>-58276.98</v>
      </c>
      <c r="AT301" s="470">
        <v>-37623.864596384818</v>
      </c>
      <c r="AU301" s="470">
        <v>205006.83251165878</v>
      </c>
      <c r="AV301" s="468">
        <v>-1688269.3611644006</v>
      </c>
      <c r="AW301" s="464"/>
      <c r="AX301" s="487">
        <v>2206935.7113163858</v>
      </c>
      <c r="AY301" s="488">
        <v>751491.07115914579</v>
      </c>
      <c r="AZ301" s="481"/>
      <c r="BA301" s="491">
        <v>2472916.4326062095</v>
      </c>
      <c r="BB301" s="470">
        <v>203846.86896000005</v>
      </c>
      <c r="BC301" s="481">
        <v>2676763.3015662096</v>
      </c>
      <c r="BD301" s="497"/>
      <c r="BE301" s="464">
        <v>320.18031634446396</v>
      </c>
      <c r="BF301" s="464">
        <v>81.331884397578591</v>
      </c>
      <c r="BG301" s="464">
        <v>454.01007615700058</v>
      </c>
      <c r="BH301" s="464">
        <v>420.29945518453434</v>
      </c>
      <c r="BI301" s="464">
        <v>62.166471392306192</v>
      </c>
      <c r="BJ301" s="464">
        <v>42.402858816637377</v>
      </c>
      <c r="BK301" s="468">
        <v>1385.9119693486591</v>
      </c>
      <c r="BL301" s="464"/>
      <c r="BM301" s="464">
        <v>64.940241578217737</v>
      </c>
      <c r="BN301" s="464">
        <v>0</v>
      </c>
      <c r="BO301" s="464">
        <v>0</v>
      </c>
      <c r="BP301" s="464">
        <v>59.115053639846749</v>
      </c>
      <c r="BQ301" s="464">
        <v>130.22917752655999</v>
      </c>
      <c r="BR301" s="464">
        <v>0</v>
      </c>
      <c r="BS301" s="464">
        <v>0</v>
      </c>
      <c r="BT301" s="464">
        <v>31.177718188011148</v>
      </c>
      <c r="BU301" s="464">
        <v>41.765062739463609</v>
      </c>
      <c r="BV301" s="468">
        <v>327.22725367209921</v>
      </c>
      <c r="BW301" s="467"/>
      <c r="BX301" s="468">
        <v>1713.139223020758</v>
      </c>
      <c r="BY301" s="468">
        <v>-1548.79</v>
      </c>
      <c r="BZ301" s="468">
        <v>164.34922302075819</v>
      </c>
      <c r="CA301" s="499">
        <v>7.9961514418407972E-2</v>
      </c>
      <c r="CB301" s="499"/>
      <c r="CC301" s="464">
        <v>61.357257500000003</v>
      </c>
      <c r="CD301" s="464">
        <v>0</v>
      </c>
      <c r="CE301" s="464">
        <v>13.738000384562159</v>
      </c>
      <c r="CF301" s="464">
        <v>17.303333709371849</v>
      </c>
      <c r="CG301" s="464">
        <v>0</v>
      </c>
      <c r="CH301" s="468">
        <v>92.398591593934</v>
      </c>
      <c r="CI301" s="464"/>
      <c r="CJ301" s="464">
        <v>-0.97999999999999987</v>
      </c>
      <c r="CK301" s="464">
        <v>-1.78</v>
      </c>
      <c r="CL301" s="464">
        <v>-0.97999999999999987</v>
      </c>
      <c r="CM301" s="464">
        <v>-0.01</v>
      </c>
      <c r="CN301" s="464">
        <v>-17.579999999999998</v>
      </c>
      <c r="CO301" s="464">
        <v>-32.311129367816093</v>
      </c>
      <c r="CP301" s="464">
        <v>-183.12733691590319</v>
      </c>
      <c r="CQ301" s="464">
        <v>-73.732400326546099</v>
      </c>
      <c r="CR301" s="464">
        <v>-29.8</v>
      </c>
      <c r="CS301" s="464">
        <v>-11.42</v>
      </c>
      <c r="CT301" s="464">
        <v>-8.0179973676451795</v>
      </c>
      <c r="CU301" s="464">
        <v>39.273339561620453</v>
      </c>
      <c r="CV301" s="468">
        <v>-320.30572195094828</v>
      </c>
      <c r="CW301" s="464"/>
      <c r="CX301" s="468">
        <v>438.89069349967258</v>
      </c>
      <c r="CY301" s="468">
        <v>128.9806539813886</v>
      </c>
      <c r="CZ301" s="464"/>
      <c r="DA301" s="466">
        <v>482.89717488892978</v>
      </c>
      <c r="DB301" s="464">
        <v>39.806066971294676</v>
      </c>
      <c r="DC301" s="468">
        <v>522.70324186022447</v>
      </c>
    </row>
    <row r="302" spans="1:107">
      <c r="A302" s="475">
        <v>992</v>
      </c>
      <c r="B302" s="483">
        <v>13</v>
      </c>
      <c r="C302" s="484">
        <v>17492</v>
      </c>
      <c r="D302" s="465" t="s">
        <v>300</v>
      </c>
      <c r="E302" s="485">
        <v>6476591.4299999997</v>
      </c>
      <c r="F302" s="485">
        <v>1423850.8199999998</v>
      </c>
      <c r="G302" s="485">
        <v>8926284</v>
      </c>
      <c r="H302" s="485">
        <v>9312797.540000001</v>
      </c>
      <c r="I302" s="485">
        <v>1062156.0999999999</v>
      </c>
      <c r="J302" s="485">
        <v>803062.26</v>
      </c>
      <c r="K302" s="486">
        <v>28004742.150000002</v>
      </c>
      <c r="L302" s="464"/>
      <c r="M302" s="476">
        <v>1768524.2574423803</v>
      </c>
      <c r="N302" s="476">
        <v>0</v>
      </c>
      <c r="O302" s="476">
        <v>0</v>
      </c>
      <c r="P302" s="476">
        <v>1231040.32</v>
      </c>
      <c r="Q302" s="476">
        <v>759858.91834022815</v>
      </c>
      <c r="R302" s="476">
        <v>0</v>
      </c>
      <c r="S302" s="476">
        <v>0</v>
      </c>
      <c r="T302" s="476">
        <v>443737.34152884758</v>
      </c>
      <c r="U302" s="476">
        <v>1135322.3233333332</v>
      </c>
      <c r="V302" s="479">
        <v>5338483.1606447892</v>
      </c>
      <c r="W302" s="480"/>
      <c r="X302" s="481">
        <v>33343225.310644791</v>
      </c>
      <c r="Y302" s="464">
        <v>-27719397.48</v>
      </c>
      <c r="Z302" s="490">
        <v>5623827.8306447901</v>
      </c>
      <c r="AA302" s="499">
        <v>0.16866478207341834</v>
      </c>
      <c r="AB302" s="499"/>
      <c r="AC302" s="476">
        <v>0</v>
      </c>
      <c r="AD302" s="476">
        <v>0</v>
      </c>
      <c r="AE302" s="476">
        <v>266645.3330098986</v>
      </c>
      <c r="AF302" s="476">
        <v>361771.81140078075</v>
      </c>
      <c r="AG302" s="476">
        <v>0</v>
      </c>
      <c r="AH302" s="477">
        <v>628417.14441067935</v>
      </c>
      <c r="AI302" s="464"/>
      <c r="AJ302" s="464">
        <v>0</v>
      </c>
      <c r="AK302" s="464">
        <v>-31135.760000000002</v>
      </c>
      <c r="AL302" s="464">
        <v>0</v>
      </c>
      <c r="AM302" s="464">
        <v>-174.92000000000002</v>
      </c>
      <c r="AN302" s="464">
        <v>-376252.92000000004</v>
      </c>
      <c r="AO302" s="464">
        <v>-1570295.94</v>
      </c>
      <c r="AP302" s="464">
        <v>-217370.51605603099</v>
      </c>
      <c r="AQ302" s="470">
        <v>-102064.40785665502</v>
      </c>
      <c r="AR302" s="470">
        <v>-519862.24</v>
      </c>
      <c r="AS302" s="470">
        <v>-199058.96000000002</v>
      </c>
      <c r="AT302" s="470">
        <v>-209501.90545548158</v>
      </c>
      <c r="AU302" s="470">
        <v>1316622.2153600371</v>
      </c>
      <c r="AV302" s="468">
        <v>-1909095.3540081303</v>
      </c>
      <c r="AW302" s="464"/>
      <c r="AX302" s="487">
        <v>5174610.8553169034</v>
      </c>
      <c r="AY302" s="488">
        <v>1767027.6263349066</v>
      </c>
      <c r="AZ302" s="481"/>
      <c r="BA302" s="491">
        <v>11284788.102699149</v>
      </c>
      <c r="BB302" s="470">
        <v>34189.740059999982</v>
      </c>
      <c r="BC302" s="481">
        <v>11318977.842759149</v>
      </c>
      <c r="BD302" s="497"/>
      <c r="BE302" s="464">
        <v>370.26020066316028</v>
      </c>
      <c r="BF302" s="464">
        <v>81.400115481362903</v>
      </c>
      <c r="BG302" s="464">
        <v>510.30665447061511</v>
      </c>
      <c r="BH302" s="464">
        <v>532.40324376857996</v>
      </c>
      <c r="BI302" s="464">
        <v>60.722393093985815</v>
      </c>
      <c r="BJ302" s="464">
        <v>45.910259547221585</v>
      </c>
      <c r="BK302" s="468">
        <v>1598.2410422773389</v>
      </c>
      <c r="BL302" s="464"/>
      <c r="BM302" s="464">
        <v>99.703593429587599</v>
      </c>
      <c r="BN302" s="464">
        <v>0</v>
      </c>
      <c r="BO302" s="464">
        <v>0</v>
      </c>
      <c r="BP302" s="464">
        <v>68.22305975197294</v>
      </c>
      <c r="BQ302" s="464">
        <v>42.068318793845719</v>
      </c>
      <c r="BR302" s="464">
        <v>0</v>
      </c>
      <c r="BS302" s="464">
        <v>0</v>
      </c>
      <c r="BT302" s="464">
        <v>26.75867705016018</v>
      </c>
      <c r="BU302" s="464">
        <v>67.267260569334837</v>
      </c>
      <c r="BV302" s="468">
        <v>304.0209095949013</v>
      </c>
      <c r="BW302" s="467"/>
      <c r="BX302" s="468">
        <v>1902.2619518722399</v>
      </c>
      <c r="BY302" s="468">
        <v>-1548.79</v>
      </c>
      <c r="BZ302" s="468">
        <v>353.47195187224042</v>
      </c>
      <c r="CA302" s="499">
        <v>0.16866478207341834</v>
      </c>
      <c r="CB302" s="499"/>
      <c r="CC302" s="464">
        <v>0</v>
      </c>
      <c r="CD302" s="464">
        <v>0</v>
      </c>
      <c r="CE302" s="464">
        <v>15.142164835948</v>
      </c>
      <c r="CF302" s="464">
        <v>20.536502150077059</v>
      </c>
      <c r="CG302" s="464">
        <v>0</v>
      </c>
      <c r="CH302" s="468">
        <v>35.678666986025057</v>
      </c>
      <c r="CI302" s="464"/>
      <c r="CJ302" s="464">
        <v>-0.98000000000000009</v>
      </c>
      <c r="CK302" s="464">
        <v>-1.78</v>
      </c>
      <c r="CL302" s="464">
        <v>-0.98000000000000009</v>
      </c>
      <c r="CM302" s="464">
        <v>-0.01</v>
      </c>
      <c r="CN302" s="464">
        <v>-17.579999999999998</v>
      </c>
      <c r="CO302" s="464">
        <v>-54.087827285794823</v>
      </c>
      <c r="CP302" s="464">
        <v>-12.253129428186639</v>
      </c>
      <c r="CQ302" s="464">
        <v>-0.28795191032082562</v>
      </c>
      <c r="CR302" s="464">
        <v>-29.8</v>
      </c>
      <c r="CS302" s="464">
        <v>-11.42</v>
      </c>
      <c r="CT302" s="464">
        <v>-11.125896132401779</v>
      </c>
      <c r="CU302" s="464">
        <v>74.217712252538732</v>
      </c>
      <c r="CV302" s="468">
        <v>-66.041256196052444</v>
      </c>
      <c r="CW302" s="464"/>
      <c r="CX302" s="468">
        <v>197.708168507116</v>
      </c>
      <c r="CY302" s="468">
        <v>83.071733801997524</v>
      </c>
      <c r="CZ302" s="464"/>
      <c r="DA302" s="466">
        <v>645.13995556249426</v>
      </c>
      <c r="DB302" s="464">
        <v>1.9545929602103809</v>
      </c>
      <c r="DC302" s="468">
        <v>647.0945485227046</v>
      </c>
    </row>
  </sheetData>
  <autoFilter ref="A10:DC10" xr:uid="{00000000-0009-0000-0000-00000D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6989E-065E-4272-B41C-CEC5E91499AB}">
  <dimension ref="A1:KK124"/>
  <sheetViews>
    <sheetView workbookViewId="0">
      <pane xSplit="2" ySplit="12" topLeftCell="C13" activePane="bottomRight" state="frozen"/>
      <selection activeCell="A8" sqref="A8"/>
      <selection pane="topRight" activeCell="A8" sqref="A8"/>
      <selection pane="bottomLeft" activeCell="A8" sqref="A8"/>
      <selection pane="bottomRight" activeCell="I17" sqref="I17"/>
    </sheetView>
  </sheetViews>
  <sheetFormatPr defaultRowHeight="14.5"/>
  <cols>
    <col min="1" max="1" width="26.6328125" bestFit="1" customWidth="1"/>
    <col min="2" max="2" width="49.54296875" bestFit="1" customWidth="1"/>
    <col min="3" max="3" width="13.453125" bestFit="1" customWidth="1"/>
    <col min="4" max="5" width="13.453125" style="584" customWidth="1"/>
    <col min="6" max="6" width="9.90625" bestFit="1" customWidth="1"/>
    <col min="7" max="7" width="11.08984375" bestFit="1" customWidth="1"/>
    <col min="8" max="8" width="9.90625" bestFit="1" customWidth="1"/>
    <col min="9" max="9" width="10" bestFit="1" customWidth="1"/>
    <col min="10" max="10" width="9.36328125" bestFit="1" customWidth="1"/>
    <col min="11" max="12" width="9.90625" bestFit="1" customWidth="1"/>
    <col min="13" max="13" width="12.08984375" bestFit="1" customWidth="1"/>
    <col min="14" max="14" width="11.90625" bestFit="1" customWidth="1"/>
    <col min="15" max="15" width="11.36328125" bestFit="1" customWidth="1"/>
    <col min="16" max="17" width="9.90625" bestFit="1" customWidth="1"/>
    <col min="18" max="18" width="8.6328125" bestFit="1" customWidth="1"/>
    <col min="19" max="19" width="9.90625" bestFit="1" customWidth="1"/>
    <col min="20" max="20" width="11.90625" bestFit="1" customWidth="1"/>
    <col min="21" max="21" width="11.6328125" bestFit="1" customWidth="1"/>
    <col min="22" max="22" width="10.453125" bestFit="1" customWidth="1"/>
    <col min="23" max="23" width="8.453125" bestFit="1" customWidth="1"/>
    <col min="24" max="24" width="9.90625" bestFit="1" customWidth="1"/>
    <col min="25" max="25" width="13.453125" bestFit="1" customWidth="1"/>
    <col min="26" max="26" width="9.90625" bestFit="1" customWidth="1"/>
    <col min="27" max="27" width="11.54296875" bestFit="1" customWidth="1"/>
    <col min="28" max="28" width="8.90625" bestFit="1" customWidth="1"/>
    <col min="29" max="29" width="9.90625" bestFit="1" customWidth="1"/>
    <col min="30" max="30" width="10.6328125" bestFit="1" customWidth="1"/>
    <col min="31" max="31" width="11.36328125" bestFit="1" customWidth="1"/>
    <col min="32" max="32" width="11.90625" bestFit="1" customWidth="1"/>
    <col min="33" max="33" width="11.36328125" bestFit="1" customWidth="1"/>
    <col min="34" max="34" width="13.6328125" bestFit="1" customWidth="1"/>
    <col min="35" max="35" width="9.90625" bestFit="1" customWidth="1"/>
    <col min="36" max="36" width="10.90625" bestFit="1" customWidth="1"/>
    <col min="37" max="37" width="11.08984375" bestFit="1" customWidth="1"/>
    <col min="38" max="38" width="12.90625" bestFit="1" customWidth="1"/>
    <col min="39" max="39" width="10.54296875" bestFit="1" customWidth="1"/>
    <col min="40" max="40" width="14.54296875" bestFit="1" customWidth="1"/>
    <col min="41" max="41" width="15" bestFit="1" customWidth="1"/>
    <col min="42" max="45" width="9.90625" bestFit="1" customWidth="1"/>
    <col min="46" max="46" width="10.54296875" bestFit="1" customWidth="1"/>
    <col min="47" max="47" width="9.90625" bestFit="1" customWidth="1"/>
    <col min="48" max="48" width="10.90625" bestFit="1" customWidth="1"/>
    <col min="49" max="50" width="9.90625" bestFit="1" customWidth="1"/>
    <col min="51" max="51" width="8.453125" bestFit="1" customWidth="1"/>
    <col min="52" max="52" width="9.36328125" bestFit="1" customWidth="1"/>
    <col min="53" max="53" width="9.90625" bestFit="1" customWidth="1"/>
    <col min="54" max="54" width="11.54296875" bestFit="1" customWidth="1"/>
    <col min="55" max="55" width="10.90625" bestFit="1" customWidth="1"/>
    <col min="56" max="56" width="11.36328125" bestFit="1" customWidth="1"/>
    <col min="57" max="57" width="10.36328125" bestFit="1" customWidth="1"/>
    <col min="58" max="59" width="9.36328125" bestFit="1" customWidth="1"/>
    <col min="60" max="60" width="11.08984375" bestFit="1" customWidth="1"/>
    <col min="61" max="61" width="9.90625" bestFit="1" customWidth="1"/>
    <col min="62" max="62" width="11.36328125" bestFit="1" customWidth="1"/>
    <col min="63" max="63" width="10.453125" bestFit="1" customWidth="1"/>
    <col min="64" max="64" width="9.90625" bestFit="1" customWidth="1"/>
    <col min="65" max="65" width="11.6328125" bestFit="1" customWidth="1"/>
    <col min="66" max="66" width="9.90625" bestFit="1" customWidth="1"/>
    <col min="67" max="67" width="8.453125" bestFit="1" customWidth="1"/>
    <col min="68" max="68" width="10.36328125" bestFit="1" customWidth="1"/>
    <col min="69" max="69" width="9.90625" bestFit="1" customWidth="1"/>
    <col min="70" max="70" width="11.54296875" bestFit="1" customWidth="1"/>
    <col min="71" max="71" width="14.453125" bestFit="1" customWidth="1"/>
    <col min="72" max="72" width="13.6328125" bestFit="1" customWidth="1"/>
    <col min="73" max="73" width="14.6328125" bestFit="1" customWidth="1"/>
    <col min="74" max="74" width="9.90625" bestFit="1" customWidth="1"/>
    <col min="75" max="75" width="9" bestFit="1" customWidth="1"/>
    <col min="76" max="77" width="9.90625" bestFit="1" customWidth="1"/>
    <col min="78" max="78" width="8.453125" bestFit="1" customWidth="1"/>
    <col min="79" max="79" width="10.6328125" bestFit="1" customWidth="1"/>
    <col min="80" max="80" width="11.36328125" bestFit="1" customWidth="1"/>
    <col min="81" max="81" width="9.90625" bestFit="1" customWidth="1"/>
    <col min="82" max="82" width="12.54296875" bestFit="1" customWidth="1"/>
    <col min="83" max="83" width="11.54296875" bestFit="1" customWidth="1"/>
    <col min="84" max="84" width="8.6328125" bestFit="1" customWidth="1"/>
    <col min="85" max="85" width="9.90625" bestFit="1" customWidth="1"/>
    <col min="86" max="86" width="12.08984375" bestFit="1" customWidth="1"/>
    <col min="87" max="87" width="10.54296875" bestFit="1" customWidth="1"/>
    <col min="88" max="89" width="9.90625" bestFit="1" customWidth="1"/>
    <col min="90" max="90" width="8.453125" bestFit="1" customWidth="1"/>
    <col min="91" max="91" width="9.36328125" bestFit="1" customWidth="1"/>
    <col min="92" max="92" width="15.36328125" bestFit="1" customWidth="1"/>
    <col min="93" max="94" width="9.90625" bestFit="1" customWidth="1"/>
    <col min="95" max="95" width="10.90625" bestFit="1" customWidth="1"/>
    <col min="96" max="96" width="9.36328125" bestFit="1" customWidth="1"/>
    <col min="97" max="97" width="11.54296875" bestFit="1" customWidth="1"/>
    <col min="98" max="98" width="10.36328125" bestFit="1" customWidth="1"/>
    <col min="99" max="99" width="8.453125" bestFit="1" customWidth="1"/>
    <col min="100" max="100" width="12" bestFit="1" customWidth="1"/>
    <col min="101" max="101" width="12.54296875" bestFit="1" customWidth="1"/>
    <col min="102" max="102" width="9.54296875" bestFit="1" customWidth="1"/>
    <col min="103" max="103" width="9.6328125" bestFit="1" customWidth="1"/>
    <col min="104" max="105" width="10.90625" bestFit="1" customWidth="1"/>
    <col min="106" max="106" width="20.6328125" bestFit="1" customWidth="1"/>
    <col min="107" max="107" width="12.36328125" bestFit="1" customWidth="1"/>
    <col min="108" max="108" width="9.90625" bestFit="1" customWidth="1"/>
    <col min="109" max="109" width="13" bestFit="1" customWidth="1"/>
    <col min="110" max="110" width="10.90625" bestFit="1" customWidth="1"/>
    <col min="111" max="111" width="10.6328125" bestFit="1" customWidth="1"/>
    <col min="112" max="112" width="9.90625" bestFit="1" customWidth="1"/>
    <col min="113" max="113" width="8.90625" bestFit="1" customWidth="1"/>
    <col min="114" max="114" width="10.90625" bestFit="1" customWidth="1"/>
    <col min="115" max="115" width="14.36328125" bestFit="1" customWidth="1"/>
    <col min="116" max="116" width="9.36328125" bestFit="1" customWidth="1"/>
    <col min="117" max="117" width="9.90625" bestFit="1" customWidth="1"/>
    <col min="118" max="118" width="12" bestFit="1" customWidth="1"/>
    <col min="119" max="119" width="10.90625" bestFit="1" customWidth="1"/>
    <col min="120" max="120" width="14.08984375" bestFit="1" customWidth="1"/>
    <col min="121" max="121" width="10.90625" bestFit="1" customWidth="1"/>
    <col min="122" max="123" width="9.90625" bestFit="1" customWidth="1"/>
    <col min="124" max="124" width="11.453125" bestFit="1" customWidth="1"/>
    <col min="125" max="125" width="11.6328125" bestFit="1" customWidth="1"/>
    <col min="126" max="126" width="15.54296875" bestFit="1" customWidth="1"/>
    <col min="127" max="127" width="11.08984375" bestFit="1" customWidth="1"/>
    <col min="128" max="129" width="9.90625" bestFit="1" customWidth="1"/>
    <col min="130" max="130" width="8.453125" bestFit="1" customWidth="1"/>
    <col min="131" max="131" width="11.36328125" bestFit="1" customWidth="1"/>
    <col min="132" max="132" width="12.08984375" bestFit="1" customWidth="1"/>
    <col min="133" max="133" width="10.6328125" bestFit="1" customWidth="1"/>
    <col min="134" max="140" width="9.90625" bestFit="1" customWidth="1"/>
    <col min="141" max="141" width="10" bestFit="1" customWidth="1"/>
    <col min="142" max="142" width="10.08984375" bestFit="1" customWidth="1"/>
    <col min="143" max="143" width="9.90625" bestFit="1" customWidth="1"/>
    <col min="144" max="144" width="10.08984375" bestFit="1" customWidth="1"/>
    <col min="145" max="145" width="10.36328125" bestFit="1" customWidth="1"/>
    <col min="146" max="146" width="10.08984375" bestFit="1" customWidth="1"/>
    <col min="147" max="147" width="10" bestFit="1" customWidth="1"/>
    <col min="148" max="148" width="9.36328125" bestFit="1" customWidth="1"/>
    <col min="149" max="149" width="9.90625" bestFit="1" customWidth="1"/>
    <col min="150" max="150" width="10.08984375" bestFit="1" customWidth="1"/>
    <col min="151" max="151" width="12" bestFit="1" customWidth="1"/>
    <col min="152" max="152" width="12.453125" bestFit="1" customWidth="1"/>
    <col min="153" max="153" width="10.90625" bestFit="1" customWidth="1"/>
    <col min="154" max="154" width="9.90625" bestFit="1" customWidth="1"/>
    <col min="155" max="155" width="8.453125" bestFit="1" customWidth="1"/>
    <col min="156" max="156" width="8.90625" bestFit="1" customWidth="1"/>
    <col min="157" max="157" width="12.453125" bestFit="1" customWidth="1"/>
    <col min="158" max="158" width="10.36328125" bestFit="1" customWidth="1"/>
    <col min="159" max="159" width="11.6328125" bestFit="1" customWidth="1"/>
    <col min="160" max="161" width="10.54296875" bestFit="1" customWidth="1"/>
    <col min="162" max="162" width="12.6328125" bestFit="1" customWidth="1"/>
    <col min="163" max="163" width="18.36328125" bestFit="1" customWidth="1"/>
    <col min="164" max="164" width="9.90625" bestFit="1" customWidth="1"/>
    <col min="165" max="165" width="9.36328125" bestFit="1" customWidth="1"/>
    <col min="166" max="167" width="9.90625" bestFit="1" customWidth="1"/>
    <col min="168" max="168" width="12.6328125" bestFit="1" customWidth="1"/>
    <col min="169" max="169" width="9.90625" bestFit="1" customWidth="1"/>
    <col min="170" max="170" width="11.90625" bestFit="1" customWidth="1"/>
    <col min="171" max="171" width="9.90625" bestFit="1" customWidth="1"/>
    <col min="172" max="172" width="11.54296875" bestFit="1" customWidth="1"/>
    <col min="173" max="173" width="8.453125" bestFit="1" customWidth="1"/>
    <col min="174" max="174" width="9.90625" bestFit="1" customWidth="1"/>
    <col min="175" max="175" width="10.453125" bestFit="1" customWidth="1"/>
    <col min="176" max="176" width="10.90625" bestFit="1" customWidth="1"/>
    <col min="177" max="177" width="11" bestFit="1" customWidth="1"/>
    <col min="178" max="178" width="9.90625" bestFit="1" customWidth="1"/>
    <col min="179" max="179" width="9.6328125" bestFit="1" customWidth="1"/>
    <col min="180" max="180" width="10.6328125" bestFit="1" customWidth="1"/>
    <col min="181" max="181" width="9.90625" bestFit="1" customWidth="1"/>
    <col min="182" max="182" width="16.6328125" bestFit="1" customWidth="1"/>
    <col min="183" max="183" width="9.36328125" bestFit="1" customWidth="1"/>
    <col min="184" max="184" width="11.6328125" bestFit="1" customWidth="1"/>
    <col min="185" max="185" width="13" bestFit="1" customWidth="1"/>
    <col min="186" max="186" width="10.453125" bestFit="1" customWidth="1"/>
    <col min="187" max="187" width="12.08984375" bestFit="1" customWidth="1"/>
    <col min="188" max="188" width="11.90625" bestFit="1" customWidth="1"/>
    <col min="189" max="189" width="11.54296875" bestFit="1" customWidth="1"/>
    <col min="190" max="190" width="9.90625" bestFit="1" customWidth="1"/>
    <col min="191" max="191" width="10.54296875" bestFit="1" customWidth="1"/>
    <col min="192" max="192" width="11.6328125" bestFit="1" customWidth="1"/>
    <col min="193" max="193" width="10.90625" bestFit="1" customWidth="1"/>
    <col min="194" max="194" width="11.54296875" bestFit="1" customWidth="1"/>
    <col min="195" max="195" width="9.36328125" bestFit="1" customWidth="1"/>
    <col min="196" max="196" width="11.6328125" bestFit="1" customWidth="1"/>
    <col min="197" max="197" width="8.90625" bestFit="1" customWidth="1"/>
    <col min="198" max="198" width="14" bestFit="1" customWidth="1"/>
    <col min="199" max="199" width="10.6328125" bestFit="1" customWidth="1"/>
    <col min="200" max="200" width="10.08984375" bestFit="1" customWidth="1"/>
    <col min="201" max="202" width="9.90625" bestFit="1" customWidth="1"/>
    <col min="203" max="203" width="10.453125" bestFit="1" customWidth="1"/>
    <col min="204" max="204" width="9.453125" bestFit="1" customWidth="1"/>
    <col min="205" max="205" width="11.453125" bestFit="1" customWidth="1"/>
    <col min="206" max="207" width="9.90625" bestFit="1" customWidth="1"/>
    <col min="208" max="208" width="10.90625" bestFit="1" customWidth="1"/>
    <col min="209" max="210" width="9.90625" bestFit="1" customWidth="1"/>
    <col min="211" max="211" width="12.6328125" bestFit="1" customWidth="1"/>
    <col min="212" max="212" width="9.36328125" bestFit="1" customWidth="1"/>
    <col min="213" max="213" width="10.36328125" bestFit="1" customWidth="1"/>
    <col min="214" max="214" width="12.90625" bestFit="1" customWidth="1"/>
    <col min="215" max="215" width="12.54296875" bestFit="1" customWidth="1"/>
    <col min="216" max="216" width="10.36328125" bestFit="1" customWidth="1"/>
    <col min="217" max="217" width="10" bestFit="1" customWidth="1"/>
    <col min="218" max="218" width="10.6328125" bestFit="1" customWidth="1"/>
    <col min="219" max="219" width="10.08984375" bestFit="1" customWidth="1"/>
    <col min="220" max="220" width="12" bestFit="1" customWidth="1"/>
    <col min="221" max="221" width="12.453125" bestFit="1" customWidth="1"/>
    <col min="222" max="222" width="9.453125" bestFit="1" customWidth="1"/>
    <col min="223" max="223" width="9.90625" bestFit="1" customWidth="1"/>
    <col min="224" max="224" width="10.54296875" bestFit="1" customWidth="1"/>
    <col min="225" max="225" width="11.453125" bestFit="1" customWidth="1"/>
    <col min="226" max="226" width="10.6328125" bestFit="1" customWidth="1"/>
    <col min="227" max="227" width="9.36328125" bestFit="1" customWidth="1"/>
    <col min="228" max="228" width="10.90625" bestFit="1" customWidth="1"/>
    <col min="229" max="229" width="8.453125" bestFit="1" customWidth="1"/>
    <col min="230" max="231" width="12.54296875" bestFit="1" customWidth="1"/>
    <col min="232" max="232" width="11.90625" bestFit="1" customWidth="1"/>
    <col min="233" max="233" width="10.90625" bestFit="1" customWidth="1"/>
    <col min="234" max="234" width="9.36328125" bestFit="1" customWidth="1"/>
    <col min="235" max="235" width="10.6328125" bestFit="1" customWidth="1"/>
    <col min="236" max="236" width="10" bestFit="1" customWidth="1"/>
    <col min="237" max="237" width="10.6328125" bestFit="1" customWidth="1"/>
    <col min="238" max="238" width="9.36328125" bestFit="1" customWidth="1"/>
    <col min="239" max="240" width="9.90625" bestFit="1" customWidth="1"/>
    <col min="241" max="241" width="12" bestFit="1" customWidth="1"/>
    <col min="242" max="242" width="8.453125" bestFit="1" customWidth="1"/>
    <col min="243" max="243" width="9.90625" bestFit="1" customWidth="1"/>
    <col min="244" max="244" width="12" bestFit="1" customWidth="1"/>
    <col min="245" max="245" width="10.54296875" bestFit="1" customWidth="1"/>
    <col min="246" max="246" width="9.453125" bestFit="1" customWidth="1"/>
    <col min="247" max="247" width="15.453125" bestFit="1" customWidth="1"/>
    <col min="248" max="248" width="12.90625" bestFit="1" customWidth="1"/>
    <col min="249" max="249" width="8.453125" bestFit="1" customWidth="1"/>
    <col min="250" max="250" width="9.90625" bestFit="1" customWidth="1"/>
    <col min="251" max="251" width="8.453125" bestFit="1" customWidth="1"/>
    <col min="252" max="252" width="12" bestFit="1" customWidth="1"/>
    <col min="253" max="253" width="11.36328125" bestFit="1" customWidth="1"/>
    <col min="254" max="254" width="12.36328125" bestFit="1" customWidth="1"/>
    <col min="255" max="255" width="12.90625" bestFit="1" customWidth="1"/>
    <col min="256" max="256" width="12" bestFit="1" customWidth="1"/>
    <col min="257" max="257" width="10.90625" bestFit="1" customWidth="1"/>
    <col min="258" max="258" width="11.36328125" bestFit="1" customWidth="1"/>
    <col min="259" max="259" width="8.453125" bestFit="1" customWidth="1"/>
    <col min="260" max="260" width="9" bestFit="1" customWidth="1"/>
    <col min="261" max="261" width="9.36328125" bestFit="1" customWidth="1"/>
    <col min="262" max="262" width="12.54296875" bestFit="1" customWidth="1"/>
    <col min="263" max="263" width="12.08984375" bestFit="1" customWidth="1"/>
    <col min="264" max="264" width="10.453125" bestFit="1" customWidth="1"/>
    <col min="265" max="265" width="9.90625" bestFit="1" customWidth="1"/>
    <col min="266" max="266" width="11.36328125" bestFit="1" customWidth="1"/>
    <col min="267" max="267" width="8.453125" bestFit="1" customWidth="1"/>
    <col min="268" max="268" width="12" bestFit="1" customWidth="1"/>
    <col min="269" max="271" width="9.90625" bestFit="1" customWidth="1"/>
    <col min="272" max="273" width="9.36328125" bestFit="1" customWidth="1"/>
    <col min="274" max="274" width="8.54296875" bestFit="1" customWidth="1"/>
    <col min="275" max="275" width="10.54296875" bestFit="1" customWidth="1"/>
    <col min="276" max="276" width="16" bestFit="1" customWidth="1"/>
    <col min="277" max="277" width="15.453125" bestFit="1" customWidth="1"/>
    <col min="278" max="278" width="10.90625" bestFit="1" customWidth="1"/>
    <col min="279" max="279" width="14" bestFit="1" customWidth="1"/>
    <col min="280" max="280" width="9.90625" bestFit="1" customWidth="1"/>
    <col min="281" max="281" width="9.54296875" bestFit="1" customWidth="1"/>
    <col min="282" max="282" width="9.6328125" bestFit="1" customWidth="1"/>
    <col min="283" max="283" width="10.36328125" bestFit="1" customWidth="1"/>
    <col min="284" max="284" width="9.36328125" bestFit="1" customWidth="1"/>
    <col min="285" max="286" width="9.90625" bestFit="1" customWidth="1"/>
    <col min="287" max="287" width="10.6328125" bestFit="1" customWidth="1"/>
    <col min="288" max="288" width="9.08984375" bestFit="1" customWidth="1"/>
    <col min="289" max="289" width="10" bestFit="1" customWidth="1"/>
    <col min="290" max="291" width="9.90625" bestFit="1" customWidth="1"/>
    <col min="292" max="292" width="10" bestFit="1" customWidth="1"/>
    <col min="293" max="293" width="10.453125" bestFit="1" customWidth="1"/>
    <col min="294" max="294" width="9.90625" bestFit="1" customWidth="1"/>
    <col min="295" max="295" width="8.453125" bestFit="1" customWidth="1"/>
    <col min="296" max="296" width="9.90625" bestFit="1" customWidth="1"/>
    <col min="297" max="297" width="12" bestFit="1" customWidth="1"/>
  </cols>
  <sheetData>
    <row r="1" spans="1:297" s="530" customFormat="1" ht="44.25" customHeight="1">
      <c r="A1" s="545" t="s">
        <v>638</v>
      </c>
      <c r="B1" s="546"/>
      <c r="D1" s="582"/>
      <c r="E1" s="582"/>
      <c r="G1" s="529"/>
      <c r="J1" s="529"/>
      <c r="K1" s="529"/>
      <c r="V1" s="547"/>
    </row>
    <row r="2" spans="1:297" s="608" customFormat="1" ht="16">
      <c r="A2" s="631" t="s">
        <v>553</v>
      </c>
      <c r="C2" s="632"/>
      <c r="D2" s="633"/>
      <c r="E2" s="633"/>
      <c r="F2" s="634"/>
      <c r="G2" s="634"/>
      <c r="I2" s="635"/>
      <c r="J2" s="635"/>
      <c r="V2" s="636"/>
      <c r="AA2" s="635"/>
    </row>
    <row r="3" spans="1:297" s="608" customFormat="1" ht="16">
      <c r="A3" s="637" t="s">
        <v>493</v>
      </c>
      <c r="B3" s="469"/>
      <c r="D3" s="638"/>
      <c r="E3" s="638"/>
      <c r="F3" s="639"/>
      <c r="G3" s="634"/>
      <c r="J3" s="634"/>
      <c r="K3" s="634"/>
      <c r="M3" s="635"/>
      <c r="N3" s="635"/>
      <c r="V3" s="636"/>
      <c r="AA3" s="635"/>
      <c r="AE3" s="640"/>
    </row>
    <row r="4" spans="1:297" s="608" customFormat="1" ht="16">
      <c r="A4" s="608" t="s">
        <v>494</v>
      </c>
      <c r="B4" s="469"/>
      <c r="D4" s="638"/>
      <c r="E4" s="638"/>
      <c r="F4" s="641"/>
      <c r="G4" s="634"/>
      <c r="J4" s="634"/>
      <c r="K4" s="634"/>
      <c r="V4" s="640"/>
    </row>
    <row r="5" spans="1:297" s="608" customFormat="1" ht="16">
      <c r="A5" s="632" t="s">
        <v>637</v>
      </c>
      <c r="B5" s="469"/>
      <c r="D5" s="638"/>
      <c r="E5" s="638"/>
      <c r="G5" s="634"/>
      <c r="J5" s="634"/>
      <c r="K5" s="634"/>
      <c r="V5" s="636"/>
    </row>
    <row r="6" spans="1:297" s="608" customFormat="1" ht="16">
      <c r="A6" s="608" t="s">
        <v>554</v>
      </c>
      <c r="B6" s="469"/>
      <c r="D6" s="638"/>
      <c r="E6" s="638"/>
      <c r="G6" s="634"/>
      <c r="J6" s="634"/>
      <c r="K6" s="634"/>
    </row>
    <row r="7" spans="1:297" s="608" customFormat="1" ht="16">
      <c r="A7" s="642" t="s">
        <v>495</v>
      </c>
      <c r="B7" s="469"/>
      <c r="D7" s="638"/>
      <c r="E7" s="638"/>
      <c r="G7" s="634"/>
      <c r="J7" s="634"/>
      <c r="K7" s="634"/>
      <c r="V7" s="636"/>
    </row>
    <row r="8" spans="1:297" s="643" customFormat="1" ht="16">
      <c r="A8" s="632" t="s">
        <v>639</v>
      </c>
      <c r="D8" s="644"/>
      <c r="E8" s="644"/>
    </row>
    <row r="9" spans="1:297" s="574" customFormat="1">
      <c r="A9" s="26"/>
      <c r="B9" s="287" t="s">
        <v>448</v>
      </c>
      <c r="C9" s="291"/>
      <c r="D9" s="591"/>
      <c r="E9" s="591"/>
      <c r="F9" s="291">
        <v>5</v>
      </c>
      <c r="G9" s="291">
        <v>9</v>
      </c>
      <c r="H9" s="291">
        <v>10</v>
      </c>
      <c r="I9" s="291">
        <v>16</v>
      </c>
      <c r="J9" s="291">
        <v>18</v>
      </c>
      <c r="K9" s="291">
        <v>19</v>
      </c>
      <c r="L9" s="291">
        <v>20</v>
      </c>
      <c r="M9" s="291">
        <v>46</v>
      </c>
      <c r="N9" s="291">
        <v>47</v>
      </c>
      <c r="O9" s="291">
        <v>49</v>
      </c>
      <c r="P9" s="291">
        <v>50</v>
      </c>
      <c r="Q9" s="291">
        <v>51</v>
      </c>
      <c r="R9" s="291">
        <v>52</v>
      </c>
      <c r="S9" s="291">
        <v>61</v>
      </c>
      <c r="T9" s="291">
        <v>69</v>
      </c>
      <c r="U9" s="291">
        <v>71</v>
      </c>
      <c r="V9" s="291">
        <v>72</v>
      </c>
      <c r="W9" s="291">
        <v>74</v>
      </c>
      <c r="X9" s="291">
        <v>75</v>
      </c>
      <c r="Y9" s="291">
        <v>77</v>
      </c>
      <c r="Z9" s="291">
        <v>78</v>
      </c>
      <c r="AA9" s="291">
        <v>79</v>
      </c>
      <c r="AB9" s="291">
        <v>81</v>
      </c>
      <c r="AC9" s="291">
        <v>82</v>
      </c>
      <c r="AD9" s="291">
        <v>86</v>
      </c>
      <c r="AE9" s="291">
        <v>90</v>
      </c>
      <c r="AF9" s="291">
        <v>91</v>
      </c>
      <c r="AG9" s="291">
        <v>92</v>
      </c>
      <c r="AH9" s="291">
        <v>97</v>
      </c>
      <c r="AI9" s="291">
        <v>98</v>
      </c>
      <c r="AJ9" s="291">
        <v>102</v>
      </c>
      <c r="AK9" s="291">
        <v>103</v>
      </c>
      <c r="AL9" s="291">
        <v>105</v>
      </c>
      <c r="AM9" s="291">
        <v>106</v>
      </c>
      <c r="AN9" s="291">
        <v>108</v>
      </c>
      <c r="AO9" s="291">
        <v>109</v>
      </c>
      <c r="AP9" s="291">
        <v>111</v>
      </c>
      <c r="AQ9" s="291">
        <v>139</v>
      </c>
      <c r="AR9" s="291">
        <v>140</v>
      </c>
      <c r="AS9" s="291">
        <v>142</v>
      </c>
      <c r="AT9" s="291">
        <v>143</v>
      </c>
      <c r="AU9" s="291">
        <v>145</v>
      </c>
      <c r="AV9" s="291">
        <v>146</v>
      </c>
      <c r="AW9" s="291">
        <v>148</v>
      </c>
      <c r="AX9" s="291">
        <v>149</v>
      </c>
      <c r="AY9" s="291">
        <v>151</v>
      </c>
      <c r="AZ9" s="291">
        <v>152</v>
      </c>
      <c r="BA9" s="291">
        <v>153</v>
      </c>
      <c r="BB9" s="291">
        <v>165</v>
      </c>
      <c r="BC9" s="291">
        <v>167</v>
      </c>
      <c r="BD9" s="291">
        <v>169</v>
      </c>
      <c r="BE9" s="291">
        <v>171</v>
      </c>
      <c r="BF9" s="291">
        <v>172</v>
      </c>
      <c r="BG9" s="291">
        <v>176</v>
      </c>
      <c r="BH9" s="291">
        <v>177</v>
      </c>
      <c r="BI9" s="291">
        <v>178</v>
      </c>
      <c r="BJ9" s="291">
        <v>179</v>
      </c>
      <c r="BK9" s="291">
        <v>181</v>
      </c>
      <c r="BL9" s="291">
        <v>182</v>
      </c>
      <c r="BM9" s="291">
        <v>186</v>
      </c>
      <c r="BN9" s="291">
        <v>202</v>
      </c>
      <c r="BO9" s="291">
        <v>204</v>
      </c>
      <c r="BP9" s="291">
        <v>205</v>
      </c>
      <c r="BQ9" s="291">
        <v>208</v>
      </c>
      <c r="BR9" s="291">
        <v>211</v>
      </c>
      <c r="BS9" s="291">
        <v>213</v>
      </c>
      <c r="BT9" s="291">
        <v>214</v>
      </c>
      <c r="BU9" s="291">
        <v>216</v>
      </c>
      <c r="BV9" s="291">
        <v>217</v>
      </c>
      <c r="BW9" s="291">
        <v>218</v>
      </c>
      <c r="BX9" s="291">
        <v>224</v>
      </c>
      <c r="BY9" s="291">
        <v>226</v>
      </c>
      <c r="BZ9" s="291">
        <v>230</v>
      </c>
      <c r="CA9" s="291">
        <v>231</v>
      </c>
      <c r="CB9" s="291">
        <v>232</v>
      </c>
      <c r="CC9" s="291">
        <v>233</v>
      </c>
      <c r="CD9" s="291">
        <v>235</v>
      </c>
      <c r="CE9" s="291">
        <v>236</v>
      </c>
      <c r="CF9" s="291">
        <v>239</v>
      </c>
      <c r="CG9" s="291">
        <v>240</v>
      </c>
      <c r="CH9" s="291">
        <v>241</v>
      </c>
      <c r="CI9" s="291">
        <v>244</v>
      </c>
      <c r="CJ9" s="291">
        <v>245</v>
      </c>
      <c r="CK9" s="291">
        <v>249</v>
      </c>
      <c r="CL9" s="291">
        <v>250</v>
      </c>
      <c r="CM9" s="291">
        <v>256</v>
      </c>
      <c r="CN9" s="291">
        <v>257</v>
      </c>
      <c r="CO9" s="291">
        <v>260</v>
      </c>
      <c r="CP9" s="291">
        <v>261</v>
      </c>
      <c r="CQ9" s="291">
        <v>263</v>
      </c>
      <c r="CR9" s="291">
        <v>265</v>
      </c>
      <c r="CS9" s="291">
        <v>271</v>
      </c>
      <c r="CT9" s="291">
        <v>272</v>
      </c>
      <c r="CU9" s="291">
        <v>273</v>
      </c>
      <c r="CV9" s="291">
        <v>275</v>
      </c>
      <c r="CW9" s="291">
        <v>276</v>
      </c>
      <c r="CX9" s="291">
        <v>280</v>
      </c>
      <c r="CY9" s="291">
        <v>284</v>
      </c>
      <c r="CZ9" s="291">
        <v>285</v>
      </c>
      <c r="DA9" s="291">
        <v>286</v>
      </c>
      <c r="DB9" s="291">
        <v>287</v>
      </c>
      <c r="DC9" s="291">
        <v>288</v>
      </c>
      <c r="DD9" s="291">
        <v>290</v>
      </c>
      <c r="DE9" s="291">
        <v>291</v>
      </c>
      <c r="DF9" s="291">
        <v>297</v>
      </c>
      <c r="DG9" s="291">
        <v>300</v>
      </c>
      <c r="DH9" s="291">
        <v>301</v>
      </c>
      <c r="DI9" s="291">
        <v>304</v>
      </c>
      <c r="DJ9" s="291">
        <v>305</v>
      </c>
      <c r="DK9" s="291">
        <v>309</v>
      </c>
      <c r="DL9" s="291">
        <v>312</v>
      </c>
      <c r="DM9" s="291">
        <v>316</v>
      </c>
      <c r="DN9" s="291">
        <v>317</v>
      </c>
      <c r="DO9" s="291">
        <v>320</v>
      </c>
      <c r="DP9" s="291">
        <v>322</v>
      </c>
      <c r="DQ9" s="291">
        <v>398</v>
      </c>
      <c r="DR9" s="291">
        <v>399</v>
      </c>
      <c r="DS9" s="291">
        <v>400</v>
      </c>
      <c r="DT9" s="291">
        <v>402</v>
      </c>
      <c r="DU9" s="291">
        <v>403</v>
      </c>
      <c r="DV9" s="291">
        <v>405</v>
      </c>
      <c r="DW9" s="291">
        <v>407</v>
      </c>
      <c r="DX9" s="291">
        <v>408</v>
      </c>
      <c r="DY9" s="291">
        <v>410</v>
      </c>
      <c r="DZ9" s="291">
        <v>416</v>
      </c>
      <c r="EA9" s="291">
        <v>418</v>
      </c>
      <c r="EB9" s="291">
        <v>420</v>
      </c>
      <c r="EC9" s="291">
        <v>421</v>
      </c>
      <c r="ED9" s="291">
        <v>422</v>
      </c>
      <c r="EE9" s="291">
        <v>423</v>
      </c>
      <c r="EF9" s="291">
        <v>425</v>
      </c>
      <c r="EG9" s="291">
        <v>426</v>
      </c>
      <c r="EH9" s="291">
        <v>430</v>
      </c>
      <c r="EI9" s="291">
        <v>433</v>
      </c>
      <c r="EJ9" s="291">
        <v>434</v>
      </c>
      <c r="EK9" s="291">
        <v>435</v>
      </c>
      <c r="EL9" s="291">
        <v>436</v>
      </c>
      <c r="EM9" s="291">
        <v>440</v>
      </c>
      <c r="EN9" s="291">
        <v>441</v>
      </c>
      <c r="EO9" s="291">
        <v>444</v>
      </c>
      <c r="EP9" s="291">
        <v>445</v>
      </c>
      <c r="EQ9" s="291">
        <v>475</v>
      </c>
      <c r="ER9" s="291">
        <v>480</v>
      </c>
      <c r="ES9" s="291">
        <v>481</v>
      </c>
      <c r="ET9" s="291">
        <v>483</v>
      </c>
      <c r="EU9" s="291">
        <v>484</v>
      </c>
      <c r="EV9" s="291">
        <v>489</v>
      </c>
      <c r="EW9" s="291">
        <v>491</v>
      </c>
      <c r="EX9" s="291">
        <v>494</v>
      </c>
      <c r="EY9" s="291">
        <v>495</v>
      </c>
      <c r="EZ9" s="291">
        <v>498</v>
      </c>
      <c r="FA9" s="291">
        <v>499</v>
      </c>
      <c r="FB9" s="291">
        <v>500</v>
      </c>
      <c r="FC9" s="291">
        <v>503</v>
      </c>
      <c r="FD9" s="291">
        <v>504</v>
      </c>
      <c r="FE9" s="291">
        <v>505</v>
      </c>
      <c r="FF9" s="291">
        <v>507</v>
      </c>
      <c r="FG9" s="291">
        <v>508</v>
      </c>
      <c r="FH9" s="291">
        <v>529</v>
      </c>
      <c r="FI9" s="291">
        <v>531</v>
      </c>
      <c r="FJ9" s="291">
        <v>535</v>
      </c>
      <c r="FK9" s="291">
        <v>536</v>
      </c>
      <c r="FL9" s="291">
        <v>538</v>
      </c>
      <c r="FM9" s="291">
        <v>541</v>
      </c>
      <c r="FN9" s="291">
        <v>543</v>
      </c>
      <c r="FO9" s="291">
        <v>545</v>
      </c>
      <c r="FP9" s="291">
        <v>560</v>
      </c>
      <c r="FQ9" s="291">
        <v>561</v>
      </c>
      <c r="FR9" s="291">
        <v>562</v>
      </c>
      <c r="FS9" s="291">
        <v>563</v>
      </c>
      <c r="FT9" s="291">
        <v>564</v>
      </c>
      <c r="FU9" s="291">
        <v>576</v>
      </c>
      <c r="FV9" s="291">
        <v>577</v>
      </c>
      <c r="FW9" s="291">
        <v>578</v>
      </c>
      <c r="FX9" s="291">
        <v>580</v>
      </c>
      <c r="FY9" s="291">
        <v>581</v>
      </c>
      <c r="FZ9" s="291">
        <v>583</v>
      </c>
      <c r="GA9" s="291">
        <v>584</v>
      </c>
      <c r="GB9" s="291">
        <v>592</v>
      </c>
      <c r="GC9" s="291">
        <v>593</v>
      </c>
      <c r="GD9" s="291">
        <v>595</v>
      </c>
      <c r="GE9" s="291">
        <v>598</v>
      </c>
      <c r="GF9" s="291">
        <v>599</v>
      </c>
      <c r="GG9" s="291">
        <v>601</v>
      </c>
      <c r="GH9" s="291">
        <v>604</v>
      </c>
      <c r="GI9" s="291">
        <v>607</v>
      </c>
      <c r="GJ9" s="291">
        <v>608</v>
      </c>
      <c r="GK9" s="291">
        <v>609</v>
      </c>
      <c r="GL9" s="291">
        <v>611</v>
      </c>
      <c r="GM9" s="291">
        <v>614</v>
      </c>
      <c r="GN9" s="291">
        <v>615</v>
      </c>
      <c r="GO9" s="291">
        <v>616</v>
      </c>
      <c r="GP9" s="291">
        <v>619</v>
      </c>
      <c r="GQ9" s="291">
        <v>620</v>
      </c>
      <c r="GR9" s="291">
        <v>623</v>
      </c>
      <c r="GS9" s="291">
        <v>624</v>
      </c>
      <c r="GT9" s="291">
        <v>625</v>
      </c>
      <c r="GU9" s="291">
        <v>626</v>
      </c>
      <c r="GV9" s="291">
        <v>630</v>
      </c>
      <c r="GW9" s="291">
        <v>631</v>
      </c>
      <c r="GX9" s="291">
        <v>635</v>
      </c>
      <c r="GY9" s="291">
        <v>636</v>
      </c>
      <c r="GZ9" s="291">
        <v>638</v>
      </c>
      <c r="HA9" s="291">
        <v>678</v>
      </c>
      <c r="HB9" s="291">
        <v>680</v>
      </c>
      <c r="HC9" s="291">
        <v>681</v>
      </c>
      <c r="HD9" s="291">
        <v>683</v>
      </c>
      <c r="HE9" s="291">
        <v>684</v>
      </c>
      <c r="HF9" s="291">
        <v>686</v>
      </c>
      <c r="HG9" s="291">
        <v>687</v>
      </c>
      <c r="HH9" s="291">
        <v>689</v>
      </c>
      <c r="HI9" s="291">
        <v>691</v>
      </c>
      <c r="HJ9" s="291">
        <v>694</v>
      </c>
      <c r="HK9" s="291">
        <v>697</v>
      </c>
      <c r="HL9" s="291">
        <v>698</v>
      </c>
      <c r="HM9" s="291">
        <v>700</v>
      </c>
      <c r="HN9" s="291">
        <v>702</v>
      </c>
      <c r="HO9" s="291">
        <v>704</v>
      </c>
      <c r="HP9" s="291">
        <v>707</v>
      </c>
      <c r="HQ9" s="291">
        <v>710</v>
      </c>
      <c r="HR9" s="291">
        <v>729</v>
      </c>
      <c r="HS9" s="291">
        <v>732</v>
      </c>
      <c r="HT9" s="291">
        <v>734</v>
      </c>
      <c r="HU9" s="291">
        <v>738</v>
      </c>
      <c r="HV9" s="291">
        <v>739</v>
      </c>
      <c r="HW9" s="291">
        <v>740</v>
      </c>
      <c r="HX9" s="291">
        <v>742</v>
      </c>
      <c r="HY9" s="291">
        <v>743</v>
      </c>
      <c r="HZ9" s="291">
        <v>746</v>
      </c>
      <c r="IA9" s="291">
        <v>747</v>
      </c>
      <c r="IB9" s="291">
        <v>748</v>
      </c>
      <c r="IC9" s="291">
        <v>749</v>
      </c>
      <c r="ID9" s="291">
        <v>751</v>
      </c>
      <c r="IE9" s="291">
        <v>753</v>
      </c>
      <c r="IF9" s="291">
        <v>755</v>
      </c>
      <c r="IG9" s="291">
        <v>758</v>
      </c>
      <c r="IH9" s="291">
        <v>759</v>
      </c>
      <c r="II9" s="291">
        <v>761</v>
      </c>
      <c r="IJ9" s="291">
        <v>762</v>
      </c>
      <c r="IK9" s="291">
        <v>765</v>
      </c>
      <c r="IL9" s="291">
        <v>768</v>
      </c>
      <c r="IM9" s="291">
        <v>777</v>
      </c>
      <c r="IN9" s="291">
        <v>778</v>
      </c>
      <c r="IO9" s="291">
        <v>781</v>
      </c>
      <c r="IP9" s="291">
        <v>783</v>
      </c>
      <c r="IQ9" s="291">
        <v>785</v>
      </c>
      <c r="IR9" s="291">
        <v>790</v>
      </c>
      <c r="IS9" s="291">
        <v>791</v>
      </c>
      <c r="IT9" s="291">
        <v>831</v>
      </c>
      <c r="IU9" s="291">
        <v>832</v>
      </c>
      <c r="IV9" s="291">
        <v>833</v>
      </c>
      <c r="IW9" s="291">
        <v>834</v>
      </c>
      <c r="IX9" s="291">
        <v>837</v>
      </c>
      <c r="IY9" s="291">
        <v>844</v>
      </c>
      <c r="IZ9" s="291">
        <v>845</v>
      </c>
      <c r="JA9" s="291">
        <v>846</v>
      </c>
      <c r="JB9" s="291">
        <v>848</v>
      </c>
      <c r="JC9" s="291">
        <v>849</v>
      </c>
      <c r="JD9" s="291">
        <v>850</v>
      </c>
      <c r="JE9" s="291">
        <v>851</v>
      </c>
      <c r="JF9" s="291">
        <v>853</v>
      </c>
      <c r="JG9" s="291">
        <v>854</v>
      </c>
      <c r="JH9" s="291">
        <v>857</v>
      </c>
      <c r="JI9" s="291">
        <v>858</v>
      </c>
      <c r="JJ9" s="291">
        <v>859</v>
      </c>
      <c r="JK9" s="291">
        <v>886</v>
      </c>
      <c r="JL9" s="291">
        <v>887</v>
      </c>
      <c r="JM9" s="291">
        <v>889</v>
      </c>
      <c r="JN9" s="291">
        <v>890</v>
      </c>
      <c r="JO9" s="291">
        <v>892</v>
      </c>
      <c r="JP9" s="291">
        <v>893</v>
      </c>
      <c r="JQ9" s="291">
        <v>895</v>
      </c>
      <c r="JR9" s="291">
        <v>905</v>
      </c>
      <c r="JS9" s="291">
        <v>908</v>
      </c>
      <c r="JT9" s="291">
        <v>915</v>
      </c>
      <c r="JU9" s="291">
        <v>918</v>
      </c>
      <c r="JV9" s="291">
        <v>921</v>
      </c>
      <c r="JW9" s="291">
        <v>922</v>
      </c>
      <c r="JX9" s="291">
        <v>924</v>
      </c>
      <c r="JY9" s="291">
        <v>925</v>
      </c>
      <c r="JZ9" s="291">
        <v>927</v>
      </c>
      <c r="KA9" s="291">
        <v>931</v>
      </c>
      <c r="KB9" s="291">
        <v>934</v>
      </c>
      <c r="KC9" s="291">
        <v>935</v>
      </c>
      <c r="KD9" s="291">
        <v>936</v>
      </c>
      <c r="KE9" s="291">
        <v>946</v>
      </c>
      <c r="KF9" s="291">
        <v>976</v>
      </c>
      <c r="KG9" s="291">
        <v>977</v>
      </c>
      <c r="KH9" s="291">
        <v>980</v>
      </c>
      <c r="KI9" s="291">
        <v>981</v>
      </c>
      <c r="KJ9" s="291">
        <v>989</v>
      </c>
      <c r="KK9" s="291">
        <v>992</v>
      </c>
    </row>
    <row r="10" spans="1:297" s="574" customFormat="1" ht="15.5">
      <c r="A10" s="239"/>
      <c r="B10" s="287" t="s">
        <v>449</v>
      </c>
      <c r="C10" s="592"/>
      <c r="D10" s="593"/>
      <c r="E10" s="591"/>
      <c r="F10" s="594">
        <v>14</v>
      </c>
      <c r="G10" s="594">
        <v>17</v>
      </c>
      <c r="H10" s="594">
        <v>14</v>
      </c>
      <c r="I10" s="594">
        <v>7</v>
      </c>
      <c r="J10" s="594">
        <v>1</v>
      </c>
      <c r="K10" s="594">
        <v>2</v>
      </c>
      <c r="L10" s="594">
        <v>6</v>
      </c>
      <c r="M10" s="594">
        <v>10</v>
      </c>
      <c r="N10" s="594">
        <v>19</v>
      </c>
      <c r="O10" s="594">
        <v>1</v>
      </c>
      <c r="P10" s="594">
        <v>4</v>
      </c>
      <c r="Q10" s="594">
        <v>4</v>
      </c>
      <c r="R10" s="594">
        <v>14</v>
      </c>
      <c r="S10" s="594">
        <v>5</v>
      </c>
      <c r="T10" s="594">
        <v>17</v>
      </c>
      <c r="U10" s="594">
        <v>17</v>
      </c>
      <c r="V10" s="594">
        <v>17</v>
      </c>
      <c r="W10" s="594">
        <v>16</v>
      </c>
      <c r="X10" s="594">
        <v>8</v>
      </c>
      <c r="Y10" s="594">
        <v>13</v>
      </c>
      <c r="Z10" s="594">
        <v>1</v>
      </c>
      <c r="AA10" s="594">
        <v>4</v>
      </c>
      <c r="AB10" s="594">
        <v>7</v>
      </c>
      <c r="AC10" s="594">
        <v>5</v>
      </c>
      <c r="AD10" s="594">
        <v>5</v>
      </c>
      <c r="AE10" s="594">
        <v>12</v>
      </c>
      <c r="AF10" s="594">
        <v>1</v>
      </c>
      <c r="AG10" s="594">
        <v>1</v>
      </c>
      <c r="AH10" s="594">
        <v>10</v>
      </c>
      <c r="AI10" s="594">
        <v>7</v>
      </c>
      <c r="AJ10" s="594">
        <v>4</v>
      </c>
      <c r="AK10" s="594">
        <v>5</v>
      </c>
      <c r="AL10" s="594">
        <v>18</v>
      </c>
      <c r="AM10" s="594">
        <v>1</v>
      </c>
      <c r="AN10" s="594">
        <v>6</v>
      </c>
      <c r="AO10" s="594">
        <v>5</v>
      </c>
      <c r="AP10" s="594">
        <v>7</v>
      </c>
      <c r="AQ10" s="594">
        <v>17</v>
      </c>
      <c r="AR10" s="594">
        <v>11</v>
      </c>
      <c r="AS10" s="594">
        <v>7</v>
      </c>
      <c r="AT10" s="594">
        <v>6</v>
      </c>
      <c r="AU10" s="594">
        <v>14</v>
      </c>
      <c r="AV10" s="594">
        <v>12</v>
      </c>
      <c r="AW10" s="594">
        <v>19</v>
      </c>
      <c r="AX10" s="594">
        <v>1</v>
      </c>
      <c r="AY10" s="594">
        <v>14</v>
      </c>
      <c r="AZ10" s="594">
        <v>14</v>
      </c>
      <c r="BA10" s="594">
        <v>9</v>
      </c>
      <c r="BB10" s="594">
        <v>5</v>
      </c>
      <c r="BC10" s="594">
        <v>12</v>
      </c>
      <c r="BD10" s="594">
        <v>5</v>
      </c>
      <c r="BE10" s="594">
        <v>11</v>
      </c>
      <c r="BF10" s="594">
        <v>13</v>
      </c>
      <c r="BG10" s="594">
        <v>12</v>
      </c>
      <c r="BH10" s="594">
        <v>6</v>
      </c>
      <c r="BI10" s="594">
        <v>10</v>
      </c>
      <c r="BJ10" s="594">
        <v>13</v>
      </c>
      <c r="BK10" s="594">
        <v>4</v>
      </c>
      <c r="BL10" s="594">
        <v>13</v>
      </c>
      <c r="BM10" s="594">
        <v>1</v>
      </c>
      <c r="BN10" s="594">
        <v>2</v>
      </c>
      <c r="BO10" s="594">
        <v>11</v>
      </c>
      <c r="BP10" s="594">
        <v>18</v>
      </c>
      <c r="BQ10" s="594">
        <v>17</v>
      </c>
      <c r="BR10" s="594">
        <v>6</v>
      </c>
      <c r="BS10" s="594">
        <v>10</v>
      </c>
      <c r="BT10" s="594">
        <v>4</v>
      </c>
      <c r="BU10" s="594">
        <v>13</v>
      </c>
      <c r="BV10" s="594">
        <v>16</v>
      </c>
      <c r="BW10" s="594">
        <v>14</v>
      </c>
      <c r="BX10" s="594">
        <v>1</v>
      </c>
      <c r="BY10" s="594">
        <v>13</v>
      </c>
      <c r="BZ10" s="594">
        <v>4</v>
      </c>
      <c r="CA10" s="594">
        <v>15</v>
      </c>
      <c r="CB10" s="594">
        <v>14</v>
      </c>
      <c r="CC10" s="594">
        <v>14</v>
      </c>
      <c r="CD10" s="594">
        <v>1</v>
      </c>
      <c r="CE10" s="594">
        <v>16</v>
      </c>
      <c r="CF10" s="594">
        <v>11</v>
      </c>
      <c r="CG10" s="594">
        <v>19</v>
      </c>
      <c r="CH10" s="594">
        <v>19</v>
      </c>
      <c r="CI10" s="594">
        <v>17</v>
      </c>
      <c r="CJ10" s="594">
        <v>1</v>
      </c>
      <c r="CK10" s="594">
        <v>13</v>
      </c>
      <c r="CL10" s="594">
        <v>6</v>
      </c>
      <c r="CM10" s="594">
        <v>13</v>
      </c>
      <c r="CN10" s="594">
        <v>1</v>
      </c>
      <c r="CO10" s="594">
        <v>12</v>
      </c>
      <c r="CP10" s="594">
        <v>19</v>
      </c>
      <c r="CQ10" s="594">
        <v>11</v>
      </c>
      <c r="CR10" s="594">
        <v>13</v>
      </c>
      <c r="CS10" s="594">
        <v>4</v>
      </c>
      <c r="CT10" s="594">
        <v>16</v>
      </c>
      <c r="CU10" s="594">
        <v>19</v>
      </c>
      <c r="CV10" s="594">
        <v>13</v>
      </c>
      <c r="CW10" s="594">
        <v>12</v>
      </c>
      <c r="CX10" s="594">
        <v>15</v>
      </c>
      <c r="CY10" s="594">
        <v>2</v>
      </c>
      <c r="CZ10" s="594">
        <v>8</v>
      </c>
      <c r="DA10" s="594">
        <v>8</v>
      </c>
      <c r="DB10" s="594">
        <v>15</v>
      </c>
      <c r="DC10" s="594">
        <v>15</v>
      </c>
      <c r="DD10" s="594">
        <v>18</v>
      </c>
      <c r="DE10" s="594">
        <v>6</v>
      </c>
      <c r="DF10" s="594">
        <v>11</v>
      </c>
      <c r="DG10" s="594">
        <v>14</v>
      </c>
      <c r="DH10" s="594">
        <v>14</v>
      </c>
      <c r="DI10" s="594">
        <v>2</v>
      </c>
      <c r="DJ10" s="594">
        <v>17</v>
      </c>
      <c r="DK10" s="594">
        <v>12</v>
      </c>
      <c r="DL10" s="594">
        <v>13</v>
      </c>
      <c r="DM10" s="594">
        <v>7</v>
      </c>
      <c r="DN10" s="594">
        <v>17</v>
      </c>
      <c r="DO10" s="594">
        <v>19</v>
      </c>
      <c r="DP10" s="594">
        <v>2</v>
      </c>
      <c r="DQ10" s="594">
        <v>7</v>
      </c>
      <c r="DR10" s="594">
        <v>15</v>
      </c>
      <c r="DS10" s="594">
        <v>2</v>
      </c>
      <c r="DT10" s="594">
        <v>11</v>
      </c>
      <c r="DU10" s="594">
        <v>14</v>
      </c>
      <c r="DV10" s="594">
        <v>9</v>
      </c>
      <c r="DW10" s="594">
        <v>1</v>
      </c>
      <c r="DX10" s="594">
        <v>14</v>
      </c>
      <c r="DY10" s="594">
        <v>13</v>
      </c>
      <c r="DZ10" s="594">
        <v>9</v>
      </c>
      <c r="EA10" s="594">
        <v>6</v>
      </c>
      <c r="EB10" s="594">
        <v>11</v>
      </c>
      <c r="EC10" s="594">
        <v>16</v>
      </c>
      <c r="ED10" s="594">
        <v>12</v>
      </c>
      <c r="EE10" s="594">
        <v>2</v>
      </c>
      <c r="EF10" s="594">
        <v>17</v>
      </c>
      <c r="EG10" s="594">
        <v>12</v>
      </c>
      <c r="EH10" s="594">
        <v>2</v>
      </c>
      <c r="EI10" s="594">
        <v>5</v>
      </c>
      <c r="EJ10" s="594">
        <v>1</v>
      </c>
      <c r="EK10" s="594">
        <v>13</v>
      </c>
      <c r="EL10" s="594">
        <v>17</v>
      </c>
      <c r="EM10" s="594">
        <v>15</v>
      </c>
      <c r="EN10" s="594">
        <v>9</v>
      </c>
      <c r="EO10" s="594">
        <v>1</v>
      </c>
      <c r="EP10" s="594">
        <v>2</v>
      </c>
      <c r="EQ10" s="594">
        <v>15</v>
      </c>
      <c r="ER10" s="594">
        <v>2</v>
      </c>
      <c r="ES10" s="594">
        <v>2</v>
      </c>
      <c r="ET10" s="594">
        <v>17</v>
      </c>
      <c r="EU10" s="594">
        <v>4</v>
      </c>
      <c r="EV10" s="594">
        <v>8</v>
      </c>
      <c r="EW10" s="594">
        <v>10</v>
      </c>
      <c r="EX10" s="594">
        <v>17</v>
      </c>
      <c r="EY10" s="594">
        <v>13</v>
      </c>
      <c r="EZ10" s="594">
        <v>19</v>
      </c>
      <c r="FA10" s="594">
        <v>15</v>
      </c>
      <c r="FB10" s="594">
        <v>13</v>
      </c>
      <c r="FC10" s="594">
        <v>2</v>
      </c>
      <c r="FD10" s="594">
        <v>1</v>
      </c>
      <c r="FE10" s="594">
        <v>1</v>
      </c>
      <c r="FF10" s="594">
        <v>10</v>
      </c>
      <c r="FG10" s="594">
        <v>6</v>
      </c>
      <c r="FH10" s="594">
        <v>2</v>
      </c>
      <c r="FI10" s="594">
        <v>4</v>
      </c>
      <c r="FJ10" s="594">
        <v>17</v>
      </c>
      <c r="FK10" s="594">
        <v>6</v>
      </c>
      <c r="FL10" s="594">
        <v>2</v>
      </c>
      <c r="FM10" s="594">
        <v>12</v>
      </c>
      <c r="FN10" s="594">
        <v>1</v>
      </c>
      <c r="FO10" s="594">
        <v>15</v>
      </c>
      <c r="FP10" s="594">
        <v>7</v>
      </c>
      <c r="FQ10" s="594">
        <v>2</v>
      </c>
      <c r="FR10" s="594">
        <v>6</v>
      </c>
      <c r="FS10" s="594">
        <v>17</v>
      </c>
      <c r="FT10" s="594">
        <v>17</v>
      </c>
      <c r="FU10" s="594">
        <v>7</v>
      </c>
      <c r="FV10" s="594">
        <v>2</v>
      </c>
      <c r="FW10" s="594">
        <v>18</v>
      </c>
      <c r="FX10" s="594">
        <v>9</v>
      </c>
      <c r="FY10" s="594">
        <v>6</v>
      </c>
      <c r="FZ10" s="594">
        <v>19</v>
      </c>
      <c r="GA10" s="594">
        <v>16</v>
      </c>
      <c r="GB10" s="594">
        <v>13</v>
      </c>
      <c r="GC10" s="594">
        <v>10</v>
      </c>
      <c r="GD10" s="594">
        <v>11</v>
      </c>
      <c r="GE10" s="594">
        <v>15</v>
      </c>
      <c r="GF10" s="594">
        <v>15</v>
      </c>
      <c r="GG10" s="594">
        <v>13</v>
      </c>
      <c r="GH10" s="594">
        <v>6</v>
      </c>
      <c r="GI10" s="594">
        <v>12</v>
      </c>
      <c r="GJ10" s="594">
        <v>4</v>
      </c>
      <c r="GK10" s="594">
        <v>4</v>
      </c>
      <c r="GL10" s="594">
        <v>1</v>
      </c>
      <c r="GM10" s="594">
        <v>19</v>
      </c>
      <c r="GN10" s="594">
        <v>17</v>
      </c>
      <c r="GO10" s="594">
        <v>1</v>
      </c>
      <c r="GP10" s="594">
        <v>6</v>
      </c>
      <c r="GQ10" s="594">
        <v>18</v>
      </c>
      <c r="GR10" s="594">
        <v>10</v>
      </c>
      <c r="GS10" s="594">
        <v>8</v>
      </c>
      <c r="GT10" s="594">
        <v>17</v>
      </c>
      <c r="GU10" s="594">
        <v>17</v>
      </c>
      <c r="GV10" s="594">
        <v>17</v>
      </c>
      <c r="GW10" s="594">
        <v>2</v>
      </c>
      <c r="GX10" s="594">
        <v>6</v>
      </c>
      <c r="GY10" s="594">
        <v>2</v>
      </c>
      <c r="GZ10" s="594">
        <v>1</v>
      </c>
      <c r="HA10" s="594">
        <v>17</v>
      </c>
      <c r="HB10" s="594">
        <v>2</v>
      </c>
      <c r="HC10" s="594">
        <v>10</v>
      </c>
      <c r="HD10" s="594">
        <v>19</v>
      </c>
      <c r="HE10" s="594">
        <v>4</v>
      </c>
      <c r="HF10" s="594">
        <v>11</v>
      </c>
      <c r="HG10" s="594">
        <v>11</v>
      </c>
      <c r="HH10" s="594">
        <v>9</v>
      </c>
      <c r="HI10" s="594">
        <v>17</v>
      </c>
      <c r="HJ10" s="594">
        <v>5</v>
      </c>
      <c r="HK10" s="594">
        <v>18</v>
      </c>
      <c r="HL10" s="594">
        <v>19</v>
      </c>
      <c r="HM10" s="594">
        <v>9</v>
      </c>
      <c r="HN10" s="594">
        <v>6</v>
      </c>
      <c r="HO10" s="594">
        <v>2</v>
      </c>
      <c r="HP10" s="594">
        <v>12</v>
      </c>
      <c r="HQ10" s="594">
        <v>1</v>
      </c>
      <c r="HR10" s="594">
        <v>13</v>
      </c>
      <c r="HS10" s="594">
        <v>19</v>
      </c>
      <c r="HT10" s="594">
        <v>2</v>
      </c>
      <c r="HU10" s="594">
        <v>2</v>
      </c>
      <c r="HV10" s="594">
        <v>9</v>
      </c>
      <c r="HW10" s="594">
        <v>10</v>
      </c>
      <c r="HX10" s="594">
        <v>19</v>
      </c>
      <c r="HY10" s="594">
        <v>14</v>
      </c>
      <c r="HZ10" s="594">
        <v>17</v>
      </c>
      <c r="IA10" s="594">
        <v>4</v>
      </c>
      <c r="IB10" s="594">
        <v>17</v>
      </c>
      <c r="IC10" s="594">
        <v>11</v>
      </c>
      <c r="ID10" s="594">
        <v>19</v>
      </c>
      <c r="IE10" s="594">
        <v>1</v>
      </c>
      <c r="IF10" s="594">
        <v>1</v>
      </c>
      <c r="IG10" s="594">
        <v>19</v>
      </c>
      <c r="IH10" s="594">
        <v>14</v>
      </c>
      <c r="II10" s="594">
        <v>2</v>
      </c>
      <c r="IJ10" s="594">
        <v>11</v>
      </c>
      <c r="IK10" s="594">
        <v>18</v>
      </c>
      <c r="IL10" s="594">
        <v>10</v>
      </c>
      <c r="IM10" s="594">
        <v>18</v>
      </c>
      <c r="IN10" s="594">
        <v>11</v>
      </c>
      <c r="IO10" s="594">
        <v>7</v>
      </c>
      <c r="IP10" s="594">
        <v>4</v>
      </c>
      <c r="IQ10" s="594">
        <v>17</v>
      </c>
      <c r="IR10" s="594">
        <v>6</v>
      </c>
      <c r="IS10" s="594">
        <v>17</v>
      </c>
      <c r="IT10" s="594">
        <v>9</v>
      </c>
      <c r="IU10" s="594">
        <v>17</v>
      </c>
      <c r="IV10" s="594">
        <v>2</v>
      </c>
      <c r="IW10" s="594">
        <v>5</v>
      </c>
      <c r="IX10" s="594">
        <v>6</v>
      </c>
      <c r="IY10" s="594">
        <v>11</v>
      </c>
      <c r="IZ10" s="594">
        <v>19</v>
      </c>
      <c r="JA10" s="594">
        <v>14</v>
      </c>
      <c r="JB10" s="594">
        <v>12</v>
      </c>
      <c r="JC10" s="594">
        <v>16</v>
      </c>
      <c r="JD10" s="594">
        <v>13</v>
      </c>
      <c r="JE10" s="594">
        <v>19</v>
      </c>
      <c r="JF10" s="594">
        <v>2</v>
      </c>
      <c r="JG10" s="594">
        <v>19</v>
      </c>
      <c r="JH10" s="594">
        <v>11</v>
      </c>
      <c r="JI10" s="594">
        <v>1</v>
      </c>
      <c r="JJ10" s="594">
        <v>17</v>
      </c>
      <c r="JK10" s="594">
        <v>4</v>
      </c>
      <c r="JL10" s="594">
        <v>6</v>
      </c>
      <c r="JM10" s="594">
        <v>17</v>
      </c>
      <c r="JN10" s="594">
        <v>19</v>
      </c>
      <c r="JO10" s="594">
        <v>13</v>
      </c>
      <c r="JP10" s="594">
        <v>15</v>
      </c>
      <c r="JQ10" s="594">
        <v>2</v>
      </c>
      <c r="JR10" s="594">
        <v>15</v>
      </c>
      <c r="JS10" s="594">
        <v>6</v>
      </c>
      <c r="JT10" s="594">
        <v>11</v>
      </c>
      <c r="JU10" s="594">
        <v>2</v>
      </c>
      <c r="JV10" s="594">
        <v>11</v>
      </c>
      <c r="JW10" s="594">
        <v>6</v>
      </c>
      <c r="JX10" s="594">
        <v>16</v>
      </c>
      <c r="JY10" s="594">
        <v>11</v>
      </c>
      <c r="JZ10" s="594">
        <v>1</v>
      </c>
      <c r="KA10" s="594">
        <v>13</v>
      </c>
      <c r="KB10" s="594">
        <v>14</v>
      </c>
      <c r="KC10" s="594">
        <v>8</v>
      </c>
      <c r="KD10" s="594">
        <v>6</v>
      </c>
      <c r="KE10" s="594">
        <v>15</v>
      </c>
      <c r="KF10" s="594">
        <v>19</v>
      </c>
      <c r="KG10" s="594">
        <v>17</v>
      </c>
      <c r="KH10" s="594">
        <v>6</v>
      </c>
      <c r="KI10" s="594">
        <v>5</v>
      </c>
      <c r="KJ10" s="594">
        <v>14</v>
      </c>
      <c r="KK10" s="594">
        <v>13</v>
      </c>
    </row>
    <row r="11" spans="1:297" ht="14">
      <c r="A11" s="527"/>
      <c r="B11" s="287" t="s">
        <v>450</v>
      </c>
      <c r="C11" s="290">
        <v>5605317</v>
      </c>
      <c r="D11" s="589">
        <v>665</v>
      </c>
      <c r="E11" s="589">
        <v>684018</v>
      </c>
      <c r="F11" s="437">
        <v>9078</v>
      </c>
      <c r="G11" s="437">
        <v>2410</v>
      </c>
      <c r="H11" s="437">
        <v>10780</v>
      </c>
      <c r="I11" s="437">
        <v>7889</v>
      </c>
      <c r="J11" s="437">
        <v>4651</v>
      </c>
      <c r="K11" s="437">
        <v>3966</v>
      </c>
      <c r="L11" s="437">
        <v>16387</v>
      </c>
      <c r="M11" s="437">
        <v>1288</v>
      </c>
      <c r="N11" s="437">
        <v>1762</v>
      </c>
      <c r="O11" s="437">
        <v>320931</v>
      </c>
      <c r="P11" s="437">
        <v>11084</v>
      </c>
      <c r="Q11" s="437">
        <v>9052</v>
      </c>
      <c r="R11" s="437">
        <v>2272</v>
      </c>
      <c r="S11" s="437">
        <v>16478</v>
      </c>
      <c r="T11" s="437">
        <v>6492</v>
      </c>
      <c r="U11" s="437">
        <v>6365</v>
      </c>
      <c r="V11" s="437">
        <v>927</v>
      </c>
      <c r="W11" s="437">
        <v>985</v>
      </c>
      <c r="X11" s="437">
        <v>19311</v>
      </c>
      <c r="Y11" s="437">
        <v>4509</v>
      </c>
      <c r="Z11" s="437">
        <v>7702</v>
      </c>
      <c r="AA11" s="437">
        <v>6647</v>
      </c>
      <c r="AB11" s="437">
        <v>2482</v>
      </c>
      <c r="AC11" s="437">
        <v>9361</v>
      </c>
      <c r="AD11" s="437">
        <v>7901</v>
      </c>
      <c r="AE11" s="437">
        <v>2929</v>
      </c>
      <c r="AF11" s="437">
        <v>684018</v>
      </c>
      <c r="AG11" s="437">
        <v>251269</v>
      </c>
      <c r="AH11" s="437">
        <v>2059</v>
      </c>
      <c r="AI11" s="437">
        <v>22849</v>
      </c>
      <c r="AJ11" s="437">
        <v>9555</v>
      </c>
      <c r="AK11" s="437">
        <v>2094</v>
      </c>
      <c r="AL11" s="437">
        <v>2002</v>
      </c>
      <c r="AM11" s="437">
        <v>47031</v>
      </c>
      <c r="AN11" s="437">
        <v>10348</v>
      </c>
      <c r="AO11" s="437">
        <v>68433</v>
      </c>
      <c r="AP11" s="437">
        <v>17829</v>
      </c>
      <c r="AQ11" s="437">
        <v>9806</v>
      </c>
      <c r="AR11" s="437">
        <v>20463</v>
      </c>
      <c r="AS11" s="437">
        <v>6401</v>
      </c>
      <c r="AT11" s="437">
        <v>6758</v>
      </c>
      <c r="AU11" s="437">
        <v>12429</v>
      </c>
      <c r="AV11" s="437">
        <v>4382</v>
      </c>
      <c r="AW11" s="437">
        <v>7224</v>
      </c>
      <c r="AX11" s="437">
        <v>5402</v>
      </c>
      <c r="AY11" s="437">
        <v>1794</v>
      </c>
      <c r="AZ11" s="437">
        <v>4319</v>
      </c>
      <c r="BA11" s="437">
        <v>24724</v>
      </c>
      <c r="BB11" s="437">
        <v>16015</v>
      </c>
      <c r="BC11" s="437">
        <v>78741</v>
      </c>
      <c r="BD11" s="437">
        <v>4848</v>
      </c>
      <c r="BE11" s="437">
        <v>4552</v>
      </c>
      <c r="BF11" s="437">
        <v>4099</v>
      </c>
      <c r="BG11" s="437">
        <v>4160</v>
      </c>
      <c r="BH11" s="437">
        <v>1668</v>
      </c>
      <c r="BI11" s="437">
        <v>5674</v>
      </c>
      <c r="BJ11" s="437">
        <v>149194</v>
      </c>
      <c r="BK11" s="437">
        <v>1658</v>
      </c>
      <c r="BL11" s="437">
        <v>19116</v>
      </c>
      <c r="BM11" s="437">
        <v>46871</v>
      </c>
      <c r="BN11" s="437">
        <v>36551</v>
      </c>
      <c r="BO11" s="437">
        <v>2589</v>
      </c>
      <c r="BP11" s="437">
        <v>36433</v>
      </c>
      <c r="BQ11" s="437">
        <v>12271</v>
      </c>
      <c r="BR11" s="437">
        <v>33951</v>
      </c>
      <c r="BS11" s="437">
        <v>5062</v>
      </c>
      <c r="BT11" s="437">
        <v>12478</v>
      </c>
      <c r="BU11" s="437">
        <v>1186</v>
      </c>
      <c r="BV11" s="437">
        <v>5264</v>
      </c>
      <c r="BW11" s="437">
        <v>1159</v>
      </c>
      <c r="BX11" s="437">
        <v>8440</v>
      </c>
      <c r="BY11" s="437">
        <v>3573</v>
      </c>
      <c r="BZ11" s="437">
        <v>2170</v>
      </c>
      <c r="CA11" s="437">
        <v>1241</v>
      </c>
      <c r="CB11" s="437">
        <v>12518</v>
      </c>
      <c r="CC11" s="437">
        <v>15050</v>
      </c>
      <c r="CD11" s="437">
        <v>10253</v>
      </c>
      <c r="CE11" s="437">
        <v>4118</v>
      </c>
      <c r="CF11" s="437">
        <v>1985</v>
      </c>
      <c r="CG11" s="437">
        <v>19402</v>
      </c>
      <c r="CH11" s="437">
        <v>7604</v>
      </c>
      <c r="CI11" s="437">
        <v>19657</v>
      </c>
      <c r="CJ11" s="437">
        <v>38461</v>
      </c>
      <c r="CK11" s="437">
        <v>9128</v>
      </c>
      <c r="CL11" s="437">
        <v>1703</v>
      </c>
      <c r="CM11" s="437">
        <v>1492</v>
      </c>
      <c r="CN11" s="437">
        <v>41635</v>
      </c>
      <c r="CO11" s="437">
        <v>9566</v>
      </c>
      <c r="CP11" s="437">
        <v>6837</v>
      </c>
      <c r="CQ11" s="437">
        <v>7354</v>
      </c>
      <c r="CR11" s="437">
        <v>1011</v>
      </c>
      <c r="CS11" s="437">
        <v>6668</v>
      </c>
      <c r="CT11" s="437">
        <v>48367</v>
      </c>
      <c r="CU11" s="437">
        <v>3987</v>
      </c>
      <c r="CV11" s="437">
        <v>2441</v>
      </c>
      <c r="CW11" s="437">
        <v>15071</v>
      </c>
      <c r="CX11" s="437">
        <v>1986</v>
      </c>
      <c r="CY11" s="437">
        <v>2186</v>
      </c>
      <c r="CZ11" s="437">
        <v>50210</v>
      </c>
      <c r="DA11" s="437">
        <v>78386</v>
      </c>
      <c r="DB11" s="437">
        <v>6121</v>
      </c>
      <c r="DC11" s="437">
        <v>6342</v>
      </c>
      <c r="DD11" s="437">
        <v>7483</v>
      </c>
      <c r="DE11" s="437">
        <v>2038</v>
      </c>
      <c r="DF11" s="437">
        <v>125666</v>
      </c>
      <c r="DG11" s="437">
        <v>3335</v>
      </c>
      <c r="DH11" s="437">
        <v>19509</v>
      </c>
      <c r="DI11" s="437">
        <v>970</v>
      </c>
      <c r="DJ11" s="437">
        <v>14876</v>
      </c>
      <c r="DK11" s="437">
        <v>6444</v>
      </c>
      <c r="DL11" s="437">
        <v>1155</v>
      </c>
      <c r="DM11" s="437">
        <v>4093</v>
      </c>
      <c r="DN11" s="437">
        <v>2373</v>
      </c>
      <c r="DO11" s="437">
        <v>6954</v>
      </c>
      <c r="DP11" s="437">
        <v>6371</v>
      </c>
      <c r="DQ11" s="437">
        <v>121337</v>
      </c>
      <c r="DR11" s="437">
        <v>7656</v>
      </c>
      <c r="DS11" s="437">
        <v>8479</v>
      </c>
      <c r="DT11" s="437">
        <v>8865</v>
      </c>
      <c r="DU11" s="437">
        <v>2758</v>
      </c>
      <c r="DV11" s="437">
        <v>73327</v>
      </c>
      <c r="DW11" s="437">
        <v>2429</v>
      </c>
      <c r="DX11" s="437">
        <v>14028</v>
      </c>
      <c r="DY11" s="437">
        <v>18878</v>
      </c>
      <c r="DZ11" s="437">
        <v>2849</v>
      </c>
      <c r="EA11" s="437">
        <v>24854</v>
      </c>
      <c r="EB11" s="437">
        <v>8971</v>
      </c>
      <c r="EC11" s="437">
        <v>665</v>
      </c>
      <c r="ED11" s="437">
        <v>10049</v>
      </c>
      <c r="EE11" s="437">
        <v>20666</v>
      </c>
      <c r="EF11" s="437">
        <v>10190</v>
      </c>
      <c r="EG11" s="437">
        <v>11913</v>
      </c>
      <c r="EH11" s="437">
        <v>15295</v>
      </c>
      <c r="EI11" s="437">
        <v>7657</v>
      </c>
      <c r="EJ11" s="437">
        <v>14352</v>
      </c>
      <c r="EK11" s="437">
        <v>711</v>
      </c>
      <c r="EL11" s="437">
        <v>2008</v>
      </c>
      <c r="EM11" s="437">
        <v>5884</v>
      </c>
      <c r="EN11" s="437">
        <v>4358</v>
      </c>
      <c r="EO11" s="437">
        <v>45687</v>
      </c>
      <c r="EP11" s="437">
        <v>14868</v>
      </c>
      <c r="EQ11" s="437">
        <v>5415</v>
      </c>
      <c r="ER11" s="437">
        <v>1910</v>
      </c>
      <c r="ES11" s="437">
        <v>9592</v>
      </c>
      <c r="ET11" s="437">
        <v>1059</v>
      </c>
      <c r="EU11" s="437">
        <v>2904</v>
      </c>
      <c r="EV11" s="437">
        <v>1703</v>
      </c>
      <c r="EW11" s="437">
        <v>51890</v>
      </c>
      <c r="EX11" s="437">
        <v>8749</v>
      </c>
      <c r="EY11" s="437">
        <v>1393</v>
      </c>
      <c r="EZ11" s="437">
        <v>2313</v>
      </c>
      <c r="FA11" s="437">
        <v>19738</v>
      </c>
      <c r="FB11" s="437">
        <v>10614</v>
      </c>
      <c r="FC11" s="437">
        <v>7477</v>
      </c>
      <c r="FD11" s="437">
        <v>1677</v>
      </c>
      <c r="FE11" s="437">
        <v>20934</v>
      </c>
      <c r="FF11" s="437">
        <v>7057</v>
      </c>
      <c r="FG11" s="437">
        <v>9270</v>
      </c>
      <c r="FH11" s="437">
        <v>20129</v>
      </c>
      <c r="FI11" s="437">
        <v>4939</v>
      </c>
      <c r="FJ11" s="437">
        <v>10378</v>
      </c>
      <c r="FK11" s="437">
        <v>36176</v>
      </c>
      <c r="FL11" s="437">
        <v>4659</v>
      </c>
      <c r="FM11" s="437">
        <v>8980</v>
      </c>
      <c r="FN11" s="437">
        <v>45048</v>
      </c>
      <c r="FO11" s="437">
        <v>9554</v>
      </c>
      <c r="FP11" s="437">
        <v>15651</v>
      </c>
      <c r="FQ11" s="437">
        <v>1304</v>
      </c>
      <c r="FR11" s="437">
        <v>8869</v>
      </c>
      <c r="FS11" s="437">
        <v>6912</v>
      </c>
      <c r="FT11" s="437">
        <v>216152</v>
      </c>
      <c r="FU11" s="437">
        <v>2676</v>
      </c>
      <c r="FV11" s="437">
        <v>11221</v>
      </c>
      <c r="FW11" s="437">
        <v>2990</v>
      </c>
      <c r="FX11" s="437">
        <v>4300</v>
      </c>
      <c r="FY11" s="437">
        <v>6069</v>
      </c>
      <c r="FZ11" s="437">
        <v>910</v>
      </c>
      <c r="GA11" s="437">
        <v>2594</v>
      </c>
      <c r="GB11" s="437">
        <v>3552</v>
      </c>
      <c r="GC11" s="437">
        <v>17178</v>
      </c>
      <c r="GD11" s="437">
        <v>3980</v>
      </c>
      <c r="GE11" s="437">
        <v>19576</v>
      </c>
      <c r="GF11" s="437">
        <v>11226</v>
      </c>
      <c r="GG11" s="437">
        <v>3692</v>
      </c>
      <c r="GH11" s="437">
        <v>21042</v>
      </c>
      <c r="GI11" s="437">
        <v>3999</v>
      </c>
      <c r="GJ11" s="437">
        <v>1931</v>
      </c>
      <c r="GK11" s="437">
        <v>83305</v>
      </c>
      <c r="GL11" s="437">
        <v>4961</v>
      </c>
      <c r="GM11" s="437">
        <v>2878</v>
      </c>
      <c r="GN11" s="437">
        <v>7304</v>
      </c>
      <c r="GO11" s="437">
        <v>1743</v>
      </c>
      <c r="GP11" s="437">
        <v>2607</v>
      </c>
      <c r="GQ11" s="437">
        <v>2345</v>
      </c>
      <c r="GR11" s="437">
        <v>2101</v>
      </c>
      <c r="GS11" s="437">
        <v>5001</v>
      </c>
      <c r="GT11" s="437">
        <v>2976</v>
      </c>
      <c r="GU11" s="437">
        <v>4702</v>
      </c>
      <c r="GV11" s="437">
        <v>1641</v>
      </c>
      <c r="GW11" s="437">
        <v>1919</v>
      </c>
      <c r="GX11" s="437">
        <v>6238</v>
      </c>
      <c r="GY11" s="437">
        <v>8011</v>
      </c>
      <c r="GZ11" s="437">
        <v>51737</v>
      </c>
      <c r="HA11" s="437">
        <v>23571</v>
      </c>
      <c r="HB11" s="437">
        <v>25738</v>
      </c>
      <c r="HC11" s="437">
        <v>3246</v>
      </c>
      <c r="HD11" s="437">
        <v>3570</v>
      </c>
      <c r="HE11" s="437">
        <v>38968</v>
      </c>
      <c r="HF11" s="437">
        <v>2935</v>
      </c>
      <c r="HG11" s="437">
        <v>1413</v>
      </c>
      <c r="HH11" s="437">
        <v>3008</v>
      </c>
      <c r="HI11" s="437">
        <v>2556</v>
      </c>
      <c r="HJ11" s="437">
        <v>28643</v>
      </c>
      <c r="HK11" s="437">
        <v>1163</v>
      </c>
      <c r="HL11" s="437">
        <v>65722</v>
      </c>
      <c r="HM11" s="437">
        <v>4733</v>
      </c>
      <c r="HN11" s="437">
        <v>4039</v>
      </c>
      <c r="HO11" s="437">
        <v>6418</v>
      </c>
      <c r="HP11" s="437">
        <v>1881</v>
      </c>
      <c r="HQ11" s="437">
        <v>27036</v>
      </c>
      <c r="HR11" s="437">
        <v>8858</v>
      </c>
      <c r="HS11" s="437">
        <v>3285</v>
      </c>
      <c r="HT11" s="437">
        <v>50870</v>
      </c>
      <c r="HU11" s="437">
        <v>2965</v>
      </c>
      <c r="HV11" s="437">
        <v>3188</v>
      </c>
      <c r="HW11" s="437">
        <v>31460</v>
      </c>
      <c r="HX11" s="437">
        <v>964</v>
      </c>
      <c r="HY11" s="437">
        <v>66611</v>
      </c>
      <c r="HZ11" s="437">
        <v>4603</v>
      </c>
      <c r="IA11" s="437">
        <v>1264</v>
      </c>
      <c r="IB11" s="437">
        <v>4804</v>
      </c>
      <c r="IC11" s="437">
        <v>21269</v>
      </c>
      <c r="ID11" s="437">
        <v>2778</v>
      </c>
      <c r="IE11" s="437">
        <v>22826</v>
      </c>
      <c r="IF11" s="437">
        <v>6182</v>
      </c>
      <c r="IG11" s="437">
        <v>8127</v>
      </c>
      <c r="IH11" s="437">
        <v>1800</v>
      </c>
      <c r="II11" s="437">
        <v>8429</v>
      </c>
      <c r="IJ11" s="437">
        <v>3570</v>
      </c>
      <c r="IK11" s="437">
        <v>10185</v>
      </c>
      <c r="IL11" s="437">
        <v>2361</v>
      </c>
      <c r="IM11" s="437">
        <v>7038</v>
      </c>
      <c r="IN11" s="437">
        <v>6632</v>
      </c>
      <c r="IO11" s="437">
        <v>3428</v>
      </c>
      <c r="IP11" s="437">
        <v>6256</v>
      </c>
      <c r="IQ11" s="437">
        <v>2581</v>
      </c>
      <c r="IR11" s="437">
        <v>23464</v>
      </c>
      <c r="IS11" s="437">
        <v>4938</v>
      </c>
      <c r="IT11" s="437">
        <v>4596</v>
      </c>
      <c r="IU11" s="437">
        <v>3657</v>
      </c>
      <c r="IV11" s="437">
        <v>1692</v>
      </c>
      <c r="IW11" s="437">
        <v>5832</v>
      </c>
      <c r="IX11" s="437">
        <v>260180</v>
      </c>
      <c r="IY11" s="437">
        <v>1388</v>
      </c>
      <c r="IZ11" s="437">
        <v>2826</v>
      </c>
      <c r="JA11" s="437">
        <v>4662</v>
      </c>
      <c r="JB11" s="437">
        <v>3976</v>
      </c>
      <c r="JC11" s="437">
        <v>2799</v>
      </c>
      <c r="JD11" s="437">
        <v>2349</v>
      </c>
      <c r="JE11" s="437">
        <v>20959</v>
      </c>
      <c r="JF11" s="437">
        <v>206073</v>
      </c>
      <c r="JG11" s="437">
        <v>3191</v>
      </c>
      <c r="JH11" s="437">
        <v>2311</v>
      </c>
      <c r="JI11" s="437">
        <v>42225</v>
      </c>
      <c r="JJ11" s="437">
        <v>6501</v>
      </c>
      <c r="JK11" s="437">
        <v>12382</v>
      </c>
      <c r="JL11" s="437">
        <v>4493</v>
      </c>
      <c r="JM11" s="437">
        <v>2466</v>
      </c>
      <c r="JN11" s="437">
        <v>1137</v>
      </c>
      <c r="JO11" s="437">
        <v>3657</v>
      </c>
      <c r="JP11" s="437">
        <v>7439</v>
      </c>
      <c r="JQ11" s="437">
        <v>14814</v>
      </c>
      <c r="JR11" s="437">
        <v>70361</v>
      </c>
      <c r="JS11" s="437">
        <v>20847</v>
      </c>
      <c r="JT11" s="437">
        <v>19669</v>
      </c>
      <c r="JU11" s="437">
        <v>2246</v>
      </c>
      <c r="JV11" s="437">
        <v>1851</v>
      </c>
      <c r="JW11" s="437">
        <v>4511</v>
      </c>
      <c r="JX11" s="437">
        <v>2931</v>
      </c>
      <c r="JY11" s="437">
        <v>3352</v>
      </c>
      <c r="JZ11" s="437">
        <v>28799</v>
      </c>
      <c r="KA11" s="437">
        <v>5764</v>
      </c>
      <c r="KB11" s="437">
        <v>2607</v>
      </c>
      <c r="KC11" s="437">
        <v>2831</v>
      </c>
      <c r="KD11" s="437">
        <v>6190</v>
      </c>
      <c r="KE11" s="437">
        <v>6210</v>
      </c>
      <c r="KF11" s="437">
        <v>3721</v>
      </c>
      <c r="KG11" s="437">
        <v>15406</v>
      </c>
      <c r="KH11" s="437">
        <v>33704</v>
      </c>
      <c r="KI11" s="437">
        <v>2193</v>
      </c>
      <c r="KJ11" s="437">
        <v>5220</v>
      </c>
      <c r="KK11" s="437">
        <v>17740</v>
      </c>
    </row>
    <row r="12" spans="1:297" s="577" customFormat="1" ht="17.5">
      <c r="A12" s="575"/>
      <c r="C12" s="576" t="s">
        <v>8</v>
      </c>
      <c r="D12" s="583" t="s">
        <v>451</v>
      </c>
      <c r="E12" s="583" t="s">
        <v>452</v>
      </c>
      <c r="F12" s="371" t="s">
        <v>9</v>
      </c>
      <c r="G12" s="371" t="s">
        <v>10</v>
      </c>
      <c r="H12" s="371" t="s">
        <v>11</v>
      </c>
      <c r="I12" s="371" t="s">
        <v>12</v>
      </c>
      <c r="J12" s="371" t="s">
        <v>13</v>
      </c>
      <c r="K12" s="371" t="s">
        <v>14</v>
      </c>
      <c r="L12" s="371" t="s">
        <v>15</v>
      </c>
      <c r="M12" s="371" t="s">
        <v>16</v>
      </c>
      <c r="N12" s="371" t="s">
        <v>17</v>
      </c>
      <c r="O12" s="371" t="s">
        <v>18</v>
      </c>
      <c r="P12" s="371" t="s">
        <v>19</v>
      </c>
      <c r="Q12" s="371" t="s">
        <v>20</v>
      </c>
      <c r="R12" s="371" t="s">
        <v>21</v>
      </c>
      <c r="S12" s="371" t="s">
        <v>22</v>
      </c>
      <c r="T12" s="371" t="s">
        <v>23</v>
      </c>
      <c r="U12" s="371" t="s">
        <v>24</v>
      </c>
      <c r="V12" s="371" t="s">
        <v>542</v>
      </c>
      <c r="W12" s="371" t="s">
        <v>26</v>
      </c>
      <c r="X12" s="371" t="s">
        <v>27</v>
      </c>
      <c r="Y12" s="371" t="s">
        <v>28</v>
      </c>
      <c r="Z12" s="371" t="s">
        <v>29</v>
      </c>
      <c r="AA12" s="371" t="s">
        <v>30</v>
      </c>
      <c r="AB12" s="371" t="s">
        <v>31</v>
      </c>
      <c r="AC12" s="371" t="s">
        <v>32</v>
      </c>
      <c r="AD12" s="371" t="s">
        <v>33</v>
      </c>
      <c r="AE12" s="371" t="s">
        <v>34</v>
      </c>
      <c r="AF12" s="371" t="s">
        <v>35</v>
      </c>
      <c r="AG12" s="371" t="s">
        <v>36</v>
      </c>
      <c r="AH12" s="371" t="s">
        <v>37</v>
      </c>
      <c r="AI12" s="371" t="s">
        <v>38</v>
      </c>
      <c r="AJ12" s="371" t="s">
        <v>39</v>
      </c>
      <c r="AK12" s="371" t="s">
        <v>40</v>
      </c>
      <c r="AL12" s="371" t="s">
        <v>41</v>
      </c>
      <c r="AM12" s="371" t="s">
        <v>42</v>
      </c>
      <c r="AN12" s="371" t="s">
        <v>43</v>
      </c>
      <c r="AO12" s="371" t="s">
        <v>44</v>
      </c>
      <c r="AP12" s="371" t="s">
        <v>45</v>
      </c>
      <c r="AQ12" s="371" t="s">
        <v>46</v>
      </c>
      <c r="AR12" s="371" t="s">
        <v>47</v>
      </c>
      <c r="AS12" s="371" t="s">
        <v>48</v>
      </c>
      <c r="AT12" s="371" t="s">
        <v>49</v>
      </c>
      <c r="AU12" s="371" t="s">
        <v>50</v>
      </c>
      <c r="AV12" s="371" t="s">
        <v>51</v>
      </c>
      <c r="AW12" s="371" t="s">
        <v>52</v>
      </c>
      <c r="AX12" s="371" t="s">
        <v>53</v>
      </c>
      <c r="AY12" s="371" t="s">
        <v>54</v>
      </c>
      <c r="AZ12" s="371" t="s">
        <v>55</v>
      </c>
      <c r="BA12" s="371" t="s">
        <v>56</v>
      </c>
      <c r="BB12" s="371" t="s">
        <v>57</v>
      </c>
      <c r="BC12" s="371" t="s">
        <v>58</v>
      </c>
      <c r="BD12" s="371" t="s">
        <v>59</v>
      </c>
      <c r="BE12" s="371" t="s">
        <v>60</v>
      </c>
      <c r="BF12" s="371" t="s">
        <v>61</v>
      </c>
      <c r="BG12" s="371" t="s">
        <v>62</v>
      </c>
      <c r="BH12" s="371" t="s">
        <v>63</v>
      </c>
      <c r="BI12" s="371" t="s">
        <v>64</v>
      </c>
      <c r="BJ12" s="371" t="s">
        <v>65</v>
      </c>
      <c r="BK12" s="371" t="s">
        <v>66</v>
      </c>
      <c r="BL12" s="371" t="s">
        <v>67</v>
      </c>
      <c r="BM12" s="371" t="s">
        <v>68</v>
      </c>
      <c r="BN12" s="371" t="s">
        <v>69</v>
      </c>
      <c r="BO12" s="371" t="s">
        <v>70</v>
      </c>
      <c r="BP12" s="371" t="s">
        <v>71</v>
      </c>
      <c r="BQ12" s="371" t="s">
        <v>72</v>
      </c>
      <c r="BR12" s="371" t="s">
        <v>73</v>
      </c>
      <c r="BS12" s="371" t="s">
        <v>74</v>
      </c>
      <c r="BT12" s="371" t="s">
        <v>75</v>
      </c>
      <c r="BU12" s="371" t="s">
        <v>76</v>
      </c>
      <c r="BV12" s="371" t="s">
        <v>77</v>
      </c>
      <c r="BW12" s="371" t="s">
        <v>78</v>
      </c>
      <c r="BX12" s="371" t="s">
        <v>79</v>
      </c>
      <c r="BY12" s="371" t="s">
        <v>80</v>
      </c>
      <c r="BZ12" s="371" t="s">
        <v>81</v>
      </c>
      <c r="CA12" s="371" t="s">
        <v>82</v>
      </c>
      <c r="CB12" s="371" t="s">
        <v>83</v>
      </c>
      <c r="CC12" s="371" t="s">
        <v>84</v>
      </c>
      <c r="CD12" s="371" t="s">
        <v>85</v>
      </c>
      <c r="CE12" s="371" t="s">
        <v>86</v>
      </c>
      <c r="CF12" s="371" t="s">
        <v>87</v>
      </c>
      <c r="CG12" s="371" t="s">
        <v>88</v>
      </c>
      <c r="CH12" s="371" t="s">
        <v>89</v>
      </c>
      <c r="CI12" s="371" t="s">
        <v>90</v>
      </c>
      <c r="CJ12" s="371" t="s">
        <v>91</v>
      </c>
      <c r="CK12" s="371" t="s">
        <v>92</v>
      </c>
      <c r="CL12" s="371" t="s">
        <v>93</v>
      </c>
      <c r="CM12" s="371" t="s">
        <v>94</v>
      </c>
      <c r="CN12" s="371" t="s">
        <v>95</v>
      </c>
      <c r="CO12" s="371" t="s">
        <v>96</v>
      </c>
      <c r="CP12" s="371" t="s">
        <v>97</v>
      </c>
      <c r="CQ12" s="371" t="s">
        <v>98</v>
      </c>
      <c r="CR12" s="371" t="s">
        <v>99</v>
      </c>
      <c r="CS12" s="371" t="s">
        <v>100</v>
      </c>
      <c r="CT12" s="371" t="s">
        <v>101</v>
      </c>
      <c r="CU12" s="371" t="s">
        <v>102</v>
      </c>
      <c r="CV12" s="371" t="s">
        <v>103</v>
      </c>
      <c r="CW12" s="371" t="s">
        <v>104</v>
      </c>
      <c r="CX12" s="371" t="s">
        <v>105</v>
      </c>
      <c r="CY12" s="371" t="s">
        <v>106</v>
      </c>
      <c r="CZ12" s="371" t="s">
        <v>107</v>
      </c>
      <c r="DA12" s="371" t="s">
        <v>108</v>
      </c>
      <c r="DB12" s="371" t="s">
        <v>109</v>
      </c>
      <c r="DC12" s="371" t="s">
        <v>110</v>
      </c>
      <c r="DD12" s="371" t="s">
        <v>111</v>
      </c>
      <c r="DE12" s="371" t="s">
        <v>112</v>
      </c>
      <c r="DF12" s="371" t="s">
        <v>113</v>
      </c>
      <c r="DG12" s="371" t="s">
        <v>114</v>
      </c>
      <c r="DH12" s="371" t="s">
        <v>115</v>
      </c>
      <c r="DI12" s="371" t="s">
        <v>116</v>
      </c>
      <c r="DJ12" s="371" t="s">
        <v>117</v>
      </c>
      <c r="DK12" s="371" t="s">
        <v>544</v>
      </c>
      <c r="DL12" s="371" t="s">
        <v>119</v>
      </c>
      <c r="DM12" s="371" t="s">
        <v>120</v>
      </c>
      <c r="DN12" s="371" t="s">
        <v>121</v>
      </c>
      <c r="DO12" s="371" t="s">
        <v>122</v>
      </c>
      <c r="DP12" s="371" t="s">
        <v>123</v>
      </c>
      <c r="DQ12" s="371" t="s">
        <v>124</v>
      </c>
      <c r="DR12" s="371" t="s">
        <v>125</v>
      </c>
      <c r="DS12" s="371" t="s">
        <v>126</v>
      </c>
      <c r="DT12" s="371" t="s">
        <v>127</v>
      </c>
      <c r="DU12" s="371" t="s">
        <v>128</v>
      </c>
      <c r="DV12" s="371" t="s">
        <v>129</v>
      </c>
      <c r="DW12" s="371" t="s">
        <v>130</v>
      </c>
      <c r="DX12" s="371" t="s">
        <v>131</v>
      </c>
      <c r="DY12" s="371" t="s">
        <v>132</v>
      </c>
      <c r="DZ12" s="371" t="s">
        <v>133</v>
      </c>
      <c r="EA12" s="371" t="s">
        <v>134</v>
      </c>
      <c r="EB12" s="371" t="s">
        <v>135</v>
      </c>
      <c r="EC12" s="371" t="s">
        <v>136</v>
      </c>
      <c r="ED12" s="371" t="s">
        <v>137</v>
      </c>
      <c r="EE12" s="371" t="s">
        <v>138</v>
      </c>
      <c r="EF12" s="371" t="s">
        <v>139</v>
      </c>
      <c r="EG12" s="371" t="s">
        <v>140</v>
      </c>
      <c r="EH12" s="371" t="s">
        <v>141</v>
      </c>
      <c r="EI12" s="371" t="s">
        <v>142</v>
      </c>
      <c r="EJ12" s="371" t="s">
        <v>143</v>
      </c>
      <c r="EK12" s="371" t="s">
        <v>144</v>
      </c>
      <c r="EL12" s="371" t="s">
        <v>145</v>
      </c>
      <c r="EM12" s="371" t="s">
        <v>146</v>
      </c>
      <c r="EN12" s="371" t="s">
        <v>147</v>
      </c>
      <c r="EO12" s="371" t="s">
        <v>148</v>
      </c>
      <c r="EP12" s="371" t="s">
        <v>149</v>
      </c>
      <c r="EQ12" s="371" t="s">
        <v>150</v>
      </c>
      <c r="ER12" s="371" t="s">
        <v>151</v>
      </c>
      <c r="ES12" s="371" t="s">
        <v>152</v>
      </c>
      <c r="ET12" s="371" t="s">
        <v>153</v>
      </c>
      <c r="EU12" s="371" t="s">
        <v>154</v>
      </c>
      <c r="EV12" s="371" t="s">
        <v>155</v>
      </c>
      <c r="EW12" s="371" t="s">
        <v>156</v>
      </c>
      <c r="EX12" s="371" t="s">
        <v>157</v>
      </c>
      <c r="EY12" s="371" t="s">
        <v>158</v>
      </c>
      <c r="EZ12" s="371" t="s">
        <v>159</v>
      </c>
      <c r="FA12" s="371" t="s">
        <v>160</v>
      </c>
      <c r="FB12" s="371" t="s">
        <v>543</v>
      </c>
      <c r="FC12" s="371" t="s">
        <v>162</v>
      </c>
      <c r="FD12" s="371" t="s">
        <v>163</v>
      </c>
      <c r="FE12" s="371" t="s">
        <v>164</v>
      </c>
      <c r="FF12" s="371" t="s">
        <v>301</v>
      </c>
      <c r="FG12" s="371" t="s">
        <v>166</v>
      </c>
      <c r="FH12" s="371" t="s">
        <v>167</v>
      </c>
      <c r="FI12" s="371" t="s">
        <v>168</v>
      </c>
      <c r="FJ12" s="371" t="s">
        <v>169</v>
      </c>
      <c r="FK12" s="371" t="s">
        <v>170</v>
      </c>
      <c r="FL12" s="371" t="s">
        <v>171</v>
      </c>
      <c r="FM12" s="371" t="s">
        <v>172</v>
      </c>
      <c r="FN12" s="371" t="s">
        <v>173</v>
      </c>
      <c r="FO12" s="371" t="s">
        <v>174</v>
      </c>
      <c r="FP12" s="371" t="s">
        <v>175</v>
      </c>
      <c r="FQ12" s="371" t="s">
        <v>176</v>
      </c>
      <c r="FR12" s="371" t="s">
        <v>177</v>
      </c>
      <c r="FS12" s="371" t="s">
        <v>178</v>
      </c>
      <c r="FT12" s="371" t="s">
        <v>179</v>
      </c>
      <c r="FU12" s="371" t="s">
        <v>180</v>
      </c>
      <c r="FV12" s="371" t="s">
        <v>181</v>
      </c>
      <c r="FW12" s="371" t="s">
        <v>182</v>
      </c>
      <c r="FX12" s="371" t="s">
        <v>183</v>
      </c>
      <c r="FY12" s="371" t="s">
        <v>184</v>
      </c>
      <c r="FZ12" s="371" t="s">
        <v>185</v>
      </c>
      <c r="GA12" s="371" t="s">
        <v>186</v>
      </c>
      <c r="GB12" s="371" t="s">
        <v>187</v>
      </c>
      <c r="GC12" s="371" t="s">
        <v>188</v>
      </c>
      <c r="GD12" s="371" t="s">
        <v>189</v>
      </c>
      <c r="GE12" s="371" t="s">
        <v>190</v>
      </c>
      <c r="GF12" s="371" t="s">
        <v>191</v>
      </c>
      <c r="GG12" s="371" t="s">
        <v>545</v>
      </c>
      <c r="GH12" s="371" t="s">
        <v>193</v>
      </c>
      <c r="GI12" s="371" t="s">
        <v>194</v>
      </c>
      <c r="GJ12" s="371" t="s">
        <v>195</v>
      </c>
      <c r="GK12" s="371" t="s">
        <v>196</v>
      </c>
      <c r="GL12" s="371" t="s">
        <v>197</v>
      </c>
      <c r="GM12" s="371" t="s">
        <v>198</v>
      </c>
      <c r="GN12" s="371" t="s">
        <v>199</v>
      </c>
      <c r="GO12" s="371" t="s">
        <v>200</v>
      </c>
      <c r="GP12" s="371" t="s">
        <v>201</v>
      </c>
      <c r="GQ12" s="371" t="s">
        <v>202</v>
      </c>
      <c r="GR12" s="371" t="s">
        <v>203</v>
      </c>
      <c r="GS12" s="371" t="s">
        <v>204</v>
      </c>
      <c r="GT12" s="371" t="s">
        <v>205</v>
      </c>
      <c r="GU12" s="371" t="s">
        <v>206</v>
      </c>
      <c r="GV12" s="371" t="s">
        <v>207</v>
      </c>
      <c r="GW12" s="371" t="s">
        <v>208</v>
      </c>
      <c r="GX12" s="371" t="s">
        <v>209</v>
      </c>
      <c r="GY12" s="371" t="s">
        <v>210</v>
      </c>
      <c r="GZ12" s="371" t="s">
        <v>211</v>
      </c>
      <c r="HA12" s="371" t="s">
        <v>212</v>
      </c>
      <c r="HB12" s="371" t="s">
        <v>213</v>
      </c>
      <c r="HC12" s="371" t="s">
        <v>214</v>
      </c>
      <c r="HD12" s="371" t="s">
        <v>215</v>
      </c>
      <c r="HE12" s="371" t="s">
        <v>216</v>
      </c>
      <c r="HF12" s="371" t="s">
        <v>217</v>
      </c>
      <c r="HG12" s="371" t="s">
        <v>218</v>
      </c>
      <c r="HH12" s="371" t="s">
        <v>219</v>
      </c>
      <c r="HI12" s="371" t="s">
        <v>220</v>
      </c>
      <c r="HJ12" s="371" t="s">
        <v>221</v>
      </c>
      <c r="HK12" s="371" t="s">
        <v>222</v>
      </c>
      <c r="HL12" s="371" t="s">
        <v>223</v>
      </c>
      <c r="HM12" s="371" t="s">
        <v>224</v>
      </c>
      <c r="HN12" s="371" t="s">
        <v>225</v>
      </c>
      <c r="HO12" s="371" t="s">
        <v>226</v>
      </c>
      <c r="HP12" s="371" t="s">
        <v>227</v>
      </c>
      <c r="HQ12" s="371" t="s">
        <v>228</v>
      </c>
      <c r="HR12" s="371" t="s">
        <v>229</v>
      </c>
      <c r="HS12" s="371" t="s">
        <v>230</v>
      </c>
      <c r="HT12" s="371" t="s">
        <v>231</v>
      </c>
      <c r="HU12" s="371" t="s">
        <v>232</v>
      </c>
      <c r="HV12" s="371" t="s">
        <v>233</v>
      </c>
      <c r="HW12" s="371" t="s">
        <v>234</v>
      </c>
      <c r="HX12" s="371" t="s">
        <v>235</v>
      </c>
      <c r="HY12" s="371" t="s">
        <v>236</v>
      </c>
      <c r="HZ12" s="371" t="s">
        <v>237</v>
      </c>
      <c r="IA12" s="371" t="s">
        <v>238</v>
      </c>
      <c r="IB12" s="371" t="s">
        <v>239</v>
      </c>
      <c r="IC12" s="371" t="s">
        <v>240</v>
      </c>
      <c r="ID12" s="371" t="s">
        <v>241</v>
      </c>
      <c r="IE12" s="371" t="s">
        <v>242</v>
      </c>
      <c r="IF12" s="371" t="s">
        <v>243</v>
      </c>
      <c r="IG12" s="371" t="s">
        <v>244</v>
      </c>
      <c r="IH12" s="371" t="s">
        <v>245</v>
      </c>
      <c r="II12" s="371" t="s">
        <v>246</v>
      </c>
      <c r="IJ12" s="371" t="s">
        <v>247</v>
      </c>
      <c r="IK12" s="371" t="s">
        <v>248</v>
      </c>
      <c r="IL12" s="371" t="s">
        <v>249</v>
      </c>
      <c r="IM12" s="371" t="s">
        <v>250</v>
      </c>
      <c r="IN12" s="371" t="s">
        <v>251</v>
      </c>
      <c r="IO12" s="371" t="s">
        <v>252</v>
      </c>
      <c r="IP12" s="371" t="s">
        <v>253</v>
      </c>
      <c r="IQ12" s="371" t="s">
        <v>254</v>
      </c>
      <c r="IR12" s="371" t="s">
        <v>255</v>
      </c>
      <c r="IS12" s="371" t="s">
        <v>256</v>
      </c>
      <c r="IT12" s="371" t="s">
        <v>257</v>
      </c>
      <c r="IU12" s="371" t="s">
        <v>258</v>
      </c>
      <c r="IV12" s="371" t="s">
        <v>259</v>
      </c>
      <c r="IW12" s="371" t="s">
        <v>260</v>
      </c>
      <c r="IX12" s="371" t="s">
        <v>261</v>
      </c>
      <c r="IY12" s="371" t="s">
        <v>262</v>
      </c>
      <c r="IZ12" s="371" t="s">
        <v>263</v>
      </c>
      <c r="JA12" s="371" t="s">
        <v>264</v>
      </c>
      <c r="JB12" s="371" t="s">
        <v>265</v>
      </c>
      <c r="JC12" s="371" t="s">
        <v>266</v>
      </c>
      <c r="JD12" s="371" t="s">
        <v>267</v>
      </c>
      <c r="JE12" s="371" t="s">
        <v>268</v>
      </c>
      <c r="JF12" s="371" t="s">
        <v>269</v>
      </c>
      <c r="JG12" s="371" t="s">
        <v>270</v>
      </c>
      <c r="JH12" s="371" t="s">
        <v>271</v>
      </c>
      <c r="JI12" s="371" t="s">
        <v>272</v>
      </c>
      <c r="JJ12" s="371" t="s">
        <v>273</v>
      </c>
      <c r="JK12" s="371" t="s">
        <v>274</v>
      </c>
      <c r="JL12" s="371" t="s">
        <v>275</v>
      </c>
      <c r="JM12" s="371" t="s">
        <v>276</v>
      </c>
      <c r="JN12" s="371" t="s">
        <v>277</v>
      </c>
      <c r="JO12" s="371" t="s">
        <v>278</v>
      </c>
      <c r="JP12" s="371" t="s">
        <v>279</v>
      </c>
      <c r="JQ12" s="371" t="s">
        <v>280</v>
      </c>
      <c r="JR12" s="371" t="s">
        <v>281</v>
      </c>
      <c r="JS12" s="371" t="s">
        <v>282</v>
      </c>
      <c r="JT12" s="371" t="s">
        <v>283</v>
      </c>
      <c r="JU12" s="371" t="s">
        <v>284</v>
      </c>
      <c r="JV12" s="371" t="s">
        <v>285</v>
      </c>
      <c r="JW12" s="371" t="s">
        <v>286</v>
      </c>
      <c r="JX12" s="371" t="s">
        <v>287</v>
      </c>
      <c r="JY12" s="371" t="s">
        <v>288</v>
      </c>
      <c r="JZ12" s="371" t="s">
        <v>289</v>
      </c>
      <c r="KA12" s="371" t="s">
        <v>290</v>
      </c>
      <c r="KB12" s="371" t="s">
        <v>291</v>
      </c>
      <c r="KC12" s="371" t="s">
        <v>292</v>
      </c>
      <c r="KD12" s="371" t="s">
        <v>293</v>
      </c>
      <c r="KE12" s="371" t="s">
        <v>294</v>
      </c>
      <c r="KF12" s="371" t="s">
        <v>295</v>
      </c>
      <c r="KG12" s="371" t="s">
        <v>296</v>
      </c>
      <c r="KH12" s="371" t="s">
        <v>297</v>
      </c>
      <c r="KI12" s="371" t="s">
        <v>298</v>
      </c>
      <c r="KJ12" s="371" t="s">
        <v>299</v>
      </c>
      <c r="KK12" s="371" t="s">
        <v>300</v>
      </c>
    </row>
    <row r="13" spans="1:297" ht="28">
      <c r="A13" s="528"/>
      <c r="B13" s="531" t="s">
        <v>506</v>
      </c>
      <c r="C13" s="148">
        <v>1870762780</v>
      </c>
      <c r="D13" s="374">
        <v>-39053</v>
      </c>
      <c r="E13" s="374">
        <v>266716603</v>
      </c>
      <c r="F13" s="549">
        <v>3313256</v>
      </c>
      <c r="G13" s="549">
        <v>205617</v>
      </c>
      <c r="H13" s="549">
        <v>2553603</v>
      </c>
      <c r="I13" s="549">
        <v>1782850</v>
      </c>
      <c r="J13" s="549">
        <v>1313852</v>
      </c>
      <c r="K13" s="549">
        <v>222048</v>
      </c>
      <c r="L13" s="549">
        <v>2294231</v>
      </c>
      <c r="M13" s="549">
        <v>15842</v>
      </c>
      <c r="N13" s="549">
        <v>497516</v>
      </c>
      <c r="O13" s="549">
        <v>105982320</v>
      </c>
      <c r="P13" s="549">
        <v>2132656</v>
      </c>
      <c r="Q13" s="549">
        <v>1984474</v>
      </c>
      <c r="R13" s="549">
        <v>819652</v>
      </c>
      <c r="S13" s="549">
        <v>7379404</v>
      </c>
      <c r="T13" s="549">
        <v>2574954</v>
      </c>
      <c r="U13" s="549">
        <v>2951772</v>
      </c>
      <c r="V13" s="549">
        <v>37316</v>
      </c>
      <c r="W13" s="549">
        <v>9839</v>
      </c>
      <c r="X13" s="549">
        <v>4248792</v>
      </c>
      <c r="Y13" s="549">
        <v>1607162</v>
      </c>
      <c r="Z13" s="549">
        <v>2254596</v>
      </c>
      <c r="AA13" s="549">
        <v>1974662</v>
      </c>
      <c r="AB13" s="549">
        <v>21437</v>
      </c>
      <c r="AC13" s="549">
        <v>693052</v>
      </c>
      <c r="AD13" s="549">
        <v>1251661</v>
      </c>
      <c r="AE13" s="549">
        <v>445220</v>
      </c>
      <c r="AF13" s="549">
        <v>266716603</v>
      </c>
      <c r="AG13" s="549">
        <v>120296077</v>
      </c>
      <c r="AH13" s="549">
        <v>118002</v>
      </c>
      <c r="AI13" s="549">
        <v>1516311</v>
      </c>
      <c r="AJ13" s="549">
        <v>3700249</v>
      </c>
      <c r="AK13" s="549">
        <v>99330</v>
      </c>
      <c r="AL13" s="549">
        <v>131180</v>
      </c>
      <c r="AM13" s="549">
        <v>13481062</v>
      </c>
      <c r="AN13" s="549">
        <v>1739607</v>
      </c>
      <c r="AO13" s="549">
        <v>7896389</v>
      </c>
      <c r="AP13" s="549">
        <v>3006245</v>
      </c>
      <c r="AQ13" s="549">
        <v>2857684</v>
      </c>
      <c r="AR13" s="549">
        <v>4589399</v>
      </c>
      <c r="AS13" s="549">
        <v>1279977</v>
      </c>
      <c r="AT13" s="549">
        <v>1099675</v>
      </c>
      <c r="AU13" s="549">
        <v>3500429</v>
      </c>
      <c r="AV13" s="549">
        <v>1002869</v>
      </c>
      <c r="AW13" s="549">
        <v>1586012</v>
      </c>
      <c r="AX13" s="549">
        <v>202770</v>
      </c>
      <c r="AY13" s="549">
        <v>46456</v>
      </c>
      <c r="AZ13" s="549">
        <v>1617450</v>
      </c>
      <c r="BA13" s="549">
        <v>7307552</v>
      </c>
      <c r="BB13" s="549">
        <v>2808127</v>
      </c>
      <c r="BC13" s="549">
        <v>26958365</v>
      </c>
      <c r="BD13" s="549">
        <v>189807</v>
      </c>
      <c r="BE13" s="549">
        <v>1441849</v>
      </c>
      <c r="BF13" s="549">
        <v>1342941</v>
      </c>
      <c r="BG13" s="549">
        <v>1216110</v>
      </c>
      <c r="BH13" s="549">
        <v>15434</v>
      </c>
      <c r="BI13" s="549">
        <v>800345</v>
      </c>
      <c r="BJ13" s="549">
        <v>20932342</v>
      </c>
      <c r="BK13" s="549">
        <v>116880</v>
      </c>
      <c r="BL13" s="549">
        <v>3848254</v>
      </c>
      <c r="BM13" s="549">
        <v>15726180</v>
      </c>
      <c r="BN13" s="549">
        <v>7079602</v>
      </c>
      <c r="BO13" s="549">
        <v>163040</v>
      </c>
      <c r="BP13" s="549">
        <v>43010101</v>
      </c>
      <c r="BQ13" s="549">
        <v>3315264</v>
      </c>
      <c r="BR13" s="549">
        <v>5765841</v>
      </c>
      <c r="BS13" s="549">
        <v>1367464</v>
      </c>
      <c r="BT13" s="549">
        <v>3720424</v>
      </c>
      <c r="BU13" s="549">
        <v>159031</v>
      </c>
      <c r="BV13" s="549">
        <v>1651054</v>
      </c>
      <c r="BW13" s="549">
        <v>38371</v>
      </c>
      <c r="BX13" s="549">
        <v>2181639</v>
      </c>
      <c r="BY13" s="549">
        <v>1079513</v>
      </c>
      <c r="BZ13" s="549">
        <v>88623</v>
      </c>
      <c r="CA13" s="549">
        <v>266800</v>
      </c>
      <c r="CB13" s="549">
        <v>3249334</v>
      </c>
      <c r="CC13" s="549">
        <v>4473900</v>
      </c>
      <c r="CD13" s="549">
        <v>6739298</v>
      </c>
      <c r="CE13" s="549">
        <v>2267919</v>
      </c>
      <c r="CF13" s="549">
        <v>14421</v>
      </c>
      <c r="CG13" s="549">
        <v>7635477</v>
      </c>
      <c r="CH13" s="549">
        <v>1954872</v>
      </c>
      <c r="CI13" s="549">
        <v>6640806</v>
      </c>
      <c r="CJ13" s="549">
        <v>8118438</v>
      </c>
      <c r="CK13" s="549">
        <v>2748464</v>
      </c>
      <c r="CL13" s="549">
        <v>147672</v>
      </c>
      <c r="CM13" s="549">
        <v>1034975</v>
      </c>
      <c r="CN13" s="549">
        <v>10888469</v>
      </c>
      <c r="CO13" s="549">
        <v>2035668</v>
      </c>
      <c r="CP13" s="549">
        <v>2568261</v>
      </c>
      <c r="CQ13" s="549">
        <v>1858446</v>
      </c>
      <c r="CR13" s="549">
        <v>35752</v>
      </c>
      <c r="CS13" s="549">
        <v>1731001</v>
      </c>
      <c r="CT13" s="549">
        <v>15893596</v>
      </c>
      <c r="CU13" s="549">
        <v>988423</v>
      </c>
      <c r="CV13" s="549">
        <v>924808</v>
      </c>
      <c r="CW13" s="549">
        <v>2682648</v>
      </c>
      <c r="CX13" s="549">
        <v>172208</v>
      </c>
      <c r="CY13" s="549">
        <v>1557919</v>
      </c>
      <c r="CZ13" s="549">
        <v>14435144</v>
      </c>
      <c r="DA13" s="549">
        <v>18554433</v>
      </c>
      <c r="DB13" s="549">
        <v>2708200</v>
      </c>
      <c r="DC13" s="549">
        <v>2287902</v>
      </c>
      <c r="DD13" s="549">
        <v>1934765</v>
      </c>
      <c r="DE13" s="549">
        <v>661256</v>
      </c>
      <c r="DF13" s="549">
        <v>41845354</v>
      </c>
      <c r="DG13" s="549">
        <v>2732292</v>
      </c>
      <c r="DH13" s="549">
        <v>4108818</v>
      </c>
      <c r="DI13" s="549">
        <v>27899</v>
      </c>
      <c r="DJ13" s="549">
        <v>3805539</v>
      </c>
      <c r="DK13" s="549">
        <v>1717443</v>
      </c>
      <c r="DL13" s="549">
        <v>-39053</v>
      </c>
      <c r="DM13" s="549">
        <v>232189</v>
      </c>
      <c r="DN13" s="549">
        <v>827726</v>
      </c>
      <c r="DO13" s="549">
        <v>1632409</v>
      </c>
      <c r="DP13" s="549">
        <v>1472588</v>
      </c>
      <c r="DQ13" s="549">
        <v>37510059</v>
      </c>
      <c r="DR13" s="549">
        <v>2036249</v>
      </c>
      <c r="DS13" s="549">
        <v>2931258</v>
      </c>
      <c r="DT13" s="549">
        <v>2539008</v>
      </c>
      <c r="DU13" s="549">
        <v>845944</v>
      </c>
      <c r="DV13" s="549">
        <v>19900614</v>
      </c>
      <c r="DW13" s="549">
        <v>72647</v>
      </c>
      <c r="DX13" s="549">
        <v>4394216</v>
      </c>
      <c r="DY13" s="549">
        <v>4589995</v>
      </c>
      <c r="DZ13" s="549">
        <v>178566</v>
      </c>
      <c r="EA13" s="549">
        <v>5238255</v>
      </c>
      <c r="EB13" s="549">
        <v>1432113</v>
      </c>
      <c r="EC13" s="549">
        <v>34367</v>
      </c>
      <c r="ED13" s="549">
        <v>2867878</v>
      </c>
      <c r="EE13" s="549">
        <v>4147954</v>
      </c>
      <c r="EF13" s="549">
        <v>4710197</v>
      </c>
      <c r="EG13" s="549">
        <v>1834611</v>
      </c>
      <c r="EH13" s="549">
        <v>2249766</v>
      </c>
      <c r="EI13" s="549">
        <v>1158462</v>
      </c>
      <c r="EJ13" s="549">
        <v>3938207</v>
      </c>
      <c r="EK13" s="549">
        <v>10675</v>
      </c>
      <c r="EL13" s="549">
        <v>210328</v>
      </c>
      <c r="EM13" s="549">
        <v>210336</v>
      </c>
      <c r="EN13" s="549">
        <v>1023921</v>
      </c>
      <c r="EO13" s="549">
        <v>14004016</v>
      </c>
      <c r="EP13" s="549">
        <v>3930141</v>
      </c>
      <c r="EQ13" s="549">
        <v>1871324</v>
      </c>
      <c r="ER13" s="549">
        <v>24420</v>
      </c>
      <c r="ES13" s="549">
        <v>556838</v>
      </c>
      <c r="ET13" s="549">
        <v>114574</v>
      </c>
      <c r="EU13" s="549">
        <v>1435451</v>
      </c>
      <c r="EV13" s="549">
        <v>38714</v>
      </c>
      <c r="EW13" s="549">
        <v>19452087</v>
      </c>
      <c r="EX13" s="549">
        <v>2518306</v>
      </c>
      <c r="EY13" s="549">
        <v>154757</v>
      </c>
      <c r="EZ13" s="549">
        <v>915780</v>
      </c>
      <c r="FA13" s="549">
        <v>5312096</v>
      </c>
      <c r="FB13" s="549">
        <v>2666361</v>
      </c>
      <c r="FC13" s="549">
        <v>1995187</v>
      </c>
      <c r="FD13" s="549">
        <v>58750</v>
      </c>
      <c r="FE13" s="549">
        <v>4706046</v>
      </c>
      <c r="FF13" s="549">
        <v>1943856</v>
      </c>
      <c r="FG13" s="549">
        <v>2118337</v>
      </c>
      <c r="FH13" s="549">
        <v>5121055</v>
      </c>
      <c r="FI13" s="549">
        <v>1178124</v>
      </c>
      <c r="FJ13" s="549">
        <v>2460592</v>
      </c>
      <c r="FK13" s="549">
        <v>9785301</v>
      </c>
      <c r="FL13" s="549">
        <v>2002741</v>
      </c>
      <c r="FM13" s="549">
        <v>1877389</v>
      </c>
      <c r="FN13" s="549">
        <v>5532289</v>
      </c>
      <c r="FO13" s="549">
        <v>3447093</v>
      </c>
      <c r="FP13" s="549">
        <v>3171399</v>
      </c>
      <c r="FQ13" s="549">
        <v>129249</v>
      </c>
      <c r="FR13" s="549">
        <v>2354780</v>
      </c>
      <c r="FS13" s="549">
        <v>1843180</v>
      </c>
      <c r="FT13" s="549">
        <v>72446588</v>
      </c>
      <c r="FU13" s="549">
        <v>672517</v>
      </c>
      <c r="FV13" s="549">
        <v>3741628</v>
      </c>
      <c r="FW13" s="549">
        <v>837363</v>
      </c>
      <c r="FX13" s="549">
        <v>1146053</v>
      </c>
      <c r="FY13" s="549">
        <v>1415874</v>
      </c>
      <c r="FZ13" s="549">
        <v>138211</v>
      </c>
      <c r="GA13" s="549">
        <v>1168481</v>
      </c>
      <c r="GB13" s="549">
        <v>1154822</v>
      </c>
      <c r="GC13" s="549">
        <v>3892423</v>
      </c>
      <c r="GD13" s="549">
        <v>1313924</v>
      </c>
      <c r="GE13" s="549">
        <v>10463811</v>
      </c>
      <c r="GF13" s="549">
        <v>2700033</v>
      </c>
      <c r="GG13" s="549">
        <v>1360533</v>
      </c>
      <c r="GH13" s="549">
        <v>3767310</v>
      </c>
      <c r="GI13" s="549">
        <v>755784</v>
      </c>
      <c r="GJ13" s="549">
        <v>1060335</v>
      </c>
      <c r="GK13" s="549">
        <v>20873505</v>
      </c>
      <c r="GL13" s="549">
        <v>145261</v>
      </c>
      <c r="GM13" s="549">
        <v>1407716</v>
      </c>
      <c r="GN13" s="549">
        <v>2226345</v>
      </c>
      <c r="GO13" s="549">
        <v>38036</v>
      </c>
      <c r="GP13" s="549">
        <v>1084396</v>
      </c>
      <c r="GQ13" s="549">
        <v>934039</v>
      </c>
      <c r="GR13" s="549">
        <v>119479</v>
      </c>
      <c r="GS13" s="549">
        <v>760874</v>
      </c>
      <c r="GT13" s="549">
        <v>1557650</v>
      </c>
      <c r="GU13" s="549">
        <v>1274761</v>
      </c>
      <c r="GV13" s="549">
        <v>379279</v>
      </c>
      <c r="GW13" s="549">
        <v>83285</v>
      </c>
      <c r="GX13" s="549">
        <v>1631046</v>
      </c>
      <c r="GY13" s="549">
        <v>1749254</v>
      </c>
      <c r="GZ13" s="549">
        <v>15896614</v>
      </c>
      <c r="HA13" s="549">
        <v>7447812</v>
      </c>
      <c r="HB13" s="549">
        <v>7836172</v>
      </c>
      <c r="HC13" s="549">
        <v>1037218</v>
      </c>
      <c r="HD13" s="549">
        <v>1244862</v>
      </c>
      <c r="HE13" s="549">
        <v>11752979</v>
      </c>
      <c r="HF13" s="549">
        <v>1328269</v>
      </c>
      <c r="HG13" s="549">
        <v>770736</v>
      </c>
      <c r="HH13" s="549">
        <v>919744</v>
      </c>
      <c r="HI13" s="549">
        <v>785392</v>
      </c>
      <c r="HJ13" s="549">
        <v>9556012</v>
      </c>
      <c r="HK13" s="549">
        <v>293809</v>
      </c>
      <c r="HL13" s="549">
        <v>19089289</v>
      </c>
      <c r="HM13" s="549">
        <v>356495</v>
      </c>
      <c r="HN13" s="549">
        <v>305796</v>
      </c>
      <c r="HO13" s="549">
        <v>560604</v>
      </c>
      <c r="HP13" s="549">
        <v>15600</v>
      </c>
      <c r="HQ13" s="549">
        <v>7836318</v>
      </c>
      <c r="HR13" s="549">
        <v>2920108</v>
      </c>
      <c r="HS13" s="549">
        <v>1355752</v>
      </c>
      <c r="HT13" s="549">
        <v>12956153</v>
      </c>
      <c r="HU13" s="549">
        <v>238189</v>
      </c>
      <c r="HV13" s="549">
        <v>1244443</v>
      </c>
      <c r="HW13" s="549">
        <v>8327032</v>
      </c>
      <c r="HX13" s="549">
        <v>556298</v>
      </c>
      <c r="HY13" s="549">
        <v>18108218</v>
      </c>
      <c r="HZ13" s="549">
        <v>1732794</v>
      </c>
      <c r="IA13" s="549">
        <v>120542</v>
      </c>
      <c r="IB13" s="549">
        <v>1259058</v>
      </c>
      <c r="IC13" s="549">
        <v>3954609</v>
      </c>
      <c r="ID13" s="549">
        <v>1113552</v>
      </c>
      <c r="IE13" s="549">
        <v>4972584</v>
      </c>
      <c r="IF13" s="549">
        <v>162907</v>
      </c>
      <c r="IG13" s="549">
        <v>1623885</v>
      </c>
      <c r="IH13" s="549">
        <v>46651</v>
      </c>
      <c r="II13" s="549">
        <v>2407882</v>
      </c>
      <c r="IJ13" s="549">
        <v>1265257</v>
      </c>
      <c r="IK13" s="549">
        <v>4344198</v>
      </c>
      <c r="IL13" s="549">
        <v>1078152</v>
      </c>
      <c r="IM13" s="549">
        <v>1924906</v>
      </c>
      <c r="IN13" s="549">
        <v>2328428</v>
      </c>
      <c r="IO13" s="549">
        <v>706710</v>
      </c>
      <c r="IP13" s="549">
        <v>1523100</v>
      </c>
      <c r="IQ13" s="549">
        <v>838983</v>
      </c>
      <c r="IR13" s="549">
        <v>5063340</v>
      </c>
      <c r="IS13" s="549">
        <v>1514752</v>
      </c>
      <c r="IT13" s="549">
        <v>-37605</v>
      </c>
      <c r="IU13" s="549">
        <v>1009002</v>
      </c>
      <c r="IV13" s="549">
        <v>-11377</v>
      </c>
      <c r="IW13" s="549">
        <v>239018</v>
      </c>
      <c r="IX13" s="549">
        <v>170391346</v>
      </c>
      <c r="IY13" s="549">
        <v>104924</v>
      </c>
      <c r="IZ13" s="549">
        <v>810916</v>
      </c>
      <c r="JA13" s="549">
        <v>1128526</v>
      </c>
      <c r="JB13" s="549">
        <v>1954065</v>
      </c>
      <c r="JC13" s="549">
        <v>1166945</v>
      </c>
      <c r="JD13" s="549">
        <v>173253</v>
      </c>
      <c r="JE13" s="549">
        <v>6938753</v>
      </c>
      <c r="JF13" s="549">
        <v>115770511</v>
      </c>
      <c r="JG13" s="549">
        <v>997696</v>
      </c>
      <c r="JH13" s="549">
        <v>593732</v>
      </c>
      <c r="JI13" s="549">
        <v>9520215</v>
      </c>
      <c r="JJ13" s="549">
        <v>978178</v>
      </c>
      <c r="JK13" s="549">
        <v>3506545</v>
      </c>
      <c r="JL13" s="549">
        <v>1095001</v>
      </c>
      <c r="JM13" s="549">
        <v>1316695</v>
      </c>
      <c r="JN13" s="549">
        <v>577502</v>
      </c>
      <c r="JO13" s="549">
        <v>366865</v>
      </c>
      <c r="JP13" s="549">
        <v>2236934</v>
      </c>
      <c r="JQ13" s="549">
        <v>3293711</v>
      </c>
      <c r="JR13" s="549">
        <v>55861346</v>
      </c>
      <c r="JS13" s="549">
        <v>7866375</v>
      </c>
      <c r="JT13" s="549">
        <v>3539608</v>
      </c>
      <c r="JU13" s="549">
        <v>-22082</v>
      </c>
      <c r="JV13" s="549">
        <v>915938</v>
      </c>
      <c r="JW13" s="549">
        <v>282698</v>
      </c>
      <c r="JX13" s="549">
        <v>1363157</v>
      </c>
      <c r="JY13" s="549">
        <v>1069301</v>
      </c>
      <c r="JZ13" s="549">
        <v>6316803</v>
      </c>
      <c r="KA13" s="549">
        <v>1674320</v>
      </c>
      <c r="KB13" s="549">
        <v>891996</v>
      </c>
      <c r="KC13" s="549">
        <v>861323</v>
      </c>
      <c r="KD13" s="549">
        <v>2386236</v>
      </c>
      <c r="KE13" s="549">
        <v>3013936</v>
      </c>
      <c r="KF13" s="549">
        <v>541986</v>
      </c>
      <c r="KG13" s="549">
        <v>4915528</v>
      </c>
      <c r="KH13" s="549">
        <v>6486381</v>
      </c>
      <c r="KI13" s="549">
        <v>126374</v>
      </c>
      <c r="KJ13" s="549">
        <v>1168199</v>
      </c>
      <c r="KK13" s="549">
        <v>4623135</v>
      </c>
    </row>
    <row r="14" spans="1:297" ht="28">
      <c r="A14" s="527"/>
      <c r="B14" s="532" t="s">
        <v>507</v>
      </c>
      <c r="C14" s="148">
        <v>-1125547652</v>
      </c>
      <c r="D14" s="374">
        <v>-137350814</v>
      </c>
      <c r="E14" s="374">
        <v>-133532</v>
      </c>
      <c r="F14" s="534">
        <v>-1822862</v>
      </c>
      <c r="G14" s="534">
        <v>-483928</v>
      </c>
      <c r="H14" s="534">
        <v>-2164624</v>
      </c>
      <c r="I14" s="534">
        <v>-1584111</v>
      </c>
      <c r="J14" s="534">
        <v>-933921</v>
      </c>
      <c r="K14" s="534">
        <v>-796373</v>
      </c>
      <c r="L14" s="534">
        <v>-3290510</v>
      </c>
      <c r="M14" s="534">
        <v>-258630</v>
      </c>
      <c r="N14" s="534">
        <v>-353810</v>
      </c>
      <c r="O14" s="534">
        <v>-64442945</v>
      </c>
      <c r="P14" s="534">
        <v>-2225667</v>
      </c>
      <c r="Q14" s="534">
        <v>-1817642</v>
      </c>
      <c r="R14" s="534">
        <v>-456218</v>
      </c>
      <c r="S14" s="534">
        <v>-3308782</v>
      </c>
      <c r="T14" s="534">
        <v>-1303594</v>
      </c>
      <c r="U14" s="534">
        <v>-1278092</v>
      </c>
      <c r="V14" s="534">
        <v>-186142</v>
      </c>
      <c r="W14" s="534">
        <v>-197788</v>
      </c>
      <c r="X14" s="534">
        <v>-3877649</v>
      </c>
      <c r="Y14" s="534">
        <v>-905407</v>
      </c>
      <c r="Z14" s="534">
        <v>-1546562</v>
      </c>
      <c r="AA14" s="534">
        <v>-1334718</v>
      </c>
      <c r="AB14" s="534">
        <v>-498386</v>
      </c>
      <c r="AC14" s="534">
        <v>-1879689</v>
      </c>
      <c r="AD14" s="534">
        <v>-1586521</v>
      </c>
      <c r="AE14" s="534">
        <v>-588143</v>
      </c>
      <c r="AF14" s="534">
        <v>-137350814</v>
      </c>
      <c r="AG14" s="534">
        <v>-50454815</v>
      </c>
      <c r="AH14" s="534">
        <v>-413447</v>
      </c>
      <c r="AI14" s="534">
        <v>-4588079</v>
      </c>
      <c r="AJ14" s="534">
        <v>-1918644</v>
      </c>
      <c r="AK14" s="534">
        <v>-420475</v>
      </c>
      <c r="AL14" s="534">
        <v>-402002</v>
      </c>
      <c r="AM14" s="534">
        <v>-9443825</v>
      </c>
      <c r="AN14" s="534">
        <v>-2077878</v>
      </c>
      <c r="AO14" s="534">
        <v>-13741346</v>
      </c>
      <c r="AP14" s="534">
        <v>-3580063</v>
      </c>
      <c r="AQ14" s="534">
        <v>-1969045</v>
      </c>
      <c r="AR14" s="534">
        <v>-4108970</v>
      </c>
      <c r="AS14" s="534">
        <v>-1285321</v>
      </c>
      <c r="AT14" s="534">
        <v>-1357006</v>
      </c>
      <c r="AU14" s="534">
        <v>-2495743</v>
      </c>
      <c r="AV14" s="534">
        <v>-879906</v>
      </c>
      <c r="AW14" s="534">
        <v>-1450579</v>
      </c>
      <c r="AX14" s="534">
        <v>-1084722</v>
      </c>
      <c r="AY14" s="534">
        <v>-360235</v>
      </c>
      <c r="AZ14" s="534">
        <v>-867255</v>
      </c>
      <c r="BA14" s="534">
        <v>-4964579</v>
      </c>
      <c r="BB14" s="534">
        <v>-3215812</v>
      </c>
      <c r="BC14" s="534">
        <v>-15811193</v>
      </c>
      <c r="BD14" s="534">
        <v>-973478</v>
      </c>
      <c r="BE14" s="534">
        <v>-914042</v>
      </c>
      <c r="BF14" s="534">
        <v>-823079</v>
      </c>
      <c r="BG14" s="534">
        <v>-835328</v>
      </c>
      <c r="BH14" s="534">
        <v>-334934</v>
      </c>
      <c r="BI14" s="534">
        <v>-1139339</v>
      </c>
      <c r="BJ14" s="534">
        <v>-29958155</v>
      </c>
      <c r="BK14" s="534">
        <v>-332926</v>
      </c>
      <c r="BL14" s="534">
        <v>-3838493</v>
      </c>
      <c r="BM14" s="534">
        <v>-9411697</v>
      </c>
      <c r="BN14" s="534">
        <v>-7339441</v>
      </c>
      <c r="BO14" s="534">
        <v>-519871</v>
      </c>
      <c r="BP14" s="534">
        <v>-7315746</v>
      </c>
      <c r="BQ14" s="534">
        <v>-2464017</v>
      </c>
      <c r="BR14" s="534">
        <v>-6817361</v>
      </c>
      <c r="BS14" s="534">
        <v>-1016450</v>
      </c>
      <c r="BT14" s="534">
        <v>-2505582</v>
      </c>
      <c r="BU14" s="534">
        <v>-238149</v>
      </c>
      <c r="BV14" s="534">
        <v>-1057011</v>
      </c>
      <c r="BW14" s="534">
        <v>-232727</v>
      </c>
      <c r="BX14" s="534">
        <v>-1694752</v>
      </c>
      <c r="BY14" s="534">
        <v>-717458</v>
      </c>
      <c r="BZ14" s="534">
        <v>-435736</v>
      </c>
      <c r="CA14" s="534">
        <v>-249193</v>
      </c>
      <c r="CB14" s="534">
        <v>-2513614</v>
      </c>
      <c r="CC14" s="534">
        <v>-3022040</v>
      </c>
      <c r="CD14" s="534">
        <v>-2058802</v>
      </c>
      <c r="CE14" s="534">
        <v>-826894</v>
      </c>
      <c r="CF14" s="534">
        <v>-398588</v>
      </c>
      <c r="CG14" s="534">
        <v>-3895922</v>
      </c>
      <c r="CH14" s="534">
        <v>-1526883</v>
      </c>
      <c r="CI14" s="534">
        <v>-3947126</v>
      </c>
      <c r="CJ14" s="534">
        <v>-7722969</v>
      </c>
      <c r="CK14" s="534">
        <v>-1832902</v>
      </c>
      <c r="CL14" s="534">
        <v>-341962</v>
      </c>
      <c r="CM14" s="534">
        <v>-299594</v>
      </c>
      <c r="CN14" s="534">
        <v>-8360308</v>
      </c>
      <c r="CO14" s="534">
        <v>-1920853</v>
      </c>
      <c r="CP14" s="534">
        <v>-1372870</v>
      </c>
      <c r="CQ14" s="534">
        <v>-1476683</v>
      </c>
      <c r="CR14" s="534">
        <v>-203009</v>
      </c>
      <c r="CS14" s="534">
        <v>-1338934</v>
      </c>
      <c r="CT14" s="534">
        <v>-9712094</v>
      </c>
      <c r="CU14" s="534">
        <v>-800590</v>
      </c>
      <c r="CV14" s="534">
        <v>-490153</v>
      </c>
      <c r="CW14" s="534">
        <v>-3026257</v>
      </c>
      <c r="CX14" s="534">
        <v>-398789</v>
      </c>
      <c r="CY14" s="534">
        <v>-438949</v>
      </c>
      <c r="CZ14" s="534">
        <v>-10082168</v>
      </c>
      <c r="DA14" s="534">
        <v>-15739909</v>
      </c>
      <c r="DB14" s="534">
        <v>-1229097</v>
      </c>
      <c r="DC14" s="534">
        <v>-1273474</v>
      </c>
      <c r="DD14" s="534">
        <v>-1502586</v>
      </c>
      <c r="DE14" s="534">
        <v>-409230</v>
      </c>
      <c r="DF14" s="534">
        <v>-25233733</v>
      </c>
      <c r="DG14" s="534">
        <v>-669668</v>
      </c>
      <c r="DH14" s="534">
        <v>-3917407</v>
      </c>
      <c r="DI14" s="534">
        <v>-194776</v>
      </c>
      <c r="DJ14" s="534">
        <v>-2987101</v>
      </c>
      <c r="DK14" s="534">
        <v>-1293955</v>
      </c>
      <c r="DL14" s="534">
        <v>-231924</v>
      </c>
      <c r="DM14" s="534">
        <v>-821874</v>
      </c>
      <c r="DN14" s="534">
        <v>-476498</v>
      </c>
      <c r="DO14" s="534">
        <v>-1396363</v>
      </c>
      <c r="DP14" s="534">
        <v>-1279297</v>
      </c>
      <c r="DQ14" s="534">
        <v>-24364470</v>
      </c>
      <c r="DR14" s="534">
        <v>-1537325</v>
      </c>
      <c r="DS14" s="534">
        <v>-1702583</v>
      </c>
      <c r="DT14" s="534">
        <v>-1780092</v>
      </c>
      <c r="DU14" s="534">
        <v>-553806</v>
      </c>
      <c r="DV14" s="534">
        <v>-14724062</v>
      </c>
      <c r="DW14" s="534">
        <v>-487743</v>
      </c>
      <c r="DX14" s="534">
        <v>-2816822</v>
      </c>
      <c r="DY14" s="534">
        <v>-3790702</v>
      </c>
      <c r="DZ14" s="534">
        <v>-572079</v>
      </c>
      <c r="EA14" s="534">
        <v>-4990683</v>
      </c>
      <c r="EB14" s="534">
        <v>-1801377</v>
      </c>
      <c r="EC14" s="534">
        <v>-133532</v>
      </c>
      <c r="ED14" s="534">
        <v>-2017839</v>
      </c>
      <c r="EE14" s="534">
        <v>-4149733</v>
      </c>
      <c r="EF14" s="534">
        <v>-2046152</v>
      </c>
      <c r="EG14" s="534">
        <v>-2392130</v>
      </c>
      <c r="EH14" s="534">
        <v>-3071236</v>
      </c>
      <c r="EI14" s="534">
        <v>-1537526</v>
      </c>
      <c r="EJ14" s="534">
        <v>-2881882</v>
      </c>
      <c r="EK14" s="534">
        <v>-142769</v>
      </c>
      <c r="EL14" s="534">
        <v>-403206</v>
      </c>
      <c r="EM14" s="534">
        <v>-1181507</v>
      </c>
      <c r="EN14" s="534">
        <v>-875086</v>
      </c>
      <c r="EO14" s="534">
        <v>-9173950</v>
      </c>
      <c r="EP14" s="534">
        <v>-2985494</v>
      </c>
      <c r="EQ14" s="534">
        <v>-1087332</v>
      </c>
      <c r="ER14" s="534">
        <v>-383528</v>
      </c>
      <c r="ES14" s="534">
        <v>-1926074</v>
      </c>
      <c r="ET14" s="534">
        <v>-212647</v>
      </c>
      <c r="EU14" s="534">
        <v>-583123</v>
      </c>
      <c r="EV14" s="534">
        <v>-341962</v>
      </c>
      <c r="EW14" s="534">
        <v>-10419512</v>
      </c>
      <c r="EX14" s="534">
        <v>-1756799</v>
      </c>
      <c r="EY14" s="534">
        <v>-279714</v>
      </c>
      <c r="EZ14" s="534">
        <v>-464450</v>
      </c>
      <c r="FA14" s="534">
        <v>-3963390</v>
      </c>
      <c r="FB14" s="534">
        <v>-2131291</v>
      </c>
      <c r="FC14" s="534">
        <v>-1501382</v>
      </c>
      <c r="FD14" s="534">
        <v>-336742</v>
      </c>
      <c r="FE14" s="534">
        <v>-4203547</v>
      </c>
      <c r="FF14" s="534">
        <v>-1417046</v>
      </c>
      <c r="FG14" s="534">
        <v>-1861416</v>
      </c>
      <c r="FH14" s="534">
        <v>-4041903</v>
      </c>
      <c r="FI14" s="534">
        <v>-991751</v>
      </c>
      <c r="FJ14" s="534">
        <v>-2083902</v>
      </c>
      <c r="FK14" s="534">
        <v>-7264141</v>
      </c>
      <c r="FL14" s="534">
        <v>-935527</v>
      </c>
      <c r="FM14" s="534">
        <v>-1803184</v>
      </c>
      <c r="FN14" s="534">
        <v>-9045638</v>
      </c>
      <c r="FO14" s="534">
        <v>-1918443</v>
      </c>
      <c r="FP14" s="534">
        <v>-3142721</v>
      </c>
      <c r="FQ14" s="534">
        <v>-261843</v>
      </c>
      <c r="FR14" s="534">
        <v>-1780895</v>
      </c>
      <c r="FS14" s="534">
        <v>-1387930</v>
      </c>
      <c r="FT14" s="534">
        <v>-43403322</v>
      </c>
      <c r="FU14" s="534">
        <v>-537341</v>
      </c>
      <c r="FV14" s="534">
        <v>-2253177</v>
      </c>
      <c r="FW14" s="534">
        <v>-600392</v>
      </c>
      <c r="FX14" s="534">
        <v>-863440</v>
      </c>
      <c r="FY14" s="534">
        <v>-1218655</v>
      </c>
      <c r="FZ14" s="534">
        <v>-182728</v>
      </c>
      <c r="GA14" s="534">
        <v>-520875</v>
      </c>
      <c r="GB14" s="534">
        <v>-713242</v>
      </c>
      <c r="GC14" s="534">
        <v>-3449342</v>
      </c>
      <c r="GD14" s="534">
        <v>-799184</v>
      </c>
      <c r="GE14" s="534">
        <v>-3930861</v>
      </c>
      <c r="GF14" s="534">
        <v>-2254181</v>
      </c>
      <c r="GG14" s="534">
        <v>-741354</v>
      </c>
      <c r="GH14" s="534">
        <v>-4225234</v>
      </c>
      <c r="GI14" s="534">
        <v>-802999</v>
      </c>
      <c r="GJ14" s="534">
        <v>-387745</v>
      </c>
      <c r="GK14" s="534">
        <v>-16727644</v>
      </c>
      <c r="GL14" s="534">
        <v>-996169</v>
      </c>
      <c r="GM14" s="534">
        <v>-577902</v>
      </c>
      <c r="GN14" s="534">
        <v>-1466643</v>
      </c>
      <c r="GO14" s="534">
        <v>-349994</v>
      </c>
      <c r="GP14" s="534">
        <v>-523486</v>
      </c>
      <c r="GQ14" s="534">
        <v>-470876</v>
      </c>
      <c r="GR14" s="534">
        <v>-421881</v>
      </c>
      <c r="GS14" s="534">
        <v>-1004201</v>
      </c>
      <c r="GT14" s="534">
        <v>-597581</v>
      </c>
      <c r="GU14" s="534">
        <v>-944162</v>
      </c>
      <c r="GV14" s="534">
        <v>-329513</v>
      </c>
      <c r="GW14" s="534">
        <v>-385335</v>
      </c>
      <c r="GX14" s="534">
        <v>-1252590</v>
      </c>
      <c r="GY14" s="534">
        <v>-1608609</v>
      </c>
      <c r="GZ14" s="534">
        <v>-10388790</v>
      </c>
      <c r="HA14" s="534">
        <v>-4733057</v>
      </c>
      <c r="HB14" s="534">
        <v>-5168190</v>
      </c>
      <c r="HC14" s="534">
        <v>-651797</v>
      </c>
      <c r="HD14" s="534">
        <v>-716856</v>
      </c>
      <c r="HE14" s="534">
        <v>-7824774</v>
      </c>
      <c r="HF14" s="534">
        <v>-589348</v>
      </c>
      <c r="HG14" s="534">
        <v>-283730</v>
      </c>
      <c r="HH14" s="534">
        <v>-604006</v>
      </c>
      <c r="HI14" s="534">
        <v>-513245</v>
      </c>
      <c r="HJ14" s="534">
        <v>-5751514</v>
      </c>
      <c r="HK14" s="534">
        <v>-233530</v>
      </c>
      <c r="HL14" s="534">
        <v>-13196978</v>
      </c>
      <c r="HM14" s="534">
        <v>-950386</v>
      </c>
      <c r="HN14" s="534">
        <v>-811031</v>
      </c>
      <c r="HO14" s="534">
        <v>-1288734</v>
      </c>
      <c r="HP14" s="534">
        <v>-377705</v>
      </c>
      <c r="HQ14" s="534">
        <v>-5428829</v>
      </c>
      <c r="HR14" s="534">
        <v>-1778686</v>
      </c>
      <c r="HS14" s="534">
        <v>-659628</v>
      </c>
      <c r="HT14" s="534">
        <v>-10214696</v>
      </c>
      <c r="HU14" s="534">
        <v>-595372</v>
      </c>
      <c r="HV14" s="534">
        <v>-640150</v>
      </c>
      <c r="HW14" s="534">
        <v>-6317168</v>
      </c>
      <c r="HX14" s="534">
        <v>-193571</v>
      </c>
      <c r="HY14" s="534">
        <v>-13375489</v>
      </c>
      <c r="HZ14" s="534">
        <v>-924282</v>
      </c>
      <c r="IA14" s="534">
        <v>-253811</v>
      </c>
      <c r="IB14" s="534">
        <v>-964643</v>
      </c>
      <c r="IC14" s="534">
        <v>-4270815</v>
      </c>
      <c r="ID14" s="534">
        <v>-557822</v>
      </c>
      <c r="IE14" s="534">
        <v>-4583461</v>
      </c>
      <c r="IF14" s="534">
        <v>-1241346</v>
      </c>
      <c r="IG14" s="534">
        <v>-1631902</v>
      </c>
      <c r="IH14" s="534">
        <v>-361440</v>
      </c>
      <c r="II14" s="534">
        <v>-1692543</v>
      </c>
      <c r="IJ14" s="534">
        <v>-716856</v>
      </c>
      <c r="IK14" s="534">
        <v>-2045148</v>
      </c>
      <c r="IL14" s="534">
        <v>-474089</v>
      </c>
      <c r="IM14" s="534">
        <v>-1413230</v>
      </c>
      <c r="IN14" s="534">
        <v>-1331706</v>
      </c>
      <c r="IO14" s="534">
        <v>-688342</v>
      </c>
      <c r="IP14" s="534">
        <v>-1256205</v>
      </c>
      <c r="IQ14" s="534">
        <v>-518265</v>
      </c>
      <c r="IR14" s="534">
        <v>-4711571</v>
      </c>
      <c r="IS14" s="534">
        <v>-991550</v>
      </c>
      <c r="IT14" s="534">
        <v>-922877</v>
      </c>
      <c r="IU14" s="534">
        <v>-734326</v>
      </c>
      <c r="IV14" s="534">
        <v>-339754</v>
      </c>
      <c r="IW14" s="534">
        <v>-1171066</v>
      </c>
      <c r="IX14" s="534">
        <v>-52244144</v>
      </c>
      <c r="IY14" s="534">
        <v>-278710</v>
      </c>
      <c r="IZ14" s="534">
        <v>-567461</v>
      </c>
      <c r="JA14" s="534">
        <v>-936130</v>
      </c>
      <c r="JB14" s="534">
        <v>-798381</v>
      </c>
      <c r="JC14" s="534">
        <v>-562039</v>
      </c>
      <c r="JD14" s="534">
        <v>-471679</v>
      </c>
      <c r="JE14" s="534">
        <v>-4208567</v>
      </c>
      <c r="JF14" s="534">
        <v>-41379458</v>
      </c>
      <c r="JG14" s="534">
        <v>-640753</v>
      </c>
      <c r="JH14" s="534">
        <v>-464049</v>
      </c>
      <c r="JI14" s="534">
        <v>-8478780</v>
      </c>
      <c r="JJ14" s="534">
        <v>-1305401</v>
      </c>
      <c r="JK14" s="534">
        <v>-2486306</v>
      </c>
      <c r="JL14" s="534">
        <v>-902194</v>
      </c>
      <c r="JM14" s="534">
        <v>-495173</v>
      </c>
      <c r="JN14" s="534">
        <v>-228310</v>
      </c>
      <c r="JO14" s="534">
        <v>-734326</v>
      </c>
      <c r="JP14" s="534">
        <v>-1493751</v>
      </c>
      <c r="JQ14" s="534">
        <v>-2974651</v>
      </c>
      <c r="JR14" s="534">
        <v>-14128489</v>
      </c>
      <c r="JS14" s="534">
        <v>-4186078</v>
      </c>
      <c r="JT14" s="534">
        <v>-3949535</v>
      </c>
      <c r="JU14" s="534">
        <v>-450997</v>
      </c>
      <c r="JV14" s="534">
        <v>-371681</v>
      </c>
      <c r="JW14" s="534">
        <v>-905809</v>
      </c>
      <c r="JX14" s="534">
        <v>-588545</v>
      </c>
      <c r="JY14" s="534">
        <v>-673082</v>
      </c>
      <c r="JZ14" s="534">
        <v>-5782839</v>
      </c>
      <c r="KA14" s="534">
        <v>-1157411</v>
      </c>
      <c r="KB14" s="534">
        <v>-523486</v>
      </c>
      <c r="KC14" s="534">
        <v>-568465</v>
      </c>
      <c r="KD14" s="534">
        <v>-1242952</v>
      </c>
      <c r="KE14" s="534">
        <v>-1246968</v>
      </c>
      <c r="KF14" s="534">
        <v>-747177</v>
      </c>
      <c r="KG14" s="534">
        <v>-3093525</v>
      </c>
      <c r="KH14" s="534">
        <v>-6767763</v>
      </c>
      <c r="KI14" s="534">
        <v>-440354</v>
      </c>
      <c r="KJ14" s="534">
        <v>-1048176</v>
      </c>
      <c r="KK14" s="534">
        <v>-3562192</v>
      </c>
    </row>
    <row r="15" spans="1:297" ht="14">
      <c r="A15" s="527"/>
      <c r="B15" s="532" t="s">
        <v>508</v>
      </c>
      <c r="C15" s="148">
        <v>-604477392</v>
      </c>
      <c r="D15" s="374">
        <v>-73764501</v>
      </c>
      <c r="E15" s="374">
        <v>-71714</v>
      </c>
      <c r="F15" s="534">
        <v>-978972</v>
      </c>
      <c r="G15" s="534">
        <v>-259894</v>
      </c>
      <c r="H15" s="534">
        <v>-1162515</v>
      </c>
      <c r="I15" s="534">
        <v>-850750</v>
      </c>
      <c r="J15" s="534">
        <v>-501564</v>
      </c>
      <c r="K15" s="534">
        <v>-427693</v>
      </c>
      <c r="L15" s="534">
        <v>-1767174</v>
      </c>
      <c r="M15" s="534">
        <v>-138898</v>
      </c>
      <c r="N15" s="534">
        <v>-190014</v>
      </c>
      <c r="O15" s="534">
        <v>-34609199</v>
      </c>
      <c r="P15" s="534">
        <v>-1195299</v>
      </c>
      <c r="Q15" s="534">
        <v>-976168</v>
      </c>
      <c r="R15" s="534">
        <v>-245012</v>
      </c>
      <c r="S15" s="534">
        <v>-1776988</v>
      </c>
      <c r="T15" s="534">
        <v>-700097</v>
      </c>
      <c r="U15" s="534">
        <v>-686402</v>
      </c>
      <c r="V15" s="534">
        <v>-99968</v>
      </c>
      <c r="W15" s="534">
        <v>-106222</v>
      </c>
      <c r="X15" s="534">
        <v>-2082498</v>
      </c>
      <c r="Y15" s="534">
        <v>-486251</v>
      </c>
      <c r="Z15" s="534">
        <v>-830584</v>
      </c>
      <c r="AA15" s="534">
        <v>-716812</v>
      </c>
      <c r="AB15" s="534">
        <v>-267659</v>
      </c>
      <c r="AC15" s="534">
        <v>-1009490</v>
      </c>
      <c r="AD15" s="534">
        <v>-852044</v>
      </c>
      <c r="AE15" s="534">
        <v>-315863</v>
      </c>
      <c r="AF15" s="534">
        <v>-73764501</v>
      </c>
      <c r="AG15" s="534">
        <v>-27096849</v>
      </c>
      <c r="AH15" s="534">
        <v>-222043</v>
      </c>
      <c r="AI15" s="534">
        <v>-2464036</v>
      </c>
      <c r="AJ15" s="534">
        <v>-1030411</v>
      </c>
      <c r="AK15" s="534">
        <v>-225817</v>
      </c>
      <c r="AL15" s="534">
        <v>-215896</v>
      </c>
      <c r="AM15" s="534">
        <v>-5071823</v>
      </c>
      <c r="AN15" s="534">
        <v>-1115928</v>
      </c>
      <c r="AO15" s="534">
        <v>-7379815</v>
      </c>
      <c r="AP15" s="534">
        <v>-1922679</v>
      </c>
      <c r="AQ15" s="534">
        <v>-1057479</v>
      </c>
      <c r="AR15" s="534">
        <v>-2206730</v>
      </c>
      <c r="AS15" s="534">
        <v>-690284</v>
      </c>
      <c r="AT15" s="534">
        <v>-728783</v>
      </c>
      <c r="AU15" s="534">
        <v>-1340343</v>
      </c>
      <c r="AV15" s="534">
        <v>-472555</v>
      </c>
      <c r="AW15" s="534">
        <v>-779036</v>
      </c>
      <c r="AX15" s="534">
        <v>-582552</v>
      </c>
      <c r="AY15" s="534">
        <v>-193465</v>
      </c>
      <c r="AZ15" s="534">
        <v>-465761</v>
      </c>
      <c r="BA15" s="534">
        <v>-2666236</v>
      </c>
      <c r="BB15" s="534">
        <v>-1727058</v>
      </c>
      <c r="BC15" s="534">
        <v>-8491429</v>
      </c>
      <c r="BD15" s="534">
        <v>-522808</v>
      </c>
      <c r="BE15" s="534">
        <v>-490888</v>
      </c>
      <c r="BF15" s="534">
        <v>-442036</v>
      </c>
      <c r="BG15" s="534">
        <v>-448614</v>
      </c>
      <c r="BH15" s="534">
        <v>-179877</v>
      </c>
      <c r="BI15" s="534">
        <v>-611884</v>
      </c>
      <c r="BJ15" s="534">
        <v>-16089081</v>
      </c>
      <c r="BK15" s="534">
        <v>-178799</v>
      </c>
      <c r="BL15" s="534">
        <v>-2061469</v>
      </c>
      <c r="BM15" s="534">
        <v>-5054569</v>
      </c>
      <c r="BN15" s="534">
        <v>-3941660</v>
      </c>
      <c r="BO15" s="534">
        <v>-279198</v>
      </c>
      <c r="BP15" s="534">
        <v>-3928935</v>
      </c>
      <c r="BQ15" s="534">
        <v>-1323305</v>
      </c>
      <c r="BR15" s="534">
        <v>-3661276</v>
      </c>
      <c r="BS15" s="534">
        <v>-545886</v>
      </c>
      <c r="BT15" s="534">
        <v>-1345628</v>
      </c>
      <c r="BU15" s="534">
        <v>-127898</v>
      </c>
      <c r="BV15" s="534">
        <v>-567670</v>
      </c>
      <c r="BW15" s="534">
        <v>-124987</v>
      </c>
      <c r="BX15" s="534">
        <v>-910170</v>
      </c>
      <c r="BY15" s="534">
        <v>-385312</v>
      </c>
      <c r="BZ15" s="534">
        <v>-234013</v>
      </c>
      <c r="CA15" s="534">
        <v>-133829</v>
      </c>
      <c r="CB15" s="534">
        <v>-1349941</v>
      </c>
      <c r="CC15" s="534">
        <v>-1622992</v>
      </c>
      <c r="CD15" s="534">
        <v>-1105684</v>
      </c>
      <c r="CE15" s="534">
        <v>-444085</v>
      </c>
      <c r="CF15" s="534">
        <v>-214062</v>
      </c>
      <c r="CG15" s="534">
        <v>-2092312</v>
      </c>
      <c r="CH15" s="534">
        <v>-820015</v>
      </c>
      <c r="CI15" s="534">
        <v>-2119811</v>
      </c>
      <c r="CJ15" s="534">
        <v>-4147634</v>
      </c>
      <c r="CK15" s="534">
        <v>-984364</v>
      </c>
      <c r="CL15" s="534">
        <v>-183652</v>
      </c>
      <c r="CM15" s="534">
        <v>-160897</v>
      </c>
      <c r="CN15" s="534">
        <v>-4489918</v>
      </c>
      <c r="CO15" s="534">
        <v>-1031597</v>
      </c>
      <c r="CP15" s="534">
        <v>-737302</v>
      </c>
      <c r="CQ15" s="534">
        <v>-793055</v>
      </c>
      <c r="CR15" s="534">
        <v>-109026</v>
      </c>
      <c r="CS15" s="534">
        <v>-719077</v>
      </c>
      <c r="CT15" s="534">
        <v>-5215897</v>
      </c>
      <c r="CU15" s="534">
        <v>-429958</v>
      </c>
      <c r="CV15" s="534">
        <v>-263237</v>
      </c>
      <c r="CW15" s="534">
        <v>-1625257</v>
      </c>
      <c r="CX15" s="534">
        <v>-214170</v>
      </c>
      <c r="CY15" s="534">
        <v>-235738</v>
      </c>
      <c r="CZ15" s="534">
        <v>-5414646</v>
      </c>
      <c r="DA15" s="534">
        <v>-8453146</v>
      </c>
      <c r="DB15" s="534">
        <v>-660089</v>
      </c>
      <c r="DC15" s="534">
        <v>-683921</v>
      </c>
      <c r="DD15" s="534">
        <v>-806967</v>
      </c>
      <c r="DE15" s="534">
        <v>-219778</v>
      </c>
      <c r="DF15" s="534">
        <v>-13551821</v>
      </c>
      <c r="DG15" s="534">
        <v>-359646</v>
      </c>
      <c r="DH15" s="534">
        <v>-2103851</v>
      </c>
      <c r="DI15" s="534">
        <v>-104605</v>
      </c>
      <c r="DJ15" s="534">
        <v>-1604228</v>
      </c>
      <c r="DK15" s="534">
        <v>-694921</v>
      </c>
      <c r="DL15" s="534">
        <v>-124555</v>
      </c>
      <c r="DM15" s="534">
        <v>-441389</v>
      </c>
      <c r="DN15" s="534">
        <v>-255904</v>
      </c>
      <c r="DO15" s="534">
        <v>-749919</v>
      </c>
      <c r="DP15" s="534">
        <v>-687049</v>
      </c>
      <c r="DQ15" s="534">
        <v>-13084982</v>
      </c>
      <c r="DR15" s="534">
        <v>-825623</v>
      </c>
      <c r="DS15" s="534">
        <v>-914375</v>
      </c>
      <c r="DT15" s="534">
        <v>-956002</v>
      </c>
      <c r="DU15" s="534">
        <v>-297423</v>
      </c>
      <c r="DV15" s="534">
        <v>-7907584</v>
      </c>
      <c r="DW15" s="534">
        <v>-261943</v>
      </c>
      <c r="DX15" s="534">
        <v>-1512780</v>
      </c>
      <c r="DY15" s="534">
        <v>-2035804</v>
      </c>
      <c r="DZ15" s="534">
        <v>-307236</v>
      </c>
      <c r="EA15" s="534">
        <v>-2680255</v>
      </c>
      <c r="EB15" s="534">
        <v>-967433</v>
      </c>
      <c r="EC15" s="534">
        <v>-71714</v>
      </c>
      <c r="ED15" s="534">
        <v>-1083684</v>
      </c>
      <c r="EE15" s="534">
        <v>-2228621</v>
      </c>
      <c r="EF15" s="534">
        <v>-1098890</v>
      </c>
      <c r="EG15" s="534">
        <v>-1284698</v>
      </c>
      <c r="EH15" s="534">
        <v>-1649413</v>
      </c>
      <c r="EI15" s="534">
        <v>-825731</v>
      </c>
      <c r="EJ15" s="534">
        <v>-1547720</v>
      </c>
      <c r="EK15" s="534">
        <v>-76674</v>
      </c>
      <c r="EL15" s="534">
        <v>-216543</v>
      </c>
      <c r="EM15" s="534">
        <v>-634531</v>
      </c>
      <c r="EN15" s="534">
        <v>-469967</v>
      </c>
      <c r="EO15" s="534">
        <v>-4926886</v>
      </c>
      <c r="EP15" s="534">
        <v>-1603365</v>
      </c>
      <c r="EQ15" s="534">
        <v>-583954</v>
      </c>
      <c r="ER15" s="534">
        <v>-205974</v>
      </c>
      <c r="ES15" s="534">
        <v>-1034401</v>
      </c>
      <c r="ET15" s="534">
        <v>-114203</v>
      </c>
      <c r="EU15" s="534">
        <v>-313167</v>
      </c>
      <c r="EV15" s="534">
        <v>-183652</v>
      </c>
      <c r="EW15" s="534">
        <v>-5595818</v>
      </c>
      <c r="EX15" s="534">
        <v>-943492</v>
      </c>
      <c r="EY15" s="534">
        <v>-150221</v>
      </c>
      <c r="EZ15" s="534">
        <v>-249434</v>
      </c>
      <c r="FA15" s="534">
        <v>-2128546</v>
      </c>
      <c r="FB15" s="534">
        <v>-1144614</v>
      </c>
      <c r="FC15" s="534">
        <v>-806320</v>
      </c>
      <c r="FD15" s="534">
        <v>-180848</v>
      </c>
      <c r="FE15" s="534">
        <v>-2257523</v>
      </c>
      <c r="FF15" s="534">
        <v>-761027</v>
      </c>
      <c r="FG15" s="534">
        <v>-999677</v>
      </c>
      <c r="FH15" s="534">
        <v>-2170711</v>
      </c>
      <c r="FI15" s="534">
        <v>-532622</v>
      </c>
      <c r="FJ15" s="534">
        <v>-1119164</v>
      </c>
      <c r="FK15" s="534">
        <v>-3901220</v>
      </c>
      <c r="FL15" s="534">
        <v>-502427</v>
      </c>
      <c r="FM15" s="534">
        <v>-968403</v>
      </c>
      <c r="FN15" s="534">
        <v>-4857976</v>
      </c>
      <c r="FO15" s="534">
        <v>-1030303</v>
      </c>
      <c r="FP15" s="534">
        <v>-1687804</v>
      </c>
      <c r="FQ15" s="534">
        <v>-140623</v>
      </c>
      <c r="FR15" s="534">
        <v>-956433</v>
      </c>
      <c r="FS15" s="534">
        <v>-745390</v>
      </c>
      <c r="FT15" s="534">
        <v>-23309832</v>
      </c>
      <c r="FU15" s="534">
        <v>-288580</v>
      </c>
      <c r="FV15" s="534">
        <v>-1210073</v>
      </c>
      <c r="FW15" s="534">
        <v>-322442</v>
      </c>
      <c r="FX15" s="534">
        <v>-463712</v>
      </c>
      <c r="FY15" s="534">
        <v>-654481</v>
      </c>
      <c r="FZ15" s="534">
        <v>-98134</v>
      </c>
      <c r="GA15" s="534">
        <v>-279737</v>
      </c>
      <c r="GB15" s="534">
        <v>-383048</v>
      </c>
      <c r="GC15" s="534">
        <v>-1852476</v>
      </c>
      <c r="GD15" s="534">
        <v>-429203</v>
      </c>
      <c r="GE15" s="534">
        <v>-2111076</v>
      </c>
      <c r="GF15" s="534">
        <v>-1210612</v>
      </c>
      <c r="GG15" s="534">
        <v>-398145</v>
      </c>
      <c r="GH15" s="534">
        <v>-2269169</v>
      </c>
      <c r="GI15" s="534">
        <v>-431252</v>
      </c>
      <c r="GJ15" s="534">
        <v>-208239</v>
      </c>
      <c r="GK15" s="534">
        <v>-8983611</v>
      </c>
      <c r="GL15" s="534">
        <v>-534994</v>
      </c>
      <c r="GM15" s="534">
        <v>-310364</v>
      </c>
      <c r="GN15" s="534">
        <v>-787663</v>
      </c>
      <c r="GO15" s="534">
        <v>-187965</v>
      </c>
      <c r="GP15" s="534">
        <v>-281139</v>
      </c>
      <c r="GQ15" s="534">
        <v>-252885</v>
      </c>
      <c r="GR15" s="534">
        <v>-226572</v>
      </c>
      <c r="GS15" s="534">
        <v>-539308</v>
      </c>
      <c r="GT15" s="534">
        <v>-320932</v>
      </c>
      <c r="GU15" s="534">
        <v>-507064</v>
      </c>
      <c r="GV15" s="534">
        <v>-176965</v>
      </c>
      <c r="GW15" s="534">
        <v>-206945</v>
      </c>
      <c r="GX15" s="534">
        <v>-672706</v>
      </c>
      <c r="GY15" s="534">
        <v>-863906</v>
      </c>
      <c r="GZ15" s="534">
        <v>-5579318</v>
      </c>
      <c r="HA15" s="534">
        <v>-2541897</v>
      </c>
      <c r="HB15" s="534">
        <v>-2775586</v>
      </c>
      <c r="HC15" s="534">
        <v>-350049</v>
      </c>
      <c r="HD15" s="534">
        <v>-384989</v>
      </c>
      <c r="HE15" s="534">
        <v>-4202309</v>
      </c>
      <c r="HF15" s="534">
        <v>-316510</v>
      </c>
      <c r="HG15" s="534">
        <v>-152378</v>
      </c>
      <c r="HH15" s="534">
        <v>-324383</v>
      </c>
      <c r="HI15" s="534">
        <v>-275639</v>
      </c>
      <c r="HJ15" s="534">
        <v>-3088861</v>
      </c>
      <c r="HK15" s="534">
        <v>-125418</v>
      </c>
      <c r="HL15" s="534">
        <v>-7087460</v>
      </c>
      <c r="HM15" s="534">
        <v>-510407</v>
      </c>
      <c r="HN15" s="534">
        <v>-435566</v>
      </c>
      <c r="HO15" s="534">
        <v>-692117</v>
      </c>
      <c r="HP15" s="534">
        <v>-202847</v>
      </c>
      <c r="HQ15" s="534">
        <v>-2915562</v>
      </c>
      <c r="HR15" s="534">
        <v>-955247</v>
      </c>
      <c r="HS15" s="534">
        <v>-354254</v>
      </c>
      <c r="HT15" s="534">
        <v>-5485821</v>
      </c>
      <c r="HU15" s="534">
        <v>-319746</v>
      </c>
      <c r="HV15" s="534">
        <v>-343794</v>
      </c>
      <c r="HW15" s="534">
        <v>-3392646</v>
      </c>
      <c r="HX15" s="534">
        <v>-103958</v>
      </c>
      <c r="HY15" s="534">
        <v>-7183330</v>
      </c>
      <c r="HZ15" s="534">
        <v>-496388</v>
      </c>
      <c r="IA15" s="534">
        <v>-136310</v>
      </c>
      <c r="IB15" s="534">
        <v>-518063</v>
      </c>
      <c r="IC15" s="534">
        <v>-2293649</v>
      </c>
      <c r="ID15" s="534">
        <v>-299580</v>
      </c>
      <c r="IE15" s="534">
        <v>-2461556</v>
      </c>
      <c r="IF15" s="534">
        <v>-666667</v>
      </c>
      <c r="IG15" s="534">
        <v>-876416</v>
      </c>
      <c r="IH15" s="534">
        <v>-194112</v>
      </c>
      <c r="II15" s="534">
        <v>-908983</v>
      </c>
      <c r="IJ15" s="534">
        <v>-384989</v>
      </c>
      <c r="IK15" s="534">
        <v>-1098350</v>
      </c>
      <c r="IL15" s="534">
        <v>-254610</v>
      </c>
      <c r="IM15" s="534">
        <v>-758978</v>
      </c>
      <c r="IN15" s="534">
        <v>-715195</v>
      </c>
      <c r="IO15" s="534">
        <v>-369676</v>
      </c>
      <c r="IP15" s="534">
        <v>-674647</v>
      </c>
      <c r="IQ15" s="534">
        <v>-278335</v>
      </c>
      <c r="IR15" s="534">
        <v>-2530358</v>
      </c>
      <c r="IS15" s="534">
        <v>-532514</v>
      </c>
      <c r="IT15" s="534">
        <v>-495633</v>
      </c>
      <c r="IU15" s="534">
        <v>-394371</v>
      </c>
      <c r="IV15" s="534">
        <v>-182465</v>
      </c>
      <c r="IW15" s="534">
        <v>-628923</v>
      </c>
      <c r="IX15" s="534">
        <v>-28057811</v>
      </c>
      <c r="IY15" s="534">
        <v>-149682</v>
      </c>
      <c r="IZ15" s="534">
        <v>-304756</v>
      </c>
      <c r="JA15" s="534">
        <v>-502750</v>
      </c>
      <c r="JB15" s="534">
        <v>-428772</v>
      </c>
      <c r="JC15" s="534">
        <v>-301844</v>
      </c>
      <c r="JD15" s="534">
        <v>-253316</v>
      </c>
      <c r="JE15" s="534">
        <v>-2260219</v>
      </c>
      <c r="JF15" s="534">
        <v>-22222912</v>
      </c>
      <c r="JG15" s="534">
        <v>-344117</v>
      </c>
      <c r="JH15" s="534">
        <v>-249218</v>
      </c>
      <c r="JI15" s="534">
        <v>-4553544</v>
      </c>
      <c r="JJ15" s="534">
        <v>-701068</v>
      </c>
      <c r="JK15" s="534">
        <v>-1335275</v>
      </c>
      <c r="JL15" s="534">
        <v>-484525</v>
      </c>
      <c r="JM15" s="534">
        <v>-265933</v>
      </c>
      <c r="JN15" s="534">
        <v>-122614</v>
      </c>
      <c r="JO15" s="534">
        <v>-394371</v>
      </c>
      <c r="JP15" s="534">
        <v>-802222</v>
      </c>
      <c r="JQ15" s="534">
        <v>-1597542</v>
      </c>
      <c r="JR15" s="534">
        <v>-7587730</v>
      </c>
      <c r="JS15" s="534">
        <v>-2248140</v>
      </c>
      <c r="JT15" s="534">
        <v>-2121105</v>
      </c>
      <c r="JU15" s="534">
        <v>-242209</v>
      </c>
      <c r="JV15" s="534">
        <v>-199612</v>
      </c>
      <c r="JW15" s="534">
        <v>-486466</v>
      </c>
      <c r="JX15" s="534">
        <v>-316079</v>
      </c>
      <c r="JY15" s="534">
        <v>-361480</v>
      </c>
      <c r="JZ15" s="534">
        <v>-3105684</v>
      </c>
      <c r="KA15" s="534">
        <v>-621590</v>
      </c>
      <c r="KB15" s="534">
        <v>-281139</v>
      </c>
      <c r="KC15" s="534">
        <v>-305295</v>
      </c>
      <c r="KD15" s="534">
        <v>-667530</v>
      </c>
      <c r="KE15" s="534">
        <v>-669686</v>
      </c>
      <c r="KF15" s="534">
        <v>-401273</v>
      </c>
      <c r="KG15" s="534">
        <v>-1661383</v>
      </c>
      <c r="KH15" s="534">
        <v>-3634639</v>
      </c>
      <c r="KI15" s="534">
        <v>-236493</v>
      </c>
      <c r="KJ15" s="534">
        <v>-562925</v>
      </c>
      <c r="KK15" s="534">
        <v>-1913082</v>
      </c>
    </row>
    <row r="16" spans="1:297" ht="28.5" thickBot="1">
      <c r="A16" s="595"/>
      <c r="B16" s="596" t="s">
        <v>509</v>
      </c>
      <c r="C16" s="597">
        <v>140737736</v>
      </c>
      <c r="D16" s="601">
        <v>-25114894</v>
      </c>
      <c r="E16" s="601">
        <v>90089391</v>
      </c>
      <c r="F16" s="598">
        <v>511422</v>
      </c>
      <c r="G16" s="598">
        <v>-538205</v>
      </c>
      <c r="H16" s="598">
        <v>-773536</v>
      </c>
      <c r="I16" s="598">
        <v>-652011</v>
      </c>
      <c r="J16" s="598">
        <v>-121633</v>
      </c>
      <c r="K16" s="598">
        <v>-1002018</v>
      </c>
      <c r="L16" s="598">
        <v>-2763453</v>
      </c>
      <c r="M16" s="598">
        <v>-381686</v>
      </c>
      <c r="N16" s="598">
        <v>-46308</v>
      </c>
      <c r="O16" s="598">
        <v>6930176</v>
      </c>
      <c r="P16" s="598">
        <v>-1288310</v>
      </c>
      <c r="Q16" s="598">
        <v>-809336</v>
      </c>
      <c r="R16" s="598">
        <v>118422</v>
      </c>
      <c r="S16" s="598">
        <v>2293634</v>
      </c>
      <c r="T16" s="598">
        <v>571263</v>
      </c>
      <c r="U16" s="598">
        <v>987278</v>
      </c>
      <c r="V16" s="598">
        <v>-248794</v>
      </c>
      <c r="W16" s="598">
        <v>-294171</v>
      </c>
      <c r="X16" s="598">
        <v>-1711355</v>
      </c>
      <c r="Y16" s="598">
        <v>215504</v>
      </c>
      <c r="Z16" s="598">
        <v>-122550</v>
      </c>
      <c r="AA16" s="598">
        <v>-76868</v>
      </c>
      <c r="AB16" s="598">
        <v>-744608</v>
      </c>
      <c r="AC16" s="598">
        <v>-2196127</v>
      </c>
      <c r="AD16" s="598">
        <v>-1186904</v>
      </c>
      <c r="AE16" s="598">
        <v>-458786</v>
      </c>
      <c r="AF16" s="598">
        <v>55601288</v>
      </c>
      <c r="AG16" s="598">
        <v>42744413</v>
      </c>
      <c r="AH16" s="598">
        <v>-517488</v>
      </c>
      <c r="AI16" s="598">
        <v>-5535804</v>
      </c>
      <c r="AJ16" s="598">
        <v>751194</v>
      </c>
      <c r="AK16" s="598">
        <v>-546962</v>
      </c>
      <c r="AL16" s="598">
        <v>-486718</v>
      </c>
      <c r="AM16" s="598">
        <v>-1034586</v>
      </c>
      <c r="AN16" s="598">
        <v>-1454199</v>
      </c>
      <c r="AO16" s="598">
        <v>-13224772</v>
      </c>
      <c r="AP16" s="598">
        <v>-2496497</v>
      </c>
      <c r="AQ16" s="598">
        <v>-168840</v>
      </c>
      <c r="AR16" s="598">
        <v>-1726301</v>
      </c>
      <c r="AS16" s="598">
        <v>-695628</v>
      </c>
      <c r="AT16" s="598">
        <v>-986114</v>
      </c>
      <c r="AU16" s="598">
        <v>-335657</v>
      </c>
      <c r="AV16" s="598">
        <v>-349592</v>
      </c>
      <c r="AW16" s="598">
        <v>-643603</v>
      </c>
      <c r="AX16" s="598">
        <v>-1464504</v>
      </c>
      <c r="AY16" s="598">
        <v>-507244</v>
      </c>
      <c r="AZ16" s="598">
        <v>284434</v>
      </c>
      <c r="BA16" s="598">
        <v>-323263</v>
      </c>
      <c r="BB16" s="598">
        <v>-2134743</v>
      </c>
      <c r="BC16" s="598">
        <v>2655743</v>
      </c>
      <c r="BD16" s="598">
        <v>-1306479</v>
      </c>
      <c r="BE16" s="598">
        <v>36919</v>
      </c>
      <c r="BF16" s="598">
        <v>77826</v>
      </c>
      <c r="BG16" s="598">
        <v>-67832</v>
      </c>
      <c r="BH16" s="598">
        <v>-499377</v>
      </c>
      <c r="BI16" s="598">
        <v>-950878</v>
      </c>
      <c r="BJ16" s="598">
        <v>-25114894</v>
      </c>
      <c r="BK16" s="598">
        <v>-394845</v>
      </c>
      <c r="BL16" s="598">
        <v>-2051708</v>
      </c>
      <c r="BM16" s="598">
        <v>1259914</v>
      </c>
      <c r="BN16" s="598">
        <v>-4201499</v>
      </c>
      <c r="BO16" s="598">
        <v>-636029</v>
      </c>
      <c r="BP16" s="598">
        <v>31765420</v>
      </c>
      <c r="BQ16" s="598">
        <v>-472058</v>
      </c>
      <c r="BR16" s="598">
        <v>-4712796</v>
      </c>
      <c r="BS16" s="598">
        <v>-194872</v>
      </c>
      <c r="BT16" s="598">
        <v>-130786</v>
      </c>
      <c r="BU16" s="598">
        <v>-207016</v>
      </c>
      <c r="BV16" s="598">
        <v>26373</v>
      </c>
      <c r="BW16" s="598">
        <v>-319343</v>
      </c>
      <c r="BX16" s="598">
        <v>-423283</v>
      </c>
      <c r="BY16" s="598">
        <v>-23257</v>
      </c>
      <c r="BZ16" s="598">
        <v>-581126</v>
      </c>
      <c r="CA16" s="598">
        <v>-116222</v>
      </c>
      <c r="CB16" s="598">
        <v>-614221</v>
      </c>
      <c r="CC16" s="598">
        <v>-171132</v>
      </c>
      <c r="CD16" s="598">
        <v>3574812</v>
      </c>
      <c r="CE16" s="598">
        <v>996940</v>
      </c>
      <c r="CF16" s="598">
        <v>-598229</v>
      </c>
      <c r="CG16" s="598">
        <v>1647243</v>
      </c>
      <c r="CH16" s="598">
        <v>-392026</v>
      </c>
      <c r="CI16" s="598">
        <v>573869</v>
      </c>
      <c r="CJ16" s="598">
        <v>-3752165</v>
      </c>
      <c r="CK16" s="598">
        <v>-68802</v>
      </c>
      <c r="CL16" s="598">
        <v>-377942</v>
      </c>
      <c r="CM16" s="598">
        <v>574484</v>
      </c>
      <c r="CN16" s="598">
        <v>-1961757</v>
      </c>
      <c r="CO16" s="598">
        <v>-916782</v>
      </c>
      <c r="CP16" s="598">
        <v>458089</v>
      </c>
      <c r="CQ16" s="598">
        <v>-411292</v>
      </c>
      <c r="CR16" s="598">
        <v>-276283</v>
      </c>
      <c r="CS16" s="598">
        <v>-327010</v>
      </c>
      <c r="CT16" s="598">
        <v>965605</v>
      </c>
      <c r="CU16" s="598">
        <v>-242125</v>
      </c>
      <c r="CV16" s="598">
        <v>171418</v>
      </c>
      <c r="CW16" s="598">
        <v>-1968866</v>
      </c>
      <c r="CX16" s="598">
        <v>-440751</v>
      </c>
      <c r="CY16" s="598">
        <v>883232</v>
      </c>
      <c r="CZ16" s="598">
        <v>-1061670</v>
      </c>
      <c r="DA16" s="598">
        <v>-5638622</v>
      </c>
      <c r="DB16" s="598">
        <v>819014</v>
      </c>
      <c r="DC16" s="598">
        <v>330507</v>
      </c>
      <c r="DD16" s="598">
        <v>-374788</v>
      </c>
      <c r="DE16" s="598">
        <v>32248</v>
      </c>
      <c r="DF16" s="598">
        <v>3059800</v>
      </c>
      <c r="DG16" s="598">
        <v>1702978</v>
      </c>
      <c r="DH16" s="598">
        <v>-1912440</v>
      </c>
      <c r="DI16" s="598">
        <v>-271482</v>
      </c>
      <c r="DJ16" s="598">
        <v>-785790</v>
      </c>
      <c r="DK16" s="598">
        <v>-271433</v>
      </c>
      <c r="DL16" s="598">
        <v>-395532</v>
      </c>
      <c r="DM16" s="598">
        <v>-1031074</v>
      </c>
      <c r="DN16" s="598">
        <v>95324</v>
      </c>
      <c r="DO16" s="598">
        <v>-513873</v>
      </c>
      <c r="DP16" s="598">
        <v>-493758</v>
      </c>
      <c r="DQ16" s="598">
        <v>60607</v>
      </c>
      <c r="DR16" s="598">
        <v>-326699</v>
      </c>
      <c r="DS16" s="598">
        <v>314300</v>
      </c>
      <c r="DT16" s="598">
        <v>-197086</v>
      </c>
      <c r="DU16" s="598">
        <v>-5285</v>
      </c>
      <c r="DV16" s="598">
        <v>-2731032</v>
      </c>
      <c r="DW16" s="598">
        <v>-677039</v>
      </c>
      <c r="DX16" s="598">
        <v>64614</v>
      </c>
      <c r="DY16" s="598">
        <v>-1236511</v>
      </c>
      <c r="DZ16" s="598">
        <v>-700749</v>
      </c>
      <c r="EA16" s="598">
        <v>-2432683</v>
      </c>
      <c r="EB16" s="598">
        <v>-1336697</v>
      </c>
      <c r="EC16" s="598">
        <v>-170879</v>
      </c>
      <c r="ED16" s="598">
        <v>-233645</v>
      </c>
      <c r="EE16" s="598">
        <v>-2230400</v>
      </c>
      <c r="EF16" s="598">
        <v>1565155</v>
      </c>
      <c r="EG16" s="598">
        <v>-1842217</v>
      </c>
      <c r="EH16" s="598">
        <v>-2470883</v>
      </c>
      <c r="EI16" s="598">
        <v>-1204795</v>
      </c>
      <c r="EJ16" s="598">
        <v>-491395</v>
      </c>
      <c r="EK16" s="598">
        <v>-208768</v>
      </c>
      <c r="EL16" s="598">
        <v>-409421</v>
      </c>
      <c r="EM16" s="598">
        <v>-1605702</v>
      </c>
      <c r="EN16" s="598">
        <v>-321132</v>
      </c>
      <c r="EO16" s="598">
        <v>-96820</v>
      </c>
      <c r="EP16" s="598">
        <v>-658718</v>
      </c>
      <c r="EQ16" s="598">
        <v>200038</v>
      </c>
      <c r="ER16" s="598">
        <v>-565082</v>
      </c>
      <c r="ES16" s="598">
        <v>-2403637</v>
      </c>
      <c r="ET16" s="598">
        <v>-212276</v>
      </c>
      <c r="EU16" s="598">
        <v>539161</v>
      </c>
      <c r="EV16" s="598">
        <v>-486900</v>
      </c>
      <c r="EW16" s="598">
        <v>3436757</v>
      </c>
      <c r="EX16" s="598">
        <v>-181985</v>
      </c>
      <c r="EY16" s="598">
        <v>-275178</v>
      </c>
      <c r="EZ16" s="598">
        <v>201896</v>
      </c>
      <c r="FA16" s="598">
        <v>-779840</v>
      </c>
      <c r="FB16" s="598">
        <v>-609544</v>
      </c>
      <c r="FC16" s="598">
        <v>-312515</v>
      </c>
      <c r="FD16" s="598">
        <v>-458840</v>
      </c>
      <c r="FE16" s="598">
        <v>-1755024</v>
      </c>
      <c r="FF16" s="598">
        <v>-234217</v>
      </c>
      <c r="FG16" s="598">
        <v>-742756</v>
      </c>
      <c r="FH16" s="598">
        <v>-1091559</v>
      </c>
      <c r="FI16" s="598">
        <v>-346249</v>
      </c>
      <c r="FJ16" s="598">
        <v>-742474</v>
      </c>
      <c r="FK16" s="598">
        <v>-1380060</v>
      </c>
      <c r="FL16" s="598">
        <v>564787</v>
      </c>
      <c r="FM16" s="598">
        <v>-894198</v>
      </c>
      <c r="FN16" s="598">
        <v>-8371325</v>
      </c>
      <c r="FO16" s="598">
        <v>498347</v>
      </c>
      <c r="FP16" s="598">
        <v>-1659126</v>
      </c>
      <c r="FQ16" s="598">
        <v>-273217</v>
      </c>
      <c r="FR16" s="598">
        <v>-382548</v>
      </c>
      <c r="FS16" s="598">
        <v>-290140</v>
      </c>
      <c r="FT16" s="598">
        <v>5733434</v>
      </c>
      <c r="FU16" s="598">
        <v>-153404</v>
      </c>
      <c r="FV16" s="598">
        <v>278378</v>
      </c>
      <c r="FW16" s="598">
        <v>-85471</v>
      </c>
      <c r="FX16" s="598">
        <v>-181099</v>
      </c>
      <c r="FY16" s="598">
        <v>-457262</v>
      </c>
      <c r="FZ16" s="598">
        <v>-142651</v>
      </c>
      <c r="GA16" s="598">
        <v>367869</v>
      </c>
      <c r="GB16" s="598">
        <v>58532</v>
      </c>
      <c r="GC16" s="598">
        <v>-1409395</v>
      </c>
      <c r="GD16" s="598">
        <v>85537</v>
      </c>
      <c r="GE16" s="598">
        <v>4421874</v>
      </c>
      <c r="GF16" s="598">
        <v>-764760</v>
      </c>
      <c r="GG16" s="598">
        <v>221034</v>
      </c>
      <c r="GH16" s="598">
        <v>-2727093</v>
      </c>
      <c r="GI16" s="598">
        <v>-478467</v>
      </c>
      <c r="GJ16" s="598">
        <v>464351</v>
      </c>
      <c r="GK16" s="598">
        <v>-4837750</v>
      </c>
      <c r="GL16" s="598">
        <v>-1385902</v>
      </c>
      <c r="GM16" s="598">
        <v>519450</v>
      </c>
      <c r="GN16" s="598">
        <v>-27961</v>
      </c>
      <c r="GO16" s="598">
        <v>-499923</v>
      </c>
      <c r="GP16" s="598">
        <v>279771</v>
      </c>
      <c r="GQ16" s="598">
        <v>210278</v>
      </c>
      <c r="GR16" s="598">
        <v>-528974</v>
      </c>
      <c r="GS16" s="598">
        <v>-782635</v>
      </c>
      <c r="GT16" s="598">
        <v>639137</v>
      </c>
      <c r="GU16" s="598">
        <v>-176465</v>
      </c>
      <c r="GV16" s="598">
        <v>-127199</v>
      </c>
      <c r="GW16" s="598">
        <v>-508995</v>
      </c>
      <c r="GX16" s="598">
        <v>-294250</v>
      </c>
      <c r="GY16" s="598">
        <v>-723261</v>
      </c>
      <c r="GZ16" s="598">
        <v>-71494</v>
      </c>
      <c r="HA16" s="598">
        <v>172858</v>
      </c>
      <c r="HB16" s="598">
        <v>-107604</v>
      </c>
      <c r="HC16" s="598">
        <v>35372</v>
      </c>
      <c r="HD16" s="598">
        <v>143017</v>
      </c>
      <c r="HE16" s="598">
        <v>-274104</v>
      </c>
      <c r="HF16" s="598">
        <v>422411</v>
      </c>
      <c r="HG16" s="598">
        <v>334628</v>
      </c>
      <c r="HH16" s="598">
        <v>-8645</v>
      </c>
      <c r="HI16" s="598">
        <v>-3492</v>
      </c>
      <c r="HJ16" s="598">
        <v>715637</v>
      </c>
      <c r="HK16" s="598">
        <v>-65139</v>
      </c>
      <c r="HL16" s="598">
        <v>-1195149</v>
      </c>
      <c r="HM16" s="598">
        <v>-1104298</v>
      </c>
      <c r="HN16" s="598">
        <v>-940801</v>
      </c>
      <c r="HO16" s="598">
        <v>-1420247</v>
      </c>
      <c r="HP16" s="598">
        <v>-564952</v>
      </c>
      <c r="HQ16" s="598">
        <v>-508073</v>
      </c>
      <c r="HR16" s="598">
        <v>186175</v>
      </c>
      <c r="HS16" s="598">
        <v>341870</v>
      </c>
      <c r="HT16" s="598">
        <v>-2744364</v>
      </c>
      <c r="HU16" s="598">
        <v>-676929</v>
      </c>
      <c r="HV16" s="598">
        <v>260499</v>
      </c>
      <c r="HW16" s="598">
        <v>-1382782</v>
      </c>
      <c r="HX16" s="598">
        <v>258769</v>
      </c>
      <c r="HY16" s="598">
        <v>-2450601</v>
      </c>
      <c r="HZ16" s="598">
        <v>312124</v>
      </c>
      <c r="IA16" s="598">
        <v>-269579</v>
      </c>
      <c r="IB16" s="598">
        <v>-223648</v>
      </c>
      <c r="IC16" s="598">
        <v>-2609855</v>
      </c>
      <c r="ID16" s="598">
        <v>256150</v>
      </c>
      <c r="IE16" s="598">
        <v>-2072433</v>
      </c>
      <c r="IF16" s="598">
        <v>-1745106</v>
      </c>
      <c r="IG16" s="598">
        <v>-884433</v>
      </c>
      <c r="IH16" s="598">
        <v>-508901</v>
      </c>
      <c r="II16" s="598">
        <v>-193644</v>
      </c>
      <c r="IJ16" s="598">
        <v>163412</v>
      </c>
      <c r="IK16" s="598">
        <v>1200700</v>
      </c>
      <c r="IL16" s="598">
        <v>349453</v>
      </c>
      <c r="IM16" s="598">
        <v>-247302</v>
      </c>
      <c r="IN16" s="598">
        <v>281527</v>
      </c>
      <c r="IO16" s="598">
        <v>-351308</v>
      </c>
      <c r="IP16" s="598">
        <v>-407752</v>
      </c>
      <c r="IQ16" s="598">
        <v>42383</v>
      </c>
      <c r="IR16" s="598">
        <v>-2178589</v>
      </c>
      <c r="IS16" s="598">
        <v>-9312</v>
      </c>
      <c r="IT16" s="598">
        <v>-1456115</v>
      </c>
      <c r="IU16" s="598">
        <v>-119695</v>
      </c>
      <c r="IV16" s="598">
        <v>-533596</v>
      </c>
      <c r="IW16" s="598">
        <v>-1560971</v>
      </c>
      <c r="IX16" s="598">
        <v>90089391</v>
      </c>
      <c r="IY16" s="598">
        <v>-323468</v>
      </c>
      <c r="IZ16" s="598">
        <v>-61301</v>
      </c>
      <c r="JA16" s="598">
        <v>-310354</v>
      </c>
      <c r="JB16" s="598">
        <v>726912</v>
      </c>
      <c r="JC16" s="598">
        <v>303062</v>
      </c>
      <c r="JD16" s="598">
        <v>-551742</v>
      </c>
      <c r="JE16" s="598">
        <v>469967</v>
      </c>
      <c r="JF16" s="598">
        <v>52168141</v>
      </c>
      <c r="JG16" s="598">
        <v>12826</v>
      </c>
      <c r="JH16" s="598">
        <v>-119535</v>
      </c>
      <c r="JI16" s="598">
        <v>-3512109</v>
      </c>
      <c r="JJ16" s="598">
        <v>-1028291</v>
      </c>
      <c r="JK16" s="598">
        <v>-315036</v>
      </c>
      <c r="JL16" s="598">
        <v>-291718</v>
      </c>
      <c r="JM16" s="598">
        <v>555589</v>
      </c>
      <c r="JN16" s="598">
        <v>226578</v>
      </c>
      <c r="JO16" s="598">
        <v>-761832</v>
      </c>
      <c r="JP16" s="598">
        <v>-59039</v>
      </c>
      <c r="JQ16" s="598">
        <v>-1278482</v>
      </c>
      <c r="JR16" s="598">
        <v>34145127</v>
      </c>
      <c r="JS16" s="598">
        <v>1432157</v>
      </c>
      <c r="JT16" s="598">
        <v>-2531032</v>
      </c>
      <c r="JU16" s="598">
        <v>-715288</v>
      </c>
      <c r="JV16" s="598">
        <v>344645</v>
      </c>
      <c r="JW16" s="598">
        <v>-1109577</v>
      </c>
      <c r="JX16" s="598">
        <v>458533</v>
      </c>
      <c r="JY16" s="598">
        <v>34739</v>
      </c>
      <c r="JZ16" s="598">
        <v>-2571720</v>
      </c>
      <c r="KA16" s="598">
        <v>-104681</v>
      </c>
      <c r="KB16" s="598">
        <v>87371</v>
      </c>
      <c r="KC16" s="598">
        <v>-12437</v>
      </c>
      <c r="KD16" s="598">
        <v>475754</v>
      </c>
      <c r="KE16" s="598">
        <v>1097282</v>
      </c>
      <c r="KF16" s="598">
        <v>-606464</v>
      </c>
      <c r="KG16" s="598">
        <v>160620</v>
      </c>
      <c r="KH16" s="598">
        <v>-3916021</v>
      </c>
      <c r="KI16" s="598">
        <v>-550473</v>
      </c>
      <c r="KJ16" s="598">
        <v>-442902</v>
      </c>
      <c r="KK16" s="598">
        <v>-852139</v>
      </c>
    </row>
    <row r="17" spans="1:297" ht="14">
      <c r="A17" s="528"/>
      <c r="B17" s="531"/>
      <c r="C17" s="148"/>
      <c r="D17" s="374"/>
      <c r="E17" s="374"/>
      <c r="F17" s="549"/>
      <c r="G17" s="549"/>
      <c r="H17" s="549"/>
      <c r="I17" s="549"/>
      <c r="J17" s="549"/>
      <c r="K17" s="549"/>
      <c r="L17" s="549"/>
      <c r="M17" s="549"/>
      <c r="N17" s="549"/>
      <c r="O17" s="549"/>
      <c r="P17" s="549"/>
      <c r="Q17" s="549"/>
      <c r="R17" s="549"/>
      <c r="S17" s="549"/>
      <c r="T17" s="549"/>
      <c r="U17" s="549"/>
      <c r="V17" s="549"/>
      <c r="W17" s="549"/>
      <c r="X17" s="549"/>
      <c r="Y17" s="549"/>
      <c r="Z17" s="549"/>
      <c r="AA17" s="549"/>
      <c r="AB17" s="549"/>
      <c r="AC17" s="549"/>
      <c r="AD17" s="549"/>
      <c r="AE17" s="549"/>
      <c r="AF17" s="549"/>
      <c r="AG17" s="549"/>
      <c r="AH17" s="549"/>
      <c r="AI17" s="549"/>
      <c r="AJ17" s="549"/>
      <c r="AK17" s="549"/>
      <c r="AL17" s="549"/>
      <c r="AM17" s="549"/>
      <c r="AN17" s="549"/>
      <c r="AO17" s="549"/>
      <c r="AP17" s="549"/>
      <c r="AQ17" s="549"/>
      <c r="AR17" s="549"/>
      <c r="AS17" s="549"/>
      <c r="AT17" s="549"/>
      <c r="AU17" s="549"/>
      <c r="AV17" s="549"/>
      <c r="AW17" s="549"/>
      <c r="AX17" s="549"/>
      <c r="AY17" s="549"/>
      <c r="AZ17" s="549"/>
      <c r="BA17" s="549"/>
      <c r="BB17" s="549"/>
      <c r="BC17" s="549"/>
      <c r="BD17" s="549"/>
      <c r="BE17" s="549"/>
      <c r="BF17" s="549"/>
      <c r="BG17" s="549"/>
      <c r="BH17" s="549"/>
      <c r="BI17" s="549"/>
      <c r="BJ17" s="549"/>
      <c r="BK17" s="549"/>
      <c r="BL17" s="549"/>
      <c r="BM17" s="549"/>
      <c r="BN17" s="549"/>
      <c r="BO17" s="549"/>
      <c r="BP17" s="549"/>
      <c r="BQ17" s="549"/>
      <c r="BR17" s="549"/>
      <c r="BS17" s="549"/>
      <c r="BT17" s="549"/>
      <c r="BU17" s="549"/>
      <c r="BV17" s="549"/>
      <c r="BW17" s="549"/>
      <c r="BX17" s="549"/>
      <c r="BY17" s="549"/>
      <c r="BZ17" s="549"/>
      <c r="CA17" s="549"/>
      <c r="CB17" s="549"/>
      <c r="CC17" s="549"/>
      <c r="CD17" s="549"/>
      <c r="CE17" s="549"/>
      <c r="CF17" s="549"/>
      <c r="CG17" s="549"/>
      <c r="CH17" s="549"/>
      <c r="CI17" s="549"/>
      <c r="CJ17" s="549"/>
      <c r="CK17" s="549"/>
      <c r="CL17" s="549"/>
      <c r="CM17" s="549"/>
      <c r="CN17" s="549"/>
      <c r="CO17" s="549"/>
      <c r="CP17" s="549"/>
      <c r="CQ17" s="549"/>
      <c r="CR17" s="549"/>
      <c r="CS17" s="549"/>
      <c r="CT17" s="549"/>
      <c r="CU17" s="549"/>
      <c r="CV17" s="549"/>
      <c r="CW17" s="549"/>
      <c r="CX17" s="549"/>
      <c r="CY17" s="549"/>
      <c r="CZ17" s="549"/>
      <c r="DA17" s="549"/>
      <c r="DB17" s="549"/>
      <c r="DC17" s="549"/>
      <c r="DD17" s="549"/>
      <c r="DE17" s="549"/>
      <c r="DF17" s="549"/>
      <c r="DG17" s="549"/>
      <c r="DH17" s="549"/>
      <c r="DI17" s="549"/>
      <c r="DJ17" s="549"/>
      <c r="DK17" s="549"/>
      <c r="DL17" s="549"/>
      <c r="DM17" s="549"/>
      <c r="DN17" s="549"/>
      <c r="DO17" s="549"/>
      <c r="DP17" s="549"/>
      <c r="DQ17" s="549"/>
      <c r="DR17" s="549"/>
      <c r="DS17" s="549"/>
      <c r="DT17" s="549"/>
      <c r="DU17" s="549"/>
      <c r="DV17" s="549"/>
      <c r="DW17" s="549"/>
      <c r="DX17" s="549"/>
      <c r="DY17" s="549"/>
      <c r="DZ17" s="549"/>
      <c r="EA17" s="549"/>
      <c r="EB17" s="549"/>
      <c r="EC17" s="549"/>
      <c r="ED17" s="549"/>
      <c r="EE17" s="549"/>
      <c r="EF17" s="549"/>
      <c r="EG17" s="549"/>
      <c r="EH17" s="549"/>
      <c r="EI17" s="549"/>
      <c r="EJ17" s="549"/>
      <c r="EK17" s="549"/>
      <c r="EL17" s="549"/>
      <c r="EM17" s="549"/>
      <c r="EN17" s="549"/>
      <c r="EO17" s="549"/>
      <c r="EP17" s="549"/>
      <c r="EQ17" s="549"/>
      <c r="ER17" s="549"/>
      <c r="ES17" s="549"/>
      <c r="ET17" s="549"/>
      <c r="EU17" s="549"/>
      <c r="EV17" s="549"/>
      <c r="EW17" s="549"/>
      <c r="EX17" s="549"/>
      <c r="EY17" s="549"/>
      <c r="EZ17" s="549"/>
      <c r="FA17" s="549"/>
      <c r="FB17" s="549"/>
      <c r="FC17" s="549"/>
      <c r="FD17" s="549"/>
      <c r="FE17" s="549"/>
      <c r="FF17" s="549"/>
      <c r="FG17" s="549"/>
      <c r="FH17" s="549"/>
      <c r="FI17" s="549"/>
      <c r="FJ17" s="549"/>
      <c r="FK17" s="549"/>
      <c r="FL17" s="549"/>
      <c r="FM17" s="549"/>
      <c r="FN17" s="549"/>
      <c r="FO17" s="549"/>
      <c r="FP17" s="549"/>
      <c r="FQ17" s="549"/>
      <c r="FR17" s="549"/>
      <c r="FS17" s="549"/>
      <c r="FT17" s="549"/>
      <c r="FU17" s="549"/>
      <c r="FV17" s="549"/>
      <c r="FW17" s="549"/>
      <c r="FX17" s="549"/>
      <c r="FY17" s="549"/>
      <c r="FZ17" s="549"/>
      <c r="GA17" s="549"/>
      <c r="GB17" s="549"/>
      <c r="GC17" s="549"/>
      <c r="GD17" s="549"/>
      <c r="GE17" s="549"/>
      <c r="GF17" s="549"/>
      <c r="GG17" s="549"/>
      <c r="GH17" s="549"/>
      <c r="GI17" s="549"/>
      <c r="GJ17" s="549"/>
      <c r="GK17" s="549"/>
      <c r="GL17" s="549"/>
      <c r="GM17" s="549"/>
      <c r="GN17" s="549"/>
      <c r="GO17" s="549"/>
      <c r="GP17" s="549"/>
      <c r="GQ17" s="549"/>
      <c r="GR17" s="549"/>
      <c r="GS17" s="549"/>
      <c r="GT17" s="549"/>
      <c r="GU17" s="549"/>
      <c r="GV17" s="549"/>
      <c r="GW17" s="549"/>
      <c r="GX17" s="549"/>
      <c r="GY17" s="549"/>
      <c r="GZ17" s="549"/>
      <c r="HA17" s="549"/>
      <c r="HB17" s="549"/>
      <c r="HC17" s="549"/>
      <c r="HD17" s="549"/>
      <c r="HE17" s="549"/>
      <c r="HF17" s="549"/>
      <c r="HG17" s="549"/>
      <c r="HH17" s="549"/>
      <c r="HI17" s="549"/>
      <c r="HJ17" s="549"/>
      <c r="HK17" s="549"/>
      <c r="HL17" s="549"/>
      <c r="HM17" s="549"/>
      <c r="HN17" s="549"/>
      <c r="HO17" s="549"/>
      <c r="HP17" s="549"/>
      <c r="HQ17" s="549"/>
      <c r="HR17" s="549"/>
      <c r="HS17" s="549"/>
      <c r="HT17" s="549"/>
      <c r="HU17" s="549"/>
      <c r="HV17" s="549"/>
      <c r="HW17" s="549"/>
      <c r="HX17" s="549"/>
      <c r="HY17" s="549"/>
      <c r="HZ17" s="549"/>
      <c r="IA17" s="549"/>
      <c r="IB17" s="549"/>
      <c r="IC17" s="549"/>
      <c r="ID17" s="549"/>
      <c r="IE17" s="549"/>
      <c r="IF17" s="549"/>
      <c r="IG17" s="549"/>
      <c r="IH17" s="549"/>
      <c r="II17" s="549"/>
      <c r="IJ17" s="549"/>
      <c r="IK17" s="549"/>
      <c r="IL17" s="549"/>
      <c r="IM17" s="549"/>
      <c r="IN17" s="549"/>
      <c r="IO17" s="549"/>
      <c r="IP17" s="549"/>
      <c r="IQ17" s="549"/>
      <c r="IR17" s="549"/>
      <c r="IS17" s="549"/>
      <c r="IT17" s="549"/>
      <c r="IU17" s="549"/>
      <c r="IV17" s="549"/>
      <c r="IW17" s="549"/>
      <c r="IX17" s="549"/>
      <c r="IY17" s="549"/>
      <c r="IZ17" s="549"/>
      <c r="JA17" s="549"/>
      <c r="JB17" s="549"/>
      <c r="JC17" s="549"/>
      <c r="JD17" s="549"/>
      <c r="JE17" s="549"/>
      <c r="JF17" s="549"/>
      <c r="JG17" s="549"/>
      <c r="JH17" s="549"/>
      <c r="JI17" s="549"/>
      <c r="JJ17" s="549"/>
      <c r="JK17" s="549"/>
      <c r="JL17" s="549"/>
      <c r="JM17" s="549"/>
      <c r="JN17" s="549"/>
      <c r="JO17" s="549"/>
      <c r="JP17" s="549"/>
      <c r="JQ17" s="549"/>
      <c r="JR17" s="549"/>
      <c r="JS17" s="549"/>
      <c r="JT17" s="549"/>
      <c r="JU17" s="549"/>
      <c r="JV17" s="549"/>
      <c r="JW17" s="549"/>
      <c r="JX17" s="549"/>
      <c r="JY17" s="549"/>
      <c r="JZ17" s="549"/>
      <c r="KA17" s="549"/>
      <c r="KB17" s="549"/>
      <c r="KC17" s="549"/>
      <c r="KD17" s="549"/>
      <c r="KE17" s="549"/>
      <c r="KF17" s="549"/>
      <c r="KG17" s="549"/>
      <c r="KH17" s="549"/>
      <c r="KI17" s="549"/>
      <c r="KJ17" s="549"/>
      <c r="KK17" s="549"/>
    </row>
    <row r="18" spans="1:297" ht="30.5">
      <c r="A18" s="552" t="s">
        <v>496</v>
      </c>
      <c r="B18" s="532" t="s">
        <v>510</v>
      </c>
      <c r="C18" s="148">
        <v>2527705</v>
      </c>
      <c r="D18" s="374">
        <v>0</v>
      </c>
      <c r="E18" s="374">
        <v>343094</v>
      </c>
      <c r="F18" s="534">
        <v>0</v>
      </c>
      <c r="G18" s="534">
        <v>0</v>
      </c>
      <c r="H18" s="534">
        <v>0</v>
      </c>
      <c r="I18" s="534">
        <v>0</v>
      </c>
      <c r="J18" s="534">
        <v>7002</v>
      </c>
      <c r="K18" s="534">
        <v>0</v>
      </c>
      <c r="L18" s="534">
        <v>0</v>
      </c>
      <c r="M18" s="534">
        <v>0</v>
      </c>
      <c r="N18" s="534">
        <v>0</v>
      </c>
      <c r="O18" s="534">
        <v>168046</v>
      </c>
      <c r="P18" s="534">
        <v>7002</v>
      </c>
      <c r="Q18" s="534">
        <v>0</v>
      </c>
      <c r="R18" s="534">
        <v>0</v>
      </c>
      <c r="S18" s="534">
        <v>14004</v>
      </c>
      <c r="T18" s="534">
        <v>0</v>
      </c>
      <c r="U18" s="534">
        <v>7002</v>
      </c>
      <c r="V18" s="534">
        <v>0</v>
      </c>
      <c r="W18" s="534">
        <v>0</v>
      </c>
      <c r="X18" s="534">
        <v>0</v>
      </c>
      <c r="Y18" s="534">
        <v>0</v>
      </c>
      <c r="Z18" s="534">
        <v>0</v>
      </c>
      <c r="AA18" s="534">
        <v>21006</v>
      </c>
      <c r="AB18" s="534">
        <v>0</v>
      </c>
      <c r="AC18" s="534">
        <v>0</v>
      </c>
      <c r="AD18" s="534">
        <v>0</v>
      </c>
      <c r="AE18" s="534">
        <v>0</v>
      </c>
      <c r="AF18" s="534">
        <v>294081</v>
      </c>
      <c r="AG18" s="534">
        <v>343094</v>
      </c>
      <c r="AH18" s="534">
        <v>0</v>
      </c>
      <c r="AI18" s="534">
        <v>7002</v>
      </c>
      <c r="AJ18" s="534">
        <v>7002</v>
      </c>
      <c r="AK18" s="534">
        <v>0</v>
      </c>
      <c r="AL18" s="534">
        <v>0</v>
      </c>
      <c r="AM18" s="534">
        <v>28008</v>
      </c>
      <c r="AN18" s="534">
        <v>0</v>
      </c>
      <c r="AO18" s="534">
        <v>0</v>
      </c>
      <c r="AP18" s="534">
        <v>0</v>
      </c>
      <c r="AQ18" s="534">
        <v>0</v>
      </c>
      <c r="AR18" s="534">
        <v>0</v>
      </c>
      <c r="AS18" s="534">
        <v>0</v>
      </c>
      <c r="AT18" s="534">
        <v>7002</v>
      </c>
      <c r="AU18" s="534">
        <v>14004</v>
      </c>
      <c r="AV18" s="534">
        <v>0</v>
      </c>
      <c r="AW18" s="534">
        <v>0</v>
      </c>
      <c r="AX18" s="534">
        <v>0</v>
      </c>
      <c r="AY18" s="534">
        <v>7002</v>
      </c>
      <c r="AZ18" s="534">
        <v>0</v>
      </c>
      <c r="BA18" s="534">
        <v>7002</v>
      </c>
      <c r="BB18" s="534">
        <v>0</v>
      </c>
      <c r="BC18" s="534">
        <v>0</v>
      </c>
      <c r="BD18" s="534">
        <v>0</v>
      </c>
      <c r="BE18" s="534">
        <v>0</v>
      </c>
      <c r="BF18" s="534">
        <v>7002</v>
      </c>
      <c r="BG18" s="534">
        <v>0</v>
      </c>
      <c r="BH18" s="534">
        <v>0</v>
      </c>
      <c r="BI18" s="534">
        <v>0</v>
      </c>
      <c r="BJ18" s="534">
        <v>70019</v>
      </c>
      <c r="BK18" s="534">
        <v>0</v>
      </c>
      <c r="BL18" s="534">
        <v>7002</v>
      </c>
      <c r="BM18" s="534">
        <v>14004</v>
      </c>
      <c r="BN18" s="534">
        <v>28008</v>
      </c>
      <c r="BO18" s="534">
        <v>0</v>
      </c>
      <c r="BP18" s="534">
        <v>14004</v>
      </c>
      <c r="BQ18" s="534">
        <v>0</v>
      </c>
      <c r="BR18" s="534">
        <v>0</v>
      </c>
      <c r="BS18" s="534">
        <v>0</v>
      </c>
      <c r="BT18" s="534">
        <v>0</v>
      </c>
      <c r="BU18" s="534">
        <v>7002</v>
      </c>
      <c r="BV18" s="534">
        <v>7002</v>
      </c>
      <c r="BW18" s="534">
        <v>0</v>
      </c>
      <c r="BX18" s="534">
        <v>0</v>
      </c>
      <c r="BY18" s="534">
        <v>0</v>
      </c>
      <c r="BZ18" s="534">
        <v>7002</v>
      </c>
      <c r="CA18" s="534">
        <v>0</v>
      </c>
      <c r="CB18" s="534">
        <v>7002</v>
      </c>
      <c r="CC18" s="534">
        <v>0</v>
      </c>
      <c r="CD18" s="534">
        <v>21006</v>
      </c>
      <c r="CE18" s="534">
        <v>0</v>
      </c>
      <c r="CF18" s="534">
        <v>0</v>
      </c>
      <c r="CG18" s="534">
        <v>28008</v>
      </c>
      <c r="CH18" s="534">
        <v>0</v>
      </c>
      <c r="CI18" s="534">
        <v>0</v>
      </c>
      <c r="CJ18" s="534">
        <v>63017</v>
      </c>
      <c r="CK18" s="534">
        <v>21006</v>
      </c>
      <c r="CL18" s="534">
        <v>0</v>
      </c>
      <c r="CM18" s="534">
        <v>0</v>
      </c>
      <c r="CN18" s="534">
        <v>14004</v>
      </c>
      <c r="CO18" s="534">
        <v>0</v>
      </c>
      <c r="CP18" s="534">
        <v>0</v>
      </c>
      <c r="CQ18" s="534">
        <v>0</v>
      </c>
      <c r="CR18" s="534">
        <v>0</v>
      </c>
      <c r="CS18" s="534">
        <v>7002</v>
      </c>
      <c r="CT18" s="534">
        <v>14004</v>
      </c>
      <c r="CU18" s="534">
        <v>0</v>
      </c>
      <c r="CV18" s="534">
        <v>0</v>
      </c>
      <c r="CW18" s="534">
        <v>0</v>
      </c>
      <c r="CX18" s="534">
        <v>0</v>
      </c>
      <c r="CY18" s="534">
        <v>0</v>
      </c>
      <c r="CZ18" s="534">
        <v>0</v>
      </c>
      <c r="DA18" s="534">
        <v>77021</v>
      </c>
      <c r="DB18" s="534">
        <v>7002</v>
      </c>
      <c r="DC18" s="534">
        <v>7002</v>
      </c>
      <c r="DD18" s="534">
        <v>0</v>
      </c>
      <c r="DE18" s="534">
        <v>0</v>
      </c>
      <c r="DF18" s="534">
        <v>0</v>
      </c>
      <c r="DG18" s="534">
        <v>0</v>
      </c>
      <c r="DH18" s="534">
        <v>14004</v>
      </c>
      <c r="DI18" s="534">
        <v>0</v>
      </c>
      <c r="DJ18" s="534">
        <v>0</v>
      </c>
      <c r="DK18" s="534">
        <v>0</v>
      </c>
      <c r="DL18" s="534">
        <v>0</v>
      </c>
      <c r="DM18" s="534">
        <v>0</v>
      </c>
      <c r="DN18" s="534">
        <v>0</v>
      </c>
      <c r="DO18" s="534">
        <v>0</v>
      </c>
      <c r="DP18" s="534">
        <v>0</v>
      </c>
      <c r="DQ18" s="534">
        <v>196054</v>
      </c>
      <c r="DR18" s="534">
        <v>7002</v>
      </c>
      <c r="DS18" s="534">
        <v>0</v>
      </c>
      <c r="DT18" s="534">
        <v>0</v>
      </c>
      <c r="DU18" s="534">
        <v>0</v>
      </c>
      <c r="DV18" s="534">
        <v>14004</v>
      </c>
      <c r="DW18" s="534">
        <v>0</v>
      </c>
      <c r="DX18" s="534">
        <v>14004</v>
      </c>
      <c r="DY18" s="534">
        <v>21006</v>
      </c>
      <c r="DZ18" s="534">
        <v>0</v>
      </c>
      <c r="EA18" s="534">
        <v>0</v>
      </c>
      <c r="EB18" s="534">
        <v>0</v>
      </c>
      <c r="EC18" s="534">
        <v>0</v>
      </c>
      <c r="ED18" s="534">
        <v>0</v>
      </c>
      <c r="EE18" s="534">
        <v>21006</v>
      </c>
      <c r="EF18" s="534">
        <v>0</v>
      </c>
      <c r="EG18" s="534">
        <v>0</v>
      </c>
      <c r="EH18" s="534">
        <v>14004</v>
      </c>
      <c r="EI18" s="534">
        <v>0</v>
      </c>
      <c r="EJ18" s="534">
        <v>14004</v>
      </c>
      <c r="EK18" s="534">
        <v>0</v>
      </c>
      <c r="EL18" s="534">
        <v>0</v>
      </c>
      <c r="EM18" s="534">
        <v>7002</v>
      </c>
      <c r="EN18" s="534">
        <v>0</v>
      </c>
      <c r="EO18" s="534">
        <v>28008</v>
      </c>
      <c r="EP18" s="534">
        <v>0</v>
      </c>
      <c r="EQ18" s="534">
        <v>0</v>
      </c>
      <c r="ER18" s="534">
        <v>0</v>
      </c>
      <c r="ES18" s="534">
        <v>0</v>
      </c>
      <c r="ET18" s="534">
        <v>0</v>
      </c>
      <c r="EU18" s="534">
        <v>0</v>
      </c>
      <c r="EV18" s="534">
        <v>0</v>
      </c>
      <c r="EW18" s="534">
        <v>0</v>
      </c>
      <c r="EX18" s="534">
        <v>0</v>
      </c>
      <c r="EY18" s="534">
        <v>14004</v>
      </c>
      <c r="EZ18" s="534">
        <v>0</v>
      </c>
      <c r="FA18" s="534">
        <v>21006</v>
      </c>
      <c r="FB18" s="534">
        <v>0</v>
      </c>
      <c r="FC18" s="534">
        <v>0</v>
      </c>
      <c r="FD18" s="534">
        <v>0</v>
      </c>
      <c r="FE18" s="534">
        <v>0</v>
      </c>
      <c r="FF18" s="534">
        <v>0</v>
      </c>
      <c r="FG18" s="534">
        <v>0</v>
      </c>
      <c r="FH18" s="534">
        <v>0</v>
      </c>
      <c r="FI18" s="534">
        <v>0</v>
      </c>
      <c r="FJ18" s="534">
        <v>0</v>
      </c>
      <c r="FK18" s="534">
        <v>0</v>
      </c>
      <c r="FL18" s="534">
        <v>0</v>
      </c>
      <c r="FM18" s="534">
        <v>0</v>
      </c>
      <c r="FN18" s="534">
        <v>0</v>
      </c>
      <c r="FO18" s="534">
        <v>7002</v>
      </c>
      <c r="FP18" s="534">
        <v>7002</v>
      </c>
      <c r="FQ18" s="534">
        <v>0</v>
      </c>
      <c r="FR18" s="534">
        <v>0</v>
      </c>
      <c r="FS18" s="534">
        <v>0</v>
      </c>
      <c r="FT18" s="534">
        <v>28008</v>
      </c>
      <c r="FU18" s="534">
        <v>0</v>
      </c>
      <c r="FV18" s="534">
        <v>28008</v>
      </c>
      <c r="FW18" s="534">
        <v>0</v>
      </c>
      <c r="FX18" s="534">
        <v>0</v>
      </c>
      <c r="FY18" s="534">
        <v>0</v>
      </c>
      <c r="FZ18" s="534">
        <v>0</v>
      </c>
      <c r="GA18" s="534">
        <v>0</v>
      </c>
      <c r="GB18" s="534">
        <v>0</v>
      </c>
      <c r="GC18" s="534">
        <v>0</v>
      </c>
      <c r="GD18" s="534">
        <v>7002</v>
      </c>
      <c r="GE18" s="534">
        <v>21006</v>
      </c>
      <c r="GF18" s="534">
        <v>35010</v>
      </c>
      <c r="GG18" s="534">
        <v>0</v>
      </c>
      <c r="GH18" s="534">
        <v>0</v>
      </c>
      <c r="GI18" s="534">
        <v>0</v>
      </c>
      <c r="GJ18" s="534">
        <v>0</v>
      </c>
      <c r="GK18" s="534">
        <v>21006</v>
      </c>
      <c r="GL18" s="534">
        <v>0</v>
      </c>
      <c r="GM18" s="534">
        <v>7002</v>
      </c>
      <c r="GN18" s="534">
        <v>0</v>
      </c>
      <c r="GO18" s="534">
        <v>0</v>
      </c>
      <c r="GP18" s="534">
        <v>0</v>
      </c>
      <c r="GQ18" s="534">
        <v>0</v>
      </c>
      <c r="GR18" s="534">
        <v>0</v>
      </c>
      <c r="GS18" s="534">
        <v>7002</v>
      </c>
      <c r="GT18" s="534">
        <v>0</v>
      </c>
      <c r="GU18" s="534">
        <v>14004</v>
      </c>
      <c r="GV18" s="534">
        <v>0</v>
      </c>
      <c r="GW18" s="534">
        <v>0</v>
      </c>
      <c r="GX18" s="534">
        <v>0</v>
      </c>
      <c r="GY18" s="534">
        <v>0</v>
      </c>
      <c r="GZ18" s="534">
        <v>42012</v>
      </c>
      <c r="HA18" s="534">
        <v>14004</v>
      </c>
      <c r="HB18" s="534">
        <v>0</v>
      </c>
      <c r="HC18" s="534">
        <v>0</v>
      </c>
      <c r="HD18" s="534">
        <v>0</v>
      </c>
      <c r="HE18" s="534">
        <v>42012</v>
      </c>
      <c r="HF18" s="534">
        <v>0</v>
      </c>
      <c r="HG18" s="534">
        <v>0</v>
      </c>
      <c r="HH18" s="534">
        <v>0</v>
      </c>
      <c r="HI18" s="534">
        <v>0</v>
      </c>
      <c r="HJ18" s="534">
        <v>28008</v>
      </c>
      <c r="HK18" s="534">
        <v>0</v>
      </c>
      <c r="HL18" s="534">
        <v>7002</v>
      </c>
      <c r="HM18" s="534">
        <v>0</v>
      </c>
      <c r="HN18" s="534">
        <v>0</v>
      </c>
      <c r="HO18" s="534">
        <v>0</v>
      </c>
      <c r="HP18" s="534">
        <v>0</v>
      </c>
      <c r="HQ18" s="534">
        <v>14004</v>
      </c>
      <c r="HR18" s="534">
        <v>7002</v>
      </c>
      <c r="HS18" s="534">
        <v>0</v>
      </c>
      <c r="HT18" s="534">
        <v>21006</v>
      </c>
      <c r="HU18" s="534">
        <v>0</v>
      </c>
      <c r="HV18" s="534">
        <v>0</v>
      </c>
      <c r="HW18" s="534">
        <v>0</v>
      </c>
      <c r="HX18" s="534">
        <v>0</v>
      </c>
      <c r="HY18" s="534">
        <v>21006</v>
      </c>
      <c r="HZ18" s="534">
        <v>0</v>
      </c>
      <c r="IA18" s="534">
        <v>0</v>
      </c>
      <c r="IB18" s="534">
        <v>7002</v>
      </c>
      <c r="IC18" s="534">
        <v>0</v>
      </c>
      <c r="ID18" s="534">
        <v>0</v>
      </c>
      <c r="IE18" s="534">
        <v>0</v>
      </c>
      <c r="IF18" s="534">
        <v>0</v>
      </c>
      <c r="IG18" s="534">
        <v>0</v>
      </c>
      <c r="IH18" s="534">
        <v>0</v>
      </c>
      <c r="II18" s="534">
        <v>0</v>
      </c>
      <c r="IJ18" s="534">
        <v>0</v>
      </c>
      <c r="IK18" s="534">
        <v>0</v>
      </c>
      <c r="IL18" s="534">
        <v>0</v>
      </c>
      <c r="IM18" s="534">
        <v>0</v>
      </c>
      <c r="IN18" s="534">
        <v>0</v>
      </c>
      <c r="IO18" s="534">
        <v>0</v>
      </c>
      <c r="IP18" s="534">
        <v>0</v>
      </c>
      <c r="IQ18" s="534">
        <v>0</v>
      </c>
      <c r="IR18" s="534">
        <v>0</v>
      </c>
      <c r="IS18" s="534">
        <v>0</v>
      </c>
      <c r="IT18" s="534">
        <v>0</v>
      </c>
      <c r="IU18" s="534">
        <v>0</v>
      </c>
      <c r="IV18" s="534">
        <v>0</v>
      </c>
      <c r="IW18" s="534">
        <v>0</v>
      </c>
      <c r="IX18" s="534">
        <v>35010</v>
      </c>
      <c r="IY18" s="534">
        <v>0</v>
      </c>
      <c r="IZ18" s="534">
        <v>0</v>
      </c>
      <c r="JA18" s="534">
        <v>7002</v>
      </c>
      <c r="JB18" s="534">
        <v>0</v>
      </c>
      <c r="JC18" s="534">
        <v>7002</v>
      </c>
      <c r="JD18" s="534">
        <v>0</v>
      </c>
      <c r="JE18" s="534">
        <v>21006</v>
      </c>
      <c r="JF18" s="534">
        <v>189052</v>
      </c>
      <c r="JG18" s="534">
        <v>0</v>
      </c>
      <c r="JH18" s="534">
        <v>0</v>
      </c>
      <c r="JI18" s="534">
        <v>0</v>
      </c>
      <c r="JJ18" s="534">
        <v>0</v>
      </c>
      <c r="JK18" s="534">
        <v>0</v>
      </c>
      <c r="JL18" s="534">
        <v>0</v>
      </c>
      <c r="JM18" s="534">
        <v>0</v>
      </c>
      <c r="JN18" s="534">
        <v>0</v>
      </c>
      <c r="JO18" s="534">
        <v>0</v>
      </c>
      <c r="JP18" s="534">
        <v>0</v>
      </c>
      <c r="JQ18" s="534">
        <v>0</v>
      </c>
      <c r="JR18" s="534">
        <v>49013</v>
      </c>
      <c r="JS18" s="534">
        <v>0</v>
      </c>
      <c r="JT18" s="534">
        <v>21006</v>
      </c>
      <c r="JU18" s="534">
        <v>0</v>
      </c>
      <c r="JV18" s="534">
        <v>0</v>
      </c>
      <c r="JW18" s="534">
        <v>0</v>
      </c>
      <c r="JX18" s="534">
        <v>0</v>
      </c>
      <c r="JY18" s="534">
        <v>0</v>
      </c>
      <c r="JZ18" s="534">
        <v>14004</v>
      </c>
      <c r="KA18" s="534">
        <v>0</v>
      </c>
      <c r="KB18" s="534">
        <v>0</v>
      </c>
      <c r="KC18" s="534">
        <v>0</v>
      </c>
      <c r="KD18" s="534">
        <v>0</v>
      </c>
      <c r="KE18" s="534">
        <v>7002</v>
      </c>
      <c r="KF18" s="534">
        <v>0</v>
      </c>
      <c r="KG18" s="534">
        <v>7002</v>
      </c>
      <c r="KH18" s="534">
        <v>7002</v>
      </c>
      <c r="KI18" s="534">
        <v>0</v>
      </c>
      <c r="KJ18" s="534">
        <v>0</v>
      </c>
      <c r="KK18" s="534">
        <v>28008</v>
      </c>
    </row>
    <row r="19" spans="1:297" ht="14">
      <c r="A19" s="553"/>
      <c r="B19" s="532" t="s">
        <v>511</v>
      </c>
      <c r="C19" s="148">
        <v>1805491</v>
      </c>
      <c r="D19" s="374">
        <v>0</v>
      </c>
      <c r="E19" s="374">
        <v>245067</v>
      </c>
      <c r="F19" s="534">
        <v>0</v>
      </c>
      <c r="G19" s="534">
        <v>0</v>
      </c>
      <c r="H19" s="534">
        <v>0</v>
      </c>
      <c r="I19" s="534">
        <v>0</v>
      </c>
      <c r="J19" s="534">
        <v>5001</v>
      </c>
      <c r="K19" s="534">
        <v>0</v>
      </c>
      <c r="L19" s="534">
        <v>0</v>
      </c>
      <c r="M19" s="534">
        <v>0</v>
      </c>
      <c r="N19" s="534">
        <v>0</v>
      </c>
      <c r="O19" s="534">
        <v>120033</v>
      </c>
      <c r="P19" s="534">
        <v>5001</v>
      </c>
      <c r="Q19" s="534">
        <v>0</v>
      </c>
      <c r="R19" s="534">
        <v>0</v>
      </c>
      <c r="S19" s="534">
        <v>10003</v>
      </c>
      <c r="T19" s="534">
        <v>0</v>
      </c>
      <c r="U19" s="534">
        <v>5001</v>
      </c>
      <c r="V19" s="534">
        <v>0</v>
      </c>
      <c r="W19" s="534">
        <v>0</v>
      </c>
      <c r="X19" s="534">
        <v>0</v>
      </c>
      <c r="Y19" s="534">
        <v>0</v>
      </c>
      <c r="Z19" s="534">
        <v>0</v>
      </c>
      <c r="AA19" s="534">
        <v>15004</v>
      </c>
      <c r="AB19" s="534">
        <v>0</v>
      </c>
      <c r="AC19" s="534">
        <v>0</v>
      </c>
      <c r="AD19" s="534">
        <v>0</v>
      </c>
      <c r="AE19" s="534">
        <v>0</v>
      </c>
      <c r="AF19" s="534">
        <v>210058</v>
      </c>
      <c r="AG19" s="534">
        <v>245067</v>
      </c>
      <c r="AH19" s="534">
        <v>0</v>
      </c>
      <c r="AI19" s="534">
        <v>5001</v>
      </c>
      <c r="AJ19" s="534">
        <v>5001</v>
      </c>
      <c r="AK19" s="534">
        <v>0</v>
      </c>
      <c r="AL19" s="534">
        <v>0</v>
      </c>
      <c r="AM19" s="534">
        <v>20006</v>
      </c>
      <c r="AN19" s="534">
        <v>0</v>
      </c>
      <c r="AO19" s="534">
        <v>0</v>
      </c>
      <c r="AP19" s="534">
        <v>0</v>
      </c>
      <c r="AQ19" s="534">
        <v>0</v>
      </c>
      <c r="AR19" s="534">
        <v>0</v>
      </c>
      <c r="AS19" s="534">
        <v>0</v>
      </c>
      <c r="AT19" s="534">
        <v>5001</v>
      </c>
      <c r="AU19" s="534">
        <v>10003</v>
      </c>
      <c r="AV19" s="534">
        <v>0</v>
      </c>
      <c r="AW19" s="534">
        <v>0</v>
      </c>
      <c r="AX19" s="534">
        <v>0</v>
      </c>
      <c r="AY19" s="534">
        <v>5001</v>
      </c>
      <c r="AZ19" s="534">
        <v>0</v>
      </c>
      <c r="BA19" s="534">
        <v>5001</v>
      </c>
      <c r="BB19" s="534">
        <v>0</v>
      </c>
      <c r="BC19" s="534">
        <v>0</v>
      </c>
      <c r="BD19" s="534">
        <v>0</v>
      </c>
      <c r="BE19" s="534">
        <v>0</v>
      </c>
      <c r="BF19" s="534">
        <v>5001</v>
      </c>
      <c r="BG19" s="534">
        <v>0</v>
      </c>
      <c r="BH19" s="534">
        <v>0</v>
      </c>
      <c r="BI19" s="534">
        <v>0</v>
      </c>
      <c r="BJ19" s="534">
        <v>50014</v>
      </c>
      <c r="BK19" s="534">
        <v>0</v>
      </c>
      <c r="BL19" s="534">
        <v>5001</v>
      </c>
      <c r="BM19" s="534">
        <v>10003</v>
      </c>
      <c r="BN19" s="534">
        <v>20006</v>
      </c>
      <c r="BO19" s="534">
        <v>0</v>
      </c>
      <c r="BP19" s="534">
        <v>10003</v>
      </c>
      <c r="BQ19" s="534">
        <v>0</v>
      </c>
      <c r="BR19" s="534">
        <v>0</v>
      </c>
      <c r="BS19" s="534">
        <v>0</v>
      </c>
      <c r="BT19" s="534">
        <v>0</v>
      </c>
      <c r="BU19" s="534">
        <v>5001</v>
      </c>
      <c r="BV19" s="534">
        <v>5001</v>
      </c>
      <c r="BW19" s="534">
        <v>0</v>
      </c>
      <c r="BX19" s="534">
        <v>0</v>
      </c>
      <c r="BY19" s="534">
        <v>0</v>
      </c>
      <c r="BZ19" s="534">
        <v>5001</v>
      </c>
      <c r="CA19" s="534">
        <v>0</v>
      </c>
      <c r="CB19" s="534">
        <v>5001</v>
      </c>
      <c r="CC19" s="534">
        <v>0</v>
      </c>
      <c r="CD19" s="534">
        <v>15004</v>
      </c>
      <c r="CE19" s="534">
        <v>0</v>
      </c>
      <c r="CF19" s="534">
        <v>0</v>
      </c>
      <c r="CG19" s="534">
        <v>20006</v>
      </c>
      <c r="CH19" s="534">
        <v>0</v>
      </c>
      <c r="CI19" s="534">
        <v>0</v>
      </c>
      <c r="CJ19" s="534">
        <v>45012</v>
      </c>
      <c r="CK19" s="534">
        <v>15004</v>
      </c>
      <c r="CL19" s="534">
        <v>0</v>
      </c>
      <c r="CM19" s="534">
        <v>0</v>
      </c>
      <c r="CN19" s="534">
        <v>10003</v>
      </c>
      <c r="CO19" s="534">
        <v>0</v>
      </c>
      <c r="CP19" s="534">
        <v>0</v>
      </c>
      <c r="CQ19" s="534">
        <v>0</v>
      </c>
      <c r="CR19" s="534">
        <v>0</v>
      </c>
      <c r="CS19" s="534">
        <v>5001</v>
      </c>
      <c r="CT19" s="534">
        <v>10003</v>
      </c>
      <c r="CU19" s="534">
        <v>0</v>
      </c>
      <c r="CV19" s="534">
        <v>0</v>
      </c>
      <c r="CW19" s="534">
        <v>0</v>
      </c>
      <c r="CX19" s="534">
        <v>0</v>
      </c>
      <c r="CY19" s="534">
        <v>0</v>
      </c>
      <c r="CZ19" s="534">
        <v>0</v>
      </c>
      <c r="DA19" s="534">
        <v>55015</v>
      </c>
      <c r="DB19" s="534">
        <v>5001</v>
      </c>
      <c r="DC19" s="534">
        <v>5001</v>
      </c>
      <c r="DD19" s="534">
        <v>0</v>
      </c>
      <c r="DE19" s="534">
        <v>0</v>
      </c>
      <c r="DF19" s="534">
        <v>0</v>
      </c>
      <c r="DG19" s="534">
        <v>0</v>
      </c>
      <c r="DH19" s="534">
        <v>10003</v>
      </c>
      <c r="DI19" s="534">
        <v>0</v>
      </c>
      <c r="DJ19" s="534">
        <v>0</v>
      </c>
      <c r="DK19" s="534">
        <v>0</v>
      </c>
      <c r="DL19" s="534">
        <v>0</v>
      </c>
      <c r="DM19" s="534">
        <v>0</v>
      </c>
      <c r="DN19" s="534">
        <v>0</v>
      </c>
      <c r="DO19" s="534">
        <v>0</v>
      </c>
      <c r="DP19" s="534">
        <v>0</v>
      </c>
      <c r="DQ19" s="534">
        <v>140039</v>
      </c>
      <c r="DR19" s="534">
        <v>5001</v>
      </c>
      <c r="DS19" s="534">
        <v>0</v>
      </c>
      <c r="DT19" s="534">
        <v>0</v>
      </c>
      <c r="DU19" s="534">
        <v>0</v>
      </c>
      <c r="DV19" s="534">
        <v>10003</v>
      </c>
      <c r="DW19" s="534">
        <v>0</v>
      </c>
      <c r="DX19" s="534">
        <v>10003</v>
      </c>
      <c r="DY19" s="534">
        <v>15004</v>
      </c>
      <c r="DZ19" s="534">
        <v>0</v>
      </c>
      <c r="EA19" s="534">
        <v>0</v>
      </c>
      <c r="EB19" s="534">
        <v>0</v>
      </c>
      <c r="EC19" s="534">
        <v>0</v>
      </c>
      <c r="ED19" s="534">
        <v>0</v>
      </c>
      <c r="EE19" s="534">
        <v>15004</v>
      </c>
      <c r="EF19" s="534">
        <v>0</v>
      </c>
      <c r="EG19" s="534">
        <v>0</v>
      </c>
      <c r="EH19" s="534">
        <v>10003</v>
      </c>
      <c r="EI19" s="534">
        <v>0</v>
      </c>
      <c r="EJ19" s="534">
        <v>10003</v>
      </c>
      <c r="EK19" s="534">
        <v>0</v>
      </c>
      <c r="EL19" s="534">
        <v>0</v>
      </c>
      <c r="EM19" s="534">
        <v>5001</v>
      </c>
      <c r="EN19" s="534">
        <v>0</v>
      </c>
      <c r="EO19" s="534">
        <v>20006</v>
      </c>
      <c r="EP19" s="534">
        <v>0</v>
      </c>
      <c r="EQ19" s="534">
        <v>0</v>
      </c>
      <c r="ER19" s="534">
        <v>0</v>
      </c>
      <c r="ES19" s="534">
        <v>0</v>
      </c>
      <c r="ET19" s="534">
        <v>0</v>
      </c>
      <c r="EU19" s="534">
        <v>0</v>
      </c>
      <c r="EV19" s="534">
        <v>0</v>
      </c>
      <c r="EW19" s="534">
        <v>0</v>
      </c>
      <c r="EX19" s="534">
        <v>0</v>
      </c>
      <c r="EY19" s="534">
        <v>10003</v>
      </c>
      <c r="EZ19" s="534">
        <v>0</v>
      </c>
      <c r="FA19" s="534">
        <v>15004</v>
      </c>
      <c r="FB19" s="534">
        <v>0</v>
      </c>
      <c r="FC19" s="534">
        <v>0</v>
      </c>
      <c r="FD19" s="534">
        <v>0</v>
      </c>
      <c r="FE19" s="534">
        <v>0</v>
      </c>
      <c r="FF19" s="534">
        <v>0</v>
      </c>
      <c r="FG19" s="534">
        <v>0</v>
      </c>
      <c r="FH19" s="534">
        <v>0</v>
      </c>
      <c r="FI19" s="534">
        <v>0</v>
      </c>
      <c r="FJ19" s="534">
        <v>0</v>
      </c>
      <c r="FK19" s="534">
        <v>0</v>
      </c>
      <c r="FL19" s="534">
        <v>0</v>
      </c>
      <c r="FM19" s="534">
        <v>0</v>
      </c>
      <c r="FN19" s="534">
        <v>0</v>
      </c>
      <c r="FO19" s="534">
        <v>5001</v>
      </c>
      <c r="FP19" s="534">
        <v>5001</v>
      </c>
      <c r="FQ19" s="534">
        <v>0</v>
      </c>
      <c r="FR19" s="534">
        <v>0</v>
      </c>
      <c r="FS19" s="534">
        <v>0</v>
      </c>
      <c r="FT19" s="534">
        <v>20006</v>
      </c>
      <c r="FU19" s="534">
        <v>0</v>
      </c>
      <c r="FV19" s="534">
        <v>20006</v>
      </c>
      <c r="FW19" s="534">
        <v>0</v>
      </c>
      <c r="FX19" s="534">
        <v>0</v>
      </c>
      <c r="FY19" s="534">
        <v>0</v>
      </c>
      <c r="FZ19" s="534">
        <v>0</v>
      </c>
      <c r="GA19" s="534">
        <v>0</v>
      </c>
      <c r="GB19" s="534">
        <v>0</v>
      </c>
      <c r="GC19" s="534">
        <v>0</v>
      </c>
      <c r="GD19" s="534">
        <v>5001</v>
      </c>
      <c r="GE19" s="534">
        <v>15004</v>
      </c>
      <c r="GF19" s="534">
        <v>25007</v>
      </c>
      <c r="GG19" s="534">
        <v>0</v>
      </c>
      <c r="GH19" s="534">
        <v>0</v>
      </c>
      <c r="GI19" s="534">
        <v>0</v>
      </c>
      <c r="GJ19" s="534">
        <v>0</v>
      </c>
      <c r="GK19" s="534">
        <v>15004</v>
      </c>
      <c r="GL19" s="534">
        <v>0</v>
      </c>
      <c r="GM19" s="534">
        <v>5001</v>
      </c>
      <c r="GN19" s="534">
        <v>0</v>
      </c>
      <c r="GO19" s="534">
        <v>0</v>
      </c>
      <c r="GP19" s="534">
        <v>0</v>
      </c>
      <c r="GQ19" s="534">
        <v>0</v>
      </c>
      <c r="GR19" s="534">
        <v>0</v>
      </c>
      <c r="GS19" s="534">
        <v>5001</v>
      </c>
      <c r="GT19" s="534">
        <v>0</v>
      </c>
      <c r="GU19" s="534">
        <v>10003</v>
      </c>
      <c r="GV19" s="534">
        <v>0</v>
      </c>
      <c r="GW19" s="534">
        <v>0</v>
      </c>
      <c r="GX19" s="534">
        <v>0</v>
      </c>
      <c r="GY19" s="534">
        <v>0</v>
      </c>
      <c r="GZ19" s="534">
        <v>30008</v>
      </c>
      <c r="HA19" s="534">
        <v>10003</v>
      </c>
      <c r="HB19" s="534">
        <v>0</v>
      </c>
      <c r="HC19" s="534">
        <v>0</v>
      </c>
      <c r="HD19" s="534">
        <v>0</v>
      </c>
      <c r="HE19" s="534">
        <v>30008</v>
      </c>
      <c r="HF19" s="534">
        <v>0</v>
      </c>
      <c r="HG19" s="534">
        <v>0</v>
      </c>
      <c r="HH19" s="534">
        <v>0</v>
      </c>
      <c r="HI19" s="534">
        <v>0</v>
      </c>
      <c r="HJ19" s="534">
        <v>20006</v>
      </c>
      <c r="HK19" s="534">
        <v>0</v>
      </c>
      <c r="HL19" s="534">
        <v>5001</v>
      </c>
      <c r="HM19" s="534">
        <v>0</v>
      </c>
      <c r="HN19" s="534">
        <v>0</v>
      </c>
      <c r="HO19" s="534">
        <v>0</v>
      </c>
      <c r="HP19" s="534">
        <v>0</v>
      </c>
      <c r="HQ19" s="534">
        <v>10003</v>
      </c>
      <c r="HR19" s="534">
        <v>5001</v>
      </c>
      <c r="HS19" s="534">
        <v>0</v>
      </c>
      <c r="HT19" s="534">
        <v>15004</v>
      </c>
      <c r="HU19" s="534">
        <v>0</v>
      </c>
      <c r="HV19" s="534">
        <v>0</v>
      </c>
      <c r="HW19" s="534">
        <v>0</v>
      </c>
      <c r="HX19" s="534">
        <v>0</v>
      </c>
      <c r="HY19" s="534">
        <v>15004</v>
      </c>
      <c r="HZ19" s="534">
        <v>0</v>
      </c>
      <c r="IA19" s="534">
        <v>0</v>
      </c>
      <c r="IB19" s="534">
        <v>5001</v>
      </c>
      <c r="IC19" s="534">
        <v>0</v>
      </c>
      <c r="ID19" s="534">
        <v>0</v>
      </c>
      <c r="IE19" s="534">
        <v>0</v>
      </c>
      <c r="IF19" s="534">
        <v>0</v>
      </c>
      <c r="IG19" s="534">
        <v>0</v>
      </c>
      <c r="IH19" s="534">
        <v>0</v>
      </c>
      <c r="II19" s="534">
        <v>0</v>
      </c>
      <c r="IJ19" s="534">
        <v>0</v>
      </c>
      <c r="IK19" s="534">
        <v>0</v>
      </c>
      <c r="IL19" s="534">
        <v>0</v>
      </c>
      <c r="IM19" s="534">
        <v>0</v>
      </c>
      <c r="IN19" s="534">
        <v>0</v>
      </c>
      <c r="IO19" s="534">
        <v>0</v>
      </c>
      <c r="IP19" s="534">
        <v>0</v>
      </c>
      <c r="IQ19" s="534">
        <v>0</v>
      </c>
      <c r="IR19" s="534">
        <v>0</v>
      </c>
      <c r="IS19" s="534">
        <v>0</v>
      </c>
      <c r="IT19" s="534">
        <v>0</v>
      </c>
      <c r="IU19" s="534">
        <v>0</v>
      </c>
      <c r="IV19" s="534">
        <v>0</v>
      </c>
      <c r="IW19" s="534">
        <v>0</v>
      </c>
      <c r="IX19" s="534">
        <v>25007</v>
      </c>
      <c r="IY19" s="534">
        <v>0</v>
      </c>
      <c r="IZ19" s="534">
        <v>0</v>
      </c>
      <c r="JA19" s="534">
        <v>5001</v>
      </c>
      <c r="JB19" s="534">
        <v>0</v>
      </c>
      <c r="JC19" s="534">
        <v>5001</v>
      </c>
      <c r="JD19" s="534">
        <v>0</v>
      </c>
      <c r="JE19" s="534">
        <v>15004</v>
      </c>
      <c r="JF19" s="534">
        <v>135037</v>
      </c>
      <c r="JG19" s="534">
        <v>0</v>
      </c>
      <c r="JH19" s="534">
        <v>0</v>
      </c>
      <c r="JI19" s="534">
        <v>0</v>
      </c>
      <c r="JJ19" s="534">
        <v>0</v>
      </c>
      <c r="JK19" s="534">
        <v>0</v>
      </c>
      <c r="JL19" s="534">
        <v>0</v>
      </c>
      <c r="JM19" s="534">
        <v>0</v>
      </c>
      <c r="JN19" s="534">
        <v>0</v>
      </c>
      <c r="JO19" s="534">
        <v>0</v>
      </c>
      <c r="JP19" s="534">
        <v>0</v>
      </c>
      <c r="JQ19" s="534">
        <v>0</v>
      </c>
      <c r="JR19" s="534">
        <v>35010</v>
      </c>
      <c r="JS19" s="534">
        <v>0</v>
      </c>
      <c r="JT19" s="534">
        <v>15004</v>
      </c>
      <c r="JU19" s="534">
        <v>0</v>
      </c>
      <c r="JV19" s="534">
        <v>0</v>
      </c>
      <c r="JW19" s="534">
        <v>0</v>
      </c>
      <c r="JX19" s="534">
        <v>0</v>
      </c>
      <c r="JY19" s="534">
        <v>0</v>
      </c>
      <c r="JZ19" s="534">
        <v>10003</v>
      </c>
      <c r="KA19" s="534">
        <v>0</v>
      </c>
      <c r="KB19" s="534">
        <v>0</v>
      </c>
      <c r="KC19" s="534">
        <v>0</v>
      </c>
      <c r="KD19" s="534">
        <v>0</v>
      </c>
      <c r="KE19" s="534">
        <v>5001</v>
      </c>
      <c r="KF19" s="534">
        <v>0</v>
      </c>
      <c r="KG19" s="534">
        <v>5001</v>
      </c>
      <c r="KH19" s="534">
        <v>5001</v>
      </c>
      <c r="KI19" s="534">
        <v>0</v>
      </c>
      <c r="KJ19" s="534">
        <v>0</v>
      </c>
      <c r="KK19" s="534">
        <v>20006</v>
      </c>
    </row>
    <row r="20" spans="1:297" ht="14">
      <c r="A20" s="554"/>
      <c r="B20" s="532"/>
      <c r="C20" s="148"/>
      <c r="D20" s="374"/>
      <c r="E20" s="374"/>
      <c r="F20" s="534"/>
      <c r="G20" s="534"/>
      <c r="H20" s="534"/>
      <c r="I20" s="534"/>
      <c r="J20" s="534"/>
      <c r="K20" s="534"/>
      <c r="L20" s="534"/>
      <c r="M20" s="534"/>
      <c r="N20" s="534"/>
      <c r="O20" s="534"/>
      <c r="P20" s="534"/>
      <c r="Q20" s="534"/>
      <c r="R20" s="534"/>
      <c r="S20" s="534"/>
      <c r="T20" s="534"/>
      <c r="U20" s="534"/>
      <c r="V20" s="534"/>
      <c r="W20" s="534"/>
      <c r="X20" s="534"/>
      <c r="Y20" s="534"/>
      <c r="Z20" s="534"/>
      <c r="AA20" s="534"/>
      <c r="AB20" s="534"/>
      <c r="AC20" s="534"/>
      <c r="AD20" s="534"/>
      <c r="AE20" s="534"/>
      <c r="AF20" s="534"/>
      <c r="AG20" s="534"/>
      <c r="AH20" s="534"/>
      <c r="AI20" s="534"/>
      <c r="AJ20" s="534"/>
      <c r="AK20" s="534"/>
      <c r="AL20" s="534"/>
      <c r="AM20" s="534"/>
      <c r="AN20" s="534"/>
      <c r="AO20" s="534"/>
      <c r="AP20" s="534"/>
      <c r="AQ20" s="534"/>
      <c r="AR20" s="534"/>
      <c r="AS20" s="534"/>
      <c r="AT20" s="534"/>
      <c r="AU20" s="534"/>
      <c r="AV20" s="534"/>
      <c r="AW20" s="534"/>
      <c r="AX20" s="534"/>
      <c r="AY20" s="534"/>
      <c r="AZ20" s="534"/>
      <c r="BA20" s="534"/>
      <c r="BB20" s="534"/>
      <c r="BC20" s="534"/>
      <c r="BD20" s="534"/>
      <c r="BE20" s="534"/>
      <c r="BF20" s="534"/>
      <c r="BG20" s="534"/>
      <c r="BH20" s="534"/>
      <c r="BI20" s="534"/>
      <c r="BJ20" s="534"/>
      <c r="BK20" s="534"/>
      <c r="BL20" s="534"/>
      <c r="BM20" s="534"/>
      <c r="BN20" s="534"/>
      <c r="BO20" s="534"/>
      <c r="BP20" s="534"/>
      <c r="BQ20" s="534"/>
      <c r="BR20" s="534"/>
      <c r="BS20" s="534"/>
      <c r="BT20" s="534"/>
      <c r="BU20" s="534"/>
      <c r="BV20" s="534"/>
      <c r="BW20" s="534"/>
      <c r="BX20" s="534"/>
      <c r="BY20" s="534"/>
      <c r="BZ20" s="534"/>
      <c r="CA20" s="534"/>
      <c r="CB20" s="534"/>
      <c r="CC20" s="534"/>
      <c r="CD20" s="534"/>
      <c r="CE20" s="534"/>
      <c r="CF20" s="534"/>
      <c r="CG20" s="534"/>
      <c r="CH20" s="534"/>
      <c r="CI20" s="534"/>
      <c r="CJ20" s="534"/>
      <c r="CK20" s="534"/>
      <c r="CL20" s="534"/>
      <c r="CM20" s="534"/>
      <c r="CN20" s="534"/>
      <c r="CO20" s="534"/>
      <c r="CP20" s="534"/>
      <c r="CQ20" s="534"/>
      <c r="CR20" s="534"/>
      <c r="CS20" s="534"/>
      <c r="CT20" s="534"/>
      <c r="CU20" s="534"/>
      <c r="CV20" s="534"/>
      <c r="CW20" s="534"/>
      <c r="CX20" s="534"/>
      <c r="CY20" s="534"/>
      <c r="CZ20" s="534"/>
      <c r="DA20" s="534"/>
      <c r="DB20" s="534"/>
      <c r="DC20" s="534"/>
      <c r="DD20" s="534"/>
      <c r="DE20" s="534"/>
      <c r="DF20" s="534"/>
      <c r="DG20" s="534"/>
      <c r="DH20" s="534"/>
      <c r="DI20" s="534"/>
      <c r="DJ20" s="534"/>
      <c r="DK20" s="534"/>
      <c r="DL20" s="534"/>
      <c r="DM20" s="534"/>
      <c r="DN20" s="534"/>
      <c r="DO20" s="534"/>
      <c r="DP20" s="534"/>
      <c r="DQ20" s="534"/>
      <c r="DR20" s="534"/>
      <c r="DS20" s="534"/>
      <c r="DT20" s="534"/>
      <c r="DU20" s="534"/>
      <c r="DV20" s="534"/>
      <c r="DW20" s="534"/>
      <c r="DX20" s="534"/>
      <c r="DY20" s="534"/>
      <c r="DZ20" s="534"/>
      <c r="EA20" s="534"/>
      <c r="EB20" s="534"/>
      <c r="EC20" s="534"/>
      <c r="ED20" s="534"/>
      <c r="EE20" s="534"/>
      <c r="EF20" s="534"/>
      <c r="EG20" s="534"/>
      <c r="EH20" s="534"/>
      <c r="EI20" s="534"/>
      <c r="EJ20" s="534"/>
      <c r="EK20" s="534"/>
      <c r="EL20" s="534"/>
      <c r="EM20" s="534"/>
      <c r="EN20" s="534"/>
      <c r="EO20" s="534"/>
      <c r="EP20" s="534"/>
      <c r="EQ20" s="534"/>
      <c r="ER20" s="534"/>
      <c r="ES20" s="534"/>
      <c r="ET20" s="534"/>
      <c r="EU20" s="534"/>
      <c r="EV20" s="534"/>
      <c r="EW20" s="534"/>
      <c r="EX20" s="534"/>
      <c r="EY20" s="534"/>
      <c r="EZ20" s="534"/>
      <c r="FA20" s="534"/>
      <c r="FB20" s="534"/>
      <c r="FC20" s="534"/>
      <c r="FD20" s="534"/>
      <c r="FE20" s="534"/>
      <c r="FF20" s="534"/>
      <c r="FG20" s="534"/>
      <c r="FH20" s="534"/>
      <c r="FI20" s="534"/>
      <c r="FJ20" s="534"/>
      <c r="FK20" s="534"/>
      <c r="FL20" s="534"/>
      <c r="FM20" s="534"/>
      <c r="FN20" s="534"/>
      <c r="FO20" s="534"/>
      <c r="FP20" s="534"/>
      <c r="FQ20" s="534"/>
      <c r="FR20" s="534"/>
      <c r="FS20" s="534"/>
      <c r="FT20" s="534"/>
      <c r="FU20" s="534"/>
      <c r="FV20" s="534"/>
      <c r="FW20" s="534"/>
      <c r="FX20" s="534"/>
      <c r="FY20" s="534"/>
      <c r="FZ20" s="534"/>
      <c r="GA20" s="534"/>
      <c r="GB20" s="534"/>
      <c r="GC20" s="534"/>
      <c r="GD20" s="534"/>
      <c r="GE20" s="534"/>
      <c r="GF20" s="534"/>
      <c r="GG20" s="534"/>
      <c r="GH20" s="534"/>
      <c r="GI20" s="534"/>
      <c r="GJ20" s="534"/>
      <c r="GK20" s="534"/>
      <c r="GL20" s="534"/>
      <c r="GM20" s="534"/>
      <c r="GN20" s="534"/>
      <c r="GO20" s="534"/>
      <c r="GP20" s="534"/>
      <c r="GQ20" s="534"/>
      <c r="GR20" s="534"/>
      <c r="GS20" s="534"/>
      <c r="GT20" s="534"/>
      <c r="GU20" s="534"/>
      <c r="GV20" s="534"/>
      <c r="GW20" s="534"/>
      <c r="GX20" s="534"/>
      <c r="GY20" s="534"/>
      <c r="GZ20" s="534"/>
      <c r="HA20" s="534"/>
      <c r="HB20" s="534"/>
      <c r="HC20" s="534"/>
      <c r="HD20" s="534"/>
      <c r="HE20" s="534"/>
      <c r="HF20" s="534"/>
      <c r="HG20" s="534"/>
      <c r="HH20" s="534"/>
      <c r="HI20" s="534"/>
      <c r="HJ20" s="534"/>
      <c r="HK20" s="534"/>
      <c r="HL20" s="534"/>
      <c r="HM20" s="534"/>
      <c r="HN20" s="534"/>
      <c r="HO20" s="534"/>
      <c r="HP20" s="534"/>
      <c r="HQ20" s="534"/>
      <c r="HR20" s="534"/>
      <c r="HS20" s="534"/>
      <c r="HT20" s="534"/>
      <c r="HU20" s="534"/>
      <c r="HV20" s="534"/>
      <c r="HW20" s="534"/>
      <c r="HX20" s="534"/>
      <c r="HY20" s="534"/>
      <c r="HZ20" s="534"/>
      <c r="IA20" s="534"/>
      <c r="IB20" s="534"/>
      <c r="IC20" s="534"/>
      <c r="ID20" s="534"/>
      <c r="IE20" s="534"/>
      <c r="IF20" s="534"/>
      <c r="IG20" s="534"/>
      <c r="IH20" s="534"/>
      <c r="II20" s="534"/>
      <c r="IJ20" s="534"/>
      <c r="IK20" s="534"/>
      <c r="IL20" s="534"/>
      <c r="IM20" s="534"/>
      <c r="IN20" s="534"/>
      <c r="IO20" s="534"/>
      <c r="IP20" s="534"/>
      <c r="IQ20" s="534"/>
      <c r="IR20" s="534"/>
      <c r="IS20" s="534"/>
      <c r="IT20" s="534"/>
      <c r="IU20" s="534"/>
      <c r="IV20" s="534"/>
      <c r="IW20" s="534"/>
      <c r="IX20" s="534"/>
      <c r="IY20" s="534"/>
      <c r="IZ20" s="534"/>
      <c r="JA20" s="534"/>
      <c r="JB20" s="534"/>
      <c r="JC20" s="534"/>
      <c r="JD20" s="534"/>
      <c r="JE20" s="534"/>
      <c r="JF20" s="534"/>
      <c r="JG20" s="534"/>
      <c r="JH20" s="534"/>
      <c r="JI20" s="534"/>
      <c r="JJ20" s="534"/>
      <c r="JK20" s="534"/>
      <c r="JL20" s="534"/>
      <c r="JM20" s="534"/>
      <c r="JN20" s="534"/>
      <c r="JO20" s="534"/>
      <c r="JP20" s="534"/>
      <c r="JQ20" s="534"/>
      <c r="JR20" s="534"/>
      <c r="JS20" s="534"/>
      <c r="JT20" s="534"/>
      <c r="JU20" s="534"/>
      <c r="JV20" s="534"/>
      <c r="JW20" s="534"/>
      <c r="JX20" s="534"/>
      <c r="JY20" s="534"/>
      <c r="JZ20" s="534"/>
      <c r="KA20" s="534"/>
      <c r="KB20" s="534"/>
      <c r="KC20" s="534"/>
      <c r="KD20" s="534"/>
      <c r="KE20" s="534"/>
      <c r="KF20" s="534"/>
      <c r="KG20" s="534"/>
      <c r="KH20" s="534"/>
      <c r="KI20" s="534"/>
      <c r="KJ20" s="534"/>
      <c r="KK20" s="534"/>
    </row>
    <row r="21" spans="1:297" ht="30.5">
      <c r="A21" s="555" t="s">
        <v>497</v>
      </c>
      <c r="B21" s="532" t="s">
        <v>512</v>
      </c>
      <c r="C21" s="148">
        <v>135378651</v>
      </c>
      <c r="D21" s="374">
        <v>0</v>
      </c>
      <c r="E21" s="374">
        <v>16253109</v>
      </c>
      <c r="F21" s="534">
        <v>221231</v>
      </c>
      <c r="G21" s="534">
        <v>88492</v>
      </c>
      <c r="H21" s="534">
        <v>235980</v>
      </c>
      <c r="I21" s="534">
        <v>58995</v>
      </c>
      <c r="J21" s="534">
        <v>14749</v>
      </c>
      <c r="K21" s="534">
        <v>103241</v>
      </c>
      <c r="L21" s="534">
        <v>339221</v>
      </c>
      <c r="M21" s="534">
        <v>0</v>
      </c>
      <c r="N21" s="534">
        <v>0</v>
      </c>
      <c r="O21" s="534">
        <v>6681178</v>
      </c>
      <c r="P21" s="534">
        <v>250729</v>
      </c>
      <c r="Q21" s="534">
        <v>103241</v>
      </c>
      <c r="R21" s="534">
        <v>88492</v>
      </c>
      <c r="S21" s="534">
        <v>840678</v>
      </c>
      <c r="T21" s="534">
        <v>324472</v>
      </c>
      <c r="U21" s="534">
        <v>353970</v>
      </c>
      <c r="V21" s="534">
        <v>14749</v>
      </c>
      <c r="W21" s="534">
        <v>0</v>
      </c>
      <c r="X21" s="534">
        <v>560452</v>
      </c>
      <c r="Y21" s="534">
        <v>162236</v>
      </c>
      <c r="Z21" s="534">
        <v>117990</v>
      </c>
      <c r="AA21" s="534">
        <v>353970</v>
      </c>
      <c r="AB21" s="534">
        <v>0</v>
      </c>
      <c r="AC21" s="534">
        <v>294975</v>
      </c>
      <c r="AD21" s="534">
        <v>132739</v>
      </c>
      <c r="AE21" s="534">
        <v>29497</v>
      </c>
      <c r="AF21" s="534">
        <v>16253109</v>
      </c>
      <c r="AG21" s="534">
        <v>5162058</v>
      </c>
      <c r="AH21" s="534">
        <v>0</v>
      </c>
      <c r="AI21" s="534">
        <v>486708</v>
      </c>
      <c r="AJ21" s="534">
        <v>309723</v>
      </c>
      <c r="AK21" s="534">
        <v>29497</v>
      </c>
      <c r="AL21" s="534">
        <v>29497</v>
      </c>
      <c r="AM21" s="534">
        <v>663693</v>
      </c>
      <c r="AN21" s="534">
        <v>176985</v>
      </c>
      <c r="AO21" s="534">
        <v>1607612</v>
      </c>
      <c r="AP21" s="534">
        <v>250729</v>
      </c>
      <c r="AQ21" s="534">
        <v>162236</v>
      </c>
      <c r="AR21" s="534">
        <v>309723</v>
      </c>
      <c r="AS21" s="534">
        <v>14749</v>
      </c>
      <c r="AT21" s="534">
        <v>206482</v>
      </c>
      <c r="AU21" s="534">
        <v>560452</v>
      </c>
      <c r="AV21" s="534">
        <v>44246</v>
      </c>
      <c r="AW21" s="534">
        <v>73744</v>
      </c>
      <c r="AX21" s="534">
        <v>0</v>
      </c>
      <c r="AY21" s="534">
        <v>14749</v>
      </c>
      <c r="AZ21" s="534">
        <v>88492</v>
      </c>
      <c r="BA21" s="534">
        <v>693191</v>
      </c>
      <c r="BB21" s="534">
        <v>309723</v>
      </c>
      <c r="BC21" s="534">
        <v>2064823</v>
      </c>
      <c r="BD21" s="534">
        <v>44246</v>
      </c>
      <c r="BE21" s="534">
        <v>191734</v>
      </c>
      <c r="BF21" s="534">
        <v>117990</v>
      </c>
      <c r="BG21" s="534">
        <v>191734</v>
      </c>
      <c r="BH21" s="534">
        <v>0</v>
      </c>
      <c r="BI21" s="534">
        <v>88492</v>
      </c>
      <c r="BJ21" s="534">
        <v>4380375</v>
      </c>
      <c r="BK21" s="534">
        <v>58995</v>
      </c>
      <c r="BL21" s="534">
        <v>250729</v>
      </c>
      <c r="BM21" s="534">
        <v>1165150</v>
      </c>
      <c r="BN21" s="534">
        <v>1002914</v>
      </c>
      <c r="BO21" s="534">
        <v>88492</v>
      </c>
      <c r="BP21" s="534">
        <v>855427</v>
      </c>
      <c r="BQ21" s="534">
        <v>442462</v>
      </c>
      <c r="BR21" s="534">
        <v>693191</v>
      </c>
      <c r="BS21" s="534">
        <v>132739</v>
      </c>
      <c r="BT21" s="534">
        <v>412965</v>
      </c>
      <c r="BU21" s="534">
        <v>58995</v>
      </c>
      <c r="BV21" s="534">
        <v>117990</v>
      </c>
      <c r="BW21" s="534">
        <v>29497</v>
      </c>
      <c r="BX21" s="534">
        <v>103241</v>
      </c>
      <c r="BY21" s="534">
        <v>73744</v>
      </c>
      <c r="BZ21" s="534">
        <v>58995</v>
      </c>
      <c r="CA21" s="534">
        <v>14749</v>
      </c>
      <c r="CB21" s="534">
        <v>368718</v>
      </c>
      <c r="CC21" s="534">
        <v>383467</v>
      </c>
      <c r="CD21" s="534">
        <v>117990</v>
      </c>
      <c r="CE21" s="534">
        <v>73744</v>
      </c>
      <c r="CF21" s="534">
        <v>14749</v>
      </c>
      <c r="CG21" s="534">
        <v>781683</v>
      </c>
      <c r="CH21" s="534">
        <v>176985</v>
      </c>
      <c r="CI21" s="534">
        <v>589950</v>
      </c>
      <c r="CJ21" s="534">
        <v>560452</v>
      </c>
      <c r="CK21" s="534">
        <v>368718</v>
      </c>
      <c r="CL21" s="534">
        <v>44246</v>
      </c>
      <c r="CM21" s="534">
        <v>44246</v>
      </c>
      <c r="CN21" s="534">
        <v>884924</v>
      </c>
      <c r="CO21" s="534">
        <v>147487</v>
      </c>
      <c r="CP21" s="534">
        <v>206482</v>
      </c>
      <c r="CQ21" s="534">
        <v>162236</v>
      </c>
      <c r="CR21" s="534">
        <v>14749</v>
      </c>
      <c r="CS21" s="534">
        <v>206482</v>
      </c>
      <c r="CT21" s="534">
        <v>1297889</v>
      </c>
      <c r="CU21" s="534">
        <v>88492</v>
      </c>
      <c r="CV21" s="534">
        <v>88492</v>
      </c>
      <c r="CW21" s="534">
        <v>486708</v>
      </c>
      <c r="CX21" s="534">
        <v>103241</v>
      </c>
      <c r="CY21" s="534">
        <v>117990</v>
      </c>
      <c r="CZ21" s="534">
        <v>1563366</v>
      </c>
      <c r="DA21" s="534">
        <v>2507285</v>
      </c>
      <c r="DB21" s="534">
        <v>191734</v>
      </c>
      <c r="DC21" s="534">
        <v>117990</v>
      </c>
      <c r="DD21" s="534">
        <v>132739</v>
      </c>
      <c r="DE21" s="534">
        <v>0</v>
      </c>
      <c r="DF21" s="534">
        <v>2920250</v>
      </c>
      <c r="DG21" s="534">
        <v>58995</v>
      </c>
      <c r="DH21" s="534">
        <v>309723</v>
      </c>
      <c r="DI21" s="534">
        <v>14749</v>
      </c>
      <c r="DJ21" s="534">
        <v>383467</v>
      </c>
      <c r="DK21" s="534">
        <v>191734</v>
      </c>
      <c r="DL21" s="534">
        <v>0</v>
      </c>
      <c r="DM21" s="534">
        <v>103241</v>
      </c>
      <c r="DN21" s="534">
        <v>44246</v>
      </c>
      <c r="DO21" s="534">
        <v>29497</v>
      </c>
      <c r="DP21" s="534">
        <v>162236</v>
      </c>
      <c r="DQ21" s="534">
        <v>2477788</v>
      </c>
      <c r="DR21" s="534">
        <v>280226</v>
      </c>
      <c r="DS21" s="534">
        <v>265477</v>
      </c>
      <c r="DT21" s="534">
        <v>368718</v>
      </c>
      <c r="DU21" s="534">
        <v>14749</v>
      </c>
      <c r="DV21" s="534">
        <v>1637110</v>
      </c>
      <c r="DW21" s="534">
        <v>0</v>
      </c>
      <c r="DX21" s="534">
        <v>324472</v>
      </c>
      <c r="DY21" s="534">
        <v>752186</v>
      </c>
      <c r="DZ21" s="534">
        <v>88492</v>
      </c>
      <c r="EA21" s="534">
        <v>575201</v>
      </c>
      <c r="EB21" s="534">
        <v>206482</v>
      </c>
      <c r="EC21" s="534">
        <v>14749</v>
      </c>
      <c r="ED21" s="534">
        <v>221231</v>
      </c>
      <c r="EE21" s="534">
        <v>604698</v>
      </c>
      <c r="EF21" s="534">
        <v>471960</v>
      </c>
      <c r="EG21" s="534">
        <v>206482</v>
      </c>
      <c r="EH21" s="534">
        <v>471960</v>
      </c>
      <c r="EI21" s="534">
        <v>132739</v>
      </c>
      <c r="EJ21" s="534">
        <v>294975</v>
      </c>
      <c r="EK21" s="534">
        <v>0</v>
      </c>
      <c r="EL21" s="534">
        <v>0</v>
      </c>
      <c r="EM21" s="534">
        <v>44246</v>
      </c>
      <c r="EN21" s="534">
        <v>147487</v>
      </c>
      <c r="EO21" s="534">
        <v>1725602</v>
      </c>
      <c r="EP21" s="534">
        <v>412965</v>
      </c>
      <c r="EQ21" s="534">
        <v>132739</v>
      </c>
      <c r="ER21" s="534">
        <v>14749</v>
      </c>
      <c r="ES21" s="534">
        <v>235980</v>
      </c>
      <c r="ET21" s="534">
        <v>58995</v>
      </c>
      <c r="EU21" s="534">
        <v>44246</v>
      </c>
      <c r="EV21" s="534">
        <v>14749</v>
      </c>
      <c r="EW21" s="534">
        <v>1283140</v>
      </c>
      <c r="EX21" s="534">
        <v>309723</v>
      </c>
      <c r="EY21" s="534">
        <v>73744</v>
      </c>
      <c r="EZ21" s="534">
        <v>58995</v>
      </c>
      <c r="FA21" s="534">
        <v>427713</v>
      </c>
      <c r="FB21" s="534">
        <v>250729</v>
      </c>
      <c r="FC21" s="534">
        <v>265477</v>
      </c>
      <c r="FD21" s="534">
        <v>44246</v>
      </c>
      <c r="FE21" s="534">
        <v>589950</v>
      </c>
      <c r="FF21" s="534">
        <v>88492</v>
      </c>
      <c r="FG21" s="534">
        <v>206482</v>
      </c>
      <c r="FH21" s="534">
        <v>427713</v>
      </c>
      <c r="FI21" s="534">
        <v>58995</v>
      </c>
      <c r="FJ21" s="534">
        <v>427713</v>
      </c>
      <c r="FK21" s="534">
        <v>1061909</v>
      </c>
      <c r="FL21" s="534">
        <v>191734</v>
      </c>
      <c r="FM21" s="534">
        <v>206482</v>
      </c>
      <c r="FN21" s="534">
        <v>840678</v>
      </c>
      <c r="FO21" s="534">
        <v>206482</v>
      </c>
      <c r="FP21" s="534">
        <v>516206</v>
      </c>
      <c r="FQ21" s="534">
        <v>44246</v>
      </c>
      <c r="FR21" s="534">
        <v>162236</v>
      </c>
      <c r="FS21" s="534">
        <v>176985</v>
      </c>
      <c r="FT21" s="534">
        <v>4867083</v>
      </c>
      <c r="FU21" s="534">
        <v>0</v>
      </c>
      <c r="FV21" s="534">
        <v>545703</v>
      </c>
      <c r="FW21" s="534">
        <v>73744</v>
      </c>
      <c r="FX21" s="534">
        <v>58995</v>
      </c>
      <c r="FY21" s="534">
        <v>132739</v>
      </c>
      <c r="FZ21" s="534">
        <v>73744</v>
      </c>
      <c r="GA21" s="534">
        <v>117990</v>
      </c>
      <c r="GB21" s="534">
        <v>44246</v>
      </c>
      <c r="GC21" s="534">
        <v>280226</v>
      </c>
      <c r="GD21" s="534">
        <v>162236</v>
      </c>
      <c r="GE21" s="534">
        <v>648944</v>
      </c>
      <c r="GF21" s="534">
        <v>383467</v>
      </c>
      <c r="GG21" s="534">
        <v>73744</v>
      </c>
      <c r="GH21" s="534">
        <v>545703</v>
      </c>
      <c r="GI21" s="534">
        <v>58995</v>
      </c>
      <c r="GJ21" s="534">
        <v>29497</v>
      </c>
      <c r="GK21" s="534">
        <v>1297889</v>
      </c>
      <c r="GL21" s="534">
        <v>44246</v>
      </c>
      <c r="GM21" s="534">
        <v>191734</v>
      </c>
      <c r="GN21" s="534">
        <v>162236</v>
      </c>
      <c r="GO21" s="534">
        <v>14749</v>
      </c>
      <c r="GP21" s="534">
        <v>103241</v>
      </c>
      <c r="GQ21" s="534">
        <v>14749</v>
      </c>
      <c r="GR21" s="534">
        <v>0</v>
      </c>
      <c r="GS21" s="534">
        <v>383467</v>
      </c>
      <c r="GT21" s="534">
        <v>117990</v>
      </c>
      <c r="GU21" s="534">
        <v>147487</v>
      </c>
      <c r="GV21" s="534">
        <v>176985</v>
      </c>
      <c r="GW21" s="534">
        <v>29497</v>
      </c>
      <c r="GX21" s="534">
        <v>147487</v>
      </c>
      <c r="GY21" s="534">
        <v>44246</v>
      </c>
      <c r="GZ21" s="534">
        <v>1076658</v>
      </c>
      <c r="HA21" s="534">
        <v>929170</v>
      </c>
      <c r="HB21" s="534">
        <v>825929</v>
      </c>
      <c r="HC21" s="534">
        <v>58995</v>
      </c>
      <c r="HD21" s="534">
        <v>88492</v>
      </c>
      <c r="HE21" s="534">
        <v>1283140</v>
      </c>
      <c r="HF21" s="534">
        <v>73744</v>
      </c>
      <c r="HG21" s="534">
        <v>44246</v>
      </c>
      <c r="HH21" s="534">
        <v>0</v>
      </c>
      <c r="HI21" s="534">
        <v>29497</v>
      </c>
      <c r="HJ21" s="534">
        <v>1106155</v>
      </c>
      <c r="HK21" s="534">
        <v>103241</v>
      </c>
      <c r="HL21" s="534">
        <v>1342135</v>
      </c>
      <c r="HM21" s="534">
        <v>88492</v>
      </c>
      <c r="HN21" s="534">
        <v>14749</v>
      </c>
      <c r="HO21" s="534">
        <v>235980</v>
      </c>
      <c r="HP21" s="534">
        <v>0</v>
      </c>
      <c r="HQ21" s="534">
        <v>324472</v>
      </c>
      <c r="HR21" s="534">
        <v>280226</v>
      </c>
      <c r="HS21" s="534">
        <v>44246</v>
      </c>
      <c r="HT21" s="534">
        <v>1504371</v>
      </c>
      <c r="HU21" s="534">
        <v>73744</v>
      </c>
      <c r="HV21" s="534">
        <v>14749</v>
      </c>
      <c r="HW21" s="534">
        <v>589950</v>
      </c>
      <c r="HX21" s="534">
        <v>0</v>
      </c>
      <c r="HY21" s="534">
        <v>1666607</v>
      </c>
      <c r="HZ21" s="534">
        <v>221231</v>
      </c>
      <c r="IA21" s="534">
        <v>58995</v>
      </c>
      <c r="IB21" s="534">
        <v>309723</v>
      </c>
      <c r="IC21" s="534">
        <v>619447</v>
      </c>
      <c r="ID21" s="534">
        <v>147487</v>
      </c>
      <c r="IE21" s="534">
        <v>103241</v>
      </c>
      <c r="IF21" s="534">
        <v>44246</v>
      </c>
      <c r="IG21" s="534">
        <v>162236</v>
      </c>
      <c r="IH21" s="534">
        <v>14749</v>
      </c>
      <c r="II21" s="534">
        <v>619447</v>
      </c>
      <c r="IJ21" s="534">
        <v>162236</v>
      </c>
      <c r="IK21" s="534">
        <v>280226</v>
      </c>
      <c r="IL21" s="534">
        <v>14749</v>
      </c>
      <c r="IM21" s="534">
        <v>147487</v>
      </c>
      <c r="IN21" s="534">
        <v>132739</v>
      </c>
      <c r="IO21" s="534">
        <v>0</v>
      </c>
      <c r="IP21" s="534">
        <v>147487</v>
      </c>
      <c r="IQ21" s="534">
        <v>73744</v>
      </c>
      <c r="IR21" s="534">
        <v>663693</v>
      </c>
      <c r="IS21" s="534">
        <v>191734</v>
      </c>
      <c r="IT21" s="534">
        <v>58995</v>
      </c>
      <c r="IU21" s="534">
        <v>44246</v>
      </c>
      <c r="IV21" s="534">
        <v>29497</v>
      </c>
      <c r="IW21" s="534">
        <v>73744</v>
      </c>
      <c r="IX21" s="534">
        <v>5560274</v>
      </c>
      <c r="IY21" s="534">
        <v>29497</v>
      </c>
      <c r="IZ21" s="534">
        <v>88492</v>
      </c>
      <c r="JA21" s="534">
        <v>147487</v>
      </c>
      <c r="JB21" s="534">
        <v>44246</v>
      </c>
      <c r="JC21" s="534">
        <v>117990</v>
      </c>
      <c r="JD21" s="534">
        <v>88492</v>
      </c>
      <c r="JE21" s="534">
        <v>870176</v>
      </c>
      <c r="JF21" s="534">
        <v>4336129</v>
      </c>
      <c r="JG21" s="534">
        <v>44246</v>
      </c>
      <c r="JH21" s="534">
        <v>58995</v>
      </c>
      <c r="JI21" s="534">
        <v>589950</v>
      </c>
      <c r="JJ21" s="534">
        <v>412965</v>
      </c>
      <c r="JK21" s="534">
        <v>353970</v>
      </c>
      <c r="JL21" s="534">
        <v>58995</v>
      </c>
      <c r="JM21" s="534">
        <v>176985</v>
      </c>
      <c r="JN21" s="534">
        <v>14749</v>
      </c>
      <c r="JO21" s="534">
        <v>176985</v>
      </c>
      <c r="JP21" s="534">
        <v>73744</v>
      </c>
      <c r="JQ21" s="534">
        <v>383467</v>
      </c>
      <c r="JR21" s="534">
        <v>2271306</v>
      </c>
      <c r="JS21" s="534">
        <v>309723</v>
      </c>
      <c r="JT21" s="534">
        <v>663693</v>
      </c>
      <c r="JU21" s="534">
        <v>14749</v>
      </c>
      <c r="JV21" s="534">
        <v>88492</v>
      </c>
      <c r="JW21" s="534">
        <v>103241</v>
      </c>
      <c r="JX21" s="534">
        <v>176985</v>
      </c>
      <c r="JY21" s="534">
        <v>73744</v>
      </c>
      <c r="JZ21" s="534">
        <v>486708</v>
      </c>
      <c r="KA21" s="534">
        <v>265477</v>
      </c>
      <c r="KB21" s="534">
        <v>0</v>
      </c>
      <c r="KC21" s="534">
        <v>73744</v>
      </c>
      <c r="KD21" s="534">
        <v>73744</v>
      </c>
      <c r="KE21" s="534">
        <v>221231</v>
      </c>
      <c r="KF21" s="534">
        <v>88492</v>
      </c>
      <c r="KG21" s="534">
        <v>648944</v>
      </c>
      <c r="KH21" s="534">
        <v>796432</v>
      </c>
      <c r="KI21" s="534">
        <v>44246</v>
      </c>
      <c r="KJ21" s="534">
        <v>73744</v>
      </c>
      <c r="KK21" s="534">
        <v>501457</v>
      </c>
    </row>
    <row r="22" spans="1:297" ht="14">
      <c r="A22" s="556"/>
      <c r="B22" s="532" t="s">
        <v>513</v>
      </c>
      <c r="C22" s="148">
        <v>96699052</v>
      </c>
      <c r="D22" s="374">
        <v>0</v>
      </c>
      <c r="E22" s="374">
        <v>11609363</v>
      </c>
      <c r="F22" s="534">
        <v>158022</v>
      </c>
      <c r="G22" s="534">
        <v>63209</v>
      </c>
      <c r="H22" s="534">
        <v>168557</v>
      </c>
      <c r="I22" s="534">
        <v>42139</v>
      </c>
      <c r="J22" s="534">
        <v>10535</v>
      </c>
      <c r="K22" s="534">
        <v>73744</v>
      </c>
      <c r="L22" s="534">
        <v>242301</v>
      </c>
      <c r="M22" s="534">
        <v>0</v>
      </c>
      <c r="N22" s="534">
        <v>0</v>
      </c>
      <c r="O22" s="534">
        <v>4772270</v>
      </c>
      <c r="P22" s="534">
        <v>179092</v>
      </c>
      <c r="Q22" s="534">
        <v>73744</v>
      </c>
      <c r="R22" s="534">
        <v>63209</v>
      </c>
      <c r="S22" s="534">
        <v>600484</v>
      </c>
      <c r="T22" s="534">
        <v>231766</v>
      </c>
      <c r="U22" s="534">
        <v>252836</v>
      </c>
      <c r="V22" s="534">
        <v>10535</v>
      </c>
      <c r="W22" s="534">
        <v>0</v>
      </c>
      <c r="X22" s="534">
        <v>400323</v>
      </c>
      <c r="Y22" s="534">
        <v>115883</v>
      </c>
      <c r="Z22" s="534">
        <v>84279</v>
      </c>
      <c r="AA22" s="534">
        <v>252836</v>
      </c>
      <c r="AB22" s="534">
        <v>0</v>
      </c>
      <c r="AC22" s="534">
        <v>210696</v>
      </c>
      <c r="AD22" s="534">
        <v>94813</v>
      </c>
      <c r="AE22" s="534">
        <v>21070</v>
      </c>
      <c r="AF22" s="534">
        <v>11609363</v>
      </c>
      <c r="AG22" s="534">
        <v>3687184</v>
      </c>
      <c r="AH22" s="534">
        <v>0</v>
      </c>
      <c r="AI22" s="534">
        <v>347649</v>
      </c>
      <c r="AJ22" s="534">
        <v>221231</v>
      </c>
      <c r="AK22" s="534">
        <v>21070</v>
      </c>
      <c r="AL22" s="534">
        <v>21070</v>
      </c>
      <c r="AM22" s="534">
        <v>474067</v>
      </c>
      <c r="AN22" s="534">
        <v>126418</v>
      </c>
      <c r="AO22" s="534">
        <v>1148295</v>
      </c>
      <c r="AP22" s="534">
        <v>179092</v>
      </c>
      <c r="AQ22" s="534">
        <v>115883</v>
      </c>
      <c r="AR22" s="534">
        <v>221231</v>
      </c>
      <c r="AS22" s="534">
        <v>10535</v>
      </c>
      <c r="AT22" s="534">
        <v>147487</v>
      </c>
      <c r="AU22" s="534">
        <v>400323</v>
      </c>
      <c r="AV22" s="534">
        <v>31604</v>
      </c>
      <c r="AW22" s="534">
        <v>52674</v>
      </c>
      <c r="AX22" s="534">
        <v>0</v>
      </c>
      <c r="AY22" s="534">
        <v>10535</v>
      </c>
      <c r="AZ22" s="534">
        <v>63209</v>
      </c>
      <c r="BA22" s="534">
        <v>495136</v>
      </c>
      <c r="BB22" s="534">
        <v>221231</v>
      </c>
      <c r="BC22" s="534">
        <v>1474874</v>
      </c>
      <c r="BD22" s="534">
        <v>31604</v>
      </c>
      <c r="BE22" s="534">
        <v>136953</v>
      </c>
      <c r="BF22" s="534">
        <v>84279</v>
      </c>
      <c r="BG22" s="534">
        <v>136953</v>
      </c>
      <c r="BH22" s="534">
        <v>0</v>
      </c>
      <c r="BI22" s="534">
        <v>63209</v>
      </c>
      <c r="BJ22" s="534">
        <v>3128839</v>
      </c>
      <c r="BK22" s="534">
        <v>42139</v>
      </c>
      <c r="BL22" s="534">
        <v>179092</v>
      </c>
      <c r="BM22" s="534">
        <v>832250</v>
      </c>
      <c r="BN22" s="534">
        <v>716367</v>
      </c>
      <c r="BO22" s="534">
        <v>63209</v>
      </c>
      <c r="BP22" s="534">
        <v>611019</v>
      </c>
      <c r="BQ22" s="534">
        <v>316044</v>
      </c>
      <c r="BR22" s="534">
        <v>495136</v>
      </c>
      <c r="BS22" s="534">
        <v>94813</v>
      </c>
      <c r="BT22" s="534">
        <v>294975</v>
      </c>
      <c r="BU22" s="534">
        <v>42139</v>
      </c>
      <c r="BV22" s="534">
        <v>84279</v>
      </c>
      <c r="BW22" s="534">
        <v>21070</v>
      </c>
      <c r="BX22" s="534">
        <v>73744</v>
      </c>
      <c r="BY22" s="534">
        <v>52674</v>
      </c>
      <c r="BZ22" s="534">
        <v>42139</v>
      </c>
      <c r="CA22" s="534">
        <v>10535</v>
      </c>
      <c r="CB22" s="534">
        <v>263370</v>
      </c>
      <c r="CC22" s="534">
        <v>273905</v>
      </c>
      <c r="CD22" s="534">
        <v>84279</v>
      </c>
      <c r="CE22" s="534">
        <v>52674</v>
      </c>
      <c r="CF22" s="534">
        <v>10535</v>
      </c>
      <c r="CG22" s="534">
        <v>558345</v>
      </c>
      <c r="CH22" s="534">
        <v>126418</v>
      </c>
      <c r="CI22" s="534">
        <v>421393</v>
      </c>
      <c r="CJ22" s="534">
        <v>400323</v>
      </c>
      <c r="CK22" s="534">
        <v>263370</v>
      </c>
      <c r="CL22" s="534">
        <v>31604</v>
      </c>
      <c r="CM22" s="534">
        <v>31604</v>
      </c>
      <c r="CN22" s="534">
        <v>632089</v>
      </c>
      <c r="CO22" s="534">
        <v>105348</v>
      </c>
      <c r="CP22" s="534">
        <v>147487</v>
      </c>
      <c r="CQ22" s="534">
        <v>115883</v>
      </c>
      <c r="CR22" s="534">
        <v>10535</v>
      </c>
      <c r="CS22" s="534">
        <v>147487</v>
      </c>
      <c r="CT22" s="534">
        <v>927064</v>
      </c>
      <c r="CU22" s="534">
        <v>63209</v>
      </c>
      <c r="CV22" s="534">
        <v>63209</v>
      </c>
      <c r="CW22" s="534">
        <v>347649</v>
      </c>
      <c r="CX22" s="534">
        <v>73744</v>
      </c>
      <c r="CY22" s="534">
        <v>84279</v>
      </c>
      <c r="CZ22" s="534">
        <v>1116690</v>
      </c>
      <c r="DA22" s="534">
        <v>1790918</v>
      </c>
      <c r="DB22" s="534">
        <v>136953</v>
      </c>
      <c r="DC22" s="534">
        <v>84279</v>
      </c>
      <c r="DD22" s="534">
        <v>94813</v>
      </c>
      <c r="DE22" s="534">
        <v>0</v>
      </c>
      <c r="DF22" s="534">
        <v>2085893</v>
      </c>
      <c r="DG22" s="534">
        <v>42139</v>
      </c>
      <c r="DH22" s="534">
        <v>221231</v>
      </c>
      <c r="DI22" s="534">
        <v>10535</v>
      </c>
      <c r="DJ22" s="534">
        <v>273905</v>
      </c>
      <c r="DK22" s="534">
        <v>136953</v>
      </c>
      <c r="DL22" s="534">
        <v>0</v>
      </c>
      <c r="DM22" s="534">
        <v>73744</v>
      </c>
      <c r="DN22" s="534">
        <v>31604</v>
      </c>
      <c r="DO22" s="534">
        <v>21070</v>
      </c>
      <c r="DP22" s="534">
        <v>115883</v>
      </c>
      <c r="DQ22" s="534">
        <v>1769849</v>
      </c>
      <c r="DR22" s="534">
        <v>200161</v>
      </c>
      <c r="DS22" s="534">
        <v>189627</v>
      </c>
      <c r="DT22" s="534">
        <v>263370</v>
      </c>
      <c r="DU22" s="534">
        <v>10535</v>
      </c>
      <c r="DV22" s="534">
        <v>1169364</v>
      </c>
      <c r="DW22" s="534">
        <v>0</v>
      </c>
      <c r="DX22" s="534">
        <v>231766</v>
      </c>
      <c r="DY22" s="534">
        <v>537275</v>
      </c>
      <c r="DZ22" s="534">
        <v>63209</v>
      </c>
      <c r="EA22" s="534">
        <v>410858</v>
      </c>
      <c r="EB22" s="534">
        <v>147487</v>
      </c>
      <c r="EC22" s="534">
        <v>10535</v>
      </c>
      <c r="ED22" s="534">
        <v>158022</v>
      </c>
      <c r="EE22" s="534">
        <v>431927</v>
      </c>
      <c r="EF22" s="534">
        <v>337114</v>
      </c>
      <c r="EG22" s="534">
        <v>147487</v>
      </c>
      <c r="EH22" s="534">
        <v>337114</v>
      </c>
      <c r="EI22" s="534">
        <v>94813</v>
      </c>
      <c r="EJ22" s="534">
        <v>210696</v>
      </c>
      <c r="EK22" s="534">
        <v>0</v>
      </c>
      <c r="EL22" s="534">
        <v>0</v>
      </c>
      <c r="EM22" s="534">
        <v>31604</v>
      </c>
      <c r="EN22" s="534">
        <v>105348</v>
      </c>
      <c r="EO22" s="534">
        <v>1232573</v>
      </c>
      <c r="EP22" s="534">
        <v>294975</v>
      </c>
      <c r="EQ22" s="534">
        <v>94813</v>
      </c>
      <c r="ER22" s="534">
        <v>10535</v>
      </c>
      <c r="ES22" s="534">
        <v>168557</v>
      </c>
      <c r="ET22" s="534">
        <v>42139</v>
      </c>
      <c r="EU22" s="534">
        <v>31604</v>
      </c>
      <c r="EV22" s="534">
        <v>10535</v>
      </c>
      <c r="EW22" s="534">
        <v>916529</v>
      </c>
      <c r="EX22" s="534">
        <v>221231</v>
      </c>
      <c r="EY22" s="534">
        <v>52674</v>
      </c>
      <c r="EZ22" s="534">
        <v>42139</v>
      </c>
      <c r="FA22" s="534">
        <v>305510</v>
      </c>
      <c r="FB22" s="534">
        <v>179092</v>
      </c>
      <c r="FC22" s="534">
        <v>189627</v>
      </c>
      <c r="FD22" s="534">
        <v>31604</v>
      </c>
      <c r="FE22" s="534">
        <v>421393</v>
      </c>
      <c r="FF22" s="534">
        <v>63209</v>
      </c>
      <c r="FG22" s="534">
        <v>147487</v>
      </c>
      <c r="FH22" s="534">
        <v>305510</v>
      </c>
      <c r="FI22" s="534">
        <v>42139</v>
      </c>
      <c r="FJ22" s="534">
        <v>305510</v>
      </c>
      <c r="FK22" s="534">
        <v>758507</v>
      </c>
      <c r="FL22" s="534">
        <v>136953</v>
      </c>
      <c r="FM22" s="534">
        <v>147487</v>
      </c>
      <c r="FN22" s="534">
        <v>600484</v>
      </c>
      <c r="FO22" s="534">
        <v>147487</v>
      </c>
      <c r="FP22" s="534">
        <v>368718</v>
      </c>
      <c r="FQ22" s="534">
        <v>31604</v>
      </c>
      <c r="FR22" s="534">
        <v>115883</v>
      </c>
      <c r="FS22" s="534">
        <v>126418</v>
      </c>
      <c r="FT22" s="534">
        <v>3476488</v>
      </c>
      <c r="FU22" s="534">
        <v>0</v>
      </c>
      <c r="FV22" s="534">
        <v>389788</v>
      </c>
      <c r="FW22" s="534">
        <v>52674</v>
      </c>
      <c r="FX22" s="534">
        <v>42139</v>
      </c>
      <c r="FY22" s="534">
        <v>94813</v>
      </c>
      <c r="FZ22" s="534">
        <v>52674</v>
      </c>
      <c r="GA22" s="534">
        <v>84279</v>
      </c>
      <c r="GB22" s="534">
        <v>31604</v>
      </c>
      <c r="GC22" s="534">
        <v>200161</v>
      </c>
      <c r="GD22" s="534">
        <v>115883</v>
      </c>
      <c r="GE22" s="534">
        <v>463532</v>
      </c>
      <c r="GF22" s="534">
        <v>273905</v>
      </c>
      <c r="GG22" s="534">
        <v>52674</v>
      </c>
      <c r="GH22" s="534">
        <v>389788</v>
      </c>
      <c r="GI22" s="534">
        <v>42139</v>
      </c>
      <c r="GJ22" s="534">
        <v>21070</v>
      </c>
      <c r="GK22" s="534">
        <v>927064</v>
      </c>
      <c r="GL22" s="534">
        <v>31604</v>
      </c>
      <c r="GM22" s="534">
        <v>136953</v>
      </c>
      <c r="GN22" s="534">
        <v>115883</v>
      </c>
      <c r="GO22" s="534">
        <v>10535</v>
      </c>
      <c r="GP22" s="534">
        <v>73744</v>
      </c>
      <c r="GQ22" s="534">
        <v>10535</v>
      </c>
      <c r="GR22" s="534">
        <v>0</v>
      </c>
      <c r="GS22" s="534">
        <v>273905</v>
      </c>
      <c r="GT22" s="534">
        <v>84279</v>
      </c>
      <c r="GU22" s="534">
        <v>105348</v>
      </c>
      <c r="GV22" s="534">
        <v>126418</v>
      </c>
      <c r="GW22" s="534">
        <v>21070</v>
      </c>
      <c r="GX22" s="534">
        <v>105348</v>
      </c>
      <c r="GY22" s="534">
        <v>31604</v>
      </c>
      <c r="GZ22" s="534">
        <v>769041</v>
      </c>
      <c r="HA22" s="534">
        <v>663693</v>
      </c>
      <c r="HB22" s="534">
        <v>589950</v>
      </c>
      <c r="HC22" s="534">
        <v>42139</v>
      </c>
      <c r="HD22" s="534">
        <v>63209</v>
      </c>
      <c r="HE22" s="534">
        <v>916529</v>
      </c>
      <c r="HF22" s="534">
        <v>52674</v>
      </c>
      <c r="HG22" s="534">
        <v>31604</v>
      </c>
      <c r="HH22" s="534">
        <v>0</v>
      </c>
      <c r="HI22" s="534">
        <v>21070</v>
      </c>
      <c r="HJ22" s="534">
        <v>790111</v>
      </c>
      <c r="HK22" s="534">
        <v>73744</v>
      </c>
      <c r="HL22" s="534">
        <v>958668</v>
      </c>
      <c r="HM22" s="534">
        <v>63209</v>
      </c>
      <c r="HN22" s="534">
        <v>10535</v>
      </c>
      <c r="HO22" s="534">
        <v>168557</v>
      </c>
      <c r="HP22" s="534">
        <v>0</v>
      </c>
      <c r="HQ22" s="534">
        <v>231766</v>
      </c>
      <c r="HR22" s="534">
        <v>200161</v>
      </c>
      <c r="HS22" s="534">
        <v>31604</v>
      </c>
      <c r="HT22" s="534">
        <v>1074551</v>
      </c>
      <c r="HU22" s="534">
        <v>52674</v>
      </c>
      <c r="HV22" s="534">
        <v>10535</v>
      </c>
      <c r="HW22" s="534">
        <v>421393</v>
      </c>
      <c r="HX22" s="534">
        <v>0</v>
      </c>
      <c r="HY22" s="534">
        <v>1190434</v>
      </c>
      <c r="HZ22" s="534">
        <v>158022</v>
      </c>
      <c r="IA22" s="534">
        <v>42139</v>
      </c>
      <c r="IB22" s="534">
        <v>221231</v>
      </c>
      <c r="IC22" s="534">
        <v>442462</v>
      </c>
      <c r="ID22" s="534">
        <v>105348</v>
      </c>
      <c r="IE22" s="534">
        <v>73744</v>
      </c>
      <c r="IF22" s="534">
        <v>31604</v>
      </c>
      <c r="IG22" s="534">
        <v>115883</v>
      </c>
      <c r="IH22" s="534">
        <v>10535</v>
      </c>
      <c r="II22" s="534">
        <v>442462</v>
      </c>
      <c r="IJ22" s="534">
        <v>115883</v>
      </c>
      <c r="IK22" s="534">
        <v>200161</v>
      </c>
      <c r="IL22" s="534">
        <v>10535</v>
      </c>
      <c r="IM22" s="534">
        <v>105348</v>
      </c>
      <c r="IN22" s="534">
        <v>94813</v>
      </c>
      <c r="IO22" s="534">
        <v>0</v>
      </c>
      <c r="IP22" s="534">
        <v>105348</v>
      </c>
      <c r="IQ22" s="534">
        <v>52674</v>
      </c>
      <c r="IR22" s="534">
        <v>474067</v>
      </c>
      <c r="IS22" s="534">
        <v>136953</v>
      </c>
      <c r="IT22" s="534">
        <v>42139</v>
      </c>
      <c r="IU22" s="534">
        <v>31604</v>
      </c>
      <c r="IV22" s="534">
        <v>21070</v>
      </c>
      <c r="IW22" s="534">
        <v>52674</v>
      </c>
      <c r="IX22" s="534">
        <v>3971624</v>
      </c>
      <c r="IY22" s="534">
        <v>21070</v>
      </c>
      <c r="IZ22" s="534">
        <v>63209</v>
      </c>
      <c r="JA22" s="534">
        <v>105348</v>
      </c>
      <c r="JB22" s="534">
        <v>31604</v>
      </c>
      <c r="JC22" s="534">
        <v>84279</v>
      </c>
      <c r="JD22" s="534">
        <v>63209</v>
      </c>
      <c r="JE22" s="534">
        <v>621554</v>
      </c>
      <c r="JF22" s="534">
        <v>3097235</v>
      </c>
      <c r="JG22" s="534">
        <v>31604</v>
      </c>
      <c r="JH22" s="534">
        <v>42139</v>
      </c>
      <c r="JI22" s="534">
        <v>421393</v>
      </c>
      <c r="JJ22" s="534">
        <v>294975</v>
      </c>
      <c r="JK22" s="534">
        <v>252836</v>
      </c>
      <c r="JL22" s="534">
        <v>42139</v>
      </c>
      <c r="JM22" s="534">
        <v>126418</v>
      </c>
      <c r="JN22" s="534">
        <v>10535</v>
      </c>
      <c r="JO22" s="534">
        <v>126418</v>
      </c>
      <c r="JP22" s="534">
        <v>52674</v>
      </c>
      <c r="JQ22" s="534">
        <v>273905</v>
      </c>
      <c r="JR22" s="534">
        <v>1622361</v>
      </c>
      <c r="JS22" s="534">
        <v>221231</v>
      </c>
      <c r="JT22" s="534">
        <v>474067</v>
      </c>
      <c r="JU22" s="534">
        <v>10535</v>
      </c>
      <c r="JV22" s="534">
        <v>63209</v>
      </c>
      <c r="JW22" s="534">
        <v>73744</v>
      </c>
      <c r="JX22" s="534">
        <v>126418</v>
      </c>
      <c r="JY22" s="534">
        <v>52674</v>
      </c>
      <c r="JZ22" s="534">
        <v>347649</v>
      </c>
      <c r="KA22" s="534">
        <v>189627</v>
      </c>
      <c r="KB22" s="534">
        <v>0</v>
      </c>
      <c r="KC22" s="534">
        <v>52674</v>
      </c>
      <c r="KD22" s="534">
        <v>52674</v>
      </c>
      <c r="KE22" s="534">
        <v>158022</v>
      </c>
      <c r="KF22" s="534">
        <v>63209</v>
      </c>
      <c r="KG22" s="534">
        <v>463532</v>
      </c>
      <c r="KH22" s="534">
        <v>568880</v>
      </c>
      <c r="KI22" s="534">
        <v>31604</v>
      </c>
      <c r="KJ22" s="534">
        <v>52674</v>
      </c>
      <c r="KK22" s="534">
        <v>358184</v>
      </c>
    </row>
    <row r="23" spans="1:297" ht="14">
      <c r="A23" s="556"/>
      <c r="B23" s="532" t="s">
        <v>514</v>
      </c>
      <c r="C23" s="148">
        <v>95721889</v>
      </c>
      <c r="D23" s="374">
        <v>0</v>
      </c>
      <c r="E23" s="374">
        <v>16491215</v>
      </c>
      <c r="F23" s="534">
        <v>229594</v>
      </c>
      <c r="G23" s="534">
        <v>4750</v>
      </c>
      <c r="H23" s="534">
        <v>71253</v>
      </c>
      <c r="I23" s="534">
        <v>0</v>
      </c>
      <c r="J23" s="534">
        <v>0</v>
      </c>
      <c r="K23" s="534">
        <v>0</v>
      </c>
      <c r="L23" s="534">
        <v>0</v>
      </c>
      <c r="M23" s="534">
        <v>0</v>
      </c>
      <c r="N23" s="534">
        <v>0</v>
      </c>
      <c r="O23" s="534">
        <v>16491215</v>
      </c>
      <c r="P23" s="534">
        <v>109255</v>
      </c>
      <c r="Q23" s="534">
        <v>0</v>
      </c>
      <c r="R23" s="534">
        <v>1583</v>
      </c>
      <c r="S23" s="534">
        <v>270763</v>
      </c>
      <c r="T23" s="534">
        <v>0</v>
      </c>
      <c r="U23" s="534">
        <v>53836</v>
      </c>
      <c r="V23" s="534">
        <v>0</v>
      </c>
      <c r="W23" s="534">
        <v>0</v>
      </c>
      <c r="X23" s="534">
        <v>475023</v>
      </c>
      <c r="Y23" s="534">
        <v>23751</v>
      </c>
      <c r="Z23" s="534">
        <v>142507</v>
      </c>
      <c r="AA23" s="534">
        <v>25335</v>
      </c>
      <c r="AB23" s="534">
        <v>0</v>
      </c>
      <c r="AC23" s="534">
        <v>0</v>
      </c>
      <c r="AD23" s="534">
        <v>45919</v>
      </c>
      <c r="AE23" s="534">
        <v>9500</v>
      </c>
      <c r="AF23" s="534">
        <v>13071050</v>
      </c>
      <c r="AG23" s="534">
        <v>9296200</v>
      </c>
      <c r="AH23" s="534">
        <v>57003</v>
      </c>
      <c r="AI23" s="534">
        <v>140923</v>
      </c>
      <c r="AJ23" s="534">
        <v>58586</v>
      </c>
      <c r="AK23" s="534">
        <v>0</v>
      </c>
      <c r="AL23" s="534">
        <v>0</v>
      </c>
      <c r="AM23" s="534">
        <v>805956</v>
      </c>
      <c r="AN23" s="534">
        <v>0</v>
      </c>
      <c r="AO23" s="534">
        <v>1634079</v>
      </c>
      <c r="AP23" s="534">
        <v>152007</v>
      </c>
      <c r="AQ23" s="534">
        <v>0</v>
      </c>
      <c r="AR23" s="534">
        <v>196343</v>
      </c>
      <c r="AS23" s="534">
        <v>20584</v>
      </c>
      <c r="AT23" s="534">
        <v>63336</v>
      </c>
      <c r="AU23" s="534">
        <v>201093</v>
      </c>
      <c r="AV23" s="534">
        <v>3167</v>
      </c>
      <c r="AW23" s="534">
        <v>63336</v>
      </c>
      <c r="AX23" s="534">
        <v>19001</v>
      </c>
      <c r="AY23" s="534">
        <v>6334</v>
      </c>
      <c r="AZ23" s="534">
        <v>7917</v>
      </c>
      <c r="BA23" s="534">
        <v>250179</v>
      </c>
      <c r="BB23" s="534">
        <v>72837</v>
      </c>
      <c r="BC23" s="534">
        <v>2485954</v>
      </c>
      <c r="BD23" s="534">
        <v>9500</v>
      </c>
      <c r="BE23" s="534">
        <v>57003</v>
      </c>
      <c r="BF23" s="534">
        <v>289764</v>
      </c>
      <c r="BG23" s="534">
        <v>9500</v>
      </c>
      <c r="BH23" s="534">
        <v>0</v>
      </c>
      <c r="BI23" s="534">
        <v>0</v>
      </c>
      <c r="BJ23" s="534">
        <v>2156604</v>
      </c>
      <c r="BK23" s="534">
        <v>0</v>
      </c>
      <c r="BL23" s="534">
        <v>228011</v>
      </c>
      <c r="BM23" s="534">
        <v>1105220</v>
      </c>
      <c r="BN23" s="534">
        <v>55419</v>
      </c>
      <c r="BO23" s="534">
        <v>0</v>
      </c>
      <c r="BP23" s="534">
        <v>1292063</v>
      </c>
      <c r="BQ23" s="534">
        <v>49086</v>
      </c>
      <c r="BR23" s="534">
        <v>77587</v>
      </c>
      <c r="BS23" s="534">
        <v>44335</v>
      </c>
      <c r="BT23" s="534">
        <v>389519</v>
      </c>
      <c r="BU23" s="534">
        <v>0</v>
      </c>
      <c r="BV23" s="534">
        <v>33252</v>
      </c>
      <c r="BW23" s="534">
        <v>0</v>
      </c>
      <c r="BX23" s="534">
        <v>91838</v>
      </c>
      <c r="BY23" s="534">
        <v>22168</v>
      </c>
      <c r="BZ23" s="534">
        <v>7917</v>
      </c>
      <c r="CA23" s="534">
        <v>115589</v>
      </c>
      <c r="CB23" s="534">
        <v>50669</v>
      </c>
      <c r="CC23" s="534">
        <v>593779</v>
      </c>
      <c r="CD23" s="534">
        <v>83921</v>
      </c>
      <c r="CE23" s="534">
        <v>0</v>
      </c>
      <c r="CF23" s="534">
        <v>0</v>
      </c>
      <c r="CG23" s="534">
        <v>498774</v>
      </c>
      <c r="CH23" s="534">
        <v>3167</v>
      </c>
      <c r="CI23" s="534">
        <v>36418</v>
      </c>
      <c r="CJ23" s="534">
        <v>690367</v>
      </c>
      <c r="CK23" s="534">
        <v>11084</v>
      </c>
      <c r="CL23" s="534">
        <v>22168</v>
      </c>
      <c r="CM23" s="534">
        <v>0</v>
      </c>
      <c r="CN23" s="534">
        <v>818623</v>
      </c>
      <c r="CO23" s="534">
        <v>235928</v>
      </c>
      <c r="CP23" s="534">
        <v>41169</v>
      </c>
      <c r="CQ23" s="534">
        <v>22168</v>
      </c>
      <c r="CR23" s="534">
        <v>0</v>
      </c>
      <c r="CS23" s="534">
        <v>22168</v>
      </c>
      <c r="CT23" s="534">
        <v>1032383</v>
      </c>
      <c r="CU23" s="534">
        <v>0</v>
      </c>
      <c r="CV23" s="534">
        <v>22168</v>
      </c>
      <c r="CW23" s="534">
        <v>0</v>
      </c>
      <c r="CX23" s="534">
        <v>0</v>
      </c>
      <c r="CY23" s="534">
        <v>0</v>
      </c>
      <c r="CZ23" s="534">
        <v>701451</v>
      </c>
      <c r="DA23" s="534">
        <v>653948</v>
      </c>
      <c r="DB23" s="534">
        <v>175759</v>
      </c>
      <c r="DC23" s="534">
        <v>28501</v>
      </c>
      <c r="DD23" s="534">
        <v>22168</v>
      </c>
      <c r="DE23" s="534">
        <v>0</v>
      </c>
      <c r="DF23" s="534">
        <v>2690214</v>
      </c>
      <c r="DG23" s="534">
        <v>4750</v>
      </c>
      <c r="DH23" s="534">
        <v>91838</v>
      </c>
      <c r="DI23" s="534">
        <v>1583</v>
      </c>
      <c r="DJ23" s="534">
        <v>186842</v>
      </c>
      <c r="DK23" s="534">
        <v>79171</v>
      </c>
      <c r="DL23" s="534">
        <v>0</v>
      </c>
      <c r="DM23" s="534">
        <v>61753</v>
      </c>
      <c r="DN23" s="534">
        <v>0</v>
      </c>
      <c r="DO23" s="534">
        <v>68087</v>
      </c>
      <c r="DP23" s="534">
        <v>49086</v>
      </c>
      <c r="DQ23" s="534">
        <v>1896925</v>
      </c>
      <c r="DR23" s="534">
        <v>0</v>
      </c>
      <c r="DS23" s="534">
        <v>185259</v>
      </c>
      <c r="DT23" s="534">
        <v>41169</v>
      </c>
      <c r="DU23" s="534">
        <v>80754</v>
      </c>
      <c r="DV23" s="534">
        <v>1925427</v>
      </c>
      <c r="DW23" s="534">
        <v>4750</v>
      </c>
      <c r="DX23" s="534">
        <v>120339</v>
      </c>
      <c r="DY23" s="534">
        <v>0</v>
      </c>
      <c r="DZ23" s="534">
        <v>0</v>
      </c>
      <c r="EA23" s="534">
        <v>0</v>
      </c>
      <c r="EB23" s="534">
        <v>7917</v>
      </c>
      <c r="EC23" s="534">
        <v>0</v>
      </c>
      <c r="ED23" s="534">
        <v>353100</v>
      </c>
      <c r="EE23" s="534">
        <v>87088</v>
      </c>
      <c r="EF23" s="534">
        <v>0</v>
      </c>
      <c r="EG23" s="534">
        <v>131423</v>
      </c>
      <c r="EH23" s="534">
        <v>277097</v>
      </c>
      <c r="EI23" s="534">
        <v>23751</v>
      </c>
      <c r="EJ23" s="534">
        <v>213760</v>
      </c>
      <c r="EK23" s="534">
        <v>0</v>
      </c>
      <c r="EL23" s="534">
        <v>17418</v>
      </c>
      <c r="EM23" s="534">
        <v>49086</v>
      </c>
      <c r="EN23" s="534">
        <v>0</v>
      </c>
      <c r="EO23" s="534">
        <v>456022</v>
      </c>
      <c r="EP23" s="534">
        <v>96588</v>
      </c>
      <c r="EQ23" s="534">
        <v>57003</v>
      </c>
      <c r="ER23" s="534">
        <v>0</v>
      </c>
      <c r="ES23" s="534">
        <v>0</v>
      </c>
      <c r="ET23" s="534">
        <v>0</v>
      </c>
      <c r="EU23" s="534">
        <v>0</v>
      </c>
      <c r="EV23" s="534">
        <v>0</v>
      </c>
      <c r="EW23" s="534">
        <v>790122</v>
      </c>
      <c r="EX23" s="534">
        <v>6334</v>
      </c>
      <c r="EY23" s="534">
        <v>0</v>
      </c>
      <c r="EZ23" s="534">
        <v>0</v>
      </c>
      <c r="FA23" s="534">
        <v>139340</v>
      </c>
      <c r="FB23" s="534">
        <v>0</v>
      </c>
      <c r="FC23" s="534">
        <v>3167</v>
      </c>
      <c r="FD23" s="534">
        <v>0</v>
      </c>
      <c r="FE23" s="534">
        <v>231178</v>
      </c>
      <c r="FF23" s="534">
        <v>76004</v>
      </c>
      <c r="FG23" s="534">
        <v>0</v>
      </c>
      <c r="FH23" s="534">
        <v>210594</v>
      </c>
      <c r="FI23" s="534">
        <v>7917</v>
      </c>
      <c r="FJ23" s="534">
        <v>14251</v>
      </c>
      <c r="FK23" s="534">
        <v>281847</v>
      </c>
      <c r="FL23" s="534">
        <v>0</v>
      </c>
      <c r="FM23" s="534">
        <v>79171</v>
      </c>
      <c r="FN23" s="534">
        <v>286597</v>
      </c>
      <c r="FO23" s="534">
        <v>418020</v>
      </c>
      <c r="FP23" s="534">
        <v>519358</v>
      </c>
      <c r="FQ23" s="534">
        <v>0</v>
      </c>
      <c r="FR23" s="534">
        <v>11084</v>
      </c>
      <c r="FS23" s="534">
        <v>31668</v>
      </c>
      <c r="FT23" s="534">
        <v>1706916</v>
      </c>
      <c r="FU23" s="534">
        <v>0</v>
      </c>
      <c r="FV23" s="534">
        <v>39585</v>
      </c>
      <c r="FW23" s="534">
        <v>0</v>
      </c>
      <c r="FX23" s="534">
        <v>0</v>
      </c>
      <c r="FY23" s="534">
        <v>0</v>
      </c>
      <c r="FZ23" s="534">
        <v>0</v>
      </c>
      <c r="GA23" s="534">
        <v>0</v>
      </c>
      <c r="GB23" s="534">
        <v>0</v>
      </c>
      <c r="GC23" s="534">
        <v>395853</v>
      </c>
      <c r="GD23" s="534">
        <v>0</v>
      </c>
      <c r="GE23" s="534">
        <v>1390234</v>
      </c>
      <c r="GF23" s="534">
        <v>12667</v>
      </c>
      <c r="GG23" s="534">
        <v>0</v>
      </c>
      <c r="GH23" s="534">
        <v>22168</v>
      </c>
      <c r="GI23" s="534">
        <v>0</v>
      </c>
      <c r="GJ23" s="534">
        <v>0</v>
      </c>
      <c r="GK23" s="534">
        <v>669782</v>
      </c>
      <c r="GL23" s="534">
        <v>0</v>
      </c>
      <c r="GM23" s="534">
        <v>14251</v>
      </c>
      <c r="GN23" s="534">
        <v>64920</v>
      </c>
      <c r="GO23" s="534">
        <v>0</v>
      </c>
      <c r="GP23" s="534">
        <v>0</v>
      </c>
      <c r="GQ23" s="534">
        <v>58586</v>
      </c>
      <c r="GR23" s="534">
        <v>0</v>
      </c>
      <c r="GS23" s="534">
        <v>14251</v>
      </c>
      <c r="GT23" s="534">
        <v>0</v>
      </c>
      <c r="GU23" s="534">
        <v>4750</v>
      </c>
      <c r="GV23" s="534">
        <v>41169</v>
      </c>
      <c r="GW23" s="534">
        <v>0</v>
      </c>
      <c r="GX23" s="534">
        <v>45919</v>
      </c>
      <c r="GY23" s="534">
        <v>20584</v>
      </c>
      <c r="GZ23" s="534">
        <v>804372</v>
      </c>
      <c r="HA23" s="534">
        <v>598529</v>
      </c>
      <c r="HB23" s="534">
        <v>414853</v>
      </c>
      <c r="HC23" s="534">
        <v>0</v>
      </c>
      <c r="HD23" s="534">
        <v>9500</v>
      </c>
      <c r="HE23" s="534">
        <v>577945</v>
      </c>
      <c r="HF23" s="534">
        <v>44335</v>
      </c>
      <c r="HG23" s="534">
        <v>0</v>
      </c>
      <c r="HH23" s="534">
        <v>0</v>
      </c>
      <c r="HI23" s="534">
        <v>6334</v>
      </c>
      <c r="HJ23" s="534">
        <v>606446</v>
      </c>
      <c r="HK23" s="534">
        <v>31668</v>
      </c>
      <c r="HL23" s="534">
        <v>1128971</v>
      </c>
      <c r="HM23" s="534">
        <v>14251</v>
      </c>
      <c r="HN23" s="534">
        <v>23751</v>
      </c>
      <c r="HO23" s="534">
        <v>0</v>
      </c>
      <c r="HP23" s="534">
        <v>0</v>
      </c>
      <c r="HQ23" s="534">
        <v>218511</v>
      </c>
      <c r="HR23" s="534">
        <v>6334</v>
      </c>
      <c r="HS23" s="534">
        <v>45919</v>
      </c>
      <c r="HT23" s="534">
        <v>717285</v>
      </c>
      <c r="HU23" s="534">
        <v>53836</v>
      </c>
      <c r="HV23" s="534">
        <v>0</v>
      </c>
      <c r="HW23" s="534">
        <v>364184</v>
      </c>
      <c r="HX23" s="534">
        <v>0</v>
      </c>
      <c r="HY23" s="534">
        <v>783788</v>
      </c>
      <c r="HZ23" s="534">
        <v>7917</v>
      </c>
      <c r="IA23" s="534">
        <v>0</v>
      </c>
      <c r="IB23" s="534">
        <v>0</v>
      </c>
      <c r="IC23" s="534">
        <v>26918</v>
      </c>
      <c r="ID23" s="534">
        <v>0</v>
      </c>
      <c r="IE23" s="534">
        <v>218511</v>
      </c>
      <c r="IF23" s="534">
        <v>14251</v>
      </c>
      <c r="IG23" s="534">
        <v>7917</v>
      </c>
      <c r="IH23" s="534">
        <v>0</v>
      </c>
      <c r="II23" s="534">
        <v>0</v>
      </c>
      <c r="IJ23" s="534">
        <v>34835</v>
      </c>
      <c r="IK23" s="534">
        <v>139340</v>
      </c>
      <c r="IL23" s="534">
        <v>0</v>
      </c>
      <c r="IM23" s="534">
        <v>120339</v>
      </c>
      <c r="IN23" s="534">
        <v>33252</v>
      </c>
      <c r="IO23" s="534">
        <v>3167</v>
      </c>
      <c r="IP23" s="534">
        <v>80754</v>
      </c>
      <c r="IQ23" s="534">
        <v>0</v>
      </c>
      <c r="IR23" s="534">
        <v>63336</v>
      </c>
      <c r="IS23" s="534">
        <v>58586</v>
      </c>
      <c r="IT23" s="534">
        <v>26918</v>
      </c>
      <c r="IU23" s="534">
        <v>0</v>
      </c>
      <c r="IV23" s="534">
        <v>0</v>
      </c>
      <c r="IW23" s="534">
        <v>17418</v>
      </c>
      <c r="IX23" s="534">
        <v>4028195</v>
      </c>
      <c r="IY23" s="534">
        <v>0</v>
      </c>
      <c r="IZ23" s="534">
        <v>55419</v>
      </c>
      <c r="JA23" s="534">
        <v>30085</v>
      </c>
      <c r="JB23" s="534">
        <v>0</v>
      </c>
      <c r="JC23" s="534">
        <v>17418</v>
      </c>
      <c r="JD23" s="534">
        <v>12667</v>
      </c>
      <c r="JE23" s="534">
        <v>234345</v>
      </c>
      <c r="JF23" s="534">
        <v>3847686</v>
      </c>
      <c r="JG23" s="534">
        <v>12667</v>
      </c>
      <c r="JH23" s="534">
        <v>0</v>
      </c>
      <c r="JI23" s="534">
        <v>416437</v>
      </c>
      <c r="JJ23" s="534">
        <v>11084</v>
      </c>
      <c r="JK23" s="534">
        <v>50669</v>
      </c>
      <c r="JL23" s="534">
        <v>38002</v>
      </c>
      <c r="JM23" s="534">
        <v>11084</v>
      </c>
      <c r="JN23" s="534">
        <v>0</v>
      </c>
      <c r="JO23" s="534">
        <v>0</v>
      </c>
      <c r="JP23" s="534">
        <v>281847</v>
      </c>
      <c r="JQ23" s="534">
        <v>285014</v>
      </c>
      <c r="JR23" s="534">
        <v>2519205</v>
      </c>
      <c r="JS23" s="534">
        <v>148841</v>
      </c>
      <c r="JT23" s="534">
        <v>174175</v>
      </c>
      <c r="JU23" s="534">
        <v>19001</v>
      </c>
      <c r="JV23" s="534">
        <v>14251</v>
      </c>
      <c r="JW23" s="534">
        <v>12667</v>
      </c>
      <c r="JX23" s="534">
        <v>0</v>
      </c>
      <c r="JY23" s="534">
        <v>30085</v>
      </c>
      <c r="JZ23" s="534">
        <v>183676</v>
      </c>
      <c r="KA23" s="534">
        <v>30085</v>
      </c>
      <c r="KB23" s="534">
        <v>0</v>
      </c>
      <c r="KC23" s="534">
        <v>23751</v>
      </c>
      <c r="KD23" s="534">
        <v>34835</v>
      </c>
      <c r="KE23" s="534">
        <v>318265</v>
      </c>
      <c r="KF23" s="534">
        <v>47502</v>
      </c>
      <c r="KG23" s="534">
        <v>39585</v>
      </c>
      <c r="KH23" s="534">
        <v>22168</v>
      </c>
      <c r="KI23" s="534">
        <v>0</v>
      </c>
      <c r="KJ23" s="534">
        <v>11084</v>
      </c>
      <c r="KK23" s="534">
        <v>228011</v>
      </c>
    </row>
    <row r="24" spans="1:297" ht="28">
      <c r="A24" s="556"/>
      <c r="B24" s="532" t="s">
        <v>515</v>
      </c>
      <c r="C24" s="148">
        <v>45337125</v>
      </c>
      <c r="D24" s="374">
        <v>0</v>
      </c>
      <c r="E24" s="374">
        <v>4183874</v>
      </c>
      <c r="F24" s="534">
        <v>94551</v>
      </c>
      <c r="G24" s="534">
        <v>0</v>
      </c>
      <c r="H24" s="534">
        <v>0</v>
      </c>
      <c r="I24" s="534">
        <v>0</v>
      </c>
      <c r="J24" s="534">
        <v>0</v>
      </c>
      <c r="K24" s="534">
        <v>0</v>
      </c>
      <c r="L24" s="534">
        <v>94551</v>
      </c>
      <c r="M24" s="534">
        <v>0</v>
      </c>
      <c r="N24" s="534">
        <v>0</v>
      </c>
      <c r="O24" s="534">
        <v>4183874</v>
      </c>
      <c r="P24" s="534">
        <v>47275</v>
      </c>
      <c r="Q24" s="534">
        <v>70913</v>
      </c>
      <c r="R24" s="534">
        <v>0</v>
      </c>
      <c r="S24" s="534">
        <v>70913</v>
      </c>
      <c r="T24" s="534">
        <v>0</v>
      </c>
      <c r="U24" s="534">
        <v>70913</v>
      </c>
      <c r="V24" s="534">
        <v>0</v>
      </c>
      <c r="W24" s="534">
        <v>0</v>
      </c>
      <c r="X24" s="534">
        <v>47275</v>
      </c>
      <c r="Y24" s="534">
        <v>0</v>
      </c>
      <c r="Z24" s="534">
        <v>0</v>
      </c>
      <c r="AA24" s="534">
        <v>165464</v>
      </c>
      <c r="AB24" s="534">
        <v>0</v>
      </c>
      <c r="AC24" s="534">
        <v>0</v>
      </c>
      <c r="AD24" s="534">
        <v>23638</v>
      </c>
      <c r="AE24" s="534">
        <v>0</v>
      </c>
      <c r="AF24" s="534">
        <v>2647423</v>
      </c>
      <c r="AG24" s="534">
        <v>3663844</v>
      </c>
      <c r="AH24" s="534">
        <v>0</v>
      </c>
      <c r="AI24" s="534">
        <v>94551</v>
      </c>
      <c r="AJ24" s="534">
        <v>94551</v>
      </c>
      <c r="AK24" s="534">
        <v>0</v>
      </c>
      <c r="AL24" s="534">
        <v>0</v>
      </c>
      <c r="AM24" s="534">
        <v>283652</v>
      </c>
      <c r="AN24" s="534">
        <v>118189</v>
      </c>
      <c r="AO24" s="534">
        <v>472754</v>
      </c>
      <c r="AP24" s="534">
        <v>0</v>
      </c>
      <c r="AQ24" s="534">
        <v>496392</v>
      </c>
      <c r="AR24" s="534">
        <v>94551</v>
      </c>
      <c r="AS24" s="534">
        <v>0</v>
      </c>
      <c r="AT24" s="534">
        <v>307290</v>
      </c>
      <c r="AU24" s="534">
        <v>23638</v>
      </c>
      <c r="AV24" s="534">
        <v>23638</v>
      </c>
      <c r="AW24" s="534">
        <v>0</v>
      </c>
      <c r="AX24" s="534">
        <v>23638</v>
      </c>
      <c r="AY24" s="534">
        <v>0</v>
      </c>
      <c r="AZ24" s="534">
        <v>94551</v>
      </c>
      <c r="BA24" s="534">
        <v>236377</v>
      </c>
      <c r="BB24" s="534">
        <v>0</v>
      </c>
      <c r="BC24" s="534">
        <v>756407</v>
      </c>
      <c r="BD24" s="534">
        <v>0</v>
      </c>
      <c r="BE24" s="534">
        <v>0</v>
      </c>
      <c r="BF24" s="534">
        <v>0</v>
      </c>
      <c r="BG24" s="534">
        <v>23638</v>
      </c>
      <c r="BH24" s="534">
        <v>0</v>
      </c>
      <c r="BI24" s="534">
        <v>23638</v>
      </c>
      <c r="BJ24" s="534">
        <v>1110972</v>
      </c>
      <c r="BK24" s="534">
        <v>0</v>
      </c>
      <c r="BL24" s="534">
        <v>118189</v>
      </c>
      <c r="BM24" s="534">
        <v>520030</v>
      </c>
      <c r="BN24" s="534">
        <v>23638</v>
      </c>
      <c r="BO24" s="534">
        <v>0</v>
      </c>
      <c r="BP24" s="534">
        <v>307290</v>
      </c>
      <c r="BQ24" s="534">
        <v>0</v>
      </c>
      <c r="BR24" s="534">
        <v>189102</v>
      </c>
      <c r="BS24" s="534">
        <v>0</v>
      </c>
      <c r="BT24" s="534">
        <v>94551</v>
      </c>
      <c r="BU24" s="534">
        <v>23638</v>
      </c>
      <c r="BV24" s="534">
        <v>47275</v>
      </c>
      <c r="BW24" s="534">
        <v>0</v>
      </c>
      <c r="BX24" s="534">
        <v>0</v>
      </c>
      <c r="BY24" s="534">
        <v>0</v>
      </c>
      <c r="BZ24" s="534">
        <v>23638</v>
      </c>
      <c r="CA24" s="534">
        <v>23638</v>
      </c>
      <c r="CB24" s="534">
        <v>141826</v>
      </c>
      <c r="CC24" s="534">
        <v>70913</v>
      </c>
      <c r="CD24" s="534">
        <v>0</v>
      </c>
      <c r="CE24" s="534">
        <v>94551</v>
      </c>
      <c r="CF24" s="534">
        <v>23638</v>
      </c>
      <c r="CG24" s="534">
        <v>236377</v>
      </c>
      <c r="CH24" s="534">
        <v>94551</v>
      </c>
      <c r="CI24" s="534">
        <v>378203</v>
      </c>
      <c r="CJ24" s="534">
        <v>401841</v>
      </c>
      <c r="CK24" s="534">
        <v>47275</v>
      </c>
      <c r="CL24" s="534">
        <v>23638</v>
      </c>
      <c r="CM24" s="534">
        <v>0</v>
      </c>
      <c r="CN24" s="534">
        <v>212739</v>
      </c>
      <c r="CO24" s="534">
        <v>0</v>
      </c>
      <c r="CP24" s="534">
        <v>47275</v>
      </c>
      <c r="CQ24" s="534">
        <v>47275</v>
      </c>
      <c r="CR24" s="534">
        <v>0</v>
      </c>
      <c r="CS24" s="534">
        <v>0</v>
      </c>
      <c r="CT24" s="534">
        <v>921870</v>
      </c>
      <c r="CU24" s="534">
        <v>0</v>
      </c>
      <c r="CV24" s="534">
        <v>0</v>
      </c>
      <c r="CW24" s="534">
        <v>47275</v>
      </c>
      <c r="CX24" s="534">
        <v>0</v>
      </c>
      <c r="CY24" s="534">
        <v>23638</v>
      </c>
      <c r="CZ24" s="534">
        <v>661856</v>
      </c>
      <c r="DA24" s="534">
        <v>685493</v>
      </c>
      <c r="DB24" s="534">
        <v>23638</v>
      </c>
      <c r="DC24" s="534">
        <v>189102</v>
      </c>
      <c r="DD24" s="534">
        <v>23638</v>
      </c>
      <c r="DE24" s="534">
        <v>0</v>
      </c>
      <c r="DF24" s="534">
        <v>1134610</v>
      </c>
      <c r="DG24" s="534">
        <v>70913</v>
      </c>
      <c r="DH24" s="534">
        <v>70913</v>
      </c>
      <c r="DI24" s="534">
        <v>0</v>
      </c>
      <c r="DJ24" s="534">
        <v>118189</v>
      </c>
      <c r="DK24" s="534">
        <v>0</v>
      </c>
      <c r="DL24" s="534">
        <v>0</v>
      </c>
      <c r="DM24" s="534">
        <v>0</v>
      </c>
      <c r="DN24" s="534">
        <v>0</v>
      </c>
      <c r="DO24" s="534">
        <v>47275</v>
      </c>
      <c r="DP24" s="534">
        <v>23638</v>
      </c>
      <c r="DQ24" s="534">
        <v>685493</v>
      </c>
      <c r="DR24" s="534">
        <v>0</v>
      </c>
      <c r="DS24" s="534">
        <v>141826</v>
      </c>
      <c r="DT24" s="534">
        <v>0</v>
      </c>
      <c r="DU24" s="534">
        <v>0</v>
      </c>
      <c r="DV24" s="534">
        <v>307290</v>
      </c>
      <c r="DW24" s="534">
        <v>47275</v>
      </c>
      <c r="DX24" s="534">
        <v>165464</v>
      </c>
      <c r="DY24" s="534">
        <v>307290</v>
      </c>
      <c r="DZ24" s="534">
        <v>0</v>
      </c>
      <c r="EA24" s="534">
        <v>141826</v>
      </c>
      <c r="EB24" s="534">
        <v>47275</v>
      </c>
      <c r="EC24" s="534">
        <v>0</v>
      </c>
      <c r="ED24" s="534">
        <v>0</v>
      </c>
      <c r="EE24" s="534">
        <v>118189</v>
      </c>
      <c r="EF24" s="534">
        <v>212739</v>
      </c>
      <c r="EG24" s="534">
        <v>661856</v>
      </c>
      <c r="EH24" s="534">
        <v>260015</v>
      </c>
      <c r="EI24" s="534">
        <v>23638</v>
      </c>
      <c r="EJ24" s="534">
        <v>94551</v>
      </c>
      <c r="EK24" s="534">
        <v>0</v>
      </c>
      <c r="EL24" s="534">
        <v>118189</v>
      </c>
      <c r="EM24" s="534">
        <v>0</v>
      </c>
      <c r="EN24" s="534">
        <v>0</v>
      </c>
      <c r="EO24" s="534">
        <v>260015</v>
      </c>
      <c r="EP24" s="534">
        <v>165464</v>
      </c>
      <c r="EQ24" s="534">
        <v>70913</v>
      </c>
      <c r="ER24" s="534">
        <v>0</v>
      </c>
      <c r="ES24" s="534">
        <v>0</v>
      </c>
      <c r="ET24" s="534">
        <v>0</v>
      </c>
      <c r="EU24" s="534">
        <v>47275</v>
      </c>
      <c r="EV24" s="534">
        <v>0</v>
      </c>
      <c r="EW24" s="534">
        <v>118189</v>
      </c>
      <c r="EX24" s="534">
        <v>0</v>
      </c>
      <c r="EY24" s="534">
        <v>0</v>
      </c>
      <c r="EZ24" s="534">
        <v>0</v>
      </c>
      <c r="FA24" s="534">
        <v>638218</v>
      </c>
      <c r="FB24" s="534">
        <v>23638</v>
      </c>
      <c r="FC24" s="534">
        <v>47275</v>
      </c>
      <c r="FD24" s="534">
        <v>0</v>
      </c>
      <c r="FE24" s="534">
        <v>94551</v>
      </c>
      <c r="FF24" s="534">
        <v>47275</v>
      </c>
      <c r="FG24" s="534">
        <v>0</v>
      </c>
      <c r="FH24" s="534">
        <v>94551</v>
      </c>
      <c r="FI24" s="534">
        <v>23638</v>
      </c>
      <c r="FJ24" s="534">
        <v>23638</v>
      </c>
      <c r="FK24" s="534">
        <v>401841</v>
      </c>
      <c r="FL24" s="534">
        <v>0</v>
      </c>
      <c r="FM24" s="534">
        <v>23638</v>
      </c>
      <c r="FN24" s="534">
        <v>330928</v>
      </c>
      <c r="FO24" s="534">
        <v>141826</v>
      </c>
      <c r="FP24" s="534">
        <v>23638</v>
      </c>
      <c r="FQ24" s="534">
        <v>23638</v>
      </c>
      <c r="FR24" s="534">
        <v>94551</v>
      </c>
      <c r="FS24" s="534">
        <v>118189</v>
      </c>
      <c r="FT24" s="534">
        <v>2363771</v>
      </c>
      <c r="FU24" s="534">
        <v>0</v>
      </c>
      <c r="FV24" s="534">
        <v>189102</v>
      </c>
      <c r="FW24" s="534">
        <v>0</v>
      </c>
      <c r="FX24" s="534">
        <v>47275</v>
      </c>
      <c r="FY24" s="534">
        <v>47275</v>
      </c>
      <c r="FZ24" s="534">
        <v>0</v>
      </c>
      <c r="GA24" s="534">
        <v>94551</v>
      </c>
      <c r="GB24" s="534">
        <v>47275</v>
      </c>
      <c r="GC24" s="534">
        <v>0</v>
      </c>
      <c r="GD24" s="534">
        <v>0</v>
      </c>
      <c r="GE24" s="534">
        <v>709131</v>
      </c>
      <c r="GF24" s="534">
        <v>0</v>
      </c>
      <c r="GG24" s="534">
        <v>0</v>
      </c>
      <c r="GH24" s="534">
        <v>94551</v>
      </c>
      <c r="GI24" s="534">
        <v>0</v>
      </c>
      <c r="GJ24" s="534">
        <v>23638</v>
      </c>
      <c r="GK24" s="534">
        <v>945508</v>
      </c>
      <c r="GL24" s="534">
        <v>0</v>
      </c>
      <c r="GM24" s="534">
        <v>0</v>
      </c>
      <c r="GN24" s="534">
        <v>23638</v>
      </c>
      <c r="GO24" s="534">
        <v>0</v>
      </c>
      <c r="GP24" s="534">
        <v>0</v>
      </c>
      <c r="GQ24" s="534">
        <v>23638</v>
      </c>
      <c r="GR24" s="534">
        <v>0</v>
      </c>
      <c r="GS24" s="534">
        <v>23638</v>
      </c>
      <c r="GT24" s="534">
        <v>47275</v>
      </c>
      <c r="GU24" s="534">
        <v>47275</v>
      </c>
      <c r="GV24" s="534">
        <v>0</v>
      </c>
      <c r="GW24" s="534">
        <v>0</v>
      </c>
      <c r="GX24" s="534">
        <v>0</v>
      </c>
      <c r="GY24" s="534">
        <v>47275</v>
      </c>
      <c r="GZ24" s="534">
        <v>165464</v>
      </c>
      <c r="HA24" s="534">
        <v>141826</v>
      </c>
      <c r="HB24" s="534">
        <v>1040059</v>
      </c>
      <c r="HC24" s="534">
        <v>118189</v>
      </c>
      <c r="HD24" s="534">
        <v>0</v>
      </c>
      <c r="HE24" s="534">
        <v>401841</v>
      </c>
      <c r="HF24" s="534">
        <v>0</v>
      </c>
      <c r="HG24" s="534">
        <v>23638</v>
      </c>
      <c r="HH24" s="534">
        <v>23638</v>
      </c>
      <c r="HI24" s="534">
        <v>0</v>
      </c>
      <c r="HJ24" s="534">
        <v>118189</v>
      </c>
      <c r="HK24" s="534">
        <v>23638</v>
      </c>
      <c r="HL24" s="534">
        <v>709131</v>
      </c>
      <c r="HM24" s="534">
        <v>23638</v>
      </c>
      <c r="HN24" s="534">
        <v>70913</v>
      </c>
      <c r="HO24" s="534">
        <v>0</v>
      </c>
      <c r="HP24" s="534">
        <v>0</v>
      </c>
      <c r="HQ24" s="534">
        <v>260015</v>
      </c>
      <c r="HR24" s="534">
        <v>189102</v>
      </c>
      <c r="HS24" s="534">
        <v>0</v>
      </c>
      <c r="HT24" s="534">
        <v>70913</v>
      </c>
      <c r="HU24" s="534">
        <v>0</v>
      </c>
      <c r="HV24" s="534">
        <v>0</v>
      </c>
      <c r="HW24" s="534">
        <v>47275</v>
      </c>
      <c r="HX24" s="534">
        <v>0</v>
      </c>
      <c r="HY24" s="534">
        <v>212739</v>
      </c>
      <c r="HZ24" s="534">
        <v>94551</v>
      </c>
      <c r="IA24" s="534">
        <v>0</v>
      </c>
      <c r="IB24" s="534">
        <v>0</v>
      </c>
      <c r="IC24" s="534">
        <v>307290</v>
      </c>
      <c r="ID24" s="534">
        <v>0</v>
      </c>
      <c r="IE24" s="534">
        <v>0</v>
      </c>
      <c r="IF24" s="534">
        <v>0</v>
      </c>
      <c r="IG24" s="534">
        <v>141826</v>
      </c>
      <c r="IH24" s="534">
        <v>0</v>
      </c>
      <c r="II24" s="534">
        <v>0</v>
      </c>
      <c r="IJ24" s="534">
        <v>23638</v>
      </c>
      <c r="IK24" s="534">
        <v>47275</v>
      </c>
      <c r="IL24" s="534">
        <v>47275</v>
      </c>
      <c r="IM24" s="534">
        <v>47275</v>
      </c>
      <c r="IN24" s="534">
        <v>0</v>
      </c>
      <c r="IO24" s="534">
        <v>0</v>
      </c>
      <c r="IP24" s="534">
        <v>0</v>
      </c>
      <c r="IQ24" s="534">
        <v>0</v>
      </c>
      <c r="IR24" s="534">
        <v>23638</v>
      </c>
      <c r="IS24" s="534">
        <v>0</v>
      </c>
      <c r="IT24" s="534">
        <v>0</v>
      </c>
      <c r="IU24" s="534">
        <v>0</v>
      </c>
      <c r="IV24" s="534">
        <v>0</v>
      </c>
      <c r="IW24" s="534">
        <v>0</v>
      </c>
      <c r="IX24" s="534">
        <v>2080118</v>
      </c>
      <c r="IY24" s="534">
        <v>23638</v>
      </c>
      <c r="IZ24" s="534">
        <v>0</v>
      </c>
      <c r="JA24" s="534">
        <v>23638</v>
      </c>
      <c r="JB24" s="534">
        <v>0</v>
      </c>
      <c r="JC24" s="534">
        <v>23638</v>
      </c>
      <c r="JD24" s="534">
        <v>0</v>
      </c>
      <c r="JE24" s="534">
        <v>141826</v>
      </c>
      <c r="JF24" s="534">
        <v>1961930</v>
      </c>
      <c r="JG24" s="534">
        <v>23638</v>
      </c>
      <c r="JH24" s="534">
        <v>0</v>
      </c>
      <c r="JI24" s="534">
        <v>260015</v>
      </c>
      <c r="JJ24" s="534">
        <v>94551</v>
      </c>
      <c r="JK24" s="534">
        <v>378203</v>
      </c>
      <c r="JL24" s="534">
        <v>0</v>
      </c>
      <c r="JM24" s="534">
        <v>70913</v>
      </c>
      <c r="JN24" s="534">
        <v>0</v>
      </c>
      <c r="JO24" s="534">
        <v>47275</v>
      </c>
      <c r="JP24" s="534">
        <v>141826</v>
      </c>
      <c r="JQ24" s="534">
        <v>94551</v>
      </c>
      <c r="JR24" s="534">
        <v>1087334</v>
      </c>
      <c r="JS24" s="534">
        <v>236377</v>
      </c>
      <c r="JT24" s="534">
        <v>118189</v>
      </c>
      <c r="JU24" s="534">
        <v>0</v>
      </c>
      <c r="JV24" s="534">
        <v>0</v>
      </c>
      <c r="JW24" s="534">
        <v>0</v>
      </c>
      <c r="JX24" s="534">
        <v>0</v>
      </c>
      <c r="JY24" s="534">
        <v>118189</v>
      </c>
      <c r="JZ24" s="534">
        <v>94551</v>
      </c>
      <c r="KA24" s="534">
        <v>0</v>
      </c>
      <c r="KB24" s="534">
        <v>0</v>
      </c>
      <c r="KC24" s="534">
        <v>0</v>
      </c>
      <c r="KD24" s="534">
        <v>23638</v>
      </c>
      <c r="KE24" s="534">
        <v>47275</v>
      </c>
      <c r="KF24" s="534">
        <v>0</v>
      </c>
      <c r="KG24" s="534">
        <v>94551</v>
      </c>
      <c r="KH24" s="534">
        <v>47275</v>
      </c>
      <c r="KI24" s="534">
        <v>0</v>
      </c>
      <c r="KJ24" s="534">
        <v>23638</v>
      </c>
      <c r="KK24" s="534">
        <v>94551</v>
      </c>
    </row>
    <row r="25" spans="1:297" ht="14">
      <c r="A25" s="556"/>
      <c r="B25" s="532" t="s">
        <v>516</v>
      </c>
      <c r="C25" s="148">
        <v>32383638</v>
      </c>
      <c r="D25" s="374">
        <v>0</v>
      </c>
      <c r="E25" s="374">
        <v>2988481</v>
      </c>
      <c r="F25" s="534">
        <v>67536</v>
      </c>
      <c r="G25" s="534">
        <v>0</v>
      </c>
      <c r="H25" s="534">
        <v>0</v>
      </c>
      <c r="I25" s="534">
        <v>0</v>
      </c>
      <c r="J25" s="534">
        <v>0</v>
      </c>
      <c r="K25" s="534">
        <v>0</v>
      </c>
      <c r="L25" s="534">
        <v>67536</v>
      </c>
      <c r="M25" s="534">
        <v>0</v>
      </c>
      <c r="N25" s="534">
        <v>0</v>
      </c>
      <c r="O25" s="534">
        <v>2988481</v>
      </c>
      <c r="P25" s="534">
        <v>33768</v>
      </c>
      <c r="Q25" s="534">
        <v>50652</v>
      </c>
      <c r="R25" s="534">
        <v>0</v>
      </c>
      <c r="S25" s="534">
        <v>50652</v>
      </c>
      <c r="T25" s="534">
        <v>0</v>
      </c>
      <c r="U25" s="534">
        <v>50652</v>
      </c>
      <c r="V25" s="534">
        <v>0</v>
      </c>
      <c r="W25" s="534">
        <v>0</v>
      </c>
      <c r="X25" s="534">
        <v>33768</v>
      </c>
      <c r="Y25" s="534">
        <v>0</v>
      </c>
      <c r="Z25" s="534">
        <v>0</v>
      </c>
      <c r="AA25" s="534">
        <v>118189</v>
      </c>
      <c r="AB25" s="534">
        <v>0</v>
      </c>
      <c r="AC25" s="534">
        <v>0</v>
      </c>
      <c r="AD25" s="534">
        <v>16884</v>
      </c>
      <c r="AE25" s="534">
        <v>0</v>
      </c>
      <c r="AF25" s="534">
        <v>1891016</v>
      </c>
      <c r="AG25" s="534">
        <v>2617032</v>
      </c>
      <c r="AH25" s="534">
        <v>0</v>
      </c>
      <c r="AI25" s="534">
        <v>67536</v>
      </c>
      <c r="AJ25" s="534">
        <v>67536</v>
      </c>
      <c r="AK25" s="534">
        <v>0</v>
      </c>
      <c r="AL25" s="534">
        <v>0</v>
      </c>
      <c r="AM25" s="534">
        <v>202609</v>
      </c>
      <c r="AN25" s="534">
        <v>84420</v>
      </c>
      <c r="AO25" s="534">
        <v>337682</v>
      </c>
      <c r="AP25" s="534">
        <v>0</v>
      </c>
      <c r="AQ25" s="534">
        <v>354566</v>
      </c>
      <c r="AR25" s="534">
        <v>67536</v>
      </c>
      <c r="AS25" s="534">
        <v>0</v>
      </c>
      <c r="AT25" s="534">
        <v>219493</v>
      </c>
      <c r="AU25" s="534">
        <v>16884</v>
      </c>
      <c r="AV25" s="534">
        <v>16884</v>
      </c>
      <c r="AW25" s="534">
        <v>0</v>
      </c>
      <c r="AX25" s="534">
        <v>16884</v>
      </c>
      <c r="AY25" s="534">
        <v>0</v>
      </c>
      <c r="AZ25" s="534">
        <v>67536</v>
      </c>
      <c r="BA25" s="534">
        <v>168841</v>
      </c>
      <c r="BB25" s="534">
        <v>0</v>
      </c>
      <c r="BC25" s="534">
        <v>540290</v>
      </c>
      <c r="BD25" s="534">
        <v>0</v>
      </c>
      <c r="BE25" s="534">
        <v>0</v>
      </c>
      <c r="BF25" s="534">
        <v>0</v>
      </c>
      <c r="BG25" s="534">
        <v>16884</v>
      </c>
      <c r="BH25" s="534">
        <v>0</v>
      </c>
      <c r="BI25" s="534">
        <v>16884</v>
      </c>
      <c r="BJ25" s="534">
        <v>793552</v>
      </c>
      <c r="BK25" s="534">
        <v>0</v>
      </c>
      <c r="BL25" s="534">
        <v>84420</v>
      </c>
      <c r="BM25" s="534">
        <v>371450</v>
      </c>
      <c r="BN25" s="534">
        <v>16884</v>
      </c>
      <c r="BO25" s="534">
        <v>0</v>
      </c>
      <c r="BP25" s="534">
        <v>219493</v>
      </c>
      <c r="BQ25" s="534">
        <v>0</v>
      </c>
      <c r="BR25" s="534">
        <v>135073</v>
      </c>
      <c r="BS25" s="534">
        <v>0</v>
      </c>
      <c r="BT25" s="534">
        <v>67536</v>
      </c>
      <c r="BU25" s="534">
        <v>16884</v>
      </c>
      <c r="BV25" s="534">
        <v>33768</v>
      </c>
      <c r="BW25" s="534">
        <v>0</v>
      </c>
      <c r="BX25" s="534">
        <v>0</v>
      </c>
      <c r="BY25" s="534">
        <v>0</v>
      </c>
      <c r="BZ25" s="534">
        <v>16884</v>
      </c>
      <c r="CA25" s="534">
        <v>16884</v>
      </c>
      <c r="CB25" s="534">
        <v>101304</v>
      </c>
      <c r="CC25" s="534">
        <v>50652</v>
      </c>
      <c r="CD25" s="534">
        <v>0</v>
      </c>
      <c r="CE25" s="534">
        <v>67536</v>
      </c>
      <c r="CF25" s="534">
        <v>16884</v>
      </c>
      <c r="CG25" s="534">
        <v>168841</v>
      </c>
      <c r="CH25" s="534">
        <v>67536</v>
      </c>
      <c r="CI25" s="534">
        <v>270145</v>
      </c>
      <c r="CJ25" s="534">
        <v>287029</v>
      </c>
      <c r="CK25" s="534">
        <v>33768</v>
      </c>
      <c r="CL25" s="534">
        <v>16884</v>
      </c>
      <c r="CM25" s="534">
        <v>0</v>
      </c>
      <c r="CN25" s="534">
        <v>151957</v>
      </c>
      <c r="CO25" s="534">
        <v>0</v>
      </c>
      <c r="CP25" s="534">
        <v>33768</v>
      </c>
      <c r="CQ25" s="534">
        <v>33768</v>
      </c>
      <c r="CR25" s="534">
        <v>0</v>
      </c>
      <c r="CS25" s="534">
        <v>0</v>
      </c>
      <c r="CT25" s="534">
        <v>658479</v>
      </c>
      <c r="CU25" s="534">
        <v>0</v>
      </c>
      <c r="CV25" s="534">
        <v>0</v>
      </c>
      <c r="CW25" s="534">
        <v>33768</v>
      </c>
      <c r="CX25" s="534">
        <v>0</v>
      </c>
      <c r="CY25" s="534">
        <v>16884</v>
      </c>
      <c r="CZ25" s="534">
        <v>472754</v>
      </c>
      <c r="DA25" s="534">
        <v>489638</v>
      </c>
      <c r="DB25" s="534">
        <v>16884</v>
      </c>
      <c r="DC25" s="534">
        <v>135073</v>
      </c>
      <c r="DD25" s="534">
        <v>16884</v>
      </c>
      <c r="DE25" s="534">
        <v>0</v>
      </c>
      <c r="DF25" s="534">
        <v>810436</v>
      </c>
      <c r="DG25" s="534">
        <v>50652</v>
      </c>
      <c r="DH25" s="534">
        <v>50652</v>
      </c>
      <c r="DI25" s="534">
        <v>0</v>
      </c>
      <c r="DJ25" s="534">
        <v>84420</v>
      </c>
      <c r="DK25" s="534">
        <v>0</v>
      </c>
      <c r="DL25" s="534">
        <v>0</v>
      </c>
      <c r="DM25" s="534">
        <v>0</v>
      </c>
      <c r="DN25" s="534">
        <v>0</v>
      </c>
      <c r="DO25" s="534">
        <v>33768</v>
      </c>
      <c r="DP25" s="534">
        <v>16884</v>
      </c>
      <c r="DQ25" s="534">
        <v>489638</v>
      </c>
      <c r="DR25" s="534">
        <v>0</v>
      </c>
      <c r="DS25" s="534">
        <v>101304</v>
      </c>
      <c r="DT25" s="534">
        <v>0</v>
      </c>
      <c r="DU25" s="534">
        <v>0</v>
      </c>
      <c r="DV25" s="534">
        <v>219493</v>
      </c>
      <c r="DW25" s="534">
        <v>33768</v>
      </c>
      <c r="DX25" s="534">
        <v>118189</v>
      </c>
      <c r="DY25" s="534">
        <v>219493</v>
      </c>
      <c r="DZ25" s="534">
        <v>0</v>
      </c>
      <c r="EA25" s="534">
        <v>101304</v>
      </c>
      <c r="EB25" s="534">
        <v>33768</v>
      </c>
      <c r="EC25" s="534">
        <v>0</v>
      </c>
      <c r="ED25" s="534">
        <v>0</v>
      </c>
      <c r="EE25" s="534">
        <v>84420</v>
      </c>
      <c r="EF25" s="534">
        <v>151957</v>
      </c>
      <c r="EG25" s="534">
        <v>472754</v>
      </c>
      <c r="EH25" s="534">
        <v>185725</v>
      </c>
      <c r="EI25" s="534">
        <v>16884</v>
      </c>
      <c r="EJ25" s="534">
        <v>67536</v>
      </c>
      <c r="EK25" s="534">
        <v>0</v>
      </c>
      <c r="EL25" s="534">
        <v>84420</v>
      </c>
      <c r="EM25" s="534">
        <v>0</v>
      </c>
      <c r="EN25" s="534">
        <v>0</v>
      </c>
      <c r="EO25" s="534">
        <v>185725</v>
      </c>
      <c r="EP25" s="534">
        <v>118189</v>
      </c>
      <c r="EQ25" s="534">
        <v>50652</v>
      </c>
      <c r="ER25" s="534">
        <v>0</v>
      </c>
      <c r="ES25" s="534">
        <v>0</v>
      </c>
      <c r="ET25" s="534">
        <v>0</v>
      </c>
      <c r="EU25" s="534">
        <v>33768</v>
      </c>
      <c r="EV25" s="534">
        <v>0</v>
      </c>
      <c r="EW25" s="534">
        <v>84420</v>
      </c>
      <c r="EX25" s="534">
        <v>0</v>
      </c>
      <c r="EY25" s="534">
        <v>0</v>
      </c>
      <c r="EZ25" s="534">
        <v>0</v>
      </c>
      <c r="FA25" s="534">
        <v>455870</v>
      </c>
      <c r="FB25" s="534">
        <v>16884</v>
      </c>
      <c r="FC25" s="534">
        <v>33768</v>
      </c>
      <c r="FD25" s="534">
        <v>0</v>
      </c>
      <c r="FE25" s="534">
        <v>67536</v>
      </c>
      <c r="FF25" s="534">
        <v>33768</v>
      </c>
      <c r="FG25" s="534">
        <v>0</v>
      </c>
      <c r="FH25" s="534">
        <v>67536</v>
      </c>
      <c r="FI25" s="534">
        <v>16884</v>
      </c>
      <c r="FJ25" s="534">
        <v>16884</v>
      </c>
      <c r="FK25" s="534">
        <v>287029</v>
      </c>
      <c r="FL25" s="534">
        <v>0</v>
      </c>
      <c r="FM25" s="534">
        <v>16884</v>
      </c>
      <c r="FN25" s="534">
        <v>236377</v>
      </c>
      <c r="FO25" s="534">
        <v>101304</v>
      </c>
      <c r="FP25" s="534">
        <v>16884</v>
      </c>
      <c r="FQ25" s="534">
        <v>16884</v>
      </c>
      <c r="FR25" s="534">
        <v>67536</v>
      </c>
      <c r="FS25" s="534">
        <v>84420</v>
      </c>
      <c r="FT25" s="534">
        <v>1688408</v>
      </c>
      <c r="FU25" s="534">
        <v>0</v>
      </c>
      <c r="FV25" s="534">
        <v>135073</v>
      </c>
      <c r="FW25" s="534">
        <v>0</v>
      </c>
      <c r="FX25" s="534">
        <v>33768</v>
      </c>
      <c r="FY25" s="534">
        <v>33768</v>
      </c>
      <c r="FZ25" s="534">
        <v>0</v>
      </c>
      <c r="GA25" s="534">
        <v>67536</v>
      </c>
      <c r="GB25" s="534">
        <v>33768</v>
      </c>
      <c r="GC25" s="534">
        <v>0</v>
      </c>
      <c r="GD25" s="534">
        <v>0</v>
      </c>
      <c r="GE25" s="534">
        <v>506522</v>
      </c>
      <c r="GF25" s="534">
        <v>0</v>
      </c>
      <c r="GG25" s="534">
        <v>0</v>
      </c>
      <c r="GH25" s="534">
        <v>67536</v>
      </c>
      <c r="GI25" s="534">
        <v>0</v>
      </c>
      <c r="GJ25" s="534">
        <v>16884</v>
      </c>
      <c r="GK25" s="534">
        <v>675363</v>
      </c>
      <c r="GL25" s="534">
        <v>0</v>
      </c>
      <c r="GM25" s="534">
        <v>0</v>
      </c>
      <c r="GN25" s="534">
        <v>16884</v>
      </c>
      <c r="GO25" s="534">
        <v>0</v>
      </c>
      <c r="GP25" s="534">
        <v>0</v>
      </c>
      <c r="GQ25" s="534">
        <v>16884</v>
      </c>
      <c r="GR25" s="534">
        <v>0</v>
      </c>
      <c r="GS25" s="534">
        <v>16884</v>
      </c>
      <c r="GT25" s="534">
        <v>33768</v>
      </c>
      <c r="GU25" s="534">
        <v>33768</v>
      </c>
      <c r="GV25" s="534">
        <v>0</v>
      </c>
      <c r="GW25" s="534">
        <v>0</v>
      </c>
      <c r="GX25" s="534">
        <v>0</v>
      </c>
      <c r="GY25" s="534">
        <v>33768</v>
      </c>
      <c r="GZ25" s="534">
        <v>118189</v>
      </c>
      <c r="HA25" s="534">
        <v>101304</v>
      </c>
      <c r="HB25" s="534">
        <v>742899</v>
      </c>
      <c r="HC25" s="534">
        <v>84420</v>
      </c>
      <c r="HD25" s="534">
        <v>0</v>
      </c>
      <c r="HE25" s="534">
        <v>287029</v>
      </c>
      <c r="HF25" s="534">
        <v>0</v>
      </c>
      <c r="HG25" s="534">
        <v>16884</v>
      </c>
      <c r="HH25" s="534">
        <v>16884</v>
      </c>
      <c r="HI25" s="534">
        <v>0</v>
      </c>
      <c r="HJ25" s="534">
        <v>84420</v>
      </c>
      <c r="HK25" s="534">
        <v>16884</v>
      </c>
      <c r="HL25" s="534">
        <v>506522</v>
      </c>
      <c r="HM25" s="534">
        <v>16884</v>
      </c>
      <c r="HN25" s="534">
        <v>50652</v>
      </c>
      <c r="HO25" s="534">
        <v>0</v>
      </c>
      <c r="HP25" s="534">
        <v>0</v>
      </c>
      <c r="HQ25" s="534">
        <v>185725</v>
      </c>
      <c r="HR25" s="534">
        <v>135073</v>
      </c>
      <c r="HS25" s="534">
        <v>0</v>
      </c>
      <c r="HT25" s="534">
        <v>50652</v>
      </c>
      <c r="HU25" s="534">
        <v>0</v>
      </c>
      <c r="HV25" s="534">
        <v>0</v>
      </c>
      <c r="HW25" s="534">
        <v>33768</v>
      </c>
      <c r="HX25" s="534">
        <v>0</v>
      </c>
      <c r="HY25" s="534">
        <v>151957</v>
      </c>
      <c r="HZ25" s="534">
        <v>67536</v>
      </c>
      <c r="IA25" s="534">
        <v>0</v>
      </c>
      <c r="IB25" s="534">
        <v>0</v>
      </c>
      <c r="IC25" s="534">
        <v>219493</v>
      </c>
      <c r="ID25" s="534">
        <v>0</v>
      </c>
      <c r="IE25" s="534">
        <v>0</v>
      </c>
      <c r="IF25" s="534">
        <v>0</v>
      </c>
      <c r="IG25" s="534">
        <v>101304</v>
      </c>
      <c r="IH25" s="534">
        <v>0</v>
      </c>
      <c r="II25" s="534">
        <v>0</v>
      </c>
      <c r="IJ25" s="534">
        <v>16884</v>
      </c>
      <c r="IK25" s="534">
        <v>33768</v>
      </c>
      <c r="IL25" s="534">
        <v>33768</v>
      </c>
      <c r="IM25" s="534">
        <v>33768</v>
      </c>
      <c r="IN25" s="534">
        <v>0</v>
      </c>
      <c r="IO25" s="534">
        <v>0</v>
      </c>
      <c r="IP25" s="534">
        <v>0</v>
      </c>
      <c r="IQ25" s="534">
        <v>0</v>
      </c>
      <c r="IR25" s="534">
        <v>16884</v>
      </c>
      <c r="IS25" s="534">
        <v>0</v>
      </c>
      <c r="IT25" s="534">
        <v>0</v>
      </c>
      <c r="IU25" s="534">
        <v>0</v>
      </c>
      <c r="IV25" s="534">
        <v>0</v>
      </c>
      <c r="IW25" s="534">
        <v>0</v>
      </c>
      <c r="IX25" s="534">
        <v>1485799</v>
      </c>
      <c r="IY25" s="534">
        <v>16884</v>
      </c>
      <c r="IZ25" s="534">
        <v>0</v>
      </c>
      <c r="JA25" s="534">
        <v>16884</v>
      </c>
      <c r="JB25" s="534">
        <v>0</v>
      </c>
      <c r="JC25" s="534">
        <v>16884</v>
      </c>
      <c r="JD25" s="534">
        <v>0</v>
      </c>
      <c r="JE25" s="534">
        <v>101304</v>
      </c>
      <c r="JF25" s="534">
        <v>1401378</v>
      </c>
      <c r="JG25" s="534">
        <v>16884</v>
      </c>
      <c r="JH25" s="534">
        <v>0</v>
      </c>
      <c r="JI25" s="534">
        <v>185725</v>
      </c>
      <c r="JJ25" s="534">
        <v>67536</v>
      </c>
      <c r="JK25" s="534">
        <v>270145</v>
      </c>
      <c r="JL25" s="534">
        <v>0</v>
      </c>
      <c r="JM25" s="534">
        <v>50652</v>
      </c>
      <c r="JN25" s="534">
        <v>0</v>
      </c>
      <c r="JO25" s="534">
        <v>33768</v>
      </c>
      <c r="JP25" s="534">
        <v>101304</v>
      </c>
      <c r="JQ25" s="534">
        <v>67536</v>
      </c>
      <c r="JR25" s="534">
        <v>776667</v>
      </c>
      <c r="JS25" s="534">
        <v>168841</v>
      </c>
      <c r="JT25" s="534">
        <v>84420</v>
      </c>
      <c r="JU25" s="534">
        <v>0</v>
      </c>
      <c r="JV25" s="534">
        <v>0</v>
      </c>
      <c r="JW25" s="534">
        <v>0</v>
      </c>
      <c r="JX25" s="534">
        <v>0</v>
      </c>
      <c r="JY25" s="534">
        <v>84420</v>
      </c>
      <c r="JZ25" s="534">
        <v>67536</v>
      </c>
      <c r="KA25" s="534">
        <v>0</v>
      </c>
      <c r="KB25" s="534">
        <v>0</v>
      </c>
      <c r="KC25" s="534">
        <v>0</v>
      </c>
      <c r="KD25" s="534">
        <v>16884</v>
      </c>
      <c r="KE25" s="534">
        <v>33768</v>
      </c>
      <c r="KF25" s="534">
        <v>0</v>
      </c>
      <c r="KG25" s="534">
        <v>67536</v>
      </c>
      <c r="KH25" s="534">
        <v>33768</v>
      </c>
      <c r="KI25" s="534">
        <v>0</v>
      </c>
      <c r="KJ25" s="534">
        <v>16884</v>
      </c>
      <c r="KK25" s="534">
        <v>67536</v>
      </c>
    </row>
    <row r="26" spans="1:297" ht="14">
      <c r="A26" s="556"/>
      <c r="B26" s="532" t="s">
        <v>517</v>
      </c>
      <c r="C26" s="148">
        <v>18895875</v>
      </c>
      <c r="D26" s="374">
        <v>0</v>
      </c>
      <c r="E26" s="374">
        <v>2491751</v>
      </c>
      <c r="F26" s="534">
        <v>0</v>
      </c>
      <c r="G26" s="534">
        <v>0</v>
      </c>
      <c r="H26" s="534">
        <v>0</v>
      </c>
      <c r="I26" s="534">
        <v>0</v>
      </c>
      <c r="J26" s="534">
        <v>0</v>
      </c>
      <c r="K26" s="534">
        <v>0</v>
      </c>
      <c r="L26" s="534">
        <v>0</v>
      </c>
      <c r="M26" s="534">
        <v>0</v>
      </c>
      <c r="N26" s="534">
        <v>0</v>
      </c>
      <c r="O26" s="534">
        <v>0</v>
      </c>
      <c r="P26" s="534">
        <v>0</v>
      </c>
      <c r="Q26" s="534">
        <v>0</v>
      </c>
      <c r="R26" s="534">
        <v>0</v>
      </c>
      <c r="S26" s="534">
        <v>0</v>
      </c>
      <c r="T26" s="534">
        <v>0</v>
      </c>
      <c r="U26" s="534">
        <v>0</v>
      </c>
      <c r="V26" s="534">
        <v>0</v>
      </c>
      <c r="W26" s="534">
        <v>0</v>
      </c>
      <c r="X26" s="534">
        <v>0</v>
      </c>
      <c r="Y26" s="534">
        <v>0</v>
      </c>
      <c r="Z26" s="534">
        <v>0</v>
      </c>
      <c r="AA26" s="534">
        <v>0</v>
      </c>
      <c r="AB26" s="534">
        <v>0</v>
      </c>
      <c r="AC26" s="534">
        <v>0</v>
      </c>
      <c r="AD26" s="534">
        <v>0</v>
      </c>
      <c r="AE26" s="534">
        <v>72838</v>
      </c>
      <c r="AF26" s="534">
        <v>2491751</v>
      </c>
      <c r="AG26" s="534">
        <v>2093102</v>
      </c>
      <c r="AH26" s="534">
        <v>0</v>
      </c>
      <c r="AI26" s="534">
        <v>0</v>
      </c>
      <c r="AJ26" s="534">
        <v>0</v>
      </c>
      <c r="AK26" s="534">
        <v>0</v>
      </c>
      <c r="AL26" s="534">
        <v>0</v>
      </c>
      <c r="AM26" s="534">
        <v>537667</v>
      </c>
      <c r="AN26" s="534">
        <v>0</v>
      </c>
      <c r="AO26" s="534">
        <v>0</v>
      </c>
      <c r="AP26" s="534">
        <v>0</v>
      </c>
      <c r="AQ26" s="534">
        <v>0</v>
      </c>
      <c r="AR26" s="534">
        <v>0</v>
      </c>
      <c r="AS26" s="534">
        <v>0</v>
      </c>
      <c r="AT26" s="534">
        <v>0</v>
      </c>
      <c r="AU26" s="534">
        <v>0</v>
      </c>
      <c r="AV26" s="534">
        <v>0</v>
      </c>
      <c r="AW26" s="534">
        <v>0</v>
      </c>
      <c r="AX26" s="534">
        <v>0</v>
      </c>
      <c r="AY26" s="534">
        <v>0</v>
      </c>
      <c r="AZ26" s="534">
        <v>0</v>
      </c>
      <c r="BA26" s="534">
        <v>0</v>
      </c>
      <c r="BB26" s="534">
        <v>0</v>
      </c>
      <c r="BC26" s="534">
        <v>530226</v>
      </c>
      <c r="BD26" s="534">
        <v>0</v>
      </c>
      <c r="BE26" s="534">
        <v>0</v>
      </c>
      <c r="BF26" s="534">
        <v>0</v>
      </c>
      <c r="BG26" s="534">
        <v>0</v>
      </c>
      <c r="BH26" s="534">
        <v>0</v>
      </c>
      <c r="BI26" s="534">
        <v>0</v>
      </c>
      <c r="BJ26" s="534">
        <v>0</v>
      </c>
      <c r="BK26" s="534">
        <v>0</v>
      </c>
      <c r="BL26" s="534">
        <v>0</v>
      </c>
      <c r="BM26" s="534">
        <v>0</v>
      </c>
      <c r="BN26" s="534">
        <v>0</v>
      </c>
      <c r="BO26" s="534">
        <v>0</v>
      </c>
      <c r="BP26" s="534">
        <v>0</v>
      </c>
      <c r="BQ26" s="534">
        <v>0</v>
      </c>
      <c r="BR26" s="534">
        <v>0</v>
      </c>
      <c r="BS26" s="534">
        <v>0</v>
      </c>
      <c r="BT26" s="534">
        <v>0</v>
      </c>
      <c r="BU26" s="534">
        <v>0</v>
      </c>
      <c r="BV26" s="534">
        <v>0</v>
      </c>
      <c r="BW26" s="534">
        <v>0</v>
      </c>
      <c r="BX26" s="534">
        <v>0</v>
      </c>
      <c r="BY26" s="534">
        <v>0</v>
      </c>
      <c r="BZ26" s="534">
        <v>0</v>
      </c>
      <c r="CA26" s="534">
        <v>0</v>
      </c>
      <c r="CB26" s="534">
        <v>0</v>
      </c>
      <c r="CC26" s="534">
        <v>0</v>
      </c>
      <c r="CD26" s="534">
        <v>0</v>
      </c>
      <c r="CE26" s="534">
        <v>0</v>
      </c>
      <c r="CF26" s="534">
        <v>0</v>
      </c>
      <c r="CG26" s="534">
        <v>0</v>
      </c>
      <c r="CH26" s="534">
        <v>0</v>
      </c>
      <c r="CI26" s="534">
        <v>0</v>
      </c>
      <c r="CJ26" s="534">
        <v>0</v>
      </c>
      <c r="CK26" s="534">
        <v>0</v>
      </c>
      <c r="CL26" s="534">
        <v>0</v>
      </c>
      <c r="CM26" s="534">
        <v>0</v>
      </c>
      <c r="CN26" s="534">
        <v>0</v>
      </c>
      <c r="CO26" s="534">
        <v>0</v>
      </c>
      <c r="CP26" s="534">
        <v>0</v>
      </c>
      <c r="CQ26" s="534">
        <v>0</v>
      </c>
      <c r="CR26" s="534">
        <v>0</v>
      </c>
      <c r="CS26" s="534">
        <v>0</v>
      </c>
      <c r="CT26" s="534">
        <v>86544</v>
      </c>
      <c r="CU26" s="534">
        <v>0</v>
      </c>
      <c r="CV26" s="534">
        <v>0</v>
      </c>
      <c r="CW26" s="534">
        <v>0</v>
      </c>
      <c r="CX26" s="534">
        <v>0</v>
      </c>
      <c r="CY26" s="534">
        <v>0</v>
      </c>
      <c r="CZ26" s="534">
        <v>679034</v>
      </c>
      <c r="DA26" s="534">
        <v>439767</v>
      </c>
      <c r="DB26" s="534">
        <v>174654</v>
      </c>
      <c r="DC26" s="534">
        <v>0</v>
      </c>
      <c r="DD26" s="534">
        <v>0</v>
      </c>
      <c r="DE26" s="534">
        <v>0</v>
      </c>
      <c r="DF26" s="534">
        <v>630084</v>
      </c>
      <c r="DG26" s="534">
        <v>0</v>
      </c>
      <c r="DH26" s="534">
        <v>0</v>
      </c>
      <c r="DI26" s="534">
        <v>0</v>
      </c>
      <c r="DJ26" s="534">
        <v>0</v>
      </c>
      <c r="DK26" s="534">
        <v>0</v>
      </c>
      <c r="DL26" s="534">
        <v>0</v>
      </c>
      <c r="DM26" s="534">
        <v>0</v>
      </c>
      <c r="DN26" s="534">
        <v>0</v>
      </c>
      <c r="DO26" s="534">
        <v>0</v>
      </c>
      <c r="DP26" s="534">
        <v>0</v>
      </c>
      <c r="DQ26" s="534">
        <v>0</v>
      </c>
      <c r="DR26" s="534">
        <v>0</v>
      </c>
      <c r="DS26" s="534">
        <v>0</v>
      </c>
      <c r="DT26" s="534">
        <v>0</v>
      </c>
      <c r="DU26" s="534">
        <v>0</v>
      </c>
      <c r="DV26" s="534">
        <v>0</v>
      </c>
      <c r="DW26" s="534">
        <v>0</v>
      </c>
      <c r="DX26" s="534">
        <v>0</v>
      </c>
      <c r="DY26" s="534">
        <v>0</v>
      </c>
      <c r="DZ26" s="534">
        <v>0</v>
      </c>
      <c r="EA26" s="534">
        <v>0</v>
      </c>
      <c r="EB26" s="534">
        <v>0</v>
      </c>
      <c r="EC26" s="534">
        <v>0</v>
      </c>
      <c r="ED26" s="534">
        <v>0</v>
      </c>
      <c r="EE26" s="534">
        <v>0</v>
      </c>
      <c r="EF26" s="534">
        <v>0</v>
      </c>
      <c r="EG26" s="534">
        <v>0</v>
      </c>
      <c r="EH26" s="534">
        <v>0</v>
      </c>
      <c r="EI26" s="534">
        <v>0</v>
      </c>
      <c r="EJ26" s="534">
        <v>0</v>
      </c>
      <c r="EK26" s="534">
        <v>0</v>
      </c>
      <c r="EL26" s="534">
        <v>0</v>
      </c>
      <c r="EM26" s="534">
        <v>0</v>
      </c>
      <c r="EN26" s="534">
        <v>0</v>
      </c>
      <c r="EO26" s="534">
        <v>0</v>
      </c>
      <c r="EP26" s="534">
        <v>0</v>
      </c>
      <c r="EQ26" s="534">
        <v>0</v>
      </c>
      <c r="ER26" s="534">
        <v>0</v>
      </c>
      <c r="ES26" s="534">
        <v>0</v>
      </c>
      <c r="ET26" s="534">
        <v>0</v>
      </c>
      <c r="EU26" s="534">
        <v>0</v>
      </c>
      <c r="EV26" s="534">
        <v>0</v>
      </c>
      <c r="EW26" s="534">
        <v>2015174</v>
      </c>
      <c r="EX26" s="534">
        <v>0</v>
      </c>
      <c r="EY26" s="534">
        <v>0</v>
      </c>
      <c r="EZ26" s="534">
        <v>0</v>
      </c>
      <c r="FA26" s="534">
        <v>0</v>
      </c>
      <c r="FB26" s="534">
        <v>0</v>
      </c>
      <c r="FC26" s="534">
        <v>0</v>
      </c>
      <c r="FD26" s="534">
        <v>0</v>
      </c>
      <c r="FE26" s="534">
        <v>0</v>
      </c>
      <c r="FF26" s="534">
        <v>0</v>
      </c>
      <c r="FG26" s="534">
        <v>0</v>
      </c>
      <c r="FH26" s="534">
        <v>0</v>
      </c>
      <c r="FI26" s="534">
        <v>0</v>
      </c>
      <c r="FJ26" s="534">
        <v>0</v>
      </c>
      <c r="FK26" s="534">
        <v>0</v>
      </c>
      <c r="FL26" s="534">
        <v>0</v>
      </c>
      <c r="FM26" s="534">
        <v>0</v>
      </c>
      <c r="FN26" s="534">
        <v>0</v>
      </c>
      <c r="FO26" s="534">
        <v>0</v>
      </c>
      <c r="FP26" s="534">
        <v>0</v>
      </c>
      <c r="FQ26" s="534">
        <v>0</v>
      </c>
      <c r="FR26" s="534">
        <v>0</v>
      </c>
      <c r="FS26" s="534">
        <v>0</v>
      </c>
      <c r="FT26" s="534">
        <v>858387</v>
      </c>
      <c r="FU26" s="534">
        <v>0</v>
      </c>
      <c r="FV26" s="534">
        <v>0</v>
      </c>
      <c r="FW26" s="534">
        <v>0</v>
      </c>
      <c r="FX26" s="534">
        <v>0</v>
      </c>
      <c r="FY26" s="534">
        <v>0</v>
      </c>
      <c r="FZ26" s="534">
        <v>0</v>
      </c>
      <c r="GA26" s="534">
        <v>0</v>
      </c>
      <c r="GB26" s="534">
        <v>0</v>
      </c>
      <c r="GC26" s="534">
        <v>55999</v>
      </c>
      <c r="GD26" s="534">
        <v>0</v>
      </c>
      <c r="GE26" s="534">
        <v>0</v>
      </c>
      <c r="GF26" s="534">
        <v>0</v>
      </c>
      <c r="GG26" s="534">
        <v>0</v>
      </c>
      <c r="GH26" s="534">
        <v>0</v>
      </c>
      <c r="GI26" s="534">
        <v>0</v>
      </c>
      <c r="GJ26" s="534">
        <v>0</v>
      </c>
      <c r="GK26" s="534">
        <v>77928</v>
      </c>
      <c r="GL26" s="534">
        <v>0</v>
      </c>
      <c r="GM26" s="534">
        <v>0</v>
      </c>
      <c r="GN26" s="534">
        <v>155465</v>
      </c>
      <c r="GO26" s="534">
        <v>0</v>
      </c>
      <c r="GP26" s="534">
        <v>0</v>
      </c>
      <c r="GQ26" s="534">
        <v>0</v>
      </c>
      <c r="GR26" s="534">
        <v>0</v>
      </c>
      <c r="GS26" s="534">
        <v>0</v>
      </c>
      <c r="GT26" s="534">
        <v>0</v>
      </c>
      <c r="GU26" s="534">
        <v>0</v>
      </c>
      <c r="GV26" s="534">
        <v>0</v>
      </c>
      <c r="GW26" s="534">
        <v>0</v>
      </c>
      <c r="GX26" s="534">
        <v>0</v>
      </c>
      <c r="GY26" s="534">
        <v>0</v>
      </c>
      <c r="GZ26" s="534">
        <v>234960</v>
      </c>
      <c r="HA26" s="534">
        <v>94767</v>
      </c>
      <c r="HB26" s="534">
        <v>0</v>
      </c>
      <c r="HC26" s="534">
        <v>0</v>
      </c>
      <c r="HD26" s="534">
        <v>0</v>
      </c>
      <c r="HE26" s="534">
        <v>0</v>
      </c>
      <c r="HF26" s="534">
        <v>0</v>
      </c>
      <c r="HG26" s="534">
        <v>0</v>
      </c>
      <c r="HH26" s="534">
        <v>0</v>
      </c>
      <c r="HI26" s="534">
        <v>0</v>
      </c>
      <c r="HJ26" s="534">
        <v>19972</v>
      </c>
      <c r="HK26" s="534">
        <v>0</v>
      </c>
      <c r="HL26" s="534">
        <v>0</v>
      </c>
      <c r="HM26" s="534">
        <v>0</v>
      </c>
      <c r="HN26" s="534">
        <v>0</v>
      </c>
      <c r="HO26" s="534">
        <v>0</v>
      </c>
      <c r="HP26" s="534">
        <v>0</v>
      </c>
      <c r="HQ26" s="534">
        <v>0</v>
      </c>
      <c r="HR26" s="534">
        <v>0</v>
      </c>
      <c r="HS26" s="534">
        <v>0</v>
      </c>
      <c r="HT26" s="534">
        <v>314846</v>
      </c>
      <c r="HU26" s="534">
        <v>0</v>
      </c>
      <c r="HV26" s="534">
        <v>0</v>
      </c>
      <c r="HW26" s="534">
        <v>0</v>
      </c>
      <c r="HX26" s="534">
        <v>0</v>
      </c>
      <c r="HY26" s="534">
        <v>223604</v>
      </c>
      <c r="HZ26" s="534">
        <v>0</v>
      </c>
      <c r="IA26" s="534">
        <v>0</v>
      </c>
      <c r="IB26" s="534">
        <v>0</v>
      </c>
      <c r="IC26" s="534">
        <v>0</v>
      </c>
      <c r="ID26" s="534">
        <v>0</v>
      </c>
      <c r="IE26" s="534">
        <v>0</v>
      </c>
      <c r="IF26" s="534">
        <v>0</v>
      </c>
      <c r="IG26" s="534">
        <v>0</v>
      </c>
      <c r="IH26" s="534">
        <v>0</v>
      </c>
      <c r="II26" s="534">
        <v>0</v>
      </c>
      <c r="IJ26" s="534">
        <v>0</v>
      </c>
      <c r="IK26" s="534">
        <v>0</v>
      </c>
      <c r="IL26" s="534">
        <v>0</v>
      </c>
      <c r="IM26" s="534">
        <v>133144</v>
      </c>
      <c r="IN26" s="534">
        <v>0</v>
      </c>
      <c r="IO26" s="534">
        <v>0</v>
      </c>
      <c r="IP26" s="534">
        <v>0</v>
      </c>
      <c r="IQ26" s="534">
        <v>0</v>
      </c>
      <c r="IR26" s="534">
        <v>0</v>
      </c>
      <c r="IS26" s="534">
        <v>0</v>
      </c>
      <c r="IT26" s="534">
        <v>0</v>
      </c>
      <c r="IU26" s="534">
        <v>0</v>
      </c>
      <c r="IV26" s="534">
        <v>0</v>
      </c>
      <c r="IW26" s="534">
        <v>0</v>
      </c>
      <c r="IX26" s="534">
        <v>1724606</v>
      </c>
      <c r="IY26" s="534">
        <v>0</v>
      </c>
      <c r="IZ26" s="534">
        <v>0</v>
      </c>
      <c r="JA26" s="534">
        <v>0</v>
      </c>
      <c r="JB26" s="534">
        <v>0</v>
      </c>
      <c r="JC26" s="534">
        <v>0</v>
      </c>
      <c r="JD26" s="534">
        <v>0</v>
      </c>
      <c r="JE26" s="534">
        <v>892848</v>
      </c>
      <c r="JF26" s="534">
        <v>2264231</v>
      </c>
      <c r="JG26" s="534">
        <v>0</v>
      </c>
      <c r="JH26" s="534">
        <v>0</v>
      </c>
      <c r="JI26" s="534">
        <v>0</v>
      </c>
      <c r="JJ26" s="534">
        <v>0</v>
      </c>
      <c r="JK26" s="534">
        <v>0</v>
      </c>
      <c r="JL26" s="534">
        <v>0</v>
      </c>
      <c r="JM26" s="534">
        <v>0</v>
      </c>
      <c r="JN26" s="534">
        <v>0</v>
      </c>
      <c r="JO26" s="534">
        <v>0</v>
      </c>
      <c r="JP26" s="534">
        <v>0</v>
      </c>
      <c r="JQ26" s="534">
        <v>0</v>
      </c>
      <c r="JR26" s="534">
        <v>2004209</v>
      </c>
      <c r="JS26" s="534">
        <v>0</v>
      </c>
      <c r="JT26" s="534">
        <v>0</v>
      </c>
      <c r="JU26" s="534">
        <v>0</v>
      </c>
      <c r="JV26" s="534">
        <v>0</v>
      </c>
      <c r="JW26" s="534">
        <v>0</v>
      </c>
      <c r="JX26" s="534">
        <v>0</v>
      </c>
      <c r="JY26" s="534">
        <v>0</v>
      </c>
      <c r="JZ26" s="534">
        <v>0</v>
      </c>
      <c r="KA26" s="534">
        <v>0</v>
      </c>
      <c r="KB26" s="534">
        <v>0</v>
      </c>
      <c r="KC26" s="534">
        <v>0</v>
      </c>
      <c r="KD26" s="534">
        <v>0</v>
      </c>
      <c r="KE26" s="534">
        <v>0</v>
      </c>
      <c r="KF26" s="534">
        <v>0</v>
      </c>
      <c r="KG26" s="534">
        <v>0</v>
      </c>
      <c r="KH26" s="534">
        <v>0</v>
      </c>
      <c r="KI26" s="534">
        <v>0</v>
      </c>
      <c r="KJ26" s="534">
        <v>0</v>
      </c>
      <c r="KK26" s="534">
        <v>90068</v>
      </c>
    </row>
    <row r="27" spans="1:297" ht="28">
      <c r="A27" s="556"/>
      <c r="B27" s="532" t="s">
        <v>518</v>
      </c>
      <c r="C27" s="148">
        <v>9749055</v>
      </c>
      <c r="D27" s="374">
        <v>-603279</v>
      </c>
      <c r="E27" s="374">
        <v>3713096</v>
      </c>
      <c r="F27" s="534">
        <v>14251</v>
      </c>
      <c r="G27" s="534">
        <v>0</v>
      </c>
      <c r="H27" s="534">
        <v>-215344</v>
      </c>
      <c r="I27" s="534">
        <v>-76004</v>
      </c>
      <c r="J27" s="534">
        <v>0</v>
      </c>
      <c r="K27" s="534">
        <v>0</v>
      </c>
      <c r="L27" s="534">
        <v>-123506</v>
      </c>
      <c r="M27" s="534">
        <v>-1583</v>
      </c>
      <c r="N27" s="534">
        <v>0</v>
      </c>
      <c r="O27" s="534">
        <v>1212892</v>
      </c>
      <c r="P27" s="534">
        <v>-118756</v>
      </c>
      <c r="Q27" s="534">
        <v>-91838</v>
      </c>
      <c r="R27" s="534">
        <v>-79171</v>
      </c>
      <c r="S27" s="534">
        <v>456022</v>
      </c>
      <c r="T27" s="534">
        <v>-28501</v>
      </c>
      <c r="U27" s="534">
        <v>6334</v>
      </c>
      <c r="V27" s="534">
        <v>0</v>
      </c>
      <c r="W27" s="534">
        <v>0</v>
      </c>
      <c r="X27" s="534">
        <v>-66503</v>
      </c>
      <c r="Y27" s="534">
        <v>-3167</v>
      </c>
      <c r="Z27" s="534">
        <v>112422</v>
      </c>
      <c r="AA27" s="534">
        <v>4750</v>
      </c>
      <c r="AB27" s="534">
        <v>4750</v>
      </c>
      <c r="AC27" s="534">
        <v>0</v>
      </c>
      <c r="AD27" s="534">
        <v>15834</v>
      </c>
      <c r="AE27" s="534">
        <v>-47502</v>
      </c>
      <c r="AF27" s="534">
        <v>2744050</v>
      </c>
      <c r="AG27" s="534">
        <v>3713096</v>
      </c>
      <c r="AH27" s="534">
        <v>38002</v>
      </c>
      <c r="AI27" s="534">
        <v>63336</v>
      </c>
      <c r="AJ27" s="534">
        <v>-243845</v>
      </c>
      <c r="AK27" s="534">
        <v>0</v>
      </c>
      <c r="AL27" s="534">
        <v>-6334</v>
      </c>
      <c r="AM27" s="534">
        <v>201093</v>
      </c>
      <c r="AN27" s="534">
        <v>-60170</v>
      </c>
      <c r="AO27" s="534">
        <v>494024</v>
      </c>
      <c r="AP27" s="534">
        <v>30085</v>
      </c>
      <c r="AQ27" s="534">
        <v>-12667</v>
      </c>
      <c r="AR27" s="534">
        <v>-28501</v>
      </c>
      <c r="AS27" s="534">
        <v>20584</v>
      </c>
      <c r="AT27" s="534">
        <v>-115589</v>
      </c>
      <c r="AU27" s="534">
        <v>69670</v>
      </c>
      <c r="AV27" s="534">
        <v>3167</v>
      </c>
      <c r="AW27" s="534">
        <v>44335</v>
      </c>
      <c r="AX27" s="534">
        <v>-45919</v>
      </c>
      <c r="AY27" s="534">
        <v>-17418</v>
      </c>
      <c r="AZ27" s="534">
        <v>-3167</v>
      </c>
      <c r="BA27" s="534">
        <v>-71253</v>
      </c>
      <c r="BB27" s="534">
        <v>-93421</v>
      </c>
      <c r="BC27" s="534">
        <v>190009</v>
      </c>
      <c r="BD27" s="534">
        <v>-4750</v>
      </c>
      <c r="BE27" s="534">
        <v>-109255</v>
      </c>
      <c r="BF27" s="534">
        <v>-351517</v>
      </c>
      <c r="BG27" s="534">
        <v>-66503</v>
      </c>
      <c r="BH27" s="534">
        <v>0</v>
      </c>
      <c r="BI27" s="534">
        <v>-308765</v>
      </c>
      <c r="BJ27" s="534">
        <v>156758</v>
      </c>
      <c r="BK27" s="534">
        <v>0</v>
      </c>
      <c r="BL27" s="534">
        <v>-259679</v>
      </c>
      <c r="BM27" s="534">
        <v>364184</v>
      </c>
      <c r="BN27" s="534">
        <v>-55419</v>
      </c>
      <c r="BO27" s="534">
        <v>0</v>
      </c>
      <c r="BP27" s="534">
        <v>218511</v>
      </c>
      <c r="BQ27" s="534">
        <v>-144090</v>
      </c>
      <c r="BR27" s="534">
        <v>-49086</v>
      </c>
      <c r="BS27" s="534">
        <v>-15834</v>
      </c>
      <c r="BT27" s="534">
        <v>115589</v>
      </c>
      <c r="BU27" s="534">
        <v>-7917</v>
      </c>
      <c r="BV27" s="534">
        <v>-30085</v>
      </c>
      <c r="BW27" s="534">
        <v>-25335</v>
      </c>
      <c r="BX27" s="534">
        <v>-98171</v>
      </c>
      <c r="BY27" s="534">
        <v>-33252</v>
      </c>
      <c r="BZ27" s="534">
        <v>-110839</v>
      </c>
      <c r="CA27" s="534">
        <v>-7917</v>
      </c>
      <c r="CB27" s="534">
        <v>-52253</v>
      </c>
      <c r="CC27" s="534">
        <v>50669</v>
      </c>
      <c r="CD27" s="534">
        <v>-7917</v>
      </c>
      <c r="CE27" s="534">
        <v>53836</v>
      </c>
      <c r="CF27" s="534">
        <v>-76004</v>
      </c>
      <c r="CG27" s="534">
        <v>129840</v>
      </c>
      <c r="CH27" s="534">
        <v>3167</v>
      </c>
      <c r="CI27" s="534">
        <v>20584</v>
      </c>
      <c r="CJ27" s="534">
        <v>6334</v>
      </c>
      <c r="CK27" s="534">
        <v>-240678</v>
      </c>
      <c r="CL27" s="534">
        <v>-6334</v>
      </c>
      <c r="CM27" s="534">
        <v>0</v>
      </c>
      <c r="CN27" s="534">
        <v>126673</v>
      </c>
      <c r="CO27" s="534">
        <v>-296098</v>
      </c>
      <c r="CP27" s="534">
        <v>26918</v>
      </c>
      <c r="CQ27" s="534">
        <v>-1583</v>
      </c>
      <c r="CR27" s="534">
        <v>0</v>
      </c>
      <c r="CS27" s="534">
        <v>-4750</v>
      </c>
      <c r="CT27" s="534">
        <v>357851</v>
      </c>
      <c r="CU27" s="534">
        <v>-11084</v>
      </c>
      <c r="CV27" s="534">
        <v>12667</v>
      </c>
      <c r="CW27" s="534">
        <v>-50669</v>
      </c>
      <c r="CX27" s="534">
        <v>-38002</v>
      </c>
      <c r="CY27" s="534">
        <v>-57003</v>
      </c>
      <c r="CZ27" s="534">
        <v>-281847</v>
      </c>
      <c r="DA27" s="534">
        <v>174175</v>
      </c>
      <c r="DB27" s="534">
        <v>45919</v>
      </c>
      <c r="DC27" s="534">
        <v>-38002</v>
      </c>
      <c r="DD27" s="534">
        <v>19001</v>
      </c>
      <c r="DE27" s="534">
        <v>-57003</v>
      </c>
      <c r="DF27" s="534">
        <v>1078302</v>
      </c>
      <c r="DG27" s="534">
        <v>-96588</v>
      </c>
      <c r="DH27" s="534">
        <v>-237512</v>
      </c>
      <c r="DI27" s="534">
        <v>-11084</v>
      </c>
      <c r="DJ27" s="534">
        <v>87088</v>
      </c>
      <c r="DK27" s="534">
        <v>161508</v>
      </c>
      <c r="DL27" s="534">
        <v>-52253</v>
      </c>
      <c r="DM27" s="534">
        <v>-33252</v>
      </c>
      <c r="DN27" s="534">
        <v>0</v>
      </c>
      <c r="DO27" s="534">
        <v>-147257</v>
      </c>
      <c r="DP27" s="534">
        <v>-77587</v>
      </c>
      <c r="DQ27" s="534">
        <v>50669</v>
      </c>
      <c r="DR27" s="534">
        <v>-6334</v>
      </c>
      <c r="DS27" s="534">
        <v>-562111</v>
      </c>
      <c r="DT27" s="534">
        <v>9500</v>
      </c>
      <c r="DU27" s="534">
        <v>-12667</v>
      </c>
      <c r="DV27" s="534">
        <v>1037134</v>
      </c>
      <c r="DW27" s="534">
        <v>-39585</v>
      </c>
      <c r="DX27" s="534">
        <v>-77587</v>
      </c>
      <c r="DY27" s="534">
        <v>-87088</v>
      </c>
      <c r="DZ27" s="534">
        <v>0</v>
      </c>
      <c r="EA27" s="534">
        <v>-80754</v>
      </c>
      <c r="EB27" s="534">
        <v>-42752</v>
      </c>
      <c r="EC27" s="534">
        <v>0</v>
      </c>
      <c r="ED27" s="534">
        <v>83921</v>
      </c>
      <c r="EE27" s="534">
        <v>-61753</v>
      </c>
      <c r="EF27" s="534">
        <v>-38002</v>
      </c>
      <c r="EG27" s="534">
        <v>71253</v>
      </c>
      <c r="EH27" s="534">
        <v>-174175</v>
      </c>
      <c r="EI27" s="534">
        <v>-57003</v>
      </c>
      <c r="EJ27" s="534">
        <v>4750</v>
      </c>
      <c r="EK27" s="534">
        <v>0</v>
      </c>
      <c r="EL27" s="534">
        <v>-36418</v>
      </c>
      <c r="EM27" s="534">
        <v>7917</v>
      </c>
      <c r="EN27" s="534">
        <v>-58586</v>
      </c>
      <c r="EO27" s="534">
        <v>63336</v>
      </c>
      <c r="EP27" s="534">
        <v>-190009</v>
      </c>
      <c r="EQ27" s="534">
        <v>57003</v>
      </c>
      <c r="ER27" s="534">
        <v>-23751</v>
      </c>
      <c r="ES27" s="534">
        <v>-25335</v>
      </c>
      <c r="ET27" s="534">
        <v>0</v>
      </c>
      <c r="EU27" s="534">
        <v>-57003</v>
      </c>
      <c r="EV27" s="534">
        <v>0</v>
      </c>
      <c r="EW27" s="534">
        <v>-41169</v>
      </c>
      <c r="EX27" s="534">
        <v>-23751</v>
      </c>
      <c r="EY27" s="534">
        <v>-9500</v>
      </c>
      <c r="EZ27" s="534">
        <v>0</v>
      </c>
      <c r="FA27" s="534">
        <v>76004</v>
      </c>
      <c r="FB27" s="534">
        <v>0</v>
      </c>
      <c r="FC27" s="534">
        <v>-19001</v>
      </c>
      <c r="FD27" s="534">
        <v>-31668</v>
      </c>
      <c r="FE27" s="534">
        <v>61753</v>
      </c>
      <c r="FF27" s="534">
        <v>-3167</v>
      </c>
      <c r="FG27" s="534">
        <v>-72837</v>
      </c>
      <c r="FH27" s="534">
        <v>-30085</v>
      </c>
      <c r="FI27" s="534">
        <v>7917</v>
      </c>
      <c r="FJ27" s="534">
        <v>-55419</v>
      </c>
      <c r="FK27" s="534">
        <v>66503</v>
      </c>
      <c r="FL27" s="534">
        <v>-163091</v>
      </c>
      <c r="FM27" s="534">
        <v>-112422</v>
      </c>
      <c r="FN27" s="534">
        <v>96588</v>
      </c>
      <c r="FO27" s="534">
        <v>-95005</v>
      </c>
      <c r="FP27" s="534">
        <v>-34835</v>
      </c>
      <c r="FQ27" s="534">
        <v>-1583</v>
      </c>
      <c r="FR27" s="534">
        <v>-23751</v>
      </c>
      <c r="FS27" s="534">
        <v>-3167</v>
      </c>
      <c r="FT27" s="534">
        <v>177342</v>
      </c>
      <c r="FU27" s="534">
        <v>-39585</v>
      </c>
      <c r="FV27" s="534">
        <v>-245429</v>
      </c>
      <c r="FW27" s="534">
        <v>0</v>
      </c>
      <c r="FX27" s="534">
        <v>-9500</v>
      </c>
      <c r="FY27" s="534">
        <v>0</v>
      </c>
      <c r="FZ27" s="534">
        <v>0</v>
      </c>
      <c r="GA27" s="534">
        <v>0</v>
      </c>
      <c r="GB27" s="534">
        <v>-19001</v>
      </c>
      <c r="GC27" s="534">
        <v>467106</v>
      </c>
      <c r="GD27" s="534">
        <v>-7917</v>
      </c>
      <c r="GE27" s="534">
        <v>593779</v>
      </c>
      <c r="GF27" s="534">
        <v>-20584</v>
      </c>
      <c r="GG27" s="534">
        <v>-50669</v>
      </c>
      <c r="GH27" s="534">
        <v>12667</v>
      </c>
      <c r="GI27" s="534">
        <v>0</v>
      </c>
      <c r="GJ27" s="534">
        <v>0</v>
      </c>
      <c r="GK27" s="534">
        <v>-226428</v>
      </c>
      <c r="GL27" s="534">
        <v>0</v>
      </c>
      <c r="GM27" s="534">
        <v>14251</v>
      </c>
      <c r="GN27" s="534">
        <v>-101338</v>
      </c>
      <c r="GO27" s="534">
        <v>-3167</v>
      </c>
      <c r="GP27" s="534">
        <v>0</v>
      </c>
      <c r="GQ27" s="534">
        <v>49086</v>
      </c>
      <c r="GR27" s="534">
        <v>0</v>
      </c>
      <c r="GS27" s="534">
        <v>-47502</v>
      </c>
      <c r="GT27" s="534">
        <v>0</v>
      </c>
      <c r="GU27" s="534">
        <v>-57003</v>
      </c>
      <c r="GV27" s="534">
        <v>6334</v>
      </c>
      <c r="GW27" s="534">
        <v>0</v>
      </c>
      <c r="GX27" s="534">
        <v>20584</v>
      </c>
      <c r="GY27" s="534">
        <v>-36418</v>
      </c>
      <c r="GZ27" s="534">
        <v>44335</v>
      </c>
      <c r="HA27" s="534">
        <v>167841</v>
      </c>
      <c r="HB27" s="534">
        <v>-324599</v>
      </c>
      <c r="HC27" s="534">
        <v>-114006</v>
      </c>
      <c r="HD27" s="534">
        <v>-12667</v>
      </c>
      <c r="HE27" s="534">
        <v>155174</v>
      </c>
      <c r="HF27" s="534">
        <v>-44335</v>
      </c>
      <c r="HG27" s="534">
        <v>-12667</v>
      </c>
      <c r="HH27" s="534">
        <v>69670</v>
      </c>
      <c r="HI27" s="534">
        <v>-9500</v>
      </c>
      <c r="HJ27" s="534">
        <v>-33252</v>
      </c>
      <c r="HK27" s="534">
        <v>31668</v>
      </c>
      <c r="HL27" s="534">
        <v>639698</v>
      </c>
      <c r="HM27" s="534">
        <v>-1583</v>
      </c>
      <c r="HN27" s="534">
        <v>-1583</v>
      </c>
      <c r="HO27" s="534">
        <v>0</v>
      </c>
      <c r="HP27" s="534">
        <v>0</v>
      </c>
      <c r="HQ27" s="534">
        <v>-79171</v>
      </c>
      <c r="HR27" s="534">
        <v>-115589</v>
      </c>
      <c r="HS27" s="534">
        <v>42752</v>
      </c>
      <c r="HT27" s="534">
        <v>-603279</v>
      </c>
      <c r="HU27" s="534">
        <v>22168</v>
      </c>
      <c r="HV27" s="534">
        <v>-14251</v>
      </c>
      <c r="HW27" s="534">
        <v>-50669</v>
      </c>
      <c r="HX27" s="534">
        <v>-12667</v>
      </c>
      <c r="HY27" s="534">
        <v>-28501</v>
      </c>
      <c r="HZ27" s="534">
        <v>-19001</v>
      </c>
      <c r="IA27" s="534">
        <v>0</v>
      </c>
      <c r="IB27" s="534">
        <v>-283430</v>
      </c>
      <c r="IC27" s="534">
        <v>-289764</v>
      </c>
      <c r="ID27" s="534">
        <v>0</v>
      </c>
      <c r="IE27" s="534">
        <v>25335</v>
      </c>
      <c r="IF27" s="534">
        <v>-4750</v>
      </c>
      <c r="IG27" s="534">
        <v>1583</v>
      </c>
      <c r="IH27" s="534">
        <v>-9500</v>
      </c>
      <c r="II27" s="534">
        <v>-321432</v>
      </c>
      <c r="IJ27" s="534">
        <v>34835</v>
      </c>
      <c r="IK27" s="534">
        <v>-49086</v>
      </c>
      <c r="IL27" s="534">
        <v>-42752</v>
      </c>
      <c r="IM27" s="534">
        <v>28501</v>
      </c>
      <c r="IN27" s="534">
        <v>-1583</v>
      </c>
      <c r="IO27" s="534">
        <v>-71253</v>
      </c>
      <c r="IP27" s="534">
        <v>-172592</v>
      </c>
      <c r="IQ27" s="534">
        <v>-50669</v>
      </c>
      <c r="IR27" s="534">
        <v>-148841</v>
      </c>
      <c r="IS27" s="534">
        <v>33252</v>
      </c>
      <c r="IT27" s="534">
        <v>-202676</v>
      </c>
      <c r="IU27" s="534">
        <v>-17418</v>
      </c>
      <c r="IV27" s="534">
        <v>-85504</v>
      </c>
      <c r="IW27" s="534">
        <v>9500</v>
      </c>
      <c r="IX27" s="534">
        <v>1516907</v>
      </c>
      <c r="IY27" s="534">
        <v>0</v>
      </c>
      <c r="IZ27" s="534">
        <v>-76004</v>
      </c>
      <c r="JA27" s="534">
        <v>-6334</v>
      </c>
      <c r="JB27" s="534">
        <v>-47502</v>
      </c>
      <c r="JC27" s="534">
        <v>-4750</v>
      </c>
      <c r="JD27" s="534">
        <v>-14251</v>
      </c>
      <c r="JE27" s="534">
        <v>83921</v>
      </c>
      <c r="JF27" s="534">
        <v>2055266</v>
      </c>
      <c r="JG27" s="534">
        <v>3167</v>
      </c>
      <c r="JH27" s="534">
        <v>0</v>
      </c>
      <c r="JI27" s="534">
        <v>-61753</v>
      </c>
      <c r="JJ27" s="534">
        <v>-19001</v>
      </c>
      <c r="JK27" s="534">
        <v>-61753</v>
      </c>
      <c r="JL27" s="534">
        <v>6334</v>
      </c>
      <c r="JM27" s="534">
        <v>11084</v>
      </c>
      <c r="JN27" s="534">
        <v>0</v>
      </c>
      <c r="JO27" s="534">
        <v>-52253</v>
      </c>
      <c r="JP27" s="534">
        <v>-52253</v>
      </c>
      <c r="JQ27" s="534">
        <v>205843</v>
      </c>
      <c r="JR27" s="534">
        <v>490857</v>
      </c>
      <c r="JS27" s="534">
        <v>253346</v>
      </c>
      <c r="JT27" s="534">
        <v>201093</v>
      </c>
      <c r="JU27" s="534">
        <v>-88671</v>
      </c>
      <c r="JV27" s="534">
        <v>-9500</v>
      </c>
      <c r="JW27" s="534">
        <v>9500</v>
      </c>
      <c r="JX27" s="534">
        <v>0</v>
      </c>
      <c r="JY27" s="534">
        <v>-17418</v>
      </c>
      <c r="JZ27" s="534">
        <v>-17418</v>
      </c>
      <c r="KA27" s="534">
        <v>6334</v>
      </c>
      <c r="KB27" s="534">
        <v>0</v>
      </c>
      <c r="KC27" s="534">
        <v>-23751</v>
      </c>
      <c r="KD27" s="534">
        <v>-1583</v>
      </c>
      <c r="KE27" s="534">
        <v>207427</v>
      </c>
      <c r="KF27" s="534">
        <v>44335</v>
      </c>
      <c r="KG27" s="534">
        <v>-53836</v>
      </c>
      <c r="KH27" s="534">
        <v>-45919</v>
      </c>
      <c r="KI27" s="534">
        <v>0</v>
      </c>
      <c r="KJ27" s="534">
        <v>-42752</v>
      </c>
      <c r="KK27" s="534">
        <v>-91838</v>
      </c>
    </row>
    <row r="28" spans="1:297" ht="14">
      <c r="A28" s="557"/>
      <c r="B28" s="532" t="s">
        <v>547</v>
      </c>
      <c r="C28" s="148">
        <v>5880003</v>
      </c>
      <c r="D28" s="374">
        <v>0</v>
      </c>
      <c r="E28" s="374">
        <v>293129</v>
      </c>
      <c r="F28" s="534">
        <v>17414</v>
      </c>
      <c r="G28" s="534">
        <v>29023</v>
      </c>
      <c r="H28" s="534">
        <v>29023</v>
      </c>
      <c r="I28" s="534">
        <v>20316</v>
      </c>
      <c r="J28" s="534">
        <v>0</v>
      </c>
      <c r="K28" s="534">
        <v>0</v>
      </c>
      <c r="L28" s="534">
        <v>58045</v>
      </c>
      <c r="M28" s="534">
        <v>0</v>
      </c>
      <c r="N28" s="534">
        <v>0</v>
      </c>
      <c r="O28" s="534">
        <v>58045</v>
      </c>
      <c r="P28" s="534">
        <v>0</v>
      </c>
      <c r="Q28" s="534">
        <v>29023</v>
      </c>
      <c r="R28" s="534">
        <v>0</v>
      </c>
      <c r="S28" s="534">
        <v>0</v>
      </c>
      <c r="T28" s="534">
        <v>0</v>
      </c>
      <c r="U28" s="534">
        <v>0</v>
      </c>
      <c r="V28" s="534">
        <v>0</v>
      </c>
      <c r="W28" s="534">
        <v>0</v>
      </c>
      <c r="X28" s="534">
        <v>0</v>
      </c>
      <c r="Y28" s="534">
        <v>29023</v>
      </c>
      <c r="Z28" s="534">
        <v>0</v>
      </c>
      <c r="AA28" s="534">
        <v>20316</v>
      </c>
      <c r="AB28" s="534">
        <v>0</v>
      </c>
      <c r="AC28" s="534">
        <v>29023</v>
      </c>
      <c r="AD28" s="534">
        <v>0</v>
      </c>
      <c r="AE28" s="534">
        <v>0</v>
      </c>
      <c r="AF28" s="534">
        <v>188648</v>
      </c>
      <c r="AG28" s="534">
        <v>98677</v>
      </c>
      <c r="AH28" s="534">
        <v>0</v>
      </c>
      <c r="AI28" s="534">
        <v>29023</v>
      </c>
      <c r="AJ28" s="534">
        <v>0</v>
      </c>
      <c r="AK28" s="534">
        <v>0</v>
      </c>
      <c r="AL28" s="534">
        <v>0</v>
      </c>
      <c r="AM28" s="534">
        <v>58045</v>
      </c>
      <c r="AN28" s="534">
        <v>26120</v>
      </c>
      <c r="AO28" s="534">
        <v>46436</v>
      </c>
      <c r="AP28" s="534">
        <v>31925</v>
      </c>
      <c r="AQ28" s="534">
        <v>29023</v>
      </c>
      <c r="AR28" s="534">
        <v>0</v>
      </c>
      <c r="AS28" s="534">
        <v>20316</v>
      </c>
      <c r="AT28" s="534">
        <v>0</v>
      </c>
      <c r="AU28" s="534">
        <v>29023</v>
      </c>
      <c r="AV28" s="534">
        <v>0</v>
      </c>
      <c r="AW28" s="534">
        <v>0</v>
      </c>
      <c r="AX28" s="534">
        <v>0</v>
      </c>
      <c r="AY28" s="534">
        <v>0</v>
      </c>
      <c r="AZ28" s="534">
        <v>0</v>
      </c>
      <c r="BA28" s="534">
        <v>116091</v>
      </c>
      <c r="BB28" s="534">
        <v>26120</v>
      </c>
      <c r="BC28" s="534">
        <v>2902</v>
      </c>
      <c r="BD28" s="534">
        <v>0</v>
      </c>
      <c r="BE28" s="534">
        <v>0</v>
      </c>
      <c r="BF28" s="534">
        <v>0</v>
      </c>
      <c r="BG28" s="534">
        <v>0</v>
      </c>
      <c r="BH28" s="534">
        <v>0</v>
      </c>
      <c r="BI28" s="534">
        <v>0</v>
      </c>
      <c r="BJ28" s="534">
        <v>107384</v>
      </c>
      <c r="BK28" s="534">
        <v>0</v>
      </c>
      <c r="BL28" s="534">
        <v>0</v>
      </c>
      <c r="BM28" s="534">
        <v>0</v>
      </c>
      <c r="BN28" s="534">
        <v>0</v>
      </c>
      <c r="BO28" s="534">
        <v>0</v>
      </c>
      <c r="BP28" s="534">
        <v>58045</v>
      </c>
      <c r="BQ28" s="534">
        <v>23218</v>
      </c>
      <c r="BR28" s="534">
        <v>34827</v>
      </c>
      <c r="BS28" s="534">
        <v>0</v>
      </c>
      <c r="BT28" s="534">
        <v>29023</v>
      </c>
      <c r="BU28" s="534">
        <v>0</v>
      </c>
      <c r="BV28" s="534">
        <v>0</v>
      </c>
      <c r="BW28" s="534">
        <v>0</v>
      </c>
      <c r="BX28" s="534">
        <v>26120</v>
      </c>
      <c r="BY28" s="534">
        <v>20316</v>
      </c>
      <c r="BZ28" s="534">
        <v>20316</v>
      </c>
      <c r="CA28" s="534">
        <v>0</v>
      </c>
      <c r="CB28" s="534">
        <v>29023</v>
      </c>
      <c r="CC28" s="534">
        <v>23218</v>
      </c>
      <c r="CD28" s="534">
        <v>0</v>
      </c>
      <c r="CE28" s="534">
        <v>31925</v>
      </c>
      <c r="CF28" s="534">
        <v>0</v>
      </c>
      <c r="CG28" s="534">
        <v>0</v>
      </c>
      <c r="CH28" s="534">
        <v>0</v>
      </c>
      <c r="CI28" s="534">
        <v>49339</v>
      </c>
      <c r="CJ28" s="534">
        <v>69654</v>
      </c>
      <c r="CK28" s="534">
        <v>23218</v>
      </c>
      <c r="CL28" s="534">
        <v>0</v>
      </c>
      <c r="CM28" s="534">
        <v>0</v>
      </c>
      <c r="CN28" s="534">
        <v>0</v>
      </c>
      <c r="CO28" s="534">
        <v>23218</v>
      </c>
      <c r="CP28" s="534">
        <v>29023</v>
      </c>
      <c r="CQ28" s="534">
        <v>0</v>
      </c>
      <c r="CR28" s="534">
        <v>0</v>
      </c>
      <c r="CS28" s="534">
        <v>23218</v>
      </c>
      <c r="CT28" s="534">
        <v>145114</v>
      </c>
      <c r="CU28" s="534">
        <v>0</v>
      </c>
      <c r="CV28" s="534">
        <v>0</v>
      </c>
      <c r="CW28" s="534">
        <v>29023</v>
      </c>
      <c r="CX28" s="534">
        <v>0</v>
      </c>
      <c r="CY28" s="534">
        <v>0</v>
      </c>
      <c r="CZ28" s="534">
        <v>107384</v>
      </c>
      <c r="DA28" s="534">
        <v>110286</v>
      </c>
      <c r="DB28" s="534">
        <v>0</v>
      </c>
      <c r="DC28" s="534">
        <v>26120</v>
      </c>
      <c r="DD28" s="534">
        <v>20316</v>
      </c>
      <c r="DE28" s="534">
        <v>0</v>
      </c>
      <c r="DF28" s="534">
        <v>29023</v>
      </c>
      <c r="DG28" s="534">
        <v>0</v>
      </c>
      <c r="DH28" s="534">
        <v>0</v>
      </c>
      <c r="DI28" s="534">
        <v>0</v>
      </c>
      <c r="DJ28" s="534">
        <v>26120</v>
      </c>
      <c r="DK28" s="534">
        <v>29023</v>
      </c>
      <c r="DL28" s="534">
        <v>0</v>
      </c>
      <c r="DM28" s="534">
        <v>0</v>
      </c>
      <c r="DN28" s="534">
        <v>0</v>
      </c>
      <c r="DO28" s="534">
        <v>0</v>
      </c>
      <c r="DP28" s="534">
        <v>0</v>
      </c>
      <c r="DQ28" s="534">
        <v>174136</v>
      </c>
      <c r="DR28" s="534">
        <v>31925</v>
      </c>
      <c r="DS28" s="534">
        <v>8707</v>
      </c>
      <c r="DT28" s="534">
        <v>0</v>
      </c>
      <c r="DU28" s="534">
        <v>0</v>
      </c>
      <c r="DV28" s="534">
        <v>145114</v>
      </c>
      <c r="DW28" s="534">
        <v>0</v>
      </c>
      <c r="DX28" s="534">
        <v>23218</v>
      </c>
      <c r="DY28" s="534">
        <v>78361</v>
      </c>
      <c r="DZ28" s="534">
        <v>0</v>
      </c>
      <c r="EA28" s="534">
        <v>37730</v>
      </c>
      <c r="EB28" s="534">
        <v>0</v>
      </c>
      <c r="EC28" s="534">
        <v>0</v>
      </c>
      <c r="ED28" s="534">
        <v>29023</v>
      </c>
      <c r="EE28" s="534">
        <v>0</v>
      </c>
      <c r="EF28" s="534">
        <v>0</v>
      </c>
      <c r="EG28" s="534">
        <v>26120</v>
      </c>
      <c r="EH28" s="534">
        <v>0</v>
      </c>
      <c r="EI28" s="534">
        <v>31925</v>
      </c>
      <c r="EJ28" s="534">
        <v>72557</v>
      </c>
      <c r="EK28" s="534">
        <v>0</v>
      </c>
      <c r="EL28" s="534">
        <v>0</v>
      </c>
      <c r="EM28" s="534">
        <v>0</v>
      </c>
      <c r="EN28" s="534">
        <v>0</v>
      </c>
      <c r="EO28" s="534">
        <v>0</v>
      </c>
      <c r="EP28" s="534">
        <v>20316</v>
      </c>
      <c r="EQ28" s="534">
        <v>0</v>
      </c>
      <c r="ER28" s="534">
        <v>0</v>
      </c>
      <c r="ES28" s="534">
        <v>34827</v>
      </c>
      <c r="ET28" s="534">
        <v>0</v>
      </c>
      <c r="EU28" s="534">
        <v>0</v>
      </c>
      <c r="EV28" s="534">
        <v>0</v>
      </c>
      <c r="EW28" s="534">
        <v>55143</v>
      </c>
      <c r="EX28" s="534">
        <v>8707</v>
      </c>
      <c r="EY28" s="534">
        <v>0</v>
      </c>
      <c r="EZ28" s="534">
        <v>0</v>
      </c>
      <c r="FA28" s="534">
        <v>0</v>
      </c>
      <c r="FB28" s="534">
        <v>0</v>
      </c>
      <c r="FC28" s="534">
        <v>29023</v>
      </c>
      <c r="FD28" s="534">
        <v>0</v>
      </c>
      <c r="FE28" s="534">
        <v>55143</v>
      </c>
      <c r="FF28" s="534">
        <v>0</v>
      </c>
      <c r="FG28" s="534">
        <v>0</v>
      </c>
      <c r="FH28" s="534">
        <v>26120</v>
      </c>
      <c r="FI28" s="534">
        <v>31925</v>
      </c>
      <c r="FJ28" s="534">
        <v>29023</v>
      </c>
      <c r="FK28" s="534">
        <v>72557</v>
      </c>
      <c r="FL28" s="534">
        <v>26120</v>
      </c>
      <c r="FM28" s="534">
        <v>0</v>
      </c>
      <c r="FN28" s="534">
        <v>58045</v>
      </c>
      <c r="FO28" s="534">
        <v>0</v>
      </c>
      <c r="FP28" s="534">
        <v>23218</v>
      </c>
      <c r="FQ28" s="534">
        <v>0</v>
      </c>
      <c r="FR28" s="534">
        <v>0</v>
      </c>
      <c r="FS28" s="534">
        <v>20316</v>
      </c>
      <c r="FT28" s="534">
        <v>293129</v>
      </c>
      <c r="FU28" s="534">
        <v>0</v>
      </c>
      <c r="FV28" s="534">
        <v>0</v>
      </c>
      <c r="FW28" s="534">
        <v>0</v>
      </c>
      <c r="FX28" s="534">
        <v>0</v>
      </c>
      <c r="FY28" s="534">
        <v>5805</v>
      </c>
      <c r="FZ28" s="534">
        <v>0</v>
      </c>
      <c r="GA28" s="534">
        <v>0</v>
      </c>
      <c r="GB28" s="534">
        <v>23218</v>
      </c>
      <c r="GC28" s="534">
        <v>40632</v>
      </c>
      <c r="GD28" s="534">
        <v>0</v>
      </c>
      <c r="GE28" s="534">
        <v>58045</v>
      </c>
      <c r="GF28" s="534">
        <v>46436</v>
      </c>
      <c r="GG28" s="534">
        <v>0</v>
      </c>
      <c r="GH28" s="534">
        <v>34827</v>
      </c>
      <c r="GI28" s="534">
        <v>0</v>
      </c>
      <c r="GJ28" s="534">
        <v>0</v>
      </c>
      <c r="GK28" s="534">
        <v>229279</v>
      </c>
      <c r="GL28" s="534">
        <v>29023</v>
      </c>
      <c r="GM28" s="534">
        <v>0</v>
      </c>
      <c r="GN28" s="534">
        <v>34827</v>
      </c>
      <c r="GO28" s="534">
        <v>0</v>
      </c>
      <c r="GP28" s="534">
        <v>0</v>
      </c>
      <c r="GQ28" s="534">
        <v>0</v>
      </c>
      <c r="GR28" s="534">
        <v>0</v>
      </c>
      <c r="GS28" s="534">
        <v>29023</v>
      </c>
      <c r="GT28" s="534">
        <v>0</v>
      </c>
      <c r="GU28" s="534">
        <v>0</v>
      </c>
      <c r="GV28" s="534">
        <v>0</v>
      </c>
      <c r="GW28" s="534">
        <v>0</v>
      </c>
      <c r="GX28" s="534">
        <v>29023</v>
      </c>
      <c r="GY28" s="534">
        <v>0</v>
      </c>
      <c r="GZ28" s="534">
        <v>92873</v>
      </c>
      <c r="HA28" s="534">
        <v>104482</v>
      </c>
      <c r="HB28" s="534">
        <v>31925</v>
      </c>
      <c r="HC28" s="534">
        <v>0</v>
      </c>
      <c r="HD28" s="534">
        <v>29023</v>
      </c>
      <c r="HE28" s="534">
        <v>29023</v>
      </c>
      <c r="HF28" s="534">
        <v>0</v>
      </c>
      <c r="HG28" s="534">
        <v>0</v>
      </c>
      <c r="HH28" s="534">
        <v>0</v>
      </c>
      <c r="HI28" s="534">
        <v>0</v>
      </c>
      <c r="HJ28" s="534">
        <v>0</v>
      </c>
      <c r="HK28" s="534">
        <v>0</v>
      </c>
      <c r="HL28" s="534">
        <v>118993</v>
      </c>
      <c r="HM28" s="534">
        <v>5805</v>
      </c>
      <c r="HN28" s="534">
        <v>0</v>
      </c>
      <c r="HO28" s="534">
        <v>0</v>
      </c>
      <c r="HP28" s="534">
        <v>0</v>
      </c>
      <c r="HQ28" s="534">
        <v>46436</v>
      </c>
      <c r="HR28" s="534">
        <v>29023</v>
      </c>
      <c r="HS28" s="534">
        <v>0</v>
      </c>
      <c r="HT28" s="534">
        <v>37730</v>
      </c>
      <c r="HU28" s="534">
        <v>0</v>
      </c>
      <c r="HV28" s="534">
        <v>0</v>
      </c>
      <c r="HW28" s="534">
        <v>0</v>
      </c>
      <c r="HX28" s="534">
        <v>5805</v>
      </c>
      <c r="HY28" s="534">
        <v>34827</v>
      </c>
      <c r="HZ28" s="534">
        <v>0</v>
      </c>
      <c r="IA28" s="534">
        <v>0</v>
      </c>
      <c r="IB28" s="534">
        <v>31925</v>
      </c>
      <c r="IC28" s="534">
        <v>26120</v>
      </c>
      <c r="ID28" s="534">
        <v>0</v>
      </c>
      <c r="IE28" s="534">
        <v>81264</v>
      </c>
      <c r="IF28" s="534">
        <v>0</v>
      </c>
      <c r="IG28" s="534">
        <v>0</v>
      </c>
      <c r="IH28" s="534">
        <v>8707</v>
      </c>
      <c r="II28" s="534">
        <v>0</v>
      </c>
      <c r="IJ28" s="534">
        <v>0</v>
      </c>
      <c r="IK28" s="534">
        <v>29023</v>
      </c>
      <c r="IL28" s="534">
        <v>0</v>
      </c>
      <c r="IM28" s="534">
        <v>17414</v>
      </c>
      <c r="IN28" s="534">
        <v>0</v>
      </c>
      <c r="IO28" s="534">
        <v>0</v>
      </c>
      <c r="IP28" s="534">
        <v>0</v>
      </c>
      <c r="IQ28" s="534">
        <v>0</v>
      </c>
      <c r="IR28" s="534">
        <v>31925</v>
      </c>
      <c r="IS28" s="534">
        <v>29023</v>
      </c>
      <c r="IT28" s="534">
        <v>0</v>
      </c>
      <c r="IU28" s="534">
        <v>0</v>
      </c>
      <c r="IV28" s="534">
        <v>0</v>
      </c>
      <c r="IW28" s="534">
        <v>14511</v>
      </c>
      <c r="IX28" s="534">
        <v>197354</v>
      </c>
      <c r="IY28" s="534">
        <v>0</v>
      </c>
      <c r="IZ28" s="534">
        <v>0</v>
      </c>
      <c r="JA28" s="534">
        <v>0</v>
      </c>
      <c r="JB28" s="534">
        <v>0</v>
      </c>
      <c r="JC28" s="534">
        <v>0</v>
      </c>
      <c r="JD28" s="534">
        <v>0</v>
      </c>
      <c r="JE28" s="534">
        <v>49339</v>
      </c>
      <c r="JF28" s="534">
        <v>104482</v>
      </c>
      <c r="JG28" s="534">
        <v>0</v>
      </c>
      <c r="JH28" s="534">
        <v>0</v>
      </c>
      <c r="JI28" s="534">
        <v>60948</v>
      </c>
      <c r="JJ28" s="534">
        <v>34827</v>
      </c>
      <c r="JK28" s="534">
        <v>40632</v>
      </c>
      <c r="JL28" s="534">
        <v>0</v>
      </c>
      <c r="JM28" s="534">
        <v>0</v>
      </c>
      <c r="JN28" s="534">
        <v>0</v>
      </c>
      <c r="JO28" s="534">
        <v>0</v>
      </c>
      <c r="JP28" s="534">
        <v>0</v>
      </c>
      <c r="JQ28" s="534">
        <v>29023</v>
      </c>
      <c r="JR28" s="534">
        <v>84166</v>
      </c>
      <c r="JS28" s="534">
        <v>58045</v>
      </c>
      <c r="JT28" s="534">
        <v>0</v>
      </c>
      <c r="JU28" s="534">
        <v>0</v>
      </c>
      <c r="JV28" s="534">
        <v>0</v>
      </c>
      <c r="JW28" s="534">
        <v>0</v>
      </c>
      <c r="JX28" s="534">
        <v>0</v>
      </c>
      <c r="JY28" s="534">
        <v>0</v>
      </c>
      <c r="JZ28" s="534">
        <v>29023</v>
      </c>
      <c r="KA28" s="534">
        <v>23218</v>
      </c>
      <c r="KB28" s="534">
        <v>0</v>
      </c>
      <c r="KC28" s="534">
        <v>2902</v>
      </c>
      <c r="KD28" s="534">
        <v>11609</v>
      </c>
      <c r="KE28" s="534">
        <v>17414</v>
      </c>
      <c r="KF28" s="534">
        <v>0</v>
      </c>
      <c r="KG28" s="534">
        <v>46436</v>
      </c>
      <c r="KH28" s="534">
        <v>34827</v>
      </c>
      <c r="KI28" s="534">
        <v>0</v>
      </c>
      <c r="KJ28" s="534">
        <v>0</v>
      </c>
      <c r="KK28" s="534">
        <v>52241</v>
      </c>
    </row>
    <row r="29" spans="1:297" ht="28">
      <c r="A29" s="556"/>
      <c r="B29" s="532" t="s">
        <v>519</v>
      </c>
      <c r="C29" s="148">
        <v>2530910</v>
      </c>
      <c r="D29" s="374">
        <v>-408830</v>
      </c>
      <c r="E29" s="374">
        <v>804738</v>
      </c>
      <c r="F29" s="534">
        <v>0</v>
      </c>
      <c r="G29" s="534">
        <v>0</v>
      </c>
      <c r="H29" s="534">
        <v>0</v>
      </c>
      <c r="I29" s="534">
        <v>0</v>
      </c>
      <c r="J29" s="534">
        <v>0</v>
      </c>
      <c r="K29" s="534">
        <v>0</v>
      </c>
      <c r="L29" s="534">
        <v>0</v>
      </c>
      <c r="M29" s="534">
        <v>0</v>
      </c>
      <c r="N29" s="534">
        <v>0</v>
      </c>
      <c r="O29" s="534">
        <v>0</v>
      </c>
      <c r="P29" s="534">
        <v>0</v>
      </c>
      <c r="Q29" s="534">
        <v>0</v>
      </c>
      <c r="R29" s="534">
        <v>0</v>
      </c>
      <c r="S29" s="534">
        <v>0</v>
      </c>
      <c r="T29" s="534">
        <v>0</v>
      </c>
      <c r="U29" s="534">
        <v>0</v>
      </c>
      <c r="V29" s="534">
        <v>0</v>
      </c>
      <c r="W29" s="534">
        <v>0</v>
      </c>
      <c r="X29" s="534">
        <v>0</v>
      </c>
      <c r="Y29" s="534">
        <v>0</v>
      </c>
      <c r="Z29" s="534">
        <v>0</v>
      </c>
      <c r="AA29" s="534">
        <v>0</v>
      </c>
      <c r="AB29" s="534">
        <v>0</v>
      </c>
      <c r="AC29" s="534">
        <v>0</v>
      </c>
      <c r="AD29" s="534">
        <v>0</v>
      </c>
      <c r="AE29" s="534">
        <v>30545</v>
      </c>
      <c r="AF29" s="534">
        <v>630476</v>
      </c>
      <c r="AG29" s="534">
        <v>804738</v>
      </c>
      <c r="AH29" s="534">
        <v>0</v>
      </c>
      <c r="AI29" s="534">
        <v>0</v>
      </c>
      <c r="AJ29" s="534">
        <v>0</v>
      </c>
      <c r="AK29" s="534">
        <v>0</v>
      </c>
      <c r="AL29" s="534">
        <v>0</v>
      </c>
      <c r="AM29" s="534">
        <v>-61481</v>
      </c>
      <c r="AN29" s="534">
        <v>0</v>
      </c>
      <c r="AO29" s="534">
        <v>0</v>
      </c>
      <c r="AP29" s="534">
        <v>-9398</v>
      </c>
      <c r="AQ29" s="534">
        <v>0</v>
      </c>
      <c r="AR29" s="534">
        <v>0</v>
      </c>
      <c r="AS29" s="534">
        <v>0</v>
      </c>
      <c r="AT29" s="534">
        <v>0</v>
      </c>
      <c r="AU29" s="534">
        <v>0</v>
      </c>
      <c r="AV29" s="534">
        <v>0</v>
      </c>
      <c r="AW29" s="534">
        <v>0</v>
      </c>
      <c r="AX29" s="534">
        <v>0</v>
      </c>
      <c r="AY29" s="534">
        <v>0</v>
      </c>
      <c r="AZ29" s="534">
        <v>0</v>
      </c>
      <c r="BA29" s="534">
        <v>0</v>
      </c>
      <c r="BB29" s="534">
        <v>0</v>
      </c>
      <c r="BC29" s="534">
        <v>-18014</v>
      </c>
      <c r="BD29" s="534">
        <v>0</v>
      </c>
      <c r="BE29" s="534">
        <v>0</v>
      </c>
      <c r="BF29" s="534">
        <v>0</v>
      </c>
      <c r="BG29" s="534">
        <v>0</v>
      </c>
      <c r="BH29" s="534">
        <v>0</v>
      </c>
      <c r="BI29" s="534">
        <v>0</v>
      </c>
      <c r="BJ29" s="534">
        <v>0</v>
      </c>
      <c r="BK29" s="534">
        <v>0</v>
      </c>
      <c r="BL29" s="534">
        <v>0</v>
      </c>
      <c r="BM29" s="534">
        <v>0</v>
      </c>
      <c r="BN29" s="534">
        <v>0</v>
      </c>
      <c r="BO29" s="534">
        <v>0</v>
      </c>
      <c r="BP29" s="534">
        <v>-80670</v>
      </c>
      <c r="BQ29" s="534">
        <v>0</v>
      </c>
      <c r="BR29" s="534">
        <v>0</v>
      </c>
      <c r="BS29" s="534">
        <v>0</v>
      </c>
      <c r="BT29" s="534">
        <v>0</v>
      </c>
      <c r="BU29" s="534">
        <v>0</v>
      </c>
      <c r="BV29" s="534">
        <v>0</v>
      </c>
      <c r="BW29" s="534">
        <v>0</v>
      </c>
      <c r="BX29" s="534">
        <v>0</v>
      </c>
      <c r="BY29" s="534">
        <v>0</v>
      </c>
      <c r="BZ29" s="534">
        <v>0</v>
      </c>
      <c r="CA29" s="534">
        <v>0</v>
      </c>
      <c r="CB29" s="534">
        <v>0</v>
      </c>
      <c r="CC29" s="534">
        <v>0</v>
      </c>
      <c r="CD29" s="534">
        <v>0</v>
      </c>
      <c r="CE29" s="534">
        <v>0</v>
      </c>
      <c r="CF29" s="534">
        <v>0</v>
      </c>
      <c r="CG29" s="534">
        <v>0</v>
      </c>
      <c r="CH29" s="534">
        <v>0</v>
      </c>
      <c r="CI29" s="534">
        <v>0</v>
      </c>
      <c r="CJ29" s="534">
        <v>0</v>
      </c>
      <c r="CK29" s="534">
        <v>0</v>
      </c>
      <c r="CL29" s="534">
        <v>0</v>
      </c>
      <c r="CM29" s="534">
        <v>0</v>
      </c>
      <c r="CN29" s="534">
        <v>0</v>
      </c>
      <c r="CO29" s="534">
        <v>0</v>
      </c>
      <c r="CP29" s="534">
        <v>0</v>
      </c>
      <c r="CQ29" s="534">
        <v>0</v>
      </c>
      <c r="CR29" s="534">
        <v>0</v>
      </c>
      <c r="CS29" s="534">
        <v>0</v>
      </c>
      <c r="CT29" s="534">
        <v>41901</v>
      </c>
      <c r="CU29" s="534">
        <v>0</v>
      </c>
      <c r="CV29" s="534">
        <v>0</v>
      </c>
      <c r="CW29" s="534">
        <v>0</v>
      </c>
      <c r="CX29" s="534">
        <v>0</v>
      </c>
      <c r="CY29" s="534">
        <v>0</v>
      </c>
      <c r="CZ29" s="534">
        <v>135102</v>
      </c>
      <c r="DA29" s="534">
        <v>87327</v>
      </c>
      <c r="DB29" s="534">
        <v>19972</v>
      </c>
      <c r="DC29" s="534">
        <v>0</v>
      </c>
      <c r="DD29" s="534">
        <v>0</v>
      </c>
      <c r="DE29" s="534">
        <v>0</v>
      </c>
      <c r="DF29" s="534">
        <v>180136</v>
      </c>
      <c r="DG29" s="534">
        <v>0</v>
      </c>
      <c r="DH29" s="534">
        <v>0</v>
      </c>
      <c r="DI29" s="534">
        <v>0</v>
      </c>
      <c r="DJ29" s="534">
        <v>-8224</v>
      </c>
      <c r="DK29" s="534">
        <v>0</v>
      </c>
      <c r="DL29" s="534">
        <v>0</v>
      </c>
      <c r="DM29" s="534">
        <v>0</v>
      </c>
      <c r="DN29" s="534">
        <v>0</v>
      </c>
      <c r="DO29" s="534">
        <v>0</v>
      </c>
      <c r="DP29" s="534">
        <v>0</v>
      </c>
      <c r="DQ29" s="534">
        <v>0</v>
      </c>
      <c r="DR29" s="534">
        <v>0</v>
      </c>
      <c r="DS29" s="534">
        <v>0</v>
      </c>
      <c r="DT29" s="534">
        <v>0</v>
      </c>
      <c r="DU29" s="534">
        <v>0</v>
      </c>
      <c r="DV29" s="534">
        <v>0</v>
      </c>
      <c r="DW29" s="534">
        <v>0</v>
      </c>
      <c r="DX29" s="534">
        <v>0</v>
      </c>
      <c r="DY29" s="534">
        <v>0</v>
      </c>
      <c r="DZ29" s="534">
        <v>0</v>
      </c>
      <c r="EA29" s="534">
        <v>0</v>
      </c>
      <c r="EB29" s="534">
        <v>0</v>
      </c>
      <c r="EC29" s="534">
        <v>0</v>
      </c>
      <c r="ED29" s="534">
        <v>0</v>
      </c>
      <c r="EE29" s="534">
        <v>0</v>
      </c>
      <c r="EF29" s="534">
        <v>0</v>
      </c>
      <c r="EG29" s="534">
        <v>0</v>
      </c>
      <c r="EH29" s="534">
        <v>0</v>
      </c>
      <c r="EI29" s="534">
        <v>0</v>
      </c>
      <c r="EJ29" s="534">
        <v>0</v>
      </c>
      <c r="EK29" s="534">
        <v>0</v>
      </c>
      <c r="EL29" s="534">
        <v>0</v>
      </c>
      <c r="EM29" s="534">
        <v>0</v>
      </c>
      <c r="EN29" s="534">
        <v>0</v>
      </c>
      <c r="EO29" s="534">
        <v>0</v>
      </c>
      <c r="EP29" s="534">
        <v>0</v>
      </c>
      <c r="EQ29" s="534">
        <v>0</v>
      </c>
      <c r="ER29" s="534">
        <v>0</v>
      </c>
      <c r="ES29" s="534">
        <v>0</v>
      </c>
      <c r="ET29" s="534">
        <v>0</v>
      </c>
      <c r="EU29" s="534">
        <v>0</v>
      </c>
      <c r="EV29" s="534">
        <v>0</v>
      </c>
      <c r="EW29" s="534">
        <v>680209</v>
      </c>
      <c r="EX29" s="534">
        <v>0</v>
      </c>
      <c r="EY29" s="534">
        <v>0</v>
      </c>
      <c r="EZ29" s="534">
        <v>0</v>
      </c>
      <c r="FA29" s="534">
        <v>0</v>
      </c>
      <c r="FB29" s="534">
        <v>0</v>
      </c>
      <c r="FC29" s="534">
        <v>0</v>
      </c>
      <c r="FD29" s="534">
        <v>0</v>
      </c>
      <c r="FE29" s="534">
        <v>0</v>
      </c>
      <c r="FF29" s="534">
        <v>0</v>
      </c>
      <c r="FG29" s="534">
        <v>0</v>
      </c>
      <c r="FH29" s="534">
        <v>0</v>
      </c>
      <c r="FI29" s="534">
        <v>0</v>
      </c>
      <c r="FJ29" s="534">
        <v>0</v>
      </c>
      <c r="FK29" s="534">
        <v>0</v>
      </c>
      <c r="FL29" s="534">
        <v>0</v>
      </c>
      <c r="FM29" s="534">
        <v>0</v>
      </c>
      <c r="FN29" s="534">
        <v>0</v>
      </c>
      <c r="FO29" s="534">
        <v>0</v>
      </c>
      <c r="FP29" s="534">
        <v>0</v>
      </c>
      <c r="FQ29" s="534">
        <v>0</v>
      </c>
      <c r="FR29" s="534">
        <v>0</v>
      </c>
      <c r="FS29" s="534">
        <v>0</v>
      </c>
      <c r="FT29" s="534">
        <v>-408830</v>
      </c>
      <c r="FU29" s="534">
        <v>0</v>
      </c>
      <c r="FV29" s="534">
        <v>0</v>
      </c>
      <c r="FW29" s="534">
        <v>0</v>
      </c>
      <c r="FX29" s="534">
        <v>0</v>
      </c>
      <c r="FY29" s="534">
        <v>0</v>
      </c>
      <c r="FZ29" s="534">
        <v>0</v>
      </c>
      <c r="GA29" s="534">
        <v>0</v>
      </c>
      <c r="GB29" s="534">
        <v>0</v>
      </c>
      <c r="GC29" s="534">
        <v>54432</v>
      </c>
      <c r="GD29" s="534">
        <v>0</v>
      </c>
      <c r="GE29" s="534">
        <v>-229869</v>
      </c>
      <c r="GF29" s="534">
        <v>0</v>
      </c>
      <c r="GG29" s="534">
        <v>0</v>
      </c>
      <c r="GH29" s="534">
        <v>0</v>
      </c>
      <c r="GI29" s="534">
        <v>0</v>
      </c>
      <c r="GJ29" s="534">
        <v>0</v>
      </c>
      <c r="GK29" s="534">
        <v>-5482</v>
      </c>
      <c r="GL29" s="534">
        <v>0</v>
      </c>
      <c r="GM29" s="534">
        <v>0</v>
      </c>
      <c r="GN29" s="534">
        <v>44642</v>
      </c>
      <c r="GO29" s="534">
        <v>0</v>
      </c>
      <c r="GP29" s="534">
        <v>0</v>
      </c>
      <c r="GQ29" s="534">
        <v>0</v>
      </c>
      <c r="GR29" s="534">
        <v>0</v>
      </c>
      <c r="GS29" s="534">
        <v>0</v>
      </c>
      <c r="GT29" s="534">
        <v>0</v>
      </c>
      <c r="GU29" s="534">
        <v>0</v>
      </c>
      <c r="GV29" s="534">
        <v>0</v>
      </c>
      <c r="GW29" s="534">
        <v>0</v>
      </c>
      <c r="GX29" s="534">
        <v>0</v>
      </c>
      <c r="GY29" s="534">
        <v>0</v>
      </c>
      <c r="GZ29" s="534">
        <v>28587</v>
      </c>
      <c r="HA29" s="534">
        <v>-39160</v>
      </c>
      <c r="HB29" s="534">
        <v>0</v>
      </c>
      <c r="HC29" s="534">
        <v>0</v>
      </c>
      <c r="HD29" s="534">
        <v>0</v>
      </c>
      <c r="HE29" s="534">
        <v>0</v>
      </c>
      <c r="HF29" s="534">
        <v>0</v>
      </c>
      <c r="HG29" s="534">
        <v>0</v>
      </c>
      <c r="HH29" s="534">
        <v>-39943</v>
      </c>
      <c r="HI29" s="534">
        <v>0</v>
      </c>
      <c r="HJ29" s="534">
        <v>-7832</v>
      </c>
      <c r="HK29" s="534">
        <v>0</v>
      </c>
      <c r="HL29" s="534">
        <v>0</v>
      </c>
      <c r="HM29" s="534">
        <v>0</v>
      </c>
      <c r="HN29" s="534">
        <v>0</v>
      </c>
      <c r="HO29" s="534">
        <v>0</v>
      </c>
      <c r="HP29" s="534">
        <v>0</v>
      </c>
      <c r="HQ29" s="534">
        <v>0</v>
      </c>
      <c r="HR29" s="534">
        <v>0</v>
      </c>
      <c r="HS29" s="534">
        <v>0</v>
      </c>
      <c r="HT29" s="534">
        <v>143717</v>
      </c>
      <c r="HU29" s="534">
        <v>0</v>
      </c>
      <c r="HV29" s="534">
        <v>0</v>
      </c>
      <c r="HW29" s="534">
        <v>-10182</v>
      </c>
      <c r="HX29" s="534">
        <v>0</v>
      </c>
      <c r="HY29" s="534">
        <v>98292</v>
      </c>
      <c r="HZ29" s="534">
        <v>0</v>
      </c>
      <c r="IA29" s="534">
        <v>0</v>
      </c>
      <c r="IB29" s="534">
        <v>0</v>
      </c>
      <c r="IC29" s="534">
        <v>0</v>
      </c>
      <c r="ID29" s="534">
        <v>0</v>
      </c>
      <c r="IE29" s="534">
        <v>0</v>
      </c>
      <c r="IF29" s="534">
        <v>0</v>
      </c>
      <c r="IG29" s="534">
        <v>0</v>
      </c>
      <c r="IH29" s="534">
        <v>0</v>
      </c>
      <c r="II29" s="534">
        <v>0</v>
      </c>
      <c r="IJ29" s="534">
        <v>0</v>
      </c>
      <c r="IK29" s="534">
        <v>0</v>
      </c>
      <c r="IL29" s="534">
        <v>0</v>
      </c>
      <c r="IM29" s="534">
        <v>44642</v>
      </c>
      <c r="IN29" s="534">
        <v>-21538</v>
      </c>
      <c r="IO29" s="534">
        <v>0</v>
      </c>
      <c r="IP29" s="534">
        <v>0</v>
      </c>
      <c r="IQ29" s="534">
        <v>0</v>
      </c>
      <c r="IR29" s="534">
        <v>0</v>
      </c>
      <c r="IS29" s="534">
        <v>0</v>
      </c>
      <c r="IT29" s="534">
        <v>0</v>
      </c>
      <c r="IU29" s="534">
        <v>0</v>
      </c>
      <c r="IV29" s="534">
        <v>0</v>
      </c>
      <c r="IW29" s="534">
        <v>0</v>
      </c>
      <c r="IX29" s="534">
        <v>-124529</v>
      </c>
      <c r="IY29" s="534">
        <v>0</v>
      </c>
      <c r="IZ29" s="534">
        <v>0</v>
      </c>
      <c r="JA29" s="534">
        <v>0</v>
      </c>
      <c r="JB29" s="534">
        <v>0</v>
      </c>
      <c r="JC29" s="534">
        <v>0</v>
      </c>
      <c r="JD29" s="534">
        <v>0</v>
      </c>
      <c r="JE29" s="534">
        <v>184835</v>
      </c>
      <c r="JF29" s="534">
        <v>434676</v>
      </c>
      <c r="JG29" s="534">
        <v>0</v>
      </c>
      <c r="JH29" s="534">
        <v>0</v>
      </c>
      <c r="JI29" s="534">
        <v>0</v>
      </c>
      <c r="JJ29" s="534">
        <v>0</v>
      </c>
      <c r="JK29" s="534">
        <v>0</v>
      </c>
      <c r="JL29" s="534">
        <v>0</v>
      </c>
      <c r="JM29" s="534">
        <v>0</v>
      </c>
      <c r="JN29" s="534">
        <v>0</v>
      </c>
      <c r="JO29" s="534">
        <v>0</v>
      </c>
      <c r="JP29" s="534">
        <v>0</v>
      </c>
      <c r="JQ29" s="534">
        <v>0</v>
      </c>
      <c r="JR29" s="534">
        <v>-66572</v>
      </c>
      <c r="JS29" s="534">
        <v>0</v>
      </c>
      <c r="JT29" s="534">
        <v>12923</v>
      </c>
      <c r="JU29" s="534">
        <v>0</v>
      </c>
      <c r="JV29" s="534">
        <v>0</v>
      </c>
      <c r="JW29" s="534">
        <v>0</v>
      </c>
      <c r="JX29" s="534">
        <v>0</v>
      </c>
      <c r="JY29" s="534">
        <v>0</v>
      </c>
      <c r="JZ29" s="534">
        <v>0</v>
      </c>
      <c r="KA29" s="534">
        <v>0</v>
      </c>
      <c r="KB29" s="534">
        <v>0</v>
      </c>
      <c r="KC29" s="534">
        <v>0</v>
      </c>
      <c r="KD29" s="534">
        <v>0</v>
      </c>
      <c r="KE29" s="534">
        <v>0</v>
      </c>
      <c r="KF29" s="534">
        <v>0</v>
      </c>
      <c r="KG29" s="534">
        <v>0</v>
      </c>
      <c r="KH29" s="534">
        <v>0</v>
      </c>
      <c r="KI29" s="534">
        <v>0</v>
      </c>
      <c r="KJ29" s="534">
        <v>0</v>
      </c>
      <c r="KK29" s="534">
        <v>5482</v>
      </c>
    </row>
    <row r="30" spans="1:297" ht="14">
      <c r="A30" s="556"/>
      <c r="B30" s="532" t="s">
        <v>520</v>
      </c>
      <c r="C30" s="148">
        <v>1149775</v>
      </c>
      <c r="D30" s="374">
        <v>0</v>
      </c>
      <c r="E30" s="374">
        <v>847519</v>
      </c>
      <c r="F30" s="534">
        <v>0</v>
      </c>
      <c r="G30" s="534">
        <v>0</v>
      </c>
      <c r="H30" s="534">
        <v>0</v>
      </c>
      <c r="I30" s="534">
        <v>0</v>
      </c>
      <c r="J30" s="534">
        <v>0</v>
      </c>
      <c r="K30" s="534">
        <v>0</v>
      </c>
      <c r="L30" s="534">
        <v>0</v>
      </c>
      <c r="M30" s="534">
        <v>0</v>
      </c>
      <c r="N30" s="534">
        <v>0</v>
      </c>
      <c r="O30" s="534">
        <v>0</v>
      </c>
      <c r="P30" s="534">
        <v>0</v>
      </c>
      <c r="Q30" s="534">
        <v>0</v>
      </c>
      <c r="R30" s="534">
        <v>0</v>
      </c>
      <c r="S30" s="534">
        <v>0</v>
      </c>
      <c r="T30" s="534">
        <v>0</v>
      </c>
      <c r="U30" s="534">
        <v>0</v>
      </c>
      <c r="V30" s="534">
        <v>0</v>
      </c>
      <c r="W30" s="534">
        <v>0</v>
      </c>
      <c r="X30" s="534">
        <v>0</v>
      </c>
      <c r="Y30" s="534">
        <v>0</v>
      </c>
      <c r="Z30" s="534">
        <v>0</v>
      </c>
      <c r="AA30" s="534">
        <v>0</v>
      </c>
      <c r="AB30" s="534">
        <v>0</v>
      </c>
      <c r="AC30" s="534">
        <v>0</v>
      </c>
      <c r="AD30" s="534">
        <v>0</v>
      </c>
      <c r="AE30" s="534">
        <v>0</v>
      </c>
      <c r="AF30" s="534">
        <v>847519</v>
      </c>
      <c r="AG30" s="534">
        <v>0</v>
      </c>
      <c r="AH30" s="534">
        <v>0</v>
      </c>
      <c r="AI30" s="534">
        <v>0</v>
      </c>
      <c r="AJ30" s="534">
        <v>0</v>
      </c>
      <c r="AK30" s="534">
        <v>0</v>
      </c>
      <c r="AL30" s="534">
        <v>0</v>
      </c>
      <c r="AM30" s="534">
        <v>0</v>
      </c>
      <c r="AN30" s="534">
        <v>0</v>
      </c>
      <c r="AO30" s="534">
        <v>0</v>
      </c>
      <c r="AP30" s="534">
        <v>0</v>
      </c>
      <c r="AQ30" s="534">
        <v>0</v>
      </c>
      <c r="AR30" s="534">
        <v>0</v>
      </c>
      <c r="AS30" s="534">
        <v>0</v>
      </c>
      <c r="AT30" s="534">
        <v>0</v>
      </c>
      <c r="AU30" s="534">
        <v>0</v>
      </c>
      <c r="AV30" s="534">
        <v>0</v>
      </c>
      <c r="AW30" s="534">
        <v>0</v>
      </c>
      <c r="AX30" s="534">
        <v>0</v>
      </c>
      <c r="AY30" s="534">
        <v>0</v>
      </c>
      <c r="AZ30" s="534">
        <v>0</v>
      </c>
      <c r="BA30" s="534">
        <v>0</v>
      </c>
      <c r="BB30" s="534">
        <v>0</v>
      </c>
      <c r="BC30" s="534">
        <v>10401</v>
      </c>
      <c r="BD30" s="534">
        <v>0</v>
      </c>
      <c r="BE30" s="534">
        <v>0</v>
      </c>
      <c r="BF30" s="534">
        <v>0</v>
      </c>
      <c r="BG30" s="534">
        <v>0</v>
      </c>
      <c r="BH30" s="534">
        <v>0</v>
      </c>
      <c r="BI30" s="534">
        <v>0</v>
      </c>
      <c r="BJ30" s="534">
        <v>0</v>
      </c>
      <c r="BK30" s="534">
        <v>0</v>
      </c>
      <c r="BL30" s="534">
        <v>0</v>
      </c>
      <c r="BM30" s="534">
        <v>0</v>
      </c>
      <c r="BN30" s="534">
        <v>0</v>
      </c>
      <c r="BO30" s="534">
        <v>0</v>
      </c>
      <c r="BP30" s="534">
        <v>0</v>
      </c>
      <c r="BQ30" s="534">
        <v>0</v>
      </c>
      <c r="BR30" s="534">
        <v>0</v>
      </c>
      <c r="BS30" s="534">
        <v>0</v>
      </c>
      <c r="BT30" s="534">
        <v>0</v>
      </c>
      <c r="BU30" s="534">
        <v>0</v>
      </c>
      <c r="BV30" s="534">
        <v>0</v>
      </c>
      <c r="BW30" s="534">
        <v>0</v>
      </c>
      <c r="BX30" s="534">
        <v>0</v>
      </c>
      <c r="BY30" s="534">
        <v>0</v>
      </c>
      <c r="BZ30" s="534">
        <v>0</v>
      </c>
      <c r="CA30" s="534">
        <v>0</v>
      </c>
      <c r="CB30" s="534">
        <v>0</v>
      </c>
      <c r="CC30" s="534">
        <v>0</v>
      </c>
      <c r="CD30" s="534">
        <v>0</v>
      </c>
      <c r="CE30" s="534">
        <v>0</v>
      </c>
      <c r="CF30" s="534">
        <v>0</v>
      </c>
      <c r="CG30" s="534">
        <v>0</v>
      </c>
      <c r="CH30" s="534">
        <v>0</v>
      </c>
      <c r="CI30" s="534">
        <v>0</v>
      </c>
      <c r="CJ30" s="534">
        <v>0</v>
      </c>
      <c r="CK30" s="534">
        <v>0</v>
      </c>
      <c r="CL30" s="534">
        <v>0</v>
      </c>
      <c r="CM30" s="534">
        <v>0</v>
      </c>
      <c r="CN30" s="534">
        <v>0</v>
      </c>
      <c r="CO30" s="534">
        <v>0</v>
      </c>
      <c r="CP30" s="534">
        <v>0</v>
      </c>
      <c r="CQ30" s="534">
        <v>0</v>
      </c>
      <c r="CR30" s="534">
        <v>0</v>
      </c>
      <c r="CS30" s="534">
        <v>0</v>
      </c>
      <c r="CT30" s="534">
        <v>0</v>
      </c>
      <c r="CU30" s="534">
        <v>0</v>
      </c>
      <c r="CV30" s="534">
        <v>0</v>
      </c>
      <c r="CW30" s="534">
        <v>0</v>
      </c>
      <c r="CX30" s="534">
        <v>0</v>
      </c>
      <c r="CY30" s="534">
        <v>0</v>
      </c>
      <c r="CZ30" s="534">
        <v>0</v>
      </c>
      <c r="DA30" s="534">
        <v>0</v>
      </c>
      <c r="DB30" s="534">
        <v>0</v>
      </c>
      <c r="DC30" s="534">
        <v>0</v>
      </c>
      <c r="DD30" s="534">
        <v>0</v>
      </c>
      <c r="DE30" s="534">
        <v>0</v>
      </c>
      <c r="DF30" s="534">
        <v>0</v>
      </c>
      <c r="DG30" s="534">
        <v>0</v>
      </c>
      <c r="DH30" s="534">
        <v>0</v>
      </c>
      <c r="DI30" s="534">
        <v>0</v>
      </c>
      <c r="DJ30" s="534">
        <v>0</v>
      </c>
      <c r="DK30" s="534">
        <v>0</v>
      </c>
      <c r="DL30" s="534">
        <v>0</v>
      </c>
      <c r="DM30" s="534">
        <v>0</v>
      </c>
      <c r="DN30" s="534">
        <v>0</v>
      </c>
      <c r="DO30" s="534">
        <v>0</v>
      </c>
      <c r="DP30" s="534">
        <v>0</v>
      </c>
      <c r="DQ30" s="534">
        <v>0</v>
      </c>
      <c r="DR30" s="534">
        <v>0</v>
      </c>
      <c r="DS30" s="534">
        <v>0</v>
      </c>
      <c r="DT30" s="534">
        <v>0</v>
      </c>
      <c r="DU30" s="534">
        <v>0</v>
      </c>
      <c r="DV30" s="534">
        <v>0</v>
      </c>
      <c r="DW30" s="534">
        <v>0</v>
      </c>
      <c r="DX30" s="534">
        <v>0</v>
      </c>
      <c r="DY30" s="534">
        <v>0</v>
      </c>
      <c r="DZ30" s="534">
        <v>0</v>
      </c>
      <c r="EA30" s="534">
        <v>0</v>
      </c>
      <c r="EB30" s="534">
        <v>0</v>
      </c>
      <c r="EC30" s="534">
        <v>0</v>
      </c>
      <c r="ED30" s="534">
        <v>0</v>
      </c>
      <c r="EE30" s="534">
        <v>0</v>
      </c>
      <c r="EF30" s="534">
        <v>0</v>
      </c>
      <c r="EG30" s="534">
        <v>0</v>
      </c>
      <c r="EH30" s="534">
        <v>0</v>
      </c>
      <c r="EI30" s="534">
        <v>0</v>
      </c>
      <c r="EJ30" s="534">
        <v>0</v>
      </c>
      <c r="EK30" s="534">
        <v>0</v>
      </c>
      <c r="EL30" s="534">
        <v>0</v>
      </c>
      <c r="EM30" s="534">
        <v>0</v>
      </c>
      <c r="EN30" s="534">
        <v>0</v>
      </c>
      <c r="EO30" s="534">
        <v>0</v>
      </c>
      <c r="EP30" s="534">
        <v>0</v>
      </c>
      <c r="EQ30" s="534">
        <v>0</v>
      </c>
      <c r="ER30" s="534">
        <v>0</v>
      </c>
      <c r="ES30" s="534">
        <v>0</v>
      </c>
      <c r="ET30" s="534">
        <v>0</v>
      </c>
      <c r="EU30" s="534">
        <v>0</v>
      </c>
      <c r="EV30" s="534">
        <v>0</v>
      </c>
      <c r="EW30" s="534">
        <v>1733</v>
      </c>
      <c r="EX30" s="534">
        <v>0</v>
      </c>
      <c r="EY30" s="534">
        <v>0</v>
      </c>
      <c r="EZ30" s="534">
        <v>0</v>
      </c>
      <c r="FA30" s="534">
        <v>0</v>
      </c>
      <c r="FB30" s="534">
        <v>0</v>
      </c>
      <c r="FC30" s="534">
        <v>0</v>
      </c>
      <c r="FD30" s="534">
        <v>0</v>
      </c>
      <c r="FE30" s="534">
        <v>0</v>
      </c>
      <c r="FF30" s="534">
        <v>0</v>
      </c>
      <c r="FG30" s="534">
        <v>0</v>
      </c>
      <c r="FH30" s="534">
        <v>0</v>
      </c>
      <c r="FI30" s="534">
        <v>0</v>
      </c>
      <c r="FJ30" s="534">
        <v>0</v>
      </c>
      <c r="FK30" s="534">
        <v>0</v>
      </c>
      <c r="FL30" s="534">
        <v>0</v>
      </c>
      <c r="FM30" s="534">
        <v>0</v>
      </c>
      <c r="FN30" s="534">
        <v>0</v>
      </c>
      <c r="FO30" s="534">
        <v>0</v>
      </c>
      <c r="FP30" s="534">
        <v>0</v>
      </c>
      <c r="FQ30" s="534">
        <v>0</v>
      </c>
      <c r="FR30" s="534">
        <v>0</v>
      </c>
      <c r="FS30" s="534">
        <v>0</v>
      </c>
      <c r="FT30" s="534">
        <v>17492</v>
      </c>
      <c r="FU30" s="534">
        <v>0</v>
      </c>
      <c r="FV30" s="534">
        <v>0</v>
      </c>
      <c r="FW30" s="534">
        <v>0</v>
      </c>
      <c r="FX30" s="534">
        <v>0</v>
      </c>
      <c r="FY30" s="534">
        <v>0</v>
      </c>
      <c r="FZ30" s="534">
        <v>0</v>
      </c>
      <c r="GA30" s="534">
        <v>0</v>
      </c>
      <c r="GB30" s="534">
        <v>0</v>
      </c>
      <c r="GC30" s="534">
        <v>0</v>
      </c>
      <c r="GD30" s="534">
        <v>0</v>
      </c>
      <c r="GE30" s="534">
        <v>0</v>
      </c>
      <c r="GF30" s="534">
        <v>0</v>
      </c>
      <c r="GG30" s="534">
        <v>0</v>
      </c>
      <c r="GH30" s="534">
        <v>0</v>
      </c>
      <c r="GI30" s="534">
        <v>0</v>
      </c>
      <c r="GJ30" s="534">
        <v>0</v>
      </c>
      <c r="GK30" s="534">
        <v>0</v>
      </c>
      <c r="GL30" s="534">
        <v>0</v>
      </c>
      <c r="GM30" s="534">
        <v>0</v>
      </c>
      <c r="GN30" s="534">
        <v>0</v>
      </c>
      <c r="GO30" s="534">
        <v>0</v>
      </c>
      <c r="GP30" s="534">
        <v>0</v>
      </c>
      <c r="GQ30" s="534">
        <v>0</v>
      </c>
      <c r="GR30" s="534">
        <v>0</v>
      </c>
      <c r="GS30" s="534">
        <v>0</v>
      </c>
      <c r="GT30" s="534">
        <v>0</v>
      </c>
      <c r="GU30" s="534">
        <v>0</v>
      </c>
      <c r="GV30" s="534">
        <v>0</v>
      </c>
      <c r="GW30" s="534">
        <v>0</v>
      </c>
      <c r="GX30" s="534">
        <v>0</v>
      </c>
      <c r="GY30" s="534">
        <v>0</v>
      </c>
      <c r="GZ30" s="534">
        <v>0</v>
      </c>
      <c r="HA30" s="534">
        <v>0</v>
      </c>
      <c r="HB30" s="534">
        <v>0</v>
      </c>
      <c r="HC30" s="534">
        <v>0</v>
      </c>
      <c r="HD30" s="534">
        <v>0</v>
      </c>
      <c r="HE30" s="534">
        <v>0</v>
      </c>
      <c r="HF30" s="534">
        <v>0</v>
      </c>
      <c r="HG30" s="534">
        <v>0</v>
      </c>
      <c r="HH30" s="534">
        <v>0</v>
      </c>
      <c r="HI30" s="534">
        <v>0</v>
      </c>
      <c r="HJ30" s="534">
        <v>0</v>
      </c>
      <c r="HK30" s="534">
        <v>0</v>
      </c>
      <c r="HL30" s="534">
        <v>2521</v>
      </c>
      <c r="HM30" s="534">
        <v>0</v>
      </c>
      <c r="HN30" s="534">
        <v>0</v>
      </c>
      <c r="HO30" s="534">
        <v>0</v>
      </c>
      <c r="HP30" s="534">
        <v>0</v>
      </c>
      <c r="HQ30" s="534">
        <v>0</v>
      </c>
      <c r="HR30" s="534">
        <v>0</v>
      </c>
      <c r="HS30" s="534">
        <v>0</v>
      </c>
      <c r="HT30" s="534">
        <v>0</v>
      </c>
      <c r="HU30" s="534">
        <v>0</v>
      </c>
      <c r="HV30" s="534">
        <v>0</v>
      </c>
      <c r="HW30" s="534">
        <v>13395</v>
      </c>
      <c r="HX30" s="534">
        <v>0</v>
      </c>
      <c r="HY30" s="534">
        <v>0</v>
      </c>
      <c r="HZ30" s="534">
        <v>0</v>
      </c>
      <c r="IA30" s="534">
        <v>0</v>
      </c>
      <c r="IB30" s="534">
        <v>0</v>
      </c>
      <c r="IC30" s="534">
        <v>0</v>
      </c>
      <c r="ID30" s="534">
        <v>0</v>
      </c>
      <c r="IE30" s="534">
        <v>0</v>
      </c>
      <c r="IF30" s="534">
        <v>0</v>
      </c>
      <c r="IG30" s="534">
        <v>0</v>
      </c>
      <c r="IH30" s="534">
        <v>0</v>
      </c>
      <c r="II30" s="534">
        <v>0</v>
      </c>
      <c r="IJ30" s="534">
        <v>0</v>
      </c>
      <c r="IK30" s="534">
        <v>0</v>
      </c>
      <c r="IL30" s="534">
        <v>0</v>
      </c>
      <c r="IM30" s="534">
        <v>0</v>
      </c>
      <c r="IN30" s="534">
        <v>0</v>
      </c>
      <c r="IO30" s="534">
        <v>0</v>
      </c>
      <c r="IP30" s="534">
        <v>0</v>
      </c>
      <c r="IQ30" s="534">
        <v>0</v>
      </c>
      <c r="IR30" s="534">
        <v>0</v>
      </c>
      <c r="IS30" s="534">
        <v>0</v>
      </c>
      <c r="IT30" s="534">
        <v>0</v>
      </c>
      <c r="IU30" s="534">
        <v>0</v>
      </c>
      <c r="IV30" s="534">
        <v>0</v>
      </c>
      <c r="IW30" s="534">
        <v>0</v>
      </c>
      <c r="IX30" s="534">
        <v>242373</v>
      </c>
      <c r="IY30" s="534">
        <v>0</v>
      </c>
      <c r="IZ30" s="534">
        <v>0</v>
      </c>
      <c r="JA30" s="534">
        <v>0</v>
      </c>
      <c r="JB30" s="534">
        <v>0</v>
      </c>
      <c r="JC30" s="534">
        <v>0</v>
      </c>
      <c r="JD30" s="534">
        <v>0</v>
      </c>
      <c r="JE30" s="534">
        <v>0</v>
      </c>
      <c r="JF30" s="534">
        <v>0</v>
      </c>
      <c r="JG30" s="534">
        <v>0</v>
      </c>
      <c r="JH30" s="534">
        <v>0</v>
      </c>
      <c r="JI30" s="534">
        <v>0</v>
      </c>
      <c r="JJ30" s="534">
        <v>0</v>
      </c>
      <c r="JK30" s="534">
        <v>0</v>
      </c>
      <c r="JL30" s="534">
        <v>0</v>
      </c>
      <c r="JM30" s="534">
        <v>0</v>
      </c>
      <c r="JN30" s="534">
        <v>0</v>
      </c>
      <c r="JO30" s="534">
        <v>0</v>
      </c>
      <c r="JP30" s="534">
        <v>0</v>
      </c>
      <c r="JQ30" s="534">
        <v>0</v>
      </c>
      <c r="JR30" s="534">
        <v>12450</v>
      </c>
      <c r="JS30" s="534">
        <v>0</v>
      </c>
      <c r="JT30" s="534">
        <v>0</v>
      </c>
      <c r="JU30" s="534">
        <v>0</v>
      </c>
      <c r="JV30" s="534">
        <v>0</v>
      </c>
      <c r="JW30" s="534">
        <v>0</v>
      </c>
      <c r="JX30" s="534">
        <v>0</v>
      </c>
      <c r="JY30" s="534">
        <v>0</v>
      </c>
      <c r="JZ30" s="534">
        <v>0</v>
      </c>
      <c r="KA30" s="534">
        <v>0</v>
      </c>
      <c r="KB30" s="534">
        <v>0</v>
      </c>
      <c r="KC30" s="534">
        <v>0</v>
      </c>
      <c r="KD30" s="534">
        <v>0</v>
      </c>
      <c r="KE30" s="534">
        <v>0</v>
      </c>
      <c r="KF30" s="534">
        <v>0</v>
      </c>
      <c r="KG30" s="534">
        <v>0</v>
      </c>
      <c r="KH30" s="534">
        <v>0</v>
      </c>
      <c r="KI30" s="534">
        <v>0</v>
      </c>
      <c r="KJ30" s="534">
        <v>0</v>
      </c>
      <c r="KK30" s="534">
        <v>1891</v>
      </c>
    </row>
    <row r="31" spans="1:297" ht="14">
      <c r="A31" s="556"/>
      <c r="B31" s="532" t="s">
        <v>521</v>
      </c>
      <c r="C31" s="148">
        <v>145402</v>
      </c>
      <c r="D31" s="374">
        <v>0</v>
      </c>
      <c r="E31" s="374">
        <v>135016</v>
      </c>
      <c r="F31" s="534">
        <v>0</v>
      </c>
      <c r="G31" s="534">
        <v>0</v>
      </c>
      <c r="H31" s="534">
        <v>0</v>
      </c>
      <c r="I31" s="534">
        <v>0</v>
      </c>
      <c r="J31" s="534">
        <v>0</v>
      </c>
      <c r="K31" s="534">
        <v>0</v>
      </c>
      <c r="L31" s="534">
        <v>0</v>
      </c>
      <c r="M31" s="534">
        <v>0</v>
      </c>
      <c r="N31" s="534">
        <v>0</v>
      </c>
      <c r="O31" s="534">
        <v>0</v>
      </c>
      <c r="P31" s="534">
        <v>0</v>
      </c>
      <c r="Q31" s="534">
        <v>0</v>
      </c>
      <c r="R31" s="534">
        <v>0</v>
      </c>
      <c r="S31" s="534">
        <v>0</v>
      </c>
      <c r="T31" s="534">
        <v>0</v>
      </c>
      <c r="U31" s="534">
        <v>0</v>
      </c>
      <c r="V31" s="534">
        <v>0</v>
      </c>
      <c r="W31" s="534">
        <v>0</v>
      </c>
      <c r="X31" s="534">
        <v>0</v>
      </c>
      <c r="Y31" s="534">
        <v>0</v>
      </c>
      <c r="Z31" s="534">
        <v>0</v>
      </c>
      <c r="AA31" s="534">
        <v>0</v>
      </c>
      <c r="AB31" s="534">
        <v>0</v>
      </c>
      <c r="AC31" s="534">
        <v>0</v>
      </c>
      <c r="AD31" s="534">
        <v>0</v>
      </c>
      <c r="AE31" s="534">
        <v>0</v>
      </c>
      <c r="AF31" s="534">
        <v>0</v>
      </c>
      <c r="AG31" s="534">
        <v>0</v>
      </c>
      <c r="AH31" s="534">
        <v>0</v>
      </c>
      <c r="AI31" s="534">
        <v>0</v>
      </c>
      <c r="AJ31" s="534">
        <v>0</v>
      </c>
      <c r="AK31" s="534">
        <v>0</v>
      </c>
      <c r="AL31" s="534">
        <v>0</v>
      </c>
      <c r="AM31" s="534">
        <v>0</v>
      </c>
      <c r="AN31" s="534">
        <v>0</v>
      </c>
      <c r="AO31" s="534">
        <v>0</v>
      </c>
      <c r="AP31" s="534">
        <v>0</v>
      </c>
      <c r="AQ31" s="534">
        <v>0</v>
      </c>
      <c r="AR31" s="534">
        <v>0</v>
      </c>
      <c r="AS31" s="534">
        <v>0</v>
      </c>
      <c r="AT31" s="534">
        <v>0</v>
      </c>
      <c r="AU31" s="534">
        <v>0</v>
      </c>
      <c r="AV31" s="534">
        <v>0</v>
      </c>
      <c r="AW31" s="534">
        <v>0</v>
      </c>
      <c r="AX31" s="534">
        <v>0</v>
      </c>
      <c r="AY31" s="534">
        <v>0</v>
      </c>
      <c r="AZ31" s="534">
        <v>0</v>
      </c>
      <c r="BA31" s="534">
        <v>0</v>
      </c>
      <c r="BB31" s="534">
        <v>0</v>
      </c>
      <c r="BC31" s="534">
        <v>0</v>
      </c>
      <c r="BD31" s="534">
        <v>0</v>
      </c>
      <c r="BE31" s="534">
        <v>0</v>
      </c>
      <c r="BF31" s="534">
        <v>0</v>
      </c>
      <c r="BG31" s="534">
        <v>0</v>
      </c>
      <c r="BH31" s="534">
        <v>0</v>
      </c>
      <c r="BI31" s="534">
        <v>0</v>
      </c>
      <c r="BJ31" s="534">
        <v>0</v>
      </c>
      <c r="BK31" s="534">
        <v>0</v>
      </c>
      <c r="BL31" s="534">
        <v>0</v>
      </c>
      <c r="BM31" s="534">
        <v>0</v>
      </c>
      <c r="BN31" s="534">
        <v>0</v>
      </c>
      <c r="BO31" s="534">
        <v>0</v>
      </c>
      <c r="BP31" s="534">
        <v>0</v>
      </c>
      <c r="BQ31" s="534">
        <v>0</v>
      </c>
      <c r="BR31" s="534">
        <v>0</v>
      </c>
      <c r="BS31" s="534">
        <v>0</v>
      </c>
      <c r="BT31" s="534">
        <v>0</v>
      </c>
      <c r="BU31" s="534">
        <v>0</v>
      </c>
      <c r="BV31" s="534">
        <v>0</v>
      </c>
      <c r="BW31" s="534">
        <v>0</v>
      </c>
      <c r="BX31" s="534">
        <v>0</v>
      </c>
      <c r="BY31" s="534">
        <v>0</v>
      </c>
      <c r="BZ31" s="534">
        <v>0</v>
      </c>
      <c r="CA31" s="534">
        <v>0</v>
      </c>
      <c r="CB31" s="534">
        <v>0</v>
      </c>
      <c r="CC31" s="534">
        <v>0</v>
      </c>
      <c r="CD31" s="534">
        <v>0</v>
      </c>
      <c r="CE31" s="534">
        <v>0</v>
      </c>
      <c r="CF31" s="534">
        <v>0</v>
      </c>
      <c r="CG31" s="534">
        <v>0</v>
      </c>
      <c r="CH31" s="534">
        <v>0</v>
      </c>
      <c r="CI31" s="534">
        <v>0</v>
      </c>
      <c r="CJ31" s="534">
        <v>0</v>
      </c>
      <c r="CK31" s="534">
        <v>0</v>
      </c>
      <c r="CL31" s="534">
        <v>0</v>
      </c>
      <c r="CM31" s="534">
        <v>0</v>
      </c>
      <c r="CN31" s="534">
        <v>0</v>
      </c>
      <c r="CO31" s="534">
        <v>0</v>
      </c>
      <c r="CP31" s="534">
        <v>0</v>
      </c>
      <c r="CQ31" s="534">
        <v>0</v>
      </c>
      <c r="CR31" s="534">
        <v>0</v>
      </c>
      <c r="CS31" s="534">
        <v>0</v>
      </c>
      <c r="CT31" s="534">
        <v>0</v>
      </c>
      <c r="CU31" s="534">
        <v>0</v>
      </c>
      <c r="CV31" s="534">
        <v>0</v>
      </c>
      <c r="CW31" s="534">
        <v>0</v>
      </c>
      <c r="CX31" s="534">
        <v>0</v>
      </c>
      <c r="CY31" s="534">
        <v>0</v>
      </c>
      <c r="CZ31" s="534">
        <v>0</v>
      </c>
      <c r="DA31" s="534">
        <v>0</v>
      </c>
      <c r="DB31" s="534">
        <v>0</v>
      </c>
      <c r="DC31" s="534">
        <v>0</v>
      </c>
      <c r="DD31" s="534">
        <v>0</v>
      </c>
      <c r="DE31" s="534">
        <v>0</v>
      </c>
      <c r="DF31" s="534">
        <v>0</v>
      </c>
      <c r="DG31" s="534">
        <v>0</v>
      </c>
      <c r="DH31" s="534">
        <v>0</v>
      </c>
      <c r="DI31" s="534">
        <v>0</v>
      </c>
      <c r="DJ31" s="534">
        <v>0</v>
      </c>
      <c r="DK31" s="534">
        <v>0</v>
      </c>
      <c r="DL31" s="534">
        <v>0</v>
      </c>
      <c r="DM31" s="534">
        <v>0</v>
      </c>
      <c r="DN31" s="534">
        <v>0</v>
      </c>
      <c r="DO31" s="534">
        <v>0</v>
      </c>
      <c r="DP31" s="534">
        <v>0</v>
      </c>
      <c r="DQ31" s="534">
        <v>135016</v>
      </c>
      <c r="DR31" s="534">
        <v>0</v>
      </c>
      <c r="DS31" s="534">
        <v>0</v>
      </c>
      <c r="DT31" s="534">
        <v>0</v>
      </c>
      <c r="DU31" s="534">
        <v>0</v>
      </c>
      <c r="DV31" s="534">
        <v>0</v>
      </c>
      <c r="DW31" s="534">
        <v>0</v>
      </c>
      <c r="DX31" s="534">
        <v>0</v>
      </c>
      <c r="DY31" s="534">
        <v>0</v>
      </c>
      <c r="DZ31" s="534">
        <v>0</v>
      </c>
      <c r="EA31" s="534">
        <v>0</v>
      </c>
      <c r="EB31" s="534">
        <v>0</v>
      </c>
      <c r="EC31" s="534">
        <v>0</v>
      </c>
      <c r="ED31" s="534">
        <v>0</v>
      </c>
      <c r="EE31" s="534">
        <v>0</v>
      </c>
      <c r="EF31" s="534">
        <v>0</v>
      </c>
      <c r="EG31" s="534">
        <v>0</v>
      </c>
      <c r="EH31" s="534">
        <v>0</v>
      </c>
      <c r="EI31" s="534">
        <v>0</v>
      </c>
      <c r="EJ31" s="534">
        <v>0</v>
      </c>
      <c r="EK31" s="534">
        <v>0</v>
      </c>
      <c r="EL31" s="534">
        <v>0</v>
      </c>
      <c r="EM31" s="534">
        <v>0</v>
      </c>
      <c r="EN31" s="534">
        <v>0</v>
      </c>
      <c r="EO31" s="534">
        <v>0</v>
      </c>
      <c r="EP31" s="534">
        <v>0</v>
      </c>
      <c r="EQ31" s="534">
        <v>0</v>
      </c>
      <c r="ER31" s="534">
        <v>0</v>
      </c>
      <c r="ES31" s="534">
        <v>0</v>
      </c>
      <c r="ET31" s="534">
        <v>0</v>
      </c>
      <c r="EU31" s="534">
        <v>0</v>
      </c>
      <c r="EV31" s="534">
        <v>0</v>
      </c>
      <c r="EW31" s="534">
        <v>0</v>
      </c>
      <c r="EX31" s="534">
        <v>0</v>
      </c>
      <c r="EY31" s="534">
        <v>0</v>
      </c>
      <c r="EZ31" s="534">
        <v>0</v>
      </c>
      <c r="FA31" s="534">
        <v>0</v>
      </c>
      <c r="FB31" s="534">
        <v>0</v>
      </c>
      <c r="FC31" s="534">
        <v>0</v>
      </c>
      <c r="FD31" s="534">
        <v>0</v>
      </c>
      <c r="FE31" s="534">
        <v>0</v>
      </c>
      <c r="FF31" s="534">
        <v>0</v>
      </c>
      <c r="FG31" s="534">
        <v>0</v>
      </c>
      <c r="FH31" s="534">
        <v>0</v>
      </c>
      <c r="FI31" s="534">
        <v>0</v>
      </c>
      <c r="FJ31" s="534">
        <v>0</v>
      </c>
      <c r="FK31" s="534">
        <v>0</v>
      </c>
      <c r="FL31" s="534">
        <v>0</v>
      </c>
      <c r="FM31" s="534">
        <v>0</v>
      </c>
      <c r="FN31" s="534">
        <v>0</v>
      </c>
      <c r="FO31" s="534">
        <v>0</v>
      </c>
      <c r="FP31" s="534">
        <v>0</v>
      </c>
      <c r="FQ31" s="534">
        <v>0</v>
      </c>
      <c r="FR31" s="534">
        <v>0</v>
      </c>
      <c r="FS31" s="534">
        <v>0</v>
      </c>
      <c r="FT31" s="534">
        <v>0</v>
      </c>
      <c r="FU31" s="534">
        <v>0</v>
      </c>
      <c r="FV31" s="534">
        <v>0</v>
      </c>
      <c r="FW31" s="534">
        <v>0</v>
      </c>
      <c r="FX31" s="534">
        <v>0</v>
      </c>
      <c r="FY31" s="534">
        <v>0</v>
      </c>
      <c r="FZ31" s="534">
        <v>0</v>
      </c>
      <c r="GA31" s="534">
        <v>0</v>
      </c>
      <c r="GB31" s="534">
        <v>0</v>
      </c>
      <c r="GC31" s="534">
        <v>0</v>
      </c>
      <c r="GD31" s="534">
        <v>0</v>
      </c>
      <c r="GE31" s="534">
        <v>0</v>
      </c>
      <c r="GF31" s="534">
        <v>0</v>
      </c>
      <c r="GG31" s="534">
        <v>0</v>
      </c>
      <c r="GH31" s="534">
        <v>0</v>
      </c>
      <c r="GI31" s="534">
        <v>0</v>
      </c>
      <c r="GJ31" s="534">
        <v>0</v>
      </c>
      <c r="GK31" s="534">
        <v>0</v>
      </c>
      <c r="GL31" s="534">
        <v>0</v>
      </c>
      <c r="GM31" s="534">
        <v>0</v>
      </c>
      <c r="GN31" s="534">
        <v>0</v>
      </c>
      <c r="GO31" s="534">
        <v>0</v>
      </c>
      <c r="GP31" s="534">
        <v>0</v>
      </c>
      <c r="GQ31" s="534">
        <v>0</v>
      </c>
      <c r="GR31" s="534">
        <v>0</v>
      </c>
      <c r="GS31" s="534">
        <v>0</v>
      </c>
      <c r="GT31" s="534">
        <v>0</v>
      </c>
      <c r="GU31" s="534">
        <v>0</v>
      </c>
      <c r="GV31" s="534">
        <v>0</v>
      </c>
      <c r="GW31" s="534">
        <v>0</v>
      </c>
      <c r="GX31" s="534">
        <v>0</v>
      </c>
      <c r="GY31" s="534">
        <v>0</v>
      </c>
      <c r="GZ31" s="534">
        <v>0</v>
      </c>
      <c r="HA31" s="534">
        <v>0</v>
      </c>
      <c r="HB31" s="534">
        <v>0</v>
      </c>
      <c r="HC31" s="534">
        <v>0</v>
      </c>
      <c r="HD31" s="534">
        <v>0</v>
      </c>
      <c r="HE31" s="534">
        <v>0</v>
      </c>
      <c r="HF31" s="534">
        <v>0</v>
      </c>
      <c r="HG31" s="534">
        <v>0</v>
      </c>
      <c r="HH31" s="534">
        <v>0</v>
      </c>
      <c r="HI31" s="534">
        <v>0</v>
      </c>
      <c r="HJ31" s="534">
        <v>0</v>
      </c>
      <c r="HK31" s="534">
        <v>0</v>
      </c>
      <c r="HL31" s="534">
        <v>0</v>
      </c>
      <c r="HM31" s="534">
        <v>0</v>
      </c>
      <c r="HN31" s="534">
        <v>0</v>
      </c>
      <c r="HO31" s="534">
        <v>0</v>
      </c>
      <c r="HP31" s="534">
        <v>0</v>
      </c>
      <c r="HQ31" s="534">
        <v>0</v>
      </c>
      <c r="HR31" s="534">
        <v>0</v>
      </c>
      <c r="HS31" s="534">
        <v>0</v>
      </c>
      <c r="HT31" s="534">
        <v>0</v>
      </c>
      <c r="HU31" s="534">
        <v>0</v>
      </c>
      <c r="HV31" s="534">
        <v>0</v>
      </c>
      <c r="HW31" s="534">
        <v>0</v>
      </c>
      <c r="HX31" s="534">
        <v>0</v>
      </c>
      <c r="HY31" s="534">
        <v>0</v>
      </c>
      <c r="HZ31" s="534">
        <v>0</v>
      </c>
      <c r="IA31" s="534">
        <v>0</v>
      </c>
      <c r="IB31" s="534">
        <v>0</v>
      </c>
      <c r="IC31" s="534">
        <v>0</v>
      </c>
      <c r="ID31" s="534">
        <v>0</v>
      </c>
      <c r="IE31" s="534">
        <v>0</v>
      </c>
      <c r="IF31" s="534">
        <v>0</v>
      </c>
      <c r="IG31" s="534">
        <v>0</v>
      </c>
      <c r="IH31" s="534">
        <v>0</v>
      </c>
      <c r="II31" s="534">
        <v>0</v>
      </c>
      <c r="IJ31" s="534">
        <v>0</v>
      </c>
      <c r="IK31" s="534">
        <v>0</v>
      </c>
      <c r="IL31" s="534">
        <v>0</v>
      </c>
      <c r="IM31" s="534">
        <v>0</v>
      </c>
      <c r="IN31" s="534">
        <v>0</v>
      </c>
      <c r="IO31" s="534">
        <v>0</v>
      </c>
      <c r="IP31" s="534">
        <v>0</v>
      </c>
      <c r="IQ31" s="534">
        <v>0</v>
      </c>
      <c r="IR31" s="534">
        <v>0</v>
      </c>
      <c r="IS31" s="534">
        <v>0</v>
      </c>
      <c r="IT31" s="534">
        <v>0</v>
      </c>
      <c r="IU31" s="534">
        <v>0</v>
      </c>
      <c r="IV31" s="534">
        <v>0</v>
      </c>
      <c r="IW31" s="534">
        <v>0</v>
      </c>
      <c r="IX31" s="534">
        <v>0</v>
      </c>
      <c r="IY31" s="534">
        <v>0</v>
      </c>
      <c r="IZ31" s="534">
        <v>0</v>
      </c>
      <c r="JA31" s="534">
        <v>0</v>
      </c>
      <c r="JB31" s="534">
        <v>0</v>
      </c>
      <c r="JC31" s="534">
        <v>0</v>
      </c>
      <c r="JD31" s="534">
        <v>0</v>
      </c>
      <c r="JE31" s="534">
        <v>0</v>
      </c>
      <c r="JF31" s="534">
        <v>0</v>
      </c>
      <c r="JG31" s="534">
        <v>0</v>
      </c>
      <c r="JH31" s="534">
        <v>0</v>
      </c>
      <c r="JI31" s="534">
        <v>0</v>
      </c>
      <c r="JJ31" s="534">
        <v>0</v>
      </c>
      <c r="JK31" s="534">
        <v>10386</v>
      </c>
      <c r="JL31" s="534">
        <v>0</v>
      </c>
      <c r="JM31" s="534">
        <v>0</v>
      </c>
      <c r="JN31" s="534">
        <v>0</v>
      </c>
      <c r="JO31" s="534">
        <v>0</v>
      </c>
      <c r="JP31" s="534">
        <v>0</v>
      </c>
      <c r="JQ31" s="534">
        <v>0</v>
      </c>
      <c r="JR31" s="534">
        <v>0</v>
      </c>
      <c r="JS31" s="534">
        <v>0</v>
      </c>
      <c r="JT31" s="534">
        <v>0</v>
      </c>
      <c r="JU31" s="534">
        <v>0</v>
      </c>
      <c r="JV31" s="534">
        <v>0</v>
      </c>
      <c r="JW31" s="534">
        <v>0</v>
      </c>
      <c r="JX31" s="534">
        <v>0</v>
      </c>
      <c r="JY31" s="534">
        <v>0</v>
      </c>
      <c r="JZ31" s="534">
        <v>0</v>
      </c>
      <c r="KA31" s="534">
        <v>0</v>
      </c>
      <c r="KB31" s="534">
        <v>0</v>
      </c>
      <c r="KC31" s="534">
        <v>0</v>
      </c>
      <c r="KD31" s="534">
        <v>0</v>
      </c>
      <c r="KE31" s="534">
        <v>0</v>
      </c>
      <c r="KF31" s="534">
        <v>0</v>
      </c>
      <c r="KG31" s="534">
        <v>0</v>
      </c>
      <c r="KH31" s="534">
        <v>0</v>
      </c>
      <c r="KI31" s="534">
        <v>0</v>
      </c>
      <c r="KJ31" s="534">
        <v>0</v>
      </c>
      <c r="KK31" s="534">
        <v>0</v>
      </c>
    </row>
    <row r="32" spans="1:297" ht="14">
      <c r="A32" s="556"/>
      <c r="B32" s="532" t="s">
        <v>522</v>
      </c>
      <c r="C32" s="148">
        <v>66571</v>
      </c>
      <c r="D32" s="374">
        <v>0</v>
      </c>
      <c r="E32" s="374">
        <v>66571</v>
      </c>
      <c r="F32" s="534">
        <v>0</v>
      </c>
      <c r="G32" s="534">
        <v>0</v>
      </c>
      <c r="H32" s="534">
        <v>0</v>
      </c>
      <c r="I32" s="534">
        <v>0</v>
      </c>
      <c r="J32" s="534">
        <v>0</v>
      </c>
      <c r="K32" s="534">
        <v>0</v>
      </c>
      <c r="L32" s="534">
        <v>0</v>
      </c>
      <c r="M32" s="534">
        <v>0</v>
      </c>
      <c r="N32" s="534">
        <v>0</v>
      </c>
      <c r="O32" s="534">
        <v>0</v>
      </c>
      <c r="P32" s="534">
        <v>0</v>
      </c>
      <c r="Q32" s="534">
        <v>0</v>
      </c>
      <c r="R32" s="534">
        <v>0</v>
      </c>
      <c r="S32" s="534">
        <v>0</v>
      </c>
      <c r="T32" s="534">
        <v>0</v>
      </c>
      <c r="U32" s="534">
        <v>0</v>
      </c>
      <c r="V32" s="534">
        <v>0</v>
      </c>
      <c r="W32" s="534">
        <v>0</v>
      </c>
      <c r="X32" s="534">
        <v>0</v>
      </c>
      <c r="Y32" s="534">
        <v>0</v>
      </c>
      <c r="Z32" s="534">
        <v>0</v>
      </c>
      <c r="AA32" s="534">
        <v>0</v>
      </c>
      <c r="AB32" s="534">
        <v>0</v>
      </c>
      <c r="AC32" s="534">
        <v>0</v>
      </c>
      <c r="AD32" s="534">
        <v>0</v>
      </c>
      <c r="AE32" s="534">
        <v>0</v>
      </c>
      <c r="AF32" s="534">
        <v>0</v>
      </c>
      <c r="AG32" s="534">
        <v>0</v>
      </c>
      <c r="AH32" s="534">
        <v>0</v>
      </c>
      <c r="AI32" s="534">
        <v>0</v>
      </c>
      <c r="AJ32" s="534">
        <v>0</v>
      </c>
      <c r="AK32" s="534">
        <v>0</v>
      </c>
      <c r="AL32" s="534">
        <v>0</v>
      </c>
      <c r="AM32" s="534">
        <v>0</v>
      </c>
      <c r="AN32" s="534">
        <v>0</v>
      </c>
      <c r="AO32" s="534">
        <v>0</v>
      </c>
      <c r="AP32" s="534">
        <v>0</v>
      </c>
      <c r="AQ32" s="534">
        <v>0</v>
      </c>
      <c r="AR32" s="534">
        <v>0</v>
      </c>
      <c r="AS32" s="534">
        <v>0</v>
      </c>
      <c r="AT32" s="534">
        <v>0</v>
      </c>
      <c r="AU32" s="534">
        <v>0</v>
      </c>
      <c r="AV32" s="534">
        <v>0</v>
      </c>
      <c r="AW32" s="534">
        <v>0</v>
      </c>
      <c r="AX32" s="534">
        <v>0</v>
      </c>
      <c r="AY32" s="534">
        <v>0</v>
      </c>
      <c r="AZ32" s="534">
        <v>0</v>
      </c>
      <c r="BA32" s="534">
        <v>0</v>
      </c>
      <c r="BB32" s="534">
        <v>0</v>
      </c>
      <c r="BC32" s="534">
        <v>0</v>
      </c>
      <c r="BD32" s="534">
        <v>0</v>
      </c>
      <c r="BE32" s="534">
        <v>0</v>
      </c>
      <c r="BF32" s="534">
        <v>0</v>
      </c>
      <c r="BG32" s="534">
        <v>0</v>
      </c>
      <c r="BH32" s="534">
        <v>0</v>
      </c>
      <c r="BI32" s="534">
        <v>0</v>
      </c>
      <c r="BJ32" s="534">
        <v>0</v>
      </c>
      <c r="BK32" s="534">
        <v>0</v>
      </c>
      <c r="BL32" s="534">
        <v>0</v>
      </c>
      <c r="BM32" s="534">
        <v>0</v>
      </c>
      <c r="BN32" s="534">
        <v>0</v>
      </c>
      <c r="BO32" s="534">
        <v>0</v>
      </c>
      <c r="BP32" s="534">
        <v>0</v>
      </c>
      <c r="BQ32" s="534">
        <v>0</v>
      </c>
      <c r="BR32" s="534">
        <v>0</v>
      </c>
      <c r="BS32" s="534">
        <v>0</v>
      </c>
      <c r="BT32" s="534">
        <v>0</v>
      </c>
      <c r="BU32" s="534">
        <v>0</v>
      </c>
      <c r="BV32" s="534">
        <v>0</v>
      </c>
      <c r="BW32" s="534">
        <v>0</v>
      </c>
      <c r="BX32" s="534">
        <v>0</v>
      </c>
      <c r="BY32" s="534">
        <v>0</v>
      </c>
      <c r="BZ32" s="534">
        <v>0</v>
      </c>
      <c r="CA32" s="534">
        <v>0</v>
      </c>
      <c r="CB32" s="534">
        <v>0</v>
      </c>
      <c r="CC32" s="534">
        <v>0</v>
      </c>
      <c r="CD32" s="534">
        <v>0</v>
      </c>
      <c r="CE32" s="534">
        <v>0</v>
      </c>
      <c r="CF32" s="534">
        <v>0</v>
      </c>
      <c r="CG32" s="534">
        <v>0</v>
      </c>
      <c r="CH32" s="534">
        <v>0</v>
      </c>
      <c r="CI32" s="534">
        <v>0</v>
      </c>
      <c r="CJ32" s="534">
        <v>0</v>
      </c>
      <c r="CK32" s="534">
        <v>0</v>
      </c>
      <c r="CL32" s="534">
        <v>0</v>
      </c>
      <c r="CM32" s="534">
        <v>0</v>
      </c>
      <c r="CN32" s="534">
        <v>0</v>
      </c>
      <c r="CO32" s="534">
        <v>0</v>
      </c>
      <c r="CP32" s="534">
        <v>0</v>
      </c>
      <c r="CQ32" s="534">
        <v>0</v>
      </c>
      <c r="CR32" s="534">
        <v>0</v>
      </c>
      <c r="CS32" s="534">
        <v>0</v>
      </c>
      <c r="CT32" s="534">
        <v>0</v>
      </c>
      <c r="CU32" s="534">
        <v>0</v>
      </c>
      <c r="CV32" s="534">
        <v>0</v>
      </c>
      <c r="CW32" s="534">
        <v>0</v>
      </c>
      <c r="CX32" s="534">
        <v>0</v>
      </c>
      <c r="CY32" s="534">
        <v>0</v>
      </c>
      <c r="CZ32" s="534">
        <v>0</v>
      </c>
      <c r="DA32" s="534">
        <v>0</v>
      </c>
      <c r="DB32" s="534">
        <v>0</v>
      </c>
      <c r="DC32" s="534">
        <v>0</v>
      </c>
      <c r="DD32" s="534">
        <v>0</v>
      </c>
      <c r="DE32" s="534">
        <v>0</v>
      </c>
      <c r="DF32" s="534">
        <v>0</v>
      </c>
      <c r="DG32" s="534">
        <v>0</v>
      </c>
      <c r="DH32" s="534">
        <v>0</v>
      </c>
      <c r="DI32" s="534">
        <v>0</v>
      </c>
      <c r="DJ32" s="534">
        <v>0</v>
      </c>
      <c r="DK32" s="534">
        <v>0</v>
      </c>
      <c r="DL32" s="534">
        <v>0</v>
      </c>
      <c r="DM32" s="534">
        <v>0</v>
      </c>
      <c r="DN32" s="534">
        <v>0</v>
      </c>
      <c r="DO32" s="534">
        <v>0</v>
      </c>
      <c r="DP32" s="534">
        <v>0</v>
      </c>
      <c r="DQ32" s="534">
        <v>0</v>
      </c>
      <c r="DR32" s="534">
        <v>0</v>
      </c>
      <c r="DS32" s="534">
        <v>0</v>
      </c>
      <c r="DT32" s="534">
        <v>0</v>
      </c>
      <c r="DU32" s="534">
        <v>0</v>
      </c>
      <c r="DV32" s="534">
        <v>0</v>
      </c>
      <c r="DW32" s="534">
        <v>0</v>
      </c>
      <c r="DX32" s="534">
        <v>0</v>
      </c>
      <c r="DY32" s="534">
        <v>0</v>
      </c>
      <c r="DZ32" s="534">
        <v>0</v>
      </c>
      <c r="EA32" s="534">
        <v>0</v>
      </c>
      <c r="EB32" s="534">
        <v>0</v>
      </c>
      <c r="EC32" s="534">
        <v>0</v>
      </c>
      <c r="ED32" s="534">
        <v>0</v>
      </c>
      <c r="EE32" s="534">
        <v>0</v>
      </c>
      <c r="EF32" s="534">
        <v>0</v>
      </c>
      <c r="EG32" s="534">
        <v>0</v>
      </c>
      <c r="EH32" s="534">
        <v>0</v>
      </c>
      <c r="EI32" s="534">
        <v>0</v>
      </c>
      <c r="EJ32" s="534">
        <v>0</v>
      </c>
      <c r="EK32" s="534">
        <v>0</v>
      </c>
      <c r="EL32" s="534">
        <v>0</v>
      </c>
      <c r="EM32" s="534">
        <v>0</v>
      </c>
      <c r="EN32" s="534">
        <v>0</v>
      </c>
      <c r="EO32" s="534">
        <v>0</v>
      </c>
      <c r="EP32" s="534">
        <v>0</v>
      </c>
      <c r="EQ32" s="534">
        <v>0</v>
      </c>
      <c r="ER32" s="534">
        <v>0</v>
      </c>
      <c r="ES32" s="534">
        <v>0</v>
      </c>
      <c r="ET32" s="534">
        <v>0</v>
      </c>
      <c r="EU32" s="534">
        <v>0</v>
      </c>
      <c r="EV32" s="534">
        <v>0</v>
      </c>
      <c r="EW32" s="534">
        <v>66571</v>
      </c>
      <c r="EX32" s="534">
        <v>0</v>
      </c>
      <c r="EY32" s="534">
        <v>0</v>
      </c>
      <c r="EZ32" s="534">
        <v>0</v>
      </c>
      <c r="FA32" s="534">
        <v>0</v>
      </c>
      <c r="FB32" s="534">
        <v>0</v>
      </c>
      <c r="FC32" s="534">
        <v>0</v>
      </c>
      <c r="FD32" s="534">
        <v>0</v>
      </c>
      <c r="FE32" s="534">
        <v>0</v>
      </c>
      <c r="FF32" s="534">
        <v>0</v>
      </c>
      <c r="FG32" s="534">
        <v>0</v>
      </c>
      <c r="FH32" s="534">
        <v>0</v>
      </c>
      <c r="FI32" s="534">
        <v>0</v>
      </c>
      <c r="FJ32" s="534">
        <v>0</v>
      </c>
      <c r="FK32" s="534">
        <v>0</v>
      </c>
      <c r="FL32" s="534">
        <v>0</v>
      </c>
      <c r="FM32" s="534">
        <v>0</v>
      </c>
      <c r="FN32" s="534">
        <v>0</v>
      </c>
      <c r="FO32" s="534">
        <v>0</v>
      </c>
      <c r="FP32" s="534">
        <v>0</v>
      </c>
      <c r="FQ32" s="534">
        <v>0</v>
      </c>
      <c r="FR32" s="534">
        <v>0</v>
      </c>
      <c r="FS32" s="534">
        <v>0</v>
      </c>
      <c r="FT32" s="534">
        <v>0</v>
      </c>
      <c r="FU32" s="534">
        <v>0</v>
      </c>
      <c r="FV32" s="534">
        <v>0</v>
      </c>
      <c r="FW32" s="534">
        <v>0</v>
      </c>
      <c r="FX32" s="534">
        <v>0</v>
      </c>
      <c r="FY32" s="534">
        <v>0</v>
      </c>
      <c r="FZ32" s="534">
        <v>0</v>
      </c>
      <c r="GA32" s="534">
        <v>0</v>
      </c>
      <c r="GB32" s="534">
        <v>0</v>
      </c>
      <c r="GC32" s="534">
        <v>0</v>
      </c>
      <c r="GD32" s="534">
        <v>0</v>
      </c>
      <c r="GE32" s="534">
        <v>0</v>
      </c>
      <c r="GF32" s="534">
        <v>0</v>
      </c>
      <c r="GG32" s="534">
        <v>0</v>
      </c>
      <c r="GH32" s="534">
        <v>0</v>
      </c>
      <c r="GI32" s="534">
        <v>0</v>
      </c>
      <c r="GJ32" s="534">
        <v>0</v>
      </c>
      <c r="GK32" s="534">
        <v>0</v>
      </c>
      <c r="GL32" s="534">
        <v>0</v>
      </c>
      <c r="GM32" s="534">
        <v>0</v>
      </c>
      <c r="GN32" s="534">
        <v>0</v>
      </c>
      <c r="GO32" s="534">
        <v>0</v>
      </c>
      <c r="GP32" s="534">
        <v>0</v>
      </c>
      <c r="GQ32" s="534">
        <v>0</v>
      </c>
      <c r="GR32" s="534">
        <v>0</v>
      </c>
      <c r="GS32" s="534">
        <v>0</v>
      </c>
      <c r="GT32" s="534">
        <v>0</v>
      </c>
      <c r="GU32" s="534">
        <v>0</v>
      </c>
      <c r="GV32" s="534">
        <v>0</v>
      </c>
      <c r="GW32" s="534">
        <v>0</v>
      </c>
      <c r="GX32" s="534">
        <v>0</v>
      </c>
      <c r="GY32" s="534">
        <v>0</v>
      </c>
      <c r="GZ32" s="534">
        <v>0</v>
      </c>
      <c r="HA32" s="534">
        <v>0</v>
      </c>
      <c r="HB32" s="534">
        <v>0</v>
      </c>
      <c r="HC32" s="534">
        <v>0</v>
      </c>
      <c r="HD32" s="534">
        <v>0</v>
      </c>
      <c r="HE32" s="534">
        <v>0</v>
      </c>
      <c r="HF32" s="534">
        <v>0</v>
      </c>
      <c r="HG32" s="534">
        <v>0</v>
      </c>
      <c r="HH32" s="534">
        <v>0</v>
      </c>
      <c r="HI32" s="534">
        <v>0</v>
      </c>
      <c r="HJ32" s="534">
        <v>0</v>
      </c>
      <c r="HK32" s="534">
        <v>0</v>
      </c>
      <c r="HL32" s="534">
        <v>0</v>
      </c>
      <c r="HM32" s="534">
        <v>0</v>
      </c>
      <c r="HN32" s="534">
        <v>0</v>
      </c>
      <c r="HO32" s="534">
        <v>0</v>
      </c>
      <c r="HP32" s="534">
        <v>0</v>
      </c>
      <c r="HQ32" s="534">
        <v>0</v>
      </c>
      <c r="HR32" s="534">
        <v>0</v>
      </c>
      <c r="HS32" s="534">
        <v>0</v>
      </c>
      <c r="HT32" s="534">
        <v>0</v>
      </c>
      <c r="HU32" s="534">
        <v>0</v>
      </c>
      <c r="HV32" s="534">
        <v>0</v>
      </c>
      <c r="HW32" s="534">
        <v>0</v>
      </c>
      <c r="HX32" s="534">
        <v>0</v>
      </c>
      <c r="HY32" s="534">
        <v>0</v>
      </c>
      <c r="HZ32" s="534">
        <v>0</v>
      </c>
      <c r="IA32" s="534">
        <v>0</v>
      </c>
      <c r="IB32" s="534">
        <v>0</v>
      </c>
      <c r="IC32" s="534">
        <v>0</v>
      </c>
      <c r="ID32" s="534">
        <v>0</v>
      </c>
      <c r="IE32" s="534">
        <v>0</v>
      </c>
      <c r="IF32" s="534">
        <v>0</v>
      </c>
      <c r="IG32" s="534">
        <v>0</v>
      </c>
      <c r="IH32" s="534">
        <v>0</v>
      </c>
      <c r="II32" s="534">
        <v>0</v>
      </c>
      <c r="IJ32" s="534">
        <v>0</v>
      </c>
      <c r="IK32" s="534">
        <v>0</v>
      </c>
      <c r="IL32" s="534">
        <v>0</v>
      </c>
      <c r="IM32" s="534">
        <v>0</v>
      </c>
      <c r="IN32" s="534">
        <v>0</v>
      </c>
      <c r="IO32" s="534">
        <v>0</v>
      </c>
      <c r="IP32" s="534">
        <v>0</v>
      </c>
      <c r="IQ32" s="534">
        <v>0</v>
      </c>
      <c r="IR32" s="534">
        <v>0</v>
      </c>
      <c r="IS32" s="534">
        <v>0</v>
      </c>
      <c r="IT32" s="534">
        <v>0</v>
      </c>
      <c r="IU32" s="534">
        <v>0</v>
      </c>
      <c r="IV32" s="534">
        <v>0</v>
      </c>
      <c r="IW32" s="534">
        <v>0</v>
      </c>
      <c r="IX32" s="534">
        <v>0</v>
      </c>
      <c r="IY32" s="534">
        <v>0</v>
      </c>
      <c r="IZ32" s="534">
        <v>0</v>
      </c>
      <c r="JA32" s="534">
        <v>0</v>
      </c>
      <c r="JB32" s="534">
        <v>0</v>
      </c>
      <c r="JC32" s="534">
        <v>0</v>
      </c>
      <c r="JD32" s="534">
        <v>0</v>
      </c>
      <c r="JE32" s="534">
        <v>0</v>
      </c>
      <c r="JF32" s="534">
        <v>0</v>
      </c>
      <c r="JG32" s="534">
        <v>0</v>
      </c>
      <c r="JH32" s="534">
        <v>0</v>
      </c>
      <c r="JI32" s="534">
        <v>0</v>
      </c>
      <c r="JJ32" s="534">
        <v>0</v>
      </c>
      <c r="JK32" s="534">
        <v>0</v>
      </c>
      <c r="JL32" s="534">
        <v>0</v>
      </c>
      <c r="JM32" s="534">
        <v>0</v>
      </c>
      <c r="JN32" s="534">
        <v>0</v>
      </c>
      <c r="JO32" s="534">
        <v>0</v>
      </c>
      <c r="JP32" s="534">
        <v>0</v>
      </c>
      <c r="JQ32" s="534">
        <v>0</v>
      </c>
      <c r="JR32" s="534">
        <v>0</v>
      </c>
      <c r="JS32" s="534">
        <v>0</v>
      </c>
      <c r="JT32" s="534">
        <v>0</v>
      </c>
      <c r="JU32" s="534">
        <v>0</v>
      </c>
      <c r="JV32" s="534">
        <v>0</v>
      </c>
      <c r="JW32" s="534">
        <v>0</v>
      </c>
      <c r="JX32" s="534">
        <v>0</v>
      </c>
      <c r="JY32" s="534">
        <v>0</v>
      </c>
      <c r="JZ32" s="534">
        <v>0</v>
      </c>
      <c r="KA32" s="534">
        <v>0</v>
      </c>
      <c r="KB32" s="534">
        <v>0</v>
      </c>
      <c r="KC32" s="534">
        <v>0</v>
      </c>
      <c r="KD32" s="534">
        <v>0</v>
      </c>
      <c r="KE32" s="534">
        <v>0</v>
      </c>
      <c r="KF32" s="534">
        <v>0</v>
      </c>
      <c r="KG32" s="534">
        <v>0</v>
      </c>
      <c r="KH32" s="534">
        <v>0</v>
      </c>
      <c r="KI32" s="534">
        <v>0</v>
      </c>
      <c r="KJ32" s="534">
        <v>0</v>
      </c>
      <c r="KK32" s="534">
        <v>0</v>
      </c>
    </row>
    <row r="33" spans="1:297" ht="14">
      <c r="A33" s="554"/>
      <c r="B33" s="532"/>
      <c r="C33" s="148"/>
      <c r="D33" s="374"/>
      <c r="E33" s="374"/>
      <c r="F33" s="534"/>
      <c r="G33" s="534"/>
      <c r="H33" s="534"/>
      <c r="I33" s="534"/>
      <c r="J33" s="534"/>
      <c r="K33" s="534"/>
      <c r="L33" s="534"/>
      <c r="M33" s="534"/>
      <c r="N33" s="534"/>
      <c r="O33" s="534"/>
      <c r="P33" s="534"/>
      <c r="Q33" s="534"/>
      <c r="R33" s="534"/>
      <c r="S33" s="534"/>
      <c r="T33" s="534"/>
      <c r="U33" s="534"/>
      <c r="V33" s="534"/>
      <c r="W33" s="534"/>
      <c r="X33" s="534"/>
      <c r="Y33" s="534"/>
      <c r="Z33" s="534"/>
      <c r="AA33" s="534"/>
      <c r="AB33" s="534"/>
      <c r="AC33" s="534"/>
      <c r="AD33" s="534"/>
      <c r="AE33" s="534"/>
      <c r="AF33" s="534"/>
      <c r="AG33" s="534"/>
      <c r="AH33" s="534"/>
      <c r="AI33" s="534"/>
      <c r="AJ33" s="534"/>
      <c r="AK33" s="534"/>
      <c r="AL33" s="534"/>
      <c r="AM33" s="534"/>
      <c r="AN33" s="534"/>
      <c r="AO33" s="534"/>
      <c r="AP33" s="534"/>
      <c r="AQ33" s="534"/>
      <c r="AR33" s="534"/>
      <c r="AS33" s="534"/>
      <c r="AT33" s="534"/>
      <c r="AU33" s="534"/>
      <c r="AV33" s="534"/>
      <c r="AW33" s="534"/>
      <c r="AX33" s="534"/>
      <c r="AY33" s="534"/>
      <c r="AZ33" s="534"/>
      <c r="BA33" s="534"/>
      <c r="BB33" s="534"/>
      <c r="BC33" s="534"/>
      <c r="BD33" s="534"/>
      <c r="BE33" s="534"/>
      <c r="BF33" s="534"/>
      <c r="BG33" s="534"/>
      <c r="BH33" s="534"/>
      <c r="BI33" s="534"/>
      <c r="BJ33" s="534"/>
      <c r="BK33" s="534"/>
      <c r="BL33" s="534"/>
      <c r="BM33" s="534"/>
      <c r="BN33" s="534"/>
      <c r="BO33" s="534"/>
      <c r="BP33" s="534"/>
      <c r="BQ33" s="534"/>
      <c r="BR33" s="534"/>
      <c r="BS33" s="534"/>
      <c r="BT33" s="534"/>
      <c r="BU33" s="534"/>
      <c r="BV33" s="534"/>
      <c r="BW33" s="534"/>
      <c r="BX33" s="534"/>
      <c r="BY33" s="534"/>
      <c r="BZ33" s="534"/>
      <c r="CA33" s="534"/>
      <c r="CB33" s="534"/>
      <c r="CC33" s="534"/>
      <c r="CD33" s="534"/>
      <c r="CE33" s="534"/>
      <c r="CF33" s="534"/>
      <c r="CG33" s="534"/>
      <c r="CH33" s="534"/>
      <c r="CI33" s="534"/>
      <c r="CJ33" s="534"/>
      <c r="CK33" s="534"/>
      <c r="CL33" s="534"/>
      <c r="CM33" s="534"/>
      <c r="CN33" s="534"/>
      <c r="CO33" s="534"/>
      <c r="CP33" s="534"/>
      <c r="CQ33" s="534"/>
      <c r="CR33" s="534"/>
      <c r="CS33" s="534"/>
      <c r="CT33" s="534"/>
      <c r="CU33" s="534"/>
      <c r="CV33" s="534"/>
      <c r="CW33" s="534"/>
      <c r="CX33" s="534"/>
      <c r="CY33" s="534"/>
      <c r="CZ33" s="534"/>
      <c r="DA33" s="534"/>
      <c r="DB33" s="534"/>
      <c r="DC33" s="534"/>
      <c r="DD33" s="534"/>
      <c r="DE33" s="534"/>
      <c r="DF33" s="534"/>
      <c r="DG33" s="534"/>
      <c r="DH33" s="534"/>
      <c r="DI33" s="534"/>
      <c r="DJ33" s="534"/>
      <c r="DK33" s="534"/>
      <c r="DL33" s="534"/>
      <c r="DM33" s="534"/>
      <c r="DN33" s="534"/>
      <c r="DO33" s="534"/>
      <c r="DP33" s="534"/>
      <c r="DQ33" s="534"/>
      <c r="DR33" s="534"/>
      <c r="DS33" s="534"/>
      <c r="DT33" s="534"/>
      <c r="DU33" s="534"/>
      <c r="DV33" s="534"/>
      <c r="DW33" s="534"/>
      <c r="DX33" s="534"/>
      <c r="DY33" s="534"/>
      <c r="DZ33" s="534"/>
      <c r="EA33" s="534"/>
      <c r="EB33" s="534"/>
      <c r="EC33" s="534"/>
      <c r="ED33" s="534"/>
      <c r="EE33" s="534"/>
      <c r="EF33" s="534"/>
      <c r="EG33" s="534"/>
      <c r="EH33" s="534"/>
      <c r="EI33" s="534"/>
      <c r="EJ33" s="534"/>
      <c r="EK33" s="534"/>
      <c r="EL33" s="534"/>
      <c r="EM33" s="534"/>
      <c r="EN33" s="534"/>
      <c r="EO33" s="534"/>
      <c r="EP33" s="534"/>
      <c r="EQ33" s="534"/>
      <c r="ER33" s="534"/>
      <c r="ES33" s="534"/>
      <c r="ET33" s="534"/>
      <c r="EU33" s="534"/>
      <c r="EV33" s="534"/>
      <c r="EW33" s="534"/>
      <c r="EX33" s="534"/>
      <c r="EY33" s="534"/>
      <c r="EZ33" s="534"/>
      <c r="FA33" s="534"/>
      <c r="FB33" s="534"/>
      <c r="FC33" s="534"/>
      <c r="FD33" s="534"/>
      <c r="FE33" s="534"/>
      <c r="FF33" s="534"/>
      <c r="FG33" s="534"/>
      <c r="FH33" s="534"/>
      <c r="FI33" s="534"/>
      <c r="FJ33" s="534"/>
      <c r="FK33" s="534"/>
      <c r="FL33" s="534"/>
      <c r="FM33" s="534"/>
      <c r="FN33" s="534"/>
      <c r="FO33" s="534"/>
      <c r="FP33" s="534"/>
      <c r="FQ33" s="534"/>
      <c r="FR33" s="534"/>
      <c r="FS33" s="534"/>
      <c r="FT33" s="534"/>
      <c r="FU33" s="534"/>
      <c r="FV33" s="534"/>
      <c r="FW33" s="534"/>
      <c r="FX33" s="534"/>
      <c r="FY33" s="534"/>
      <c r="FZ33" s="534"/>
      <c r="GA33" s="534"/>
      <c r="GB33" s="534"/>
      <c r="GC33" s="534"/>
      <c r="GD33" s="534"/>
      <c r="GE33" s="534"/>
      <c r="GF33" s="534"/>
      <c r="GG33" s="534"/>
      <c r="GH33" s="534"/>
      <c r="GI33" s="534"/>
      <c r="GJ33" s="534"/>
      <c r="GK33" s="534"/>
      <c r="GL33" s="534"/>
      <c r="GM33" s="534"/>
      <c r="GN33" s="534"/>
      <c r="GO33" s="534"/>
      <c r="GP33" s="534"/>
      <c r="GQ33" s="534"/>
      <c r="GR33" s="534"/>
      <c r="GS33" s="534"/>
      <c r="GT33" s="534"/>
      <c r="GU33" s="534"/>
      <c r="GV33" s="534"/>
      <c r="GW33" s="534"/>
      <c r="GX33" s="534"/>
      <c r="GY33" s="534"/>
      <c r="GZ33" s="534"/>
      <c r="HA33" s="534"/>
      <c r="HB33" s="534"/>
      <c r="HC33" s="534"/>
      <c r="HD33" s="534"/>
      <c r="HE33" s="534"/>
      <c r="HF33" s="534"/>
      <c r="HG33" s="534"/>
      <c r="HH33" s="534"/>
      <c r="HI33" s="534"/>
      <c r="HJ33" s="534"/>
      <c r="HK33" s="534"/>
      <c r="HL33" s="534"/>
      <c r="HM33" s="534"/>
      <c r="HN33" s="534"/>
      <c r="HO33" s="534"/>
      <c r="HP33" s="534"/>
      <c r="HQ33" s="534"/>
      <c r="HR33" s="534"/>
      <c r="HS33" s="534"/>
      <c r="HT33" s="534"/>
      <c r="HU33" s="534"/>
      <c r="HV33" s="534"/>
      <c r="HW33" s="534"/>
      <c r="HX33" s="534"/>
      <c r="HY33" s="534"/>
      <c r="HZ33" s="534"/>
      <c r="IA33" s="534"/>
      <c r="IB33" s="534"/>
      <c r="IC33" s="534"/>
      <c r="ID33" s="534"/>
      <c r="IE33" s="534"/>
      <c r="IF33" s="534"/>
      <c r="IG33" s="534"/>
      <c r="IH33" s="534"/>
      <c r="II33" s="534"/>
      <c r="IJ33" s="534"/>
      <c r="IK33" s="534"/>
      <c r="IL33" s="534"/>
      <c r="IM33" s="534"/>
      <c r="IN33" s="534"/>
      <c r="IO33" s="534"/>
      <c r="IP33" s="534"/>
      <c r="IQ33" s="534"/>
      <c r="IR33" s="534"/>
      <c r="IS33" s="534"/>
      <c r="IT33" s="534"/>
      <c r="IU33" s="534"/>
      <c r="IV33" s="534"/>
      <c r="IW33" s="534"/>
      <c r="IX33" s="534"/>
      <c r="IY33" s="534"/>
      <c r="IZ33" s="534"/>
      <c r="JA33" s="534"/>
      <c r="JB33" s="534"/>
      <c r="JC33" s="534"/>
      <c r="JD33" s="534"/>
      <c r="JE33" s="534"/>
      <c r="JF33" s="534"/>
      <c r="JG33" s="534"/>
      <c r="JH33" s="534"/>
      <c r="JI33" s="534"/>
      <c r="JJ33" s="534"/>
      <c r="JK33" s="534"/>
      <c r="JL33" s="534"/>
      <c r="JM33" s="534"/>
      <c r="JN33" s="534"/>
      <c r="JO33" s="534"/>
      <c r="JP33" s="534"/>
      <c r="JQ33" s="534"/>
      <c r="JR33" s="534"/>
      <c r="JS33" s="534"/>
      <c r="JT33" s="534"/>
      <c r="JU33" s="534"/>
      <c r="JV33" s="534"/>
      <c r="JW33" s="534"/>
      <c r="JX33" s="534"/>
      <c r="JY33" s="534"/>
      <c r="JZ33" s="534"/>
      <c r="KA33" s="534"/>
      <c r="KB33" s="534"/>
      <c r="KC33" s="534"/>
      <c r="KD33" s="534"/>
      <c r="KE33" s="534"/>
      <c r="KF33" s="534"/>
      <c r="KG33" s="534"/>
      <c r="KH33" s="534"/>
      <c r="KI33" s="534"/>
      <c r="KJ33" s="534"/>
      <c r="KK33" s="534"/>
    </row>
    <row r="34" spans="1:297" ht="17.5">
      <c r="A34" s="558" t="s">
        <v>498</v>
      </c>
      <c r="B34" s="532" t="s">
        <v>523</v>
      </c>
      <c r="C34" s="148">
        <v>43034296</v>
      </c>
      <c r="D34" s="374">
        <v>0</v>
      </c>
      <c r="E34" s="374">
        <v>8091109</v>
      </c>
      <c r="F34" s="534">
        <v>87522</v>
      </c>
      <c r="G34" s="534">
        <v>8084</v>
      </c>
      <c r="H34" s="534">
        <v>41772</v>
      </c>
      <c r="I34" s="534">
        <v>58527</v>
      </c>
      <c r="J34" s="534">
        <v>23870</v>
      </c>
      <c r="K34" s="534">
        <v>25578</v>
      </c>
      <c r="L34" s="534">
        <v>87522</v>
      </c>
      <c r="M34" s="534">
        <v>11744</v>
      </c>
      <c r="N34" s="534">
        <v>8671</v>
      </c>
      <c r="O34" s="534">
        <v>2363736</v>
      </c>
      <c r="P34" s="534">
        <v>31826</v>
      </c>
      <c r="Q34" s="534">
        <v>87522</v>
      </c>
      <c r="R34" s="534">
        <v>15913</v>
      </c>
      <c r="S34" s="534">
        <v>92380</v>
      </c>
      <c r="T34" s="534">
        <v>47994</v>
      </c>
      <c r="U34" s="534">
        <v>27708</v>
      </c>
      <c r="V34" s="534">
        <v>7957</v>
      </c>
      <c r="W34" s="534">
        <v>5330</v>
      </c>
      <c r="X34" s="534">
        <v>58641</v>
      </c>
      <c r="Y34" s="534">
        <v>24252</v>
      </c>
      <c r="Z34" s="534">
        <v>39783</v>
      </c>
      <c r="AA34" s="534">
        <v>19789</v>
      </c>
      <c r="AB34" s="534">
        <v>6095</v>
      </c>
      <c r="AC34" s="534">
        <v>113381</v>
      </c>
      <c r="AD34" s="534">
        <v>30628</v>
      </c>
      <c r="AE34" s="534">
        <v>15849</v>
      </c>
      <c r="AF34" s="534">
        <v>8091109</v>
      </c>
      <c r="AG34" s="534">
        <v>1750367</v>
      </c>
      <c r="AH34" s="534">
        <v>13988</v>
      </c>
      <c r="AI34" s="534">
        <v>165736</v>
      </c>
      <c r="AJ34" s="534">
        <v>51718</v>
      </c>
      <c r="AK34" s="534">
        <v>6898</v>
      </c>
      <c r="AL34" s="534">
        <v>7957</v>
      </c>
      <c r="AM34" s="534">
        <v>519178</v>
      </c>
      <c r="AN34" s="534">
        <v>71609</v>
      </c>
      <c r="AO34" s="534">
        <v>537017</v>
      </c>
      <c r="AP34" s="534">
        <v>24252</v>
      </c>
      <c r="AQ34" s="534">
        <v>23870</v>
      </c>
      <c r="AR34" s="534">
        <v>140834</v>
      </c>
      <c r="AS34" s="534">
        <v>35677</v>
      </c>
      <c r="AT34" s="534">
        <v>35817</v>
      </c>
      <c r="AU34" s="534">
        <v>71609</v>
      </c>
      <c r="AV34" s="534">
        <v>15913</v>
      </c>
      <c r="AW34" s="534">
        <v>44896</v>
      </c>
      <c r="AX34" s="534">
        <v>55696</v>
      </c>
      <c r="AY34" s="534">
        <v>12126</v>
      </c>
      <c r="AZ34" s="534">
        <v>55403</v>
      </c>
      <c r="BA34" s="534">
        <v>135262</v>
      </c>
      <c r="BB34" s="534">
        <v>77602</v>
      </c>
      <c r="BC34" s="534">
        <v>175044</v>
      </c>
      <c r="BD34" s="534">
        <v>11999</v>
      </c>
      <c r="BE34" s="534">
        <v>32336</v>
      </c>
      <c r="BF34" s="534">
        <v>18055</v>
      </c>
      <c r="BG34" s="534">
        <v>5929</v>
      </c>
      <c r="BH34" s="534">
        <v>7867</v>
      </c>
      <c r="BI34" s="534">
        <v>39783</v>
      </c>
      <c r="BJ34" s="534">
        <v>1395867</v>
      </c>
      <c r="BK34" s="534">
        <v>7957</v>
      </c>
      <c r="BL34" s="534">
        <v>31826</v>
      </c>
      <c r="BM34" s="534">
        <v>446141</v>
      </c>
      <c r="BN34" s="534">
        <v>354080</v>
      </c>
      <c r="BO34" s="534">
        <v>0</v>
      </c>
      <c r="BP34" s="534">
        <v>71609</v>
      </c>
      <c r="BQ34" s="534">
        <v>75192</v>
      </c>
      <c r="BR34" s="534">
        <v>322304</v>
      </c>
      <c r="BS34" s="534">
        <v>31826</v>
      </c>
      <c r="BT34" s="534">
        <v>41772</v>
      </c>
      <c r="BU34" s="534">
        <v>7957</v>
      </c>
      <c r="BV34" s="534">
        <v>31660</v>
      </c>
      <c r="BW34" s="534">
        <v>7957</v>
      </c>
      <c r="BX34" s="534">
        <v>29837</v>
      </c>
      <c r="BY34" s="534">
        <v>11960</v>
      </c>
      <c r="BZ34" s="534">
        <v>7778</v>
      </c>
      <c r="CA34" s="534">
        <v>13924</v>
      </c>
      <c r="CB34" s="534">
        <v>55696</v>
      </c>
      <c r="CC34" s="534">
        <v>71609</v>
      </c>
      <c r="CD34" s="534">
        <v>145513</v>
      </c>
      <c r="CE34" s="534">
        <v>43646</v>
      </c>
      <c r="CF34" s="534">
        <v>15913</v>
      </c>
      <c r="CG34" s="534">
        <v>106049</v>
      </c>
      <c r="CH34" s="534">
        <v>63652</v>
      </c>
      <c r="CI34" s="534">
        <v>351185</v>
      </c>
      <c r="CJ34" s="534">
        <v>212532</v>
      </c>
      <c r="CK34" s="534">
        <v>43774</v>
      </c>
      <c r="CL34" s="534">
        <v>7918</v>
      </c>
      <c r="CM34" s="534">
        <v>7459</v>
      </c>
      <c r="CN34" s="534">
        <v>363758</v>
      </c>
      <c r="CO34" s="534">
        <v>47484</v>
      </c>
      <c r="CP34" s="534">
        <v>64354</v>
      </c>
      <c r="CQ34" s="534">
        <v>22225</v>
      </c>
      <c r="CR34" s="534">
        <v>5929</v>
      </c>
      <c r="CS34" s="534">
        <v>31826</v>
      </c>
      <c r="CT34" s="534">
        <v>653343</v>
      </c>
      <c r="CU34" s="534">
        <v>36302</v>
      </c>
      <c r="CV34" s="534">
        <v>5904</v>
      </c>
      <c r="CW34" s="534">
        <v>174420</v>
      </c>
      <c r="CX34" s="534">
        <v>23870</v>
      </c>
      <c r="CY34" s="534">
        <v>23870</v>
      </c>
      <c r="CZ34" s="534">
        <v>217773</v>
      </c>
      <c r="DA34" s="534">
        <v>291039</v>
      </c>
      <c r="DB34" s="534">
        <v>31826</v>
      </c>
      <c r="DC34" s="534">
        <v>94969</v>
      </c>
      <c r="DD34" s="534">
        <v>39783</v>
      </c>
      <c r="DE34" s="534">
        <v>8122</v>
      </c>
      <c r="DF34" s="534">
        <v>791895</v>
      </c>
      <c r="DG34" s="534">
        <v>31660</v>
      </c>
      <c r="DH34" s="534">
        <v>101446</v>
      </c>
      <c r="DI34" s="534">
        <v>8084</v>
      </c>
      <c r="DJ34" s="534">
        <v>63652</v>
      </c>
      <c r="DK34" s="534">
        <v>13924</v>
      </c>
      <c r="DL34" s="534">
        <v>7957</v>
      </c>
      <c r="DM34" s="534">
        <v>8084</v>
      </c>
      <c r="DN34" s="534">
        <v>8084</v>
      </c>
      <c r="DO34" s="534">
        <v>15913</v>
      </c>
      <c r="DP34" s="534">
        <v>24252</v>
      </c>
      <c r="DQ34" s="534">
        <v>784180</v>
      </c>
      <c r="DR34" s="534">
        <v>47739</v>
      </c>
      <c r="DS34" s="534">
        <v>47739</v>
      </c>
      <c r="DT34" s="534">
        <v>18833</v>
      </c>
      <c r="DU34" s="534">
        <v>14153</v>
      </c>
      <c r="DV34" s="534">
        <v>622614</v>
      </c>
      <c r="DW34" s="534">
        <v>15327</v>
      </c>
      <c r="DX34" s="534">
        <v>143218</v>
      </c>
      <c r="DY34" s="534">
        <v>121236</v>
      </c>
      <c r="DZ34" s="534">
        <v>13414</v>
      </c>
      <c r="EA34" s="534">
        <v>229516</v>
      </c>
      <c r="EB34" s="534">
        <v>31826</v>
      </c>
      <c r="EC34" s="534">
        <v>5942</v>
      </c>
      <c r="ED34" s="534">
        <v>23870</v>
      </c>
      <c r="EE34" s="534">
        <v>135593</v>
      </c>
      <c r="EF34" s="534">
        <v>96652</v>
      </c>
      <c r="EG34" s="534">
        <v>59725</v>
      </c>
      <c r="EH34" s="534">
        <v>110193</v>
      </c>
      <c r="EI34" s="534">
        <v>37424</v>
      </c>
      <c r="EJ34" s="534">
        <v>133986</v>
      </c>
      <c r="EK34" s="534">
        <v>7651</v>
      </c>
      <c r="EL34" s="534">
        <v>15913</v>
      </c>
      <c r="EM34" s="534">
        <v>31826</v>
      </c>
      <c r="EN34" s="534">
        <v>10519</v>
      </c>
      <c r="EO34" s="534">
        <v>254189</v>
      </c>
      <c r="EP34" s="534">
        <v>95351</v>
      </c>
      <c r="EQ34" s="534">
        <v>47739</v>
      </c>
      <c r="ER34" s="534">
        <v>13924</v>
      </c>
      <c r="ES34" s="534">
        <v>95989</v>
      </c>
      <c r="ET34" s="534">
        <v>7880</v>
      </c>
      <c r="EU34" s="534">
        <v>7957</v>
      </c>
      <c r="EV34" s="534">
        <v>5967</v>
      </c>
      <c r="EW34" s="534">
        <v>240699</v>
      </c>
      <c r="EX34" s="534">
        <v>23742</v>
      </c>
      <c r="EY34" s="534">
        <v>7651</v>
      </c>
      <c r="EZ34" s="534">
        <v>15824</v>
      </c>
      <c r="FA34" s="534">
        <v>207942</v>
      </c>
      <c r="FB34" s="534">
        <v>110793</v>
      </c>
      <c r="FC34" s="534">
        <v>55696</v>
      </c>
      <c r="FD34" s="534">
        <v>6911</v>
      </c>
      <c r="FE34" s="534">
        <v>95479</v>
      </c>
      <c r="FF34" s="534">
        <v>19891</v>
      </c>
      <c r="FG34" s="534">
        <v>23742</v>
      </c>
      <c r="FH34" s="534">
        <v>254610</v>
      </c>
      <c r="FI34" s="534">
        <v>7957</v>
      </c>
      <c r="FJ34" s="534">
        <v>28039</v>
      </c>
      <c r="FK34" s="534">
        <v>250695</v>
      </c>
      <c r="FL34" s="534">
        <v>37794</v>
      </c>
      <c r="FM34" s="534">
        <v>23870</v>
      </c>
      <c r="FN34" s="534">
        <v>159986</v>
      </c>
      <c r="FO34" s="534">
        <v>55696</v>
      </c>
      <c r="FP34" s="534">
        <v>71609</v>
      </c>
      <c r="FQ34" s="534">
        <v>8084</v>
      </c>
      <c r="FR34" s="534">
        <v>31826</v>
      </c>
      <c r="FS34" s="534">
        <v>23615</v>
      </c>
      <c r="FT34" s="534">
        <v>1464033</v>
      </c>
      <c r="FU34" s="534">
        <v>8938</v>
      </c>
      <c r="FV34" s="534">
        <v>111991</v>
      </c>
      <c r="FW34" s="534">
        <v>29901</v>
      </c>
      <c r="FX34" s="534">
        <v>15747</v>
      </c>
      <c r="FY34" s="534">
        <v>19891</v>
      </c>
      <c r="FZ34" s="534">
        <v>7957</v>
      </c>
      <c r="GA34" s="534">
        <v>20924</v>
      </c>
      <c r="GB34" s="534">
        <v>39579</v>
      </c>
      <c r="GC34" s="534">
        <v>87522</v>
      </c>
      <c r="GD34" s="534">
        <v>15913</v>
      </c>
      <c r="GE34" s="534">
        <v>242675</v>
      </c>
      <c r="GF34" s="534">
        <v>147273</v>
      </c>
      <c r="GG34" s="534">
        <v>22786</v>
      </c>
      <c r="GH34" s="534">
        <v>330134</v>
      </c>
      <c r="GI34" s="534">
        <v>27861</v>
      </c>
      <c r="GJ34" s="534">
        <v>8186</v>
      </c>
      <c r="GK34" s="534">
        <v>817651</v>
      </c>
      <c r="GL34" s="534">
        <v>16002</v>
      </c>
      <c r="GM34" s="534">
        <v>7957</v>
      </c>
      <c r="GN34" s="534">
        <v>48504</v>
      </c>
      <c r="GO34" s="534">
        <v>7702</v>
      </c>
      <c r="GP34" s="534">
        <v>15913</v>
      </c>
      <c r="GQ34" s="534">
        <v>5967</v>
      </c>
      <c r="GR34" s="534">
        <v>5967</v>
      </c>
      <c r="GS34" s="534">
        <v>31826</v>
      </c>
      <c r="GT34" s="534">
        <v>15913</v>
      </c>
      <c r="GU34" s="534">
        <v>16092</v>
      </c>
      <c r="GV34" s="534">
        <v>19904</v>
      </c>
      <c r="GW34" s="534">
        <v>23870</v>
      </c>
      <c r="GX34" s="534">
        <v>44246</v>
      </c>
      <c r="GY34" s="534">
        <v>39783</v>
      </c>
      <c r="GZ34" s="534">
        <v>445580</v>
      </c>
      <c r="HA34" s="534">
        <v>158583</v>
      </c>
      <c r="HB34" s="534">
        <v>210747</v>
      </c>
      <c r="HC34" s="534">
        <v>15913</v>
      </c>
      <c r="HD34" s="534">
        <v>27861</v>
      </c>
      <c r="HE34" s="534">
        <v>300360</v>
      </c>
      <c r="HF34" s="534">
        <v>13924</v>
      </c>
      <c r="HG34" s="534">
        <v>7995</v>
      </c>
      <c r="HH34" s="534">
        <v>16168</v>
      </c>
      <c r="HI34" s="534">
        <v>15913</v>
      </c>
      <c r="HJ34" s="534">
        <v>95479</v>
      </c>
      <c r="HK34" s="534">
        <v>7957</v>
      </c>
      <c r="HL34" s="534">
        <v>291039</v>
      </c>
      <c r="HM34" s="534">
        <v>15913</v>
      </c>
      <c r="HN34" s="534">
        <v>30640</v>
      </c>
      <c r="HO34" s="534">
        <v>124653</v>
      </c>
      <c r="HP34" s="534">
        <v>7880</v>
      </c>
      <c r="HQ34" s="534">
        <v>310319</v>
      </c>
      <c r="HR34" s="534">
        <v>53707</v>
      </c>
      <c r="HS34" s="534">
        <v>13784</v>
      </c>
      <c r="HT34" s="534">
        <v>308317</v>
      </c>
      <c r="HU34" s="534">
        <v>21881</v>
      </c>
      <c r="HV34" s="534">
        <v>15913</v>
      </c>
      <c r="HW34" s="534">
        <v>198748</v>
      </c>
      <c r="HX34" s="534">
        <v>8403</v>
      </c>
      <c r="HY34" s="534">
        <v>358058</v>
      </c>
      <c r="HZ34" s="534">
        <v>58616</v>
      </c>
      <c r="IA34" s="534">
        <v>13847</v>
      </c>
      <c r="IB34" s="534">
        <v>32336</v>
      </c>
      <c r="IC34" s="534">
        <v>272117</v>
      </c>
      <c r="ID34" s="534">
        <v>15913</v>
      </c>
      <c r="IE34" s="534">
        <v>363796</v>
      </c>
      <c r="IF34" s="534">
        <v>47994</v>
      </c>
      <c r="IG34" s="534">
        <v>97468</v>
      </c>
      <c r="IH34" s="534">
        <v>13771</v>
      </c>
      <c r="II34" s="534">
        <v>56588</v>
      </c>
      <c r="IJ34" s="534">
        <v>16002</v>
      </c>
      <c r="IK34" s="534">
        <v>99521</v>
      </c>
      <c r="IL34" s="534">
        <v>13924</v>
      </c>
      <c r="IM34" s="534">
        <v>15913</v>
      </c>
      <c r="IN34" s="534">
        <v>39783</v>
      </c>
      <c r="IO34" s="534">
        <v>13707</v>
      </c>
      <c r="IP34" s="534">
        <v>31826</v>
      </c>
      <c r="IQ34" s="534">
        <v>5904</v>
      </c>
      <c r="IR34" s="534">
        <v>107426</v>
      </c>
      <c r="IS34" s="534">
        <v>31495</v>
      </c>
      <c r="IT34" s="534">
        <v>15747</v>
      </c>
      <c r="IU34" s="534">
        <v>7957</v>
      </c>
      <c r="IV34" s="534">
        <v>16002</v>
      </c>
      <c r="IW34" s="534">
        <v>43761</v>
      </c>
      <c r="IX34" s="534">
        <v>2223196</v>
      </c>
      <c r="IY34" s="534">
        <v>7957</v>
      </c>
      <c r="IZ34" s="534">
        <v>23870</v>
      </c>
      <c r="JA34" s="534">
        <v>35613</v>
      </c>
      <c r="JB34" s="534">
        <v>21995</v>
      </c>
      <c r="JC34" s="534">
        <v>27708</v>
      </c>
      <c r="JD34" s="534">
        <v>11935</v>
      </c>
      <c r="JE34" s="534">
        <v>147260</v>
      </c>
      <c r="JF34" s="534">
        <v>1586263</v>
      </c>
      <c r="JG34" s="534">
        <v>15824</v>
      </c>
      <c r="JH34" s="534">
        <v>7957</v>
      </c>
      <c r="JI34" s="534">
        <v>311339</v>
      </c>
      <c r="JJ34" s="534">
        <v>45597</v>
      </c>
      <c r="JK34" s="534">
        <v>79145</v>
      </c>
      <c r="JL34" s="534">
        <v>15913</v>
      </c>
      <c r="JM34" s="534">
        <v>14000</v>
      </c>
      <c r="JN34" s="534">
        <v>13924</v>
      </c>
      <c r="JO34" s="534">
        <v>15913</v>
      </c>
      <c r="JP34" s="534">
        <v>47739</v>
      </c>
      <c r="JQ34" s="534">
        <v>82651</v>
      </c>
      <c r="JR34" s="534">
        <v>614300</v>
      </c>
      <c r="JS34" s="534">
        <v>103435</v>
      </c>
      <c r="JT34" s="534">
        <v>256599</v>
      </c>
      <c r="JU34" s="534">
        <v>11884</v>
      </c>
      <c r="JV34" s="534">
        <v>7957</v>
      </c>
      <c r="JW34" s="534">
        <v>61281</v>
      </c>
      <c r="JX34" s="534">
        <v>15913</v>
      </c>
      <c r="JY34" s="534">
        <v>17073</v>
      </c>
      <c r="JZ34" s="534">
        <v>206871</v>
      </c>
      <c r="KA34" s="534">
        <v>31916</v>
      </c>
      <c r="KB34" s="534">
        <v>0</v>
      </c>
      <c r="KC34" s="534">
        <v>13605</v>
      </c>
      <c r="KD34" s="534">
        <v>31533</v>
      </c>
      <c r="KE34" s="534">
        <v>65642</v>
      </c>
      <c r="KF34" s="534">
        <v>5967</v>
      </c>
      <c r="KG34" s="534">
        <v>105692</v>
      </c>
      <c r="KH34" s="534">
        <v>511961</v>
      </c>
      <c r="KI34" s="534">
        <v>6873</v>
      </c>
      <c r="KJ34" s="534">
        <v>31826</v>
      </c>
      <c r="KK34" s="534">
        <v>118214</v>
      </c>
    </row>
    <row r="35" spans="1:297" ht="14">
      <c r="A35" s="527"/>
      <c r="B35" s="532"/>
      <c r="C35" s="148"/>
      <c r="D35" s="374"/>
      <c r="E35" s="374"/>
      <c r="F35" s="534"/>
      <c r="G35" s="534"/>
      <c r="H35" s="534"/>
      <c r="I35" s="534"/>
      <c r="J35" s="534"/>
      <c r="K35" s="534"/>
      <c r="L35" s="534"/>
      <c r="M35" s="534"/>
      <c r="N35" s="534"/>
      <c r="O35" s="534"/>
      <c r="P35" s="534"/>
      <c r="Q35" s="534"/>
      <c r="R35" s="534"/>
      <c r="S35" s="534"/>
      <c r="T35" s="534"/>
      <c r="U35" s="534"/>
      <c r="V35" s="534"/>
      <c r="W35" s="534"/>
      <c r="X35" s="534"/>
      <c r="Y35" s="534"/>
      <c r="Z35" s="534"/>
      <c r="AA35" s="534"/>
      <c r="AB35" s="534"/>
      <c r="AC35" s="534"/>
      <c r="AD35" s="534"/>
      <c r="AE35" s="534"/>
      <c r="AF35" s="534"/>
      <c r="AG35" s="534"/>
      <c r="AH35" s="534"/>
      <c r="AI35" s="534"/>
      <c r="AJ35" s="534"/>
      <c r="AK35" s="534"/>
      <c r="AL35" s="534"/>
      <c r="AM35" s="534"/>
      <c r="AN35" s="534"/>
      <c r="AO35" s="534"/>
      <c r="AP35" s="534"/>
      <c r="AQ35" s="534"/>
      <c r="AR35" s="534"/>
      <c r="AS35" s="534"/>
      <c r="AT35" s="534"/>
      <c r="AU35" s="534"/>
      <c r="AV35" s="534"/>
      <c r="AW35" s="534"/>
      <c r="AX35" s="534"/>
      <c r="AY35" s="534"/>
      <c r="AZ35" s="534"/>
      <c r="BA35" s="534"/>
      <c r="BB35" s="534"/>
      <c r="BC35" s="534"/>
      <c r="BD35" s="534"/>
      <c r="BE35" s="534"/>
      <c r="BF35" s="534"/>
      <c r="BG35" s="534"/>
      <c r="BH35" s="534"/>
      <c r="BI35" s="534"/>
      <c r="BJ35" s="534"/>
      <c r="BK35" s="534"/>
      <c r="BL35" s="534"/>
      <c r="BM35" s="534"/>
      <c r="BN35" s="534"/>
      <c r="BO35" s="534"/>
      <c r="BP35" s="534"/>
      <c r="BQ35" s="534"/>
      <c r="BR35" s="534"/>
      <c r="BS35" s="534"/>
      <c r="BT35" s="534"/>
      <c r="BU35" s="534"/>
      <c r="BV35" s="534"/>
      <c r="BW35" s="534"/>
      <c r="BX35" s="534"/>
      <c r="BY35" s="534"/>
      <c r="BZ35" s="534"/>
      <c r="CA35" s="534"/>
      <c r="CB35" s="534"/>
      <c r="CC35" s="534"/>
      <c r="CD35" s="534"/>
      <c r="CE35" s="534"/>
      <c r="CF35" s="534"/>
      <c r="CG35" s="534"/>
      <c r="CH35" s="534"/>
      <c r="CI35" s="534"/>
      <c r="CJ35" s="534"/>
      <c r="CK35" s="534"/>
      <c r="CL35" s="534"/>
      <c r="CM35" s="534"/>
      <c r="CN35" s="534"/>
      <c r="CO35" s="534"/>
      <c r="CP35" s="534"/>
      <c r="CQ35" s="534"/>
      <c r="CR35" s="534"/>
      <c r="CS35" s="534"/>
      <c r="CT35" s="534"/>
      <c r="CU35" s="534"/>
      <c r="CV35" s="534"/>
      <c r="CW35" s="534"/>
      <c r="CX35" s="534"/>
      <c r="CY35" s="534"/>
      <c r="CZ35" s="534"/>
      <c r="DA35" s="534"/>
      <c r="DB35" s="534"/>
      <c r="DC35" s="534"/>
      <c r="DD35" s="534"/>
      <c r="DE35" s="534"/>
      <c r="DF35" s="534"/>
      <c r="DG35" s="534"/>
      <c r="DH35" s="534"/>
      <c r="DI35" s="534"/>
      <c r="DJ35" s="534"/>
      <c r="DK35" s="534"/>
      <c r="DL35" s="534"/>
      <c r="DM35" s="534"/>
      <c r="DN35" s="534"/>
      <c r="DO35" s="534"/>
      <c r="DP35" s="534"/>
      <c r="DQ35" s="534"/>
      <c r="DR35" s="534"/>
      <c r="DS35" s="534"/>
      <c r="DT35" s="534"/>
      <c r="DU35" s="534"/>
      <c r="DV35" s="534"/>
      <c r="DW35" s="534"/>
      <c r="DX35" s="534"/>
      <c r="DY35" s="534"/>
      <c r="DZ35" s="534"/>
      <c r="EA35" s="534"/>
      <c r="EB35" s="534"/>
      <c r="EC35" s="534"/>
      <c r="ED35" s="534"/>
      <c r="EE35" s="534"/>
      <c r="EF35" s="534"/>
      <c r="EG35" s="534"/>
      <c r="EH35" s="534"/>
      <c r="EI35" s="534"/>
      <c r="EJ35" s="534"/>
      <c r="EK35" s="534"/>
      <c r="EL35" s="534"/>
      <c r="EM35" s="534"/>
      <c r="EN35" s="534"/>
      <c r="EO35" s="534"/>
      <c r="EP35" s="534"/>
      <c r="EQ35" s="534"/>
      <c r="ER35" s="534"/>
      <c r="ES35" s="534"/>
      <c r="ET35" s="534"/>
      <c r="EU35" s="534"/>
      <c r="EV35" s="534"/>
      <c r="EW35" s="534"/>
      <c r="EX35" s="534"/>
      <c r="EY35" s="534"/>
      <c r="EZ35" s="534"/>
      <c r="FA35" s="534"/>
      <c r="FB35" s="534"/>
      <c r="FC35" s="534"/>
      <c r="FD35" s="534"/>
      <c r="FE35" s="534"/>
      <c r="FF35" s="534"/>
      <c r="FG35" s="534"/>
      <c r="FH35" s="534"/>
      <c r="FI35" s="534"/>
      <c r="FJ35" s="534"/>
      <c r="FK35" s="534"/>
      <c r="FL35" s="534"/>
      <c r="FM35" s="534"/>
      <c r="FN35" s="534"/>
      <c r="FO35" s="534"/>
      <c r="FP35" s="534"/>
      <c r="FQ35" s="534"/>
      <c r="FR35" s="534"/>
      <c r="FS35" s="534"/>
      <c r="FT35" s="534"/>
      <c r="FU35" s="534"/>
      <c r="FV35" s="534"/>
      <c r="FW35" s="534"/>
      <c r="FX35" s="534"/>
      <c r="FY35" s="534"/>
      <c r="FZ35" s="534"/>
      <c r="GA35" s="534"/>
      <c r="GB35" s="534"/>
      <c r="GC35" s="534"/>
      <c r="GD35" s="534"/>
      <c r="GE35" s="534"/>
      <c r="GF35" s="534"/>
      <c r="GG35" s="534"/>
      <c r="GH35" s="534"/>
      <c r="GI35" s="534"/>
      <c r="GJ35" s="534"/>
      <c r="GK35" s="534"/>
      <c r="GL35" s="534"/>
      <c r="GM35" s="534"/>
      <c r="GN35" s="534"/>
      <c r="GO35" s="534"/>
      <c r="GP35" s="534"/>
      <c r="GQ35" s="534"/>
      <c r="GR35" s="534"/>
      <c r="GS35" s="534"/>
      <c r="GT35" s="534"/>
      <c r="GU35" s="534"/>
      <c r="GV35" s="534"/>
      <c r="GW35" s="534"/>
      <c r="GX35" s="534"/>
      <c r="GY35" s="534"/>
      <c r="GZ35" s="534"/>
      <c r="HA35" s="534"/>
      <c r="HB35" s="534"/>
      <c r="HC35" s="534"/>
      <c r="HD35" s="534"/>
      <c r="HE35" s="534"/>
      <c r="HF35" s="534"/>
      <c r="HG35" s="534"/>
      <c r="HH35" s="534"/>
      <c r="HI35" s="534"/>
      <c r="HJ35" s="534"/>
      <c r="HK35" s="534"/>
      <c r="HL35" s="534"/>
      <c r="HM35" s="534"/>
      <c r="HN35" s="534"/>
      <c r="HO35" s="534"/>
      <c r="HP35" s="534"/>
      <c r="HQ35" s="534"/>
      <c r="HR35" s="534"/>
      <c r="HS35" s="534"/>
      <c r="HT35" s="534"/>
      <c r="HU35" s="534"/>
      <c r="HV35" s="534"/>
      <c r="HW35" s="534"/>
      <c r="HX35" s="534"/>
      <c r="HY35" s="534"/>
      <c r="HZ35" s="534"/>
      <c r="IA35" s="534"/>
      <c r="IB35" s="534"/>
      <c r="IC35" s="534"/>
      <c r="ID35" s="534"/>
      <c r="IE35" s="534"/>
      <c r="IF35" s="534"/>
      <c r="IG35" s="534"/>
      <c r="IH35" s="534"/>
      <c r="II35" s="534"/>
      <c r="IJ35" s="534"/>
      <c r="IK35" s="534"/>
      <c r="IL35" s="534"/>
      <c r="IM35" s="534"/>
      <c r="IN35" s="534"/>
      <c r="IO35" s="534"/>
      <c r="IP35" s="534"/>
      <c r="IQ35" s="534"/>
      <c r="IR35" s="534"/>
      <c r="IS35" s="534"/>
      <c r="IT35" s="534"/>
      <c r="IU35" s="534"/>
      <c r="IV35" s="534"/>
      <c r="IW35" s="534"/>
      <c r="IX35" s="534"/>
      <c r="IY35" s="534"/>
      <c r="IZ35" s="534"/>
      <c r="JA35" s="534"/>
      <c r="JB35" s="534"/>
      <c r="JC35" s="534"/>
      <c r="JD35" s="534"/>
      <c r="JE35" s="534"/>
      <c r="JF35" s="534"/>
      <c r="JG35" s="534"/>
      <c r="JH35" s="534"/>
      <c r="JI35" s="534"/>
      <c r="JJ35" s="534"/>
      <c r="JK35" s="534"/>
      <c r="JL35" s="534"/>
      <c r="JM35" s="534"/>
      <c r="JN35" s="534"/>
      <c r="JO35" s="534"/>
      <c r="JP35" s="534"/>
      <c r="JQ35" s="534"/>
      <c r="JR35" s="534"/>
      <c r="JS35" s="534"/>
      <c r="JT35" s="534"/>
      <c r="JU35" s="534"/>
      <c r="JV35" s="534"/>
      <c r="JW35" s="534"/>
      <c r="JX35" s="534"/>
      <c r="JY35" s="534"/>
      <c r="JZ35" s="534"/>
      <c r="KA35" s="534"/>
      <c r="KB35" s="534"/>
      <c r="KC35" s="534"/>
      <c r="KD35" s="534"/>
      <c r="KE35" s="534"/>
      <c r="KF35" s="534"/>
      <c r="KG35" s="534"/>
      <c r="KH35" s="534"/>
      <c r="KI35" s="534"/>
      <c r="KJ35" s="534"/>
      <c r="KK35" s="534"/>
    </row>
    <row r="36" spans="1:297" ht="30.5">
      <c r="A36" s="559" t="s">
        <v>434</v>
      </c>
      <c r="B36" s="532" t="s">
        <v>524</v>
      </c>
      <c r="C36" s="148">
        <v>352984764</v>
      </c>
      <c r="D36" s="374">
        <v>0</v>
      </c>
      <c r="E36" s="374">
        <v>99498904</v>
      </c>
      <c r="F36" s="534">
        <v>0</v>
      </c>
      <c r="G36" s="534">
        <v>0</v>
      </c>
      <c r="H36" s="534">
        <v>0</v>
      </c>
      <c r="I36" s="534">
        <v>0</v>
      </c>
      <c r="J36" s="534">
        <v>0</v>
      </c>
      <c r="K36" s="534">
        <v>0</v>
      </c>
      <c r="L36" s="534">
        <v>0</v>
      </c>
      <c r="M36" s="534">
        <v>0</v>
      </c>
      <c r="N36" s="534">
        <v>0</v>
      </c>
      <c r="O36" s="534">
        <v>0</v>
      </c>
      <c r="P36" s="534">
        <v>0</v>
      </c>
      <c r="Q36" s="534">
        <v>0</v>
      </c>
      <c r="R36" s="534">
        <v>0</v>
      </c>
      <c r="S36" s="534">
        <v>0</v>
      </c>
      <c r="T36" s="534">
        <v>0</v>
      </c>
      <c r="U36" s="534">
        <v>0</v>
      </c>
      <c r="V36" s="534">
        <v>0</v>
      </c>
      <c r="W36" s="534">
        <v>0</v>
      </c>
      <c r="X36" s="534">
        <v>0</v>
      </c>
      <c r="Y36" s="534">
        <v>0</v>
      </c>
      <c r="Z36" s="534">
        <v>0</v>
      </c>
      <c r="AA36" s="534">
        <v>0</v>
      </c>
      <c r="AB36" s="534">
        <v>0</v>
      </c>
      <c r="AC36" s="534">
        <v>0</v>
      </c>
      <c r="AD36" s="534">
        <v>0</v>
      </c>
      <c r="AE36" s="534">
        <v>0</v>
      </c>
      <c r="AF36" s="534">
        <v>99498904</v>
      </c>
      <c r="AG36" s="534">
        <v>43456886</v>
      </c>
      <c r="AH36" s="534">
        <v>0</v>
      </c>
      <c r="AI36" s="534">
        <v>0</v>
      </c>
      <c r="AJ36" s="534">
        <v>0</v>
      </c>
      <c r="AK36" s="534">
        <v>0</v>
      </c>
      <c r="AL36" s="534">
        <v>0</v>
      </c>
      <c r="AM36" s="534">
        <v>0</v>
      </c>
      <c r="AN36" s="534">
        <v>0</v>
      </c>
      <c r="AO36" s="534">
        <v>0</v>
      </c>
      <c r="AP36" s="534">
        <v>0</v>
      </c>
      <c r="AQ36" s="534">
        <v>0</v>
      </c>
      <c r="AR36" s="534">
        <v>0</v>
      </c>
      <c r="AS36" s="534">
        <v>0</v>
      </c>
      <c r="AT36" s="534">
        <v>0</v>
      </c>
      <c r="AU36" s="534">
        <v>0</v>
      </c>
      <c r="AV36" s="534">
        <v>0</v>
      </c>
      <c r="AW36" s="534">
        <v>0</v>
      </c>
      <c r="AX36" s="534">
        <v>0</v>
      </c>
      <c r="AY36" s="534">
        <v>0</v>
      </c>
      <c r="AZ36" s="534">
        <v>0</v>
      </c>
      <c r="BA36" s="534">
        <v>0</v>
      </c>
      <c r="BB36" s="534">
        <v>0</v>
      </c>
      <c r="BC36" s="534">
        <v>761939</v>
      </c>
      <c r="BD36" s="534">
        <v>0</v>
      </c>
      <c r="BE36" s="534">
        <v>0</v>
      </c>
      <c r="BF36" s="534">
        <v>0</v>
      </c>
      <c r="BG36" s="534">
        <v>0</v>
      </c>
      <c r="BH36" s="534">
        <v>0</v>
      </c>
      <c r="BI36" s="534">
        <v>0</v>
      </c>
      <c r="BJ36" s="534">
        <v>0</v>
      </c>
      <c r="BK36" s="534">
        <v>0</v>
      </c>
      <c r="BL36" s="534">
        <v>0</v>
      </c>
      <c r="BM36" s="534">
        <v>0</v>
      </c>
      <c r="BN36" s="534">
        <v>0</v>
      </c>
      <c r="BO36" s="534">
        <v>0</v>
      </c>
      <c r="BP36" s="534">
        <v>30032244</v>
      </c>
      <c r="BQ36" s="534">
        <v>0</v>
      </c>
      <c r="BR36" s="534">
        <v>0</v>
      </c>
      <c r="BS36" s="534">
        <v>0</v>
      </c>
      <c r="BT36" s="534">
        <v>0</v>
      </c>
      <c r="BU36" s="534">
        <v>0</v>
      </c>
      <c r="BV36" s="534">
        <v>0</v>
      </c>
      <c r="BW36" s="534">
        <v>0</v>
      </c>
      <c r="BX36" s="534">
        <v>0</v>
      </c>
      <c r="BY36" s="534">
        <v>0</v>
      </c>
      <c r="BZ36" s="534">
        <v>0</v>
      </c>
      <c r="CA36" s="534">
        <v>0</v>
      </c>
      <c r="CB36" s="534">
        <v>0</v>
      </c>
      <c r="CC36" s="534">
        <v>0</v>
      </c>
      <c r="CD36" s="534">
        <v>0</v>
      </c>
      <c r="CE36" s="534">
        <v>0</v>
      </c>
      <c r="CF36" s="534">
        <v>0</v>
      </c>
      <c r="CG36" s="534">
        <v>0</v>
      </c>
      <c r="CH36" s="534">
        <v>0</v>
      </c>
      <c r="CI36" s="534">
        <v>0</v>
      </c>
      <c r="CJ36" s="534">
        <v>0</v>
      </c>
      <c r="CK36" s="534">
        <v>0</v>
      </c>
      <c r="CL36" s="534">
        <v>0</v>
      </c>
      <c r="CM36" s="534">
        <v>0</v>
      </c>
      <c r="CN36" s="534">
        <v>0</v>
      </c>
      <c r="CO36" s="534">
        <v>0</v>
      </c>
      <c r="CP36" s="534">
        <v>0</v>
      </c>
      <c r="CQ36" s="534">
        <v>0</v>
      </c>
      <c r="CR36" s="534">
        <v>0</v>
      </c>
      <c r="CS36" s="534">
        <v>0</v>
      </c>
      <c r="CT36" s="534">
        <v>0</v>
      </c>
      <c r="CU36" s="534">
        <v>0</v>
      </c>
      <c r="CV36" s="534">
        <v>0</v>
      </c>
      <c r="CW36" s="534">
        <v>0</v>
      </c>
      <c r="CX36" s="534">
        <v>0</v>
      </c>
      <c r="CY36" s="534">
        <v>0</v>
      </c>
      <c r="CZ36" s="534">
        <v>0</v>
      </c>
      <c r="DA36" s="534">
        <v>0</v>
      </c>
      <c r="DB36" s="534">
        <v>0</v>
      </c>
      <c r="DC36" s="534">
        <v>0</v>
      </c>
      <c r="DD36" s="534">
        <v>0</v>
      </c>
      <c r="DE36" s="534">
        <v>0</v>
      </c>
      <c r="DF36" s="534">
        <v>0</v>
      </c>
      <c r="DG36" s="534">
        <v>0</v>
      </c>
      <c r="DH36" s="534">
        <v>0</v>
      </c>
      <c r="DI36" s="534">
        <v>0</v>
      </c>
      <c r="DJ36" s="534">
        <v>0</v>
      </c>
      <c r="DK36" s="534">
        <v>0</v>
      </c>
      <c r="DL36" s="534">
        <v>0</v>
      </c>
      <c r="DM36" s="534">
        <v>0</v>
      </c>
      <c r="DN36" s="534">
        <v>0</v>
      </c>
      <c r="DO36" s="534">
        <v>0</v>
      </c>
      <c r="DP36" s="534">
        <v>0</v>
      </c>
      <c r="DQ36" s="534">
        <v>0</v>
      </c>
      <c r="DR36" s="534">
        <v>0</v>
      </c>
      <c r="DS36" s="534">
        <v>0</v>
      </c>
      <c r="DT36" s="534">
        <v>0</v>
      </c>
      <c r="DU36" s="534">
        <v>0</v>
      </c>
      <c r="DV36" s="534">
        <v>0</v>
      </c>
      <c r="DW36" s="534">
        <v>0</v>
      </c>
      <c r="DX36" s="534">
        <v>0</v>
      </c>
      <c r="DY36" s="534">
        <v>0</v>
      </c>
      <c r="DZ36" s="534">
        <v>0</v>
      </c>
      <c r="EA36" s="534">
        <v>0</v>
      </c>
      <c r="EB36" s="534">
        <v>0</v>
      </c>
      <c r="EC36" s="534">
        <v>0</v>
      </c>
      <c r="ED36" s="534">
        <v>0</v>
      </c>
      <c r="EE36" s="534">
        <v>0</v>
      </c>
      <c r="EF36" s="534">
        <v>0</v>
      </c>
      <c r="EG36" s="534">
        <v>0</v>
      </c>
      <c r="EH36" s="534">
        <v>0</v>
      </c>
      <c r="EI36" s="534">
        <v>0</v>
      </c>
      <c r="EJ36" s="534">
        <v>0</v>
      </c>
      <c r="EK36" s="534">
        <v>0</v>
      </c>
      <c r="EL36" s="534">
        <v>0</v>
      </c>
      <c r="EM36" s="534">
        <v>0</v>
      </c>
      <c r="EN36" s="534">
        <v>0</v>
      </c>
      <c r="EO36" s="534">
        <v>0</v>
      </c>
      <c r="EP36" s="534">
        <v>0</v>
      </c>
      <c r="EQ36" s="534">
        <v>0</v>
      </c>
      <c r="ER36" s="534">
        <v>0</v>
      </c>
      <c r="ES36" s="534">
        <v>0</v>
      </c>
      <c r="ET36" s="534">
        <v>0</v>
      </c>
      <c r="EU36" s="534">
        <v>0</v>
      </c>
      <c r="EV36" s="534">
        <v>0</v>
      </c>
      <c r="EW36" s="534">
        <v>0</v>
      </c>
      <c r="EX36" s="534">
        <v>0</v>
      </c>
      <c r="EY36" s="534">
        <v>0</v>
      </c>
      <c r="EZ36" s="534">
        <v>0</v>
      </c>
      <c r="FA36" s="534">
        <v>0</v>
      </c>
      <c r="FB36" s="534">
        <v>0</v>
      </c>
      <c r="FC36" s="534">
        <v>0</v>
      </c>
      <c r="FD36" s="534">
        <v>0</v>
      </c>
      <c r="FE36" s="534">
        <v>0</v>
      </c>
      <c r="FF36" s="534">
        <v>0</v>
      </c>
      <c r="FG36" s="534">
        <v>0</v>
      </c>
      <c r="FH36" s="534">
        <v>0</v>
      </c>
      <c r="FI36" s="534">
        <v>0</v>
      </c>
      <c r="FJ36" s="534">
        <v>0</v>
      </c>
      <c r="FK36" s="534">
        <v>0</v>
      </c>
      <c r="FL36" s="534">
        <v>0</v>
      </c>
      <c r="FM36" s="534">
        <v>0</v>
      </c>
      <c r="FN36" s="534">
        <v>0</v>
      </c>
      <c r="FO36" s="534">
        <v>0</v>
      </c>
      <c r="FP36" s="534">
        <v>0</v>
      </c>
      <c r="FQ36" s="534">
        <v>0</v>
      </c>
      <c r="FR36" s="534">
        <v>0</v>
      </c>
      <c r="FS36" s="534">
        <v>0</v>
      </c>
      <c r="FT36" s="534">
        <v>690522</v>
      </c>
      <c r="FU36" s="534">
        <v>0</v>
      </c>
      <c r="FV36" s="534">
        <v>0</v>
      </c>
      <c r="FW36" s="534">
        <v>0</v>
      </c>
      <c r="FX36" s="534">
        <v>0</v>
      </c>
      <c r="FY36" s="534">
        <v>0</v>
      </c>
      <c r="FZ36" s="534">
        <v>0</v>
      </c>
      <c r="GA36" s="534">
        <v>0</v>
      </c>
      <c r="GB36" s="534">
        <v>0</v>
      </c>
      <c r="GC36" s="534">
        <v>0</v>
      </c>
      <c r="GD36" s="534">
        <v>0</v>
      </c>
      <c r="GE36" s="534">
        <v>0</v>
      </c>
      <c r="GF36" s="534">
        <v>0</v>
      </c>
      <c r="GG36" s="534">
        <v>0</v>
      </c>
      <c r="GH36" s="534">
        <v>0</v>
      </c>
      <c r="GI36" s="534">
        <v>0</v>
      </c>
      <c r="GJ36" s="534">
        <v>0</v>
      </c>
      <c r="GK36" s="534">
        <v>0</v>
      </c>
      <c r="GL36" s="534">
        <v>0</v>
      </c>
      <c r="GM36" s="534">
        <v>0</v>
      </c>
      <c r="GN36" s="534">
        <v>0</v>
      </c>
      <c r="GO36" s="534">
        <v>0</v>
      </c>
      <c r="GP36" s="534">
        <v>0</v>
      </c>
      <c r="GQ36" s="534">
        <v>0</v>
      </c>
      <c r="GR36" s="534">
        <v>0</v>
      </c>
      <c r="GS36" s="534">
        <v>0</v>
      </c>
      <c r="GT36" s="534">
        <v>0</v>
      </c>
      <c r="GU36" s="534">
        <v>0</v>
      </c>
      <c r="GV36" s="534">
        <v>0</v>
      </c>
      <c r="GW36" s="534">
        <v>0</v>
      </c>
      <c r="GX36" s="534">
        <v>0</v>
      </c>
      <c r="GY36" s="534">
        <v>0</v>
      </c>
      <c r="GZ36" s="534">
        <v>0</v>
      </c>
      <c r="HA36" s="534">
        <v>0</v>
      </c>
      <c r="HB36" s="534">
        <v>0</v>
      </c>
      <c r="HC36" s="534">
        <v>0</v>
      </c>
      <c r="HD36" s="534">
        <v>0</v>
      </c>
      <c r="HE36" s="534">
        <v>0</v>
      </c>
      <c r="HF36" s="534">
        <v>0</v>
      </c>
      <c r="HG36" s="534">
        <v>0</v>
      </c>
      <c r="HH36" s="534">
        <v>0</v>
      </c>
      <c r="HI36" s="534">
        <v>0</v>
      </c>
      <c r="HJ36" s="534">
        <v>0</v>
      </c>
      <c r="HK36" s="534">
        <v>0</v>
      </c>
      <c r="HL36" s="534">
        <v>0</v>
      </c>
      <c r="HM36" s="534">
        <v>0</v>
      </c>
      <c r="HN36" s="534">
        <v>0</v>
      </c>
      <c r="HO36" s="534">
        <v>0</v>
      </c>
      <c r="HP36" s="534">
        <v>0</v>
      </c>
      <c r="HQ36" s="534">
        <v>0</v>
      </c>
      <c r="HR36" s="534">
        <v>0</v>
      </c>
      <c r="HS36" s="534">
        <v>0</v>
      </c>
      <c r="HT36" s="534">
        <v>0</v>
      </c>
      <c r="HU36" s="534">
        <v>0</v>
      </c>
      <c r="HV36" s="534">
        <v>0</v>
      </c>
      <c r="HW36" s="534">
        <v>0</v>
      </c>
      <c r="HX36" s="534">
        <v>0</v>
      </c>
      <c r="HY36" s="534">
        <v>0</v>
      </c>
      <c r="HZ36" s="534">
        <v>0</v>
      </c>
      <c r="IA36" s="534">
        <v>0</v>
      </c>
      <c r="IB36" s="534">
        <v>0</v>
      </c>
      <c r="IC36" s="534">
        <v>0</v>
      </c>
      <c r="ID36" s="534">
        <v>0</v>
      </c>
      <c r="IE36" s="534">
        <v>0</v>
      </c>
      <c r="IF36" s="534">
        <v>0</v>
      </c>
      <c r="IG36" s="534">
        <v>0</v>
      </c>
      <c r="IH36" s="534">
        <v>0</v>
      </c>
      <c r="II36" s="534">
        <v>0</v>
      </c>
      <c r="IJ36" s="534">
        <v>0</v>
      </c>
      <c r="IK36" s="534">
        <v>0</v>
      </c>
      <c r="IL36" s="534">
        <v>0</v>
      </c>
      <c r="IM36" s="534">
        <v>0</v>
      </c>
      <c r="IN36" s="534">
        <v>0</v>
      </c>
      <c r="IO36" s="534">
        <v>0</v>
      </c>
      <c r="IP36" s="534">
        <v>0</v>
      </c>
      <c r="IQ36" s="534">
        <v>0</v>
      </c>
      <c r="IR36" s="534">
        <v>0</v>
      </c>
      <c r="IS36" s="534">
        <v>0</v>
      </c>
      <c r="IT36" s="534">
        <v>0</v>
      </c>
      <c r="IU36" s="534">
        <v>0</v>
      </c>
      <c r="IV36" s="534">
        <v>0</v>
      </c>
      <c r="IW36" s="534">
        <v>0</v>
      </c>
      <c r="IX36" s="534">
        <v>99098109</v>
      </c>
      <c r="IY36" s="534">
        <v>0</v>
      </c>
      <c r="IZ36" s="534">
        <v>0</v>
      </c>
      <c r="JA36" s="534">
        <v>0</v>
      </c>
      <c r="JB36" s="534">
        <v>0</v>
      </c>
      <c r="JC36" s="534">
        <v>0</v>
      </c>
      <c r="JD36" s="534">
        <v>0</v>
      </c>
      <c r="JE36" s="534">
        <v>0</v>
      </c>
      <c r="JF36" s="534">
        <v>51476093</v>
      </c>
      <c r="JG36" s="534">
        <v>0</v>
      </c>
      <c r="JH36" s="534">
        <v>0</v>
      </c>
      <c r="JI36" s="534">
        <v>0</v>
      </c>
      <c r="JJ36" s="534">
        <v>0</v>
      </c>
      <c r="JK36" s="534">
        <v>0</v>
      </c>
      <c r="JL36" s="534">
        <v>0</v>
      </c>
      <c r="JM36" s="534">
        <v>0</v>
      </c>
      <c r="JN36" s="534">
        <v>0</v>
      </c>
      <c r="JO36" s="534">
        <v>0</v>
      </c>
      <c r="JP36" s="534">
        <v>0</v>
      </c>
      <c r="JQ36" s="534">
        <v>0</v>
      </c>
      <c r="JR36" s="534">
        <v>27970067</v>
      </c>
      <c r="JS36" s="534">
        <v>0</v>
      </c>
      <c r="JT36" s="534">
        <v>0</v>
      </c>
      <c r="JU36" s="534">
        <v>0</v>
      </c>
      <c r="JV36" s="534">
        <v>0</v>
      </c>
      <c r="JW36" s="534">
        <v>0</v>
      </c>
      <c r="JX36" s="534">
        <v>0</v>
      </c>
      <c r="JY36" s="534">
        <v>0</v>
      </c>
      <c r="JZ36" s="534">
        <v>0</v>
      </c>
      <c r="KA36" s="534">
        <v>0</v>
      </c>
      <c r="KB36" s="534">
        <v>0</v>
      </c>
      <c r="KC36" s="534">
        <v>0</v>
      </c>
      <c r="KD36" s="534">
        <v>0</v>
      </c>
      <c r="KE36" s="534">
        <v>0</v>
      </c>
      <c r="KF36" s="534">
        <v>0</v>
      </c>
      <c r="KG36" s="534">
        <v>0</v>
      </c>
      <c r="KH36" s="534">
        <v>0</v>
      </c>
      <c r="KI36" s="534">
        <v>0</v>
      </c>
      <c r="KJ36" s="534">
        <v>0</v>
      </c>
      <c r="KK36" s="534">
        <v>0</v>
      </c>
    </row>
    <row r="37" spans="1:297" ht="28">
      <c r="A37" s="560"/>
      <c r="B37" s="532" t="s">
        <v>525</v>
      </c>
      <c r="C37" s="148">
        <v>418940</v>
      </c>
      <c r="D37" s="374">
        <v>0</v>
      </c>
      <c r="E37" s="374">
        <v>202000</v>
      </c>
      <c r="F37" s="534">
        <v>0</v>
      </c>
      <c r="G37" s="534">
        <v>0</v>
      </c>
      <c r="H37" s="534">
        <v>0</v>
      </c>
      <c r="I37" s="534">
        <v>0</v>
      </c>
      <c r="J37" s="534">
        <v>0</v>
      </c>
      <c r="K37" s="534">
        <v>0</v>
      </c>
      <c r="L37" s="534">
        <v>0</v>
      </c>
      <c r="M37" s="534">
        <v>0</v>
      </c>
      <c r="N37" s="534">
        <v>0</v>
      </c>
      <c r="O37" s="534">
        <v>0</v>
      </c>
      <c r="P37" s="534">
        <v>0</v>
      </c>
      <c r="Q37" s="534">
        <v>0</v>
      </c>
      <c r="R37" s="534">
        <v>0</v>
      </c>
      <c r="S37" s="534">
        <v>0</v>
      </c>
      <c r="T37" s="534">
        <v>0</v>
      </c>
      <c r="U37" s="534">
        <v>0</v>
      </c>
      <c r="V37" s="534">
        <v>0</v>
      </c>
      <c r="W37" s="534">
        <v>0</v>
      </c>
      <c r="X37" s="534">
        <v>0</v>
      </c>
      <c r="Y37" s="534">
        <v>0</v>
      </c>
      <c r="Z37" s="534">
        <v>0</v>
      </c>
      <c r="AA37" s="534">
        <v>0</v>
      </c>
      <c r="AB37" s="534">
        <v>0</v>
      </c>
      <c r="AC37" s="534">
        <v>0</v>
      </c>
      <c r="AD37" s="534">
        <v>0</v>
      </c>
      <c r="AE37" s="534">
        <v>0</v>
      </c>
      <c r="AF37" s="534">
        <v>41000</v>
      </c>
      <c r="AG37" s="534">
        <v>0</v>
      </c>
      <c r="AH37" s="534">
        <v>0</v>
      </c>
      <c r="AI37" s="534">
        <v>0</v>
      </c>
      <c r="AJ37" s="534">
        <v>0</v>
      </c>
      <c r="AK37" s="534">
        <v>0</v>
      </c>
      <c r="AL37" s="534">
        <v>0</v>
      </c>
      <c r="AM37" s="534">
        <v>0</v>
      </c>
      <c r="AN37" s="534">
        <v>0</v>
      </c>
      <c r="AO37" s="534">
        <v>0</v>
      </c>
      <c r="AP37" s="534">
        <v>0</v>
      </c>
      <c r="AQ37" s="534">
        <v>0</v>
      </c>
      <c r="AR37" s="534">
        <v>0</v>
      </c>
      <c r="AS37" s="534">
        <v>0</v>
      </c>
      <c r="AT37" s="534">
        <v>0</v>
      </c>
      <c r="AU37" s="534">
        <v>0</v>
      </c>
      <c r="AV37" s="534">
        <v>0</v>
      </c>
      <c r="AW37" s="534">
        <v>0</v>
      </c>
      <c r="AX37" s="534">
        <v>0</v>
      </c>
      <c r="AY37" s="534">
        <v>0</v>
      </c>
      <c r="AZ37" s="534">
        <v>0</v>
      </c>
      <c r="BA37" s="534">
        <v>0</v>
      </c>
      <c r="BB37" s="534">
        <v>0</v>
      </c>
      <c r="BC37" s="534">
        <v>0</v>
      </c>
      <c r="BD37" s="534">
        <v>0</v>
      </c>
      <c r="BE37" s="534">
        <v>0</v>
      </c>
      <c r="BF37" s="534">
        <v>0</v>
      </c>
      <c r="BG37" s="534">
        <v>0</v>
      </c>
      <c r="BH37" s="534">
        <v>0</v>
      </c>
      <c r="BI37" s="534">
        <v>0</v>
      </c>
      <c r="BJ37" s="534">
        <v>0</v>
      </c>
      <c r="BK37" s="534">
        <v>0</v>
      </c>
      <c r="BL37" s="534">
        <v>0</v>
      </c>
      <c r="BM37" s="534">
        <v>0</v>
      </c>
      <c r="BN37" s="534">
        <v>0</v>
      </c>
      <c r="BO37" s="534">
        <v>0</v>
      </c>
      <c r="BP37" s="534">
        <v>16182</v>
      </c>
      <c r="BQ37" s="534">
        <v>0</v>
      </c>
      <c r="BR37" s="534">
        <v>0</v>
      </c>
      <c r="BS37" s="534">
        <v>0</v>
      </c>
      <c r="BT37" s="534">
        <v>0</v>
      </c>
      <c r="BU37" s="534">
        <v>0</v>
      </c>
      <c r="BV37" s="534">
        <v>0</v>
      </c>
      <c r="BW37" s="534">
        <v>0</v>
      </c>
      <c r="BX37" s="534">
        <v>0</v>
      </c>
      <c r="BY37" s="534">
        <v>0</v>
      </c>
      <c r="BZ37" s="534">
        <v>0</v>
      </c>
      <c r="CA37" s="534">
        <v>0</v>
      </c>
      <c r="CB37" s="534">
        <v>0</v>
      </c>
      <c r="CC37" s="534">
        <v>0</v>
      </c>
      <c r="CD37" s="534">
        <v>0</v>
      </c>
      <c r="CE37" s="534">
        <v>0</v>
      </c>
      <c r="CF37" s="534">
        <v>0</v>
      </c>
      <c r="CG37" s="534">
        <v>0</v>
      </c>
      <c r="CH37" s="534">
        <v>0</v>
      </c>
      <c r="CI37" s="534">
        <v>0</v>
      </c>
      <c r="CJ37" s="534">
        <v>0</v>
      </c>
      <c r="CK37" s="534">
        <v>0</v>
      </c>
      <c r="CL37" s="534">
        <v>0</v>
      </c>
      <c r="CM37" s="534">
        <v>0</v>
      </c>
      <c r="CN37" s="534">
        <v>0</v>
      </c>
      <c r="CO37" s="534">
        <v>0</v>
      </c>
      <c r="CP37" s="534">
        <v>0</v>
      </c>
      <c r="CQ37" s="534">
        <v>0</v>
      </c>
      <c r="CR37" s="534">
        <v>0</v>
      </c>
      <c r="CS37" s="534">
        <v>0</v>
      </c>
      <c r="CT37" s="534">
        <v>0</v>
      </c>
      <c r="CU37" s="534">
        <v>0</v>
      </c>
      <c r="CV37" s="534">
        <v>0</v>
      </c>
      <c r="CW37" s="534">
        <v>0</v>
      </c>
      <c r="CX37" s="534">
        <v>0</v>
      </c>
      <c r="CY37" s="534">
        <v>0</v>
      </c>
      <c r="CZ37" s="534">
        <v>0</v>
      </c>
      <c r="DA37" s="534">
        <v>0</v>
      </c>
      <c r="DB37" s="534">
        <v>0</v>
      </c>
      <c r="DC37" s="534">
        <v>0</v>
      </c>
      <c r="DD37" s="534">
        <v>0</v>
      </c>
      <c r="DE37" s="534">
        <v>0</v>
      </c>
      <c r="DF37" s="534">
        <v>0</v>
      </c>
      <c r="DG37" s="534">
        <v>0</v>
      </c>
      <c r="DH37" s="534">
        <v>0</v>
      </c>
      <c r="DI37" s="534">
        <v>0</v>
      </c>
      <c r="DJ37" s="534">
        <v>0</v>
      </c>
      <c r="DK37" s="534">
        <v>0</v>
      </c>
      <c r="DL37" s="534">
        <v>0</v>
      </c>
      <c r="DM37" s="534">
        <v>0</v>
      </c>
      <c r="DN37" s="534">
        <v>0</v>
      </c>
      <c r="DO37" s="534">
        <v>0</v>
      </c>
      <c r="DP37" s="534">
        <v>0</v>
      </c>
      <c r="DQ37" s="534">
        <v>0</v>
      </c>
      <c r="DR37" s="534">
        <v>0</v>
      </c>
      <c r="DS37" s="534">
        <v>0</v>
      </c>
      <c r="DT37" s="534">
        <v>0</v>
      </c>
      <c r="DU37" s="534">
        <v>0</v>
      </c>
      <c r="DV37" s="534">
        <v>0</v>
      </c>
      <c r="DW37" s="534">
        <v>0</v>
      </c>
      <c r="DX37" s="534">
        <v>0</v>
      </c>
      <c r="DY37" s="534">
        <v>0</v>
      </c>
      <c r="DZ37" s="534">
        <v>0</v>
      </c>
      <c r="EA37" s="534">
        <v>0</v>
      </c>
      <c r="EB37" s="534">
        <v>0</v>
      </c>
      <c r="EC37" s="534">
        <v>0</v>
      </c>
      <c r="ED37" s="534">
        <v>0</v>
      </c>
      <c r="EE37" s="534">
        <v>0</v>
      </c>
      <c r="EF37" s="534">
        <v>0</v>
      </c>
      <c r="EG37" s="534">
        <v>0</v>
      </c>
      <c r="EH37" s="534">
        <v>0</v>
      </c>
      <c r="EI37" s="534">
        <v>0</v>
      </c>
      <c r="EJ37" s="534">
        <v>0</v>
      </c>
      <c r="EK37" s="534">
        <v>0</v>
      </c>
      <c r="EL37" s="534">
        <v>0</v>
      </c>
      <c r="EM37" s="534">
        <v>0</v>
      </c>
      <c r="EN37" s="534">
        <v>0</v>
      </c>
      <c r="EO37" s="534">
        <v>0</v>
      </c>
      <c r="EP37" s="534">
        <v>0</v>
      </c>
      <c r="EQ37" s="534">
        <v>0</v>
      </c>
      <c r="ER37" s="534">
        <v>0</v>
      </c>
      <c r="ES37" s="534">
        <v>0</v>
      </c>
      <c r="ET37" s="534">
        <v>0</v>
      </c>
      <c r="EU37" s="534">
        <v>0</v>
      </c>
      <c r="EV37" s="534">
        <v>0</v>
      </c>
      <c r="EW37" s="534">
        <v>0</v>
      </c>
      <c r="EX37" s="534">
        <v>0</v>
      </c>
      <c r="EY37" s="534">
        <v>0</v>
      </c>
      <c r="EZ37" s="534">
        <v>0</v>
      </c>
      <c r="FA37" s="534">
        <v>0</v>
      </c>
      <c r="FB37" s="534">
        <v>0</v>
      </c>
      <c r="FC37" s="534">
        <v>0</v>
      </c>
      <c r="FD37" s="534">
        <v>0</v>
      </c>
      <c r="FE37" s="534">
        <v>0</v>
      </c>
      <c r="FF37" s="534">
        <v>0</v>
      </c>
      <c r="FG37" s="534">
        <v>0</v>
      </c>
      <c r="FH37" s="534">
        <v>0</v>
      </c>
      <c r="FI37" s="534">
        <v>0</v>
      </c>
      <c r="FJ37" s="534">
        <v>0</v>
      </c>
      <c r="FK37" s="534">
        <v>0</v>
      </c>
      <c r="FL37" s="534">
        <v>0</v>
      </c>
      <c r="FM37" s="534">
        <v>0</v>
      </c>
      <c r="FN37" s="534">
        <v>0</v>
      </c>
      <c r="FO37" s="534">
        <v>0</v>
      </c>
      <c r="FP37" s="534">
        <v>0</v>
      </c>
      <c r="FQ37" s="534">
        <v>0</v>
      </c>
      <c r="FR37" s="534">
        <v>0</v>
      </c>
      <c r="FS37" s="534">
        <v>0</v>
      </c>
      <c r="FT37" s="534">
        <v>0</v>
      </c>
      <c r="FU37" s="534">
        <v>0</v>
      </c>
      <c r="FV37" s="534">
        <v>0</v>
      </c>
      <c r="FW37" s="534">
        <v>0</v>
      </c>
      <c r="FX37" s="534">
        <v>0</v>
      </c>
      <c r="FY37" s="534">
        <v>0</v>
      </c>
      <c r="FZ37" s="534">
        <v>0</v>
      </c>
      <c r="GA37" s="534">
        <v>0</v>
      </c>
      <c r="GB37" s="534">
        <v>0</v>
      </c>
      <c r="GC37" s="534">
        <v>0</v>
      </c>
      <c r="GD37" s="534">
        <v>0</v>
      </c>
      <c r="GE37" s="534">
        <v>0</v>
      </c>
      <c r="GF37" s="534">
        <v>0</v>
      </c>
      <c r="GG37" s="534">
        <v>0</v>
      </c>
      <c r="GH37" s="534">
        <v>0</v>
      </c>
      <c r="GI37" s="534">
        <v>0</v>
      </c>
      <c r="GJ37" s="534">
        <v>0</v>
      </c>
      <c r="GK37" s="534">
        <v>0</v>
      </c>
      <c r="GL37" s="534">
        <v>0</v>
      </c>
      <c r="GM37" s="534">
        <v>0</v>
      </c>
      <c r="GN37" s="534">
        <v>0</v>
      </c>
      <c r="GO37" s="534">
        <v>0</v>
      </c>
      <c r="GP37" s="534">
        <v>0</v>
      </c>
      <c r="GQ37" s="534">
        <v>0</v>
      </c>
      <c r="GR37" s="534">
        <v>0</v>
      </c>
      <c r="GS37" s="534">
        <v>0</v>
      </c>
      <c r="GT37" s="534">
        <v>0</v>
      </c>
      <c r="GU37" s="534">
        <v>0</v>
      </c>
      <c r="GV37" s="534">
        <v>0</v>
      </c>
      <c r="GW37" s="534">
        <v>0</v>
      </c>
      <c r="GX37" s="534">
        <v>0</v>
      </c>
      <c r="GY37" s="534">
        <v>0</v>
      </c>
      <c r="GZ37" s="534">
        <v>0</v>
      </c>
      <c r="HA37" s="534">
        <v>0</v>
      </c>
      <c r="HB37" s="534">
        <v>0</v>
      </c>
      <c r="HC37" s="534">
        <v>0</v>
      </c>
      <c r="HD37" s="534">
        <v>0</v>
      </c>
      <c r="HE37" s="534">
        <v>0</v>
      </c>
      <c r="HF37" s="534">
        <v>0</v>
      </c>
      <c r="HG37" s="534">
        <v>0</v>
      </c>
      <c r="HH37" s="534">
        <v>0</v>
      </c>
      <c r="HI37" s="534">
        <v>0</v>
      </c>
      <c r="HJ37" s="534">
        <v>0</v>
      </c>
      <c r="HK37" s="534">
        <v>0</v>
      </c>
      <c r="HL37" s="534">
        <v>0</v>
      </c>
      <c r="HM37" s="534">
        <v>0</v>
      </c>
      <c r="HN37" s="534">
        <v>0</v>
      </c>
      <c r="HO37" s="534">
        <v>0</v>
      </c>
      <c r="HP37" s="534">
        <v>0</v>
      </c>
      <c r="HQ37" s="534">
        <v>0</v>
      </c>
      <c r="HR37" s="534">
        <v>0</v>
      </c>
      <c r="HS37" s="534">
        <v>0</v>
      </c>
      <c r="HT37" s="534">
        <v>0</v>
      </c>
      <c r="HU37" s="534">
        <v>0</v>
      </c>
      <c r="HV37" s="534">
        <v>0</v>
      </c>
      <c r="HW37" s="534">
        <v>0</v>
      </c>
      <c r="HX37" s="534">
        <v>0</v>
      </c>
      <c r="HY37" s="534">
        <v>0</v>
      </c>
      <c r="HZ37" s="534">
        <v>0</v>
      </c>
      <c r="IA37" s="534">
        <v>0</v>
      </c>
      <c r="IB37" s="534">
        <v>0</v>
      </c>
      <c r="IC37" s="534">
        <v>0</v>
      </c>
      <c r="ID37" s="534">
        <v>0</v>
      </c>
      <c r="IE37" s="534">
        <v>0</v>
      </c>
      <c r="IF37" s="534">
        <v>0</v>
      </c>
      <c r="IG37" s="534">
        <v>0</v>
      </c>
      <c r="IH37" s="534">
        <v>0</v>
      </c>
      <c r="II37" s="534">
        <v>0</v>
      </c>
      <c r="IJ37" s="534">
        <v>0</v>
      </c>
      <c r="IK37" s="534">
        <v>0</v>
      </c>
      <c r="IL37" s="534">
        <v>0</v>
      </c>
      <c r="IM37" s="534">
        <v>0</v>
      </c>
      <c r="IN37" s="534">
        <v>0</v>
      </c>
      <c r="IO37" s="534">
        <v>0</v>
      </c>
      <c r="IP37" s="534">
        <v>0</v>
      </c>
      <c r="IQ37" s="534">
        <v>0</v>
      </c>
      <c r="IR37" s="534">
        <v>0</v>
      </c>
      <c r="IS37" s="534">
        <v>0</v>
      </c>
      <c r="IT37" s="534">
        <v>0</v>
      </c>
      <c r="IU37" s="534">
        <v>0</v>
      </c>
      <c r="IV37" s="534">
        <v>0</v>
      </c>
      <c r="IW37" s="534">
        <v>0</v>
      </c>
      <c r="IX37" s="534">
        <v>202000</v>
      </c>
      <c r="IY37" s="534">
        <v>0</v>
      </c>
      <c r="IZ37" s="534">
        <v>0</v>
      </c>
      <c r="JA37" s="534">
        <v>0</v>
      </c>
      <c r="JB37" s="534">
        <v>0</v>
      </c>
      <c r="JC37" s="534">
        <v>0</v>
      </c>
      <c r="JD37" s="534">
        <v>0</v>
      </c>
      <c r="JE37" s="534">
        <v>0</v>
      </c>
      <c r="JF37" s="534">
        <v>67001</v>
      </c>
      <c r="JG37" s="534">
        <v>0</v>
      </c>
      <c r="JH37" s="534">
        <v>0</v>
      </c>
      <c r="JI37" s="534">
        <v>0</v>
      </c>
      <c r="JJ37" s="534">
        <v>0</v>
      </c>
      <c r="JK37" s="534">
        <v>0</v>
      </c>
      <c r="JL37" s="534">
        <v>0</v>
      </c>
      <c r="JM37" s="534">
        <v>0</v>
      </c>
      <c r="JN37" s="534">
        <v>0</v>
      </c>
      <c r="JO37" s="534">
        <v>0</v>
      </c>
      <c r="JP37" s="534">
        <v>0</v>
      </c>
      <c r="JQ37" s="534">
        <v>0</v>
      </c>
      <c r="JR37" s="534">
        <v>92757</v>
      </c>
      <c r="JS37" s="534">
        <v>0</v>
      </c>
      <c r="JT37" s="534">
        <v>0</v>
      </c>
      <c r="JU37" s="534">
        <v>0</v>
      </c>
      <c r="JV37" s="534">
        <v>0</v>
      </c>
      <c r="JW37" s="534">
        <v>0</v>
      </c>
      <c r="JX37" s="534">
        <v>0</v>
      </c>
      <c r="JY37" s="534">
        <v>0</v>
      </c>
      <c r="JZ37" s="534">
        <v>0</v>
      </c>
      <c r="KA37" s="534">
        <v>0</v>
      </c>
      <c r="KB37" s="534">
        <v>0</v>
      </c>
      <c r="KC37" s="534">
        <v>0</v>
      </c>
      <c r="KD37" s="534">
        <v>0</v>
      </c>
      <c r="KE37" s="534">
        <v>0</v>
      </c>
      <c r="KF37" s="534">
        <v>0</v>
      </c>
      <c r="KG37" s="534">
        <v>0</v>
      </c>
      <c r="KH37" s="534">
        <v>0</v>
      </c>
      <c r="KI37" s="534">
        <v>0</v>
      </c>
      <c r="KJ37" s="534">
        <v>0</v>
      </c>
      <c r="KK37" s="534">
        <v>0</v>
      </c>
    </row>
    <row r="38" spans="1:297" ht="14">
      <c r="A38" s="527"/>
      <c r="B38" s="527"/>
      <c r="C38" s="534"/>
      <c r="D38" s="374"/>
      <c r="E38" s="374"/>
      <c r="F38" s="534"/>
      <c r="G38" s="534"/>
      <c r="H38" s="534"/>
      <c r="I38" s="534"/>
      <c r="J38" s="534"/>
      <c r="K38" s="534"/>
      <c r="L38" s="534"/>
      <c r="M38" s="534"/>
      <c r="N38" s="534"/>
      <c r="O38" s="534"/>
      <c r="P38" s="534"/>
      <c r="Q38" s="534"/>
      <c r="R38" s="534"/>
      <c r="S38" s="534"/>
      <c r="T38" s="534"/>
      <c r="U38" s="534"/>
      <c r="V38" s="534"/>
      <c r="W38" s="534"/>
      <c r="X38" s="534"/>
      <c r="Y38" s="534"/>
      <c r="Z38" s="534"/>
      <c r="AA38" s="534"/>
      <c r="AB38" s="534"/>
      <c r="AC38" s="534"/>
      <c r="AD38" s="534"/>
      <c r="AE38" s="534"/>
      <c r="AF38" s="534"/>
      <c r="AG38" s="534"/>
      <c r="AH38" s="534"/>
      <c r="AI38" s="534"/>
      <c r="AJ38" s="534"/>
      <c r="AK38" s="534"/>
      <c r="AL38" s="534"/>
      <c r="AM38" s="534"/>
      <c r="AN38" s="534"/>
      <c r="AO38" s="534"/>
      <c r="AP38" s="534"/>
      <c r="AQ38" s="534"/>
      <c r="AR38" s="534"/>
      <c r="AS38" s="534"/>
      <c r="AT38" s="534"/>
      <c r="AU38" s="534"/>
      <c r="AV38" s="534"/>
      <c r="AW38" s="534"/>
      <c r="AX38" s="534"/>
      <c r="AY38" s="534"/>
      <c r="AZ38" s="534"/>
      <c r="BA38" s="534"/>
      <c r="BB38" s="534"/>
      <c r="BC38" s="534"/>
      <c r="BD38" s="534"/>
      <c r="BE38" s="534"/>
      <c r="BF38" s="534"/>
      <c r="BG38" s="534"/>
      <c r="BH38" s="534"/>
      <c r="BI38" s="534"/>
      <c r="BJ38" s="534"/>
      <c r="BK38" s="534"/>
      <c r="BL38" s="534"/>
      <c r="BM38" s="534"/>
      <c r="BN38" s="534"/>
      <c r="BO38" s="534"/>
      <c r="BP38" s="534"/>
      <c r="BQ38" s="534"/>
      <c r="BR38" s="534"/>
      <c r="BS38" s="534"/>
      <c r="BT38" s="534"/>
      <c r="BU38" s="534"/>
      <c r="BV38" s="534"/>
      <c r="BW38" s="534"/>
      <c r="BX38" s="534"/>
      <c r="BY38" s="534"/>
      <c r="BZ38" s="534"/>
      <c r="CA38" s="534"/>
      <c r="CB38" s="534"/>
      <c r="CC38" s="534"/>
      <c r="CD38" s="534"/>
      <c r="CE38" s="534"/>
      <c r="CF38" s="534"/>
      <c r="CG38" s="534"/>
      <c r="CH38" s="534"/>
      <c r="CI38" s="534"/>
      <c r="CJ38" s="534"/>
      <c r="CK38" s="534"/>
      <c r="CL38" s="534"/>
      <c r="CM38" s="534"/>
      <c r="CN38" s="534"/>
      <c r="CO38" s="534"/>
      <c r="CP38" s="534"/>
      <c r="CQ38" s="534"/>
      <c r="CR38" s="534"/>
      <c r="CS38" s="534"/>
      <c r="CT38" s="534"/>
      <c r="CU38" s="534"/>
      <c r="CV38" s="534"/>
      <c r="CW38" s="534"/>
      <c r="CX38" s="534"/>
      <c r="CY38" s="534"/>
      <c r="CZ38" s="534"/>
      <c r="DA38" s="534"/>
      <c r="DB38" s="534"/>
      <c r="DC38" s="534"/>
      <c r="DD38" s="534"/>
      <c r="DE38" s="534"/>
      <c r="DF38" s="534"/>
      <c r="DG38" s="534"/>
      <c r="DH38" s="534"/>
      <c r="DI38" s="534"/>
      <c r="DJ38" s="534"/>
      <c r="DK38" s="534"/>
      <c r="DL38" s="534"/>
      <c r="DM38" s="534"/>
      <c r="DN38" s="534"/>
      <c r="DO38" s="534"/>
      <c r="DP38" s="534"/>
      <c r="DQ38" s="534"/>
      <c r="DR38" s="534"/>
      <c r="DS38" s="534"/>
      <c r="DT38" s="534"/>
      <c r="DU38" s="534"/>
      <c r="DV38" s="534"/>
      <c r="DW38" s="534"/>
      <c r="DX38" s="534"/>
      <c r="DY38" s="534"/>
      <c r="DZ38" s="534"/>
      <c r="EA38" s="534"/>
      <c r="EB38" s="534"/>
      <c r="EC38" s="534"/>
      <c r="ED38" s="534"/>
      <c r="EE38" s="534"/>
      <c r="EF38" s="534"/>
      <c r="EG38" s="534"/>
      <c r="EH38" s="534"/>
      <c r="EI38" s="534"/>
      <c r="EJ38" s="534"/>
      <c r="EK38" s="534"/>
      <c r="EL38" s="534"/>
      <c r="EM38" s="534"/>
      <c r="EN38" s="534"/>
      <c r="EO38" s="534"/>
      <c r="EP38" s="534"/>
      <c r="EQ38" s="534"/>
      <c r="ER38" s="534"/>
      <c r="ES38" s="534"/>
      <c r="ET38" s="534"/>
      <c r="EU38" s="534"/>
      <c r="EV38" s="534"/>
      <c r="EW38" s="534"/>
      <c r="EX38" s="534"/>
      <c r="EY38" s="534"/>
      <c r="EZ38" s="534"/>
      <c r="FA38" s="534"/>
      <c r="FB38" s="534"/>
      <c r="FC38" s="534"/>
      <c r="FD38" s="534"/>
      <c r="FE38" s="534"/>
      <c r="FF38" s="534"/>
      <c r="FG38" s="534"/>
      <c r="FH38" s="534"/>
      <c r="FI38" s="534"/>
      <c r="FJ38" s="534"/>
      <c r="FK38" s="534"/>
      <c r="FL38" s="534"/>
      <c r="FM38" s="534"/>
      <c r="FN38" s="534"/>
      <c r="FO38" s="534"/>
      <c r="FP38" s="534"/>
      <c r="FQ38" s="534"/>
      <c r="FR38" s="534"/>
      <c r="FS38" s="534"/>
      <c r="FT38" s="534"/>
      <c r="FU38" s="534"/>
      <c r="FV38" s="534"/>
      <c r="FW38" s="534"/>
      <c r="FX38" s="534"/>
      <c r="FY38" s="534"/>
      <c r="FZ38" s="534"/>
      <c r="GA38" s="534"/>
      <c r="GB38" s="534"/>
      <c r="GC38" s="534"/>
      <c r="GD38" s="534"/>
      <c r="GE38" s="534"/>
      <c r="GF38" s="534"/>
      <c r="GG38" s="534"/>
      <c r="GH38" s="534"/>
      <c r="GI38" s="534"/>
      <c r="GJ38" s="534"/>
      <c r="GK38" s="534"/>
      <c r="GL38" s="534"/>
      <c r="GM38" s="534"/>
      <c r="GN38" s="534"/>
      <c r="GO38" s="534"/>
      <c r="GP38" s="534"/>
      <c r="GQ38" s="534"/>
      <c r="GR38" s="534"/>
      <c r="GS38" s="534"/>
      <c r="GT38" s="534"/>
      <c r="GU38" s="534"/>
      <c r="GV38" s="534"/>
      <c r="GW38" s="534"/>
      <c r="GX38" s="534"/>
      <c r="GY38" s="534"/>
      <c r="GZ38" s="534"/>
      <c r="HA38" s="534"/>
      <c r="HB38" s="534"/>
      <c r="HC38" s="534"/>
      <c r="HD38" s="534"/>
      <c r="HE38" s="534"/>
      <c r="HF38" s="534"/>
      <c r="HG38" s="534"/>
      <c r="HH38" s="534"/>
      <c r="HI38" s="534"/>
      <c r="HJ38" s="534"/>
      <c r="HK38" s="534"/>
      <c r="HL38" s="534"/>
      <c r="HM38" s="534"/>
      <c r="HN38" s="534"/>
      <c r="HO38" s="534"/>
      <c r="HP38" s="534"/>
      <c r="HQ38" s="534"/>
      <c r="HR38" s="534"/>
      <c r="HS38" s="534"/>
      <c r="HT38" s="534"/>
      <c r="HU38" s="534"/>
      <c r="HV38" s="534"/>
      <c r="HW38" s="534"/>
      <c r="HX38" s="534"/>
      <c r="HY38" s="534"/>
      <c r="HZ38" s="534"/>
      <c r="IA38" s="534"/>
      <c r="IB38" s="534"/>
      <c r="IC38" s="534"/>
      <c r="ID38" s="534"/>
      <c r="IE38" s="534"/>
      <c r="IF38" s="534"/>
      <c r="IG38" s="534"/>
      <c r="IH38" s="534"/>
      <c r="II38" s="534"/>
      <c r="IJ38" s="534"/>
      <c r="IK38" s="534"/>
      <c r="IL38" s="534"/>
      <c r="IM38" s="534"/>
      <c r="IN38" s="534"/>
      <c r="IO38" s="534"/>
      <c r="IP38" s="534"/>
      <c r="IQ38" s="534"/>
      <c r="IR38" s="534"/>
      <c r="IS38" s="534"/>
      <c r="IT38" s="534"/>
      <c r="IU38" s="534"/>
      <c r="IV38" s="534"/>
      <c r="IW38" s="534"/>
      <c r="IX38" s="534"/>
      <c r="IY38" s="534"/>
      <c r="IZ38" s="534"/>
      <c r="JA38" s="534"/>
      <c r="JB38" s="534"/>
      <c r="JC38" s="534"/>
      <c r="JD38" s="534"/>
      <c r="JE38" s="534"/>
      <c r="JF38" s="534"/>
      <c r="JG38" s="534"/>
      <c r="JH38" s="534"/>
      <c r="JI38" s="534"/>
      <c r="JJ38" s="534"/>
      <c r="JK38" s="534"/>
      <c r="JL38" s="534"/>
      <c r="JM38" s="534"/>
      <c r="JN38" s="534"/>
      <c r="JO38" s="534"/>
      <c r="JP38" s="534"/>
      <c r="JQ38" s="534"/>
      <c r="JR38" s="534"/>
      <c r="JS38" s="534"/>
      <c r="JT38" s="534"/>
      <c r="JU38" s="534"/>
      <c r="JV38" s="534"/>
      <c r="JW38" s="534"/>
      <c r="JX38" s="534"/>
      <c r="JY38" s="534"/>
      <c r="JZ38" s="534"/>
      <c r="KA38" s="534"/>
      <c r="KB38" s="534"/>
      <c r="KC38" s="534"/>
      <c r="KD38" s="534"/>
      <c r="KE38" s="534"/>
      <c r="KF38" s="534"/>
      <c r="KG38" s="534"/>
      <c r="KH38" s="534"/>
      <c r="KI38" s="534"/>
      <c r="KJ38" s="534"/>
      <c r="KK38" s="534"/>
    </row>
    <row r="39" spans="1:297" ht="17.5">
      <c r="A39" s="561" t="s">
        <v>443</v>
      </c>
      <c r="B39" s="532" t="s">
        <v>443</v>
      </c>
      <c r="C39" s="148">
        <v>781923370</v>
      </c>
      <c r="D39" s="374">
        <v>0</v>
      </c>
      <c r="E39" s="374">
        <v>87719944</v>
      </c>
      <c r="F39" s="534">
        <v>1475485</v>
      </c>
      <c r="G39" s="534">
        <v>0</v>
      </c>
      <c r="H39" s="534">
        <v>1677969</v>
      </c>
      <c r="I39" s="534">
        <v>1642804</v>
      </c>
      <c r="J39" s="534">
        <v>1230185</v>
      </c>
      <c r="K39" s="534">
        <v>0</v>
      </c>
      <c r="L39" s="534">
        <v>1440639</v>
      </c>
      <c r="M39" s="534">
        <v>0</v>
      </c>
      <c r="N39" s="534">
        <v>480930</v>
      </c>
      <c r="O39" s="534">
        <v>62073827</v>
      </c>
      <c r="P39" s="534">
        <v>1535086</v>
      </c>
      <c r="Q39" s="534">
        <v>1618072</v>
      </c>
      <c r="R39" s="534">
        <v>718963</v>
      </c>
      <c r="S39" s="534">
        <v>3743039</v>
      </c>
      <c r="T39" s="534">
        <v>1195002</v>
      </c>
      <c r="U39" s="534">
        <v>1393911</v>
      </c>
      <c r="V39" s="534">
        <v>0</v>
      </c>
      <c r="W39" s="534">
        <v>0</v>
      </c>
      <c r="X39" s="534">
        <v>2139891</v>
      </c>
      <c r="Y39" s="534">
        <v>981472</v>
      </c>
      <c r="Z39" s="534">
        <v>1549676</v>
      </c>
      <c r="AA39" s="534">
        <v>826169</v>
      </c>
      <c r="AB39" s="534">
        <v>0</v>
      </c>
      <c r="AC39" s="534">
        <v>0</v>
      </c>
      <c r="AD39" s="534">
        <v>737594</v>
      </c>
      <c r="AE39" s="534">
        <v>294136</v>
      </c>
      <c r="AF39" s="534">
        <v>87719944</v>
      </c>
      <c r="AG39" s="534">
        <v>35262744</v>
      </c>
      <c r="AH39" s="534">
        <v>0</v>
      </c>
      <c r="AI39" s="534">
        <v>0</v>
      </c>
      <c r="AJ39" s="534">
        <v>1715736</v>
      </c>
      <c r="AK39" s="534">
        <v>0</v>
      </c>
      <c r="AL39" s="534">
        <v>0</v>
      </c>
      <c r="AM39" s="534">
        <v>7898194</v>
      </c>
      <c r="AN39" s="534">
        <v>1146419</v>
      </c>
      <c r="AO39" s="534">
        <v>0</v>
      </c>
      <c r="AP39" s="534">
        <v>1657672</v>
      </c>
      <c r="AQ39" s="534">
        <v>1313160</v>
      </c>
      <c r="AR39" s="534">
        <v>2428089</v>
      </c>
      <c r="AS39" s="534">
        <v>1005380</v>
      </c>
      <c r="AT39" s="534">
        <v>0</v>
      </c>
      <c r="AU39" s="534">
        <v>1510211</v>
      </c>
      <c r="AV39" s="534">
        <v>644235</v>
      </c>
      <c r="AW39" s="534">
        <v>1022095</v>
      </c>
      <c r="AX39" s="534">
        <v>0</v>
      </c>
      <c r="AY39" s="534">
        <v>0</v>
      </c>
      <c r="AZ39" s="534">
        <v>1222752</v>
      </c>
      <c r="BA39" s="534">
        <v>3469002</v>
      </c>
      <c r="BB39" s="534">
        <v>2117940</v>
      </c>
      <c r="BC39" s="534">
        <v>10452856</v>
      </c>
      <c r="BD39" s="534">
        <v>0</v>
      </c>
      <c r="BE39" s="534">
        <v>1112364</v>
      </c>
      <c r="BF39" s="534">
        <v>810524</v>
      </c>
      <c r="BG39" s="534">
        <v>716601</v>
      </c>
      <c r="BH39" s="534">
        <v>0</v>
      </c>
      <c r="BI39" s="534">
        <v>851705</v>
      </c>
      <c r="BJ39" s="534">
        <v>0</v>
      </c>
      <c r="BK39" s="534">
        <v>0</v>
      </c>
      <c r="BL39" s="534">
        <v>2236901</v>
      </c>
      <c r="BM39" s="534">
        <v>8286235</v>
      </c>
      <c r="BN39" s="534">
        <v>3476083</v>
      </c>
      <c r="BO39" s="534">
        <v>0</v>
      </c>
      <c r="BP39" s="534">
        <v>4980097</v>
      </c>
      <c r="BQ39" s="534">
        <v>2161134</v>
      </c>
      <c r="BR39" s="534">
        <v>3699136</v>
      </c>
      <c r="BS39" s="534">
        <v>1057169</v>
      </c>
      <c r="BT39" s="534">
        <v>2140244</v>
      </c>
      <c r="BU39" s="534">
        <v>0</v>
      </c>
      <c r="BV39" s="534">
        <v>1072832</v>
      </c>
      <c r="BW39" s="534">
        <v>0</v>
      </c>
      <c r="BX39" s="534">
        <v>1616555</v>
      </c>
      <c r="BY39" s="534">
        <v>748404</v>
      </c>
      <c r="BZ39" s="534">
        <v>0</v>
      </c>
      <c r="CA39" s="534">
        <v>0</v>
      </c>
      <c r="CB39" s="534">
        <v>1464026</v>
      </c>
      <c r="CC39" s="534">
        <v>2261998</v>
      </c>
      <c r="CD39" s="534">
        <v>5984896</v>
      </c>
      <c r="CE39" s="534">
        <v>1599454</v>
      </c>
      <c r="CF39" s="534">
        <v>0</v>
      </c>
      <c r="CG39" s="534">
        <v>2331079</v>
      </c>
      <c r="CH39" s="534">
        <v>1382984</v>
      </c>
      <c r="CI39" s="534">
        <v>4059561</v>
      </c>
      <c r="CJ39" s="534">
        <v>4550985</v>
      </c>
      <c r="CK39" s="534">
        <v>1426454</v>
      </c>
      <c r="CL39" s="534">
        <v>0</v>
      </c>
      <c r="CM39" s="534">
        <v>856973</v>
      </c>
      <c r="CN39" s="534">
        <v>6220695</v>
      </c>
      <c r="CO39" s="534">
        <v>1505396</v>
      </c>
      <c r="CP39" s="534">
        <v>1330664</v>
      </c>
      <c r="CQ39" s="534">
        <v>1181364</v>
      </c>
      <c r="CR39" s="534">
        <v>0</v>
      </c>
      <c r="CS39" s="534">
        <v>1151524</v>
      </c>
      <c r="CT39" s="534">
        <v>7606886</v>
      </c>
      <c r="CU39" s="534">
        <v>654648</v>
      </c>
      <c r="CV39" s="534">
        <v>711124</v>
      </c>
      <c r="CW39" s="534">
        <v>1539025</v>
      </c>
      <c r="CX39" s="534">
        <v>0</v>
      </c>
      <c r="CY39" s="534">
        <v>1338136</v>
      </c>
      <c r="CZ39" s="534">
        <v>7076085</v>
      </c>
      <c r="DA39" s="534">
        <v>9076479</v>
      </c>
      <c r="DB39" s="534">
        <v>1309176</v>
      </c>
      <c r="DC39" s="534">
        <v>1343081</v>
      </c>
      <c r="DD39" s="534">
        <v>942887</v>
      </c>
      <c r="DE39" s="534">
        <v>701533</v>
      </c>
      <c r="DF39" s="534">
        <v>20307719</v>
      </c>
      <c r="DG39" s="534">
        <v>2348073</v>
      </c>
      <c r="DH39" s="534">
        <v>2928170</v>
      </c>
      <c r="DI39" s="534">
        <v>0</v>
      </c>
      <c r="DJ39" s="534">
        <v>2035799</v>
      </c>
      <c r="DK39" s="534">
        <v>1006142</v>
      </c>
      <c r="DL39" s="534">
        <v>0</v>
      </c>
      <c r="DM39" s="534">
        <v>0</v>
      </c>
      <c r="DN39" s="534">
        <v>732248</v>
      </c>
      <c r="DO39" s="534">
        <v>793745</v>
      </c>
      <c r="DP39" s="534">
        <v>969769</v>
      </c>
      <c r="DQ39" s="534">
        <v>18823533</v>
      </c>
      <c r="DR39" s="534">
        <v>1433077</v>
      </c>
      <c r="DS39" s="534">
        <v>1268571</v>
      </c>
      <c r="DT39" s="534">
        <v>1364395</v>
      </c>
      <c r="DU39" s="534">
        <v>717633</v>
      </c>
      <c r="DV39" s="534">
        <v>9723686</v>
      </c>
      <c r="DW39" s="534">
        <v>0</v>
      </c>
      <c r="DX39" s="534">
        <v>2157593</v>
      </c>
      <c r="DY39" s="534">
        <v>2246106</v>
      </c>
      <c r="DZ39" s="534">
        <v>0</v>
      </c>
      <c r="EA39" s="534">
        <v>3695596</v>
      </c>
      <c r="EB39" s="534">
        <v>959370</v>
      </c>
      <c r="EC39" s="534">
        <v>0</v>
      </c>
      <c r="ED39" s="534">
        <v>865089</v>
      </c>
      <c r="EE39" s="534">
        <v>2227696</v>
      </c>
      <c r="EF39" s="534">
        <v>2894022</v>
      </c>
      <c r="EG39" s="534">
        <v>0</v>
      </c>
      <c r="EH39" s="534">
        <v>0</v>
      </c>
      <c r="EI39" s="534">
        <v>697143</v>
      </c>
      <c r="EJ39" s="534">
        <v>2271367</v>
      </c>
      <c r="EK39" s="534">
        <v>0</v>
      </c>
      <c r="EL39" s="534">
        <v>0</v>
      </c>
      <c r="EM39" s="534">
        <v>0</v>
      </c>
      <c r="EN39" s="534">
        <v>799531</v>
      </c>
      <c r="EO39" s="534">
        <v>6489654</v>
      </c>
      <c r="EP39" s="534">
        <v>2489641</v>
      </c>
      <c r="EQ39" s="534">
        <v>1142821</v>
      </c>
      <c r="ER39" s="534">
        <v>0</v>
      </c>
      <c r="ES39" s="534">
        <v>0</v>
      </c>
      <c r="ET39" s="534">
        <v>0</v>
      </c>
      <c r="EU39" s="534">
        <v>1098616</v>
      </c>
      <c r="EV39" s="534">
        <v>0</v>
      </c>
      <c r="EW39" s="534">
        <v>6081900</v>
      </c>
      <c r="EX39" s="534">
        <v>1679623</v>
      </c>
      <c r="EY39" s="534">
        <v>0</v>
      </c>
      <c r="EZ39" s="534">
        <v>729334</v>
      </c>
      <c r="FA39" s="534">
        <v>2083951</v>
      </c>
      <c r="FB39" s="534">
        <v>2032259</v>
      </c>
      <c r="FC39" s="534">
        <v>1355060</v>
      </c>
      <c r="FD39" s="534">
        <v>0</v>
      </c>
      <c r="FE39" s="534">
        <v>2617861</v>
      </c>
      <c r="FF39" s="534">
        <v>1341654</v>
      </c>
      <c r="FG39" s="534">
        <v>1585715</v>
      </c>
      <c r="FH39" s="534">
        <v>2909600</v>
      </c>
      <c r="FI39" s="534">
        <v>957567</v>
      </c>
      <c r="FJ39" s="534">
        <v>1616903</v>
      </c>
      <c r="FK39" s="534">
        <v>4455391</v>
      </c>
      <c r="FL39" s="534">
        <v>1750434</v>
      </c>
      <c r="FM39" s="534">
        <v>1195549</v>
      </c>
      <c r="FN39" s="534">
        <v>2599450</v>
      </c>
      <c r="FO39" s="534">
        <v>1318377</v>
      </c>
      <c r="FP39" s="534">
        <v>1576685</v>
      </c>
      <c r="FQ39" s="534">
        <v>0</v>
      </c>
      <c r="FR39" s="534">
        <v>1519391</v>
      </c>
      <c r="FS39" s="534">
        <v>1220486</v>
      </c>
      <c r="FT39" s="534">
        <v>41162803</v>
      </c>
      <c r="FU39" s="534">
        <v>680785</v>
      </c>
      <c r="FV39" s="534">
        <v>1955784</v>
      </c>
      <c r="FW39" s="534">
        <v>667697</v>
      </c>
      <c r="FX39" s="534">
        <v>754828</v>
      </c>
      <c r="FY39" s="534">
        <v>1053444</v>
      </c>
      <c r="FZ39" s="534">
        <v>0</v>
      </c>
      <c r="GA39" s="534">
        <v>758371</v>
      </c>
      <c r="GB39" s="534">
        <v>937077</v>
      </c>
      <c r="GC39" s="534">
        <v>1591130</v>
      </c>
      <c r="GD39" s="534">
        <v>816214</v>
      </c>
      <c r="GE39" s="534">
        <v>4192590</v>
      </c>
      <c r="GF39" s="534">
        <v>1458105</v>
      </c>
      <c r="GG39" s="534">
        <v>984600</v>
      </c>
      <c r="GH39" s="534">
        <v>2163966</v>
      </c>
      <c r="GI39" s="534">
        <v>608737</v>
      </c>
      <c r="GJ39" s="534">
        <v>952049</v>
      </c>
      <c r="GK39" s="534">
        <v>10109603</v>
      </c>
      <c r="GL39" s="534">
        <v>0</v>
      </c>
      <c r="GM39" s="534">
        <v>867675</v>
      </c>
      <c r="GN39" s="534">
        <v>1265529</v>
      </c>
      <c r="GO39" s="534">
        <v>0</v>
      </c>
      <c r="GP39" s="534">
        <v>879721</v>
      </c>
      <c r="GQ39" s="534">
        <v>604204</v>
      </c>
      <c r="GR39" s="534">
        <v>0</v>
      </c>
      <c r="GS39" s="534">
        <v>0</v>
      </c>
      <c r="GT39" s="534">
        <v>1226233</v>
      </c>
      <c r="GU39" s="534">
        <v>851368</v>
      </c>
      <c r="GV39" s="534">
        <v>0</v>
      </c>
      <c r="GW39" s="534">
        <v>0</v>
      </c>
      <c r="GX39" s="534">
        <v>1209627</v>
      </c>
      <c r="GY39" s="534">
        <v>1260970</v>
      </c>
      <c r="GZ39" s="534">
        <v>8095047</v>
      </c>
      <c r="HA39" s="534">
        <v>2964124</v>
      </c>
      <c r="HB39" s="534">
        <v>3663023</v>
      </c>
      <c r="HC39" s="534">
        <v>809052</v>
      </c>
      <c r="HD39" s="534">
        <v>851705</v>
      </c>
      <c r="HE39" s="534">
        <v>5683244</v>
      </c>
      <c r="HF39" s="534">
        <v>1136734</v>
      </c>
      <c r="HG39" s="534">
        <v>652980</v>
      </c>
      <c r="HH39" s="534">
        <v>820240</v>
      </c>
      <c r="HI39" s="534">
        <v>709457</v>
      </c>
      <c r="HJ39" s="534">
        <v>4332889</v>
      </c>
      <c r="HK39" s="534">
        <v>0</v>
      </c>
      <c r="HL39" s="534">
        <v>9252797</v>
      </c>
      <c r="HM39" s="534">
        <v>0</v>
      </c>
      <c r="HN39" s="534">
        <v>0</v>
      </c>
      <c r="HO39" s="534">
        <v>0</v>
      </c>
      <c r="HP39" s="534">
        <v>0</v>
      </c>
      <c r="HQ39" s="534">
        <v>4098774</v>
      </c>
      <c r="HR39" s="534">
        <v>1295035</v>
      </c>
      <c r="HS39" s="534">
        <v>922348</v>
      </c>
      <c r="HT39" s="534">
        <v>7279683</v>
      </c>
      <c r="HU39" s="534">
        <v>0</v>
      </c>
      <c r="HV39" s="534">
        <v>1020746</v>
      </c>
      <c r="HW39" s="534">
        <v>5317862</v>
      </c>
      <c r="HX39" s="534">
        <v>550506</v>
      </c>
      <c r="HY39" s="534">
        <v>10951389</v>
      </c>
      <c r="HZ39" s="534">
        <v>1119641</v>
      </c>
      <c r="IA39" s="534">
        <v>0</v>
      </c>
      <c r="IB39" s="534">
        <v>715171</v>
      </c>
      <c r="IC39" s="534">
        <v>1893471</v>
      </c>
      <c r="ID39" s="534">
        <v>814881</v>
      </c>
      <c r="IE39" s="534">
        <v>3524864</v>
      </c>
      <c r="IF39" s="534">
        <v>0</v>
      </c>
      <c r="IG39" s="534">
        <v>958252</v>
      </c>
      <c r="IH39" s="534">
        <v>0</v>
      </c>
      <c r="II39" s="534">
        <v>1401914</v>
      </c>
      <c r="IJ39" s="534">
        <v>730307</v>
      </c>
      <c r="IK39" s="534">
        <v>2600159</v>
      </c>
      <c r="IL39" s="534">
        <v>557009</v>
      </c>
      <c r="IM39" s="534">
        <v>885983</v>
      </c>
      <c r="IN39" s="534">
        <v>1277704</v>
      </c>
      <c r="IO39" s="534">
        <v>746569</v>
      </c>
      <c r="IP39" s="534">
        <v>1173776</v>
      </c>
      <c r="IQ39" s="534">
        <v>623493</v>
      </c>
      <c r="IR39" s="534">
        <v>2442251</v>
      </c>
      <c r="IS39" s="534">
        <v>1010595</v>
      </c>
      <c r="IT39" s="534">
        <v>0</v>
      </c>
      <c r="IU39" s="534">
        <v>767195</v>
      </c>
      <c r="IV39" s="534">
        <v>0</v>
      </c>
      <c r="IW39" s="534">
        <v>0</v>
      </c>
      <c r="IX39" s="534">
        <v>35274209</v>
      </c>
      <c r="IY39" s="534">
        <v>0</v>
      </c>
      <c r="IZ39" s="534">
        <v>642428</v>
      </c>
      <c r="JA39" s="534">
        <v>742086</v>
      </c>
      <c r="JB39" s="534">
        <v>807005</v>
      </c>
      <c r="JC39" s="534">
        <v>858208</v>
      </c>
      <c r="JD39" s="534">
        <v>0</v>
      </c>
      <c r="JE39" s="534">
        <v>2473408</v>
      </c>
      <c r="JF39" s="534">
        <v>32388685</v>
      </c>
      <c r="JG39" s="534">
        <v>835776</v>
      </c>
      <c r="JH39" s="534">
        <v>474721</v>
      </c>
      <c r="JI39" s="534">
        <v>6275927</v>
      </c>
      <c r="JJ39" s="534">
        <v>0</v>
      </c>
      <c r="JK39" s="534">
        <v>2032967</v>
      </c>
      <c r="JL39" s="534">
        <v>913252</v>
      </c>
      <c r="JM39" s="534">
        <v>843968</v>
      </c>
      <c r="JN39" s="534">
        <v>499068</v>
      </c>
      <c r="JO39" s="534">
        <v>0</v>
      </c>
      <c r="JP39" s="534">
        <v>1313250</v>
      </c>
      <c r="JQ39" s="534">
        <v>1706531</v>
      </c>
      <c r="JR39" s="534">
        <v>9172073</v>
      </c>
      <c r="JS39" s="534">
        <v>3587964</v>
      </c>
      <c r="JT39" s="534">
        <v>0</v>
      </c>
      <c r="JU39" s="534">
        <v>0</v>
      </c>
      <c r="JV39" s="534">
        <v>743471</v>
      </c>
      <c r="JW39" s="534">
        <v>0</v>
      </c>
      <c r="JX39" s="534">
        <v>777074</v>
      </c>
      <c r="JY39" s="534">
        <v>615088</v>
      </c>
      <c r="JZ39" s="534">
        <v>4684817</v>
      </c>
      <c r="KA39" s="534">
        <v>791100</v>
      </c>
      <c r="KB39" s="534">
        <v>875325</v>
      </c>
      <c r="KC39" s="534">
        <v>705907</v>
      </c>
      <c r="KD39" s="534">
        <v>966104</v>
      </c>
      <c r="KE39" s="534">
        <v>1551530</v>
      </c>
      <c r="KF39" s="534">
        <v>0</v>
      </c>
      <c r="KG39" s="534">
        <v>2127145</v>
      </c>
      <c r="KH39" s="534">
        <v>4286155</v>
      </c>
      <c r="KI39" s="534">
        <v>0</v>
      </c>
      <c r="KJ39" s="534">
        <v>969395</v>
      </c>
      <c r="KK39" s="534">
        <v>2296382</v>
      </c>
    </row>
    <row r="40" spans="1:297" ht="14">
      <c r="A40" s="562"/>
      <c r="B40" s="532" t="s">
        <v>526</v>
      </c>
      <c r="C40" s="148">
        <v>21924345</v>
      </c>
      <c r="D40" s="374">
        <v>0</v>
      </c>
      <c r="E40" s="374">
        <v>4970458</v>
      </c>
      <c r="F40" s="534">
        <v>0</v>
      </c>
      <c r="G40" s="534">
        <v>0</v>
      </c>
      <c r="H40" s="534">
        <v>0</v>
      </c>
      <c r="I40" s="534">
        <v>0</v>
      </c>
      <c r="J40" s="534">
        <v>0</v>
      </c>
      <c r="K40" s="534">
        <v>0</v>
      </c>
      <c r="L40" s="534">
        <v>9463</v>
      </c>
      <c r="M40" s="534">
        <v>0</v>
      </c>
      <c r="N40" s="534">
        <v>0</v>
      </c>
      <c r="O40" s="534">
        <v>0</v>
      </c>
      <c r="P40" s="534">
        <v>0</v>
      </c>
      <c r="Q40" s="534">
        <v>0</v>
      </c>
      <c r="R40" s="534">
        <v>0</v>
      </c>
      <c r="S40" s="534">
        <v>41806</v>
      </c>
      <c r="T40" s="534">
        <v>0</v>
      </c>
      <c r="U40" s="534">
        <v>8243</v>
      </c>
      <c r="V40" s="534">
        <v>0</v>
      </c>
      <c r="W40" s="534">
        <v>0</v>
      </c>
      <c r="X40" s="534">
        <v>0</v>
      </c>
      <c r="Y40" s="534">
        <v>0</v>
      </c>
      <c r="Z40" s="534">
        <v>0</v>
      </c>
      <c r="AA40" s="534">
        <v>0</v>
      </c>
      <c r="AB40" s="534">
        <v>0</v>
      </c>
      <c r="AC40" s="534">
        <v>0</v>
      </c>
      <c r="AD40" s="534">
        <v>0</v>
      </c>
      <c r="AE40" s="534">
        <v>6808</v>
      </c>
      <c r="AF40" s="534">
        <v>1577585</v>
      </c>
      <c r="AG40" s="534">
        <v>1091350</v>
      </c>
      <c r="AH40" s="534">
        <v>0</v>
      </c>
      <c r="AI40" s="534">
        <v>0</v>
      </c>
      <c r="AJ40" s="534">
        <v>5226</v>
      </c>
      <c r="AK40" s="534">
        <v>0</v>
      </c>
      <c r="AL40" s="534">
        <v>0</v>
      </c>
      <c r="AM40" s="534">
        <v>345165</v>
      </c>
      <c r="AN40" s="534">
        <v>0</v>
      </c>
      <c r="AO40" s="534">
        <v>0</v>
      </c>
      <c r="AP40" s="534">
        <v>0</v>
      </c>
      <c r="AQ40" s="534">
        <v>10236</v>
      </c>
      <c r="AR40" s="534">
        <v>14371</v>
      </c>
      <c r="AS40" s="534">
        <v>0</v>
      </c>
      <c r="AT40" s="534">
        <v>0</v>
      </c>
      <c r="AU40" s="534">
        <v>0</v>
      </c>
      <c r="AV40" s="534">
        <v>26695</v>
      </c>
      <c r="AW40" s="534">
        <v>0</v>
      </c>
      <c r="AX40" s="534">
        <v>0</v>
      </c>
      <c r="AY40" s="534">
        <v>0</v>
      </c>
      <c r="AZ40" s="534">
        <v>0</v>
      </c>
      <c r="BA40" s="534">
        <v>0</v>
      </c>
      <c r="BB40" s="534">
        <v>0</v>
      </c>
      <c r="BC40" s="534">
        <v>763380</v>
      </c>
      <c r="BD40" s="534">
        <v>0</v>
      </c>
      <c r="BE40" s="534">
        <v>0</v>
      </c>
      <c r="BF40" s="534">
        <v>0</v>
      </c>
      <c r="BG40" s="534">
        <v>9197</v>
      </c>
      <c r="BH40" s="534">
        <v>0</v>
      </c>
      <c r="BI40" s="534">
        <v>0</v>
      </c>
      <c r="BJ40" s="534">
        <v>0</v>
      </c>
      <c r="BK40" s="534">
        <v>0</v>
      </c>
      <c r="BL40" s="534">
        <v>3048</v>
      </c>
      <c r="BM40" s="534">
        <v>420155</v>
      </c>
      <c r="BN40" s="534">
        <v>688239</v>
      </c>
      <c r="BO40" s="534">
        <v>0</v>
      </c>
      <c r="BP40" s="534">
        <v>26477</v>
      </c>
      <c r="BQ40" s="534">
        <v>0</v>
      </c>
      <c r="BR40" s="534">
        <v>0</v>
      </c>
      <c r="BS40" s="534">
        <v>0</v>
      </c>
      <c r="BT40" s="534">
        <v>6308</v>
      </c>
      <c r="BU40" s="534">
        <v>0</v>
      </c>
      <c r="BV40" s="534">
        <v>0</v>
      </c>
      <c r="BW40" s="534">
        <v>0</v>
      </c>
      <c r="BX40" s="534">
        <v>0</v>
      </c>
      <c r="BY40" s="534">
        <v>0</v>
      </c>
      <c r="BZ40" s="534">
        <v>0</v>
      </c>
      <c r="CA40" s="534">
        <v>0</v>
      </c>
      <c r="CB40" s="534">
        <v>0</v>
      </c>
      <c r="CC40" s="534">
        <v>0</v>
      </c>
      <c r="CD40" s="534">
        <v>0</v>
      </c>
      <c r="CE40" s="534">
        <v>46170</v>
      </c>
      <c r="CF40" s="534">
        <v>0</v>
      </c>
      <c r="CG40" s="534">
        <v>0</v>
      </c>
      <c r="CH40" s="534">
        <v>0</v>
      </c>
      <c r="CI40" s="534">
        <v>0</v>
      </c>
      <c r="CJ40" s="534">
        <v>0</v>
      </c>
      <c r="CK40" s="534">
        <v>0</v>
      </c>
      <c r="CL40" s="534">
        <v>0</v>
      </c>
      <c r="CM40" s="534">
        <v>0</v>
      </c>
      <c r="CN40" s="534">
        <v>0</v>
      </c>
      <c r="CO40" s="534">
        <v>5686</v>
      </c>
      <c r="CP40" s="534">
        <v>0</v>
      </c>
      <c r="CQ40" s="534">
        <v>0</v>
      </c>
      <c r="CR40" s="534">
        <v>0</v>
      </c>
      <c r="CS40" s="534">
        <v>8153</v>
      </c>
      <c r="CT40" s="534">
        <v>380940</v>
      </c>
      <c r="CU40" s="534">
        <v>0</v>
      </c>
      <c r="CV40" s="534">
        <v>10112</v>
      </c>
      <c r="CW40" s="534">
        <v>0</v>
      </c>
      <c r="CX40" s="534">
        <v>0</v>
      </c>
      <c r="CY40" s="534">
        <v>0</v>
      </c>
      <c r="CZ40" s="534">
        <v>197536</v>
      </c>
      <c r="DA40" s="534">
        <v>485913</v>
      </c>
      <c r="DB40" s="534">
        <v>0</v>
      </c>
      <c r="DC40" s="534">
        <v>0</v>
      </c>
      <c r="DD40" s="534">
        <v>7881</v>
      </c>
      <c r="DE40" s="534">
        <v>0</v>
      </c>
      <c r="DF40" s="534">
        <v>804513</v>
      </c>
      <c r="DG40" s="534">
        <v>0</v>
      </c>
      <c r="DH40" s="534">
        <v>0</v>
      </c>
      <c r="DI40" s="534">
        <v>0</v>
      </c>
      <c r="DJ40" s="534">
        <v>8274</v>
      </c>
      <c r="DK40" s="534">
        <v>0</v>
      </c>
      <c r="DL40" s="534">
        <v>0</v>
      </c>
      <c r="DM40" s="534">
        <v>0</v>
      </c>
      <c r="DN40" s="534">
        <v>0</v>
      </c>
      <c r="DO40" s="534">
        <v>0</v>
      </c>
      <c r="DP40" s="534">
        <v>8069</v>
      </c>
      <c r="DQ40" s="534">
        <v>0</v>
      </c>
      <c r="DR40" s="534">
        <v>0</v>
      </c>
      <c r="DS40" s="534">
        <v>0</v>
      </c>
      <c r="DT40" s="534">
        <v>14176</v>
      </c>
      <c r="DU40" s="534">
        <v>8110</v>
      </c>
      <c r="DV40" s="534">
        <v>0</v>
      </c>
      <c r="DW40" s="534">
        <v>0</v>
      </c>
      <c r="DX40" s="534">
        <v>0</v>
      </c>
      <c r="DY40" s="534">
        <v>0</v>
      </c>
      <c r="DZ40" s="534">
        <v>0</v>
      </c>
      <c r="EA40" s="534">
        <v>0</v>
      </c>
      <c r="EB40" s="534">
        <v>0</v>
      </c>
      <c r="EC40" s="534">
        <v>0</v>
      </c>
      <c r="ED40" s="534">
        <v>12511</v>
      </c>
      <c r="EE40" s="534">
        <v>0</v>
      </c>
      <c r="EF40" s="534">
        <v>0</v>
      </c>
      <c r="EG40" s="534">
        <v>0</v>
      </c>
      <c r="EH40" s="534">
        <v>0</v>
      </c>
      <c r="EI40" s="534">
        <v>0</v>
      </c>
      <c r="EJ40" s="534">
        <v>0</v>
      </c>
      <c r="EK40" s="534">
        <v>0</v>
      </c>
      <c r="EL40" s="534">
        <v>0</v>
      </c>
      <c r="EM40" s="534">
        <v>0</v>
      </c>
      <c r="EN40" s="534">
        <v>0</v>
      </c>
      <c r="EO40" s="534">
        <v>236203</v>
      </c>
      <c r="EP40" s="534">
        <v>0</v>
      </c>
      <c r="EQ40" s="534">
        <v>0</v>
      </c>
      <c r="ER40" s="534">
        <v>0</v>
      </c>
      <c r="ES40" s="534">
        <v>0</v>
      </c>
      <c r="ET40" s="534">
        <v>0</v>
      </c>
      <c r="EU40" s="534">
        <v>0</v>
      </c>
      <c r="EV40" s="534">
        <v>0</v>
      </c>
      <c r="EW40" s="534">
        <v>4970458</v>
      </c>
      <c r="EX40" s="534">
        <v>0</v>
      </c>
      <c r="EY40" s="534">
        <v>0</v>
      </c>
      <c r="EZ40" s="534">
        <v>0</v>
      </c>
      <c r="FA40" s="534">
        <v>0</v>
      </c>
      <c r="FB40" s="534">
        <v>0</v>
      </c>
      <c r="FC40" s="534">
        <v>0</v>
      </c>
      <c r="FD40" s="534">
        <v>0</v>
      </c>
      <c r="FE40" s="534">
        <v>0</v>
      </c>
      <c r="FF40" s="534">
        <v>0</v>
      </c>
      <c r="FG40" s="534">
        <v>3621</v>
      </c>
      <c r="FH40" s="534">
        <v>0</v>
      </c>
      <c r="FI40" s="534">
        <v>0</v>
      </c>
      <c r="FJ40" s="534">
        <v>0</v>
      </c>
      <c r="FK40" s="534">
        <v>0</v>
      </c>
      <c r="FL40" s="534">
        <v>0</v>
      </c>
      <c r="FM40" s="534">
        <v>11007</v>
      </c>
      <c r="FN40" s="534">
        <v>0</v>
      </c>
      <c r="FO40" s="534">
        <v>0</v>
      </c>
      <c r="FP40" s="534">
        <v>3486</v>
      </c>
      <c r="FQ40" s="534">
        <v>0</v>
      </c>
      <c r="FR40" s="534">
        <v>0</v>
      </c>
      <c r="FS40" s="534">
        <v>10572</v>
      </c>
      <c r="FT40" s="534">
        <v>2819934</v>
      </c>
      <c r="FU40" s="534">
        <v>10851</v>
      </c>
      <c r="FV40" s="534">
        <v>0</v>
      </c>
      <c r="FW40" s="534">
        <v>0</v>
      </c>
      <c r="FX40" s="534">
        <v>0</v>
      </c>
      <c r="FY40" s="534">
        <v>0</v>
      </c>
      <c r="FZ40" s="534">
        <v>0</v>
      </c>
      <c r="GA40" s="534">
        <v>10996</v>
      </c>
      <c r="GB40" s="534">
        <v>0</v>
      </c>
      <c r="GC40" s="534">
        <v>13176</v>
      </c>
      <c r="GD40" s="534">
        <v>8544</v>
      </c>
      <c r="GE40" s="534">
        <v>8037</v>
      </c>
      <c r="GF40" s="534">
        <v>0</v>
      </c>
      <c r="GG40" s="534">
        <v>8731</v>
      </c>
      <c r="GH40" s="534">
        <v>0</v>
      </c>
      <c r="GI40" s="534">
        <v>0</v>
      </c>
      <c r="GJ40" s="534">
        <v>0</v>
      </c>
      <c r="GK40" s="534">
        <v>200236</v>
      </c>
      <c r="GL40" s="534">
        <v>0</v>
      </c>
      <c r="GM40" s="534">
        <v>0</v>
      </c>
      <c r="GN40" s="534">
        <v>0</v>
      </c>
      <c r="GO40" s="534">
        <v>0</v>
      </c>
      <c r="GP40" s="534">
        <v>0</v>
      </c>
      <c r="GQ40" s="534">
        <v>0</v>
      </c>
      <c r="GR40" s="534">
        <v>0</v>
      </c>
      <c r="GS40" s="534">
        <v>0</v>
      </c>
      <c r="GT40" s="534">
        <v>17928</v>
      </c>
      <c r="GU40" s="534">
        <v>0</v>
      </c>
      <c r="GV40" s="534">
        <v>0</v>
      </c>
      <c r="GW40" s="534">
        <v>0</v>
      </c>
      <c r="GX40" s="534">
        <v>0</v>
      </c>
      <c r="GY40" s="534">
        <v>6709</v>
      </c>
      <c r="GZ40" s="534">
        <v>125332</v>
      </c>
      <c r="HA40" s="534">
        <v>0</v>
      </c>
      <c r="HB40" s="534">
        <v>0</v>
      </c>
      <c r="HC40" s="534">
        <v>8069</v>
      </c>
      <c r="HD40" s="534">
        <v>0</v>
      </c>
      <c r="HE40" s="534">
        <v>0</v>
      </c>
      <c r="HF40" s="534">
        <v>37931</v>
      </c>
      <c r="HG40" s="534">
        <v>0</v>
      </c>
      <c r="HH40" s="534">
        <v>0</v>
      </c>
      <c r="HI40" s="534">
        <v>0</v>
      </c>
      <c r="HJ40" s="534">
        <v>203371</v>
      </c>
      <c r="HK40" s="534">
        <v>0</v>
      </c>
      <c r="HL40" s="534">
        <v>501242</v>
      </c>
      <c r="HM40" s="534">
        <v>0</v>
      </c>
      <c r="HN40" s="534">
        <v>0</v>
      </c>
      <c r="HO40" s="534">
        <v>0</v>
      </c>
      <c r="HP40" s="534">
        <v>0</v>
      </c>
      <c r="HQ40" s="534">
        <v>0</v>
      </c>
      <c r="HR40" s="534">
        <v>0</v>
      </c>
      <c r="HS40" s="534">
        <v>124677</v>
      </c>
      <c r="HT40" s="534">
        <v>151681</v>
      </c>
      <c r="HU40" s="534">
        <v>0</v>
      </c>
      <c r="HV40" s="534">
        <v>0</v>
      </c>
      <c r="HW40" s="534">
        <v>134478</v>
      </c>
      <c r="HX40" s="534">
        <v>0</v>
      </c>
      <c r="HY40" s="534">
        <v>352671</v>
      </c>
      <c r="HZ40" s="534">
        <v>0</v>
      </c>
      <c r="IA40" s="534">
        <v>0</v>
      </c>
      <c r="IB40" s="534">
        <v>0</v>
      </c>
      <c r="IC40" s="534">
        <v>0</v>
      </c>
      <c r="ID40" s="534">
        <v>17313</v>
      </c>
      <c r="IE40" s="534">
        <v>0</v>
      </c>
      <c r="IF40" s="534">
        <v>0</v>
      </c>
      <c r="IG40" s="534">
        <v>0</v>
      </c>
      <c r="IH40" s="534">
        <v>0</v>
      </c>
      <c r="II40" s="534">
        <v>0</v>
      </c>
      <c r="IJ40" s="534">
        <v>0</v>
      </c>
      <c r="IK40" s="534">
        <v>12194</v>
      </c>
      <c r="IL40" s="534">
        <v>0</v>
      </c>
      <c r="IM40" s="534">
        <v>7964</v>
      </c>
      <c r="IN40" s="534">
        <v>6794</v>
      </c>
      <c r="IO40" s="534">
        <v>0</v>
      </c>
      <c r="IP40" s="534">
        <v>0</v>
      </c>
      <c r="IQ40" s="534">
        <v>17467</v>
      </c>
      <c r="IR40" s="534">
        <v>0</v>
      </c>
      <c r="IS40" s="534">
        <v>0</v>
      </c>
      <c r="IT40" s="534">
        <v>0</v>
      </c>
      <c r="IU40" s="534">
        <v>0</v>
      </c>
      <c r="IV40" s="534">
        <v>0</v>
      </c>
      <c r="IW40" s="534">
        <v>0</v>
      </c>
      <c r="IX40" s="534">
        <v>2630150</v>
      </c>
      <c r="IY40" s="534">
        <v>0</v>
      </c>
      <c r="IZ40" s="534">
        <v>0</v>
      </c>
      <c r="JA40" s="534">
        <v>0</v>
      </c>
      <c r="JB40" s="534">
        <v>0</v>
      </c>
      <c r="JC40" s="534">
        <v>0</v>
      </c>
      <c r="JD40" s="534">
        <v>0</v>
      </c>
      <c r="JE40" s="534">
        <v>0</v>
      </c>
      <c r="JF40" s="534">
        <v>1433440</v>
      </c>
      <c r="JG40" s="534">
        <v>0</v>
      </c>
      <c r="JH40" s="534">
        <v>0</v>
      </c>
      <c r="JI40" s="534">
        <v>0</v>
      </c>
      <c r="JJ40" s="534">
        <v>0</v>
      </c>
      <c r="JK40" s="534">
        <v>40065</v>
      </c>
      <c r="JL40" s="534">
        <v>0</v>
      </c>
      <c r="JM40" s="534">
        <v>0</v>
      </c>
      <c r="JN40" s="534">
        <v>16516</v>
      </c>
      <c r="JO40" s="534">
        <v>0</v>
      </c>
      <c r="JP40" s="534">
        <v>0</v>
      </c>
      <c r="JQ40" s="534">
        <v>0</v>
      </c>
      <c r="JR40" s="534">
        <v>432436</v>
      </c>
      <c r="JS40" s="534">
        <v>234813</v>
      </c>
      <c r="JT40" s="534">
        <v>0</v>
      </c>
      <c r="JU40" s="534">
        <v>0</v>
      </c>
      <c r="JV40" s="534">
        <v>0</v>
      </c>
      <c r="JW40" s="534">
        <v>0</v>
      </c>
      <c r="JX40" s="534">
        <v>9720</v>
      </c>
      <c r="JY40" s="534">
        <v>0</v>
      </c>
      <c r="JZ40" s="534">
        <v>0</v>
      </c>
      <c r="KA40" s="534">
        <v>18296</v>
      </c>
      <c r="KB40" s="534">
        <v>4658</v>
      </c>
      <c r="KC40" s="534">
        <v>0</v>
      </c>
      <c r="KD40" s="534">
        <v>0</v>
      </c>
      <c r="KE40" s="534">
        <v>0</v>
      </c>
      <c r="KF40" s="534">
        <v>0</v>
      </c>
      <c r="KG40" s="534">
        <v>3048</v>
      </c>
      <c r="KH40" s="534">
        <v>0</v>
      </c>
      <c r="KI40" s="534">
        <v>0</v>
      </c>
      <c r="KJ40" s="534">
        <v>7734</v>
      </c>
      <c r="KK40" s="534">
        <v>0</v>
      </c>
    </row>
    <row r="41" spans="1:297" ht="14">
      <c r="A41" s="562"/>
      <c r="B41" s="532" t="s">
        <v>527</v>
      </c>
      <c r="C41" s="148">
        <v>10101084</v>
      </c>
      <c r="D41" s="374">
        <v>0</v>
      </c>
      <c r="E41" s="374">
        <v>2344711</v>
      </c>
      <c r="F41" s="534">
        <v>0</v>
      </c>
      <c r="G41" s="534">
        <v>0</v>
      </c>
      <c r="H41" s="534">
        <v>0</v>
      </c>
      <c r="I41" s="534">
        <v>0</v>
      </c>
      <c r="J41" s="534">
        <v>0</v>
      </c>
      <c r="K41" s="534">
        <v>0</v>
      </c>
      <c r="L41" s="534">
        <v>0</v>
      </c>
      <c r="M41" s="534">
        <v>0</v>
      </c>
      <c r="N41" s="534">
        <v>0</v>
      </c>
      <c r="O41" s="534">
        <v>613695</v>
      </c>
      <c r="P41" s="534">
        <v>0</v>
      </c>
      <c r="Q41" s="534">
        <v>0</v>
      </c>
      <c r="R41" s="534">
        <v>0</v>
      </c>
      <c r="S41" s="534">
        <v>0</v>
      </c>
      <c r="T41" s="534">
        <v>0</v>
      </c>
      <c r="U41" s="534">
        <v>0</v>
      </c>
      <c r="V41" s="534">
        <v>0</v>
      </c>
      <c r="W41" s="534">
        <v>0</v>
      </c>
      <c r="X41" s="534">
        <v>0</v>
      </c>
      <c r="Y41" s="534">
        <v>0</v>
      </c>
      <c r="Z41" s="534">
        <v>0</v>
      </c>
      <c r="AA41" s="534">
        <v>0</v>
      </c>
      <c r="AB41" s="534">
        <v>0</v>
      </c>
      <c r="AC41" s="534">
        <v>0</v>
      </c>
      <c r="AD41" s="534">
        <v>0</v>
      </c>
      <c r="AE41" s="534">
        <v>0</v>
      </c>
      <c r="AF41" s="534">
        <v>2344711</v>
      </c>
      <c r="AG41" s="534">
        <v>409090</v>
      </c>
      <c r="AH41" s="534">
        <v>0</v>
      </c>
      <c r="AI41" s="534">
        <v>0</v>
      </c>
      <c r="AJ41" s="534">
        <v>0</v>
      </c>
      <c r="AK41" s="534">
        <v>0</v>
      </c>
      <c r="AL41" s="534">
        <v>0</v>
      </c>
      <c r="AM41" s="534">
        <v>263524</v>
      </c>
      <c r="AN41" s="534">
        <v>0</v>
      </c>
      <c r="AO41" s="534">
        <v>0</v>
      </c>
      <c r="AP41" s="534">
        <v>0</v>
      </c>
      <c r="AQ41" s="534">
        <v>0</v>
      </c>
      <c r="AR41" s="534">
        <v>0</v>
      </c>
      <c r="AS41" s="534">
        <v>0</v>
      </c>
      <c r="AT41" s="534">
        <v>0</v>
      </c>
      <c r="AU41" s="534">
        <v>0</v>
      </c>
      <c r="AV41" s="534">
        <v>0</v>
      </c>
      <c r="AW41" s="534">
        <v>0</v>
      </c>
      <c r="AX41" s="534">
        <v>0</v>
      </c>
      <c r="AY41" s="534">
        <v>0</v>
      </c>
      <c r="AZ41" s="534">
        <v>0</v>
      </c>
      <c r="BA41" s="534">
        <v>128308</v>
      </c>
      <c r="BB41" s="534">
        <v>0</v>
      </c>
      <c r="BC41" s="534">
        <v>266990</v>
      </c>
      <c r="BD41" s="534">
        <v>0</v>
      </c>
      <c r="BE41" s="534">
        <v>0</v>
      </c>
      <c r="BF41" s="534">
        <v>0</v>
      </c>
      <c r="BG41" s="534">
        <v>0</v>
      </c>
      <c r="BH41" s="534">
        <v>0</v>
      </c>
      <c r="BI41" s="534">
        <v>0</v>
      </c>
      <c r="BJ41" s="534">
        <v>0</v>
      </c>
      <c r="BK41" s="534">
        <v>0</v>
      </c>
      <c r="BL41" s="534">
        <v>0</v>
      </c>
      <c r="BM41" s="534">
        <v>87841</v>
      </c>
      <c r="BN41" s="534">
        <v>0</v>
      </c>
      <c r="BO41" s="534">
        <v>0</v>
      </c>
      <c r="BP41" s="534">
        <v>38483</v>
      </c>
      <c r="BQ41" s="534">
        <v>0</v>
      </c>
      <c r="BR41" s="534">
        <v>0</v>
      </c>
      <c r="BS41" s="534">
        <v>0</v>
      </c>
      <c r="BT41" s="534">
        <v>0</v>
      </c>
      <c r="BU41" s="534">
        <v>0</v>
      </c>
      <c r="BV41" s="534">
        <v>0</v>
      </c>
      <c r="BW41" s="534">
        <v>0</v>
      </c>
      <c r="BX41" s="534">
        <v>0</v>
      </c>
      <c r="BY41" s="534">
        <v>0</v>
      </c>
      <c r="BZ41" s="534">
        <v>0</v>
      </c>
      <c r="CA41" s="534">
        <v>0</v>
      </c>
      <c r="CB41" s="534">
        <v>0</v>
      </c>
      <c r="CC41" s="534">
        <v>0</v>
      </c>
      <c r="CD41" s="534">
        <v>0</v>
      </c>
      <c r="CE41" s="534">
        <v>184168</v>
      </c>
      <c r="CF41" s="534">
        <v>0</v>
      </c>
      <c r="CG41" s="534">
        <v>0</v>
      </c>
      <c r="CH41" s="534">
        <v>0</v>
      </c>
      <c r="CI41" s="534">
        <v>0</v>
      </c>
      <c r="CJ41" s="534">
        <v>0</v>
      </c>
      <c r="CK41" s="534">
        <v>0</v>
      </c>
      <c r="CL41" s="534">
        <v>0</v>
      </c>
      <c r="CM41" s="534">
        <v>0</v>
      </c>
      <c r="CN41" s="534">
        <v>0</v>
      </c>
      <c r="CO41" s="534">
        <v>0</v>
      </c>
      <c r="CP41" s="534">
        <v>0</v>
      </c>
      <c r="CQ41" s="534">
        <v>0</v>
      </c>
      <c r="CR41" s="534">
        <v>0</v>
      </c>
      <c r="CS41" s="534">
        <v>0</v>
      </c>
      <c r="CT41" s="534">
        <v>222113</v>
      </c>
      <c r="CU41" s="534">
        <v>0</v>
      </c>
      <c r="CV41" s="534">
        <v>0</v>
      </c>
      <c r="CW41" s="534">
        <v>0</v>
      </c>
      <c r="CX41" s="534">
        <v>0</v>
      </c>
      <c r="CY41" s="534">
        <v>0</v>
      </c>
      <c r="CZ41" s="534">
        <v>0</v>
      </c>
      <c r="DA41" s="534">
        <v>0</v>
      </c>
      <c r="DB41" s="534">
        <v>0</v>
      </c>
      <c r="DC41" s="534">
        <v>0</v>
      </c>
      <c r="DD41" s="534">
        <v>0</v>
      </c>
      <c r="DE41" s="534">
        <v>0</v>
      </c>
      <c r="DF41" s="534">
        <v>496262</v>
      </c>
      <c r="DG41" s="534">
        <v>206159</v>
      </c>
      <c r="DH41" s="534">
        <v>0</v>
      </c>
      <c r="DI41" s="534">
        <v>0</v>
      </c>
      <c r="DJ41" s="534">
        <v>0</v>
      </c>
      <c r="DK41" s="534">
        <v>0</v>
      </c>
      <c r="DL41" s="534">
        <v>0</v>
      </c>
      <c r="DM41" s="534">
        <v>0</v>
      </c>
      <c r="DN41" s="534">
        <v>0</v>
      </c>
      <c r="DO41" s="534">
        <v>0</v>
      </c>
      <c r="DP41" s="534">
        <v>0</v>
      </c>
      <c r="DQ41" s="534">
        <v>624009</v>
      </c>
      <c r="DR41" s="534">
        <v>0</v>
      </c>
      <c r="DS41" s="534">
        <v>0</v>
      </c>
      <c r="DT41" s="534">
        <v>96207</v>
      </c>
      <c r="DU41" s="534">
        <v>0</v>
      </c>
      <c r="DV41" s="534">
        <v>0</v>
      </c>
      <c r="DW41" s="534">
        <v>0</v>
      </c>
      <c r="DX41" s="534">
        <v>0</v>
      </c>
      <c r="DY41" s="534">
        <v>0</v>
      </c>
      <c r="DZ41" s="534">
        <v>0</v>
      </c>
      <c r="EA41" s="534">
        <v>0</v>
      </c>
      <c r="EB41" s="534">
        <v>0</v>
      </c>
      <c r="EC41" s="534">
        <v>0</v>
      </c>
      <c r="ED41" s="534">
        <v>0</v>
      </c>
      <c r="EE41" s="534">
        <v>0</v>
      </c>
      <c r="EF41" s="534">
        <v>0</v>
      </c>
      <c r="EG41" s="534">
        <v>0</v>
      </c>
      <c r="EH41" s="534">
        <v>0</v>
      </c>
      <c r="EI41" s="534">
        <v>0</v>
      </c>
      <c r="EJ41" s="534">
        <v>0</v>
      </c>
      <c r="EK41" s="534">
        <v>0</v>
      </c>
      <c r="EL41" s="534">
        <v>0</v>
      </c>
      <c r="EM41" s="534">
        <v>0</v>
      </c>
      <c r="EN41" s="534">
        <v>0</v>
      </c>
      <c r="EO41" s="534">
        <v>0</v>
      </c>
      <c r="EP41" s="534">
        <v>0</v>
      </c>
      <c r="EQ41" s="534">
        <v>0</v>
      </c>
      <c r="ER41" s="534">
        <v>0</v>
      </c>
      <c r="ES41" s="534">
        <v>0</v>
      </c>
      <c r="ET41" s="534">
        <v>0</v>
      </c>
      <c r="EU41" s="534">
        <v>0</v>
      </c>
      <c r="EV41" s="534">
        <v>0</v>
      </c>
      <c r="EW41" s="534">
        <v>0</v>
      </c>
      <c r="EX41" s="534">
        <v>0</v>
      </c>
      <c r="EY41" s="534">
        <v>0</v>
      </c>
      <c r="EZ41" s="534">
        <v>0</v>
      </c>
      <c r="FA41" s="534">
        <v>0</v>
      </c>
      <c r="FB41" s="534">
        <v>0</v>
      </c>
      <c r="FC41" s="534">
        <v>0</v>
      </c>
      <c r="FD41" s="534">
        <v>0</v>
      </c>
      <c r="FE41" s="534">
        <v>0</v>
      </c>
      <c r="FF41" s="534">
        <v>0</v>
      </c>
      <c r="FG41" s="534">
        <v>0</v>
      </c>
      <c r="FH41" s="534">
        <v>0</v>
      </c>
      <c r="FI41" s="534">
        <v>0</v>
      </c>
      <c r="FJ41" s="534">
        <v>0</v>
      </c>
      <c r="FK41" s="534">
        <v>0</v>
      </c>
      <c r="FL41" s="534">
        <v>0</v>
      </c>
      <c r="FM41" s="534">
        <v>0</v>
      </c>
      <c r="FN41" s="534">
        <v>0</v>
      </c>
      <c r="FO41" s="534">
        <v>0</v>
      </c>
      <c r="FP41" s="534">
        <v>0</v>
      </c>
      <c r="FQ41" s="534">
        <v>0</v>
      </c>
      <c r="FR41" s="534">
        <v>0</v>
      </c>
      <c r="FS41" s="534">
        <v>0</v>
      </c>
      <c r="FT41" s="534">
        <v>747429</v>
      </c>
      <c r="FU41" s="534">
        <v>0</v>
      </c>
      <c r="FV41" s="534">
        <v>0</v>
      </c>
      <c r="FW41" s="534">
        <v>0</v>
      </c>
      <c r="FX41" s="534">
        <v>0</v>
      </c>
      <c r="FY41" s="534">
        <v>0</v>
      </c>
      <c r="FZ41" s="534">
        <v>0</v>
      </c>
      <c r="GA41" s="534">
        <v>0</v>
      </c>
      <c r="GB41" s="534">
        <v>0</v>
      </c>
      <c r="GC41" s="534">
        <v>0</v>
      </c>
      <c r="GD41" s="534">
        <v>0</v>
      </c>
      <c r="GE41" s="534">
        <v>0</v>
      </c>
      <c r="GF41" s="534">
        <v>0</v>
      </c>
      <c r="GG41" s="534">
        <v>0</v>
      </c>
      <c r="GH41" s="534">
        <v>0</v>
      </c>
      <c r="GI41" s="534">
        <v>0</v>
      </c>
      <c r="GJ41" s="534">
        <v>0</v>
      </c>
      <c r="GK41" s="534">
        <v>186439</v>
      </c>
      <c r="GL41" s="534">
        <v>0</v>
      </c>
      <c r="GM41" s="534">
        <v>0</v>
      </c>
      <c r="GN41" s="534">
        <v>0</v>
      </c>
      <c r="GO41" s="534">
        <v>0</v>
      </c>
      <c r="GP41" s="534">
        <v>0</v>
      </c>
      <c r="GQ41" s="534">
        <v>0</v>
      </c>
      <c r="GR41" s="534">
        <v>0</v>
      </c>
      <c r="GS41" s="534">
        <v>0</v>
      </c>
      <c r="GT41" s="534">
        <v>0</v>
      </c>
      <c r="GU41" s="534">
        <v>0</v>
      </c>
      <c r="GV41" s="534">
        <v>0</v>
      </c>
      <c r="GW41" s="534">
        <v>0</v>
      </c>
      <c r="GX41" s="534">
        <v>0</v>
      </c>
      <c r="GY41" s="534">
        <v>0</v>
      </c>
      <c r="GZ41" s="534">
        <v>0</v>
      </c>
      <c r="HA41" s="534">
        <v>0</v>
      </c>
      <c r="HB41" s="534">
        <v>0</v>
      </c>
      <c r="HC41" s="534">
        <v>0</v>
      </c>
      <c r="HD41" s="534">
        <v>0</v>
      </c>
      <c r="HE41" s="534">
        <v>0</v>
      </c>
      <c r="HF41" s="534">
        <v>0</v>
      </c>
      <c r="HG41" s="534">
        <v>0</v>
      </c>
      <c r="HH41" s="534">
        <v>0</v>
      </c>
      <c r="HI41" s="534">
        <v>0</v>
      </c>
      <c r="HJ41" s="534">
        <v>0</v>
      </c>
      <c r="HK41" s="534">
        <v>0</v>
      </c>
      <c r="HL41" s="534">
        <v>225758</v>
      </c>
      <c r="HM41" s="534">
        <v>0</v>
      </c>
      <c r="HN41" s="534">
        <v>0</v>
      </c>
      <c r="HO41" s="534">
        <v>0</v>
      </c>
      <c r="HP41" s="534">
        <v>0</v>
      </c>
      <c r="HQ41" s="534">
        <v>0</v>
      </c>
      <c r="HR41" s="534">
        <v>0</v>
      </c>
      <c r="HS41" s="534">
        <v>0</v>
      </c>
      <c r="HT41" s="534">
        <v>0</v>
      </c>
      <c r="HU41" s="534">
        <v>0</v>
      </c>
      <c r="HV41" s="534">
        <v>0</v>
      </c>
      <c r="HW41" s="534">
        <v>346346</v>
      </c>
      <c r="HX41" s="534">
        <v>0</v>
      </c>
      <c r="HY41" s="534">
        <v>56470</v>
      </c>
      <c r="HZ41" s="534">
        <v>0</v>
      </c>
      <c r="IA41" s="534">
        <v>0</v>
      </c>
      <c r="IB41" s="534">
        <v>0</v>
      </c>
      <c r="IC41" s="534">
        <v>0</v>
      </c>
      <c r="ID41" s="534">
        <v>0</v>
      </c>
      <c r="IE41" s="534">
        <v>0</v>
      </c>
      <c r="IF41" s="534">
        <v>0</v>
      </c>
      <c r="IG41" s="534">
        <v>0</v>
      </c>
      <c r="IH41" s="534">
        <v>0</v>
      </c>
      <c r="II41" s="534">
        <v>0</v>
      </c>
      <c r="IJ41" s="534">
        <v>0</v>
      </c>
      <c r="IK41" s="534">
        <v>206159</v>
      </c>
      <c r="IL41" s="534">
        <v>0</v>
      </c>
      <c r="IM41" s="534">
        <v>0</v>
      </c>
      <c r="IN41" s="534">
        <v>0</v>
      </c>
      <c r="IO41" s="534">
        <v>0</v>
      </c>
      <c r="IP41" s="534">
        <v>0</v>
      </c>
      <c r="IQ41" s="534">
        <v>0</v>
      </c>
      <c r="IR41" s="534">
        <v>0</v>
      </c>
      <c r="IS41" s="534">
        <v>0</v>
      </c>
      <c r="IT41" s="534">
        <v>0</v>
      </c>
      <c r="IU41" s="534">
        <v>0</v>
      </c>
      <c r="IV41" s="534">
        <v>0</v>
      </c>
      <c r="IW41" s="534">
        <v>0</v>
      </c>
      <c r="IX41" s="534">
        <v>1154009</v>
      </c>
      <c r="IY41" s="534">
        <v>0</v>
      </c>
      <c r="IZ41" s="534">
        <v>0</v>
      </c>
      <c r="JA41" s="534">
        <v>0</v>
      </c>
      <c r="JB41" s="534">
        <v>0</v>
      </c>
      <c r="JC41" s="534">
        <v>0</v>
      </c>
      <c r="JD41" s="534">
        <v>0</v>
      </c>
      <c r="JE41" s="534">
        <v>0</v>
      </c>
      <c r="JF41" s="534">
        <v>1023024</v>
      </c>
      <c r="JG41" s="534">
        <v>0</v>
      </c>
      <c r="JH41" s="534">
        <v>0</v>
      </c>
      <c r="JI41" s="534">
        <v>0</v>
      </c>
      <c r="JJ41" s="534">
        <v>0</v>
      </c>
      <c r="JK41" s="534">
        <v>0</v>
      </c>
      <c r="JL41" s="534">
        <v>0</v>
      </c>
      <c r="JM41" s="534">
        <v>0</v>
      </c>
      <c r="JN41" s="534">
        <v>0</v>
      </c>
      <c r="JO41" s="534">
        <v>0</v>
      </c>
      <c r="JP41" s="534">
        <v>0</v>
      </c>
      <c r="JQ41" s="534">
        <v>0</v>
      </c>
      <c r="JR41" s="534">
        <v>0</v>
      </c>
      <c r="JS41" s="534">
        <v>0</v>
      </c>
      <c r="JT41" s="534">
        <v>0</v>
      </c>
      <c r="JU41" s="534">
        <v>0</v>
      </c>
      <c r="JV41" s="534">
        <v>0</v>
      </c>
      <c r="JW41" s="534">
        <v>0</v>
      </c>
      <c r="JX41" s="534">
        <v>0</v>
      </c>
      <c r="JY41" s="534">
        <v>0</v>
      </c>
      <c r="JZ41" s="534">
        <v>0</v>
      </c>
      <c r="KA41" s="534">
        <v>0</v>
      </c>
      <c r="KB41" s="534">
        <v>0</v>
      </c>
      <c r="KC41" s="534">
        <v>0</v>
      </c>
      <c r="KD41" s="534">
        <v>0</v>
      </c>
      <c r="KE41" s="534">
        <v>123695</v>
      </c>
      <c r="KF41" s="534">
        <v>0</v>
      </c>
      <c r="KG41" s="534">
        <v>0</v>
      </c>
      <c r="KH41" s="534">
        <v>50195</v>
      </c>
      <c r="KI41" s="534">
        <v>0</v>
      </c>
      <c r="KJ41" s="534">
        <v>0</v>
      </c>
      <c r="KK41" s="534">
        <v>0</v>
      </c>
    </row>
    <row r="42" spans="1:297" ht="14">
      <c r="A42" s="562"/>
      <c r="B42" s="532" t="s">
        <v>528</v>
      </c>
      <c r="C42" s="148">
        <v>3999044</v>
      </c>
      <c r="D42" s="374">
        <v>0</v>
      </c>
      <c r="E42" s="374">
        <v>1615855</v>
      </c>
      <c r="F42" s="534">
        <v>0</v>
      </c>
      <c r="G42" s="534">
        <v>0</v>
      </c>
      <c r="H42" s="534">
        <v>0</v>
      </c>
      <c r="I42" s="534">
        <v>0</v>
      </c>
      <c r="J42" s="534">
        <v>0</v>
      </c>
      <c r="K42" s="534">
        <v>0</v>
      </c>
      <c r="L42" s="534">
        <v>0</v>
      </c>
      <c r="M42" s="534">
        <v>0</v>
      </c>
      <c r="N42" s="534">
        <v>0</v>
      </c>
      <c r="O42" s="534">
        <v>0</v>
      </c>
      <c r="P42" s="534">
        <v>0</v>
      </c>
      <c r="Q42" s="534">
        <v>0</v>
      </c>
      <c r="R42" s="534">
        <v>0</v>
      </c>
      <c r="S42" s="534">
        <v>0</v>
      </c>
      <c r="T42" s="534">
        <v>0</v>
      </c>
      <c r="U42" s="534">
        <v>0</v>
      </c>
      <c r="V42" s="534">
        <v>0</v>
      </c>
      <c r="W42" s="534">
        <v>0</v>
      </c>
      <c r="X42" s="534">
        <v>0</v>
      </c>
      <c r="Y42" s="534">
        <v>0</v>
      </c>
      <c r="Z42" s="534">
        <v>0</v>
      </c>
      <c r="AA42" s="534">
        <v>0</v>
      </c>
      <c r="AB42" s="534">
        <v>0</v>
      </c>
      <c r="AC42" s="534">
        <v>0</v>
      </c>
      <c r="AD42" s="534">
        <v>0</v>
      </c>
      <c r="AE42" s="534">
        <v>0</v>
      </c>
      <c r="AF42" s="534">
        <v>0</v>
      </c>
      <c r="AG42" s="534">
        <v>0</v>
      </c>
      <c r="AH42" s="534">
        <v>0</v>
      </c>
      <c r="AI42" s="534">
        <v>0</v>
      </c>
      <c r="AJ42" s="534">
        <v>0</v>
      </c>
      <c r="AK42" s="534">
        <v>0</v>
      </c>
      <c r="AL42" s="534">
        <v>0</v>
      </c>
      <c r="AM42" s="534">
        <v>0</v>
      </c>
      <c r="AN42" s="534">
        <v>0</v>
      </c>
      <c r="AO42" s="534">
        <v>0</v>
      </c>
      <c r="AP42" s="534">
        <v>0</v>
      </c>
      <c r="AQ42" s="534">
        <v>0</v>
      </c>
      <c r="AR42" s="534">
        <v>0</v>
      </c>
      <c r="AS42" s="534">
        <v>0</v>
      </c>
      <c r="AT42" s="534">
        <v>0</v>
      </c>
      <c r="AU42" s="534">
        <v>0</v>
      </c>
      <c r="AV42" s="534">
        <v>0</v>
      </c>
      <c r="AW42" s="534">
        <v>0</v>
      </c>
      <c r="AX42" s="534">
        <v>0</v>
      </c>
      <c r="AY42" s="534">
        <v>0</v>
      </c>
      <c r="AZ42" s="534">
        <v>0</v>
      </c>
      <c r="BA42" s="534">
        <v>0</v>
      </c>
      <c r="BB42" s="534">
        <v>0</v>
      </c>
      <c r="BC42" s="534">
        <v>1179373</v>
      </c>
      <c r="BD42" s="534">
        <v>0</v>
      </c>
      <c r="BE42" s="534">
        <v>0</v>
      </c>
      <c r="BF42" s="534">
        <v>0</v>
      </c>
      <c r="BG42" s="534">
        <v>0</v>
      </c>
      <c r="BH42" s="534">
        <v>0</v>
      </c>
      <c r="BI42" s="534">
        <v>0</v>
      </c>
      <c r="BJ42" s="534">
        <v>0</v>
      </c>
      <c r="BK42" s="534">
        <v>0</v>
      </c>
      <c r="BL42" s="534">
        <v>0</v>
      </c>
      <c r="BM42" s="534">
        <v>0</v>
      </c>
      <c r="BN42" s="534">
        <v>0</v>
      </c>
      <c r="BO42" s="534">
        <v>0</v>
      </c>
      <c r="BP42" s="534">
        <v>0</v>
      </c>
      <c r="BQ42" s="534">
        <v>0</v>
      </c>
      <c r="BR42" s="534">
        <v>0</v>
      </c>
      <c r="BS42" s="534">
        <v>0</v>
      </c>
      <c r="BT42" s="534">
        <v>0</v>
      </c>
      <c r="BU42" s="534">
        <v>0</v>
      </c>
      <c r="BV42" s="534">
        <v>0</v>
      </c>
      <c r="BW42" s="534">
        <v>0</v>
      </c>
      <c r="BX42" s="534">
        <v>0</v>
      </c>
      <c r="BY42" s="534">
        <v>0</v>
      </c>
      <c r="BZ42" s="534">
        <v>0</v>
      </c>
      <c r="CA42" s="534">
        <v>0</v>
      </c>
      <c r="CB42" s="534">
        <v>0</v>
      </c>
      <c r="CC42" s="534">
        <v>0</v>
      </c>
      <c r="CD42" s="534">
        <v>0</v>
      </c>
      <c r="CE42" s="534">
        <v>0</v>
      </c>
      <c r="CF42" s="534">
        <v>0</v>
      </c>
      <c r="CG42" s="534">
        <v>0</v>
      </c>
      <c r="CH42" s="534">
        <v>0</v>
      </c>
      <c r="CI42" s="534">
        <v>0</v>
      </c>
      <c r="CJ42" s="534">
        <v>0</v>
      </c>
      <c r="CK42" s="534">
        <v>0</v>
      </c>
      <c r="CL42" s="534">
        <v>0</v>
      </c>
      <c r="CM42" s="534">
        <v>0</v>
      </c>
      <c r="CN42" s="534">
        <v>0</v>
      </c>
      <c r="CO42" s="534">
        <v>0</v>
      </c>
      <c r="CP42" s="534">
        <v>0</v>
      </c>
      <c r="CQ42" s="534">
        <v>0</v>
      </c>
      <c r="CR42" s="534">
        <v>0</v>
      </c>
      <c r="CS42" s="534">
        <v>0</v>
      </c>
      <c r="CT42" s="534">
        <v>0</v>
      </c>
      <c r="CU42" s="534">
        <v>0</v>
      </c>
      <c r="CV42" s="534">
        <v>0</v>
      </c>
      <c r="CW42" s="534">
        <v>0</v>
      </c>
      <c r="CX42" s="534">
        <v>0</v>
      </c>
      <c r="CY42" s="534">
        <v>0</v>
      </c>
      <c r="CZ42" s="534">
        <v>0</v>
      </c>
      <c r="DA42" s="534">
        <v>0</v>
      </c>
      <c r="DB42" s="534">
        <v>0</v>
      </c>
      <c r="DC42" s="534">
        <v>0</v>
      </c>
      <c r="DD42" s="534">
        <v>0</v>
      </c>
      <c r="DE42" s="534">
        <v>0</v>
      </c>
      <c r="DF42" s="534">
        <v>790032</v>
      </c>
      <c r="DG42" s="534">
        <v>0</v>
      </c>
      <c r="DH42" s="534">
        <v>0</v>
      </c>
      <c r="DI42" s="534">
        <v>0</v>
      </c>
      <c r="DJ42" s="534">
        <v>0</v>
      </c>
      <c r="DK42" s="534">
        <v>0</v>
      </c>
      <c r="DL42" s="534">
        <v>0</v>
      </c>
      <c r="DM42" s="534">
        <v>0</v>
      </c>
      <c r="DN42" s="534">
        <v>0</v>
      </c>
      <c r="DO42" s="534">
        <v>0</v>
      </c>
      <c r="DP42" s="534">
        <v>0</v>
      </c>
      <c r="DQ42" s="534">
        <v>0</v>
      </c>
      <c r="DR42" s="534">
        <v>0</v>
      </c>
      <c r="DS42" s="534">
        <v>0</v>
      </c>
      <c r="DT42" s="534">
        <v>0</v>
      </c>
      <c r="DU42" s="534">
        <v>0</v>
      </c>
      <c r="DV42" s="534">
        <v>0</v>
      </c>
      <c r="DW42" s="534">
        <v>0</v>
      </c>
      <c r="DX42" s="534">
        <v>0</v>
      </c>
      <c r="DY42" s="534">
        <v>0</v>
      </c>
      <c r="DZ42" s="534">
        <v>0</v>
      </c>
      <c r="EA42" s="534">
        <v>0</v>
      </c>
      <c r="EB42" s="534">
        <v>0</v>
      </c>
      <c r="EC42" s="534">
        <v>0</v>
      </c>
      <c r="ED42" s="534">
        <v>0</v>
      </c>
      <c r="EE42" s="534">
        <v>0</v>
      </c>
      <c r="EF42" s="534">
        <v>0</v>
      </c>
      <c r="EG42" s="534">
        <v>0</v>
      </c>
      <c r="EH42" s="534">
        <v>0</v>
      </c>
      <c r="EI42" s="534">
        <v>0</v>
      </c>
      <c r="EJ42" s="534">
        <v>0</v>
      </c>
      <c r="EK42" s="534">
        <v>0</v>
      </c>
      <c r="EL42" s="534">
        <v>0</v>
      </c>
      <c r="EM42" s="534">
        <v>0</v>
      </c>
      <c r="EN42" s="534">
        <v>0</v>
      </c>
      <c r="EO42" s="534">
        <v>0</v>
      </c>
      <c r="EP42" s="534">
        <v>0</v>
      </c>
      <c r="EQ42" s="534">
        <v>0</v>
      </c>
      <c r="ER42" s="534">
        <v>0</v>
      </c>
      <c r="ES42" s="534">
        <v>0</v>
      </c>
      <c r="ET42" s="534">
        <v>0</v>
      </c>
      <c r="EU42" s="534">
        <v>0</v>
      </c>
      <c r="EV42" s="534">
        <v>0</v>
      </c>
      <c r="EW42" s="534">
        <v>0</v>
      </c>
      <c r="EX42" s="534">
        <v>0</v>
      </c>
      <c r="EY42" s="534">
        <v>0</v>
      </c>
      <c r="EZ42" s="534">
        <v>0</v>
      </c>
      <c r="FA42" s="534">
        <v>0</v>
      </c>
      <c r="FB42" s="534">
        <v>0</v>
      </c>
      <c r="FC42" s="534">
        <v>0</v>
      </c>
      <c r="FD42" s="534">
        <v>0</v>
      </c>
      <c r="FE42" s="534">
        <v>0</v>
      </c>
      <c r="FF42" s="534">
        <v>0</v>
      </c>
      <c r="FG42" s="534">
        <v>0</v>
      </c>
      <c r="FH42" s="534">
        <v>0</v>
      </c>
      <c r="FI42" s="534">
        <v>0</v>
      </c>
      <c r="FJ42" s="534">
        <v>0</v>
      </c>
      <c r="FK42" s="534">
        <v>0</v>
      </c>
      <c r="FL42" s="534">
        <v>0</v>
      </c>
      <c r="FM42" s="534">
        <v>0</v>
      </c>
      <c r="FN42" s="534">
        <v>0</v>
      </c>
      <c r="FO42" s="534">
        <v>0</v>
      </c>
      <c r="FP42" s="534">
        <v>0</v>
      </c>
      <c r="FQ42" s="534">
        <v>0</v>
      </c>
      <c r="FR42" s="534">
        <v>0</v>
      </c>
      <c r="FS42" s="534">
        <v>0</v>
      </c>
      <c r="FT42" s="534">
        <v>1615855</v>
      </c>
      <c r="FU42" s="534">
        <v>0</v>
      </c>
      <c r="FV42" s="534">
        <v>0</v>
      </c>
      <c r="FW42" s="534">
        <v>0</v>
      </c>
      <c r="FX42" s="534">
        <v>0</v>
      </c>
      <c r="FY42" s="534">
        <v>0</v>
      </c>
      <c r="FZ42" s="534">
        <v>0</v>
      </c>
      <c r="GA42" s="534">
        <v>0</v>
      </c>
      <c r="GB42" s="534">
        <v>0</v>
      </c>
      <c r="GC42" s="534">
        <v>0</v>
      </c>
      <c r="GD42" s="534">
        <v>0</v>
      </c>
      <c r="GE42" s="534">
        <v>0</v>
      </c>
      <c r="GF42" s="534">
        <v>0</v>
      </c>
      <c r="GG42" s="534">
        <v>0</v>
      </c>
      <c r="GH42" s="534">
        <v>0</v>
      </c>
      <c r="GI42" s="534">
        <v>0</v>
      </c>
      <c r="GJ42" s="534">
        <v>0</v>
      </c>
      <c r="GK42" s="534">
        <v>0</v>
      </c>
      <c r="GL42" s="534">
        <v>0</v>
      </c>
      <c r="GM42" s="534">
        <v>0</v>
      </c>
      <c r="GN42" s="534">
        <v>0</v>
      </c>
      <c r="GO42" s="534">
        <v>0</v>
      </c>
      <c r="GP42" s="534">
        <v>0</v>
      </c>
      <c r="GQ42" s="534">
        <v>0</v>
      </c>
      <c r="GR42" s="534">
        <v>0</v>
      </c>
      <c r="GS42" s="534">
        <v>0</v>
      </c>
      <c r="GT42" s="534">
        <v>0</v>
      </c>
      <c r="GU42" s="534">
        <v>0</v>
      </c>
      <c r="GV42" s="534">
        <v>0</v>
      </c>
      <c r="GW42" s="534">
        <v>0</v>
      </c>
      <c r="GX42" s="534">
        <v>0</v>
      </c>
      <c r="GY42" s="534">
        <v>0</v>
      </c>
      <c r="GZ42" s="534">
        <v>0</v>
      </c>
      <c r="HA42" s="534">
        <v>0</v>
      </c>
      <c r="HB42" s="534">
        <v>0</v>
      </c>
      <c r="HC42" s="534">
        <v>0</v>
      </c>
      <c r="HD42" s="534">
        <v>0</v>
      </c>
      <c r="HE42" s="534">
        <v>0</v>
      </c>
      <c r="HF42" s="534">
        <v>0</v>
      </c>
      <c r="HG42" s="534">
        <v>0</v>
      </c>
      <c r="HH42" s="534">
        <v>0</v>
      </c>
      <c r="HI42" s="534">
        <v>0</v>
      </c>
      <c r="HJ42" s="534">
        <v>0</v>
      </c>
      <c r="HK42" s="534">
        <v>0</v>
      </c>
      <c r="HL42" s="534">
        <v>209511</v>
      </c>
      <c r="HM42" s="534">
        <v>0</v>
      </c>
      <c r="HN42" s="534">
        <v>0</v>
      </c>
      <c r="HO42" s="534">
        <v>0</v>
      </c>
      <c r="HP42" s="534">
        <v>0</v>
      </c>
      <c r="HQ42" s="534">
        <v>0</v>
      </c>
      <c r="HR42" s="534">
        <v>0</v>
      </c>
      <c r="HS42" s="534">
        <v>0</v>
      </c>
      <c r="HT42" s="534">
        <v>0</v>
      </c>
      <c r="HU42" s="534">
        <v>0</v>
      </c>
      <c r="HV42" s="534">
        <v>0</v>
      </c>
      <c r="HW42" s="534">
        <v>62853</v>
      </c>
      <c r="HX42" s="534">
        <v>0</v>
      </c>
      <c r="HY42" s="534">
        <v>0</v>
      </c>
      <c r="HZ42" s="534">
        <v>0</v>
      </c>
      <c r="IA42" s="534">
        <v>0</v>
      </c>
      <c r="IB42" s="534">
        <v>0</v>
      </c>
      <c r="IC42" s="534">
        <v>0</v>
      </c>
      <c r="ID42" s="534">
        <v>0</v>
      </c>
      <c r="IE42" s="534">
        <v>0</v>
      </c>
      <c r="IF42" s="534">
        <v>0</v>
      </c>
      <c r="IG42" s="534">
        <v>0</v>
      </c>
      <c r="IH42" s="534">
        <v>0</v>
      </c>
      <c r="II42" s="534">
        <v>0</v>
      </c>
      <c r="IJ42" s="534">
        <v>0</v>
      </c>
      <c r="IK42" s="534">
        <v>0</v>
      </c>
      <c r="IL42" s="534">
        <v>0</v>
      </c>
      <c r="IM42" s="534">
        <v>0</v>
      </c>
      <c r="IN42" s="534">
        <v>141420</v>
      </c>
      <c r="IO42" s="534">
        <v>0</v>
      </c>
      <c r="IP42" s="534">
        <v>0</v>
      </c>
      <c r="IQ42" s="534">
        <v>0</v>
      </c>
      <c r="IR42" s="534">
        <v>0</v>
      </c>
      <c r="IS42" s="534">
        <v>0</v>
      </c>
      <c r="IT42" s="534">
        <v>0</v>
      </c>
      <c r="IU42" s="534">
        <v>0</v>
      </c>
      <c r="IV42" s="534">
        <v>0</v>
      </c>
      <c r="IW42" s="534">
        <v>0</v>
      </c>
      <c r="IX42" s="534">
        <v>0</v>
      </c>
      <c r="IY42" s="534">
        <v>0</v>
      </c>
      <c r="IZ42" s="534">
        <v>0</v>
      </c>
      <c r="JA42" s="534">
        <v>0</v>
      </c>
      <c r="JB42" s="534">
        <v>0</v>
      </c>
      <c r="JC42" s="534">
        <v>0</v>
      </c>
      <c r="JD42" s="534">
        <v>0</v>
      </c>
      <c r="JE42" s="534">
        <v>0</v>
      </c>
      <c r="JF42" s="534">
        <v>0</v>
      </c>
      <c r="JG42" s="534">
        <v>0</v>
      </c>
      <c r="JH42" s="534">
        <v>0</v>
      </c>
      <c r="JI42" s="534">
        <v>0</v>
      </c>
      <c r="JJ42" s="534">
        <v>0</v>
      </c>
      <c r="JK42" s="534">
        <v>0</v>
      </c>
      <c r="JL42" s="534">
        <v>0</v>
      </c>
      <c r="JM42" s="534">
        <v>0</v>
      </c>
      <c r="JN42" s="534">
        <v>0</v>
      </c>
      <c r="JO42" s="534">
        <v>0</v>
      </c>
      <c r="JP42" s="534">
        <v>0</v>
      </c>
      <c r="JQ42" s="534">
        <v>0</v>
      </c>
      <c r="JR42" s="534">
        <v>0</v>
      </c>
      <c r="JS42" s="534">
        <v>0</v>
      </c>
      <c r="JT42" s="534">
        <v>0</v>
      </c>
      <c r="JU42" s="534">
        <v>0</v>
      </c>
      <c r="JV42" s="534">
        <v>0</v>
      </c>
      <c r="JW42" s="534">
        <v>0</v>
      </c>
      <c r="JX42" s="534">
        <v>0</v>
      </c>
      <c r="JY42" s="534">
        <v>0</v>
      </c>
      <c r="JZ42" s="534">
        <v>0</v>
      </c>
      <c r="KA42" s="534">
        <v>0</v>
      </c>
      <c r="KB42" s="534">
        <v>0</v>
      </c>
      <c r="KC42" s="534">
        <v>0</v>
      </c>
      <c r="KD42" s="534">
        <v>0</v>
      </c>
      <c r="KE42" s="534">
        <v>0</v>
      </c>
      <c r="KF42" s="534">
        <v>0</v>
      </c>
      <c r="KG42" s="534">
        <v>0</v>
      </c>
      <c r="KH42" s="534">
        <v>0</v>
      </c>
      <c r="KI42" s="534">
        <v>0</v>
      </c>
      <c r="KJ42" s="534">
        <v>0</v>
      </c>
      <c r="KK42" s="534">
        <v>0</v>
      </c>
    </row>
    <row r="43" spans="1:297" ht="28">
      <c r="A43" s="562"/>
      <c r="B43" s="532" t="s">
        <v>529</v>
      </c>
      <c r="C43" s="148">
        <v>1300000</v>
      </c>
      <c r="D43" s="374">
        <v>0</v>
      </c>
      <c r="E43" s="374">
        <v>520000</v>
      </c>
      <c r="F43" s="534">
        <v>0</v>
      </c>
      <c r="G43" s="534">
        <v>0</v>
      </c>
      <c r="H43" s="534">
        <v>0</v>
      </c>
      <c r="I43" s="534">
        <v>0</v>
      </c>
      <c r="J43" s="534">
        <v>0</v>
      </c>
      <c r="K43" s="534">
        <v>0</v>
      </c>
      <c r="L43" s="534">
        <v>0</v>
      </c>
      <c r="M43" s="534">
        <v>0</v>
      </c>
      <c r="N43" s="534">
        <v>0</v>
      </c>
      <c r="O43" s="534">
        <v>260000</v>
      </c>
      <c r="P43" s="534">
        <v>0</v>
      </c>
      <c r="Q43" s="534">
        <v>0</v>
      </c>
      <c r="R43" s="534">
        <v>0</v>
      </c>
      <c r="S43" s="534">
        <v>0</v>
      </c>
      <c r="T43" s="534">
        <v>0</v>
      </c>
      <c r="U43" s="534">
        <v>0</v>
      </c>
      <c r="V43" s="534">
        <v>0</v>
      </c>
      <c r="W43" s="534">
        <v>0</v>
      </c>
      <c r="X43" s="534">
        <v>0</v>
      </c>
      <c r="Y43" s="534">
        <v>0</v>
      </c>
      <c r="Z43" s="534">
        <v>0</v>
      </c>
      <c r="AA43" s="534">
        <v>0</v>
      </c>
      <c r="AB43" s="534">
        <v>0</v>
      </c>
      <c r="AC43" s="534">
        <v>0</v>
      </c>
      <c r="AD43" s="534">
        <v>0</v>
      </c>
      <c r="AE43" s="534">
        <v>0</v>
      </c>
      <c r="AF43" s="534">
        <v>520000</v>
      </c>
      <c r="AG43" s="534">
        <v>0</v>
      </c>
      <c r="AH43" s="534">
        <v>0</v>
      </c>
      <c r="AI43" s="534">
        <v>0</v>
      </c>
      <c r="AJ43" s="534">
        <v>0</v>
      </c>
      <c r="AK43" s="534">
        <v>0</v>
      </c>
      <c r="AL43" s="534">
        <v>0</v>
      </c>
      <c r="AM43" s="534">
        <v>0</v>
      </c>
      <c r="AN43" s="534">
        <v>0</v>
      </c>
      <c r="AO43" s="534">
        <v>0</v>
      </c>
      <c r="AP43" s="534">
        <v>0</v>
      </c>
      <c r="AQ43" s="534">
        <v>0</v>
      </c>
      <c r="AR43" s="534">
        <v>0</v>
      </c>
      <c r="AS43" s="534">
        <v>0</v>
      </c>
      <c r="AT43" s="534">
        <v>0</v>
      </c>
      <c r="AU43" s="534">
        <v>0</v>
      </c>
      <c r="AV43" s="534">
        <v>0</v>
      </c>
      <c r="AW43" s="534">
        <v>0</v>
      </c>
      <c r="AX43" s="534">
        <v>0</v>
      </c>
      <c r="AY43" s="534">
        <v>0</v>
      </c>
      <c r="AZ43" s="534">
        <v>0</v>
      </c>
      <c r="BA43" s="534">
        <v>0</v>
      </c>
      <c r="BB43" s="534">
        <v>0</v>
      </c>
      <c r="BC43" s="534">
        <v>0</v>
      </c>
      <c r="BD43" s="534">
        <v>0</v>
      </c>
      <c r="BE43" s="534">
        <v>0</v>
      </c>
      <c r="BF43" s="534">
        <v>0</v>
      </c>
      <c r="BG43" s="534">
        <v>0</v>
      </c>
      <c r="BH43" s="534">
        <v>0</v>
      </c>
      <c r="BI43" s="534">
        <v>0</v>
      </c>
      <c r="BJ43" s="534">
        <v>0</v>
      </c>
      <c r="BK43" s="534">
        <v>0</v>
      </c>
      <c r="BL43" s="534">
        <v>0</v>
      </c>
      <c r="BM43" s="534">
        <v>0</v>
      </c>
      <c r="BN43" s="534">
        <v>0</v>
      </c>
      <c r="BO43" s="534">
        <v>0</v>
      </c>
      <c r="BP43" s="534">
        <v>0</v>
      </c>
      <c r="BQ43" s="534">
        <v>0</v>
      </c>
      <c r="BR43" s="534">
        <v>0</v>
      </c>
      <c r="BS43" s="534">
        <v>0</v>
      </c>
      <c r="BT43" s="534">
        <v>0</v>
      </c>
      <c r="BU43" s="534">
        <v>0</v>
      </c>
      <c r="BV43" s="534">
        <v>0</v>
      </c>
      <c r="BW43" s="534">
        <v>0</v>
      </c>
      <c r="BX43" s="534">
        <v>0</v>
      </c>
      <c r="BY43" s="534">
        <v>0</v>
      </c>
      <c r="BZ43" s="534">
        <v>0</v>
      </c>
      <c r="CA43" s="534">
        <v>0</v>
      </c>
      <c r="CB43" s="534">
        <v>0</v>
      </c>
      <c r="CC43" s="534">
        <v>0</v>
      </c>
      <c r="CD43" s="534">
        <v>0</v>
      </c>
      <c r="CE43" s="534">
        <v>0</v>
      </c>
      <c r="CF43" s="534">
        <v>0</v>
      </c>
      <c r="CG43" s="534">
        <v>0</v>
      </c>
      <c r="CH43" s="534">
        <v>0</v>
      </c>
      <c r="CI43" s="534">
        <v>0</v>
      </c>
      <c r="CJ43" s="534">
        <v>0</v>
      </c>
      <c r="CK43" s="534">
        <v>0</v>
      </c>
      <c r="CL43" s="534">
        <v>0</v>
      </c>
      <c r="CM43" s="534">
        <v>0</v>
      </c>
      <c r="CN43" s="534">
        <v>0</v>
      </c>
      <c r="CO43" s="534">
        <v>0</v>
      </c>
      <c r="CP43" s="534">
        <v>0</v>
      </c>
      <c r="CQ43" s="534">
        <v>0</v>
      </c>
      <c r="CR43" s="534">
        <v>0</v>
      </c>
      <c r="CS43" s="534">
        <v>0</v>
      </c>
      <c r="CT43" s="534">
        <v>0</v>
      </c>
      <c r="CU43" s="534">
        <v>0</v>
      </c>
      <c r="CV43" s="534">
        <v>0</v>
      </c>
      <c r="CW43" s="534">
        <v>0</v>
      </c>
      <c r="CX43" s="534">
        <v>0</v>
      </c>
      <c r="CY43" s="534">
        <v>0</v>
      </c>
      <c r="CZ43" s="534">
        <v>0</v>
      </c>
      <c r="DA43" s="534">
        <v>0</v>
      </c>
      <c r="DB43" s="534">
        <v>0</v>
      </c>
      <c r="DC43" s="534">
        <v>0</v>
      </c>
      <c r="DD43" s="534">
        <v>0</v>
      </c>
      <c r="DE43" s="534">
        <v>0</v>
      </c>
      <c r="DF43" s="534">
        <v>0</v>
      </c>
      <c r="DG43" s="534">
        <v>0</v>
      </c>
      <c r="DH43" s="534">
        <v>0</v>
      </c>
      <c r="DI43" s="534">
        <v>0</v>
      </c>
      <c r="DJ43" s="534">
        <v>0</v>
      </c>
      <c r="DK43" s="534">
        <v>0</v>
      </c>
      <c r="DL43" s="534">
        <v>0</v>
      </c>
      <c r="DM43" s="534">
        <v>0</v>
      </c>
      <c r="DN43" s="534">
        <v>0</v>
      </c>
      <c r="DO43" s="534">
        <v>0</v>
      </c>
      <c r="DP43" s="534">
        <v>0</v>
      </c>
      <c r="DQ43" s="534">
        <v>0</v>
      </c>
      <c r="DR43" s="534">
        <v>0</v>
      </c>
      <c r="DS43" s="534">
        <v>0</v>
      </c>
      <c r="DT43" s="534">
        <v>0</v>
      </c>
      <c r="DU43" s="534">
        <v>0</v>
      </c>
      <c r="DV43" s="534">
        <v>0</v>
      </c>
      <c r="DW43" s="534">
        <v>0</v>
      </c>
      <c r="DX43" s="534">
        <v>0</v>
      </c>
      <c r="DY43" s="534">
        <v>0</v>
      </c>
      <c r="DZ43" s="534">
        <v>0</v>
      </c>
      <c r="EA43" s="534">
        <v>0</v>
      </c>
      <c r="EB43" s="534">
        <v>0</v>
      </c>
      <c r="EC43" s="534">
        <v>0</v>
      </c>
      <c r="ED43" s="534">
        <v>0</v>
      </c>
      <c r="EE43" s="534">
        <v>0</v>
      </c>
      <c r="EF43" s="534">
        <v>0</v>
      </c>
      <c r="EG43" s="534">
        <v>0</v>
      </c>
      <c r="EH43" s="534">
        <v>0</v>
      </c>
      <c r="EI43" s="534">
        <v>0</v>
      </c>
      <c r="EJ43" s="534">
        <v>0</v>
      </c>
      <c r="EK43" s="534">
        <v>0</v>
      </c>
      <c r="EL43" s="534">
        <v>0</v>
      </c>
      <c r="EM43" s="534">
        <v>0</v>
      </c>
      <c r="EN43" s="534">
        <v>0</v>
      </c>
      <c r="EO43" s="534">
        <v>0</v>
      </c>
      <c r="EP43" s="534">
        <v>0</v>
      </c>
      <c r="EQ43" s="534">
        <v>0</v>
      </c>
      <c r="ER43" s="534">
        <v>0</v>
      </c>
      <c r="ES43" s="534">
        <v>0</v>
      </c>
      <c r="ET43" s="534">
        <v>0</v>
      </c>
      <c r="EU43" s="534">
        <v>0</v>
      </c>
      <c r="EV43" s="534">
        <v>0</v>
      </c>
      <c r="EW43" s="534">
        <v>0</v>
      </c>
      <c r="EX43" s="534">
        <v>0</v>
      </c>
      <c r="EY43" s="534">
        <v>0</v>
      </c>
      <c r="EZ43" s="534">
        <v>0</v>
      </c>
      <c r="FA43" s="534">
        <v>0</v>
      </c>
      <c r="FB43" s="534">
        <v>0</v>
      </c>
      <c r="FC43" s="534">
        <v>0</v>
      </c>
      <c r="FD43" s="534">
        <v>0</v>
      </c>
      <c r="FE43" s="534">
        <v>0</v>
      </c>
      <c r="FF43" s="534">
        <v>0</v>
      </c>
      <c r="FG43" s="534">
        <v>0</v>
      </c>
      <c r="FH43" s="534">
        <v>0</v>
      </c>
      <c r="FI43" s="534">
        <v>0</v>
      </c>
      <c r="FJ43" s="534">
        <v>0</v>
      </c>
      <c r="FK43" s="534">
        <v>0</v>
      </c>
      <c r="FL43" s="534">
        <v>0</v>
      </c>
      <c r="FM43" s="534">
        <v>0</v>
      </c>
      <c r="FN43" s="534">
        <v>0</v>
      </c>
      <c r="FO43" s="534">
        <v>0</v>
      </c>
      <c r="FP43" s="534">
        <v>0</v>
      </c>
      <c r="FQ43" s="534">
        <v>0</v>
      </c>
      <c r="FR43" s="534">
        <v>0</v>
      </c>
      <c r="FS43" s="534">
        <v>0</v>
      </c>
      <c r="FT43" s="534">
        <v>260000</v>
      </c>
      <c r="FU43" s="534">
        <v>0</v>
      </c>
      <c r="FV43" s="534">
        <v>0</v>
      </c>
      <c r="FW43" s="534">
        <v>0</v>
      </c>
      <c r="FX43" s="534">
        <v>0</v>
      </c>
      <c r="FY43" s="534">
        <v>0</v>
      </c>
      <c r="FZ43" s="534">
        <v>0</v>
      </c>
      <c r="GA43" s="534">
        <v>0</v>
      </c>
      <c r="GB43" s="534">
        <v>0</v>
      </c>
      <c r="GC43" s="534">
        <v>0</v>
      </c>
      <c r="GD43" s="534">
        <v>0</v>
      </c>
      <c r="GE43" s="534">
        <v>0</v>
      </c>
      <c r="GF43" s="534">
        <v>0</v>
      </c>
      <c r="GG43" s="534">
        <v>0</v>
      </c>
      <c r="GH43" s="534">
        <v>0</v>
      </c>
      <c r="GI43" s="534">
        <v>0</v>
      </c>
      <c r="GJ43" s="534">
        <v>0</v>
      </c>
      <c r="GK43" s="534">
        <v>0</v>
      </c>
      <c r="GL43" s="534">
        <v>0</v>
      </c>
      <c r="GM43" s="534">
        <v>0</v>
      </c>
      <c r="GN43" s="534">
        <v>0</v>
      </c>
      <c r="GO43" s="534">
        <v>0</v>
      </c>
      <c r="GP43" s="534">
        <v>0</v>
      </c>
      <c r="GQ43" s="534">
        <v>0</v>
      </c>
      <c r="GR43" s="534">
        <v>0</v>
      </c>
      <c r="GS43" s="534">
        <v>0</v>
      </c>
      <c r="GT43" s="534">
        <v>0</v>
      </c>
      <c r="GU43" s="534">
        <v>0</v>
      </c>
      <c r="GV43" s="534">
        <v>0</v>
      </c>
      <c r="GW43" s="534">
        <v>0</v>
      </c>
      <c r="GX43" s="534">
        <v>0</v>
      </c>
      <c r="GY43" s="534">
        <v>0</v>
      </c>
      <c r="GZ43" s="534">
        <v>0</v>
      </c>
      <c r="HA43" s="534">
        <v>0</v>
      </c>
      <c r="HB43" s="534">
        <v>0</v>
      </c>
      <c r="HC43" s="534">
        <v>0</v>
      </c>
      <c r="HD43" s="534">
        <v>0</v>
      </c>
      <c r="HE43" s="534">
        <v>0</v>
      </c>
      <c r="HF43" s="534">
        <v>0</v>
      </c>
      <c r="HG43" s="534">
        <v>0</v>
      </c>
      <c r="HH43" s="534">
        <v>0</v>
      </c>
      <c r="HI43" s="534">
        <v>0</v>
      </c>
      <c r="HJ43" s="534">
        <v>0</v>
      </c>
      <c r="HK43" s="534">
        <v>0</v>
      </c>
      <c r="HL43" s="534">
        <v>0</v>
      </c>
      <c r="HM43" s="534">
        <v>0</v>
      </c>
      <c r="HN43" s="534">
        <v>0</v>
      </c>
      <c r="HO43" s="534">
        <v>0</v>
      </c>
      <c r="HP43" s="534">
        <v>0</v>
      </c>
      <c r="HQ43" s="534">
        <v>0</v>
      </c>
      <c r="HR43" s="534">
        <v>0</v>
      </c>
      <c r="HS43" s="534">
        <v>0</v>
      </c>
      <c r="HT43" s="534">
        <v>0</v>
      </c>
      <c r="HU43" s="534">
        <v>0</v>
      </c>
      <c r="HV43" s="534">
        <v>0</v>
      </c>
      <c r="HW43" s="534">
        <v>260000</v>
      </c>
      <c r="HX43" s="534">
        <v>0</v>
      </c>
      <c r="HY43" s="534">
        <v>0</v>
      </c>
      <c r="HZ43" s="534">
        <v>0</v>
      </c>
      <c r="IA43" s="534">
        <v>0</v>
      </c>
      <c r="IB43" s="534">
        <v>0</v>
      </c>
      <c r="IC43" s="534">
        <v>0</v>
      </c>
      <c r="ID43" s="534">
        <v>0</v>
      </c>
      <c r="IE43" s="534">
        <v>0</v>
      </c>
      <c r="IF43" s="534">
        <v>0</v>
      </c>
      <c r="IG43" s="534">
        <v>0</v>
      </c>
      <c r="IH43" s="534">
        <v>0</v>
      </c>
      <c r="II43" s="534">
        <v>0</v>
      </c>
      <c r="IJ43" s="534">
        <v>0</v>
      </c>
      <c r="IK43" s="534">
        <v>0</v>
      </c>
      <c r="IL43" s="534">
        <v>0</v>
      </c>
      <c r="IM43" s="534">
        <v>0</v>
      </c>
      <c r="IN43" s="534">
        <v>0</v>
      </c>
      <c r="IO43" s="534">
        <v>0</v>
      </c>
      <c r="IP43" s="534">
        <v>0</v>
      </c>
      <c r="IQ43" s="534">
        <v>0</v>
      </c>
      <c r="IR43" s="534">
        <v>0</v>
      </c>
      <c r="IS43" s="534">
        <v>0</v>
      </c>
      <c r="IT43" s="534">
        <v>0</v>
      </c>
      <c r="IU43" s="534">
        <v>0</v>
      </c>
      <c r="IV43" s="534">
        <v>0</v>
      </c>
      <c r="IW43" s="534">
        <v>0</v>
      </c>
      <c r="IX43" s="534">
        <v>0</v>
      </c>
      <c r="IY43" s="534">
        <v>0</v>
      </c>
      <c r="IZ43" s="534">
        <v>0</v>
      </c>
      <c r="JA43" s="534">
        <v>0</v>
      </c>
      <c r="JB43" s="534">
        <v>0</v>
      </c>
      <c r="JC43" s="534">
        <v>0</v>
      </c>
      <c r="JD43" s="534">
        <v>0</v>
      </c>
      <c r="JE43" s="534">
        <v>0</v>
      </c>
      <c r="JF43" s="534">
        <v>0</v>
      </c>
      <c r="JG43" s="534">
        <v>0</v>
      </c>
      <c r="JH43" s="534">
        <v>0</v>
      </c>
      <c r="JI43" s="534">
        <v>0</v>
      </c>
      <c r="JJ43" s="534">
        <v>0</v>
      </c>
      <c r="JK43" s="534">
        <v>0</v>
      </c>
      <c r="JL43" s="534">
        <v>0</v>
      </c>
      <c r="JM43" s="534">
        <v>0</v>
      </c>
      <c r="JN43" s="534">
        <v>0</v>
      </c>
      <c r="JO43" s="534">
        <v>0</v>
      </c>
      <c r="JP43" s="534">
        <v>0</v>
      </c>
      <c r="JQ43" s="534">
        <v>0</v>
      </c>
      <c r="JR43" s="534">
        <v>0</v>
      </c>
      <c r="JS43" s="534">
        <v>0</v>
      </c>
      <c r="JT43" s="534">
        <v>0</v>
      </c>
      <c r="JU43" s="534">
        <v>0</v>
      </c>
      <c r="JV43" s="534">
        <v>0</v>
      </c>
      <c r="JW43" s="534">
        <v>0</v>
      </c>
      <c r="JX43" s="534">
        <v>0</v>
      </c>
      <c r="JY43" s="534">
        <v>0</v>
      </c>
      <c r="JZ43" s="534">
        <v>0</v>
      </c>
      <c r="KA43" s="534">
        <v>0</v>
      </c>
      <c r="KB43" s="534">
        <v>0</v>
      </c>
      <c r="KC43" s="534">
        <v>0</v>
      </c>
      <c r="KD43" s="534">
        <v>0</v>
      </c>
      <c r="KE43" s="534">
        <v>0</v>
      </c>
      <c r="KF43" s="534">
        <v>0</v>
      </c>
      <c r="KG43" s="534">
        <v>0</v>
      </c>
      <c r="KH43" s="534">
        <v>0</v>
      </c>
      <c r="KI43" s="534">
        <v>0</v>
      </c>
      <c r="KJ43" s="534">
        <v>0</v>
      </c>
      <c r="KK43" s="534">
        <v>0</v>
      </c>
    </row>
    <row r="44" spans="1:297" ht="14">
      <c r="A44" s="562"/>
      <c r="B44" s="532" t="s">
        <v>530</v>
      </c>
      <c r="C44" s="148">
        <v>105741</v>
      </c>
      <c r="D44" s="374">
        <v>0</v>
      </c>
      <c r="E44" s="374">
        <v>105741</v>
      </c>
      <c r="F44" s="534">
        <v>0</v>
      </c>
      <c r="G44" s="534">
        <v>0</v>
      </c>
      <c r="H44" s="534">
        <v>0</v>
      </c>
      <c r="I44" s="534">
        <v>0</v>
      </c>
      <c r="J44" s="534">
        <v>0</v>
      </c>
      <c r="K44" s="534">
        <v>0</v>
      </c>
      <c r="L44" s="534">
        <v>0</v>
      </c>
      <c r="M44" s="534">
        <v>0</v>
      </c>
      <c r="N44" s="534">
        <v>0</v>
      </c>
      <c r="O44" s="534">
        <v>0</v>
      </c>
      <c r="P44" s="534">
        <v>0</v>
      </c>
      <c r="Q44" s="534">
        <v>0</v>
      </c>
      <c r="R44" s="534">
        <v>0</v>
      </c>
      <c r="S44" s="534">
        <v>0</v>
      </c>
      <c r="T44" s="534">
        <v>0</v>
      </c>
      <c r="U44" s="534">
        <v>0</v>
      </c>
      <c r="V44" s="534">
        <v>0</v>
      </c>
      <c r="W44" s="534">
        <v>0</v>
      </c>
      <c r="X44" s="534">
        <v>0</v>
      </c>
      <c r="Y44" s="534">
        <v>0</v>
      </c>
      <c r="Z44" s="534">
        <v>0</v>
      </c>
      <c r="AA44" s="534">
        <v>0</v>
      </c>
      <c r="AB44" s="534">
        <v>0</v>
      </c>
      <c r="AC44" s="534">
        <v>0</v>
      </c>
      <c r="AD44" s="534">
        <v>0</v>
      </c>
      <c r="AE44" s="534">
        <v>0</v>
      </c>
      <c r="AF44" s="534">
        <v>0</v>
      </c>
      <c r="AG44" s="534">
        <v>0</v>
      </c>
      <c r="AH44" s="534">
        <v>0</v>
      </c>
      <c r="AI44" s="534">
        <v>0</v>
      </c>
      <c r="AJ44" s="534">
        <v>0</v>
      </c>
      <c r="AK44" s="534">
        <v>0</v>
      </c>
      <c r="AL44" s="534">
        <v>0</v>
      </c>
      <c r="AM44" s="534">
        <v>0</v>
      </c>
      <c r="AN44" s="534">
        <v>0</v>
      </c>
      <c r="AO44" s="534">
        <v>0</v>
      </c>
      <c r="AP44" s="534">
        <v>0</v>
      </c>
      <c r="AQ44" s="534">
        <v>0</v>
      </c>
      <c r="AR44" s="534">
        <v>0</v>
      </c>
      <c r="AS44" s="534">
        <v>0</v>
      </c>
      <c r="AT44" s="534">
        <v>0</v>
      </c>
      <c r="AU44" s="534">
        <v>0</v>
      </c>
      <c r="AV44" s="534">
        <v>0</v>
      </c>
      <c r="AW44" s="534">
        <v>0</v>
      </c>
      <c r="AX44" s="534">
        <v>0</v>
      </c>
      <c r="AY44" s="534">
        <v>0</v>
      </c>
      <c r="AZ44" s="534">
        <v>0</v>
      </c>
      <c r="BA44" s="534">
        <v>0</v>
      </c>
      <c r="BB44" s="534">
        <v>0</v>
      </c>
      <c r="BC44" s="534">
        <v>0</v>
      </c>
      <c r="BD44" s="534">
        <v>0</v>
      </c>
      <c r="BE44" s="534">
        <v>0</v>
      </c>
      <c r="BF44" s="534">
        <v>0</v>
      </c>
      <c r="BG44" s="534">
        <v>0</v>
      </c>
      <c r="BH44" s="534">
        <v>0</v>
      </c>
      <c r="BI44" s="534">
        <v>0</v>
      </c>
      <c r="BJ44" s="534">
        <v>0</v>
      </c>
      <c r="BK44" s="534">
        <v>0</v>
      </c>
      <c r="BL44" s="534">
        <v>0</v>
      </c>
      <c r="BM44" s="534">
        <v>0</v>
      </c>
      <c r="BN44" s="534">
        <v>0</v>
      </c>
      <c r="BO44" s="534">
        <v>0</v>
      </c>
      <c r="BP44" s="534">
        <v>0</v>
      </c>
      <c r="BQ44" s="534">
        <v>0</v>
      </c>
      <c r="BR44" s="534">
        <v>0</v>
      </c>
      <c r="BS44" s="534">
        <v>0</v>
      </c>
      <c r="BT44" s="534">
        <v>0</v>
      </c>
      <c r="BU44" s="534">
        <v>0</v>
      </c>
      <c r="BV44" s="534">
        <v>0</v>
      </c>
      <c r="BW44" s="534">
        <v>0</v>
      </c>
      <c r="BX44" s="534">
        <v>0</v>
      </c>
      <c r="BY44" s="534">
        <v>0</v>
      </c>
      <c r="BZ44" s="534">
        <v>0</v>
      </c>
      <c r="CA44" s="534">
        <v>0</v>
      </c>
      <c r="CB44" s="534">
        <v>0</v>
      </c>
      <c r="CC44" s="534">
        <v>0</v>
      </c>
      <c r="CD44" s="534">
        <v>0</v>
      </c>
      <c r="CE44" s="534">
        <v>0</v>
      </c>
      <c r="CF44" s="534">
        <v>0</v>
      </c>
      <c r="CG44" s="534">
        <v>0</v>
      </c>
      <c r="CH44" s="534">
        <v>0</v>
      </c>
      <c r="CI44" s="534">
        <v>0</v>
      </c>
      <c r="CJ44" s="534">
        <v>0</v>
      </c>
      <c r="CK44" s="534">
        <v>0</v>
      </c>
      <c r="CL44" s="534">
        <v>0</v>
      </c>
      <c r="CM44" s="534">
        <v>0</v>
      </c>
      <c r="CN44" s="534">
        <v>0</v>
      </c>
      <c r="CO44" s="534">
        <v>0</v>
      </c>
      <c r="CP44" s="534">
        <v>0</v>
      </c>
      <c r="CQ44" s="534">
        <v>0</v>
      </c>
      <c r="CR44" s="534">
        <v>0</v>
      </c>
      <c r="CS44" s="534">
        <v>0</v>
      </c>
      <c r="CT44" s="534">
        <v>0</v>
      </c>
      <c r="CU44" s="534">
        <v>0</v>
      </c>
      <c r="CV44" s="534">
        <v>0</v>
      </c>
      <c r="CW44" s="534">
        <v>0</v>
      </c>
      <c r="CX44" s="534">
        <v>0</v>
      </c>
      <c r="CY44" s="534">
        <v>0</v>
      </c>
      <c r="CZ44" s="534">
        <v>0</v>
      </c>
      <c r="DA44" s="534">
        <v>0</v>
      </c>
      <c r="DB44" s="534">
        <v>0</v>
      </c>
      <c r="DC44" s="534">
        <v>0</v>
      </c>
      <c r="DD44" s="534">
        <v>0</v>
      </c>
      <c r="DE44" s="534">
        <v>0</v>
      </c>
      <c r="DF44" s="534">
        <v>0</v>
      </c>
      <c r="DG44" s="534">
        <v>0</v>
      </c>
      <c r="DH44" s="534">
        <v>0</v>
      </c>
      <c r="DI44" s="534">
        <v>0</v>
      </c>
      <c r="DJ44" s="534">
        <v>0</v>
      </c>
      <c r="DK44" s="534">
        <v>0</v>
      </c>
      <c r="DL44" s="534">
        <v>0</v>
      </c>
      <c r="DM44" s="534">
        <v>0</v>
      </c>
      <c r="DN44" s="534">
        <v>0</v>
      </c>
      <c r="DO44" s="534">
        <v>0</v>
      </c>
      <c r="DP44" s="534">
        <v>0</v>
      </c>
      <c r="DQ44" s="534">
        <v>0</v>
      </c>
      <c r="DR44" s="534">
        <v>0</v>
      </c>
      <c r="DS44" s="534">
        <v>0</v>
      </c>
      <c r="DT44" s="534">
        <v>0</v>
      </c>
      <c r="DU44" s="534">
        <v>0</v>
      </c>
      <c r="DV44" s="534">
        <v>0</v>
      </c>
      <c r="DW44" s="534">
        <v>0</v>
      </c>
      <c r="DX44" s="534">
        <v>0</v>
      </c>
      <c r="DY44" s="534">
        <v>0</v>
      </c>
      <c r="DZ44" s="534">
        <v>0</v>
      </c>
      <c r="EA44" s="534">
        <v>0</v>
      </c>
      <c r="EB44" s="534">
        <v>0</v>
      </c>
      <c r="EC44" s="534">
        <v>0</v>
      </c>
      <c r="ED44" s="534">
        <v>0</v>
      </c>
      <c r="EE44" s="534">
        <v>0</v>
      </c>
      <c r="EF44" s="534">
        <v>0</v>
      </c>
      <c r="EG44" s="534">
        <v>0</v>
      </c>
      <c r="EH44" s="534">
        <v>0</v>
      </c>
      <c r="EI44" s="534">
        <v>0</v>
      </c>
      <c r="EJ44" s="534">
        <v>0</v>
      </c>
      <c r="EK44" s="534">
        <v>0</v>
      </c>
      <c r="EL44" s="534">
        <v>0</v>
      </c>
      <c r="EM44" s="534">
        <v>0</v>
      </c>
      <c r="EN44" s="534">
        <v>0</v>
      </c>
      <c r="EO44" s="534">
        <v>0</v>
      </c>
      <c r="EP44" s="534">
        <v>0</v>
      </c>
      <c r="EQ44" s="534">
        <v>0</v>
      </c>
      <c r="ER44" s="534">
        <v>0</v>
      </c>
      <c r="ES44" s="534">
        <v>0</v>
      </c>
      <c r="ET44" s="534">
        <v>0</v>
      </c>
      <c r="EU44" s="534">
        <v>0</v>
      </c>
      <c r="EV44" s="534">
        <v>0</v>
      </c>
      <c r="EW44" s="534">
        <v>105741</v>
      </c>
      <c r="EX44" s="534">
        <v>0</v>
      </c>
      <c r="EY44" s="534">
        <v>0</v>
      </c>
      <c r="EZ44" s="534">
        <v>0</v>
      </c>
      <c r="FA44" s="534">
        <v>0</v>
      </c>
      <c r="FB44" s="534">
        <v>0</v>
      </c>
      <c r="FC44" s="534">
        <v>0</v>
      </c>
      <c r="FD44" s="534">
        <v>0</v>
      </c>
      <c r="FE44" s="534">
        <v>0</v>
      </c>
      <c r="FF44" s="534">
        <v>0</v>
      </c>
      <c r="FG44" s="534">
        <v>0</v>
      </c>
      <c r="FH44" s="534">
        <v>0</v>
      </c>
      <c r="FI44" s="534">
        <v>0</v>
      </c>
      <c r="FJ44" s="534">
        <v>0</v>
      </c>
      <c r="FK44" s="534">
        <v>0</v>
      </c>
      <c r="FL44" s="534">
        <v>0</v>
      </c>
      <c r="FM44" s="534">
        <v>0</v>
      </c>
      <c r="FN44" s="534">
        <v>0</v>
      </c>
      <c r="FO44" s="534">
        <v>0</v>
      </c>
      <c r="FP44" s="534">
        <v>0</v>
      </c>
      <c r="FQ44" s="534">
        <v>0</v>
      </c>
      <c r="FR44" s="534">
        <v>0</v>
      </c>
      <c r="FS44" s="534">
        <v>0</v>
      </c>
      <c r="FT44" s="534">
        <v>0</v>
      </c>
      <c r="FU44" s="534">
        <v>0</v>
      </c>
      <c r="FV44" s="534">
        <v>0</v>
      </c>
      <c r="FW44" s="534">
        <v>0</v>
      </c>
      <c r="FX44" s="534">
        <v>0</v>
      </c>
      <c r="FY44" s="534">
        <v>0</v>
      </c>
      <c r="FZ44" s="534">
        <v>0</v>
      </c>
      <c r="GA44" s="534">
        <v>0</v>
      </c>
      <c r="GB44" s="534">
        <v>0</v>
      </c>
      <c r="GC44" s="534">
        <v>0</v>
      </c>
      <c r="GD44" s="534">
        <v>0</v>
      </c>
      <c r="GE44" s="534">
        <v>0</v>
      </c>
      <c r="GF44" s="534">
        <v>0</v>
      </c>
      <c r="GG44" s="534">
        <v>0</v>
      </c>
      <c r="GH44" s="534">
        <v>0</v>
      </c>
      <c r="GI44" s="534">
        <v>0</v>
      </c>
      <c r="GJ44" s="534">
        <v>0</v>
      </c>
      <c r="GK44" s="534">
        <v>0</v>
      </c>
      <c r="GL44" s="534">
        <v>0</v>
      </c>
      <c r="GM44" s="534">
        <v>0</v>
      </c>
      <c r="GN44" s="534">
        <v>0</v>
      </c>
      <c r="GO44" s="534">
        <v>0</v>
      </c>
      <c r="GP44" s="534">
        <v>0</v>
      </c>
      <c r="GQ44" s="534">
        <v>0</v>
      </c>
      <c r="GR44" s="534">
        <v>0</v>
      </c>
      <c r="GS44" s="534">
        <v>0</v>
      </c>
      <c r="GT44" s="534">
        <v>0</v>
      </c>
      <c r="GU44" s="534">
        <v>0</v>
      </c>
      <c r="GV44" s="534">
        <v>0</v>
      </c>
      <c r="GW44" s="534">
        <v>0</v>
      </c>
      <c r="GX44" s="534">
        <v>0</v>
      </c>
      <c r="GY44" s="534">
        <v>0</v>
      </c>
      <c r="GZ44" s="534">
        <v>0</v>
      </c>
      <c r="HA44" s="534">
        <v>0</v>
      </c>
      <c r="HB44" s="534">
        <v>0</v>
      </c>
      <c r="HC44" s="534">
        <v>0</v>
      </c>
      <c r="HD44" s="534">
        <v>0</v>
      </c>
      <c r="HE44" s="534">
        <v>0</v>
      </c>
      <c r="HF44" s="534">
        <v>0</v>
      </c>
      <c r="HG44" s="534">
        <v>0</v>
      </c>
      <c r="HH44" s="534">
        <v>0</v>
      </c>
      <c r="HI44" s="534">
        <v>0</v>
      </c>
      <c r="HJ44" s="534">
        <v>0</v>
      </c>
      <c r="HK44" s="534">
        <v>0</v>
      </c>
      <c r="HL44" s="534">
        <v>0</v>
      </c>
      <c r="HM44" s="534">
        <v>0</v>
      </c>
      <c r="HN44" s="534">
        <v>0</v>
      </c>
      <c r="HO44" s="534">
        <v>0</v>
      </c>
      <c r="HP44" s="534">
        <v>0</v>
      </c>
      <c r="HQ44" s="534">
        <v>0</v>
      </c>
      <c r="HR44" s="534">
        <v>0</v>
      </c>
      <c r="HS44" s="534">
        <v>0</v>
      </c>
      <c r="HT44" s="534">
        <v>0</v>
      </c>
      <c r="HU44" s="534">
        <v>0</v>
      </c>
      <c r="HV44" s="534">
        <v>0</v>
      </c>
      <c r="HW44" s="534">
        <v>0</v>
      </c>
      <c r="HX44" s="534">
        <v>0</v>
      </c>
      <c r="HY44" s="534">
        <v>0</v>
      </c>
      <c r="HZ44" s="534">
        <v>0</v>
      </c>
      <c r="IA44" s="534">
        <v>0</v>
      </c>
      <c r="IB44" s="534">
        <v>0</v>
      </c>
      <c r="IC44" s="534">
        <v>0</v>
      </c>
      <c r="ID44" s="534">
        <v>0</v>
      </c>
      <c r="IE44" s="534">
        <v>0</v>
      </c>
      <c r="IF44" s="534">
        <v>0</v>
      </c>
      <c r="IG44" s="534">
        <v>0</v>
      </c>
      <c r="IH44" s="534">
        <v>0</v>
      </c>
      <c r="II44" s="534">
        <v>0</v>
      </c>
      <c r="IJ44" s="534">
        <v>0</v>
      </c>
      <c r="IK44" s="534">
        <v>0</v>
      </c>
      <c r="IL44" s="534">
        <v>0</v>
      </c>
      <c r="IM44" s="534">
        <v>0</v>
      </c>
      <c r="IN44" s="534">
        <v>0</v>
      </c>
      <c r="IO44" s="534">
        <v>0</v>
      </c>
      <c r="IP44" s="534">
        <v>0</v>
      </c>
      <c r="IQ44" s="534">
        <v>0</v>
      </c>
      <c r="IR44" s="534">
        <v>0</v>
      </c>
      <c r="IS44" s="534">
        <v>0</v>
      </c>
      <c r="IT44" s="534">
        <v>0</v>
      </c>
      <c r="IU44" s="534">
        <v>0</v>
      </c>
      <c r="IV44" s="534">
        <v>0</v>
      </c>
      <c r="IW44" s="534">
        <v>0</v>
      </c>
      <c r="IX44" s="534">
        <v>0</v>
      </c>
      <c r="IY44" s="534">
        <v>0</v>
      </c>
      <c r="IZ44" s="534">
        <v>0</v>
      </c>
      <c r="JA44" s="534">
        <v>0</v>
      </c>
      <c r="JB44" s="534">
        <v>0</v>
      </c>
      <c r="JC44" s="534">
        <v>0</v>
      </c>
      <c r="JD44" s="534">
        <v>0</v>
      </c>
      <c r="JE44" s="534">
        <v>0</v>
      </c>
      <c r="JF44" s="534">
        <v>0</v>
      </c>
      <c r="JG44" s="534">
        <v>0</v>
      </c>
      <c r="JH44" s="534">
        <v>0</v>
      </c>
      <c r="JI44" s="534">
        <v>0</v>
      </c>
      <c r="JJ44" s="534">
        <v>0</v>
      </c>
      <c r="JK44" s="534">
        <v>0</v>
      </c>
      <c r="JL44" s="534">
        <v>0</v>
      </c>
      <c r="JM44" s="534">
        <v>0</v>
      </c>
      <c r="JN44" s="534">
        <v>0</v>
      </c>
      <c r="JO44" s="534">
        <v>0</v>
      </c>
      <c r="JP44" s="534">
        <v>0</v>
      </c>
      <c r="JQ44" s="534">
        <v>0</v>
      </c>
      <c r="JR44" s="534">
        <v>0</v>
      </c>
      <c r="JS44" s="534">
        <v>0</v>
      </c>
      <c r="JT44" s="534">
        <v>0</v>
      </c>
      <c r="JU44" s="534">
        <v>0</v>
      </c>
      <c r="JV44" s="534">
        <v>0</v>
      </c>
      <c r="JW44" s="534">
        <v>0</v>
      </c>
      <c r="JX44" s="534">
        <v>0</v>
      </c>
      <c r="JY44" s="534">
        <v>0</v>
      </c>
      <c r="JZ44" s="534">
        <v>0</v>
      </c>
      <c r="KA44" s="534">
        <v>0</v>
      </c>
      <c r="KB44" s="534">
        <v>0</v>
      </c>
      <c r="KC44" s="534">
        <v>0</v>
      </c>
      <c r="KD44" s="534">
        <v>0</v>
      </c>
      <c r="KE44" s="534">
        <v>0</v>
      </c>
      <c r="KF44" s="534">
        <v>0</v>
      </c>
      <c r="KG44" s="534">
        <v>0</v>
      </c>
      <c r="KH44" s="534">
        <v>0</v>
      </c>
      <c r="KI44" s="534">
        <v>0</v>
      </c>
      <c r="KJ44" s="534">
        <v>0</v>
      </c>
      <c r="KK44" s="534">
        <v>0</v>
      </c>
    </row>
    <row r="45" spans="1:297" ht="14">
      <c r="A45" s="527"/>
      <c r="B45" s="527"/>
      <c r="C45" s="534"/>
      <c r="D45" s="374">
        <v>0</v>
      </c>
      <c r="E45" s="374">
        <v>0</v>
      </c>
      <c r="F45" s="534"/>
      <c r="G45" s="534"/>
      <c r="H45" s="534"/>
      <c r="I45" s="534"/>
      <c r="J45" s="534"/>
      <c r="K45" s="534"/>
      <c r="L45" s="534"/>
      <c r="M45" s="534"/>
      <c r="N45" s="534"/>
      <c r="O45" s="534"/>
      <c r="P45" s="534"/>
      <c r="Q45" s="534"/>
      <c r="R45" s="534"/>
      <c r="S45" s="534"/>
      <c r="T45" s="534"/>
      <c r="U45" s="534"/>
      <c r="V45" s="534"/>
      <c r="W45" s="534"/>
      <c r="X45" s="534"/>
      <c r="Y45" s="534"/>
      <c r="Z45" s="534"/>
      <c r="AA45" s="534"/>
      <c r="AB45" s="534"/>
      <c r="AC45" s="534"/>
      <c r="AD45" s="534"/>
      <c r="AE45" s="534"/>
      <c r="AF45" s="534"/>
      <c r="AG45" s="534"/>
      <c r="AH45" s="534"/>
      <c r="AI45" s="534"/>
      <c r="AJ45" s="534"/>
      <c r="AK45" s="534"/>
      <c r="AL45" s="534"/>
      <c r="AM45" s="534"/>
      <c r="AN45" s="534"/>
      <c r="AO45" s="534"/>
      <c r="AP45" s="534"/>
      <c r="AQ45" s="534"/>
      <c r="AR45" s="534"/>
      <c r="AS45" s="534"/>
      <c r="AT45" s="534"/>
      <c r="AU45" s="534"/>
      <c r="AV45" s="534"/>
      <c r="AW45" s="534"/>
      <c r="AX45" s="534"/>
      <c r="AY45" s="534"/>
      <c r="AZ45" s="534"/>
      <c r="BA45" s="534"/>
      <c r="BB45" s="534"/>
      <c r="BC45" s="534"/>
      <c r="BD45" s="534"/>
      <c r="BE45" s="534"/>
      <c r="BF45" s="534"/>
      <c r="BG45" s="534"/>
      <c r="BH45" s="534"/>
      <c r="BI45" s="534"/>
      <c r="BJ45" s="534"/>
      <c r="BK45" s="534"/>
      <c r="BL45" s="534"/>
      <c r="BM45" s="534"/>
      <c r="BN45" s="534"/>
      <c r="BO45" s="534"/>
      <c r="BP45" s="534"/>
      <c r="BQ45" s="534"/>
      <c r="BR45" s="534"/>
      <c r="BS45" s="534"/>
      <c r="BT45" s="534"/>
      <c r="BU45" s="534"/>
      <c r="BV45" s="534"/>
      <c r="BW45" s="534"/>
      <c r="BX45" s="534"/>
      <c r="BY45" s="534"/>
      <c r="BZ45" s="534"/>
      <c r="CA45" s="534"/>
      <c r="CB45" s="534"/>
      <c r="CC45" s="534"/>
      <c r="CD45" s="534"/>
      <c r="CE45" s="534"/>
      <c r="CF45" s="534"/>
      <c r="CG45" s="534"/>
      <c r="CH45" s="534"/>
      <c r="CI45" s="534"/>
      <c r="CJ45" s="534"/>
      <c r="CK45" s="534"/>
      <c r="CL45" s="534"/>
      <c r="CM45" s="534"/>
      <c r="CN45" s="534"/>
      <c r="CO45" s="534"/>
      <c r="CP45" s="534"/>
      <c r="CQ45" s="534"/>
      <c r="CR45" s="534"/>
      <c r="CS45" s="534"/>
      <c r="CT45" s="534"/>
      <c r="CU45" s="534"/>
      <c r="CV45" s="534"/>
      <c r="CW45" s="534"/>
      <c r="CX45" s="534"/>
      <c r="CY45" s="534"/>
      <c r="CZ45" s="534"/>
      <c r="DA45" s="534"/>
      <c r="DB45" s="534"/>
      <c r="DC45" s="534"/>
      <c r="DD45" s="534"/>
      <c r="DE45" s="534"/>
      <c r="DF45" s="534"/>
      <c r="DG45" s="534"/>
      <c r="DH45" s="534"/>
      <c r="DI45" s="534"/>
      <c r="DJ45" s="534"/>
      <c r="DK45" s="534"/>
      <c r="DL45" s="534"/>
      <c r="DM45" s="534"/>
      <c r="DN45" s="534"/>
      <c r="DO45" s="534"/>
      <c r="DP45" s="534"/>
      <c r="DQ45" s="534"/>
      <c r="DR45" s="534"/>
      <c r="DS45" s="534"/>
      <c r="DT45" s="534"/>
      <c r="DU45" s="534"/>
      <c r="DV45" s="534"/>
      <c r="DW45" s="534"/>
      <c r="DX45" s="534"/>
      <c r="DY45" s="534"/>
      <c r="DZ45" s="534"/>
      <c r="EA45" s="534"/>
      <c r="EB45" s="534"/>
      <c r="EC45" s="534"/>
      <c r="ED45" s="534"/>
      <c r="EE45" s="534"/>
      <c r="EF45" s="534"/>
      <c r="EG45" s="534"/>
      <c r="EH45" s="534"/>
      <c r="EI45" s="534"/>
      <c r="EJ45" s="534"/>
      <c r="EK45" s="534"/>
      <c r="EL45" s="534"/>
      <c r="EM45" s="534"/>
      <c r="EN45" s="534"/>
      <c r="EO45" s="534"/>
      <c r="EP45" s="534"/>
      <c r="EQ45" s="534"/>
      <c r="ER45" s="534"/>
      <c r="ES45" s="534"/>
      <c r="ET45" s="534"/>
      <c r="EU45" s="534"/>
      <c r="EV45" s="534"/>
      <c r="EW45" s="534"/>
      <c r="EX45" s="534"/>
      <c r="EY45" s="534"/>
      <c r="EZ45" s="534"/>
      <c r="FA45" s="534"/>
      <c r="FB45" s="534"/>
      <c r="FC45" s="534"/>
      <c r="FD45" s="534"/>
      <c r="FE45" s="534"/>
      <c r="FF45" s="534"/>
      <c r="FG45" s="534"/>
      <c r="FH45" s="534"/>
      <c r="FI45" s="534"/>
      <c r="FJ45" s="534"/>
      <c r="FK45" s="534"/>
      <c r="FL45" s="534"/>
      <c r="FM45" s="534"/>
      <c r="FN45" s="534"/>
      <c r="FO45" s="534"/>
      <c r="FP45" s="534"/>
      <c r="FQ45" s="534"/>
      <c r="FR45" s="534"/>
      <c r="FS45" s="534"/>
      <c r="FT45" s="534"/>
      <c r="FU45" s="534"/>
      <c r="FV45" s="534"/>
      <c r="FW45" s="534"/>
      <c r="FX45" s="534"/>
      <c r="FY45" s="534"/>
      <c r="FZ45" s="534"/>
      <c r="GA45" s="534"/>
      <c r="GB45" s="534"/>
      <c r="GC45" s="534"/>
      <c r="GD45" s="534"/>
      <c r="GE45" s="534"/>
      <c r="GF45" s="534"/>
      <c r="GG45" s="534"/>
      <c r="GH45" s="534"/>
      <c r="GI45" s="534"/>
      <c r="GJ45" s="534"/>
      <c r="GK45" s="534"/>
      <c r="GL45" s="534"/>
      <c r="GM45" s="534"/>
      <c r="GN45" s="534"/>
      <c r="GO45" s="534"/>
      <c r="GP45" s="534"/>
      <c r="GQ45" s="534"/>
      <c r="GR45" s="534"/>
      <c r="GS45" s="534"/>
      <c r="GT45" s="534"/>
      <c r="GU45" s="534"/>
      <c r="GV45" s="534"/>
      <c r="GW45" s="534"/>
      <c r="GX45" s="534"/>
      <c r="GY45" s="534"/>
      <c r="GZ45" s="534"/>
      <c r="HA45" s="534"/>
      <c r="HB45" s="534"/>
      <c r="HC45" s="534"/>
      <c r="HD45" s="534"/>
      <c r="HE45" s="534"/>
      <c r="HF45" s="534"/>
      <c r="HG45" s="534"/>
      <c r="HH45" s="534"/>
      <c r="HI45" s="534"/>
      <c r="HJ45" s="534"/>
      <c r="HK45" s="534"/>
      <c r="HL45" s="534"/>
      <c r="HM45" s="534"/>
      <c r="HN45" s="534"/>
      <c r="HO45" s="534"/>
      <c r="HP45" s="534"/>
      <c r="HQ45" s="534"/>
      <c r="HR45" s="534"/>
      <c r="HS45" s="534"/>
      <c r="HT45" s="534"/>
      <c r="HU45" s="534"/>
      <c r="HV45" s="534"/>
      <c r="HW45" s="534"/>
      <c r="HX45" s="534"/>
      <c r="HY45" s="534"/>
      <c r="HZ45" s="534"/>
      <c r="IA45" s="534"/>
      <c r="IB45" s="534"/>
      <c r="IC45" s="534"/>
      <c r="ID45" s="534"/>
      <c r="IE45" s="534"/>
      <c r="IF45" s="534"/>
      <c r="IG45" s="534"/>
      <c r="IH45" s="534"/>
      <c r="II45" s="534"/>
      <c r="IJ45" s="534"/>
      <c r="IK45" s="534"/>
      <c r="IL45" s="534"/>
      <c r="IM45" s="534"/>
      <c r="IN45" s="534"/>
      <c r="IO45" s="534"/>
      <c r="IP45" s="534"/>
      <c r="IQ45" s="534"/>
      <c r="IR45" s="534"/>
      <c r="IS45" s="534"/>
      <c r="IT45" s="534"/>
      <c r="IU45" s="534"/>
      <c r="IV45" s="534"/>
      <c r="IW45" s="534"/>
      <c r="IX45" s="534"/>
      <c r="IY45" s="534"/>
      <c r="IZ45" s="534"/>
      <c r="JA45" s="534"/>
      <c r="JB45" s="534"/>
      <c r="JC45" s="534"/>
      <c r="JD45" s="534"/>
      <c r="JE45" s="534"/>
      <c r="JF45" s="534"/>
      <c r="JG45" s="534"/>
      <c r="JH45" s="534"/>
      <c r="JI45" s="534"/>
      <c r="JJ45" s="534"/>
      <c r="JK45" s="534"/>
      <c r="JL45" s="534"/>
      <c r="JM45" s="534"/>
      <c r="JN45" s="534"/>
      <c r="JO45" s="534"/>
      <c r="JP45" s="534"/>
      <c r="JQ45" s="534"/>
      <c r="JR45" s="534"/>
      <c r="JS45" s="534"/>
      <c r="JT45" s="534"/>
      <c r="JU45" s="534"/>
      <c r="JV45" s="534"/>
      <c r="JW45" s="534"/>
      <c r="JX45" s="534"/>
      <c r="JY45" s="534"/>
      <c r="JZ45" s="534"/>
      <c r="KA45" s="534"/>
      <c r="KB45" s="534"/>
      <c r="KC45" s="534"/>
      <c r="KD45" s="534"/>
      <c r="KE45" s="534"/>
      <c r="KF45" s="534"/>
      <c r="KG45" s="534"/>
      <c r="KH45" s="534"/>
      <c r="KI45" s="534"/>
      <c r="KJ45" s="534"/>
      <c r="KK45" s="534"/>
    </row>
    <row r="46" spans="1:297" ht="17.5">
      <c r="A46" s="563" t="s">
        <v>499</v>
      </c>
      <c r="B46" s="532" t="s">
        <v>499</v>
      </c>
      <c r="C46" s="148">
        <v>69374511</v>
      </c>
      <c r="D46" s="374">
        <v>0</v>
      </c>
      <c r="E46" s="374">
        <v>5468592</v>
      </c>
      <c r="F46" s="534">
        <v>334229</v>
      </c>
      <c r="G46" s="534">
        <v>0</v>
      </c>
      <c r="H46" s="534">
        <v>492390</v>
      </c>
      <c r="I46" s="534">
        <v>0</v>
      </c>
      <c r="J46" s="534">
        <v>0</v>
      </c>
      <c r="K46" s="534">
        <v>0</v>
      </c>
      <c r="L46" s="534">
        <v>0</v>
      </c>
      <c r="M46" s="534">
        <v>0</v>
      </c>
      <c r="N46" s="534">
        <v>0</v>
      </c>
      <c r="O46" s="534">
        <v>307514</v>
      </c>
      <c r="P46" s="534">
        <v>0</v>
      </c>
      <c r="Q46" s="534">
        <v>0</v>
      </c>
      <c r="R46" s="534">
        <v>0</v>
      </c>
      <c r="S46" s="534">
        <v>212595</v>
      </c>
      <c r="T46" s="534">
        <v>762196</v>
      </c>
      <c r="U46" s="534">
        <v>689499</v>
      </c>
      <c r="V46" s="534">
        <v>0</v>
      </c>
      <c r="W46" s="534">
        <v>0</v>
      </c>
      <c r="X46" s="534">
        <v>407517</v>
      </c>
      <c r="Y46" s="534">
        <v>253258</v>
      </c>
      <c r="Z46" s="534">
        <v>104258</v>
      </c>
      <c r="AA46" s="534">
        <v>0</v>
      </c>
      <c r="AB46" s="534">
        <v>0</v>
      </c>
      <c r="AC46" s="534">
        <v>0</v>
      </c>
      <c r="AD46" s="534">
        <v>116138</v>
      </c>
      <c r="AE46" s="534">
        <v>0</v>
      </c>
      <c r="AF46" s="534">
        <v>5468592</v>
      </c>
      <c r="AG46" s="534">
        <v>1925408</v>
      </c>
      <c r="AH46" s="534">
        <v>0</v>
      </c>
      <c r="AI46" s="534">
        <v>0</v>
      </c>
      <c r="AJ46" s="534">
        <v>563550</v>
      </c>
      <c r="AK46" s="534">
        <v>32152</v>
      </c>
      <c r="AL46" s="534">
        <v>70510</v>
      </c>
      <c r="AM46" s="534">
        <v>537485</v>
      </c>
      <c r="AN46" s="534">
        <v>0</v>
      </c>
      <c r="AO46" s="534">
        <v>0</v>
      </c>
      <c r="AP46" s="534">
        <v>0</v>
      </c>
      <c r="AQ46" s="534">
        <v>314902</v>
      </c>
      <c r="AR46" s="534">
        <v>381985</v>
      </c>
      <c r="AS46" s="534">
        <v>122639</v>
      </c>
      <c r="AT46" s="534">
        <v>191790</v>
      </c>
      <c r="AU46" s="534">
        <v>530925</v>
      </c>
      <c r="AV46" s="534">
        <v>174887</v>
      </c>
      <c r="AW46" s="534">
        <v>252076</v>
      </c>
      <c r="AX46" s="534">
        <v>108336</v>
      </c>
      <c r="AY46" s="534">
        <v>0</v>
      </c>
      <c r="AZ46" s="534">
        <v>0</v>
      </c>
      <c r="BA46" s="534">
        <v>361653</v>
      </c>
      <c r="BB46" s="534">
        <v>0</v>
      </c>
      <c r="BC46" s="534">
        <v>1679361</v>
      </c>
      <c r="BD46" s="534">
        <v>74352</v>
      </c>
      <c r="BE46" s="534">
        <v>0</v>
      </c>
      <c r="BF46" s="534">
        <v>344040</v>
      </c>
      <c r="BG46" s="534">
        <v>154201</v>
      </c>
      <c r="BH46" s="534">
        <v>0</v>
      </c>
      <c r="BI46" s="534">
        <v>0</v>
      </c>
      <c r="BJ46" s="534">
        <v>1728653</v>
      </c>
      <c r="BK46" s="534">
        <v>0</v>
      </c>
      <c r="BL46" s="534">
        <v>305978</v>
      </c>
      <c r="BM46" s="534">
        <v>638907</v>
      </c>
      <c r="BN46" s="534">
        <v>574248</v>
      </c>
      <c r="BO46" s="534">
        <v>0</v>
      </c>
      <c r="BP46" s="534">
        <v>578799</v>
      </c>
      <c r="BQ46" s="534">
        <v>332161</v>
      </c>
      <c r="BR46" s="534">
        <v>0</v>
      </c>
      <c r="BS46" s="534">
        <v>0</v>
      </c>
      <c r="BT46" s="534">
        <v>0</v>
      </c>
      <c r="BU46" s="534">
        <v>0</v>
      </c>
      <c r="BV46" s="534">
        <v>221933</v>
      </c>
      <c r="BW46" s="534">
        <v>0</v>
      </c>
      <c r="BX46" s="534">
        <v>206862</v>
      </c>
      <c r="BY46" s="534">
        <v>167499</v>
      </c>
      <c r="BZ46" s="534">
        <v>0</v>
      </c>
      <c r="CA46" s="534">
        <v>73879</v>
      </c>
      <c r="CB46" s="534">
        <v>379739</v>
      </c>
      <c r="CC46" s="534">
        <v>0</v>
      </c>
      <c r="CD46" s="534">
        <v>243683</v>
      </c>
      <c r="CE46" s="534">
        <v>0</v>
      </c>
      <c r="CF46" s="534">
        <v>0</v>
      </c>
      <c r="CG46" s="534">
        <v>1136911</v>
      </c>
      <c r="CH46" s="534">
        <v>0</v>
      </c>
      <c r="CI46" s="534">
        <v>361003</v>
      </c>
      <c r="CJ46" s="534">
        <v>454741</v>
      </c>
      <c r="CK46" s="534">
        <v>348118</v>
      </c>
      <c r="CL46" s="534">
        <v>0</v>
      </c>
      <c r="CM46" s="534">
        <v>87532</v>
      </c>
      <c r="CN46" s="534">
        <v>594106</v>
      </c>
      <c r="CO46" s="534">
        <v>218978</v>
      </c>
      <c r="CP46" s="534">
        <v>608232</v>
      </c>
      <c r="CQ46" s="534">
        <v>240787</v>
      </c>
      <c r="CR46" s="534">
        <v>0</v>
      </c>
      <c r="CS46" s="534">
        <v>102131</v>
      </c>
      <c r="CT46" s="534">
        <v>745056</v>
      </c>
      <c r="CU46" s="534">
        <v>138124</v>
      </c>
      <c r="CV46" s="534">
        <v>0</v>
      </c>
      <c r="CW46" s="534">
        <v>0</v>
      </c>
      <c r="CX46" s="534">
        <v>0</v>
      </c>
      <c r="CY46" s="534">
        <v>0</v>
      </c>
      <c r="CZ46" s="534">
        <v>751676</v>
      </c>
      <c r="DA46" s="534">
        <v>1018764</v>
      </c>
      <c r="DB46" s="534">
        <v>168858</v>
      </c>
      <c r="DC46" s="534">
        <v>242146</v>
      </c>
      <c r="DD46" s="534">
        <v>0</v>
      </c>
      <c r="DE46" s="534">
        <v>0</v>
      </c>
      <c r="DF46" s="534">
        <v>1657552</v>
      </c>
      <c r="DG46" s="534">
        <v>0</v>
      </c>
      <c r="DH46" s="534">
        <v>0</v>
      </c>
      <c r="DI46" s="534">
        <v>0</v>
      </c>
      <c r="DJ46" s="534">
        <v>0</v>
      </c>
      <c r="DK46" s="534">
        <v>0</v>
      </c>
      <c r="DL46" s="534">
        <v>0</v>
      </c>
      <c r="DM46" s="534">
        <v>0</v>
      </c>
      <c r="DN46" s="534">
        <v>0</v>
      </c>
      <c r="DO46" s="534">
        <v>302313</v>
      </c>
      <c r="DP46" s="534">
        <v>151718</v>
      </c>
      <c r="DQ46" s="534">
        <v>2173583</v>
      </c>
      <c r="DR46" s="534">
        <v>0</v>
      </c>
      <c r="DS46" s="534">
        <v>574543</v>
      </c>
      <c r="DT46" s="534">
        <v>321226</v>
      </c>
      <c r="DU46" s="534">
        <v>0</v>
      </c>
      <c r="DV46" s="534">
        <v>0</v>
      </c>
      <c r="DW46" s="534">
        <v>0</v>
      </c>
      <c r="DX46" s="534">
        <v>371228</v>
      </c>
      <c r="DY46" s="534">
        <v>284228</v>
      </c>
      <c r="DZ46" s="534">
        <v>0</v>
      </c>
      <c r="EA46" s="534">
        <v>0</v>
      </c>
      <c r="EB46" s="534">
        <v>0</v>
      </c>
      <c r="EC46" s="534">
        <v>0</v>
      </c>
      <c r="ED46" s="534">
        <v>234758</v>
      </c>
      <c r="EE46" s="534">
        <v>382517</v>
      </c>
      <c r="EF46" s="534">
        <v>152841</v>
      </c>
      <c r="EG46" s="534">
        <v>0</v>
      </c>
      <c r="EH46" s="534">
        <v>245692</v>
      </c>
      <c r="EI46" s="534">
        <v>120984</v>
      </c>
      <c r="EJ46" s="534">
        <v>414964</v>
      </c>
      <c r="EK46" s="534">
        <v>0</v>
      </c>
      <c r="EL46" s="534">
        <v>0</v>
      </c>
      <c r="EM46" s="534">
        <v>0</v>
      </c>
      <c r="EN46" s="534">
        <v>0</v>
      </c>
      <c r="EO46" s="534">
        <v>714145</v>
      </c>
      <c r="EP46" s="534">
        <v>356925</v>
      </c>
      <c r="EQ46" s="534">
        <v>190254</v>
      </c>
      <c r="ER46" s="534">
        <v>0</v>
      </c>
      <c r="ES46" s="534">
        <v>0</v>
      </c>
      <c r="ET46" s="534">
        <v>0</v>
      </c>
      <c r="EU46" s="534">
        <v>215609</v>
      </c>
      <c r="EV46" s="534">
        <v>0</v>
      </c>
      <c r="EW46" s="534">
        <v>831938</v>
      </c>
      <c r="EX46" s="534">
        <v>247643</v>
      </c>
      <c r="EY46" s="534">
        <v>0</v>
      </c>
      <c r="EZ46" s="534">
        <v>58571</v>
      </c>
      <c r="FA46" s="534">
        <v>443275</v>
      </c>
      <c r="FB46" s="534">
        <v>0</v>
      </c>
      <c r="FC46" s="534">
        <v>0</v>
      </c>
      <c r="FD46" s="534">
        <v>0</v>
      </c>
      <c r="FE46" s="534">
        <v>343508</v>
      </c>
      <c r="FF46" s="534">
        <v>243506</v>
      </c>
      <c r="FG46" s="534">
        <v>182215</v>
      </c>
      <c r="FH46" s="534">
        <v>319926</v>
      </c>
      <c r="FI46" s="534">
        <v>0</v>
      </c>
      <c r="FJ46" s="534">
        <v>0</v>
      </c>
      <c r="FK46" s="534">
        <v>1969558</v>
      </c>
      <c r="FL46" s="534">
        <v>0</v>
      </c>
      <c r="FM46" s="534">
        <v>176128</v>
      </c>
      <c r="FN46" s="534">
        <v>0</v>
      </c>
      <c r="FO46" s="534">
        <v>326605</v>
      </c>
      <c r="FP46" s="534">
        <v>0</v>
      </c>
      <c r="FQ46" s="534">
        <v>0</v>
      </c>
      <c r="FR46" s="534">
        <v>334761</v>
      </c>
      <c r="FS46" s="534">
        <v>0</v>
      </c>
      <c r="FT46" s="534">
        <v>2108097</v>
      </c>
      <c r="FU46" s="534">
        <v>0</v>
      </c>
      <c r="FV46" s="534">
        <v>274417</v>
      </c>
      <c r="FW46" s="534">
        <v>0</v>
      </c>
      <c r="FX46" s="534">
        <v>184402</v>
      </c>
      <c r="FY46" s="534">
        <v>0</v>
      </c>
      <c r="FZ46" s="534">
        <v>0</v>
      </c>
      <c r="GA46" s="534">
        <v>0</v>
      </c>
      <c r="GB46" s="534">
        <v>0</v>
      </c>
      <c r="GC46" s="534">
        <v>614674</v>
      </c>
      <c r="GD46" s="534">
        <v>173054</v>
      </c>
      <c r="GE46" s="534">
        <v>549838</v>
      </c>
      <c r="GF46" s="534">
        <v>278731</v>
      </c>
      <c r="GG46" s="534">
        <v>251544</v>
      </c>
      <c r="GH46" s="534">
        <v>0</v>
      </c>
      <c r="GI46" s="534">
        <v>0</v>
      </c>
      <c r="GJ46" s="534">
        <v>0</v>
      </c>
      <c r="GK46" s="534">
        <v>753390</v>
      </c>
      <c r="GL46" s="534">
        <v>0</v>
      </c>
      <c r="GM46" s="534">
        <v>150773</v>
      </c>
      <c r="GN46" s="534">
        <v>290375</v>
      </c>
      <c r="GO46" s="534">
        <v>0</v>
      </c>
      <c r="GP46" s="534">
        <v>0</v>
      </c>
      <c r="GQ46" s="534">
        <v>137652</v>
      </c>
      <c r="GR46" s="534">
        <v>104790</v>
      </c>
      <c r="GS46" s="534">
        <v>0</v>
      </c>
      <c r="GT46" s="534">
        <v>0</v>
      </c>
      <c r="GU46" s="534">
        <v>0</v>
      </c>
      <c r="GV46" s="534">
        <v>0</v>
      </c>
      <c r="GW46" s="534">
        <v>0</v>
      </c>
      <c r="GX46" s="534">
        <v>0</v>
      </c>
      <c r="GY46" s="534">
        <v>262123</v>
      </c>
      <c r="GZ46" s="534">
        <v>682702</v>
      </c>
      <c r="HA46" s="534">
        <v>371819</v>
      </c>
      <c r="HB46" s="534">
        <v>448771</v>
      </c>
      <c r="HC46" s="534">
        <v>0</v>
      </c>
      <c r="HD46" s="534">
        <v>170454</v>
      </c>
      <c r="HE46" s="534">
        <v>513194</v>
      </c>
      <c r="HF46" s="534">
        <v>0</v>
      </c>
      <c r="HG46" s="534">
        <v>0</v>
      </c>
      <c r="HH46" s="534">
        <v>0</v>
      </c>
      <c r="HI46" s="534">
        <v>0</v>
      </c>
      <c r="HJ46" s="534">
        <v>391500</v>
      </c>
      <c r="HK46" s="534">
        <v>0</v>
      </c>
      <c r="HL46" s="534">
        <v>0</v>
      </c>
      <c r="HM46" s="534">
        <v>108986</v>
      </c>
      <c r="HN46" s="534">
        <v>88300</v>
      </c>
      <c r="HO46" s="534">
        <v>0</v>
      </c>
      <c r="HP46" s="534">
        <v>0</v>
      </c>
      <c r="HQ46" s="534">
        <v>636956</v>
      </c>
      <c r="HR46" s="534">
        <v>366086</v>
      </c>
      <c r="HS46" s="534">
        <v>116197</v>
      </c>
      <c r="HT46" s="534">
        <v>658588</v>
      </c>
      <c r="HU46" s="534">
        <v>0</v>
      </c>
      <c r="HV46" s="534">
        <v>182747</v>
      </c>
      <c r="HW46" s="534">
        <v>0</v>
      </c>
      <c r="HX46" s="534">
        <v>0</v>
      </c>
      <c r="HY46" s="534">
        <v>1168059</v>
      </c>
      <c r="HZ46" s="534">
        <v>0</v>
      </c>
      <c r="IA46" s="534">
        <v>0</v>
      </c>
      <c r="IB46" s="534">
        <v>196046</v>
      </c>
      <c r="IC46" s="534">
        <v>331333</v>
      </c>
      <c r="ID46" s="534">
        <v>0</v>
      </c>
      <c r="IE46" s="534">
        <v>438901</v>
      </c>
      <c r="IF46" s="534">
        <v>0</v>
      </c>
      <c r="IG46" s="534">
        <v>0</v>
      </c>
      <c r="IH46" s="534">
        <v>0</v>
      </c>
      <c r="II46" s="534">
        <v>170277</v>
      </c>
      <c r="IJ46" s="534">
        <v>114720</v>
      </c>
      <c r="IK46" s="534">
        <v>697242</v>
      </c>
      <c r="IL46" s="534">
        <v>433345</v>
      </c>
      <c r="IM46" s="534">
        <v>270930</v>
      </c>
      <c r="IN46" s="534">
        <v>594757</v>
      </c>
      <c r="IO46" s="534">
        <v>0</v>
      </c>
      <c r="IP46" s="534">
        <v>127959</v>
      </c>
      <c r="IQ46" s="534">
        <v>103785</v>
      </c>
      <c r="IR46" s="534">
        <v>807233</v>
      </c>
      <c r="IS46" s="534">
        <v>0</v>
      </c>
      <c r="IT46" s="534">
        <v>0</v>
      </c>
      <c r="IU46" s="534">
        <v>158397</v>
      </c>
      <c r="IV46" s="534">
        <v>0</v>
      </c>
      <c r="IW46" s="534">
        <v>0</v>
      </c>
      <c r="IX46" s="534">
        <v>1956024</v>
      </c>
      <c r="IY46" s="534">
        <v>0</v>
      </c>
      <c r="IZ46" s="534">
        <v>0</v>
      </c>
      <c r="JA46" s="534">
        <v>0</v>
      </c>
      <c r="JB46" s="534">
        <v>106268</v>
      </c>
      <c r="JC46" s="534">
        <v>0</v>
      </c>
      <c r="JD46" s="534">
        <v>0</v>
      </c>
      <c r="JE46" s="534">
        <v>308106</v>
      </c>
      <c r="JF46" s="534">
        <v>1186617</v>
      </c>
      <c r="JG46" s="534">
        <v>0</v>
      </c>
      <c r="JH46" s="534">
        <v>0</v>
      </c>
      <c r="JI46" s="534">
        <v>484647</v>
      </c>
      <c r="JJ46" s="534">
        <v>0</v>
      </c>
      <c r="JK46" s="534">
        <v>0</v>
      </c>
      <c r="JL46" s="534">
        <v>0</v>
      </c>
      <c r="JM46" s="534">
        <v>0</v>
      </c>
      <c r="JN46" s="534">
        <v>17495</v>
      </c>
      <c r="JO46" s="534">
        <v>0</v>
      </c>
      <c r="JP46" s="534">
        <v>240137</v>
      </c>
      <c r="JQ46" s="534">
        <v>0</v>
      </c>
      <c r="JR46" s="534">
        <v>1307247</v>
      </c>
      <c r="JS46" s="534">
        <v>1306419</v>
      </c>
      <c r="JT46" s="534">
        <v>607346</v>
      </c>
      <c r="JU46" s="534">
        <v>0</v>
      </c>
      <c r="JV46" s="534">
        <v>0</v>
      </c>
      <c r="JW46" s="534">
        <v>0</v>
      </c>
      <c r="JX46" s="534">
        <v>243269</v>
      </c>
      <c r="JY46" s="534">
        <v>79730</v>
      </c>
      <c r="JZ46" s="534">
        <v>0</v>
      </c>
      <c r="KA46" s="534">
        <v>0</v>
      </c>
      <c r="KB46" s="534">
        <v>0</v>
      </c>
      <c r="KC46" s="534">
        <v>0</v>
      </c>
      <c r="KD46" s="534">
        <v>154496</v>
      </c>
      <c r="KE46" s="534">
        <v>227607</v>
      </c>
      <c r="KF46" s="534">
        <v>234995</v>
      </c>
      <c r="KG46" s="534">
        <v>416678</v>
      </c>
      <c r="KH46" s="534">
        <v>0</v>
      </c>
      <c r="KI46" s="534">
        <v>33630</v>
      </c>
      <c r="KJ46" s="534">
        <v>0</v>
      </c>
      <c r="KK46" s="534">
        <v>0</v>
      </c>
    </row>
    <row r="47" spans="1:297" ht="14">
      <c r="A47" s="564"/>
      <c r="B47" s="532" t="s">
        <v>531</v>
      </c>
      <c r="C47" s="148">
        <v>1819139</v>
      </c>
      <c r="D47" s="374">
        <v>0</v>
      </c>
      <c r="E47" s="374">
        <v>193589</v>
      </c>
      <c r="F47" s="534">
        <v>0</v>
      </c>
      <c r="G47" s="534">
        <v>0</v>
      </c>
      <c r="H47" s="534">
        <v>0</v>
      </c>
      <c r="I47" s="534">
        <v>0</v>
      </c>
      <c r="J47" s="534">
        <v>0</v>
      </c>
      <c r="K47" s="534">
        <v>0</v>
      </c>
      <c r="L47" s="534">
        <v>0</v>
      </c>
      <c r="M47" s="534">
        <v>0</v>
      </c>
      <c r="N47" s="534">
        <v>0</v>
      </c>
      <c r="O47" s="534">
        <v>0</v>
      </c>
      <c r="P47" s="534">
        <v>0</v>
      </c>
      <c r="Q47" s="534">
        <v>0</v>
      </c>
      <c r="R47" s="534">
        <v>0</v>
      </c>
      <c r="S47" s="534">
        <v>0</v>
      </c>
      <c r="T47" s="534">
        <v>10058</v>
      </c>
      <c r="U47" s="534">
        <v>0</v>
      </c>
      <c r="V47" s="534">
        <v>0</v>
      </c>
      <c r="W47" s="534">
        <v>0</v>
      </c>
      <c r="X47" s="534">
        <v>0</v>
      </c>
      <c r="Y47" s="534">
        <v>0</v>
      </c>
      <c r="Z47" s="534">
        <v>0</v>
      </c>
      <c r="AA47" s="534">
        <v>0</v>
      </c>
      <c r="AB47" s="534">
        <v>0</v>
      </c>
      <c r="AC47" s="534">
        <v>0</v>
      </c>
      <c r="AD47" s="534">
        <v>0</v>
      </c>
      <c r="AE47" s="534">
        <v>0</v>
      </c>
      <c r="AF47" s="534">
        <v>157817</v>
      </c>
      <c r="AG47" s="534">
        <v>193589</v>
      </c>
      <c r="AH47" s="534">
        <v>0</v>
      </c>
      <c r="AI47" s="534">
        <v>0</v>
      </c>
      <c r="AJ47" s="534">
        <v>0</v>
      </c>
      <c r="AK47" s="534">
        <v>0</v>
      </c>
      <c r="AL47" s="534">
        <v>0</v>
      </c>
      <c r="AM47" s="534">
        <v>61592</v>
      </c>
      <c r="AN47" s="534">
        <v>0</v>
      </c>
      <c r="AO47" s="534">
        <v>0</v>
      </c>
      <c r="AP47" s="534">
        <v>0</v>
      </c>
      <c r="AQ47" s="534">
        <v>0</v>
      </c>
      <c r="AR47" s="534">
        <v>74242</v>
      </c>
      <c r="AS47" s="534">
        <v>0</v>
      </c>
      <c r="AT47" s="534">
        <v>0</v>
      </c>
      <c r="AU47" s="534">
        <v>0</v>
      </c>
      <c r="AV47" s="534">
        <v>0</v>
      </c>
      <c r="AW47" s="534">
        <v>0</v>
      </c>
      <c r="AX47" s="534">
        <v>0</v>
      </c>
      <c r="AY47" s="534">
        <v>0</v>
      </c>
      <c r="AZ47" s="534">
        <v>0</v>
      </c>
      <c r="BA47" s="534">
        <v>0</v>
      </c>
      <c r="BB47" s="534">
        <v>0</v>
      </c>
      <c r="BC47" s="534">
        <v>55785</v>
      </c>
      <c r="BD47" s="534">
        <v>0</v>
      </c>
      <c r="BE47" s="534">
        <v>0</v>
      </c>
      <c r="BF47" s="534">
        <v>0</v>
      </c>
      <c r="BG47" s="534">
        <v>0</v>
      </c>
      <c r="BH47" s="534">
        <v>0</v>
      </c>
      <c r="BI47" s="534">
        <v>0</v>
      </c>
      <c r="BJ47" s="534">
        <v>48320</v>
      </c>
      <c r="BK47" s="534">
        <v>0</v>
      </c>
      <c r="BL47" s="534">
        <v>21153</v>
      </c>
      <c r="BM47" s="534">
        <v>0</v>
      </c>
      <c r="BN47" s="534">
        <v>0</v>
      </c>
      <c r="BO47" s="534">
        <v>0</v>
      </c>
      <c r="BP47" s="534">
        <v>72687</v>
      </c>
      <c r="BQ47" s="534">
        <v>0</v>
      </c>
      <c r="BR47" s="534">
        <v>0</v>
      </c>
      <c r="BS47" s="534">
        <v>0</v>
      </c>
      <c r="BT47" s="534">
        <v>0</v>
      </c>
      <c r="BU47" s="534">
        <v>0</v>
      </c>
      <c r="BV47" s="534">
        <v>0</v>
      </c>
      <c r="BW47" s="534">
        <v>0</v>
      </c>
      <c r="BX47" s="534">
        <v>2177</v>
      </c>
      <c r="BY47" s="534">
        <v>0</v>
      </c>
      <c r="BZ47" s="534">
        <v>0</v>
      </c>
      <c r="CA47" s="534">
        <v>0</v>
      </c>
      <c r="CB47" s="534">
        <v>0</v>
      </c>
      <c r="CC47" s="534">
        <v>0</v>
      </c>
      <c r="CD47" s="534">
        <v>0</v>
      </c>
      <c r="CE47" s="534">
        <v>0</v>
      </c>
      <c r="CF47" s="534">
        <v>0</v>
      </c>
      <c r="CG47" s="534">
        <v>54852</v>
      </c>
      <c r="CH47" s="534">
        <v>0</v>
      </c>
      <c r="CI47" s="534">
        <v>0</v>
      </c>
      <c r="CJ47" s="534">
        <v>0</v>
      </c>
      <c r="CK47" s="534">
        <v>3007</v>
      </c>
      <c r="CL47" s="534">
        <v>0</v>
      </c>
      <c r="CM47" s="534">
        <v>0</v>
      </c>
      <c r="CN47" s="534">
        <v>30485</v>
      </c>
      <c r="CO47" s="534">
        <v>0</v>
      </c>
      <c r="CP47" s="534">
        <v>0</v>
      </c>
      <c r="CQ47" s="534">
        <v>0</v>
      </c>
      <c r="CR47" s="534">
        <v>0</v>
      </c>
      <c r="CS47" s="534">
        <v>0</v>
      </c>
      <c r="CT47" s="534">
        <v>3318</v>
      </c>
      <c r="CU47" s="534">
        <v>0</v>
      </c>
      <c r="CV47" s="534">
        <v>0</v>
      </c>
      <c r="CW47" s="534">
        <v>0</v>
      </c>
      <c r="CX47" s="534">
        <v>0</v>
      </c>
      <c r="CY47" s="534">
        <v>0</v>
      </c>
      <c r="CZ47" s="534">
        <v>0</v>
      </c>
      <c r="DA47" s="534">
        <v>6636</v>
      </c>
      <c r="DB47" s="534">
        <v>75175</v>
      </c>
      <c r="DC47" s="534">
        <v>21568</v>
      </c>
      <c r="DD47" s="534">
        <v>0</v>
      </c>
      <c r="DE47" s="534">
        <v>0</v>
      </c>
      <c r="DF47" s="534">
        <v>30485</v>
      </c>
      <c r="DG47" s="534">
        <v>0</v>
      </c>
      <c r="DH47" s="534">
        <v>0</v>
      </c>
      <c r="DI47" s="534">
        <v>0</v>
      </c>
      <c r="DJ47" s="534">
        <v>0</v>
      </c>
      <c r="DK47" s="534">
        <v>0</v>
      </c>
      <c r="DL47" s="534">
        <v>0</v>
      </c>
      <c r="DM47" s="534">
        <v>0</v>
      </c>
      <c r="DN47" s="534">
        <v>0</v>
      </c>
      <c r="DO47" s="534">
        <v>0</v>
      </c>
      <c r="DP47" s="534">
        <v>0</v>
      </c>
      <c r="DQ47" s="534">
        <v>0</v>
      </c>
      <c r="DR47" s="534">
        <v>0</v>
      </c>
      <c r="DS47" s="534">
        <v>7880</v>
      </c>
      <c r="DT47" s="534">
        <v>0</v>
      </c>
      <c r="DU47" s="534">
        <v>0</v>
      </c>
      <c r="DV47" s="534">
        <v>0</v>
      </c>
      <c r="DW47" s="534">
        <v>0</v>
      </c>
      <c r="DX47" s="534">
        <v>0</v>
      </c>
      <c r="DY47" s="534">
        <v>0</v>
      </c>
      <c r="DZ47" s="534">
        <v>0</v>
      </c>
      <c r="EA47" s="534">
        <v>0</v>
      </c>
      <c r="EB47" s="534">
        <v>0</v>
      </c>
      <c r="EC47" s="534">
        <v>0</v>
      </c>
      <c r="ED47" s="534">
        <v>0</v>
      </c>
      <c r="EE47" s="534">
        <v>0</v>
      </c>
      <c r="EF47" s="534">
        <v>0</v>
      </c>
      <c r="EG47" s="534">
        <v>0</v>
      </c>
      <c r="EH47" s="534">
        <v>0</v>
      </c>
      <c r="EI47" s="534">
        <v>0</v>
      </c>
      <c r="EJ47" s="534">
        <v>0</v>
      </c>
      <c r="EK47" s="534">
        <v>0</v>
      </c>
      <c r="EL47" s="534">
        <v>0</v>
      </c>
      <c r="EM47" s="534">
        <v>0</v>
      </c>
      <c r="EN47" s="534">
        <v>0</v>
      </c>
      <c r="EO47" s="534">
        <v>2592</v>
      </c>
      <c r="EP47" s="534">
        <v>0</v>
      </c>
      <c r="EQ47" s="534">
        <v>1659</v>
      </c>
      <c r="ER47" s="534">
        <v>0</v>
      </c>
      <c r="ES47" s="534">
        <v>0</v>
      </c>
      <c r="ET47" s="534">
        <v>0</v>
      </c>
      <c r="EU47" s="534">
        <v>0</v>
      </c>
      <c r="EV47" s="534">
        <v>0</v>
      </c>
      <c r="EW47" s="534">
        <v>0</v>
      </c>
      <c r="EX47" s="534">
        <v>0</v>
      </c>
      <c r="EY47" s="534">
        <v>0</v>
      </c>
      <c r="EZ47" s="534">
        <v>0</v>
      </c>
      <c r="FA47" s="534">
        <v>11406</v>
      </c>
      <c r="FB47" s="534">
        <v>0</v>
      </c>
      <c r="FC47" s="534">
        <v>0</v>
      </c>
      <c r="FD47" s="534">
        <v>0</v>
      </c>
      <c r="FE47" s="534">
        <v>24056</v>
      </c>
      <c r="FF47" s="534">
        <v>1970</v>
      </c>
      <c r="FG47" s="534">
        <v>0</v>
      </c>
      <c r="FH47" s="534">
        <v>0</v>
      </c>
      <c r="FI47" s="534">
        <v>0</v>
      </c>
      <c r="FJ47" s="534">
        <v>0</v>
      </c>
      <c r="FK47" s="534">
        <v>0</v>
      </c>
      <c r="FL47" s="534">
        <v>0</v>
      </c>
      <c r="FM47" s="534">
        <v>0</v>
      </c>
      <c r="FN47" s="534">
        <v>0</v>
      </c>
      <c r="FO47" s="534">
        <v>0</v>
      </c>
      <c r="FP47" s="534">
        <v>0</v>
      </c>
      <c r="FQ47" s="534">
        <v>0</v>
      </c>
      <c r="FR47" s="534">
        <v>0</v>
      </c>
      <c r="FS47" s="534">
        <v>0</v>
      </c>
      <c r="FT47" s="534">
        <v>0</v>
      </c>
      <c r="FU47" s="534">
        <v>0</v>
      </c>
      <c r="FV47" s="534">
        <v>0</v>
      </c>
      <c r="FW47" s="534">
        <v>0</v>
      </c>
      <c r="FX47" s="534">
        <v>0</v>
      </c>
      <c r="FY47" s="534">
        <v>0</v>
      </c>
      <c r="FZ47" s="534">
        <v>0</v>
      </c>
      <c r="GA47" s="534">
        <v>0</v>
      </c>
      <c r="GB47" s="534">
        <v>0</v>
      </c>
      <c r="GC47" s="534">
        <v>13272</v>
      </c>
      <c r="GD47" s="534">
        <v>0</v>
      </c>
      <c r="GE47" s="534">
        <v>186434</v>
      </c>
      <c r="GF47" s="534">
        <v>0</v>
      </c>
      <c r="GG47" s="534">
        <v>0</v>
      </c>
      <c r="GH47" s="534">
        <v>0</v>
      </c>
      <c r="GI47" s="534">
        <v>0</v>
      </c>
      <c r="GJ47" s="534">
        <v>0</v>
      </c>
      <c r="GK47" s="534">
        <v>45935</v>
      </c>
      <c r="GL47" s="534">
        <v>0</v>
      </c>
      <c r="GM47" s="534">
        <v>0</v>
      </c>
      <c r="GN47" s="534">
        <v>70717</v>
      </c>
      <c r="GO47" s="534">
        <v>0</v>
      </c>
      <c r="GP47" s="534">
        <v>0</v>
      </c>
      <c r="GQ47" s="534">
        <v>2696</v>
      </c>
      <c r="GR47" s="534">
        <v>0</v>
      </c>
      <c r="GS47" s="534">
        <v>0</v>
      </c>
      <c r="GT47" s="534">
        <v>0</v>
      </c>
      <c r="GU47" s="534">
        <v>0</v>
      </c>
      <c r="GV47" s="534">
        <v>0</v>
      </c>
      <c r="GW47" s="534">
        <v>0</v>
      </c>
      <c r="GX47" s="534">
        <v>0</v>
      </c>
      <c r="GY47" s="534">
        <v>0</v>
      </c>
      <c r="GZ47" s="534">
        <v>43239</v>
      </c>
      <c r="HA47" s="534">
        <v>0</v>
      </c>
      <c r="HB47" s="534">
        <v>0</v>
      </c>
      <c r="HC47" s="534">
        <v>0</v>
      </c>
      <c r="HD47" s="534">
        <v>0</v>
      </c>
      <c r="HE47" s="534">
        <v>726</v>
      </c>
      <c r="HF47" s="534">
        <v>0</v>
      </c>
      <c r="HG47" s="534">
        <v>0</v>
      </c>
      <c r="HH47" s="534">
        <v>0</v>
      </c>
      <c r="HI47" s="534">
        <v>0</v>
      </c>
      <c r="HJ47" s="534">
        <v>0</v>
      </c>
      <c r="HK47" s="534">
        <v>0</v>
      </c>
      <c r="HL47" s="534">
        <v>0</v>
      </c>
      <c r="HM47" s="534">
        <v>0</v>
      </c>
      <c r="HN47" s="534">
        <v>0</v>
      </c>
      <c r="HO47" s="534">
        <v>0</v>
      </c>
      <c r="HP47" s="534">
        <v>0</v>
      </c>
      <c r="HQ47" s="534">
        <v>35669</v>
      </c>
      <c r="HR47" s="534">
        <v>6325</v>
      </c>
      <c r="HS47" s="534">
        <v>0</v>
      </c>
      <c r="HT47" s="534">
        <v>38573</v>
      </c>
      <c r="HU47" s="534">
        <v>0</v>
      </c>
      <c r="HV47" s="534">
        <v>0</v>
      </c>
      <c r="HW47" s="534">
        <v>0</v>
      </c>
      <c r="HX47" s="534">
        <v>0</v>
      </c>
      <c r="HY47" s="534">
        <v>24575</v>
      </c>
      <c r="HZ47" s="534">
        <v>0</v>
      </c>
      <c r="IA47" s="534">
        <v>0</v>
      </c>
      <c r="IB47" s="534">
        <v>0</v>
      </c>
      <c r="IC47" s="534">
        <v>1037</v>
      </c>
      <c r="ID47" s="534">
        <v>0</v>
      </c>
      <c r="IE47" s="534">
        <v>30070</v>
      </c>
      <c r="IF47" s="534">
        <v>0</v>
      </c>
      <c r="IG47" s="534">
        <v>0</v>
      </c>
      <c r="IH47" s="534">
        <v>0</v>
      </c>
      <c r="II47" s="534">
        <v>0</v>
      </c>
      <c r="IJ47" s="534">
        <v>0</v>
      </c>
      <c r="IK47" s="534">
        <v>0</v>
      </c>
      <c r="IL47" s="534">
        <v>0</v>
      </c>
      <c r="IM47" s="534">
        <v>35773</v>
      </c>
      <c r="IN47" s="534">
        <v>0</v>
      </c>
      <c r="IO47" s="534">
        <v>0</v>
      </c>
      <c r="IP47" s="534">
        <v>0</v>
      </c>
      <c r="IQ47" s="534">
        <v>1141</v>
      </c>
      <c r="IR47" s="534">
        <v>19908</v>
      </c>
      <c r="IS47" s="534">
        <v>0</v>
      </c>
      <c r="IT47" s="534">
        <v>0</v>
      </c>
      <c r="IU47" s="534">
        <v>0</v>
      </c>
      <c r="IV47" s="534">
        <v>0</v>
      </c>
      <c r="IW47" s="534">
        <v>0</v>
      </c>
      <c r="IX47" s="534">
        <v>29344</v>
      </c>
      <c r="IY47" s="534">
        <v>0</v>
      </c>
      <c r="IZ47" s="534">
        <v>0</v>
      </c>
      <c r="JA47" s="534">
        <v>0</v>
      </c>
      <c r="JB47" s="534">
        <v>0</v>
      </c>
      <c r="JC47" s="534">
        <v>0</v>
      </c>
      <c r="JD47" s="534">
        <v>0</v>
      </c>
      <c r="JE47" s="534">
        <v>45001</v>
      </c>
      <c r="JF47" s="534">
        <v>84715</v>
      </c>
      <c r="JG47" s="534">
        <v>0</v>
      </c>
      <c r="JH47" s="534">
        <v>0</v>
      </c>
      <c r="JI47" s="534">
        <v>0</v>
      </c>
      <c r="JJ47" s="534">
        <v>0</v>
      </c>
      <c r="JK47" s="534">
        <v>0</v>
      </c>
      <c r="JL47" s="534">
        <v>0</v>
      </c>
      <c r="JM47" s="534">
        <v>0</v>
      </c>
      <c r="JN47" s="534">
        <v>0</v>
      </c>
      <c r="JO47" s="534">
        <v>0</v>
      </c>
      <c r="JP47" s="534">
        <v>0</v>
      </c>
      <c r="JQ47" s="534">
        <v>0</v>
      </c>
      <c r="JR47" s="534">
        <v>36292</v>
      </c>
      <c r="JS47" s="534">
        <v>39299</v>
      </c>
      <c r="JT47" s="534">
        <v>14931</v>
      </c>
      <c r="JU47" s="534">
        <v>0</v>
      </c>
      <c r="JV47" s="534">
        <v>0</v>
      </c>
      <c r="JW47" s="534">
        <v>0</v>
      </c>
      <c r="JX47" s="534">
        <v>0</v>
      </c>
      <c r="JY47" s="534">
        <v>0</v>
      </c>
      <c r="JZ47" s="534">
        <v>0</v>
      </c>
      <c r="KA47" s="534">
        <v>0</v>
      </c>
      <c r="KB47" s="534">
        <v>0</v>
      </c>
      <c r="KC47" s="534">
        <v>0</v>
      </c>
      <c r="KD47" s="534">
        <v>0</v>
      </c>
      <c r="KE47" s="534">
        <v>0</v>
      </c>
      <c r="KF47" s="534">
        <v>40958</v>
      </c>
      <c r="KG47" s="534">
        <v>0</v>
      </c>
      <c r="KH47" s="534">
        <v>0</v>
      </c>
      <c r="KI47" s="534">
        <v>0</v>
      </c>
      <c r="KJ47" s="534">
        <v>0</v>
      </c>
      <c r="KK47" s="534">
        <v>0</v>
      </c>
    </row>
    <row r="48" spans="1:297" ht="14">
      <c r="A48" s="527"/>
      <c r="B48" s="532"/>
      <c r="C48" s="148"/>
      <c r="D48" s="374"/>
      <c r="E48" s="374"/>
      <c r="F48" s="534"/>
      <c r="G48" s="534"/>
      <c r="H48" s="534"/>
      <c r="I48" s="534"/>
      <c r="J48" s="534"/>
      <c r="K48" s="534"/>
      <c r="L48" s="534"/>
      <c r="M48" s="534"/>
      <c r="N48" s="534"/>
      <c r="O48" s="534"/>
      <c r="P48" s="534"/>
      <c r="Q48" s="534"/>
      <c r="R48" s="534"/>
      <c r="S48" s="534"/>
      <c r="T48" s="534"/>
      <c r="U48" s="534"/>
      <c r="V48" s="534"/>
      <c r="W48" s="534"/>
      <c r="X48" s="534"/>
      <c r="Y48" s="534"/>
      <c r="Z48" s="534"/>
      <c r="AA48" s="534"/>
      <c r="AB48" s="534"/>
      <c r="AC48" s="534"/>
      <c r="AD48" s="534"/>
      <c r="AE48" s="534"/>
      <c r="AF48" s="534"/>
      <c r="AG48" s="534"/>
      <c r="AH48" s="534"/>
      <c r="AI48" s="534"/>
      <c r="AJ48" s="534"/>
      <c r="AK48" s="534"/>
      <c r="AL48" s="534"/>
      <c r="AM48" s="534"/>
      <c r="AN48" s="534"/>
      <c r="AO48" s="534"/>
      <c r="AP48" s="534"/>
      <c r="AQ48" s="534"/>
      <c r="AR48" s="534"/>
      <c r="AS48" s="534"/>
      <c r="AT48" s="534"/>
      <c r="AU48" s="534"/>
      <c r="AV48" s="534"/>
      <c r="AW48" s="534"/>
      <c r="AX48" s="534"/>
      <c r="AY48" s="534"/>
      <c r="AZ48" s="534"/>
      <c r="BA48" s="534"/>
      <c r="BB48" s="534"/>
      <c r="BC48" s="534"/>
      <c r="BD48" s="534"/>
      <c r="BE48" s="534"/>
      <c r="BF48" s="534"/>
      <c r="BG48" s="534"/>
      <c r="BH48" s="534"/>
      <c r="BI48" s="534"/>
      <c r="BJ48" s="534"/>
      <c r="BK48" s="534"/>
      <c r="BL48" s="534"/>
      <c r="BM48" s="534"/>
      <c r="BN48" s="534"/>
      <c r="BO48" s="534"/>
      <c r="BP48" s="534"/>
      <c r="BQ48" s="534"/>
      <c r="BR48" s="534"/>
      <c r="BS48" s="534"/>
      <c r="BT48" s="534"/>
      <c r="BU48" s="534"/>
      <c r="BV48" s="534"/>
      <c r="BW48" s="534"/>
      <c r="BX48" s="534"/>
      <c r="BY48" s="534"/>
      <c r="BZ48" s="534"/>
      <c r="CA48" s="534"/>
      <c r="CB48" s="534"/>
      <c r="CC48" s="534"/>
      <c r="CD48" s="534"/>
      <c r="CE48" s="534"/>
      <c r="CF48" s="534"/>
      <c r="CG48" s="534"/>
      <c r="CH48" s="534"/>
      <c r="CI48" s="534"/>
      <c r="CJ48" s="534"/>
      <c r="CK48" s="534"/>
      <c r="CL48" s="534"/>
      <c r="CM48" s="534"/>
      <c r="CN48" s="534"/>
      <c r="CO48" s="534"/>
      <c r="CP48" s="534"/>
      <c r="CQ48" s="534"/>
      <c r="CR48" s="534"/>
      <c r="CS48" s="534"/>
      <c r="CT48" s="534"/>
      <c r="CU48" s="534"/>
      <c r="CV48" s="534"/>
      <c r="CW48" s="534"/>
      <c r="CX48" s="534"/>
      <c r="CY48" s="534"/>
      <c r="CZ48" s="534"/>
      <c r="DA48" s="534"/>
      <c r="DB48" s="534"/>
      <c r="DC48" s="534"/>
      <c r="DD48" s="534"/>
      <c r="DE48" s="534"/>
      <c r="DF48" s="534"/>
      <c r="DG48" s="534"/>
      <c r="DH48" s="534"/>
      <c r="DI48" s="534"/>
      <c r="DJ48" s="534"/>
      <c r="DK48" s="534"/>
      <c r="DL48" s="534"/>
      <c r="DM48" s="534"/>
      <c r="DN48" s="534"/>
      <c r="DO48" s="534"/>
      <c r="DP48" s="534"/>
      <c r="DQ48" s="534"/>
      <c r="DR48" s="534"/>
      <c r="DS48" s="534"/>
      <c r="DT48" s="534"/>
      <c r="DU48" s="534"/>
      <c r="DV48" s="534"/>
      <c r="DW48" s="534"/>
      <c r="DX48" s="534"/>
      <c r="DY48" s="534"/>
      <c r="DZ48" s="534"/>
      <c r="EA48" s="534"/>
      <c r="EB48" s="534"/>
      <c r="EC48" s="534"/>
      <c r="ED48" s="534"/>
      <c r="EE48" s="534"/>
      <c r="EF48" s="534"/>
      <c r="EG48" s="534"/>
      <c r="EH48" s="534"/>
      <c r="EI48" s="534"/>
      <c r="EJ48" s="534"/>
      <c r="EK48" s="534"/>
      <c r="EL48" s="534"/>
      <c r="EM48" s="534"/>
      <c r="EN48" s="534"/>
      <c r="EO48" s="534"/>
      <c r="EP48" s="534"/>
      <c r="EQ48" s="534"/>
      <c r="ER48" s="534"/>
      <c r="ES48" s="534"/>
      <c r="ET48" s="534"/>
      <c r="EU48" s="534"/>
      <c r="EV48" s="534"/>
      <c r="EW48" s="534"/>
      <c r="EX48" s="534"/>
      <c r="EY48" s="534"/>
      <c r="EZ48" s="534"/>
      <c r="FA48" s="534"/>
      <c r="FB48" s="534"/>
      <c r="FC48" s="534"/>
      <c r="FD48" s="534"/>
      <c r="FE48" s="534"/>
      <c r="FF48" s="534"/>
      <c r="FG48" s="534"/>
      <c r="FH48" s="534"/>
      <c r="FI48" s="534"/>
      <c r="FJ48" s="534"/>
      <c r="FK48" s="534"/>
      <c r="FL48" s="534"/>
      <c r="FM48" s="534"/>
      <c r="FN48" s="534"/>
      <c r="FO48" s="534"/>
      <c r="FP48" s="534"/>
      <c r="FQ48" s="534"/>
      <c r="FR48" s="534"/>
      <c r="FS48" s="534"/>
      <c r="FT48" s="534"/>
      <c r="FU48" s="534"/>
      <c r="FV48" s="534"/>
      <c r="FW48" s="534"/>
      <c r="FX48" s="534"/>
      <c r="FY48" s="534"/>
      <c r="FZ48" s="534"/>
      <c r="GA48" s="534"/>
      <c r="GB48" s="534"/>
      <c r="GC48" s="534"/>
      <c r="GD48" s="534"/>
      <c r="GE48" s="534"/>
      <c r="GF48" s="534"/>
      <c r="GG48" s="534"/>
      <c r="GH48" s="534"/>
      <c r="GI48" s="534"/>
      <c r="GJ48" s="534"/>
      <c r="GK48" s="534"/>
      <c r="GL48" s="534"/>
      <c r="GM48" s="534"/>
      <c r="GN48" s="534"/>
      <c r="GO48" s="534"/>
      <c r="GP48" s="534"/>
      <c r="GQ48" s="534"/>
      <c r="GR48" s="534"/>
      <c r="GS48" s="534"/>
      <c r="GT48" s="534"/>
      <c r="GU48" s="534"/>
      <c r="GV48" s="534"/>
      <c r="GW48" s="534"/>
      <c r="GX48" s="534"/>
      <c r="GY48" s="534"/>
      <c r="GZ48" s="534"/>
      <c r="HA48" s="534"/>
      <c r="HB48" s="534"/>
      <c r="HC48" s="534"/>
      <c r="HD48" s="534"/>
      <c r="HE48" s="534"/>
      <c r="HF48" s="534"/>
      <c r="HG48" s="534"/>
      <c r="HH48" s="534"/>
      <c r="HI48" s="534"/>
      <c r="HJ48" s="534"/>
      <c r="HK48" s="534"/>
      <c r="HL48" s="534"/>
      <c r="HM48" s="534"/>
      <c r="HN48" s="534"/>
      <c r="HO48" s="534"/>
      <c r="HP48" s="534"/>
      <c r="HQ48" s="534"/>
      <c r="HR48" s="534"/>
      <c r="HS48" s="534"/>
      <c r="HT48" s="534"/>
      <c r="HU48" s="534"/>
      <c r="HV48" s="534"/>
      <c r="HW48" s="534"/>
      <c r="HX48" s="534"/>
      <c r="HY48" s="534"/>
      <c r="HZ48" s="534"/>
      <c r="IA48" s="534"/>
      <c r="IB48" s="534"/>
      <c r="IC48" s="534"/>
      <c r="ID48" s="534"/>
      <c r="IE48" s="534"/>
      <c r="IF48" s="534"/>
      <c r="IG48" s="534"/>
      <c r="IH48" s="534"/>
      <c r="II48" s="534"/>
      <c r="IJ48" s="534"/>
      <c r="IK48" s="534"/>
      <c r="IL48" s="534"/>
      <c r="IM48" s="534"/>
      <c r="IN48" s="534"/>
      <c r="IO48" s="534"/>
      <c r="IP48" s="534"/>
      <c r="IQ48" s="534"/>
      <c r="IR48" s="534"/>
      <c r="IS48" s="534"/>
      <c r="IT48" s="534"/>
      <c r="IU48" s="534"/>
      <c r="IV48" s="534"/>
      <c r="IW48" s="534"/>
      <c r="IX48" s="534"/>
      <c r="IY48" s="534"/>
      <c r="IZ48" s="534"/>
      <c r="JA48" s="534"/>
      <c r="JB48" s="534"/>
      <c r="JC48" s="534"/>
      <c r="JD48" s="534"/>
      <c r="JE48" s="534"/>
      <c r="JF48" s="534"/>
      <c r="JG48" s="534"/>
      <c r="JH48" s="534"/>
      <c r="JI48" s="534"/>
      <c r="JJ48" s="534"/>
      <c r="JK48" s="534"/>
      <c r="JL48" s="534"/>
      <c r="JM48" s="534"/>
      <c r="JN48" s="534"/>
      <c r="JO48" s="534"/>
      <c r="JP48" s="534"/>
      <c r="JQ48" s="534"/>
      <c r="JR48" s="534"/>
      <c r="JS48" s="534"/>
      <c r="JT48" s="534"/>
      <c r="JU48" s="534"/>
      <c r="JV48" s="534"/>
      <c r="JW48" s="534"/>
      <c r="JX48" s="534"/>
      <c r="JY48" s="534"/>
      <c r="JZ48" s="534"/>
      <c r="KA48" s="534"/>
      <c r="KB48" s="534"/>
      <c r="KC48" s="534"/>
      <c r="KD48" s="534"/>
      <c r="KE48" s="534"/>
      <c r="KF48" s="534"/>
      <c r="KG48" s="534"/>
      <c r="KH48" s="534"/>
      <c r="KI48" s="534"/>
      <c r="KJ48" s="534"/>
      <c r="KK48" s="534"/>
    </row>
    <row r="49" spans="1:297" ht="17.5">
      <c r="A49" s="565" t="s">
        <v>500</v>
      </c>
      <c r="B49" s="532" t="s">
        <v>532</v>
      </c>
      <c r="C49" s="148">
        <v>821</v>
      </c>
      <c r="D49" s="374">
        <v>0</v>
      </c>
      <c r="E49" s="374">
        <v>607</v>
      </c>
      <c r="F49" s="534">
        <v>0</v>
      </c>
      <c r="G49" s="534">
        <v>0</v>
      </c>
      <c r="H49" s="534">
        <v>0</v>
      </c>
      <c r="I49" s="534">
        <v>0</v>
      </c>
      <c r="J49" s="534">
        <v>0</v>
      </c>
      <c r="K49" s="534">
        <v>0</v>
      </c>
      <c r="L49" s="534">
        <v>0</v>
      </c>
      <c r="M49" s="534">
        <v>0</v>
      </c>
      <c r="N49" s="534">
        <v>0</v>
      </c>
      <c r="O49" s="534">
        <v>0</v>
      </c>
      <c r="P49" s="534">
        <v>0</v>
      </c>
      <c r="Q49" s="534">
        <v>0</v>
      </c>
      <c r="R49" s="534">
        <v>0</v>
      </c>
      <c r="S49" s="534">
        <v>0</v>
      </c>
      <c r="T49" s="534">
        <v>0</v>
      </c>
      <c r="U49" s="534">
        <v>0</v>
      </c>
      <c r="V49" s="534">
        <v>0</v>
      </c>
      <c r="W49" s="534">
        <v>0</v>
      </c>
      <c r="X49" s="534">
        <v>0</v>
      </c>
      <c r="Y49" s="534">
        <v>0</v>
      </c>
      <c r="Z49" s="534">
        <v>0</v>
      </c>
      <c r="AA49" s="534">
        <v>0</v>
      </c>
      <c r="AB49" s="534">
        <v>0</v>
      </c>
      <c r="AC49" s="534">
        <v>0</v>
      </c>
      <c r="AD49" s="534">
        <v>0</v>
      </c>
      <c r="AE49" s="534">
        <v>0</v>
      </c>
      <c r="AF49" s="534">
        <v>0</v>
      </c>
      <c r="AG49" s="534">
        <v>0</v>
      </c>
      <c r="AH49" s="534">
        <v>0</v>
      </c>
      <c r="AI49" s="534">
        <v>0</v>
      </c>
      <c r="AJ49" s="534">
        <v>0</v>
      </c>
      <c r="AK49" s="534">
        <v>0</v>
      </c>
      <c r="AL49" s="534">
        <v>0</v>
      </c>
      <c r="AM49" s="534">
        <v>0</v>
      </c>
      <c r="AN49" s="534">
        <v>0</v>
      </c>
      <c r="AO49" s="534">
        <v>0</v>
      </c>
      <c r="AP49" s="534">
        <v>0</v>
      </c>
      <c r="AQ49" s="534">
        <v>0</v>
      </c>
      <c r="AR49" s="534">
        <v>0</v>
      </c>
      <c r="AS49" s="534">
        <v>0</v>
      </c>
      <c r="AT49" s="534">
        <v>0</v>
      </c>
      <c r="AU49" s="534">
        <v>0</v>
      </c>
      <c r="AV49" s="534">
        <v>0</v>
      </c>
      <c r="AW49" s="534">
        <v>0</v>
      </c>
      <c r="AX49" s="534">
        <v>0</v>
      </c>
      <c r="AY49" s="534">
        <v>0</v>
      </c>
      <c r="AZ49" s="534">
        <v>0</v>
      </c>
      <c r="BA49" s="534">
        <v>0</v>
      </c>
      <c r="BB49" s="534">
        <v>0</v>
      </c>
      <c r="BC49" s="534">
        <v>0</v>
      </c>
      <c r="BD49" s="534">
        <v>0</v>
      </c>
      <c r="BE49" s="534">
        <v>0</v>
      </c>
      <c r="BF49" s="534">
        <v>0</v>
      </c>
      <c r="BG49" s="534">
        <v>0</v>
      </c>
      <c r="BH49" s="534">
        <v>0</v>
      </c>
      <c r="BI49" s="534">
        <v>0</v>
      </c>
      <c r="BJ49" s="534">
        <v>0</v>
      </c>
      <c r="BK49" s="534">
        <v>0</v>
      </c>
      <c r="BL49" s="534">
        <v>0</v>
      </c>
      <c r="BM49" s="534">
        <v>0</v>
      </c>
      <c r="BN49" s="534">
        <v>0</v>
      </c>
      <c r="BO49" s="534">
        <v>0</v>
      </c>
      <c r="BP49" s="534">
        <v>0</v>
      </c>
      <c r="BQ49" s="534">
        <v>0</v>
      </c>
      <c r="BR49" s="534">
        <v>0</v>
      </c>
      <c r="BS49" s="534">
        <v>0</v>
      </c>
      <c r="BT49" s="534">
        <v>0</v>
      </c>
      <c r="BU49" s="534">
        <v>0</v>
      </c>
      <c r="BV49" s="534">
        <v>0</v>
      </c>
      <c r="BW49" s="534">
        <v>0</v>
      </c>
      <c r="BX49" s="534">
        <v>0</v>
      </c>
      <c r="BY49" s="534">
        <v>0</v>
      </c>
      <c r="BZ49" s="534">
        <v>0</v>
      </c>
      <c r="CA49" s="534">
        <v>0</v>
      </c>
      <c r="CB49" s="534">
        <v>0</v>
      </c>
      <c r="CC49" s="534">
        <v>0</v>
      </c>
      <c r="CD49" s="534">
        <v>0</v>
      </c>
      <c r="CE49" s="534">
        <v>0</v>
      </c>
      <c r="CF49" s="534">
        <v>0</v>
      </c>
      <c r="CG49" s="534">
        <v>0</v>
      </c>
      <c r="CH49" s="534">
        <v>0</v>
      </c>
      <c r="CI49" s="534">
        <v>0</v>
      </c>
      <c r="CJ49" s="534">
        <v>0</v>
      </c>
      <c r="CK49" s="534">
        <v>0</v>
      </c>
      <c r="CL49" s="534">
        <v>0</v>
      </c>
      <c r="CM49" s="534">
        <v>0</v>
      </c>
      <c r="CN49" s="534">
        <v>0</v>
      </c>
      <c r="CO49" s="534">
        <v>0</v>
      </c>
      <c r="CP49" s="534">
        <v>0</v>
      </c>
      <c r="CQ49" s="534">
        <v>0</v>
      </c>
      <c r="CR49" s="534">
        <v>0</v>
      </c>
      <c r="CS49" s="534">
        <v>0</v>
      </c>
      <c r="CT49" s="534">
        <v>0</v>
      </c>
      <c r="CU49" s="534">
        <v>0</v>
      </c>
      <c r="CV49" s="534">
        <v>0</v>
      </c>
      <c r="CW49" s="534">
        <v>0</v>
      </c>
      <c r="CX49" s="534">
        <v>0</v>
      </c>
      <c r="CY49" s="534">
        <v>0</v>
      </c>
      <c r="CZ49" s="534">
        <v>0</v>
      </c>
      <c r="DA49" s="534">
        <v>0</v>
      </c>
      <c r="DB49" s="534">
        <v>214</v>
      </c>
      <c r="DC49" s="534">
        <v>0</v>
      </c>
      <c r="DD49" s="534">
        <v>0</v>
      </c>
      <c r="DE49" s="534">
        <v>0</v>
      </c>
      <c r="DF49" s="534">
        <v>0</v>
      </c>
      <c r="DG49" s="534">
        <v>0</v>
      </c>
      <c r="DH49" s="534">
        <v>0</v>
      </c>
      <c r="DI49" s="534">
        <v>0</v>
      </c>
      <c r="DJ49" s="534">
        <v>0</v>
      </c>
      <c r="DK49" s="534">
        <v>0</v>
      </c>
      <c r="DL49" s="534">
        <v>0</v>
      </c>
      <c r="DM49" s="534">
        <v>0</v>
      </c>
      <c r="DN49" s="534">
        <v>0</v>
      </c>
      <c r="DO49" s="534">
        <v>0</v>
      </c>
      <c r="DP49" s="534">
        <v>0</v>
      </c>
      <c r="DQ49" s="534">
        <v>0</v>
      </c>
      <c r="DR49" s="534">
        <v>0</v>
      </c>
      <c r="DS49" s="534">
        <v>0</v>
      </c>
      <c r="DT49" s="534">
        <v>0</v>
      </c>
      <c r="DU49" s="534">
        <v>0</v>
      </c>
      <c r="DV49" s="534">
        <v>0</v>
      </c>
      <c r="DW49" s="534">
        <v>0</v>
      </c>
      <c r="DX49" s="534">
        <v>0</v>
      </c>
      <c r="DY49" s="534">
        <v>0</v>
      </c>
      <c r="DZ49" s="534">
        <v>0</v>
      </c>
      <c r="EA49" s="534">
        <v>0</v>
      </c>
      <c r="EB49" s="534">
        <v>0</v>
      </c>
      <c r="EC49" s="534">
        <v>0</v>
      </c>
      <c r="ED49" s="534">
        <v>0</v>
      </c>
      <c r="EE49" s="534">
        <v>0</v>
      </c>
      <c r="EF49" s="534">
        <v>0</v>
      </c>
      <c r="EG49" s="534">
        <v>0</v>
      </c>
      <c r="EH49" s="534">
        <v>0</v>
      </c>
      <c r="EI49" s="534">
        <v>0</v>
      </c>
      <c r="EJ49" s="534">
        <v>0</v>
      </c>
      <c r="EK49" s="534">
        <v>0</v>
      </c>
      <c r="EL49" s="534">
        <v>0</v>
      </c>
      <c r="EM49" s="534">
        <v>0</v>
      </c>
      <c r="EN49" s="534">
        <v>0</v>
      </c>
      <c r="EO49" s="534">
        <v>0</v>
      </c>
      <c r="EP49" s="534">
        <v>0</v>
      </c>
      <c r="EQ49" s="534">
        <v>0</v>
      </c>
      <c r="ER49" s="534">
        <v>0</v>
      </c>
      <c r="ES49" s="534">
        <v>0</v>
      </c>
      <c r="ET49" s="534">
        <v>0</v>
      </c>
      <c r="EU49" s="534">
        <v>0</v>
      </c>
      <c r="EV49" s="534">
        <v>0</v>
      </c>
      <c r="EW49" s="534">
        <v>0</v>
      </c>
      <c r="EX49" s="534">
        <v>0</v>
      </c>
      <c r="EY49" s="534">
        <v>0</v>
      </c>
      <c r="EZ49" s="534">
        <v>0</v>
      </c>
      <c r="FA49" s="534">
        <v>0</v>
      </c>
      <c r="FB49" s="534">
        <v>0</v>
      </c>
      <c r="FC49" s="534">
        <v>0</v>
      </c>
      <c r="FD49" s="534">
        <v>0</v>
      </c>
      <c r="FE49" s="534">
        <v>0</v>
      </c>
      <c r="FF49" s="534">
        <v>0</v>
      </c>
      <c r="FG49" s="534">
        <v>0</v>
      </c>
      <c r="FH49" s="534">
        <v>0</v>
      </c>
      <c r="FI49" s="534">
        <v>0</v>
      </c>
      <c r="FJ49" s="534">
        <v>0</v>
      </c>
      <c r="FK49" s="534">
        <v>0</v>
      </c>
      <c r="FL49" s="534">
        <v>0</v>
      </c>
      <c r="FM49" s="534">
        <v>0</v>
      </c>
      <c r="FN49" s="534">
        <v>0</v>
      </c>
      <c r="FO49" s="534">
        <v>607</v>
      </c>
      <c r="FP49" s="534">
        <v>0</v>
      </c>
      <c r="FQ49" s="534">
        <v>0</v>
      </c>
      <c r="FR49" s="534">
        <v>0</v>
      </c>
      <c r="FS49" s="534">
        <v>0</v>
      </c>
      <c r="FT49" s="534">
        <v>0</v>
      </c>
      <c r="FU49" s="534">
        <v>0</v>
      </c>
      <c r="FV49" s="534">
        <v>0</v>
      </c>
      <c r="FW49" s="534">
        <v>0</v>
      </c>
      <c r="FX49" s="534">
        <v>0</v>
      </c>
      <c r="FY49" s="534">
        <v>0</v>
      </c>
      <c r="FZ49" s="534">
        <v>0</v>
      </c>
      <c r="GA49" s="534">
        <v>0</v>
      </c>
      <c r="GB49" s="534">
        <v>0</v>
      </c>
      <c r="GC49" s="534">
        <v>0</v>
      </c>
      <c r="GD49" s="534">
        <v>0</v>
      </c>
      <c r="GE49" s="534">
        <v>0</v>
      </c>
      <c r="GF49" s="534">
        <v>0</v>
      </c>
      <c r="GG49" s="534">
        <v>0</v>
      </c>
      <c r="GH49" s="534">
        <v>0</v>
      </c>
      <c r="GI49" s="534">
        <v>0</v>
      </c>
      <c r="GJ49" s="534">
        <v>0</v>
      </c>
      <c r="GK49" s="534">
        <v>0</v>
      </c>
      <c r="GL49" s="534">
        <v>0</v>
      </c>
      <c r="GM49" s="534">
        <v>0</v>
      </c>
      <c r="GN49" s="534">
        <v>0</v>
      </c>
      <c r="GO49" s="534">
        <v>0</v>
      </c>
      <c r="GP49" s="534">
        <v>0</v>
      </c>
      <c r="GQ49" s="534">
        <v>0</v>
      </c>
      <c r="GR49" s="534">
        <v>0</v>
      </c>
      <c r="GS49" s="534">
        <v>0</v>
      </c>
      <c r="GT49" s="534">
        <v>0</v>
      </c>
      <c r="GU49" s="534">
        <v>0</v>
      </c>
      <c r="GV49" s="534">
        <v>0</v>
      </c>
      <c r="GW49" s="534">
        <v>0</v>
      </c>
      <c r="GX49" s="534">
        <v>0</v>
      </c>
      <c r="GY49" s="534">
        <v>0</v>
      </c>
      <c r="GZ49" s="534">
        <v>0</v>
      </c>
      <c r="HA49" s="534">
        <v>0</v>
      </c>
      <c r="HB49" s="534">
        <v>0</v>
      </c>
      <c r="HC49" s="534">
        <v>0</v>
      </c>
      <c r="HD49" s="534">
        <v>0</v>
      </c>
      <c r="HE49" s="534">
        <v>0</v>
      </c>
      <c r="HF49" s="534">
        <v>0</v>
      </c>
      <c r="HG49" s="534">
        <v>0</v>
      </c>
      <c r="HH49" s="534">
        <v>0</v>
      </c>
      <c r="HI49" s="534">
        <v>0</v>
      </c>
      <c r="HJ49" s="534">
        <v>0</v>
      </c>
      <c r="HK49" s="534">
        <v>0</v>
      </c>
      <c r="HL49" s="534">
        <v>0</v>
      </c>
      <c r="HM49" s="534">
        <v>0</v>
      </c>
      <c r="HN49" s="534">
        <v>0</v>
      </c>
      <c r="HO49" s="534">
        <v>0</v>
      </c>
      <c r="HP49" s="534">
        <v>0</v>
      </c>
      <c r="HQ49" s="534">
        <v>0</v>
      </c>
      <c r="HR49" s="534">
        <v>0</v>
      </c>
      <c r="HS49" s="534">
        <v>0</v>
      </c>
      <c r="HT49" s="534">
        <v>0</v>
      </c>
      <c r="HU49" s="534">
        <v>0</v>
      </c>
      <c r="HV49" s="534">
        <v>0</v>
      </c>
      <c r="HW49" s="534">
        <v>0</v>
      </c>
      <c r="HX49" s="534">
        <v>0</v>
      </c>
      <c r="HY49" s="534">
        <v>0</v>
      </c>
      <c r="HZ49" s="534">
        <v>0</v>
      </c>
      <c r="IA49" s="534">
        <v>0</v>
      </c>
      <c r="IB49" s="534">
        <v>0</v>
      </c>
      <c r="IC49" s="534">
        <v>0</v>
      </c>
      <c r="ID49" s="534">
        <v>0</v>
      </c>
      <c r="IE49" s="534">
        <v>0</v>
      </c>
      <c r="IF49" s="534">
        <v>0</v>
      </c>
      <c r="IG49" s="534">
        <v>0</v>
      </c>
      <c r="IH49" s="534">
        <v>0</v>
      </c>
      <c r="II49" s="534">
        <v>0</v>
      </c>
      <c r="IJ49" s="534">
        <v>0</v>
      </c>
      <c r="IK49" s="534">
        <v>0</v>
      </c>
      <c r="IL49" s="534">
        <v>0</v>
      </c>
      <c r="IM49" s="534">
        <v>0</v>
      </c>
      <c r="IN49" s="534">
        <v>0</v>
      </c>
      <c r="IO49" s="534">
        <v>0</v>
      </c>
      <c r="IP49" s="534">
        <v>0</v>
      </c>
      <c r="IQ49" s="534">
        <v>0</v>
      </c>
      <c r="IR49" s="534">
        <v>0</v>
      </c>
      <c r="IS49" s="534">
        <v>0</v>
      </c>
      <c r="IT49" s="534">
        <v>0</v>
      </c>
      <c r="IU49" s="534">
        <v>0</v>
      </c>
      <c r="IV49" s="534">
        <v>0</v>
      </c>
      <c r="IW49" s="534">
        <v>0</v>
      </c>
      <c r="IX49" s="534">
        <v>0</v>
      </c>
      <c r="IY49" s="534">
        <v>0</v>
      </c>
      <c r="IZ49" s="534">
        <v>0</v>
      </c>
      <c r="JA49" s="534">
        <v>0</v>
      </c>
      <c r="JB49" s="534">
        <v>0</v>
      </c>
      <c r="JC49" s="534">
        <v>0</v>
      </c>
      <c r="JD49" s="534">
        <v>0</v>
      </c>
      <c r="JE49" s="534">
        <v>0</v>
      </c>
      <c r="JF49" s="534">
        <v>0</v>
      </c>
      <c r="JG49" s="534">
        <v>0</v>
      </c>
      <c r="JH49" s="534">
        <v>0</v>
      </c>
      <c r="JI49" s="534">
        <v>0</v>
      </c>
      <c r="JJ49" s="534">
        <v>0</v>
      </c>
      <c r="JK49" s="534">
        <v>0</v>
      </c>
      <c r="JL49" s="534">
        <v>0</v>
      </c>
      <c r="JM49" s="534">
        <v>0</v>
      </c>
      <c r="JN49" s="534">
        <v>0</v>
      </c>
      <c r="JO49" s="534">
        <v>0</v>
      </c>
      <c r="JP49" s="534">
        <v>0</v>
      </c>
      <c r="JQ49" s="534">
        <v>0</v>
      </c>
      <c r="JR49" s="534">
        <v>0</v>
      </c>
      <c r="JS49" s="534">
        <v>0</v>
      </c>
      <c r="JT49" s="534">
        <v>0</v>
      </c>
      <c r="JU49" s="534">
        <v>0</v>
      </c>
      <c r="JV49" s="534">
        <v>0</v>
      </c>
      <c r="JW49" s="534">
        <v>0</v>
      </c>
      <c r="JX49" s="534">
        <v>0</v>
      </c>
      <c r="JY49" s="534">
        <v>0</v>
      </c>
      <c r="JZ49" s="534">
        <v>0</v>
      </c>
      <c r="KA49" s="534">
        <v>0</v>
      </c>
      <c r="KB49" s="534">
        <v>0</v>
      </c>
      <c r="KC49" s="534">
        <v>0</v>
      </c>
      <c r="KD49" s="534">
        <v>0</v>
      </c>
      <c r="KE49" s="534">
        <v>0</v>
      </c>
      <c r="KF49" s="534">
        <v>0</v>
      </c>
      <c r="KG49" s="534">
        <v>0</v>
      </c>
      <c r="KH49" s="534">
        <v>0</v>
      </c>
      <c r="KI49" s="534">
        <v>0</v>
      </c>
      <c r="KJ49" s="534">
        <v>0</v>
      </c>
      <c r="KK49" s="534">
        <v>0</v>
      </c>
    </row>
    <row r="50" spans="1:297" ht="17.5">
      <c r="A50" s="565"/>
      <c r="B50" s="532" t="s">
        <v>533</v>
      </c>
      <c r="C50" s="148">
        <v>188653</v>
      </c>
      <c r="D50" s="374">
        <v>0</v>
      </c>
      <c r="E50" s="374">
        <v>188653</v>
      </c>
      <c r="F50" s="534">
        <v>0</v>
      </c>
      <c r="G50" s="534">
        <v>0</v>
      </c>
      <c r="H50" s="534">
        <v>0</v>
      </c>
      <c r="I50" s="534">
        <v>0</v>
      </c>
      <c r="J50" s="534">
        <v>0</v>
      </c>
      <c r="K50" s="534">
        <v>0</v>
      </c>
      <c r="L50" s="534">
        <v>0</v>
      </c>
      <c r="M50" s="534">
        <v>0</v>
      </c>
      <c r="N50" s="534">
        <v>0</v>
      </c>
      <c r="O50" s="534">
        <v>0</v>
      </c>
      <c r="P50" s="534">
        <v>0</v>
      </c>
      <c r="Q50" s="534">
        <v>0</v>
      </c>
      <c r="R50" s="534">
        <v>0</v>
      </c>
      <c r="S50" s="534">
        <v>0</v>
      </c>
      <c r="T50" s="534">
        <v>0</v>
      </c>
      <c r="U50" s="534">
        <v>0</v>
      </c>
      <c r="V50" s="534">
        <v>0</v>
      </c>
      <c r="W50" s="534">
        <v>0</v>
      </c>
      <c r="X50" s="534">
        <v>0</v>
      </c>
      <c r="Y50" s="534">
        <v>0</v>
      </c>
      <c r="Z50" s="534">
        <v>0</v>
      </c>
      <c r="AA50" s="534">
        <v>0</v>
      </c>
      <c r="AB50" s="534">
        <v>0</v>
      </c>
      <c r="AC50" s="534">
        <v>0</v>
      </c>
      <c r="AD50" s="534">
        <v>0</v>
      </c>
      <c r="AE50" s="534">
        <v>0</v>
      </c>
      <c r="AF50" s="534">
        <v>0</v>
      </c>
      <c r="AG50" s="534">
        <v>0</v>
      </c>
      <c r="AH50" s="534">
        <v>0</v>
      </c>
      <c r="AI50" s="534">
        <v>0</v>
      </c>
      <c r="AJ50" s="534">
        <v>0</v>
      </c>
      <c r="AK50" s="534">
        <v>0</v>
      </c>
      <c r="AL50" s="534">
        <v>0</v>
      </c>
      <c r="AM50" s="534">
        <v>0</v>
      </c>
      <c r="AN50" s="534">
        <v>0</v>
      </c>
      <c r="AO50" s="534">
        <v>0</v>
      </c>
      <c r="AP50" s="534">
        <v>0</v>
      </c>
      <c r="AQ50" s="534">
        <v>0</v>
      </c>
      <c r="AR50" s="534">
        <v>0</v>
      </c>
      <c r="AS50" s="534">
        <v>0</v>
      </c>
      <c r="AT50" s="534">
        <v>0</v>
      </c>
      <c r="AU50" s="534">
        <v>0</v>
      </c>
      <c r="AV50" s="534">
        <v>0</v>
      </c>
      <c r="AW50" s="534">
        <v>0</v>
      </c>
      <c r="AX50" s="534">
        <v>0</v>
      </c>
      <c r="AY50" s="534">
        <v>0</v>
      </c>
      <c r="AZ50" s="534">
        <v>0</v>
      </c>
      <c r="BA50" s="534">
        <v>0</v>
      </c>
      <c r="BB50" s="534">
        <v>0</v>
      </c>
      <c r="BC50" s="534">
        <v>0</v>
      </c>
      <c r="BD50" s="534">
        <v>0</v>
      </c>
      <c r="BE50" s="534">
        <v>0</v>
      </c>
      <c r="BF50" s="534">
        <v>0</v>
      </c>
      <c r="BG50" s="534">
        <v>0</v>
      </c>
      <c r="BH50" s="534">
        <v>0</v>
      </c>
      <c r="BI50" s="534">
        <v>0</v>
      </c>
      <c r="BJ50" s="534">
        <v>0</v>
      </c>
      <c r="BK50" s="534">
        <v>0</v>
      </c>
      <c r="BL50" s="534">
        <v>0</v>
      </c>
      <c r="BM50" s="534">
        <v>0</v>
      </c>
      <c r="BN50" s="534">
        <v>0</v>
      </c>
      <c r="BO50" s="534">
        <v>0</v>
      </c>
      <c r="BP50" s="534">
        <v>0</v>
      </c>
      <c r="BQ50" s="534">
        <v>0</v>
      </c>
      <c r="BR50" s="534">
        <v>0</v>
      </c>
      <c r="BS50" s="534">
        <v>0</v>
      </c>
      <c r="BT50" s="534">
        <v>0</v>
      </c>
      <c r="BU50" s="534">
        <v>0</v>
      </c>
      <c r="BV50" s="534">
        <v>0</v>
      </c>
      <c r="BW50" s="534">
        <v>0</v>
      </c>
      <c r="BX50" s="534">
        <v>0</v>
      </c>
      <c r="BY50" s="534">
        <v>0</v>
      </c>
      <c r="BZ50" s="534">
        <v>0</v>
      </c>
      <c r="CA50" s="534">
        <v>0</v>
      </c>
      <c r="CB50" s="534">
        <v>0</v>
      </c>
      <c r="CC50" s="534">
        <v>0</v>
      </c>
      <c r="CD50" s="534">
        <v>0</v>
      </c>
      <c r="CE50" s="534">
        <v>0</v>
      </c>
      <c r="CF50" s="534">
        <v>0</v>
      </c>
      <c r="CG50" s="534">
        <v>0</v>
      </c>
      <c r="CH50" s="534">
        <v>0</v>
      </c>
      <c r="CI50" s="534">
        <v>0</v>
      </c>
      <c r="CJ50" s="534">
        <v>0</v>
      </c>
      <c r="CK50" s="534">
        <v>0</v>
      </c>
      <c r="CL50" s="534">
        <v>0</v>
      </c>
      <c r="CM50" s="534">
        <v>0</v>
      </c>
      <c r="CN50" s="534">
        <v>0</v>
      </c>
      <c r="CO50" s="534">
        <v>0</v>
      </c>
      <c r="CP50" s="534">
        <v>0</v>
      </c>
      <c r="CQ50" s="534">
        <v>0</v>
      </c>
      <c r="CR50" s="534">
        <v>0</v>
      </c>
      <c r="CS50" s="534">
        <v>0</v>
      </c>
      <c r="CT50" s="534">
        <v>0</v>
      </c>
      <c r="CU50" s="534">
        <v>0</v>
      </c>
      <c r="CV50" s="534">
        <v>0</v>
      </c>
      <c r="CW50" s="534">
        <v>0</v>
      </c>
      <c r="CX50" s="534">
        <v>0</v>
      </c>
      <c r="CY50" s="534">
        <v>0</v>
      </c>
      <c r="CZ50" s="534">
        <v>0</v>
      </c>
      <c r="DA50" s="534">
        <v>0</v>
      </c>
      <c r="DB50" s="534">
        <v>0</v>
      </c>
      <c r="DC50" s="534">
        <v>0</v>
      </c>
      <c r="DD50" s="534">
        <v>0</v>
      </c>
      <c r="DE50" s="534">
        <v>0</v>
      </c>
      <c r="DF50" s="534">
        <v>0</v>
      </c>
      <c r="DG50" s="534">
        <v>0</v>
      </c>
      <c r="DH50" s="534">
        <v>0</v>
      </c>
      <c r="DI50" s="534">
        <v>0</v>
      </c>
      <c r="DJ50" s="534">
        <v>0</v>
      </c>
      <c r="DK50" s="534">
        <v>0</v>
      </c>
      <c r="DL50" s="534">
        <v>0</v>
      </c>
      <c r="DM50" s="534">
        <v>0</v>
      </c>
      <c r="DN50" s="534">
        <v>0</v>
      </c>
      <c r="DO50" s="534">
        <v>0</v>
      </c>
      <c r="DP50" s="534">
        <v>0</v>
      </c>
      <c r="DQ50" s="534">
        <v>0</v>
      </c>
      <c r="DR50" s="534">
        <v>0</v>
      </c>
      <c r="DS50" s="534">
        <v>0</v>
      </c>
      <c r="DT50" s="534">
        <v>0</v>
      </c>
      <c r="DU50" s="534">
        <v>0</v>
      </c>
      <c r="DV50" s="534">
        <v>0</v>
      </c>
      <c r="DW50" s="534">
        <v>0</v>
      </c>
      <c r="DX50" s="534">
        <v>0</v>
      </c>
      <c r="DY50" s="534">
        <v>0</v>
      </c>
      <c r="DZ50" s="534">
        <v>0</v>
      </c>
      <c r="EA50" s="534">
        <v>0</v>
      </c>
      <c r="EB50" s="534">
        <v>0</v>
      </c>
      <c r="EC50" s="534">
        <v>0</v>
      </c>
      <c r="ED50" s="534">
        <v>0</v>
      </c>
      <c r="EE50" s="534">
        <v>0</v>
      </c>
      <c r="EF50" s="534">
        <v>0</v>
      </c>
      <c r="EG50" s="534">
        <v>0</v>
      </c>
      <c r="EH50" s="534">
        <v>0</v>
      </c>
      <c r="EI50" s="534">
        <v>0</v>
      </c>
      <c r="EJ50" s="534">
        <v>0</v>
      </c>
      <c r="EK50" s="534">
        <v>0</v>
      </c>
      <c r="EL50" s="534">
        <v>0</v>
      </c>
      <c r="EM50" s="534">
        <v>0</v>
      </c>
      <c r="EN50" s="534">
        <v>0</v>
      </c>
      <c r="EO50" s="534">
        <v>0</v>
      </c>
      <c r="EP50" s="534">
        <v>0</v>
      </c>
      <c r="EQ50" s="534">
        <v>0</v>
      </c>
      <c r="ER50" s="534">
        <v>0</v>
      </c>
      <c r="ES50" s="534">
        <v>0</v>
      </c>
      <c r="ET50" s="534">
        <v>0</v>
      </c>
      <c r="EU50" s="534">
        <v>0</v>
      </c>
      <c r="EV50" s="534">
        <v>0</v>
      </c>
      <c r="EW50" s="534">
        <v>0</v>
      </c>
      <c r="EX50" s="534">
        <v>0</v>
      </c>
      <c r="EY50" s="534">
        <v>0</v>
      </c>
      <c r="EZ50" s="534">
        <v>0</v>
      </c>
      <c r="FA50" s="534">
        <v>0</v>
      </c>
      <c r="FB50" s="534">
        <v>0</v>
      </c>
      <c r="FC50" s="534">
        <v>0</v>
      </c>
      <c r="FD50" s="534">
        <v>0</v>
      </c>
      <c r="FE50" s="534">
        <v>0</v>
      </c>
      <c r="FF50" s="534">
        <v>0</v>
      </c>
      <c r="FG50" s="534">
        <v>0</v>
      </c>
      <c r="FH50" s="534">
        <v>0</v>
      </c>
      <c r="FI50" s="534">
        <v>0</v>
      </c>
      <c r="FJ50" s="534">
        <v>0</v>
      </c>
      <c r="FK50" s="534">
        <v>0</v>
      </c>
      <c r="FL50" s="534">
        <v>0</v>
      </c>
      <c r="FM50" s="534">
        <v>0</v>
      </c>
      <c r="FN50" s="534">
        <v>0</v>
      </c>
      <c r="FO50" s="534">
        <v>188653</v>
      </c>
      <c r="FP50" s="534">
        <v>0</v>
      </c>
      <c r="FQ50" s="534">
        <v>0</v>
      </c>
      <c r="FR50" s="534">
        <v>0</v>
      </c>
      <c r="FS50" s="534">
        <v>0</v>
      </c>
      <c r="FT50" s="534">
        <v>0</v>
      </c>
      <c r="FU50" s="534">
        <v>0</v>
      </c>
      <c r="FV50" s="534">
        <v>0</v>
      </c>
      <c r="FW50" s="534">
        <v>0</v>
      </c>
      <c r="FX50" s="534">
        <v>0</v>
      </c>
      <c r="FY50" s="534">
        <v>0</v>
      </c>
      <c r="FZ50" s="534">
        <v>0</v>
      </c>
      <c r="GA50" s="534">
        <v>0</v>
      </c>
      <c r="GB50" s="534">
        <v>0</v>
      </c>
      <c r="GC50" s="534">
        <v>0</v>
      </c>
      <c r="GD50" s="534">
        <v>0</v>
      </c>
      <c r="GE50" s="534">
        <v>0</v>
      </c>
      <c r="GF50" s="534">
        <v>0</v>
      </c>
      <c r="GG50" s="534">
        <v>0</v>
      </c>
      <c r="GH50" s="534">
        <v>0</v>
      </c>
      <c r="GI50" s="534">
        <v>0</v>
      </c>
      <c r="GJ50" s="534">
        <v>0</v>
      </c>
      <c r="GK50" s="534">
        <v>0</v>
      </c>
      <c r="GL50" s="534">
        <v>0</v>
      </c>
      <c r="GM50" s="534">
        <v>0</v>
      </c>
      <c r="GN50" s="534">
        <v>0</v>
      </c>
      <c r="GO50" s="534">
        <v>0</v>
      </c>
      <c r="GP50" s="534">
        <v>0</v>
      </c>
      <c r="GQ50" s="534">
        <v>0</v>
      </c>
      <c r="GR50" s="534">
        <v>0</v>
      </c>
      <c r="GS50" s="534">
        <v>0</v>
      </c>
      <c r="GT50" s="534">
        <v>0</v>
      </c>
      <c r="GU50" s="534">
        <v>0</v>
      </c>
      <c r="GV50" s="534">
        <v>0</v>
      </c>
      <c r="GW50" s="534">
        <v>0</v>
      </c>
      <c r="GX50" s="534">
        <v>0</v>
      </c>
      <c r="GY50" s="534">
        <v>0</v>
      </c>
      <c r="GZ50" s="534">
        <v>0</v>
      </c>
      <c r="HA50" s="534">
        <v>0</v>
      </c>
      <c r="HB50" s="534">
        <v>0</v>
      </c>
      <c r="HC50" s="534">
        <v>0</v>
      </c>
      <c r="HD50" s="534">
        <v>0</v>
      </c>
      <c r="HE50" s="534">
        <v>0</v>
      </c>
      <c r="HF50" s="534">
        <v>0</v>
      </c>
      <c r="HG50" s="534">
        <v>0</v>
      </c>
      <c r="HH50" s="534">
        <v>0</v>
      </c>
      <c r="HI50" s="534">
        <v>0</v>
      </c>
      <c r="HJ50" s="534">
        <v>0</v>
      </c>
      <c r="HK50" s="534">
        <v>0</v>
      </c>
      <c r="HL50" s="534">
        <v>0</v>
      </c>
      <c r="HM50" s="534">
        <v>0</v>
      </c>
      <c r="HN50" s="534">
        <v>0</v>
      </c>
      <c r="HO50" s="534">
        <v>0</v>
      </c>
      <c r="HP50" s="534">
        <v>0</v>
      </c>
      <c r="HQ50" s="534">
        <v>0</v>
      </c>
      <c r="HR50" s="534">
        <v>0</v>
      </c>
      <c r="HS50" s="534">
        <v>0</v>
      </c>
      <c r="HT50" s="534">
        <v>0</v>
      </c>
      <c r="HU50" s="534">
        <v>0</v>
      </c>
      <c r="HV50" s="534">
        <v>0</v>
      </c>
      <c r="HW50" s="534">
        <v>0</v>
      </c>
      <c r="HX50" s="534">
        <v>0</v>
      </c>
      <c r="HY50" s="534">
        <v>0</v>
      </c>
      <c r="HZ50" s="534">
        <v>0</v>
      </c>
      <c r="IA50" s="534">
        <v>0</v>
      </c>
      <c r="IB50" s="534">
        <v>0</v>
      </c>
      <c r="IC50" s="534">
        <v>0</v>
      </c>
      <c r="ID50" s="534">
        <v>0</v>
      </c>
      <c r="IE50" s="534">
        <v>0</v>
      </c>
      <c r="IF50" s="534">
        <v>0</v>
      </c>
      <c r="IG50" s="534">
        <v>0</v>
      </c>
      <c r="IH50" s="534">
        <v>0</v>
      </c>
      <c r="II50" s="534">
        <v>0</v>
      </c>
      <c r="IJ50" s="534">
        <v>0</v>
      </c>
      <c r="IK50" s="534">
        <v>0</v>
      </c>
      <c r="IL50" s="534">
        <v>0</v>
      </c>
      <c r="IM50" s="534">
        <v>0</v>
      </c>
      <c r="IN50" s="534">
        <v>0</v>
      </c>
      <c r="IO50" s="534">
        <v>0</v>
      </c>
      <c r="IP50" s="534">
        <v>0</v>
      </c>
      <c r="IQ50" s="534">
        <v>0</v>
      </c>
      <c r="IR50" s="534">
        <v>0</v>
      </c>
      <c r="IS50" s="534">
        <v>0</v>
      </c>
      <c r="IT50" s="534">
        <v>0</v>
      </c>
      <c r="IU50" s="534">
        <v>0</v>
      </c>
      <c r="IV50" s="534">
        <v>0</v>
      </c>
      <c r="IW50" s="534">
        <v>0</v>
      </c>
      <c r="IX50" s="534">
        <v>0</v>
      </c>
      <c r="IY50" s="534">
        <v>0</v>
      </c>
      <c r="IZ50" s="534">
        <v>0</v>
      </c>
      <c r="JA50" s="534">
        <v>0</v>
      </c>
      <c r="JB50" s="534">
        <v>0</v>
      </c>
      <c r="JC50" s="534">
        <v>0</v>
      </c>
      <c r="JD50" s="534">
        <v>0</v>
      </c>
      <c r="JE50" s="534">
        <v>0</v>
      </c>
      <c r="JF50" s="534">
        <v>0</v>
      </c>
      <c r="JG50" s="534">
        <v>0</v>
      </c>
      <c r="JH50" s="534">
        <v>0</v>
      </c>
      <c r="JI50" s="534">
        <v>0</v>
      </c>
      <c r="JJ50" s="534">
        <v>0</v>
      </c>
      <c r="JK50" s="534">
        <v>0</v>
      </c>
      <c r="JL50" s="534">
        <v>0</v>
      </c>
      <c r="JM50" s="534">
        <v>0</v>
      </c>
      <c r="JN50" s="534">
        <v>0</v>
      </c>
      <c r="JO50" s="534">
        <v>0</v>
      </c>
      <c r="JP50" s="534">
        <v>0</v>
      </c>
      <c r="JQ50" s="534">
        <v>0</v>
      </c>
      <c r="JR50" s="534">
        <v>0</v>
      </c>
      <c r="JS50" s="534">
        <v>0</v>
      </c>
      <c r="JT50" s="534">
        <v>0</v>
      </c>
      <c r="JU50" s="534">
        <v>0</v>
      </c>
      <c r="JV50" s="534">
        <v>0</v>
      </c>
      <c r="JW50" s="534">
        <v>0</v>
      </c>
      <c r="JX50" s="534">
        <v>0</v>
      </c>
      <c r="JY50" s="534">
        <v>0</v>
      </c>
      <c r="JZ50" s="534">
        <v>0</v>
      </c>
      <c r="KA50" s="534">
        <v>0</v>
      </c>
      <c r="KB50" s="534">
        <v>0</v>
      </c>
      <c r="KC50" s="534">
        <v>0</v>
      </c>
      <c r="KD50" s="534">
        <v>0</v>
      </c>
      <c r="KE50" s="534">
        <v>0</v>
      </c>
      <c r="KF50" s="534">
        <v>0</v>
      </c>
      <c r="KG50" s="534">
        <v>0</v>
      </c>
      <c r="KH50" s="534">
        <v>0</v>
      </c>
      <c r="KI50" s="534">
        <v>0</v>
      </c>
      <c r="KJ50" s="534">
        <v>0</v>
      </c>
      <c r="KK50" s="534">
        <v>0</v>
      </c>
    </row>
    <row r="51" spans="1:297" ht="17.5">
      <c r="A51" s="565"/>
      <c r="B51" s="532" t="s">
        <v>534</v>
      </c>
      <c r="C51" s="148">
        <v>34482</v>
      </c>
      <c r="D51" s="374">
        <v>0</v>
      </c>
      <c r="E51" s="374">
        <v>24450</v>
      </c>
      <c r="F51" s="534">
        <v>0</v>
      </c>
      <c r="G51" s="534">
        <v>0</v>
      </c>
      <c r="H51" s="534">
        <v>0</v>
      </c>
      <c r="I51" s="534">
        <v>0</v>
      </c>
      <c r="J51" s="534">
        <v>0</v>
      </c>
      <c r="K51" s="534">
        <v>0</v>
      </c>
      <c r="L51" s="534">
        <v>0</v>
      </c>
      <c r="M51" s="534">
        <v>0</v>
      </c>
      <c r="N51" s="534">
        <v>0</v>
      </c>
      <c r="O51" s="534">
        <v>0</v>
      </c>
      <c r="P51" s="534">
        <v>0</v>
      </c>
      <c r="Q51" s="534">
        <v>0</v>
      </c>
      <c r="R51" s="534">
        <v>0</v>
      </c>
      <c r="S51" s="534">
        <v>0</v>
      </c>
      <c r="T51" s="534">
        <v>0</v>
      </c>
      <c r="U51" s="534">
        <v>0</v>
      </c>
      <c r="V51" s="534">
        <v>0</v>
      </c>
      <c r="W51" s="534">
        <v>0</v>
      </c>
      <c r="X51" s="534">
        <v>0</v>
      </c>
      <c r="Y51" s="534">
        <v>0</v>
      </c>
      <c r="Z51" s="534">
        <v>0</v>
      </c>
      <c r="AA51" s="534">
        <v>0</v>
      </c>
      <c r="AB51" s="534">
        <v>0</v>
      </c>
      <c r="AC51" s="534">
        <v>0</v>
      </c>
      <c r="AD51" s="534">
        <v>0</v>
      </c>
      <c r="AE51" s="534">
        <v>0</v>
      </c>
      <c r="AF51" s="534">
        <v>0</v>
      </c>
      <c r="AG51" s="534">
        <v>0</v>
      </c>
      <c r="AH51" s="534">
        <v>0</v>
      </c>
      <c r="AI51" s="534">
        <v>0</v>
      </c>
      <c r="AJ51" s="534">
        <v>0</v>
      </c>
      <c r="AK51" s="534">
        <v>0</v>
      </c>
      <c r="AL51" s="534">
        <v>0</v>
      </c>
      <c r="AM51" s="534">
        <v>0</v>
      </c>
      <c r="AN51" s="534">
        <v>0</v>
      </c>
      <c r="AO51" s="534">
        <v>0</v>
      </c>
      <c r="AP51" s="534">
        <v>0</v>
      </c>
      <c r="AQ51" s="534">
        <v>0</v>
      </c>
      <c r="AR51" s="534">
        <v>0</v>
      </c>
      <c r="AS51" s="534">
        <v>0</v>
      </c>
      <c r="AT51" s="534">
        <v>0</v>
      </c>
      <c r="AU51" s="534">
        <v>0</v>
      </c>
      <c r="AV51" s="534">
        <v>0</v>
      </c>
      <c r="AW51" s="534">
        <v>0</v>
      </c>
      <c r="AX51" s="534">
        <v>0</v>
      </c>
      <c r="AY51" s="534">
        <v>0</v>
      </c>
      <c r="AZ51" s="534">
        <v>0</v>
      </c>
      <c r="BA51" s="534">
        <v>0</v>
      </c>
      <c r="BB51" s="534">
        <v>0</v>
      </c>
      <c r="BC51" s="534">
        <v>0</v>
      </c>
      <c r="BD51" s="534">
        <v>0</v>
      </c>
      <c r="BE51" s="534">
        <v>0</v>
      </c>
      <c r="BF51" s="534">
        <v>0</v>
      </c>
      <c r="BG51" s="534">
        <v>0</v>
      </c>
      <c r="BH51" s="534">
        <v>0</v>
      </c>
      <c r="BI51" s="534">
        <v>0</v>
      </c>
      <c r="BJ51" s="534">
        <v>0</v>
      </c>
      <c r="BK51" s="534">
        <v>0</v>
      </c>
      <c r="BL51" s="534">
        <v>0</v>
      </c>
      <c r="BM51" s="534">
        <v>0</v>
      </c>
      <c r="BN51" s="534">
        <v>0</v>
      </c>
      <c r="BO51" s="534">
        <v>0</v>
      </c>
      <c r="BP51" s="534">
        <v>0</v>
      </c>
      <c r="BQ51" s="534">
        <v>0</v>
      </c>
      <c r="BR51" s="534">
        <v>0</v>
      </c>
      <c r="BS51" s="534">
        <v>0</v>
      </c>
      <c r="BT51" s="534">
        <v>0</v>
      </c>
      <c r="BU51" s="534">
        <v>0</v>
      </c>
      <c r="BV51" s="534">
        <v>0</v>
      </c>
      <c r="BW51" s="534">
        <v>0</v>
      </c>
      <c r="BX51" s="534">
        <v>0</v>
      </c>
      <c r="BY51" s="534">
        <v>0</v>
      </c>
      <c r="BZ51" s="534">
        <v>0</v>
      </c>
      <c r="CA51" s="534">
        <v>0</v>
      </c>
      <c r="CB51" s="534">
        <v>0</v>
      </c>
      <c r="CC51" s="534">
        <v>0</v>
      </c>
      <c r="CD51" s="534">
        <v>0</v>
      </c>
      <c r="CE51" s="534">
        <v>0</v>
      </c>
      <c r="CF51" s="534">
        <v>0</v>
      </c>
      <c r="CG51" s="534">
        <v>0</v>
      </c>
      <c r="CH51" s="534">
        <v>0</v>
      </c>
      <c r="CI51" s="534">
        <v>0</v>
      </c>
      <c r="CJ51" s="534">
        <v>0</v>
      </c>
      <c r="CK51" s="534">
        <v>0</v>
      </c>
      <c r="CL51" s="534">
        <v>0</v>
      </c>
      <c r="CM51" s="534">
        <v>0</v>
      </c>
      <c r="CN51" s="534">
        <v>0</v>
      </c>
      <c r="CO51" s="534">
        <v>0</v>
      </c>
      <c r="CP51" s="534">
        <v>0</v>
      </c>
      <c r="CQ51" s="534">
        <v>0</v>
      </c>
      <c r="CR51" s="534">
        <v>0</v>
      </c>
      <c r="CS51" s="534">
        <v>0</v>
      </c>
      <c r="CT51" s="534">
        <v>0</v>
      </c>
      <c r="CU51" s="534">
        <v>0</v>
      </c>
      <c r="CV51" s="534">
        <v>0</v>
      </c>
      <c r="CW51" s="534">
        <v>0</v>
      </c>
      <c r="CX51" s="534">
        <v>0</v>
      </c>
      <c r="CY51" s="534">
        <v>0</v>
      </c>
      <c r="CZ51" s="534">
        <v>0</v>
      </c>
      <c r="DA51" s="534">
        <v>0</v>
      </c>
      <c r="DB51" s="534">
        <v>10032</v>
      </c>
      <c r="DC51" s="534">
        <v>0</v>
      </c>
      <c r="DD51" s="534">
        <v>0</v>
      </c>
      <c r="DE51" s="534">
        <v>0</v>
      </c>
      <c r="DF51" s="534">
        <v>0</v>
      </c>
      <c r="DG51" s="534">
        <v>0</v>
      </c>
      <c r="DH51" s="534">
        <v>0</v>
      </c>
      <c r="DI51" s="534">
        <v>0</v>
      </c>
      <c r="DJ51" s="534">
        <v>0</v>
      </c>
      <c r="DK51" s="534">
        <v>0</v>
      </c>
      <c r="DL51" s="534">
        <v>0</v>
      </c>
      <c r="DM51" s="534">
        <v>0</v>
      </c>
      <c r="DN51" s="534">
        <v>0</v>
      </c>
      <c r="DO51" s="534">
        <v>0</v>
      </c>
      <c r="DP51" s="534">
        <v>0</v>
      </c>
      <c r="DQ51" s="534">
        <v>0</v>
      </c>
      <c r="DR51" s="534">
        <v>0</v>
      </c>
      <c r="DS51" s="534">
        <v>0</v>
      </c>
      <c r="DT51" s="534">
        <v>0</v>
      </c>
      <c r="DU51" s="534">
        <v>0</v>
      </c>
      <c r="DV51" s="534">
        <v>0</v>
      </c>
      <c r="DW51" s="534">
        <v>0</v>
      </c>
      <c r="DX51" s="534">
        <v>0</v>
      </c>
      <c r="DY51" s="534">
        <v>0</v>
      </c>
      <c r="DZ51" s="534">
        <v>0</v>
      </c>
      <c r="EA51" s="534">
        <v>0</v>
      </c>
      <c r="EB51" s="534">
        <v>0</v>
      </c>
      <c r="EC51" s="534">
        <v>0</v>
      </c>
      <c r="ED51" s="534">
        <v>0</v>
      </c>
      <c r="EE51" s="534">
        <v>0</v>
      </c>
      <c r="EF51" s="534">
        <v>0</v>
      </c>
      <c r="EG51" s="534">
        <v>0</v>
      </c>
      <c r="EH51" s="534">
        <v>0</v>
      </c>
      <c r="EI51" s="534">
        <v>0</v>
      </c>
      <c r="EJ51" s="534">
        <v>0</v>
      </c>
      <c r="EK51" s="534">
        <v>0</v>
      </c>
      <c r="EL51" s="534">
        <v>0</v>
      </c>
      <c r="EM51" s="534">
        <v>0</v>
      </c>
      <c r="EN51" s="534">
        <v>0</v>
      </c>
      <c r="EO51" s="534">
        <v>0</v>
      </c>
      <c r="EP51" s="534">
        <v>0</v>
      </c>
      <c r="EQ51" s="534">
        <v>0</v>
      </c>
      <c r="ER51" s="534">
        <v>0</v>
      </c>
      <c r="ES51" s="534">
        <v>0</v>
      </c>
      <c r="ET51" s="534">
        <v>0</v>
      </c>
      <c r="EU51" s="534">
        <v>0</v>
      </c>
      <c r="EV51" s="534">
        <v>0</v>
      </c>
      <c r="EW51" s="534">
        <v>0</v>
      </c>
      <c r="EX51" s="534">
        <v>0</v>
      </c>
      <c r="EY51" s="534">
        <v>0</v>
      </c>
      <c r="EZ51" s="534">
        <v>0</v>
      </c>
      <c r="FA51" s="534">
        <v>0</v>
      </c>
      <c r="FB51" s="534">
        <v>0</v>
      </c>
      <c r="FC51" s="534">
        <v>0</v>
      </c>
      <c r="FD51" s="534">
        <v>0</v>
      </c>
      <c r="FE51" s="534">
        <v>0</v>
      </c>
      <c r="FF51" s="534">
        <v>0</v>
      </c>
      <c r="FG51" s="534">
        <v>0</v>
      </c>
      <c r="FH51" s="534">
        <v>0</v>
      </c>
      <c r="FI51" s="534">
        <v>0</v>
      </c>
      <c r="FJ51" s="534">
        <v>0</v>
      </c>
      <c r="FK51" s="534">
        <v>0</v>
      </c>
      <c r="FL51" s="534">
        <v>0</v>
      </c>
      <c r="FM51" s="534">
        <v>0</v>
      </c>
      <c r="FN51" s="534">
        <v>0</v>
      </c>
      <c r="FO51" s="534">
        <v>24450</v>
      </c>
      <c r="FP51" s="534">
        <v>0</v>
      </c>
      <c r="FQ51" s="534">
        <v>0</v>
      </c>
      <c r="FR51" s="534">
        <v>0</v>
      </c>
      <c r="FS51" s="534">
        <v>0</v>
      </c>
      <c r="FT51" s="534">
        <v>0</v>
      </c>
      <c r="FU51" s="534">
        <v>0</v>
      </c>
      <c r="FV51" s="534">
        <v>0</v>
      </c>
      <c r="FW51" s="534">
        <v>0</v>
      </c>
      <c r="FX51" s="534">
        <v>0</v>
      </c>
      <c r="FY51" s="534">
        <v>0</v>
      </c>
      <c r="FZ51" s="534">
        <v>0</v>
      </c>
      <c r="GA51" s="534">
        <v>0</v>
      </c>
      <c r="GB51" s="534">
        <v>0</v>
      </c>
      <c r="GC51" s="534">
        <v>0</v>
      </c>
      <c r="GD51" s="534">
        <v>0</v>
      </c>
      <c r="GE51" s="534">
        <v>0</v>
      </c>
      <c r="GF51" s="534">
        <v>0</v>
      </c>
      <c r="GG51" s="534">
        <v>0</v>
      </c>
      <c r="GH51" s="534">
        <v>0</v>
      </c>
      <c r="GI51" s="534">
        <v>0</v>
      </c>
      <c r="GJ51" s="534">
        <v>0</v>
      </c>
      <c r="GK51" s="534">
        <v>0</v>
      </c>
      <c r="GL51" s="534">
        <v>0</v>
      </c>
      <c r="GM51" s="534">
        <v>0</v>
      </c>
      <c r="GN51" s="534">
        <v>0</v>
      </c>
      <c r="GO51" s="534">
        <v>0</v>
      </c>
      <c r="GP51" s="534">
        <v>0</v>
      </c>
      <c r="GQ51" s="534">
        <v>0</v>
      </c>
      <c r="GR51" s="534">
        <v>0</v>
      </c>
      <c r="GS51" s="534">
        <v>0</v>
      </c>
      <c r="GT51" s="534">
        <v>0</v>
      </c>
      <c r="GU51" s="534">
        <v>0</v>
      </c>
      <c r="GV51" s="534">
        <v>0</v>
      </c>
      <c r="GW51" s="534">
        <v>0</v>
      </c>
      <c r="GX51" s="534">
        <v>0</v>
      </c>
      <c r="GY51" s="534">
        <v>0</v>
      </c>
      <c r="GZ51" s="534">
        <v>0</v>
      </c>
      <c r="HA51" s="534">
        <v>0</v>
      </c>
      <c r="HB51" s="534">
        <v>0</v>
      </c>
      <c r="HC51" s="534">
        <v>0</v>
      </c>
      <c r="HD51" s="534">
        <v>0</v>
      </c>
      <c r="HE51" s="534">
        <v>0</v>
      </c>
      <c r="HF51" s="534">
        <v>0</v>
      </c>
      <c r="HG51" s="534">
        <v>0</v>
      </c>
      <c r="HH51" s="534">
        <v>0</v>
      </c>
      <c r="HI51" s="534">
        <v>0</v>
      </c>
      <c r="HJ51" s="534">
        <v>0</v>
      </c>
      <c r="HK51" s="534">
        <v>0</v>
      </c>
      <c r="HL51" s="534">
        <v>0</v>
      </c>
      <c r="HM51" s="534">
        <v>0</v>
      </c>
      <c r="HN51" s="534">
        <v>0</v>
      </c>
      <c r="HO51" s="534">
        <v>0</v>
      </c>
      <c r="HP51" s="534">
        <v>0</v>
      </c>
      <c r="HQ51" s="534">
        <v>0</v>
      </c>
      <c r="HR51" s="534">
        <v>0</v>
      </c>
      <c r="HS51" s="534">
        <v>0</v>
      </c>
      <c r="HT51" s="534">
        <v>0</v>
      </c>
      <c r="HU51" s="534">
        <v>0</v>
      </c>
      <c r="HV51" s="534">
        <v>0</v>
      </c>
      <c r="HW51" s="534">
        <v>0</v>
      </c>
      <c r="HX51" s="534">
        <v>0</v>
      </c>
      <c r="HY51" s="534">
        <v>0</v>
      </c>
      <c r="HZ51" s="534">
        <v>0</v>
      </c>
      <c r="IA51" s="534">
        <v>0</v>
      </c>
      <c r="IB51" s="534">
        <v>0</v>
      </c>
      <c r="IC51" s="534">
        <v>0</v>
      </c>
      <c r="ID51" s="534">
        <v>0</v>
      </c>
      <c r="IE51" s="534">
        <v>0</v>
      </c>
      <c r="IF51" s="534">
        <v>0</v>
      </c>
      <c r="IG51" s="534">
        <v>0</v>
      </c>
      <c r="IH51" s="534">
        <v>0</v>
      </c>
      <c r="II51" s="534">
        <v>0</v>
      </c>
      <c r="IJ51" s="534">
        <v>0</v>
      </c>
      <c r="IK51" s="534">
        <v>0</v>
      </c>
      <c r="IL51" s="534">
        <v>0</v>
      </c>
      <c r="IM51" s="534">
        <v>0</v>
      </c>
      <c r="IN51" s="534">
        <v>0</v>
      </c>
      <c r="IO51" s="534">
        <v>0</v>
      </c>
      <c r="IP51" s="534">
        <v>0</v>
      </c>
      <c r="IQ51" s="534">
        <v>0</v>
      </c>
      <c r="IR51" s="534">
        <v>0</v>
      </c>
      <c r="IS51" s="534">
        <v>0</v>
      </c>
      <c r="IT51" s="534">
        <v>0</v>
      </c>
      <c r="IU51" s="534">
        <v>0</v>
      </c>
      <c r="IV51" s="534">
        <v>0</v>
      </c>
      <c r="IW51" s="534">
        <v>0</v>
      </c>
      <c r="IX51" s="534">
        <v>0</v>
      </c>
      <c r="IY51" s="534">
        <v>0</v>
      </c>
      <c r="IZ51" s="534">
        <v>0</v>
      </c>
      <c r="JA51" s="534">
        <v>0</v>
      </c>
      <c r="JB51" s="534">
        <v>0</v>
      </c>
      <c r="JC51" s="534">
        <v>0</v>
      </c>
      <c r="JD51" s="534">
        <v>0</v>
      </c>
      <c r="JE51" s="534">
        <v>0</v>
      </c>
      <c r="JF51" s="534">
        <v>0</v>
      </c>
      <c r="JG51" s="534">
        <v>0</v>
      </c>
      <c r="JH51" s="534">
        <v>0</v>
      </c>
      <c r="JI51" s="534">
        <v>0</v>
      </c>
      <c r="JJ51" s="534">
        <v>0</v>
      </c>
      <c r="JK51" s="534">
        <v>0</v>
      </c>
      <c r="JL51" s="534">
        <v>0</v>
      </c>
      <c r="JM51" s="534">
        <v>0</v>
      </c>
      <c r="JN51" s="534">
        <v>0</v>
      </c>
      <c r="JO51" s="534">
        <v>0</v>
      </c>
      <c r="JP51" s="534">
        <v>0</v>
      </c>
      <c r="JQ51" s="534">
        <v>0</v>
      </c>
      <c r="JR51" s="534">
        <v>0</v>
      </c>
      <c r="JS51" s="534">
        <v>0</v>
      </c>
      <c r="JT51" s="534">
        <v>0</v>
      </c>
      <c r="JU51" s="534">
        <v>0</v>
      </c>
      <c r="JV51" s="534">
        <v>0</v>
      </c>
      <c r="JW51" s="534">
        <v>0</v>
      </c>
      <c r="JX51" s="534">
        <v>0</v>
      </c>
      <c r="JY51" s="534">
        <v>0</v>
      </c>
      <c r="JZ51" s="534">
        <v>0</v>
      </c>
      <c r="KA51" s="534">
        <v>0</v>
      </c>
      <c r="KB51" s="534">
        <v>0</v>
      </c>
      <c r="KC51" s="534">
        <v>0</v>
      </c>
      <c r="KD51" s="534">
        <v>0</v>
      </c>
      <c r="KE51" s="534">
        <v>0</v>
      </c>
      <c r="KF51" s="534">
        <v>0</v>
      </c>
      <c r="KG51" s="534">
        <v>0</v>
      </c>
      <c r="KH51" s="534">
        <v>0</v>
      </c>
      <c r="KI51" s="534">
        <v>0</v>
      </c>
      <c r="KJ51" s="534">
        <v>0</v>
      </c>
      <c r="KK51" s="534">
        <v>0</v>
      </c>
    </row>
    <row r="52" spans="1:297" ht="17.5">
      <c r="A52" s="565"/>
      <c r="B52" s="532" t="s">
        <v>535</v>
      </c>
      <c r="C52" s="148">
        <v>625377</v>
      </c>
      <c r="D52" s="374">
        <v>0</v>
      </c>
      <c r="E52" s="374">
        <v>228630</v>
      </c>
      <c r="F52" s="534">
        <v>0</v>
      </c>
      <c r="G52" s="534">
        <v>0</v>
      </c>
      <c r="H52" s="534">
        <v>0</v>
      </c>
      <c r="I52" s="534">
        <v>0</v>
      </c>
      <c r="J52" s="534">
        <v>0</v>
      </c>
      <c r="K52" s="534">
        <v>0</v>
      </c>
      <c r="L52" s="534">
        <v>0</v>
      </c>
      <c r="M52" s="534">
        <v>0</v>
      </c>
      <c r="N52" s="534">
        <v>0</v>
      </c>
      <c r="O52" s="534">
        <v>0</v>
      </c>
      <c r="P52" s="534">
        <v>0</v>
      </c>
      <c r="Q52" s="534">
        <v>0</v>
      </c>
      <c r="R52" s="534">
        <v>0</v>
      </c>
      <c r="S52" s="534">
        <v>0</v>
      </c>
      <c r="T52" s="534">
        <v>0</v>
      </c>
      <c r="U52" s="534">
        <v>0</v>
      </c>
      <c r="V52" s="534">
        <v>0</v>
      </c>
      <c r="W52" s="534">
        <v>0</v>
      </c>
      <c r="X52" s="534">
        <v>0</v>
      </c>
      <c r="Y52" s="534">
        <v>0</v>
      </c>
      <c r="Z52" s="534">
        <v>0</v>
      </c>
      <c r="AA52" s="534">
        <v>0</v>
      </c>
      <c r="AB52" s="534">
        <v>0</v>
      </c>
      <c r="AC52" s="534">
        <v>0</v>
      </c>
      <c r="AD52" s="534">
        <v>0</v>
      </c>
      <c r="AE52" s="534">
        <v>0</v>
      </c>
      <c r="AF52" s="534">
        <v>0</v>
      </c>
      <c r="AG52" s="534">
        <v>0</v>
      </c>
      <c r="AH52" s="534">
        <v>0</v>
      </c>
      <c r="AI52" s="534">
        <v>0</v>
      </c>
      <c r="AJ52" s="534">
        <v>0</v>
      </c>
      <c r="AK52" s="534">
        <v>0</v>
      </c>
      <c r="AL52" s="534">
        <v>0</v>
      </c>
      <c r="AM52" s="534">
        <v>0</v>
      </c>
      <c r="AN52" s="534">
        <v>0</v>
      </c>
      <c r="AO52" s="534">
        <v>0</v>
      </c>
      <c r="AP52" s="534">
        <v>0</v>
      </c>
      <c r="AQ52" s="534">
        <v>0</v>
      </c>
      <c r="AR52" s="534">
        <v>0</v>
      </c>
      <c r="AS52" s="534">
        <v>0</v>
      </c>
      <c r="AT52" s="534">
        <v>0</v>
      </c>
      <c r="AU52" s="534">
        <v>0</v>
      </c>
      <c r="AV52" s="534">
        <v>0</v>
      </c>
      <c r="AW52" s="534">
        <v>0</v>
      </c>
      <c r="AX52" s="534">
        <v>0</v>
      </c>
      <c r="AY52" s="534">
        <v>0</v>
      </c>
      <c r="AZ52" s="534">
        <v>0</v>
      </c>
      <c r="BA52" s="534">
        <v>0</v>
      </c>
      <c r="BB52" s="534">
        <v>0</v>
      </c>
      <c r="BC52" s="534">
        <v>0</v>
      </c>
      <c r="BD52" s="534">
        <v>0</v>
      </c>
      <c r="BE52" s="534">
        <v>0</v>
      </c>
      <c r="BF52" s="534">
        <v>0</v>
      </c>
      <c r="BG52" s="534">
        <v>0</v>
      </c>
      <c r="BH52" s="534">
        <v>0</v>
      </c>
      <c r="BI52" s="534">
        <v>0</v>
      </c>
      <c r="BJ52" s="534">
        <v>0</v>
      </c>
      <c r="BK52" s="534">
        <v>0</v>
      </c>
      <c r="BL52" s="534">
        <v>0</v>
      </c>
      <c r="BM52" s="534">
        <v>0</v>
      </c>
      <c r="BN52" s="534">
        <v>0</v>
      </c>
      <c r="BO52" s="534">
        <v>0</v>
      </c>
      <c r="BP52" s="534">
        <v>0</v>
      </c>
      <c r="BQ52" s="534">
        <v>0</v>
      </c>
      <c r="BR52" s="534">
        <v>0</v>
      </c>
      <c r="BS52" s="534">
        <v>0</v>
      </c>
      <c r="BT52" s="534">
        <v>0</v>
      </c>
      <c r="BU52" s="534">
        <v>0</v>
      </c>
      <c r="BV52" s="534">
        <v>0</v>
      </c>
      <c r="BW52" s="534">
        <v>0</v>
      </c>
      <c r="BX52" s="534">
        <v>0</v>
      </c>
      <c r="BY52" s="534">
        <v>0</v>
      </c>
      <c r="BZ52" s="534">
        <v>0</v>
      </c>
      <c r="CA52" s="534">
        <v>0</v>
      </c>
      <c r="CB52" s="534">
        <v>0</v>
      </c>
      <c r="CC52" s="534">
        <v>0</v>
      </c>
      <c r="CD52" s="534">
        <v>0</v>
      </c>
      <c r="CE52" s="534">
        <v>0</v>
      </c>
      <c r="CF52" s="534">
        <v>0</v>
      </c>
      <c r="CG52" s="534">
        <v>0</v>
      </c>
      <c r="CH52" s="534">
        <v>0</v>
      </c>
      <c r="CI52" s="534">
        <v>0</v>
      </c>
      <c r="CJ52" s="534">
        <v>0</v>
      </c>
      <c r="CK52" s="534">
        <v>0</v>
      </c>
      <c r="CL52" s="534">
        <v>0</v>
      </c>
      <c r="CM52" s="534">
        <v>0</v>
      </c>
      <c r="CN52" s="534">
        <v>0</v>
      </c>
      <c r="CO52" s="534">
        <v>0</v>
      </c>
      <c r="CP52" s="534">
        <v>0</v>
      </c>
      <c r="CQ52" s="534">
        <v>0</v>
      </c>
      <c r="CR52" s="534">
        <v>0</v>
      </c>
      <c r="CS52" s="534">
        <v>0</v>
      </c>
      <c r="CT52" s="534">
        <v>0</v>
      </c>
      <c r="CU52" s="534">
        <v>0</v>
      </c>
      <c r="CV52" s="534">
        <v>0</v>
      </c>
      <c r="CW52" s="534">
        <v>0</v>
      </c>
      <c r="CX52" s="534">
        <v>0</v>
      </c>
      <c r="CY52" s="534">
        <v>0</v>
      </c>
      <c r="CZ52" s="534">
        <v>0</v>
      </c>
      <c r="DA52" s="534">
        <v>0</v>
      </c>
      <c r="DB52" s="534">
        <v>218582</v>
      </c>
      <c r="DC52" s="534">
        <v>0</v>
      </c>
      <c r="DD52" s="534">
        <v>0</v>
      </c>
      <c r="DE52" s="534">
        <v>0</v>
      </c>
      <c r="DF52" s="534">
        <v>0</v>
      </c>
      <c r="DG52" s="534">
        <v>0</v>
      </c>
      <c r="DH52" s="534">
        <v>0</v>
      </c>
      <c r="DI52" s="534">
        <v>0</v>
      </c>
      <c r="DJ52" s="534">
        <v>0</v>
      </c>
      <c r="DK52" s="534">
        <v>0</v>
      </c>
      <c r="DL52" s="534">
        <v>0</v>
      </c>
      <c r="DM52" s="534">
        <v>0</v>
      </c>
      <c r="DN52" s="534">
        <v>0</v>
      </c>
      <c r="DO52" s="534">
        <v>0</v>
      </c>
      <c r="DP52" s="534">
        <v>0</v>
      </c>
      <c r="DQ52" s="534">
        <v>0</v>
      </c>
      <c r="DR52" s="534">
        <v>0</v>
      </c>
      <c r="DS52" s="534">
        <v>0</v>
      </c>
      <c r="DT52" s="534">
        <v>0</v>
      </c>
      <c r="DU52" s="534">
        <v>0</v>
      </c>
      <c r="DV52" s="534">
        <v>0</v>
      </c>
      <c r="DW52" s="534">
        <v>0</v>
      </c>
      <c r="DX52" s="534">
        <v>0</v>
      </c>
      <c r="DY52" s="534">
        <v>0</v>
      </c>
      <c r="DZ52" s="534">
        <v>0</v>
      </c>
      <c r="EA52" s="534">
        <v>0</v>
      </c>
      <c r="EB52" s="534">
        <v>0</v>
      </c>
      <c r="EC52" s="534">
        <v>0</v>
      </c>
      <c r="ED52" s="534">
        <v>0</v>
      </c>
      <c r="EE52" s="534">
        <v>0</v>
      </c>
      <c r="EF52" s="534">
        <v>0</v>
      </c>
      <c r="EG52" s="534">
        <v>0</v>
      </c>
      <c r="EH52" s="534">
        <v>0</v>
      </c>
      <c r="EI52" s="534">
        <v>0</v>
      </c>
      <c r="EJ52" s="534">
        <v>0</v>
      </c>
      <c r="EK52" s="534">
        <v>0</v>
      </c>
      <c r="EL52" s="534">
        <v>0</v>
      </c>
      <c r="EM52" s="534">
        <v>0</v>
      </c>
      <c r="EN52" s="534">
        <v>0</v>
      </c>
      <c r="EO52" s="534">
        <v>0</v>
      </c>
      <c r="EP52" s="534">
        <v>0</v>
      </c>
      <c r="EQ52" s="534">
        <v>0</v>
      </c>
      <c r="ER52" s="534">
        <v>0</v>
      </c>
      <c r="ES52" s="534">
        <v>0</v>
      </c>
      <c r="ET52" s="534">
        <v>0</v>
      </c>
      <c r="EU52" s="534">
        <v>0</v>
      </c>
      <c r="EV52" s="534">
        <v>0</v>
      </c>
      <c r="EW52" s="534">
        <v>228630</v>
      </c>
      <c r="EX52" s="534">
        <v>0</v>
      </c>
      <c r="EY52" s="534">
        <v>0</v>
      </c>
      <c r="EZ52" s="534">
        <v>0</v>
      </c>
      <c r="FA52" s="534">
        <v>0</v>
      </c>
      <c r="FB52" s="534">
        <v>0</v>
      </c>
      <c r="FC52" s="534">
        <v>0</v>
      </c>
      <c r="FD52" s="534">
        <v>0</v>
      </c>
      <c r="FE52" s="534">
        <v>0</v>
      </c>
      <c r="FF52" s="534">
        <v>0</v>
      </c>
      <c r="FG52" s="534">
        <v>0</v>
      </c>
      <c r="FH52" s="534">
        <v>0</v>
      </c>
      <c r="FI52" s="534">
        <v>0</v>
      </c>
      <c r="FJ52" s="534">
        <v>0</v>
      </c>
      <c r="FK52" s="534">
        <v>0</v>
      </c>
      <c r="FL52" s="534">
        <v>0</v>
      </c>
      <c r="FM52" s="534">
        <v>0</v>
      </c>
      <c r="FN52" s="534">
        <v>0</v>
      </c>
      <c r="FO52" s="534">
        <v>178165</v>
      </c>
      <c r="FP52" s="534">
        <v>0</v>
      </c>
      <c r="FQ52" s="534">
        <v>0</v>
      </c>
      <c r="FR52" s="534">
        <v>0</v>
      </c>
      <c r="FS52" s="534">
        <v>0</v>
      </c>
      <c r="FT52" s="534">
        <v>0</v>
      </c>
      <c r="FU52" s="534">
        <v>0</v>
      </c>
      <c r="FV52" s="534">
        <v>0</v>
      </c>
      <c r="FW52" s="534">
        <v>0</v>
      </c>
      <c r="FX52" s="534">
        <v>0</v>
      </c>
      <c r="FY52" s="534">
        <v>0</v>
      </c>
      <c r="FZ52" s="534">
        <v>0</v>
      </c>
      <c r="GA52" s="534">
        <v>0</v>
      </c>
      <c r="GB52" s="534">
        <v>0</v>
      </c>
      <c r="GC52" s="534">
        <v>0</v>
      </c>
      <c r="GD52" s="534">
        <v>0</v>
      </c>
      <c r="GE52" s="534">
        <v>0</v>
      </c>
      <c r="GF52" s="534">
        <v>0</v>
      </c>
      <c r="GG52" s="534">
        <v>0</v>
      </c>
      <c r="GH52" s="534">
        <v>0</v>
      </c>
      <c r="GI52" s="534">
        <v>0</v>
      </c>
      <c r="GJ52" s="534">
        <v>0</v>
      </c>
      <c r="GK52" s="534">
        <v>0</v>
      </c>
      <c r="GL52" s="534">
        <v>0</v>
      </c>
      <c r="GM52" s="534">
        <v>0</v>
      </c>
      <c r="GN52" s="534">
        <v>0</v>
      </c>
      <c r="GO52" s="534">
        <v>0</v>
      </c>
      <c r="GP52" s="534">
        <v>0</v>
      </c>
      <c r="GQ52" s="534">
        <v>0</v>
      </c>
      <c r="GR52" s="534">
        <v>0</v>
      </c>
      <c r="GS52" s="534">
        <v>0</v>
      </c>
      <c r="GT52" s="534">
        <v>0</v>
      </c>
      <c r="GU52" s="534">
        <v>0</v>
      </c>
      <c r="GV52" s="534">
        <v>0</v>
      </c>
      <c r="GW52" s="534">
        <v>0</v>
      </c>
      <c r="GX52" s="534">
        <v>0</v>
      </c>
      <c r="GY52" s="534">
        <v>0</v>
      </c>
      <c r="GZ52" s="534">
        <v>0</v>
      </c>
      <c r="HA52" s="534">
        <v>0</v>
      </c>
      <c r="HB52" s="534">
        <v>0</v>
      </c>
      <c r="HC52" s="534">
        <v>0</v>
      </c>
      <c r="HD52" s="534">
        <v>0</v>
      </c>
      <c r="HE52" s="534">
        <v>0</v>
      </c>
      <c r="HF52" s="534">
        <v>0</v>
      </c>
      <c r="HG52" s="534">
        <v>0</v>
      </c>
      <c r="HH52" s="534">
        <v>0</v>
      </c>
      <c r="HI52" s="534">
        <v>0</v>
      </c>
      <c r="HJ52" s="534">
        <v>0</v>
      </c>
      <c r="HK52" s="534">
        <v>0</v>
      </c>
      <c r="HL52" s="534">
        <v>0</v>
      </c>
      <c r="HM52" s="534">
        <v>0</v>
      </c>
      <c r="HN52" s="534">
        <v>0</v>
      </c>
      <c r="HO52" s="534">
        <v>0</v>
      </c>
      <c r="HP52" s="534">
        <v>0</v>
      </c>
      <c r="HQ52" s="534">
        <v>0</v>
      </c>
      <c r="HR52" s="534">
        <v>0</v>
      </c>
      <c r="HS52" s="534">
        <v>0</v>
      </c>
      <c r="HT52" s="534">
        <v>0</v>
      </c>
      <c r="HU52" s="534">
        <v>0</v>
      </c>
      <c r="HV52" s="534">
        <v>0</v>
      </c>
      <c r="HW52" s="534">
        <v>0</v>
      </c>
      <c r="HX52" s="534">
        <v>0</v>
      </c>
      <c r="HY52" s="534">
        <v>0</v>
      </c>
      <c r="HZ52" s="534">
        <v>0</v>
      </c>
      <c r="IA52" s="534">
        <v>0</v>
      </c>
      <c r="IB52" s="534">
        <v>0</v>
      </c>
      <c r="IC52" s="534">
        <v>0</v>
      </c>
      <c r="ID52" s="534">
        <v>0</v>
      </c>
      <c r="IE52" s="534">
        <v>0</v>
      </c>
      <c r="IF52" s="534">
        <v>0</v>
      </c>
      <c r="IG52" s="534">
        <v>0</v>
      </c>
      <c r="IH52" s="534">
        <v>0</v>
      </c>
      <c r="II52" s="534">
        <v>0</v>
      </c>
      <c r="IJ52" s="534">
        <v>0</v>
      </c>
      <c r="IK52" s="534">
        <v>0</v>
      </c>
      <c r="IL52" s="534">
        <v>0</v>
      </c>
      <c r="IM52" s="534">
        <v>0</v>
      </c>
      <c r="IN52" s="534">
        <v>0</v>
      </c>
      <c r="IO52" s="534">
        <v>0</v>
      </c>
      <c r="IP52" s="534">
        <v>0</v>
      </c>
      <c r="IQ52" s="534">
        <v>0</v>
      </c>
      <c r="IR52" s="534">
        <v>0</v>
      </c>
      <c r="IS52" s="534">
        <v>0</v>
      </c>
      <c r="IT52" s="534">
        <v>0</v>
      </c>
      <c r="IU52" s="534">
        <v>0</v>
      </c>
      <c r="IV52" s="534">
        <v>0</v>
      </c>
      <c r="IW52" s="534">
        <v>0</v>
      </c>
      <c r="IX52" s="534">
        <v>0</v>
      </c>
      <c r="IY52" s="534">
        <v>0</v>
      </c>
      <c r="IZ52" s="534">
        <v>0</v>
      </c>
      <c r="JA52" s="534">
        <v>0</v>
      </c>
      <c r="JB52" s="534">
        <v>0</v>
      </c>
      <c r="JC52" s="534">
        <v>0</v>
      </c>
      <c r="JD52" s="534">
        <v>0</v>
      </c>
      <c r="JE52" s="534">
        <v>0</v>
      </c>
      <c r="JF52" s="534">
        <v>0</v>
      </c>
      <c r="JG52" s="534">
        <v>0</v>
      </c>
      <c r="JH52" s="534">
        <v>0</v>
      </c>
      <c r="JI52" s="534">
        <v>0</v>
      </c>
      <c r="JJ52" s="534">
        <v>0</v>
      </c>
      <c r="JK52" s="534">
        <v>0</v>
      </c>
      <c r="JL52" s="534">
        <v>0</v>
      </c>
      <c r="JM52" s="534">
        <v>0</v>
      </c>
      <c r="JN52" s="534">
        <v>0</v>
      </c>
      <c r="JO52" s="534">
        <v>0</v>
      </c>
      <c r="JP52" s="534">
        <v>0</v>
      </c>
      <c r="JQ52" s="534">
        <v>0</v>
      </c>
      <c r="JR52" s="534">
        <v>0</v>
      </c>
      <c r="JS52" s="534">
        <v>0</v>
      </c>
      <c r="JT52" s="534">
        <v>0</v>
      </c>
      <c r="JU52" s="534">
        <v>0</v>
      </c>
      <c r="JV52" s="534">
        <v>0</v>
      </c>
      <c r="JW52" s="534">
        <v>0</v>
      </c>
      <c r="JX52" s="534">
        <v>0</v>
      </c>
      <c r="JY52" s="534">
        <v>0</v>
      </c>
      <c r="JZ52" s="534">
        <v>0</v>
      </c>
      <c r="KA52" s="534">
        <v>0</v>
      </c>
      <c r="KB52" s="534">
        <v>0</v>
      </c>
      <c r="KC52" s="534">
        <v>0</v>
      </c>
      <c r="KD52" s="534">
        <v>0</v>
      </c>
      <c r="KE52" s="534">
        <v>0</v>
      </c>
      <c r="KF52" s="534">
        <v>0</v>
      </c>
      <c r="KG52" s="534">
        <v>0</v>
      </c>
      <c r="KH52" s="534">
        <v>0</v>
      </c>
      <c r="KI52" s="534">
        <v>0</v>
      </c>
      <c r="KJ52" s="534">
        <v>0</v>
      </c>
      <c r="KK52" s="534">
        <v>0</v>
      </c>
    </row>
    <row r="53" spans="1:297" ht="17.5">
      <c r="A53" s="566"/>
      <c r="B53" s="532"/>
      <c r="C53" s="148"/>
      <c r="D53" s="374"/>
      <c r="E53" s="374"/>
      <c r="F53" s="534"/>
      <c r="G53" s="534"/>
      <c r="H53" s="534"/>
      <c r="I53" s="534"/>
      <c r="J53" s="534"/>
      <c r="K53" s="534"/>
      <c r="L53" s="534"/>
      <c r="M53" s="534"/>
      <c r="N53" s="534"/>
      <c r="O53" s="534"/>
      <c r="P53" s="534"/>
      <c r="Q53" s="534"/>
      <c r="R53" s="534"/>
      <c r="S53" s="534"/>
      <c r="T53" s="534"/>
      <c r="U53" s="534"/>
      <c r="V53" s="534"/>
      <c r="W53" s="534"/>
      <c r="X53" s="534"/>
      <c r="Y53" s="534"/>
      <c r="Z53" s="534"/>
      <c r="AA53" s="534"/>
      <c r="AB53" s="534"/>
      <c r="AC53" s="534"/>
      <c r="AD53" s="534"/>
      <c r="AE53" s="534"/>
      <c r="AF53" s="534"/>
      <c r="AG53" s="534"/>
      <c r="AH53" s="534"/>
      <c r="AI53" s="534"/>
      <c r="AJ53" s="534"/>
      <c r="AK53" s="534"/>
      <c r="AL53" s="534"/>
      <c r="AM53" s="534"/>
      <c r="AN53" s="534"/>
      <c r="AO53" s="534"/>
      <c r="AP53" s="534"/>
      <c r="AQ53" s="534"/>
      <c r="AR53" s="534"/>
      <c r="AS53" s="534"/>
      <c r="AT53" s="534"/>
      <c r="AU53" s="534"/>
      <c r="AV53" s="534"/>
      <c r="AW53" s="534"/>
      <c r="AX53" s="534"/>
      <c r="AY53" s="534"/>
      <c r="AZ53" s="534"/>
      <c r="BA53" s="534"/>
      <c r="BB53" s="534"/>
      <c r="BC53" s="534"/>
      <c r="BD53" s="534"/>
      <c r="BE53" s="534"/>
      <c r="BF53" s="534"/>
      <c r="BG53" s="534"/>
      <c r="BH53" s="534"/>
      <c r="BI53" s="534"/>
      <c r="BJ53" s="534"/>
      <c r="BK53" s="534"/>
      <c r="BL53" s="534"/>
      <c r="BM53" s="534"/>
      <c r="BN53" s="534"/>
      <c r="BO53" s="534"/>
      <c r="BP53" s="534"/>
      <c r="BQ53" s="534"/>
      <c r="BR53" s="534"/>
      <c r="BS53" s="534"/>
      <c r="BT53" s="534"/>
      <c r="BU53" s="534"/>
      <c r="BV53" s="534"/>
      <c r="BW53" s="534"/>
      <c r="BX53" s="534"/>
      <c r="BY53" s="534"/>
      <c r="BZ53" s="534"/>
      <c r="CA53" s="534"/>
      <c r="CB53" s="534"/>
      <c r="CC53" s="534"/>
      <c r="CD53" s="534"/>
      <c r="CE53" s="534"/>
      <c r="CF53" s="534"/>
      <c r="CG53" s="534"/>
      <c r="CH53" s="534"/>
      <c r="CI53" s="534"/>
      <c r="CJ53" s="534"/>
      <c r="CK53" s="534"/>
      <c r="CL53" s="534"/>
      <c r="CM53" s="534"/>
      <c r="CN53" s="534"/>
      <c r="CO53" s="534"/>
      <c r="CP53" s="534"/>
      <c r="CQ53" s="534"/>
      <c r="CR53" s="534"/>
      <c r="CS53" s="534"/>
      <c r="CT53" s="534"/>
      <c r="CU53" s="534"/>
      <c r="CV53" s="534"/>
      <c r="CW53" s="534"/>
      <c r="CX53" s="534"/>
      <c r="CY53" s="534"/>
      <c r="CZ53" s="534"/>
      <c r="DA53" s="534"/>
      <c r="DB53" s="534"/>
      <c r="DC53" s="534"/>
      <c r="DD53" s="534"/>
      <c r="DE53" s="534"/>
      <c r="DF53" s="534"/>
      <c r="DG53" s="534"/>
      <c r="DH53" s="534"/>
      <c r="DI53" s="534"/>
      <c r="DJ53" s="534"/>
      <c r="DK53" s="534"/>
      <c r="DL53" s="534"/>
      <c r="DM53" s="534"/>
      <c r="DN53" s="534"/>
      <c r="DO53" s="534"/>
      <c r="DP53" s="534"/>
      <c r="DQ53" s="534"/>
      <c r="DR53" s="534"/>
      <c r="DS53" s="534"/>
      <c r="DT53" s="534"/>
      <c r="DU53" s="534"/>
      <c r="DV53" s="534"/>
      <c r="DW53" s="534"/>
      <c r="DX53" s="534"/>
      <c r="DY53" s="534"/>
      <c r="DZ53" s="534"/>
      <c r="EA53" s="534"/>
      <c r="EB53" s="534"/>
      <c r="EC53" s="534"/>
      <c r="ED53" s="534"/>
      <c r="EE53" s="534"/>
      <c r="EF53" s="534"/>
      <c r="EG53" s="534"/>
      <c r="EH53" s="534"/>
      <c r="EI53" s="534"/>
      <c r="EJ53" s="534"/>
      <c r="EK53" s="534"/>
      <c r="EL53" s="534"/>
      <c r="EM53" s="534"/>
      <c r="EN53" s="534"/>
      <c r="EO53" s="534"/>
      <c r="EP53" s="534"/>
      <c r="EQ53" s="534"/>
      <c r="ER53" s="534"/>
      <c r="ES53" s="534"/>
      <c r="ET53" s="534"/>
      <c r="EU53" s="534"/>
      <c r="EV53" s="534"/>
      <c r="EW53" s="534"/>
      <c r="EX53" s="534"/>
      <c r="EY53" s="534"/>
      <c r="EZ53" s="534"/>
      <c r="FA53" s="534"/>
      <c r="FB53" s="534"/>
      <c r="FC53" s="534"/>
      <c r="FD53" s="534"/>
      <c r="FE53" s="534"/>
      <c r="FF53" s="534"/>
      <c r="FG53" s="534"/>
      <c r="FH53" s="534"/>
      <c r="FI53" s="534"/>
      <c r="FJ53" s="534"/>
      <c r="FK53" s="534"/>
      <c r="FL53" s="534"/>
      <c r="FM53" s="534"/>
      <c r="FN53" s="534"/>
      <c r="FO53" s="534"/>
      <c r="FP53" s="534"/>
      <c r="FQ53" s="534"/>
      <c r="FR53" s="534"/>
      <c r="FS53" s="534"/>
      <c r="FT53" s="534"/>
      <c r="FU53" s="534"/>
      <c r="FV53" s="534"/>
      <c r="FW53" s="534"/>
      <c r="FX53" s="534"/>
      <c r="FY53" s="534"/>
      <c r="FZ53" s="534"/>
      <c r="GA53" s="534"/>
      <c r="GB53" s="534"/>
      <c r="GC53" s="534"/>
      <c r="GD53" s="534"/>
      <c r="GE53" s="534"/>
      <c r="GF53" s="534"/>
      <c r="GG53" s="534"/>
      <c r="GH53" s="534"/>
      <c r="GI53" s="534"/>
      <c r="GJ53" s="534"/>
      <c r="GK53" s="534"/>
      <c r="GL53" s="534"/>
      <c r="GM53" s="534"/>
      <c r="GN53" s="534"/>
      <c r="GO53" s="534"/>
      <c r="GP53" s="534"/>
      <c r="GQ53" s="534"/>
      <c r="GR53" s="534"/>
      <c r="GS53" s="534"/>
      <c r="GT53" s="534"/>
      <c r="GU53" s="534"/>
      <c r="GV53" s="534"/>
      <c r="GW53" s="534"/>
      <c r="GX53" s="534"/>
      <c r="GY53" s="534"/>
      <c r="GZ53" s="534"/>
      <c r="HA53" s="534"/>
      <c r="HB53" s="534"/>
      <c r="HC53" s="534"/>
      <c r="HD53" s="534"/>
      <c r="HE53" s="534"/>
      <c r="HF53" s="534"/>
      <c r="HG53" s="534"/>
      <c r="HH53" s="534"/>
      <c r="HI53" s="534"/>
      <c r="HJ53" s="534"/>
      <c r="HK53" s="534"/>
      <c r="HL53" s="534"/>
      <c r="HM53" s="534"/>
      <c r="HN53" s="534"/>
      <c r="HO53" s="534"/>
      <c r="HP53" s="534"/>
      <c r="HQ53" s="534"/>
      <c r="HR53" s="534"/>
      <c r="HS53" s="534"/>
      <c r="HT53" s="534"/>
      <c r="HU53" s="534"/>
      <c r="HV53" s="534"/>
      <c r="HW53" s="534"/>
      <c r="HX53" s="534"/>
      <c r="HY53" s="534"/>
      <c r="HZ53" s="534"/>
      <c r="IA53" s="534"/>
      <c r="IB53" s="534"/>
      <c r="IC53" s="534"/>
      <c r="ID53" s="534"/>
      <c r="IE53" s="534"/>
      <c r="IF53" s="534"/>
      <c r="IG53" s="534"/>
      <c r="IH53" s="534"/>
      <c r="II53" s="534"/>
      <c r="IJ53" s="534"/>
      <c r="IK53" s="534"/>
      <c r="IL53" s="534"/>
      <c r="IM53" s="534"/>
      <c r="IN53" s="534"/>
      <c r="IO53" s="534"/>
      <c r="IP53" s="534"/>
      <c r="IQ53" s="534"/>
      <c r="IR53" s="534"/>
      <c r="IS53" s="534"/>
      <c r="IT53" s="534"/>
      <c r="IU53" s="534"/>
      <c r="IV53" s="534"/>
      <c r="IW53" s="534"/>
      <c r="IX53" s="534"/>
      <c r="IY53" s="534"/>
      <c r="IZ53" s="534"/>
      <c r="JA53" s="534"/>
      <c r="JB53" s="534"/>
      <c r="JC53" s="534"/>
      <c r="JD53" s="534"/>
      <c r="JE53" s="534"/>
      <c r="JF53" s="534"/>
      <c r="JG53" s="534"/>
      <c r="JH53" s="534"/>
      <c r="JI53" s="534"/>
      <c r="JJ53" s="534"/>
      <c r="JK53" s="534"/>
      <c r="JL53" s="534"/>
      <c r="JM53" s="534"/>
      <c r="JN53" s="534"/>
      <c r="JO53" s="534"/>
      <c r="JP53" s="534"/>
      <c r="JQ53" s="534"/>
      <c r="JR53" s="534"/>
      <c r="JS53" s="534"/>
      <c r="JT53" s="534"/>
      <c r="JU53" s="534"/>
      <c r="JV53" s="534"/>
      <c r="JW53" s="534"/>
      <c r="JX53" s="534"/>
      <c r="JY53" s="534"/>
      <c r="JZ53" s="534"/>
      <c r="KA53" s="534"/>
      <c r="KB53" s="534"/>
      <c r="KC53" s="534"/>
      <c r="KD53" s="534"/>
      <c r="KE53" s="534"/>
      <c r="KF53" s="534"/>
      <c r="KG53" s="534"/>
      <c r="KH53" s="534"/>
      <c r="KI53" s="534"/>
      <c r="KJ53" s="534"/>
      <c r="KK53" s="534"/>
    </row>
    <row r="54" spans="1:297" ht="17.5">
      <c r="A54" s="567" t="s">
        <v>501</v>
      </c>
      <c r="B54" s="532" t="s">
        <v>501</v>
      </c>
      <c r="C54" s="148">
        <v>30638249</v>
      </c>
      <c r="D54" s="374">
        <v>0</v>
      </c>
      <c r="E54" s="374">
        <v>4820883</v>
      </c>
      <c r="F54" s="534">
        <v>0</v>
      </c>
      <c r="G54" s="534">
        <v>0</v>
      </c>
      <c r="H54" s="534">
        <v>0</v>
      </c>
      <c r="I54" s="534">
        <v>0</v>
      </c>
      <c r="J54" s="534">
        <v>0</v>
      </c>
      <c r="K54" s="534">
        <v>0</v>
      </c>
      <c r="L54" s="534">
        <v>0</v>
      </c>
      <c r="M54" s="534">
        <v>0</v>
      </c>
      <c r="N54" s="534">
        <v>0</v>
      </c>
      <c r="O54" s="534">
        <v>1264293</v>
      </c>
      <c r="P54" s="534">
        <v>0</v>
      </c>
      <c r="Q54" s="534">
        <v>0</v>
      </c>
      <c r="R54" s="534">
        <v>0</v>
      </c>
      <c r="S54" s="534">
        <v>0</v>
      </c>
      <c r="T54" s="534">
        <v>0</v>
      </c>
      <c r="U54" s="534">
        <v>0</v>
      </c>
      <c r="V54" s="534">
        <v>0</v>
      </c>
      <c r="W54" s="534">
        <v>0</v>
      </c>
      <c r="X54" s="534">
        <v>0</v>
      </c>
      <c r="Y54" s="534">
        <v>0</v>
      </c>
      <c r="Z54" s="534">
        <v>0</v>
      </c>
      <c r="AA54" s="534">
        <v>0</v>
      </c>
      <c r="AB54" s="534">
        <v>0</v>
      </c>
      <c r="AC54" s="534">
        <v>0</v>
      </c>
      <c r="AD54" s="534">
        <v>0</v>
      </c>
      <c r="AE54" s="534">
        <v>0</v>
      </c>
      <c r="AF54" s="534">
        <v>2957542</v>
      </c>
      <c r="AG54" s="534">
        <v>0</v>
      </c>
      <c r="AH54" s="534">
        <v>0</v>
      </c>
      <c r="AI54" s="534">
        <v>0</v>
      </c>
      <c r="AJ54" s="534">
        <v>0</v>
      </c>
      <c r="AK54" s="534">
        <v>0</v>
      </c>
      <c r="AL54" s="534">
        <v>0</v>
      </c>
      <c r="AM54" s="534">
        <v>0</v>
      </c>
      <c r="AN54" s="534">
        <v>0</v>
      </c>
      <c r="AO54" s="534">
        <v>0</v>
      </c>
      <c r="AP54" s="534">
        <v>0</v>
      </c>
      <c r="AQ54" s="534">
        <v>0</v>
      </c>
      <c r="AR54" s="534">
        <v>0</v>
      </c>
      <c r="AS54" s="534">
        <v>0</v>
      </c>
      <c r="AT54" s="534">
        <v>0</v>
      </c>
      <c r="AU54" s="534">
        <v>0</v>
      </c>
      <c r="AV54" s="534">
        <v>0</v>
      </c>
      <c r="AW54" s="534">
        <v>0</v>
      </c>
      <c r="AX54" s="534">
        <v>0</v>
      </c>
      <c r="AY54" s="534">
        <v>0</v>
      </c>
      <c r="AZ54" s="534">
        <v>0</v>
      </c>
      <c r="BA54" s="534">
        <v>492056</v>
      </c>
      <c r="BB54" s="534">
        <v>0</v>
      </c>
      <c r="BC54" s="534">
        <v>880490</v>
      </c>
      <c r="BD54" s="534">
        <v>0</v>
      </c>
      <c r="BE54" s="534">
        <v>0</v>
      </c>
      <c r="BF54" s="534">
        <v>0</v>
      </c>
      <c r="BG54" s="534">
        <v>0</v>
      </c>
      <c r="BH54" s="534">
        <v>0</v>
      </c>
      <c r="BI54" s="534">
        <v>0</v>
      </c>
      <c r="BJ54" s="534">
        <v>2865308</v>
      </c>
      <c r="BK54" s="534">
        <v>0</v>
      </c>
      <c r="BL54" s="534">
        <v>0</v>
      </c>
      <c r="BM54" s="534">
        <v>0</v>
      </c>
      <c r="BN54" s="534">
        <v>0</v>
      </c>
      <c r="BO54" s="534">
        <v>0</v>
      </c>
      <c r="BP54" s="534">
        <v>1274298</v>
      </c>
      <c r="BQ54" s="534">
        <v>0</v>
      </c>
      <c r="BR54" s="534">
        <v>0</v>
      </c>
      <c r="BS54" s="534">
        <v>0</v>
      </c>
      <c r="BT54" s="534">
        <v>0</v>
      </c>
      <c r="BU54" s="534">
        <v>0</v>
      </c>
      <c r="BV54" s="534">
        <v>0</v>
      </c>
      <c r="BW54" s="534">
        <v>0</v>
      </c>
      <c r="BX54" s="534">
        <v>0</v>
      </c>
      <c r="BY54" s="534">
        <v>0</v>
      </c>
      <c r="BZ54" s="534">
        <v>0</v>
      </c>
      <c r="CA54" s="534">
        <v>0</v>
      </c>
      <c r="CB54" s="534">
        <v>0</v>
      </c>
      <c r="CC54" s="534">
        <v>0</v>
      </c>
      <c r="CD54" s="534">
        <v>0</v>
      </c>
      <c r="CE54" s="534">
        <v>0</v>
      </c>
      <c r="CF54" s="534">
        <v>0</v>
      </c>
      <c r="CG54" s="534">
        <v>203190</v>
      </c>
      <c r="CH54" s="534">
        <v>0</v>
      </c>
      <c r="CI54" s="534">
        <v>0</v>
      </c>
      <c r="CJ54" s="534">
        <v>0</v>
      </c>
      <c r="CK54" s="534">
        <v>0</v>
      </c>
      <c r="CL54" s="534">
        <v>0</v>
      </c>
      <c r="CM54" s="534">
        <v>0</v>
      </c>
      <c r="CN54" s="534">
        <v>0</v>
      </c>
      <c r="CO54" s="534">
        <v>0</v>
      </c>
      <c r="CP54" s="534">
        <v>0</v>
      </c>
      <c r="CQ54" s="534">
        <v>0</v>
      </c>
      <c r="CR54" s="534">
        <v>0</v>
      </c>
      <c r="CS54" s="534">
        <v>0</v>
      </c>
      <c r="CT54" s="534">
        <v>0</v>
      </c>
      <c r="CU54" s="534">
        <v>0</v>
      </c>
      <c r="CV54" s="534">
        <v>0</v>
      </c>
      <c r="CW54" s="534">
        <v>0</v>
      </c>
      <c r="CX54" s="534">
        <v>0</v>
      </c>
      <c r="CY54" s="534">
        <v>0</v>
      </c>
      <c r="CZ54" s="534">
        <v>0</v>
      </c>
      <c r="DA54" s="534">
        <v>0</v>
      </c>
      <c r="DB54" s="534">
        <v>0</v>
      </c>
      <c r="DC54" s="534">
        <v>0</v>
      </c>
      <c r="DD54" s="534">
        <v>0</v>
      </c>
      <c r="DE54" s="534">
        <v>0</v>
      </c>
      <c r="DF54" s="534">
        <v>3232516</v>
      </c>
      <c r="DG54" s="534">
        <v>0</v>
      </c>
      <c r="DH54" s="534">
        <v>0</v>
      </c>
      <c r="DI54" s="534">
        <v>0</v>
      </c>
      <c r="DJ54" s="534">
        <v>0</v>
      </c>
      <c r="DK54" s="534">
        <v>0</v>
      </c>
      <c r="DL54" s="534">
        <v>0</v>
      </c>
      <c r="DM54" s="534">
        <v>0</v>
      </c>
      <c r="DN54" s="534">
        <v>0</v>
      </c>
      <c r="DO54" s="534">
        <v>0</v>
      </c>
      <c r="DP54" s="534">
        <v>0</v>
      </c>
      <c r="DQ54" s="534">
        <v>4820883</v>
      </c>
      <c r="DR54" s="534">
        <v>0</v>
      </c>
      <c r="DS54" s="534">
        <v>0</v>
      </c>
      <c r="DT54" s="534">
        <v>0</v>
      </c>
      <c r="DU54" s="534">
        <v>0</v>
      </c>
      <c r="DV54" s="534">
        <v>1887185</v>
      </c>
      <c r="DW54" s="534">
        <v>0</v>
      </c>
      <c r="DX54" s="534">
        <v>0</v>
      </c>
      <c r="DY54" s="534">
        <v>0</v>
      </c>
      <c r="DZ54" s="534">
        <v>0</v>
      </c>
      <c r="EA54" s="534">
        <v>0</v>
      </c>
      <c r="EB54" s="534">
        <v>0</v>
      </c>
      <c r="EC54" s="534">
        <v>0</v>
      </c>
      <c r="ED54" s="534">
        <v>0</v>
      </c>
      <c r="EE54" s="534">
        <v>0</v>
      </c>
      <c r="EF54" s="534">
        <v>0</v>
      </c>
      <c r="EG54" s="534">
        <v>0</v>
      </c>
      <c r="EH54" s="534">
        <v>0</v>
      </c>
      <c r="EI54" s="534">
        <v>0</v>
      </c>
      <c r="EJ54" s="534">
        <v>0</v>
      </c>
      <c r="EK54" s="534">
        <v>0</v>
      </c>
      <c r="EL54" s="534">
        <v>0</v>
      </c>
      <c r="EM54" s="534">
        <v>0</v>
      </c>
      <c r="EN54" s="534">
        <v>0</v>
      </c>
      <c r="EO54" s="534">
        <v>677300</v>
      </c>
      <c r="EP54" s="534">
        <v>0</v>
      </c>
      <c r="EQ54" s="534">
        <v>0</v>
      </c>
      <c r="ER54" s="534">
        <v>0</v>
      </c>
      <c r="ES54" s="534">
        <v>0</v>
      </c>
      <c r="ET54" s="534">
        <v>0</v>
      </c>
      <c r="EU54" s="534">
        <v>0</v>
      </c>
      <c r="EV54" s="534">
        <v>0</v>
      </c>
      <c r="EW54" s="534">
        <v>338650</v>
      </c>
      <c r="EX54" s="534">
        <v>0</v>
      </c>
      <c r="EY54" s="534">
        <v>0</v>
      </c>
      <c r="EZ54" s="534">
        <v>0</v>
      </c>
      <c r="FA54" s="534">
        <v>0</v>
      </c>
      <c r="FB54" s="534">
        <v>0</v>
      </c>
      <c r="FC54" s="534">
        <v>0</v>
      </c>
      <c r="FD54" s="534">
        <v>0</v>
      </c>
      <c r="FE54" s="534">
        <v>0</v>
      </c>
      <c r="FF54" s="534">
        <v>0</v>
      </c>
      <c r="FG54" s="534">
        <v>0</v>
      </c>
      <c r="FH54" s="534">
        <v>0</v>
      </c>
      <c r="FI54" s="534">
        <v>0</v>
      </c>
      <c r="FJ54" s="534">
        <v>0</v>
      </c>
      <c r="FK54" s="534">
        <v>0</v>
      </c>
      <c r="FL54" s="534">
        <v>0</v>
      </c>
      <c r="FM54" s="534">
        <v>0</v>
      </c>
      <c r="FN54" s="534">
        <v>0</v>
      </c>
      <c r="FO54" s="534">
        <v>0</v>
      </c>
      <c r="FP54" s="534">
        <v>0</v>
      </c>
      <c r="FQ54" s="534">
        <v>0</v>
      </c>
      <c r="FR54" s="534">
        <v>0</v>
      </c>
      <c r="FS54" s="534">
        <v>0</v>
      </c>
      <c r="FT54" s="534">
        <v>1648096</v>
      </c>
      <c r="FU54" s="534">
        <v>0</v>
      </c>
      <c r="FV54" s="534">
        <v>0</v>
      </c>
      <c r="FW54" s="534">
        <v>0</v>
      </c>
      <c r="FX54" s="534">
        <v>0</v>
      </c>
      <c r="FY54" s="534">
        <v>0</v>
      </c>
      <c r="FZ54" s="534">
        <v>0</v>
      </c>
      <c r="GA54" s="534">
        <v>0</v>
      </c>
      <c r="GB54" s="534">
        <v>0</v>
      </c>
      <c r="GC54" s="534">
        <v>0</v>
      </c>
      <c r="GD54" s="534">
        <v>0</v>
      </c>
      <c r="GE54" s="534">
        <v>0</v>
      </c>
      <c r="GF54" s="534">
        <v>0</v>
      </c>
      <c r="GG54" s="534">
        <v>0</v>
      </c>
      <c r="GH54" s="534">
        <v>0</v>
      </c>
      <c r="GI54" s="534">
        <v>0</v>
      </c>
      <c r="GJ54" s="534">
        <v>0</v>
      </c>
      <c r="GK54" s="534">
        <v>835336</v>
      </c>
      <c r="GL54" s="534">
        <v>0</v>
      </c>
      <c r="GM54" s="534">
        <v>0</v>
      </c>
      <c r="GN54" s="534">
        <v>0</v>
      </c>
      <c r="GO54" s="534">
        <v>0</v>
      </c>
      <c r="GP54" s="534">
        <v>0</v>
      </c>
      <c r="GQ54" s="534">
        <v>0</v>
      </c>
      <c r="GR54" s="534">
        <v>0</v>
      </c>
      <c r="GS54" s="534">
        <v>0</v>
      </c>
      <c r="GT54" s="534">
        <v>0</v>
      </c>
      <c r="GU54" s="534">
        <v>0</v>
      </c>
      <c r="GV54" s="534">
        <v>0</v>
      </c>
      <c r="GW54" s="534">
        <v>0</v>
      </c>
      <c r="GX54" s="534">
        <v>0</v>
      </c>
      <c r="GY54" s="534">
        <v>0</v>
      </c>
      <c r="GZ54" s="534">
        <v>0</v>
      </c>
      <c r="HA54" s="534">
        <v>0</v>
      </c>
      <c r="HB54" s="534">
        <v>0</v>
      </c>
      <c r="HC54" s="534">
        <v>0</v>
      </c>
      <c r="HD54" s="534">
        <v>0</v>
      </c>
      <c r="HE54" s="534">
        <v>0</v>
      </c>
      <c r="HF54" s="534">
        <v>0</v>
      </c>
      <c r="HG54" s="534">
        <v>0</v>
      </c>
      <c r="HH54" s="534">
        <v>0</v>
      </c>
      <c r="HI54" s="534">
        <v>0</v>
      </c>
      <c r="HJ54" s="534">
        <v>0</v>
      </c>
      <c r="HK54" s="534">
        <v>0</v>
      </c>
      <c r="HL54" s="534">
        <v>383803</v>
      </c>
      <c r="HM54" s="534">
        <v>0</v>
      </c>
      <c r="HN54" s="534">
        <v>0</v>
      </c>
      <c r="HO54" s="534">
        <v>0</v>
      </c>
      <c r="HP54" s="534">
        <v>0</v>
      </c>
      <c r="HQ54" s="534">
        <v>0</v>
      </c>
      <c r="HR54" s="534">
        <v>0</v>
      </c>
      <c r="HS54" s="534">
        <v>0</v>
      </c>
      <c r="HT54" s="534">
        <v>0</v>
      </c>
      <c r="HU54" s="534">
        <v>0</v>
      </c>
      <c r="HV54" s="534">
        <v>0</v>
      </c>
      <c r="HW54" s="534">
        <v>0</v>
      </c>
      <c r="HX54" s="534">
        <v>0</v>
      </c>
      <c r="HY54" s="534">
        <v>0</v>
      </c>
      <c r="HZ54" s="534">
        <v>0</v>
      </c>
      <c r="IA54" s="534">
        <v>0</v>
      </c>
      <c r="IB54" s="534">
        <v>0</v>
      </c>
      <c r="IC54" s="534">
        <v>0</v>
      </c>
      <c r="ID54" s="534">
        <v>0</v>
      </c>
      <c r="IE54" s="534">
        <v>0</v>
      </c>
      <c r="IF54" s="534">
        <v>0</v>
      </c>
      <c r="IG54" s="534">
        <v>0</v>
      </c>
      <c r="IH54" s="534">
        <v>0</v>
      </c>
      <c r="II54" s="534">
        <v>0</v>
      </c>
      <c r="IJ54" s="534">
        <v>0</v>
      </c>
      <c r="IK54" s="534">
        <v>0</v>
      </c>
      <c r="IL54" s="534">
        <v>0</v>
      </c>
      <c r="IM54" s="534">
        <v>0</v>
      </c>
      <c r="IN54" s="534">
        <v>0</v>
      </c>
      <c r="IO54" s="534">
        <v>0</v>
      </c>
      <c r="IP54" s="534">
        <v>0</v>
      </c>
      <c r="IQ54" s="534">
        <v>0</v>
      </c>
      <c r="IR54" s="534">
        <v>0</v>
      </c>
      <c r="IS54" s="534">
        <v>0</v>
      </c>
      <c r="IT54" s="534">
        <v>0</v>
      </c>
      <c r="IU54" s="534">
        <v>0</v>
      </c>
      <c r="IV54" s="534">
        <v>0</v>
      </c>
      <c r="IW54" s="534">
        <v>0</v>
      </c>
      <c r="IX54" s="534">
        <v>2460856</v>
      </c>
      <c r="IY54" s="534">
        <v>0</v>
      </c>
      <c r="IZ54" s="534">
        <v>0</v>
      </c>
      <c r="JA54" s="534">
        <v>0</v>
      </c>
      <c r="JB54" s="534">
        <v>0</v>
      </c>
      <c r="JC54" s="534">
        <v>0</v>
      </c>
      <c r="JD54" s="534">
        <v>0</v>
      </c>
      <c r="JE54" s="534">
        <v>0</v>
      </c>
      <c r="JF54" s="534">
        <v>2031899</v>
      </c>
      <c r="JG54" s="534">
        <v>0</v>
      </c>
      <c r="JH54" s="534">
        <v>0</v>
      </c>
      <c r="JI54" s="534">
        <v>0</v>
      </c>
      <c r="JJ54" s="534">
        <v>0</v>
      </c>
      <c r="JK54" s="534">
        <v>0</v>
      </c>
      <c r="JL54" s="534">
        <v>0</v>
      </c>
      <c r="JM54" s="534">
        <v>0</v>
      </c>
      <c r="JN54" s="534">
        <v>0</v>
      </c>
      <c r="JO54" s="534">
        <v>0</v>
      </c>
      <c r="JP54" s="534">
        <v>0</v>
      </c>
      <c r="JQ54" s="534">
        <v>0</v>
      </c>
      <c r="JR54" s="534">
        <v>2384548</v>
      </c>
      <c r="JS54" s="534">
        <v>0</v>
      </c>
      <c r="JT54" s="534">
        <v>0</v>
      </c>
      <c r="JU54" s="534">
        <v>0</v>
      </c>
      <c r="JV54" s="534">
        <v>0</v>
      </c>
      <c r="JW54" s="534">
        <v>0</v>
      </c>
      <c r="JX54" s="534">
        <v>0</v>
      </c>
      <c r="JY54" s="534">
        <v>0</v>
      </c>
      <c r="JZ54" s="534">
        <v>0</v>
      </c>
      <c r="KA54" s="534">
        <v>0</v>
      </c>
      <c r="KB54" s="534">
        <v>0</v>
      </c>
      <c r="KC54" s="534">
        <v>0</v>
      </c>
      <c r="KD54" s="534">
        <v>0</v>
      </c>
      <c r="KE54" s="534">
        <v>0</v>
      </c>
      <c r="KF54" s="534">
        <v>0</v>
      </c>
      <c r="KG54" s="534">
        <v>0</v>
      </c>
      <c r="KH54" s="534">
        <v>0</v>
      </c>
      <c r="KI54" s="534">
        <v>0</v>
      </c>
      <c r="KJ54" s="534">
        <v>0</v>
      </c>
      <c r="KK54" s="534">
        <v>0</v>
      </c>
    </row>
    <row r="55" spans="1:297" ht="17.5">
      <c r="A55" s="567"/>
      <c r="B55" s="532" t="s">
        <v>536</v>
      </c>
      <c r="C55" s="148">
        <v>695618</v>
      </c>
      <c r="D55" s="374">
        <v>0</v>
      </c>
      <c r="E55" s="374">
        <v>347815</v>
      </c>
      <c r="F55" s="534">
        <v>0</v>
      </c>
      <c r="G55" s="534">
        <v>0</v>
      </c>
      <c r="H55" s="534">
        <v>0</v>
      </c>
      <c r="I55" s="534">
        <v>0</v>
      </c>
      <c r="J55" s="534">
        <v>0</v>
      </c>
      <c r="K55" s="534">
        <v>0</v>
      </c>
      <c r="L55" s="534">
        <v>0</v>
      </c>
      <c r="M55" s="534">
        <v>0</v>
      </c>
      <c r="N55" s="534">
        <v>0</v>
      </c>
      <c r="O55" s="534">
        <v>0</v>
      </c>
      <c r="P55" s="534">
        <v>0</v>
      </c>
      <c r="Q55" s="534">
        <v>0</v>
      </c>
      <c r="R55" s="534">
        <v>0</v>
      </c>
      <c r="S55" s="534">
        <v>0</v>
      </c>
      <c r="T55" s="534">
        <v>0</v>
      </c>
      <c r="U55" s="534">
        <v>0</v>
      </c>
      <c r="V55" s="534">
        <v>0</v>
      </c>
      <c r="W55" s="534">
        <v>0</v>
      </c>
      <c r="X55" s="534">
        <v>0</v>
      </c>
      <c r="Y55" s="534">
        <v>0</v>
      </c>
      <c r="Z55" s="534">
        <v>0</v>
      </c>
      <c r="AA55" s="534">
        <v>0</v>
      </c>
      <c r="AB55" s="534">
        <v>0</v>
      </c>
      <c r="AC55" s="534">
        <v>0</v>
      </c>
      <c r="AD55" s="534">
        <v>0</v>
      </c>
      <c r="AE55" s="534">
        <v>0</v>
      </c>
      <c r="AF55" s="534">
        <v>0</v>
      </c>
      <c r="AG55" s="534">
        <v>0</v>
      </c>
      <c r="AH55" s="534">
        <v>0</v>
      </c>
      <c r="AI55" s="534">
        <v>0</v>
      </c>
      <c r="AJ55" s="534">
        <v>0</v>
      </c>
      <c r="AK55" s="534">
        <v>0</v>
      </c>
      <c r="AL55" s="534">
        <v>0</v>
      </c>
      <c r="AM55" s="534">
        <v>0</v>
      </c>
      <c r="AN55" s="534">
        <v>0</v>
      </c>
      <c r="AO55" s="534">
        <v>0</v>
      </c>
      <c r="AP55" s="534">
        <v>0</v>
      </c>
      <c r="AQ55" s="534">
        <v>0</v>
      </c>
      <c r="AR55" s="534">
        <v>0</v>
      </c>
      <c r="AS55" s="534">
        <v>0</v>
      </c>
      <c r="AT55" s="534">
        <v>0</v>
      </c>
      <c r="AU55" s="534">
        <v>0</v>
      </c>
      <c r="AV55" s="534">
        <v>0</v>
      </c>
      <c r="AW55" s="534">
        <v>0</v>
      </c>
      <c r="AX55" s="534">
        <v>0</v>
      </c>
      <c r="AY55" s="534">
        <v>0</v>
      </c>
      <c r="AZ55" s="534">
        <v>0</v>
      </c>
      <c r="BA55" s="534">
        <v>0</v>
      </c>
      <c r="BB55" s="534">
        <v>0</v>
      </c>
      <c r="BC55" s="534">
        <v>36611</v>
      </c>
      <c r="BD55" s="534">
        <v>0</v>
      </c>
      <c r="BE55" s="534">
        <v>0</v>
      </c>
      <c r="BF55" s="534">
        <v>0</v>
      </c>
      <c r="BG55" s="534">
        <v>0</v>
      </c>
      <c r="BH55" s="534">
        <v>0</v>
      </c>
      <c r="BI55" s="534">
        <v>0</v>
      </c>
      <c r="BJ55" s="534">
        <v>0</v>
      </c>
      <c r="BK55" s="534">
        <v>0</v>
      </c>
      <c r="BL55" s="534">
        <v>0</v>
      </c>
      <c r="BM55" s="534">
        <v>0</v>
      </c>
      <c r="BN55" s="534">
        <v>0</v>
      </c>
      <c r="BO55" s="534">
        <v>0</v>
      </c>
      <c r="BP55" s="534">
        <v>347815</v>
      </c>
      <c r="BQ55" s="534">
        <v>0</v>
      </c>
      <c r="BR55" s="534">
        <v>0</v>
      </c>
      <c r="BS55" s="534">
        <v>0</v>
      </c>
      <c r="BT55" s="534">
        <v>0</v>
      </c>
      <c r="BU55" s="534">
        <v>0</v>
      </c>
      <c r="BV55" s="534">
        <v>0</v>
      </c>
      <c r="BW55" s="534">
        <v>0</v>
      </c>
      <c r="BX55" s="534">
        <v>0</v>
      </c>
      <c r="BY55" s="534">
        <v>0</v>
      </c>
      <c r="BZ55" s="534">
        <v>0</v>
      </c>
      <c r="CA55" s="534">
        <v>0</v>
      </c>
      <c r="CB55" s="534">
        <v>0</v>
      </c>
      <c r="CC55" s="534">
        <v>0</v>
      </c>
      <c r="CD55" s="534">
        <v>0</v>
      </c>
      <c r="CE55" s="534">
        <v>0</v>
      </c>
      <c r="CF55" s="534">
        <v>0</v>
      </c>
      <c r="CG55" s="534">
        <v>36611</v>
      </c>
      <c r="CH55" s="534">
        <v>0</v>
      </c>
      <c r="CI55" s="534">
        <v>0</v>
      </c>
      <c r="CJ55" s="534">
        <v>0</v>
      </c>
      <c r="CK55" s="534">
        <v>0</v>
      </c>
      <c r="CL55" s="534">
        <v>0</v>
      </c>
      <c r="CM55" s="534">
        <v>0</v>
      </c>
      <c r="CN55" s="534">
        <v>0</v>
      </c>
      <c r="CO55" s="534">
        <v>0</v>
      </c>
      <c r="CP55" s="534">
        <v>0</v>
      </c>
      <c r="CQ55" s="534">
        <v>0</v>
      </c>
      <c r="CR55" s="534">
        <v>0</v>
      </c>
      <c r="CS55" s="534">
        <v>0</v>
      </c>
      <c r="CT55" s="534">
        <v>0</v>
      </c>
      <c r="CU55" s="534">
        <v>0</v>
      </c>
      <c r="CV55" s="534">
        <v>0</v>
      </c>
      <c r="CW55" s="534">
        <v>0</v>
      </c>
      <c r="CX55" s="534">
        <v>0</v>
      </c>
      <c r="CY55" s="534">
        <v>0</v>
      </c>
      <c r="CZ55" s="534">
        <v>0</v>
      </c>
      <c r="DA55" s="534">
        <v>0</v>
      </c>
      <c r="DB55" s="534">
        <v>0</v>
      </c>
      <c r="DC55" s="534">
        <v>0</v>
      </c>
      <c r="DD55" s="534">
        <v>0</v>
      </c>
      <c r="DE55" s="534">
        <v>0</v>
      </c>
      <c r="DF55" s="534">
        <v>0</v>
      </c>
      <c r="DG55" s="534">
        <v>0</v>
      </c>
      <c r="DH55" s="534">
        <v>0</v>
      </c>
      <c r="DI55" s="534">
        <v>0</v>
      </c>
      <c r="DJ55" s="534">
        <v>0</v>
      </c>
      <c r="DK55" s="534">
        <v>0</v>
      </c>
      <c r="DL55" s="534">
        <v>0</v>
      </c>
      <c r="DM55" s="534">
        <v>0</v>
      </c>
      <c r="DN55" s="534">
        <v>0</v>
      </c>
      <c r="DO55" s="534">
        <v>0</v>
      </c>
      <c r="DP55" s="534">
        <v>0</v>
      </c>
      <c r="DQ55" s="534">
        <v>0</v>
      </c>
      <c r="DR55" s="534">
        <v>0</v>
      </c>
      <c r="DS55" s="534">
        <v>0</v>
      </c>
      <c r="DT55" s="534">
        <v>0</v>
      </c>
      <c r="DU55" s="534">
        <v>0</v>
      </c>
      <c r="DV55" s="534">
        <v>18305</v>
      </c>
      <c r="DW55" s="534">
        <v>0</v>
      </c>
      <c r="DX55" s="534">
        <v>0</v>
      </c>
      <c r="DY55" s="534">
        <v>0</v>
      </c>
      <c r="DZ55" s="534">
        <v>0</v>
      </c>
      <c r="EA55" s="534">
        <v>0</v>
      </c>
      <c r="EB55" s="534">
        <v>0</v>
      </c>
      <c r="EC55" s="534">
        <v>0</v>
      </c>
      <c r="ED55" s="534">
        <v>0</v>
      </c>
      <c r="EE55" s="534">
        <v>0</v>
      </c>
      <c r="EF55" s="534">
        <v>0</v>
      </c>
      <c r="EG55" s="534">
        <v>0</v>
      </c>
      <c r="EH55" s="534">
        <v>0</v>
      </c>
      <c r="EI55" s="534">
        <v>0</v>
      </c>
      <c r="EJ55" s="534">
        <v>0</v>
      </c>
      <c r="EK55" s="534">
        <v>0</v>
      </c>
      <c r="EL55" s="534">
        <v>0</v>
      </c>
      <c r="EM55" s="534">
        <v>0</v>
      </c>
      <c r="EN55" s="534">
        <v>0</v>
      </c>
      <c r="EO55" s="534">
        <v>0</v>
      </c>
      <c r="EP55" s="534">
        <v>0</v>
      </c>
      <c r="EQ55" s="534">
        <v>0</v>
      </c>
      <c r="ER55" s="534">
        <v>0</v>
      </c>
      <c r="ES55" s="534">
        <v>0</v>
      </c>
      <c r="ET55" s="534">
        <v>0</v>
      </c>
      <c r="EU55" s="534">
        <v>0</v>
      </c>
      <c r="EV55" s="534">
        <v>0</v>
      </c>
      <c r="EW55" s="534">
        <v>36611</v>
      </c>
      <c r="EX55" s="534">
        <v>0</v>
      </c>
      <c r="EY55" s="534">
        <v>0</v>
      </c>
      <c r="EZ55" s="534">
        <v>0</v>
      </c>
      <c r="FA55" s="534">
        <v>0</v>
      </c>
      <c r="FB55" s="534">
        <v>0</v>
      </c>
      <c r="FC55" s="534">
        <v>0</v>
      </c>
      <c r="FD55" s="534">
        <v>0</v>
      </c>
      <c r="FE55" s="534">
        <v>0</v>
      </c>
      <c r="FF55" s="534">
        <v>0</v>
      </c>
      <c r="FG55" s="534">
        <v>0</v>
      </c>
      <c r="FH55" s="534">
        <v>0</v>
      </c>
      <c r="FI55" s="534">
        <v>0</v>
      </c>
      <c r="FJ55" s="534">
        <v>0</v>
      </c>
      <c r="FK55" s="534">
        <v>0</v>
      </c>
      <c r="FL55" s="534">
        <v>0</v>
      </c>
      <c r="FM55" s="534">
        <v>0</v>
      </c>
      <c r="FN55" s="534">
        <v>0</v>
      </c>
      <c r="FO55" s="534">
        <v>0</v>
      </c>
      <c r="FP55" s="534">
        <v>0</v>
      </c>
      <c r="FQ55" s="534">
        <v>0</v>
      </c>
      <c r="FR55" s="534">
        <v>0</v>
      </c>
      <c r="FS55" s="534">
        <v>0</v>
      </c>
      <c r="FT55" s="534">
        <v>0</v>
      </c>
      <c r="FU55" s="534">
        <v>0</v>
      </c>
      <c r="FV55" s="534">
        <v>0</v>
      </c>
      <c r="FW55" s="534">
        <v>0</v>
      </c>
      <c r="FX55" s="534">
        <v>0</v>
      </c>
      <c r="FY55" s="534">
        <v>0</v>
      </c>
      <c r="FZ55" s="534">
        <v>0</v>
      </c>
      <c r="GA55" s="534">
        <v>0</v>
      </c>
      <c r="GB55" s="534">
        <v>0</v>
      </c>
      <c r="GC55" s="534">
        <v>0</v>
      </c>
      <c r="GD55" s="534">
        <v>0</v>
      </c>
      <c r="GE55" s="534">
        <v>0</v>
      </c>
      <c r="GF55" s="534">
        <v>0</v>
      </c>
      <c r="GG55" s="534">
        <v>0</v>
      </c>
      <c r="GH55" s="534">
        <v>0</v>
      </c>
      <c r="GI55" s="534">
        <v>0</v>
      </c>
      <c r="GJ55" s="534">
        <v>0</v>
      </c>
      <c r="GK55" s="534">
        <v>36611</v>
      </c>
      <c r="GL55" s="534">
        <v>0</v>
      </c>
      <c r="GM55" s="534">
        <v>0</v>
      </c>
      <c r="GN55" s="534">
        <v>0</v>
      </c>
      <c r="GO55" s="534">
        <v>0</v>
      </c>
      <c r="GP55" s="534">
        <v>0</v>
      </c>
      <c r="GQ55" s="534">
        <v>0</v>
      </c>
      <c r="GR55" s="534">
        <v>0</v>
      </c>
      <c r="GS55" s="534">
        <v>0</v>
      </c>
      <c r="GT55" s="534">
        <v>0</v>
      </c>
      <c r="GU55" s="534">
        <v>0</v>
      </c>
      <c r="GV55" s="534">
        <v>0</v>
      </c>
      <c r="GW55" s="534">
        <v>0</v>
      </c>
      <c r="GX55" s="534">
        <v>0</v>
      </c>
      <c r="GY55" s="534">
        <v>0</v>
      </c>
      <c r="GZ55" s="534">
        <v>0</v>
      </c>
      <c r="HA55" s="534">
        <v>0</v>
      </c>
      <c r="HB55" s="534">
        <v>0</v>
      </c>
      <c r="HC55" s="534">
        <v>0</v>
      </c>
      <c r="HD55" s="534">
        <v>0</v>
      </c>
      <c r="HE55" s="534">
        <v>0</v>
      </c>
      <c r="HF55" s="534">
        <v>0</v>
      </c>
      <c r="HG55" s="534">
        <v>0</v>
      </c>
      <c r="HH55" s="534">
        <v>0</v>
      </c>
      <c r="HI55" s="534">
        <v>0</v>
      </c>
      <c r="HJ55" s="534">
        <v>0</v>
      </c>
      <c r="HK55" s="534">
        <v>0</v>
      </c>
      <c r="HL55" s="534">
        <v>146443</v>
      </c>
      <c r="HM55" s="534">
        <v>0</v>
      </c>
      <c r="HN55" s="534">
        <v>0</v>
      </c>
      <c r="HO55" s="534">
        <v>0</v>
      </c>
      <c r="HP55" s="534">
        <v>0</v>
      </c>
      <c r="HQ55" s="534">
        <v>0</v>
      </c>
      <c r="HR55" s="534">
        <v>0</v>
      </c>
      <c r="HS55" s="534">
        <v>0</v>
      </c>
      <c r="HT55" s="534">
        <v>0</v>
      </c>
      <c r="HU55" s="534">
        <v>0</v>
      </c>
      <c r="HV55" s="534">
        <v>0</v>
      </c>
      <c r="HW55" s="534">
        <v>0</v>
      </c>
      <c r="HX55" s="534">
        <v>0</v>
      </c>
      <c r="HY55" s="534">
        <v>0</v>
      </c>
      <c r="HZ55" s="534">
        <v>0</v>
      </c>
      <c r="IA55" s="534">
        <v>0</v>
      </c>
      <c r="IB55" s="534">
        <v>0</v>
      </c>
      <c r="IC55" s="534">
        <v>0</v>
      </c>
      <c r="ID55" s="534">
        <v>0</v>
      </c>
      <c r="IE55" s="534">
        <v>0</v>
      </c>
      <c r="IF55" s="534">
        <v>0</v>
      </c>
      <c r="IG55" s="534">
        <v>0</v>
      </c>
      <c r="IH55" s="534">
        <v>0</v>
      </c>
      <c r="II55" s="534">
        <v>0</v>
      </c>
      <c r="IJ55" s="534">
        <v>0</v>
      </c>
      <c r="IK55" s="534">
        <v>0</v>
      </c>
      <c r="IL55" s="534">
        <v>0</v>
      </c>
      <c r="IM55" s="534">
        <v>0</v>
      </c>
      <c r="IN55" s="534">
        <v>0</v>
      </c>
      <c r="IO55" s="534">
        <v>0</v>
      </c>
      <c r="IP55" s="534">
        <v>0</v>
      </c>
      <c r="IQ55" s="534">
        <v>0</v>
      </c>
      <c r="IR55" s="534">
        <v>0</v>
      </c>
      <c r="IS55" s="534">
        <v>0</v>
      </c>
      <c r="IT55" s="534">
        <v>0</v>
      </c>
      <c r="IU55" s="534">
        <v>0</v>
      </c>
      <c r="IV55" s="534">
        <v>0</v>
      </c>
      <c r="IW55" s="534">
        <v>0</v>
      </c>
      <c r="IX55" s="534">
        <v>0</v>
      </c>
      <c r="IY55" s="534">
        <v>0</v>
      </c>
      <c r="IZ55" s="534">
        <v>0</v>
      </c>
      <c r="JA55" s="534">
        <v>0</v>
      </c>
      <c r="JB55" s="534">
        <v>0</v>
      </c>
      <c r="JC55" s="534">
        <v>0</v>
      </c>
      <c r="JD55" s="534">
        <v>0</v>
      </c>
      <c r="JE55" s="534">
        <v>0</v>
      </c>
      <c r="JF55" s="534">
        <v>36611</v>
      </c>
      <c r="JG55" s="534">
        <v>0</v>
      </c>
      <c r="JH55" s="534">
        <v>0</v>
      </c>
      <c r="JI55" s="534">
        <v>0</v>
      </c>
      <c r="JJ55" s="534">
        <v>0</v>
      </c>
      <c r="JK55" s="534">
        <v>0</v>
      </c>
      <c r="JL55" s="534">
        <v>0</v>
      </c>
      <c r="JM55" s="534">
        <v>0</v>
      </c>
      <c r="JN55" s="534">
        <v>0</v>
      </c>
      <c r="JO55" s="534">
        <v>0</v>
      </c>
      <c r="JP55" s="534">
        <v>0</v>
      </c>
      <c r="JQ55" s="534">
        <v>0</v>
      </c>
      <c r="JR55" s="534">
        <v>0</v>
      </c>
      <c r="JS55" s="534">
        <v>0</v>
      </c>
      <c r="JT55" s="534">
        <v>0</v>
      </c>
      <c r="JU55" s="534">
        <v>0</v>
      </c>
      <c r="JV55" s="534">
        <v>0</v>
      </c>
      <c r="JW55" s="534">
        <v>0</v>
      </c>
      <c r="JX55" s="534">
        <v>0</v>
      </c>
      <c r="JY55" s="534">
        <v>0</v>
      </c>
      <c r="JZ55" s="534">
        <v>0</v>
      </c>
      <c r="KA55" s="534">
        <v>0</v>
      </c>
      <c r="KB55" s="534">
        <v>0</v>
      </c>
      <c r="KC55" s="534">
        <v>0</v>
      </c>
      <c r="KD55" s="534">
        <v>0</v>
      </c>
      <c r="KE55" s="534">
        <v>0</v>
      </c>
      <c r="KF55" s="534">
        <v>0</v>
      </c>
      <c r="KG55" s="534">
        <v>0</v>
      </c>
      <c r="KH55" s="534">
        <v>0</v>
      </c>
      <c r="KI55" s="534">
        <v>0</v>
      </c>
      <c r="KJ55" s="534">
        <v>0</v>
      </c>
      <c r="KK55" s="534">
        <v>0</v>
      </c>
    </row>
    <row r="56" spans="1:297" ht="17.5">
      <c r="A56" s="566"/>
      <c r="B56" s="527"/>
      <c r="C56" s="534"/>
      <c r="D56" s="374"/>
      <c r="E56" s="374"/>
      <c r="F56" s="534"/>
      <c r="G56" s="534"/>
      <c r="H56" s="534"/>
      <c r="I56" s="534"/>
      <c r="J56" s="534"/>
      <c r="K56" s="534"/>
      <c r="L56" s="534"/>
      <c r="M56" s="534"/>
      <c r="N56" s="534"/>
      <c r="O56" s="534"/>
      <c r="P56" s="534"/>
      <c r="Q56" s="534"/>
      <c r="R56" s="534"/>
      <c r="S56" s="534"/>
      <c r="T56" s="534"/>
      <c r="U56" s="534"/>
      <c r="V56" s="534"/>
      <c r="W56" s="534"/>
      <c r="X56" s="534"/>
      <c r="Y56" s="534"/>
      <c r="Z56" s="534"/>
      <c r="AA56" s="534"/>
      <c r="AB56" s="534"/>
      <c r="AC56" s="534"/>
      <c r="AD56" s="534"/>
      <c r="AE56" s="534"/>
      <c r="AF56" s="534"/>
      <c r="AG56" s="534"/>
      <c r="AH56" s="534"/>
      <c r="AI56" s="534"/>
      <c r="AJ56" s="534"/>
      <c r="AK56" s="534"/>
      <c r="AL56" s="534"/>
      <c r="AM56" s="534"/>
      <c r="AN56" s="534"/>
      <c r="AO56" s="534"/>
      <c r="AP56" s="534"/>
      <c r="AQ56" s="534"/>
      <c r="AR56" s="534"/>
      <c r="AS56" s="534"/>
      <c r="AT56" s="534"/>
      <c r="AU56" s="534"/>
      <c r="AV56" s="534"/>
      <c r="AW56" s="534"/>
      <c r="AX56" s="534"/>
      <c r="AY56" s="534"/>
      <c r="AZ56" s="534"/>
      <c r="BA56" s="534"/>
      <c r="BB56" s="534"/>
      <c r="BC56" s="534"/>
      <c r="BD56" s="534"/>
      <c r="BE56" s="534"/>
      <c r="BF56" s="534"/>
      <c r="BG56" s="534"/>
      <c r="BH56" s="534"/>
      <c r="BI56" s="534"/>
      <c r="BJ56" s="534"/>
      <c r="BK56" s="534"/>
      <c r="BL56" s="534"/>
      <c r="BM56" s="534"/>
      <c r="BN56" s="534"/>
      <c r="BO56" s="534"/>
      <c r="BP56" s="534"/>
      <c r="BQ56" s="534"/>
      <c r="BR56" s="534"/>
      <c r="BS56" s="534"/>
      <c r="BT56" s="534"/>
      <c r="BU56" s="534"/>
      <c r="BV56" s="534"/>
      <c r="BW56" s="534"/>
      <c r="BX56" s="534"/>
      <c r="BY56" s="534"/>
      <c r="BZ56" s="534"/>
      <c r="CA56" s="534"/>
      <c r="CB56" s="534"/>
      <c r="CC56" s="534"/>
      <c r="CD56" s="534"/>
      <c r="CE56" s="534"/>
      <c r="CF56" s="534"/>
      <c r="CG56" s="534"/>
      <c r="CH56" s="534"/>
      <c r="CI56" s="534"/>
      <c r="CJ56" s="534"/>
      <c r="CK56" s="534"/>
      <c r="CL56" s="534"/>
      <c r="CM56" s="534"/>
      <c r="CN56" s="534"/>
      <c r="CO56" s="534"/>
      <c r="CP56" s="534"/>
      <c r="CQ56" s="534"/>
      <c r="CR56" s="534"/>
      <c r="CS56" s="534"/>
      <c r="CT56" s="534"/>
      <c r="CU56" s="534"/>
      <c r="CV56" s="534"/>
      <c r="CW56" s="534"/>
      <c r="CX56" s="534"/>
      <c r="CY56" s="534"/>
      <c r="CZ56" s="534"/>
      <c r="DA56" s="534"/>
      <c r="DB56" s="534"/>
      <c r="DC56" s="534"/>
      <c r="DD56" s="534"/>
      <c r="DE56" s="534"/>
      <c r="DF56" s="534"/>
      <c r="DG56" s="534"/>
      <c r="DH56" s="534"/>
      <c r="DI56" s="534"/>
      <c r="DJ56" s="534"/>
      <c r="DK56" s="534"/>
      <c r="DL56" s="534"/>
      <c r="DM56" s="534"/>
      <c r="DN56" s="534"/>
      <c r="DO56" s="534"/>
      <c r="DP56" s="534"/>
      <c r="DQ56" s="534"/>
      <c r="DR56" s="534"/>
      <c r="DS56" s="534"/>
      <c r="DT56" s="534"/>
      <c r="DU56" s="534"/>
      <c r="DV56" s="534"/>
      <c r="DW56" s="534"/>
      <c r="DX56" s="534"/>
      <c r="DY56" s="534"/>
      <c r="DZ56" s="534"/>
      <c r="EA56" s="534"/>
      <c r="EB56" s="534"/>
      <c r="EC56" s="534"/>
      <c r="ED56" s="534"/>
      <c r="EE56" s="534"/>
      <c r="EF56" s="534"/>
      <c r="EG56" s="534"/>
      <c r="EH56" s="534"/>
      <c r="EI56" s="534"/>
      <c r="EJ56" s="534"/>
      <c r="EK56" s="534"/>
      <c r="EL56" s="534"/>
      <c r="EM56" s="534"/>
      <c r="EN56" s="534"/>
      <c r="EO56" s="534"/>
      <c r="EP56" s="534"/>
      <c r="EQ56" s="534"/>
      <c r="ER56" s="534"/>
      <c r="ES56" s="534"/>
      <c r="ET56" s="534"/>
      <c r="EU56" s="534"/>
      <c r="EV56" s="534"/>
      <c r="EW56" s="534"/>
      <c r="EX56" s="534"/>
      <c r="EY56" s="534"/>
      <c r="EZ56" s="534"/>
      <c r="FA56" s="534"/>
      <c r="FB56" s="534"/>
      <c r="FC56" s="534"/>
      <c r="FD56" s="534"/>
      <c r="FE56" s="534"/>
      <c r="FF56" s="534"/>
      <c r="FG56" s="534"/>
      <c r="FH56" s="534"/>
      <c r="FI56" s="534"/>
      <c r="FJ56" s="534"/>
      <c r="FK56" s="534"/>
      <c r="FL56" s="534"/>
      <c r="FM56" s="534"/>
      <c r="FN56" s="534"/>
      <c r="FO56" s="534"/>
      <c r="FP56" s="534"/>
      <c r="FQ56" s="534"/>
      <c r="FR56" s="534"/>
      <c r="FS56" s="534"/>
      <c r="FT56" s="534"/>
      <c r="FU56" s="534"/>
      <c r="FV56" s="534"/>
      <c r="FW56" s="534"/>
      <c r="FX56" s="534"/>
      <c r="FY56" s="534"/>
      <c r="FZ56" s="534"/>
      <c r="GA56" s="534"/>
      <c r="GB56" s="534"/>
      <c r="GC56" s="534"/>
      <c r="GD56" s="534"/>
      <c r="GE56" s="534"/>
      <c r="GF56" s="534"/>
      <c r="GG56" s="534"/>
      <c r="GH56" s="534"/>
      <c r="GI56" s="534"/>
      <c r="GJ56" s="534"/>
      <c r="GK56" s="534"/>
      <c r="GL56" s="534"/>
      <c r="GM56" s="534"/>
      <c r="GN56" s="534"/>
      <c r="GO56" s="534"/>
      <c r="GP56" s="534"/>
      <c r="GQ56" s="534"/>
      <c r="GR56" s="534"/>
      <c r="GS56" s="534"/>
      <c r="GT56" s="534"/>
      <c r="GU56" s="534"/>
      <c r="GV56" s="534"/>
      <c r="GW56" s="534"/>
      <c r="GX56" s="534"/>
      <c r="GY56" s="534"/>
      <c r="GZ56" s="534"/>
      <c r="HA56" s="534"/>
      <c r="HB56" s="534"/>
      <c r="HC56" s="534"/>
      <c r="HD56" s="534"/>
      <c r="HE56" s="534"/>
      <c r="HF56" s="534"/>
      <c r="HG56" s="534"/>
      <c r="HH56" s="534"/>
      <c r="HI56" s="534"/>
      <c r="HJ56" s="534"/>
      <c r="HK56" s="534"/>
      <c r="HL56" s="534"/>
      <c r="HM56" s="534"/>
      <c r="HN56" s="534"/>
      <c r="HO56" s="534"/>
      <c r="HP56" s="534"/>
      <c r="HQ56" s="534"/>
      <c r="HR56" s="534"/>
      <c r="HS56" s="534"/>
      <c r="HT56" s="534"/>
      <c r="HU56" s="534"/>
      <c r="HV56" s="534"/>
      <c r="HW56" s="534"/>
      <c r="HX56" s="534"/>
      <c r="HY56" s="534"/>
      <c r="HZ56" s="534"/>
      <c r="IA56" s="534"/>
      <c r="IB56" s="534"/>
      <c r="IC56" s="534"/>
      <c r="ID56" s="534"/>
      <c r="IE56" s="534"/>
      <c r="IF56" s="534"/>
      <c r="IG56" s="534"/>
      <c r="IH56" s="534"/>
      <c r="II56" s="534"/>
      <c r="IJ56" s="534"/>
      <c r="IK56" s="534"/>
      <c r="IL56" s="534"/>
      <c r="IM56" s="534"/>
      <c r="IN56" s="534"/>
      <c r="IO56" s="534"/>
      <c r="IP56" s="534"/>
      <c r="IQ56" s="534"/>
      <c r="IR56" s="534"/>
      <c r="IS56" s="534"/>
      <c r="IT56" s="534"/>
      <c r="IU56" s="534"/>
      <c r="IV56" s="534"/>
      <c r="IW56" s="534"/>
      <c r="IX56" s="534"/>
      <c r="IY56" s="534"/>
      <c r="IZ56" s="534"/>
      <c r="JA56" s="534"/>
      <c r="JB56" s="534"/>
      <c r="JC56" s="534"/>
      <c r="JD56" s="534"/>
      <c r="JE56" s="534"/>
      <c r="JF56" s="534"/>
      <c r="JG56" s="534"/>
      <c r="JH56" s="534"/>
      <c r="JI56" s="534"/>
      <c r="JJ56" s="534"/>
      <c r="JK56" s="534"/>
      <c r="JL56" s="534"/>
      <c r="JM56" s="534"/>
      <c r="JN56" s="534"/>
      <c r="JO56" s="534"/>
      <c r="JP56" s="534"/>
      <c r="JQ56" s="534"/>
      <c r="JR56" s="534"/>
      <c r="JS56" s="534"/>
      <c r="JT56" s="534"/>
      <c r="JU56" s="534"/>
      <c r="JV56" s="534"/>
      <c r="JW56" s="534"/>
      <c r="JX56" s="534"/>
      <c r="JY56" s="534"/>
      <c r="JZ56" s="534"/>
      <c r="KA56" s="534"/>
      <c r="KB56" s="534"/>
      <c r="KC56" s="534"/>
      <c r="KD56" s="534"/>
      <c r="KE56" s="534"/>
      <c r="KF56" s="534"/>
      <c r="KG56" s="534"/>
      <c r="KH56" s="534"/>
      <c r="KI56" s="534"/>
      <c r="KJ56" s="534"/>
      <c r="KK56" s="534"/>
    </row>
    <row r="57" spans="1:297" ht="17.5">
      <c r="A57" s="568" t="s">
        <v>502</v>
      </c>
      <c r="B57" s="532" t="s">
        <v>537</v>
      </c>
      <c r="C57" s="148">
        <v>19977345</v>
      </c>
      <c r="D57" s="374">
        <v>2370</v>
      </c>
      <c r="E57" s="374">
        <v>2437840</v>
      </c>
      <c r="F57" s="534">
        <v>32354</v>
      </c>
      <c r="G57" s="534">
        <v>8589</v>
      </c>
      <c r="H57" s="534">
        <v>38420</v>
      </c>
      <c r="I57" s="534">
        <v>28116</v>
      </c>
      <c r="J57" s="534">
        <v>16576</v>
      </c>
      <c r="K57" s="534">
        <v>14135</v>
      </c>
      <c r="L57" s="534">
        <v>58403</v>
      </c>
      <c r="M57" s="534">
        <v>4590</v>
      </c>
      <c r="N57" s="534">
        <v>6280</v>
      </c>
      <c r="O57" s="534">
        <v>1143798</v>
      </c>
      <c r="P57" s="534">
        <v>39503</v>
      </c>
      <c r="Q57" s="534">
        <v>32261</v>
      </c>
      <c r="R57" s="534">
        <v>8097</v>
      </c>
      <c r="S57" s="534">
        <v>58728</v>
      </c>
      <c r="T57" s="534">
        <v>23137</v>
      </c>
      <c r="U57" s="534">
        <v>22685</v>
      </c>
      <c r="V57" s="534">
        <v>3304</v>
      </c>
      <c r="W57" s="534">
        <v>3511</v>
      </c>
      <c r="X57" s="534">
        <v>68824</v>
      </c>
      <c r="Y57" s="534">
        <v>16070</v>
      </c>
      <c r="Z57" s="534">
        <v>27450</v>
      </c>
      <c r="AA57" s="534">
        <v>23690</v>
      </c>
      <c r="AB57" s="534">
        <v>8846</v>
      </c>
      <c r="AC57" s="534">
        <v>33363</v>
      </c>
      <c r="AD57" s="534">
        <v>28159</v>
      </c>
      <c r="AE57" s="534">
        <v>10439</v>
      </c>
      <c r="AF57" s="534">
        <v>2437840</v>
      </c>
      <c r="AG57" s="534">
        <v>895523</v>
      </c>
      <c r="AH57" s="534">
        <v>7338</v>
      </c>
      <c r="AI57" s="534">
        <v>81434</v>
      </c>
      <c r="AJ57" s="534">
        <v>34054</v>
      </c>
      <c r="AK57" s="534">
        <v>7463</v>
      </c>
      <c r="AL57" s="534">
        <v>7135</v>
      </c>
      <c r="AM57" s="534">
        <v>167618</v>
      </c>
      <c r="AN57" s="534">
        <v>36880</v>
      </c>
      <c r="AO57" s="534">
        <v>243895</v>
      </c>
      <c r="AP57" s="534">
        <v>63543</v>
      </c>
      <c r="AQ57" s="534">
        <v>34949</v>
      </c>
      <c r="AR57" s="534">
        <v>72930</v>
      </c>
      <c r="AS57" s="534">
        <v>22813</v>
      </c>
      <c r="AT57" s="534">
        <v>24086</v>
      </c>
      <c r="AU57" s="534">
        <v>44297</v>
      </c>
      <c r="AV57" s="534">
        <v>15617</v>
      </c>
      <c r="AW57" s="534">
        <v>25746</v>
      </c>
      <c r="AX57" s="534">
        <v>19253</v>
      </c>
      <c r="AY57" s="534">
        <v>6394</v>
      </c>
      <c r="AZ57" s="534">
        <v>15393</v>
      </c>
      <c r="BA57" s="534">
        <v>88116</v>
      </c>
      <c r="BB57" s="534">
        <v>57077</v>
      </c>
      <c r="BC57" s="534">
        <v>280633</v>
      </c>
      <c r="BD57" s="534">
        <v>17278</v>
      </c>
      <c r="BE57" s="534">
        <v>16223</v>
      </c>
      <c r="BF57" s="534">
        <v>14609</v>
      </c>
      <c r="BG57" s="534">
        <v>14826</v>
      </c>
      <c r="BH57" s="534">
        <v>5945</v>
      </c>
      <c r="BI57" s="534">
        <v>20222</v>
      </c>
      <c r="BJ57" s="534">
        <v>531727</v>
      </c>
      <c r="BK57" s="534">
        <v>5909</v>
      </c>
      <c r="BL57" s="534">
        <v>68129</v>
      </c>
      <c r="BM57" s="534">
        <v>167048</v>
      </c>
      <c r="BN57" s="534">
        <v>130268</v>
      </c>
      <c r="BO57" s="534">
        <v>9227</v>
      </c>
      <c r="BP57" s="534">
        <v>129847</v>
      </c>
      <c r="BQ57" s="534">
        <v>43734</v>
      </c>
      <c r="BR57" s="534">
        <v>121001</v>
      </c>
      <c r="BS57" s="534">
        <v>18041</v>
      </c>
      <c r="BT57" s="534">
        <v>44472</v>
      </c>
      <c r="BU57" s="534">
        <v>4227</v>
      </c>
      <c r="BV57" s="534">
        <v>18761</v>
      </c>
      <c r="BW57" s="534">
        <v>4131</v>
      </c>
      <c r="BX57" s="534">
        <v>30080</v>
      </c>
      <c r="BY57" s="534">
        <v>12734</v>
      </c>
      <c r="BZ57" s="534">
        <v>7734</v>
      </c>
      <c r="CA57" s="534">
        <v>4423</v>
      </c>
      <c r="CB57" s="534">
        <v>44614</v>
      </c>
      <c r="CC57" s="534">
        <v>53638</v>
      </c>
      <c r="CD57" s="534">
        <v>36542</v>
      </c>
      <c r="CE57" s="534">
        <v>14677</v>
      </c>
      <c r="CF57" s="534">
        <v>7075</v>
      </c>
      <c r="CG57" s="534">
        <v>69149</v>
      </c>
      <c r="CH57" s="534">
        <v>27101</v>
      </c>
      <c r="CI57" s="534">
        <v>70058</v>
      </c>
      <c r="CJ57" s="534">
        <v>137075</v>
      </c>
      <c r="CK57" s="534">
        <v>32532</v>
      </c>
      <c r="CL57" s="534">
        <v>6069</v>
      </c>
      <c r="CM57" s="534">
        <v>5317</v>
      </c>
      <c r="CN57" s="534">
        <v>148387</v>
      </c>
      <c r="CO57" s="534">
        <v>34093</v>
      </c>
      <c r="CP57" s="534">
        <v>24367</v>
      </c>
      <c r="CQ57" s="534">
        <v>26210</v>
      </c>
      <c r="CR57" s="534">
        <v>3603</v>
      </c>
      <c r="CS57" s="534">
        <v>23765</v>
      </c>
      <c r="CT57" s="534">
        <v>172380</v>
      </c>
      <c r="CU57" s="534">
        <v>14210</v>
      </c>
      <c r="CV57" s="534">
        <v>8700</v>
      </c>
      <c r="CW57" s="534">
        <v>53713</v>
      </c>
      <c r="CX57" s="534">
        <v>7078</v>
      </c>
      <c r="CY57" s="534">
        <v>7791</v>
      </c>
      <c r="CZ57" s="534">
        <v>178948</v>
      </c>
      <c r="DA57" s="534">
        <v>279368</v>
      </c>
      <c r="DB57" s="534">
        <v>21815</v>
      </c>
      <c r="DC57" s="534">
        <v>22603</v>
      </c>
      <c r="DD57" s="534">
        <v>26669</v>
      </c>
      <c r="DE57" s="534">
        <v>7263</v>
      </c>
      <c r="DF57" s="534">
        <v>447874</v>
      </c>
      <c r="DG57" s="534">
        <v>11886</v>
      </c>
      <c r="DH57" s="534">
        <v>69530</v>
      </c>
      <c r="DI57" s="534">
        <v>3457</v>
      </c>
      <c r="DJ57" s="534">
        <v>53018</v>
      </c>
      <c r="DK57" s="534">
        <v>22966</v>
      </c>
      <c r="DL57" s="534">
        <v>4116</v>
      </c>
      <c r="DM57" s="534">
        <v>14587</v>
      </c>
      <c r="DN57" s="534">
        <v>8457</v>
      </c>
      <c r="DO57" s="534">
        <v>24784</v>
      </c>
      <c r="DP57" s="534">
        <v>22706</v>
      </c>
      <c r="DQ57" s="534">
        <v>432445</v>
      </c>
      <c r="DR57" s="534">
        <v>27286</v>
      </c>
      <c r="DS57" s="534">
        <v>30219</v>
      </c>
      <c r="DT57" s="534">
        <v>31595</v>
      </c>
      <c r="DU57" s="534">
        <v>9830</v>
      </c>
      <c r="DV57" s="534">
        <v>261337</v>
      </c>
      <c r="DW57" s="534">
        <v>8657</v>
      </c>
      <c r="DX57" s="534">
        <v>49996</v>
      </c>
      <c r="DY57" s="534">
        <v>67281</v>
      </c>
      <c r="DZ57" s="534">
        <v>10154</v>
      </c>
      <c r="EA57" s="534">
        <v>88580</v>
      </c>
      <c r="EB57" s="534">
        <v>31973</v>
      </c>
      <c r="EC57" s="534">
        <v>2370</v>
      </c>
      <c r="ED57" s="534">
        <v>35815</v>
      </c>
      <c r="EE57" s="534">
        <v>73654</v>
      </c>
      <c r="EF57" s="534">
        <v>36317</v>
      </c>
      <c r="EG57" s="534">
        <v>42458</v>
      </c>
      <c r="EH57" s="534">
        <v>54511</v>
      </c>
      <c r="EI57" s="534">
        <v>27290</v>
      </c>
      <c r="EJ57" s="534">
        <v>51151</v>
      </c>
      <c r="EK57" s="534">
        <v>2534</v>
      </c>
      <c r="EL57" s="534">
        <v>7157</v>
      </c>
      <c r="EM57" s="534">
        <v>20971</v>
      </c>
      <c r="EN57" s="534">
        <v>15532</v>
      </c>
      <c r="EO57" s="534">
        <v>162828</v>
      </c>
      <c r="EP57" s="534">
        <v>52990</v>
      </c>
      <c r="EQ57" s="534">
        <v>19299</v>
      </c>
      <c r="ER57" s="534">
        <v>6807</v>
      </c>
      <c r="ES57" s="534">
        <v>34186</v>
      </c>
      <c r="ET57" s="534">
        <v>3774</v>
      </c>
      <c r="EU57" s="534">
        <v>10350</v>
      </c>
      <c r="EV57" s="534">
        <v>6069</v>
      </c>
      <c r="EW57" s="534">
        <v>184936</v>
      </c>
      <c r="EX57" s="534">
        <v>31181</v>
      </c>
      <c r="EY57" s="534">
        <v>4965</v>
      </c>
      <c r="EZ57" s="534">
        <v>8244</v>
      </c>
      <c r="FA57" s="534">
        <v>70346</v>
      </c>
      <c r="FB57" s="534">
        <v>37828</v>
      </c>
      <c r="FC57" s="534">
        <v>26648</v>
      </c>
      <c r="FD57" s="534">
        <v>5977</v>
      </c>
      <c r="FE57" s="534">
        <v>74609</v>
      </c>
      <c r="FF57" s="534">
        <v>25151</v>
      </c>
      <c r="FG57" s="534">
        <v>33038</v>
      </c>
      <c r="FH57" s="534">
        <v>71740</v>
      </c>
      <c r="FI57" s="534">
        <v>17603</v>
      </c>
      <c r="FJ57" s="534">
        <v>36987</v>
      </c>
      <c r="FK57" s="534">
        <v>128931</v>
      </c>
      <c r="FL57" s="534">
        <v>16605</v>
      </c>
      <c r="FM57" s="534">
        <v>32005</v>
      </c>
      <c r="FN57" s="534">
        <v>160551</v>
      </c>
      <c r="FO57" s="534">
        <v>34050</v>
      </c>
      <c r="FP57" s="534">
        <v>55780</v>
      </c>
      <c r="FQ57" s="534">
        <v>4647</v>
      </c>
      <c r="FR57" s="534">
        <v>31609</v>
      </c>
      <c r="FS57" s="534">
        <v>24634</v>
      </c>
      <c r="FT57" s="534">
        <v>770366</v>
      </c>
      <c r="FU57" s="534">
        <v>9537</v>
      </c>
      <c r="FV57" s="534">
        <v>39992</v>
      </c>
      <c r="FW57" s="534">
        <v>10656</v>
      </c>
      <c r="FX57" s="534">
        <v>15325</v>
      </c>
      <c r="FY57" s="534">
        <v>21630</v>
      </c>
      <c r="FZ57" s="534">
        <v>3243</v>
      </c>
      <c r="GA57" s="534">
        <v>9245</v>
      </c>
      <c r="GB57" s="534">
        <v>12659</v>
      </c>
      <c r="GC57" s="534">
        <v>61222</v>
      </c>
      <c r="GD57" s="534">
        <v>14185</v>
      </c>
      <c r="GE57" s="534">
        <v>69769</v>
      </c>
      <c r="GF57" s="534">
        <v>40009</v>
      </c>
      <c r="GG57" s="534">
        <v>13158</v>
      </c>
      <c r="GH57" s="534">
        <v>74994</v>
      </c>
      <c r="GI57" s="534">
        <v>14252</v>
      </c>
      <c r="GJ57" s="534">
        <v>6882</v>
      </c>
      <c r="GK57" s="534">
        <v>296899</v>
      </c>
      <c r="GL57" s="534">
        <v>17681</v>
      </c>
      <c r="GM57" s="534">
        <v>10257</v>
      </c>
      <c r="GN57" s="534">
        <v>26031</v>
      </c>
      <c r="GO57" s="534">
        <v>6212</v>
      </c>
      <c r="GP57" s="534">
        <v>9291</v>
      </c>
      <c r="GQ57" s="534">
        <v>8358</v>
      </c>
      <c r="GR57" s="534">
        <v>7488</v>
      </c>
      <c r="GS57" s="534">
        <v>17824</v>
      </c>
      <c r="GT57" s="534">
        <v>10606</v>
      </c>
      <c r="GU57" s="534">
        <v>16758</v>
      </c>
      <c r="GV57" s="534">
        <v>5849</v>
      </c>
      <c r="GW57" s="534">
        <v>6839</v>
      </c>
      <c r="GX57" s="534">
        <v>22232</v>
      </c>
      <c r="GY57" s="534">
        <v>28551</v>
      </c>
      <c r="GZ57" s="534">
        <v>184391</v>
      </c>
      <c r="HA57" s="534">
        <v>84007</v>
      </c>
      <c r="HB57" s="534">
        <v>91730</v>
      </c>
      <c r="HC57" s="534">
        <v>11569</v>
      </c>
      <c r="HD57" s="534">
        <v>12723</v>
      </c>
      <c r="HE57" s="534">
        <v>138882</v>
      </c>
      <c r="HF57" s="534">
        <v>10460</v>
      </c>
      <c r="HG57" s="534">
        <v>5036</v>
      </c>
      <c r="HH57" s="534">
        <v>10721</v>
      </c>
      <c r="HI57" s="534">
        <v>9110</v>
      </c>
      <c r="HJ57" s="534">
        <v>102084</v>
      </c>
      <c r="HK57" s="534">
        <v>4145</v>
      </c>
      <c r="HL57" s="534">
        <v>234233</v>
      </c>
      <c r="HM57" s="534">
        <v>16868</v>
      </c>
      <c r="HN57" s="534">
        <v>14395</v>
      </c>
      <c r="HO57" s="534">
        <v>22874</v>
      </c>
      <c r="HP57" s="534">
        <v>6704</v>
      </c>
      <c r="HQ57" s="534">
        <v>96356</v>
      </c>
      <c r="HR57" s="534">
        <v>31570</v>
      </c>
      <c r="HS57" s="534">
        <v>11708</v>
      </c>
      <c r="HT57" s="534">
        <v>181301</v>
      </c>
      <c r="HU57" s="534">
        <v>10567</v>
      </c>
      <c r="HV57" s="534">
        <v>11362</v>
      </c>
      <c r="HW57" s="534">
        <v>112123</v>
      </c>
      <c r="HX57" s="534">
        <v>3436</v>
      </c>
      <c r="HY57" s="534">
        <v>237402</v>
      </c>
      <c r="HZ57" s="534">
        <v>16405</v>
      </c>
      <c r="IA57" s="534">
        <v>4505</v>
      </c>
      <c r="IB57" s="534">
        <v>17121</v>
      </c>
      <c r="IC57" s="534">
        <v>75803</v>
      </c>
      <c r="ID57" s="534">
        <v>9901</v>
      </c>
      <c r="IE57" s="534">
        <v>81352</v>
      </c>
      <c r="IF57" s="534">
        <v>22033</v>
      </c>
      <c r="IG57" s="534">
        <v>28965</v>
      </c>
      <c r="IH57" s="534">
        <v>6415</v>
      </c>
      <c r="II57" s="534">
        <v>30041</v>
      </c>
      <c r="IJ57" s="534">
        <v>12723</v>
      </c>
      <c r="IK57" s="534">
        <v>36299</v>
      </c>
      <c r="IL57" s="534">
        <v>8415</v>
      </c>
      <c r="IM57" s="534">
        <v>25083</v>
      </c>
      <c r="IN57" s="534">
        <v>23636</v>
      </c>
      <c r="IO57" s="534">
        <v>12217</v>
      </c>
      <c r="IP57" s="534">
        <v>22296</v>
      </c>
      <c r="IQ57" s="534">
        <v>9199</v>
      </c>
      <c r="IR57" s="534">
        <v>83626</v>
      </c>
      <c r="IS57" s="534">
        <v>17599</v>
      </c>
      <c r="IT57" s="534">
        <v>16380</v>
      </c>
      <c r="IU57" s="534">
        <v>13034</v>
      </c>
      <c r="IV57" s="534">
        <v>6030</v>
      </c>
      <c r="IW57" s="534">
        <v>20785</v>
      </c>
      <c r="IX57" s="534">
        <v>927282</v>
      </c>
      <c r="IY57" s="534">
        <v>4947</v>
      </c>
      <c r="IZ57" s="534">
        <v>10072</v>
      </c>
      <c r="JA57" s="534">
        <v>16615</v>
      </c>
      <c r="JB57" s="534">
        <v>14170</v>
      </c>
      <c r="JC57" s="534">
        <v>9976</v>
      </c>
      <c r="JD57" s="534">
        <v>8372</v>
      </c>
      <c r="JE57" s="534">
        <v>74698</v>
      </c>
      <c r="JF57" s="534">
        <v>734444</v>
      </c>
      <c r="JG57" s="534">
        <v>11373</v>
      </c>
      <c r="JH57" s="534">
        <v>8236</v>
      </c>
      <c r="JI57" s="534">
        <v>150490</v>
      </c>
      <c r="JJ57" s="534">
        <v>23170</v>
      </c>
      <c r="JK57" s="534">
        <v>44129</v>
      </c>
      <c r="JL57" s="534">
        <v>16013</v>
      </c>
      <c r="JM57" s="534">
        <v>8789</v>
      </c>
      <c r="JN57" s="534">
        <v>4052</v>
      </c>
      <c r="JO57" s="534">
        <v>13034</v>
      </c>
      <c r="JP57" s="534">
        <v>26513</v>
      </c>
      <c r="JQ57" s="534">
        <v>52797</v>
      </c>
      <c r="JR57" s="534">
        <v>250767</v>
      </c>
      <c r="JS57" s="534">
        <v>74299</v>
      </c>
      <c r="JT57" s="534">
        <v>70100</v>
      </c>
      <c r="JU57" s="534">
        <v>8005</v>
      </c>
      <c r="JV57" s="534">
        <v>6597</v>
      </c>
      <c r="JW57" s="534">
        <v>16077</v>
      </c>
      <c r="JX57" s="534">
        <v>10446</v>
      </c>
      <c r="JY57" s="534">
        <v>11947</v>
      </c>
      <c r="JZ57" s="534">
        <v>102640</v>
      </c>
      <c r="KA57" s="534">
        <v>20543</v>
      </c>
      <c r="KB57" s="534">
        <v>9291</v>
      </c>
      <c r="KC57" s="534">
        <v>10090</v>
      </c>
      <c r="KD57" s="534">
        <v>22061</v>
      </c>
      <c r="KE57" s="534">
        <v>22132</v>
      </c>
      <c r="KF57" s="534">
        <v>13262</v>
      </c>
      <c r="KG57" s="534">
        <v>54907</v>
      </c>
      <c r="KH57" s="534">
        <v>120121</v>
      </c>
      <c r="KI57" s="534">
        <v>7816</v>
      </c>
      <c r="KJ57" s="534">
        <v>18604</v>
      </c>
      <c r="KK57" s="534">
        <v>63225</v>
      </c>
    </row>
    <row r="58" spans="1:297" ht="17.5">
      <c r="A58" s="566"/>
      <c r="B58" s="532"/>
      <c r="C58" s="148"/>
      <c r="D58" s="374"/>
      <c r="E58" s="374"/>
      <c r="F58" s="534"/>
      <c r="G58" s="534"/>
      <c r="H58" s="534"/>
      <c r="I58" s="534"/>
      <c r="J58" s="534"/>
      <c r="K58" s="534"/>
      <c r="L58" s="534"/>
      <c r="M58" s="534"/>
      <c r="N58" s="534"/>
      <c r="O58" s="534"/>
      <c r="P58" s="534"/>
      <c r="Q58" s="534"/>
      <c r="R58" s="534"/>
      <c r="S58" s="534"/>
      <c r="T58" s="534"/>
      <c r="U58" s="534"/>
      <c r="V58" s="534"/>
      <c r="W58" s="534"/>
      <c r="X58" s="534"/>
      <c r="Y58" s="534"/>
      <c r="Z58" s="534"/>
      <c r="AA58" s="534"/>
      <c r="AB58" s="534"/>
      <c r="AC58" s="534"/>
      <c r="AD58" s="534"/>
      <c r="AE58" s="534"/>
      <c r="AF58" s="534"/>
      <c r="AG58" s="534"/>
      <c r="AH58" s="534"/>
      <c r="AI58" s="534"/>
      <c r="AJ58" s="534"/>
      <c r="AK58" s="534"/>
      <c r="AL58" s="534"/>
      <c r="AM58" s="534"/>
      <c r="AN58" s="534"/>
      <c r="AO58" s="534"/>
      <c r="AP58" s="534"/>
      <c r="AQ58" s="534"/>
      <c r="AR58" s="534"/>
      <c r="AS58" s="534"/>
      <c r="AT58" s="534"/>
      <c r="AU58" s="534"/>
      <c r="AV58" s="534"/>
      <c r="AW58" s="534"/>
      <c r="AX58" s="534"/>
      <c r="AY58" s="534"/>
      <c r="AZ58" s="534"/>
      <c r="BA58" s="534"/>
      <c r="BB58" s="534"/>
      <c r="BC58" s="534"/>
      <c r="BD58" s="534"/>
      <c r="BE58" s="534"/>
      <c r="BF58" s="534"/>
      <c r="BG58" s="534"/>
      <c r="BH58" s="534"/>
      <c r="BI58" s="534"/>
      <c r="BJ58" s="534"/>
      <c r="BK58" s="534"/>
      <c r="BL58" s="534"/>
      <c r="BM58" s="534"/>
      <c r="BN58" s="534"/>
      <c r="BO58" s="534"/>
      <c r="BP58" s="534"/>
      <c r="BQ58" s="534"/>
      <c r="BR58" s="534"/>
      <c r="BS58" s="534"/>
      <c r="BT58" s="534"/>
      <c r="BU58" s="534"/>
      <c r="BV58" s="534"/>
      <c r="BW58" s="534"/>
      <c r="BX58" s="534"/>
      <c r="BY58" s="534"/>
      <c r="BZ58" s="534"/>
      <c r="CA58" s="534"/>
      <c r="CB58" s="534"/>
      <c r="CC58" s="534"/>
      <c r="CD58" s="534"/>
      <c r="CE58" s="534"/>
      <c r="CF58" s="534"/>
      <c r="CG58" s="534"/>
      <c r="CH58" s="534"/>
      <c r="CI58" s="534"/>
      <c r="CJ58" s="534"/>
      <c r="CK58" s="534"/>
      <c r="CL58" s="534"/>
      <c r="CM58" s="534"/>
      <c r="CN58" s="534"/>
      <c r="CO58" s="534"/>
      <c r="CP58" s="534"/>
      <c r="CQ58" s="534"/>
      <c r="CR58" s="534"/>
      <c r="CS58" s="534"/>
      <c r="CT58" s="534"/>
      <c r="CU58" s="534"/>
      <c r="CV58" s="534"/>
      <c r="CW58" s="534"/>
      <c r="CX58" s="534"/>
      <c r="CY58" s="534"/>
      <c r="CZ58" s="534"/>
      <c r="DA58" s="534"/>
      <c r="DB58" s="534"/>
      <c r="DC58" s="534"/>
      <c r="DD58" s="534"/>
      <c r="DE58" s="534"/>
      <c r="DF58" s="534"/>
      <c r="DG58" s="534"/>
      <c r="DH58" s="534"/>
      <c r="DI58" s="534"/>
      <c r="DJ58" s="534"/>
      <c r="DK58" s="534"/>
      <c r="DL58" s="534"/>
      <c r="DM58" s="534"/>
      <c r="DN58" s="534"/>
      <c r="DO58" s="534"/>
      <c r="DP58" s="534"/>
      <c r="DQ58" s="534"/>
      <c r="DR58" s="534"/>
      <c r="DS58" s="534"/>
      <c r="DT58" s="534"/>
      <c r="DU58" s="534"/>
      <c r="DV58" s="534"/>
      <c r="DW58" s="534"/>
      <c r="DX58" s="534"/>
      <c r="DY58" s="534"/>
      <c r="DZ58" s="534"/>
      <c r="EA58" s="534"/>
      <c r="EB58" s="534"/>
      <c r="EC58" s="534"/>
      <c r="ED58" s="534"/>
      <c r="EE58" s="534"/>
      <c r="EF58" s="534"/>
      <c r="EG58" s="534"/>
      <c r="EH58" s="534"/>
      <c r="EI58" s="534"/>
      <c r="EJ58" s="534"/>
      <c r="EK58" s="534"/>
      <c r="EL58" s="534"/>
      <c r="EM58" s="534"/>
      <c r="EN58" s="534"/>
      <c r="EO58" s="534"/>
      <c r="EP58" s="534"/>
      <c r="EQ58" s="534"/>
      <c r="ER58" s="534"/>
      <c r="ES58" s="534"/>
      <c r="ET58" s="534"/>
      <c r="EU58" s="534"/>
      <c r="EV58" s="534"/>
      <c r="EW58" s="534"/>
      <c r="EX58" s="534"/>
      <c r="EY58" s="534"/>
      <c r="EZ58" s="534"/>
      <c r="FA58" s="534"/>
      <c r="FB58" s="534"/>
      <c r="FC58" s="534"/>
      <c r="FD58" s="534"/>
      <c r="FE58" s="534"/>
      <c r="FF58" s="534"/>
      <c r="FG58" s="534"/>
      <c r="FH58" s="534"/>
      <c r="FI58" s="534"/>
      <c r="FJ58" s="534"/>
      <c r="FK58" s="534"/>
      <c r="FL58" s="534"/>
      <c r="FM58" s="534"/>
      <c r="FN58" s="534"/>
      <c r="FO58" s="534"/>
      <c r="FP58" s="534"/>
      <c r="FQ58" s="534"/>
      <c r="FR58" s="534"/>
      <c r="FS58" s="534"/>
      <c r="FT58" s="534"/>
      <c r="FU58" s="534"/>
      <c r="FV58" s="534"/>
      <c r="FW58" s="534"/>
      <c r="FX58" s="534"/>
      <c r="FY58" s="534"/>
      <c r="FZ58" s="534"/>
      <c r="GA58" s="534"/>
      <c r="GB58" s="534"/>
      <c r="GC58" s="534"/>
      <c r="GD58" s="534"/>
      <c r="GE58" s="534"/>
      <c r="GF58" s="534"/>
      <c r="GG58" s="534"/>
      <c r="GH58" s="534"/>
      <c r="GI58" s="534"/>
      <c r="GJ58" s="534"/>
      <c r="GK58" s="534"/>
      <c r="GL58" s="534"/>
      <c r="GM58" s="534"/>
      <c r="GN58" s="534"/>
      <c r="GO58" s="534"/>
      <c r="GP58" s="534"/>
      <c r="GQ58" s="534"/>
      <c r="GR58" s="534"/>
      <c r="GS58" s="534"/>
      <c r="GT58" s="534"/>
      <c r="GU58" s="534"/>
      <c r="GV58" s="534"/>
      <c r="GW58" s="534"/>
      <c r="GX58" s="534"/>
      <c r="GY58" s="534"/>
      <c r="GZ58" s="534"/>
      <c r="HA58" s="534"/>
      <c r="HB58" s="534"/>
      <c r="HC58" s="534"/>
      <c r="HD58" s="534"/>
      <c r="HE58" s="534"/>
      <c r="HF58" s="534"/>
      <c r="HG58" s="534"/>
      <c r="HH58" s="534"/>
      <c r="HI58" s="534"/>
      <c r="HJ58" s="534"/>
      <c r="HK58" s="534"/>
      <c r="HL58" s="534"/>
      <c r="HM58" s="534"/>
      <c r="HN58" s="534"/>
      <c r="HO58" s="534"/>
      <c r="HP58" s="534"/>
      <c r="HQ58" s="534"/>
      <c r="HR58" s="534"/>
      <c r="HS58" s="534"/>
      <c r="HT58" s="534"/>
      <c r="HU58" s="534"/>
      <c r="HV58" s="534"/>
      <c r="HW58" s="534"/>
      <c r="HX58" s="534"/>
      <c r="HY58" s="534"/>
      <c r="HZ58" s="534"/>
      <c r="IA58" s="534"/>
      <c r="IB58" s="534"/>
      <c r="IC58" s="534"/>
      <c r="ID58" s="534"/>
      <c r="IE58" s="534"/>
      <c r="IF58" s="534"/>
      <c r="IG58" s="534"/>
      <c r="IH58" s="534"/>
      <c r="II58" s="534"/>
      <c r="IJ58" s="534"/>
      <c r="IK58" s="534"/>
      <c r="IL58" s="534"/>
      <c r="IM58" s="534"/>
      <c r="IN58" s="534"/>
      <c r="IO58" s="534"/>
      <c r="IP58" s="534"/>
      <c r="IQ58" s="534"/>
      <c r="IR58" s="534"/>
      <c r="IS58" s="534"/>
      <c r="IT58" s="534"/>
      <c r="IU58" s="534"/>
      <c r="IV58" s="534"/>
      <c r="IW58" s="534"/>
      <c r="IX58" s="534"/>
      <c r="IY58" s="534"/>
      <c r="IZ58" s="534"/>
      <c r="JA58" s="534"/>
      <c r="JB58" s="534"/>
      <c r="JC58" s="534"/>
      <c r="JD58" s="534"/>
      <c r="JE58" s="534"/>
      <c r="JF58" s="534"/>
      <c r="JG58" s="534"/>
      <c r="JH58" s="534"/>
      <c r="JI58" s="534"/>
      <c r="JJ58" s="534"/>
      <c r="JK58" s="534"/>
      <c r="JL58" s="534"/>
      <c r="JM58" s="534"/>
      <c r="JN58" s="534"/>
      <c r="JO58" s="534"/>
      <c r="JP58" s="534"/>
      <c r="JQ58" s="534"/>
      <c r="JR58" s="534"/>
      <c r="JS58" s="534"/>
      <c r="JT58" s="534"/>
      <c r="JU58" s="534"/>
      <c r="JV58" s="534"/>
      <c r="JW58" s="534"/>
      <c r="JX58" s="534"/>
      <c r="JY58" s="534"/>
      <c r="JZ58" s="534"/>
      <c r="KA58" s="534"/>
      <c r="KB58" s="534"/>
      <c r="KC58" s="534"/>
      <c r="KD58" s="534"/>
      <c r="KE58" s="534"/>
      <c r="KF58" s="534"/>
      <c r="KG58" s="534"/>
      <c r="KH58" s="534"/>
      <c r="KI58" s="534"/>
      <c r="KJ58" s="534"/>
      <c r="KK58" s="534"/>
    </row>
    <row r="59" spans="1:297" ht="17.5">
      <c r="A59" s="569" t="s">
        <v>503</v>
      </c>
      <c r="B59" s="532" t="s">
        <v>503</v>
      </c>
      <c r="C59" s="148">
        <v>21524798</v>
      </c>
      <c r="D59" s="374">
        <v>0</v>
      </c>
      <c r="E59" s="374">
        <v>2619328</v>
      </c>
      <c r="F59" s="534">
        <v>96756</v>
      </c>
      <c r="G59" s="534">
        <v>0</v>
      </c>
      <c r="H59" s="534">
        <v>0</v>
      </c>
      <c r="I59" s="534">
        <v>0</v>
      </c>
      <c r="J59" s="534">
        <v>0</v>
      </c>
      <c r="K59" s="534">
        <v>0</v>
      </c>
      <c r="L59" s="534">
        <v>0</v>
      </c>
      <c r="M59" s="534">
        <v>0</v>
      </c>
      <c r="N59" s="534">
        <v>0</v>
      </c>
      <c r="O59" s="534">
        <v>777505</v>
      </c>
      <c r="P59" s="534">
        <v>0</v>
      </c>
      <c r="Q59" s="534">
        <v>0</v>
      </c>
      <c r="R59" s="534">
        <v>0</v>
      </c>
      <c r="S59" s="534">
        <v>89845</v>
      </c>
      <c r="T59" s="534">
        <v>0</v>
      </c>
      <c r="U59" s="534">
        <v>0</v>
      </c>
      <c r="V59" s="534">
        <v>0</v>
      </c>
      <c r="W59" s="534">
        <v>0</v>
      </c>
      <c r="X59" s="534">
        <v>103667</v>
      </c>
      <c r="Y59" s="534">
        <v>0</v>
      </c>
      <c r="Z59" s="534">
        <v>69112</v>
      </c>
      <c r="AA59" s="534">
        <v>120945</v>
      </c>
      <c r="AB59" s="534">
        <v>0</v>
      </c>
      <c r="AC59" s="534">
        <v>0</v>
      </c>
      <c r="AD59" s="534">
        <v>0</v>
      </c>
      <c r="AE59" s="534">
        <v>0</v>
      </c>
      <c r="AF59" s="534">
        <v>1116152</v>
      </c>
      <c r="AG59" s="534">
        <v>542525</v>
      </c>
      <c r="AH59" s="534">
        <v>0</v>
      </c>
      <c r="AI59" s="534">
        <v>0</v>
      </c>
      <c r="AJ59" s="534">
        <v>0</v>
      </c>
      <c r="AK59" s="534">
        <v>0</v>
      </c>
      <c r="AL59" s="534">
        <v>0</v>
      </c>
      <c r="AM59" s="534">
        <v>238435</v>
      </c>
      <c r="AN59" s="534">
        <v>0</v>
      </c>
      <c r="AO59" s="534">
        <v>632371</v>
      </c>
      <c r="AP59" s="534">
        <v>110578</v>
      </c>
      <c r="AQ59" s="534">
        <v>0</v>
      </c>
      <c r="AR59" s="534">
        <v>0</v>
      </c>
      <c r="AS59" s="534">
        <v>0</v>
      </c>
      <c r="AT59" s="534">
        <v>0</v>
      </c>
      <c r="AU59" s="534">
        <v>0</v>
      </c>
      <c r="AV59" s="534">
        <v>0</v>
      </c>
      <c r="AW59" s="534">
        <v>0</v>
      </c>
      <c r="AX59" s="534">
        <v>0</v>
      </c>
      <c r="AY59" s="534">
        <v>0</v>
      </c>
      <c r="AZ59" s="534">
        <v>0</v>
      </c>
      <c r="BA59" s="534">
        <v>79478</v>
      </c>
      <c r="BB59" s="534">
        <v>0</v>
      </c>
      <c r="BC59" s="534">
        <v>366291</v>
      </c>
      <c r="BD59" s="534">
        <v>0</v>
      </c>
      <c r="BE59" s="534">
        <v>0</v>
      </c>
      <c r="BF59" s="534">
        <v>0</v>
      </c>
      <c r="BG59" s="534">
        <v>0</v>
      </c>
      <c r="BH59" s="534">
        <v>0</v>
      </c>
      <c r="BI59" s="534">
        <v>0</v>
      </c>
      <c r="BJ59" s="534">
        <v>898450</v>
      </c>
      <c r="BK59" s="534">
        <v>0</v>
      </c>
      <c r="BL59" s="534">
        <v>0</v>
      </c>
      <c r="BM59" s="534">
        <v>103667</v>
      </c>
      <c r="BN59" s="534">
        <v>0</v>
      </c>
      <c r="BO59" s="534">
        <v>0</v>
      </c>
      <c r="BP59" s="534">
        <v>311002</v>
      </c>
      <c r="BQ59" s="534">
        <v>0</v>
      </c>
      <c r="BR59" s="534">
        <v>0</v>
      </c>
      <c r="BS59" s="534">
        <v>0</v>
      </c>
      <c r="BT59" s="534">
        <v>69112</v>
      </c>
      <c r="BU59" s="534">
        <v>0</v>
      </c>
      <c r="BV59" s="534">
        <v>0</v>
      </c>
      <c r="BW59" s="534">
        <v>0</v>
      </c>
      <c r="BX59" s="534">
        <v>89845</v>
      </c>
      <c r="BY59" s="534">
        <v>0</v>
      </c>
      <c r="BZ59" s="534">
        <v>0</v>
      </c>
      <c r="CA59" s="534">
        <v>0</v>
      </c>
      <c r="CB59" s="534">
        <v>0</v>
      </c>
      <c r="CC59" s="534">
        <v>0</v>
      </c>
      <c r="CD59" s="534">
        <v>0</v>
      </c>
      <c r="CE59" s="534">
        <v>0</v>
      </c>
      <c r="CF59" s="534">
        <v>0</v>
      </c>
      <c r="CG59" s="534">
        <v>190057</v>
      </c>
      <c r="CH59" s="534">
        <v>0</v>
      </c>
      <c r="CI59" s="534">
        <v>0</v>
      </c>
      <c r="CJ59" s="534">
        <v>186601</v>
      </c>
      <c r="CK59" s="534">
        <v>69112</v>
      </c>
      <c r="CL59" s="534">
        <v>0</v>
      </c>
      <c r="CM59" s="534">
        <v>0</v>
      </c>
      <c r="CN59" s="534">
        <v>0</v>
      </c>
      <c r="CO59" s="534">
        <v>0</v>
      </c>
      <c r="CP59" s="534">
        <v>0</v>
      </c>
      <c r="CQ59" s="534">
        <v>0</v>
      </c>
      <c r="CR59" s="534">
        <v>0</v>
      </c>
      <c r="CS59" s="534">
        <v>0</v>
      </c>
      <c r="CT59" s="534">
        <v>186601</v>
      </c>
      <c r="CU59" s="534">
        <v>0</v>
      </c>
      <c r="CV59" s="534">
        <v>0</v>
      </c>
      <c r="CW59" s="534">
        <v>0</v>
      </c>
      <c r="CX59" s="534">
        <v>0</v>
      </c>
      <c r="CY59" s="534">
        <v>0</v>
      </c>
      <c r="CZ59" s="534">
        <v>442314</v>
      </c>
      <c r="DA59" s="534">
        <v>238435</v>
      </c>
      <c r="DB59" s="534">
        <v>69112</v>
      </c>
      <c r="DC59" s="534">
        <v>0</v>
      </c>
      <c r="DD59" s="534">
        <v>0</v>
      </c>
      <c r="DE59" s="534">
        <v>0</v>
      </c>
      <c r="DF59" s="534">
        <v>829339</v>
      </c>
      <c r="DG59" s="534">
        <v>0</v>
      </c>
      <c r="DH59" s="534">
        <v>0</v>
      </c>
      <c r="DI59" s="534">
        <v>0</v>
      </c>
      <c r="DJ59" s="534">
        <v>0</v>
      </c>
      <c r="DK59" s="534">
        <v>69112</v>
      </c>
      <c r="DL59" s="534">
        <v>0</v>
      </c>
      <c r="DM59" s="534">
        <v>0</v>
      </c>
      <c r="DN59" s="534">
        <v>0</v>
      </c>
      <c r="DO59" s="534">
        <v>0</v>
      </c>
      <c r="DP59" s="534">
        <v>0</v>
      </c>
      <c r="DQ59" s="534">
        <v>908817</v>
      </c>
      <c r="DR59" s="534">
        <v>0</v>
      </c>
      <c r="DS59" s="534">
        <v>0</v>
      </c>
      <c r="DT59" s="534">
        <v>0</v>
      </c>
      <c r="DU59" s="534">
        <v>0</v>
      </c>
      <c r="DV59" s="534">
        <v>352469</v>
      </c>
      <c r="DW59" s="534">
        <v>0</v>
      </c>
      <c r="DX59" s="534">
        <v>110578</v>
      </c>
      <c r="DY59" s="534">
        <v>0</v>
      </c>
      <c r="DZ59" s="534">
        <v>0</v>
      </c>
      <c r="EA59" s="534">
        <v>0</v>
      </c>
      <c r="EB59" s="534">
        <v>0</v>
      </c>
      <c r="EC59" s="534">
        <v>0</v>
      </c>
      <c r="ED59" s="534">
        <v>134768</v>
      </c>
      <c r="EE59" s="534">
        <v>0</v>
      </c>
      <c r="EF59" s="534">
        <v>0</v>
      </c>
      <c r="EG59" s="534">
        <v>0</v>
      </c>
      <c r="EH59" s="534">
        <v>0</v>
      </c>
      <c r="EI59" s="534">
        <v>0</v>
      </c>
      <c r="EJ59" s="534">
        <v>69112</v>
      </c>
      <c r="EK59" s="534">
        <v>0</v>
      </c>
      <c r="EL59" s="534">
        <v>0</v>
      </c>
      <c r="EM59" s="534">
        <v>0</v>
      </c>
      <c r="EN59" s="534">
        <v>0</v>
      </c>
      <c r="EO59" s="534">
        <v>190057</v>
      </c>
      <c r="EP59" s="534">
        <v>0</v>
      </c>
      <c r="EQ59" s="534">
        <v>0</v>
      </c>
      <c r="ER59" s="534">
        <v>0</v>
      </c>
      <c r="ES59" s="534">
        <v>0</v>
      </c>
      <c r="ET59" s="534">
        <v>0</v>
      </c>
      <c r="EU59" s="534">
        <v>0</v>
      </c>
      <c r="EV59" s="534">
        <v>0</v>
      </c>
      <c r="EW59" s="534">
        <v>304091</v>
      </c>
      <c r="EX59" s="534">
        <v>0</v>
      </c>
      <c r="EY59" s="534">
        <v>0</v>
      </c>
      <c r="EZ59" s="534">
        <v>0</v>
      </c>
      <c r="FA59" s="534">
        <v>0</v>
      </c>
      <c r="FB59" s="534">
        <v>0</v>
      </c>
      <c r="FC59" s="534">
        <v>0</v>
      </c>
      <c r="FD59" s="534">
        <v>0</v>
      </c>
      <c r="FE59" s="534">
        <v>0</v>
      </c>
      <c r="FF59" s="534">
        <v>0</v>
      </c>
      <c r="FG59" s="534">
        <v>0</v>
      </c>
      <c r="FH59" s="534">
        <v>89845</v>
      </c>
      <c r="FI59" s="534">
        <v>0</v>
      </c>
      <c r="FJ59" s="534">
        <v>0</v>
      </c>
      <c r="FK59" s="534">
        <v>0</v>
      </c>
      <c r="FL59" s="534">
        <v>0</v>
      </c>
      <c r="FM59" s="534">
        <v>69112</v>
      </c>
      <c r="FN59" s="534">
        <v>96756</v>
      </c>
      <c r="FO59" s="534">
        <v>0</v>
      </c>
      <c r="FP59" s="534">
        <v>0</v>
      </c>
      <c r="FQ59" s="534">
        <v>0</v>
      </c>
      <c r="FR59" s="534">
        <v>0</v>
      </c>
      <c r="FS59" s="534">
        <v>0</v>
      </c>
      <c r="FT59" s="534">
        <v>894995</v>
      </c>
      <c r="FU59" s="534">
        <v>0</v>
      </c>
      <c r="FV59" s="534">
        <v>0</v>
      </c>
      <c r="FW59" s="534">
        <v>0</v>
      </c>
      <c r="FX59" s="534">
        <v>0</v>
      </c>
      <c r="FY59" s="534">
        <v>0</v>
      </c>
      <c r="FZ59" s="534">
        <v>0</v>
      </c>
      <c r="GA59" s="534">
        <v>0</v>
      </c>
      <c r="GB59" s="534">
        <v>0</v>
      </c>
      <c r="GC59" s="534">
        <v>0</v>
      </c>
      <c r="GD59" s="534">
        <v>0</v>
      </c>
      <c r="GE59" s="534">
        <v>286813</v>
      </c>
      <c r="GF59" s="534">
        <v>0</v>
      </c>
      <c r="GG59" s="534">
        <v>0</v>
      </c>
      <c r="GH59" s="534">
        <v>0</v>
      </c>
      <c r="GI59" s="534">
        <v>0</v>
      </c>
      <c r="GJ59" s="534">
        <v>0</v>
      </c>
      <c r="GK59" s="534">
        <v>791327</v>
      </c>
      <c r="GL59" s="534">
        <v>0</v>
      </c>
      <c r="GM59" s="534">
        <v>0</v>
      </c>
      <c r="GN59" s="534">
        <v>0</v>
      </c>
      <c r="GO59" s="534">
        <v>0</v>
      </c>
      <c r="GP59" s="534">
        <v>0</v>
      </c>
      <c r="GQ59" s="534">
        <v>0</v>
      </c>
      <c r="GR59" s="534">
        <v>0</v>
      </c>
      <c r="GS59" s="534">
        <v>0</v>
      </c>
      <c r="GT59" s="534">
        <v>0</v>
      </c>
      <c r="GU59" s="534">
        <v>0</v>
      </c>
      <c r="GV59" s="534">
        <v>0</v>
      </c>
      <c r="GW59" s="534">
        <v>0</v>
      </c>
      <c r="GX59" s="534">
        <v>0</v>
      </c>
      <c r="GY59" s="534">
        <v>0</v>
      </c>
      <c r="GZ59" s="534">
        <v>0</v>
      </c>
      <c r="HA59" s="534">
        <v>110578</v>
      </c>
      <c r="HB59" s="534">
        <v>69112</v>
      </c>
      <c r="HC59" s="534">
        <v>0</v>
      </c>
      <c r="HD59" s="534">
        <v>0</v>
      </c>
      <c r="HE59" s="534">
        <v>383569</v>
      </c>
      <c r="HF59" s="534">
        <v>0</v>
      </c>
      <c r="HG59" s="534">
        <v>0</v>
      </c>
      <c r="HH59" s="534">
        <v>0</v>
      </c>
      <c r="HI59" s="534">
        <v>0</v>
      </c>
      <c r="HJ59" s="534">
        <v>511426</v>
      </c>
      <c r="HK59" s="534">
        <v>0</v>
      </c>
      <c r="HL59" s="534">
        <v>331736</v>
      </c>
      <c r="HM59" s="534">
        <v>0</v>
      </c>
      <c r="HN59" s="534">
        <v>0</v>
      </c>
      <c r="HO59" s="534">
        <v>0</v>
      </c>
      <c r="HP59" s="534">
        <v>0</v>
      </c>
      <c r="HQ59" s="534">
        <v>158957</v>
      </c>
      <c r="HR59" s="534">
        <v>138223</v>
      </c>
      <c r="HS59" s="534">
        <v>0</v>
      </c>
      <c r="HT59" s="534">
        <v>255713</v>
      </c>
      <c r="HU59" s="534">
        <v>0</v>
      </c>
      <c r="HV59" s="534">
        <v>0</v>
      </c>
      <c r="HW59" s="534">
        <v>207335</v>
      </c>
      <c r="HX59" s="534">
        <v>0</v>
      </c>
      <c r="HY59" s="534">
        <v>224613</v>
      </c>
      <c r="HZ59" s="534">
        <v>0</v>
      </c>
      <c r="IA59" s="534">
        <v>0</v>
      </c>
      <c r="IB59" s="534">
        <v>0</v>
      </c>
      <c r="IC59" s="534">
        <v>0</v>
      </c>
      <c r="ID59" s="534">
        <v>0</v>
      </c>
      <c r="IE59" s="534">
        <v>0</v>
      </c>
      <c r="IF59" s="534">
        <v>0</v>
      </c>
      <c r="IG59" s="534">
        <v>0</v>
      </c>
      <c r="IH59" s="534">
        <v>0</v>
      </c>
      <c r="II59" s="534">
        <v>0</v>
      </c>
      <c r="IJ59" s="534">
        <v>0</v>
      </c>
      <c r="IK59" s="534">
        <v>0</v>
      </c>
      <c r="IL59" s="534">
        <v>0</v>
      </c>
      <c r="IM59" s="534">
        <v>0</v>
      </c>
      <c r="IN59" s="534">
        <v>0</v>
      </c>
      <c r="IO59" s="534">
        <v>0</v>
      </c>
      <c r="IP59" s="534">
        <v>0</v>
      </c>
      <c r="IQ59" s="534">
        <v>0</v>
      </c>
      <c r="IR59" s="534">
        <v>0</v>
      </c>
      <c r="IS59" s="534">
        <v>0</v>
      </c>
      <c r="IT59" s="534">
        <v>0</v>
      </c>
      <c r="IU59" s="534">
        <v>0</v>
      </c>
      <c r="IV59" s="534">
        <v>0</v>
      </c>
      <c r="IW59" s="534">
        <v>0</v>
      </c>
      <c r="IX59" s="534">
        <v>2211570</v>
      </c>
      <c r="IY59" s="534">
        <v>0</v>
      </c>
      <c r="IZ59" s="534">
        <v>0</v>
      </c>
      <c r="JA59" s="534">
        <v>0</v>
      </c>
      <c r="JB59" s="534">
        <v>0</v>
      </c>
      <c r="JC59" s="534">
        <v>0</v>
      </c>
      <c r="JD59" s="534">
        <v>0</v>
      </c>
      <c r="JE59" s="534">
        <v>328279</v>
      </c>
      <c r="JF59" s="534">
        <v>2619328</v>
      </c>
      <c r="JG59" s="534">
        <v>0</v>
      </c>
      <c r="JH59" s="534">
        <v>0</v>
      </c>
      <c r="JI59" s="534">
        <v>366291</v>
      </c>
      <c r="JJ59" s="534">
        <v>0</v>
      </c>
      <c r="JK59" s="534">
        <v>0</v>
      </c>
      <c r="JL59" s="534">
        <v>0</v>
      </c>
      <c r="JM59" s="534">
        <v>0</v>
      </c>
      <c r="JN59" s="534">
        <v>0</v>
      </c>
      <c r="JO59" s="534">
        <v>0</v>
      </c>
      <c r="JP59" s="534">
        <v>0</v>
      </c>
      <c r="JQ59" s="534">
        <v>96756</v>
      </c>
      <c r="JR59" s="534">
        <v>798239</v>
      </c>
      <c r="JS59" s="534">
        <v>0</v>
      </c>
      <c r="JT59" s="534">
        <v>179690</v>
      </c>
      <c r="JU59" s="534">
        <v>0</v>
      </c>
      <c r="JV59" s="534">
        <v>0</v>
      </c>
      <c r="JW59" s="534">
        <v>0</v>
      </c>
      <c r="JX59" s="534">
        <v>0</v>
      </c>
      <c r="JY59" s="534">
        <v>0</v>
      </c>
      <c r="JZ59" s="534">
        <v>69112</v>
      </c>
      <c r="KA59" s="534">
        <v>0</v>
      </c>
      <c r="KB59" s="534">
        <v>0</v>
      </c>
      <c r="KC59" s="534">
        <v>0</v>
      </c>
      <c r="KD59" s="534">
        <v>0</v>
      </c>
      <c r="KE59" s="534">
        <v>0</v>
      </c>
      <c r="KF59" s="534">
        <v>0</v>
      </c>
      <c r="KG59" s="534">
        <v>0</v>
      </c>
      <c r="KH59" s="534">
        <v>0</v>
      </c>
      <c r="KI59" s="534">
        <v>0</v>
      </c>
      <c r="KJ59" s="534">
        <v>0</v>
      </c>
      <c r="KK59" s="534">
        <v>69112</v>
      </c>
    </row>
    <row r="60" spans="1:297" ht="17.5">
      <c r="A60" s="569"/>
      <c r="B60" s="532" t="s">
        <v>538</v>
      </c>
      <c r="C60" s="148">
        <v>11415548</v>
      </c>
      <c r="D60" s="374">
        <v>0</v>
      </c>
      <c r="E60" s="374">
        <v>1071696</v>
      </c>
      <c r="F60" s="534">
        <v>79385</v>
      </c>
      <c r="G60" s="534">
        <v>0</v>
      </c>
      <c r="H60" s="534">
        <v>0</v>
      </c>
      <c r="I60" s="534">
        <v>0</v>
      </c>
      <c r="J60" s="534">
        <v>0</v>
      </c>
      <c r="K60" s="534">
        <v>0</v>
      </c>
      <c r="L60" s="534">
        <v>0</v>
      </c>
      <c r="M60" s="534">
        <v>0</v>
      </c>
      <c r="N60" s="534">
        <v>0</v>
      </c>
      <c r="O60" s="534">
        <v>0</v>
      </c>
      <c r="P60" s="534">
        <v>0</v>
      </c>
      <c r="Q60" s="534">
        <v>0</v>
      </c>
      <c r="R60" s="534">
        <v>0</v>
      </c>
      <c r="S60" s="534">
        <v>0</v>
      </c>
      <c r="T60" s="534">
        <v>0</v>
      </c>
      <c r="U60" s="534">
        <v>0</v>
      </c>
      <c r="V60" s="534">
        <v>0</v>
      </c>
      <c r="W60" s="534">
        <v>0</v>
      </c>
      <c r="X60" s="534">
        <v>0</v>
      </c>
      <c r="Y60" s="534">
        <v>0</v>
      </c>
      <c r="Z60" s="534">
        <v>0</v>
      </c>
      <c r="AA60" s="534">
        <v>0</v>
      </c>
      <c r="AB60" s="534">
        <v>0</v>
      </c>
      <c r="AC60" s="534">
        <v>0</v>
      </c>
      <c r="AD60" s="534">
        <v>0</v>
      </c>
      <c r="AE60" s="534">
        <v>0</v>
      </c>
      <c r="AF60" s="534">
        <v>936742</v>
      </c>
      <c r="AG60" s="534">
        <v>0</v>
      </c>
      <c r="AH60" s="534">
        <v>0</v>
      </c>
      <c r="AI60" s="534">
        <v>0</v>
      </c>
      <c r="AJ60" s="534">
        <v>0</v>
      </c>
      <c r="AK60" s="534">
        <v>0</v>
      </c>
      <c r="AL60" s="534">
        <v>0</v>
      </c>
      <c r="AM60" s="534">
        <v>0</v>
      </c>
      <c r="AN60" s="534">
        <v>0</v>
      </c>
      <c r="AO60" s="534">
        <v>468371</v>
      </c>
      <c r="AP60" s="534">
        <v>0</v>
      </c>
      <c r="AQ60" s="534">
        <v>0</v>
      </c>
      <c r="AR60" s="534">
        <v>0</v>
      </c>
      <c r="AS60" s="534">
        <v>0</v>
      </c>
      <c r="AT60" s="534">
        <v>0</v>
      </c>
      <c r="AU60" s="534">
        <v>0</v>
      </c>
      <c r="AV60" s="534">
        <v>0</v>
      </c>
      <c r="AW60" s="534">
        <v>0</v>
      </c>
      <c r="AX60" s="534">
        <v>0</v>
      </c>
      <c r="AY60" s="534">
        <v>0</v>
      </c>
      <c r="AZ60" s="534">
        <v>0</v>
      </c>
      <c r="BA60" s="534">
        <v>0</v>
      </c>
      <c r="BB60" s="534">
        <v>0</v>
      </c>
      <c r="BC60" s="534">
        <v>452494</v>
      </c>
      <c r="BD60" s="534">
        <v>0</v>
      </c>
      <c r="BE60" s="534">
        <v>0</v>
      </c>
      <c r="BF60" s="534">
        <v>0</v>
      </c>
      <c r="BG60" s="534">
        <v>0</v>
      </c>
      <c r="BH60" s="534">
        <v>0</v>
      </c>
      <c r="BI60" s="534">
        <v>0</v>
      </c>
      <c r="BJ60" s="534">
        <v>833541</v>
      </c>
      <c r="BK60" s="534">
        <v>0</v>
      </c>
      <c r="BL60" s="534">
        <v>0</v>
      </c>
      <c r="BM60" s="534">
        <v>0</v>
      </c>
      <c r="BN60" s="534">
        <v>0</v>
      </c>
      <c r="BO60" s="534">
        <v>0</v>
      </c>
      <c r="BP60" s="534">
        <v>254032</v>
      </c>
      <c r="BQ60" s="534">
        <v>0</v>
      </c>
      <c r="BR60" s="534">
        <v>0</v>
      </c>
      <c r="BS60" s="534">
        <v>0</v>
      </c>
      <c r="BT60" s="534">
        <v>0</v>
      </c>
      <c r="BU60" s="534">
        <v>0</v>
      </c>
      <c r="BV60" s="534">
        <v>0</v>
      </c>
      <c r="BW60" s="534">
        <v>0</v>
      </c>
      <c r="BX60" s="534">
        <v>0</v>
      </c>
      <c r="BY60" s="534">
        <v>0</v>
      </c>
      <c r="BZ60" s="534">
        <v>0</v>
      </c>
      <c r="CA60" s="534">
        <v>0</v>
      </c>
      <c r="CB60" s="534">
        <v>0</v>
      </c>
      <c r="CC60" s="534">
        <v>0</v>
      </c>
      <c r="CD60" s="534">
        <v>0</v>
      </c>
      <c r="CE60" s="534">
        <v>0</v>
      </c>
      <c r="CF60" s="534">
        <v>0</v>
      </c>
      <c r="CG60" s="534">
        <v>103200</v>
      </c>
      <c r="CH60" s="534">
        <v>0</v>
      </c>
      <c r="CI60" s="534">
        <v>0</v>
      </c>
      <c r="CJ60" s="534">
        <v>0</v>
      </c>
      <c r="CK60" s="534">
        <v>0</v>
      </c>
      <c r="CL60" s="534">
        <v>0</v>
      </c>
      <c r="CM60" s="534">
        <v>0</v>
      </c>
      <c r="CN60" s="534">
        <v>0</v>
      </c>
      <c r="CO60" s="534">
        <v>0</v>
      </c>
      <c r="CP60" s="534">
        <v>0</v>
      </c>
      <c r="CQ60" s="534">
        <v>0</v>
      </c>
      <c r="CR60" s="534">
        <v>0</v>
      </c>
      <c r="CS60" s="534">
        <v>0</v>
      </c>
      <c r="CT60" s="534">
        <v>357232</v>
      </c>
      <c r="CU60" s="534">
        <v>0</v>
      </c>
      <c r="CV60" s="534">
        <v>0</v>
      </c>
      <c r="CW60" s="534">
        <v>0</v>
      </c>
      <c r="CX60" s="534">
        <v>0</v>
      </c>
      <c r="CY60" s="534">
        <v>0</v>
      </c>
      <c r="CZ60" s="534">
        <v>357232</v>
      </c>
      <c r="DA60" s="534">
        <v>0</v>
      </c>
      <c r="DB60" s="534">
        <v>0</v>
      </c>
      <c r="DC60" s="534">
        <v>0</v>
      </c>
      <c r="DD60" s="534">
        <v>0</v>
      </c>
      <c r="DE60" s="534">
        <v>0</v>
      </c>
      <c r="DF60" s="534">
        <v>714464</v>
      </c>
      <c r="DG60" s="534">
        <v>0</v>
      </c>
      <c r="DH60" s="534">
        <v>0</v>
      </c>
      <c r="DI60" s="534">
        <v>0</v>
      </c>
      <c r="DJ60" s="534">
        <v>0</v>
      </c>
      <c r="DK60" s="534">
        <v>0</v>
      </c>
      <c r="DL60" s="534">
        <v>0</v>
      </c>
      <c r="DM60" s="534">
        <v>0</v>
      </c>
      <c r="DN60" s="534">
        <v>0</v>
      </c>
      <c r="DO60" s="534">
        <v>0</v>
      </c>
      <c r="DP60" s="534">
        <v>0</v>
      </c>
      <c r="DQ60" s="534">
        <v>650956</v>
      </c>
      <c r="DR60" s="534">
        <v>0</v>
      </c>
      <c r="DS60" s="534">
        <v>0</v>
      </c>
      <c r="DT60" s="534">
        <v>0</v>
      </c>
      <c r="DU60" s="534">
        <v>0</v>
      </c>
      <c r="DV60" s="534">
        <v>468371</v>
      </c>
      <c r="DW60" s="534">
        <v>0</v>
      </c>
      <c r="DX60" s="534">
        <v>0</v>
      </c>
      <c r="DY60" s="534">
        <v>0</v>
      </c>
      <c r="DZ60" s="534">
        <v>0</v>
      </c>
      <c r="EA60" s="534">
        <v>0</v>
      </c>
      <c r="EB60" s="534">
        <v>0</v>
      </c>
      <c r="EC60" s="534">
        <v>0</v>
      </c>
      <c r="ED60" s="534">
        <v>0</v>
      </c>
      <c r="EE60" s="534">
        <v>0</v>
      </c>
      <c r="EF60" s="534">
        <v>0</v>
      </c>
      <c r="EG60" s="534">
        <v>0</v>
      </c>
      <c r="EH60" s="534">
        <v>0</v>
      </c>
      <c r="EI60" s="534">
        <v>0</v>
      </c>
      <c r="EJ60" s="534">
        <v>0</v>
      </c>
      <c r="EK60" s="534">
        <v>0</v>
      </c>
      <c r="EL60" s="534">
        <v>0</v>
      </c>
      <c r="EM60" s="534">
        <v>0</v>
      </c>
      <c r="EN60" s="534">
        <v>0</v>
      </c>
      <c r="EO60" s="534">
        <v>0</v>
      </c>
      <c r="EP60" s="534">
        <v>0</v>
      </c>
      <c r="EQ60" s="534">
        <v>0</v>
      </c>
      <c r="ER60" s="534">
        <v>0</v>
      </c>
      <c r="ES60" s="534">
        <v>0</v>
      </c>
      <c r="ET60" s="534">
        <v>0</v>
      </c>
      <c r="EU60" s="534">
        <v>0</v>
      </c>
      <c r="EV60" s="534">
        <v>0</v>
      </c>
      <c r="EW60" s="534">
        <v>95262</v>
      </c>
      <c r="EX60" s="534">
        <v>0</v>
      </c>
      <c r="EY60" s="534">
        <v>0</v>
      </c>
      <c r="EZ60" s="534">
        <v>0</v>
      </c>
      <c r="FA60" s="534">
        <v>0</v>
      </c>
      <c r="FB60" s="534">
        <v>0</v>
      </c>
      <c r="FC60" s="534">
        <v>0</v>
      </c>
      <c r="FD60" s="534">
        <v>0</v>
      </c>
      <c r="FE60" s="534">
        <v>0</v>
      </c>
      <c r="FF60" s="534">
        <v>0</v>
      </c>
      <c r="FG60" s="534">
        <v>0</v>
      </c>
      <c r="FH60" s="534">
        <v>0</v>
      </c>
      <c r="FI60" s="534">
        <v>0</v>
      </c>
      <c r="FJ60" s="534">
        <v>0</v>
      </c>
      <c r="FK60" s="534">
        <v>0</v>
      </c>
      <c r="FL60" s="534">
        <v>0</v>
      </c>
      <c r="FM60" s="534">
        <v>0</v>
      </c>
      <c r="FN60" s="534">
        <v>0</v>
      </c>
      <c r="FO60" s="534">
        <v>0</v>
      </c>
      <c r="FP60" s="534">
        <v>0</v>
      </c>
      <c r="FQ60" s="534">
        <v>0</v>
      </c>
      <c r="FR60" s="534">
        <v>0</v>
      </c>
      <c r="FS60" s="534">
        <v>0</v>
      </c>
      <c r="FT60" s="534">
        <v>801787</v>
      </c>
      <c r="FU60" s="534">
        <v>0</v>
      </c>
      <c r="FV60" s="534">
        <v>0</v>
      </c>
      <c r="FW60" s="534">
        <v>0</v>
      </c>
      <c r="FX60" s="534">
        <v>0</v>
      </c>
      <c r="FY60" s="534">
        <v>0</v>
      </c>
      <c r="FZ60" s="534">
        <v>0</v>
      </c>
      <c r="GA60" s="534">
        <v>0</v>
      </c>
      <c r="GB60" s="534">
        <v>0</v>
      </c>
      <c r="GC60" s="534">
        <v>0</v>
      </c>
      <c r="GD60" s="534">
        <v>0</v>
      </c>
      <c r="GE60" s="534">
        <v>0</v>
      </c>
      <c r="GF60" s="534">
        <v>0</v>
      </c>
      <c r="GG60" s="534">
        <v>0</v>
      </c>
      <c r="GH60" s="534">
        <v>0</v>
      </c>
      <c r="GI60" s="534">
        <v>0</v>
      </c>
      <c r="GJ60" s="534">
        <v>0</v>
      </c>
      <c r="GK60" s="534">
        <v>674772</v>
      </c>
      <c r="GL60" s="534">
        <v>0</v>
      </c>
      <c r="GM60" s="534">
        <v>0</v>
      </c>
      <c r="GN60" s="534">
        <v>0</v>
      </c>
      <c r="GO60" s="534">
        <v>0</v>
      </c>
      <c r="GP60" s="534">
        <v>0</v>
      </c>
      <c r="GQ60" s="534">
        <v>0</v>
      </c>
      <c r="GR60" s="534">
        <v>0</v>
      </c>
      <c r="GS60" s="534">
        <v>0</v>
      </c>
      <c r="GT60" s="534">
        <v>0</v>
      </c>
      <c r="GU60" s="534">
        <v>0</v>
      </c>
      <c r="GV60" s="534">
        <v>0</v>
      </c>
      <c r="GW60" s="534">
        <v>0</v>
      </c>
      <c r="GX60" s="534">
        <v>0</v>
      </c>
      <c r="GY60" s="534">
        <v>0</v>
      </c>
      <c r="GZ60" s="534">
        <v>0</v>
      </c>
      <c r="HA60" s="534">
        <v>0</v>
      </c>
      <c r="HB60" s="534">
        <v>0</v>
      </c>
      <c r="HC60" s="534">
        <v>0</v>
      </c>
      <c r="HD60" s="534">
        <v>0</v>
      </c>
      <c r="HE60" s="534">
        <v>0</v>
      </c>
      <c r="HF60" s="534">
        <v>0</v>
      </c>
      <c r="HG60" s="534">
        <v>0</v>
      </c>
      <c r="HH60" s="534">
        <v>0</v>
      </c>
      <c r="HI60" s="534">
        <v>0</v>
      </c>
      <c r="HJ60" s="534">
        <v>0</v>
      </c>
      <c r="HK60" s="534">
        <v>0</v>
      </c>
      <c r="HL60" s="534">
        <v>547756</v>
      </c>
      <c r="HM60" s="534">
        <v>0</v>
      </c>
      <c r="HN60" s="534">
        <v>0</v>
      </c>
      <c r="HO60" s="534">
        <v>0</v>
      </c>
      <c r="HP60" s="534">
        <v>0</v>
      </c>
      <c r="HQ60" s="534">
        <v>333417</v>
      </c>
      <c r="HR60" s="534">
        <v>0</v>
      </c>
      <c r="HS60" s="534">
        <v>0</v>
      </c>
      <c r="HT60" s="534">
        <v>0</v>
      </c>
      <c r="HU60" s="534">
        <v>0</v>
      </c>
      <c r="HV60" s="534">
        <v>0</v>
      </c>
      <c r="HW60" s="534">
        <v>246093</v>
      </c>
      <c r="HX60" s="534">
        <v>0</v>
      </c>
      <c r="HY60" s="534">
        <v>261970</v>
      </c>
      <c r="HZ60" s="534">
        <v>0</v>
      </c>
      <c r="IA60" s="534">
        <v>0</v>
      </c>
      <c r="IB60" s="534">
        <v>0</v>
      </c>
      <c r="IC60" s="534">
        <v>0</v>
      </c>
      <c r="ID60" s="534">
        <v>0</v>
      </c>
      <c r="IE60" s="534">
        <v>0</v>
      </c>
      <c r="IF60" s="534">
        <v>0</v>
      </c>
      <c r="IG60" s="534">
        <v>0</v>
      </c>
      <c r="IH60" s="534">
        <v>0</v>
      </c>
      <c r="II60" s="534">
        <v>0</v>
      </c>
      <c r="IJ60" s="534">
        <v>0</v>
      </c>
      <c r="IK60" s="534">
        <v>0</v>
      </c>
      <c r="IL60" s="534">
        <v>0</v>
      </c>
      <c r="IM60" s="534">
        <v>0</v>
      </c>
      <c r="IN60" s="534">
        <v>0</v>
      </c>
      <c r="IO60" s="534">
        <v>0</v>
      </c>
      <c r="IP60" s="534">
        <v>0</v>
      </c>
      <c r="IQ60" s="534">
        <v>0</v>
      </c>
      <c r="IR60" s="534">
        <v>0</v>
      </c>
      <c r="IS60" s="534">
        <v>0</v>
      </c>
      <c r="IT60" s="534">
        <v>0</v>
      </c>
      <c r="IU60" s="534">
        <v>0</v>
      </c>
      <c r="IV60" s="534">
        <v>0</v>
      </c>
      <c r="IW60" s="534">
        <v>0</v>
      </c>
      <c r="IX60" s="534">
        <v>1071696</v>
      </c>
      <c r="IY60" s="534">
        <v>0</v>
      </c>
      <c r="IZ60" s="534">
        <v>0</v>
      </c>
      <c r="JA60" s="534">
        <v>0</v>
      </c>
      <c r="JB60" s="534">
        <v>0</v>
      </c>
      <c r="JC60" s="534">
        <v>0</v>
      </c>
      <c r="JD60" s="534">
        <v>0</v>
      </c>
      <c r="JE60" s="534">
        <v>317540</v>
      </c>
      <c r="JF60" s="534">
        <v>952618</v>
      </c>
      <c r="JG60" s="534">
        <v>0</v>
      </c>
      <c r="JH60" s="534">
        <v>0</v>
      </c>
      <c r="JI60" s="534">
        <v>0</v>
      </c>
      <c r="JJ60" s="534">
        <v>0</v>
      </c>
      <c r="JK60" s="534">
        <v>0</v>
      </c>
      <c r="JL60" s="534">
        <v>0</v>
      </c>
      <c r="JM60" s="534">
        <v>0</v>
      </c>
      <c r="JN60" s="534">
        <v>0</v>
      </c>
      <c r="JO60" s="534">
        <v>0</v>
      </c>
      <c r="JP60" s="534">
        <v>0</v>
      </c>
      <c r="JQ60" s="534">
        <v>0</v>
      </c>
      <c r="JR60" s="534">
        <v>436617</v>
      </c>
      <c r="JS60" s="534">
        <v>0</v>
      </c>
      <c r="JT60" s="534">
        <v>0</v>
      </c>
      <c r="JU60" s="534">
        <v>0</v>
      </c>
      <c r="JV60" s="534">
        <v>0</v>
      </c>
      <c r="JW60" s="534">
        <v>0</v>
      </c>
      <c r="JX60" s="534">
        <v>0</v>
      </c>
      <c r="JY60" s="534">
        <v>0</v>
      </c>
      <c r="JZ60" s="534">
        <v>0</v>
      </c>
      <c r="KA60" s="534">
        <v>0</v>
      </c>
      <c r="KB60" s="534">
        <v>0</v>
      </c>
      <c r="KC60" s="534">
        <v>0</v>
      </c>
      <c r="KD60" s="534">
        <v>0</v>
      </c>
      <c r="KE60" s="534">
        <v>0</v>
      </c>
      <c r="KF60" s="534">
        <v>0</v>
      </c>
      <c r="KG60" s="534">
        <v>0</v>
      </c>
      <c r="KH60" s="534">
        <v>0</v>
      </c>
      <c r="KI60" s="534">
        <v>0</v>
      </c>
      <c r="KJ60" s="534">
        <v>0</v>
      </c>
      <c r="KK60" s="534">
        <v>0</v>
      </c>
    </row>
    <row r="61" spans="1:297" ht="17.5">
      <c r="A61" s="569"/>
      <c r="B61" s="532" t="s">
        <v>539</v>
      </c>
      <c r="C61" s="148">
        <v>474000</v>
      </c>
      <c r="D61" s="374">
        <v>0</v>
      </c>
      <c r="E61" s="374">
        <v>274000</v>
      </c>
      <c r="F61" s="534">
        <v>0</v>
      </c>
      <c r="G61" s="534">
        <v>0</v>
      </c>
      <c r="H61" s="534">
        <v>0</v>
      </c>
      <c r="I61" s="534">
        <v>0</v>
      </c>
      <c r="J61" s="534">
        <v>0</v>
      </c>
      <c r="K61" s="534">
        <v>0</v>
      </c>
      <c r="L61" s="534">
        <v>0</v>
      </c>
      <c r="M61" s="534">
        <v>0</v>
      </c>
      <c r="N61" s="534">
        <v>0</v>
      </c>
      <c r="O61" s="534">
        <v>0</v>
      </c>
      <c r="P61" s="534">
        <v>0</v>
      </c>
      <c r="Q61" s="534">
        <v>0</v>
      </c>
      <c r="R61" s="534">
        <v>0</v>
      </c>
      <c r="S61" s="534">
        <v>0</v>
      </c>
      <c r="T61" s="534">
        <v>0</v>
      </c>
      <c r="U61" s="534">
        <v>0</v>
      </c>
      <c r="V61" s="534">
        <v>0</v>
      </c>
      <c r="W61" s="534">
        <v>0</v>
      </c>
      <c r="X61" s="534">
        <v>0</v>
      </c>
      <c r="Y61" s="534">
        <v>0</v>
      </c>
      <c r="Z61" s="534">
        <v>0</v>
      </c>
      <c r="AA61" s="534">
        <v>0</v>
      </c>
      <c r="AB61" s="534">
        <v>0</v>
      </c>
      <c r="AC61" s="534">
        <v>0</v>
      </c>
      <c r="AD61" s="534">
        <v>0</v>
      </c>
      <c r="AE61" s="534">
        <v>0</v>
      </c>
      <c r="AF61" s="534">
        <v>0</v>
      </c>
      <c r="AG61" s="534">
        <v>0</v>
      </c>
      <c r="AH61" s="534">
        <v>0</v>
      </c>
      <c r="AI61" s="534">
        <v>0</v>
      </c>
      <c r="AJ61" s="534">
        <v>0</v>
      </c>
      <c r="AK61" s="534">
        <v>0</v>
      </c>
      <c r="AL61" s="534">
        <v>0</v>
      </c>
      <c r="AM61" s="534">
        <v>0</v>
      </c>
      <c r="AN61" s="534">
        <v>0</v>
      </c>
      <c r="AO61" s="534">
        <v>0</v>
      </c>
      <c r="AP61" s="534">
        <v>0</v>
      </c>
      <c r="AQ61" s="534">
        <v>0</v>
      </c>
      <c r="AR61" s="534">
        <v>0</v>
      </c>
      <c r="AS61" s="534">
        <v>0</v>
      </c>
      <c r="AT61" s="534">
        <v>0</v>
      </c>
      <c r="AU61" s="534">
        <v>0</v>
      </c>
      <c r="AV61" s="534">
        <v>0</v>
      </c>
      <c r="AW61" s="534">
        <v>0</v>
      </c>
      <c r="AX61" s="534">
        <v>0</v>
      </c>
      <c r="AY61" s="534">
        <v>0</v>
      </c>
      <c r="AZ61" s="534">
        <v>0</v>
      </c>
      <c r="BA61" s="534">
        <v>0</v>
      </c>
      <c r="BB61" s="534">
        <v>0</v>
      </c>
      <c r="BC61" s="534">
        <v>0</v>
      </c>
      <c r="BD61" s="534">
        <v>0</v>
      </c>
      <c r="BE61" s="534">
        <v>0</v>
      </c>
      <c r="BF61" s="534">
        <v>0</v>
      </c>
      <c r="BG61" s="534">
        <v>0</v>
      </c>
      <c r="BH61" s="534">
        <v>0</v>
      </c>
      <c r="BI61" s="534">
        <v>0</v>
      </c>
      <c r="BJ61" s="534">
        <v>274000</v>
      </c>
      <c r="BK61" s="534">
        <v>0</v>
      </c>
      <c r="BL61" s="534">
        <v>0</v>
      </c>
      <c r="BM61" s="534">
        <v>0</v>
      </c>
      <c r="BN61" s="534">
        <v>0</v>
      </c>
      <c r="BO61" s="534">
        <v>0</v>
      </c>
      <c r="BP61" s="534">
        <v>0</v>
      </c>
      <c r="BQ61" s="534">
        <v>0</v>
      </c>
      <c r="BR61" s="534">
        <v>0</v>
      </c>
      <c r="BS61" s="534">
        <v>0</v>
      </c>
      <c r="BT61" s="534">
        <v>0</v>
      </c>
      <c r="BU61" s="534">
        <v>0</v>
      </c>
      <c r="BV61" s="534">
        <v>0</v>
      </c>
      <c r="BW61" s="534">
        <v>0</v>
      </c>
      <c r="BX61" s="534">
        <v>0</v>
      </c>
      <c r="BY61" s="534">
        <v>0</v>
      </c>
      <c r="BZ61" s="534">
        <v>0</v>
      </c>
      <c r="CA61" s="534">
        <v>0</v>
      </c>
      <c r="CB61" s="534">
        <v>0</v>
      </c>
      <c r="CC61" s="534">
        <v>0</v>
      </c>
      <c r="CD61" s="534">
        <v>0</v>
      </c>
      <c r="CE61" s="534">
        <v>0</v>
      </c>
      <c r="CF61" s="534">
        <v>0</v>
      </c>
      <c r="CG61" s="534">
        <v>0</v>
      </c>
      <c r="CH61" s="534">
        <v>0</v>
      </c>
      <c r="CI61" s="534">
        <v>0</v>
      </c>
      <c r="CJ61" s="534">
        <v>0</v>
      </c>
      <c r="CK61" s="534">
        <v>0</v>
      </c>
      <c r="CL61" s="534">
        <v>0</v>
      </c>
      <c r="CM61" s="534">
        <v>0</v>
      </c>
      <c r="CN61" s="534">
        <v>0</v>
      </c>
      <c r="CO61" s="534">
        <v>0</v>
      </c>
      <c r="CP61" s="534">
        <v>0</v>
      </c>
      <c r="CQ61" s="534">
        <v>0</v>
      </c>
      <c r="CR61" s="534">
        <v>0</v>
      </c>
      <c r="CS61" s="534">
        <v>0</v>
      </c>
      <c r="CT61" s="534">
        <v>0</v>
      </c>
      <c r="CU61" s="534">
        <v>0</v>
      </c>
      <c r="CV61" s="534">
        <v>0</v>
      </c>
      <c r="CW61" s="534">
        <v>0</v>
      </c>
      <c r="CX61" s="534">
        <v>0</v>
      </c>
      <c r="CY61" s="534">
        <v>0</v>
      </c>
      <c r="CZ61" s="534">
        <v>0</v>
      </c>
      <c r="DA61" s="534">
        <v>0</v>
      </c>
      <c r="DB61" s="534">
        <v>0</v>
      </c>
      <c r="DC61" s="534">
        <v>0</v>
      </c>
      <c r="DD61" s="534">
        <v>0</v>
      </c>
      <c r="DE61" s="534">
        <v>0</v>
      </c>
      <c r="DF61" s="534">
        <v>0</v>
      </c>
      <c r="DG61" s="534">
        <v>0</v>
      </c>
      <c r="DH61" s="534">
        <v>0</v>
      </c>
      <c r="DI61" s="534">
        <v>0</v>
      </c>
      <c r="DJ61" s="534">
        <v>0</v>
      </c>
      <c r="DK61" s="534">
        <v>0</v>
      </c>
      <c r="DL61" s="534">
        <v>0</v>
      </c>
      <c r="DM61" s="534">
        <v>0</v>
      </c>
      <c r="DN61" s="534">
        <v>0</v>
      </c>
      <c r="DO61" s="534">
        <v>0</v>
      </c>
      <c r="DP61" s="534">
        <v>0</v>
      </c>
      <c r="DQ61" s="534">
        <v>0</v>
      </c>
      <c r="DR61" s="534">
        <v>0</v>
      </c>
      <c r="DS61" s="534">
        <v>0</v>
      </c>
      <c r="DT61" s="534">
        <v>0</v>
      </c>
      <c r="DU61" s="534">
        <v>0</v>
      </c>
      <c r="DV61" s="534">
        <v>0</v>
      </c>
      <c r="DW61" s="534">
        <v>0</v>
      </c>
      <c r="DX61" s="534">
        <v>0</v>
      </c>
      <c r="DY61" s="534">
        <v>0</v>
      </c>
      <c r="DZ61" s="534">
        <v>0</v>
      </c>
      <c r="EA61" s="534">
        <v>0</v>
      </c>
      <c r="EB61" s="534">
        <v>0</v>
      </c>
      <c r="EC61" s="534">
        <v>0</v>
      </c>
      <c r="ED61" s="534">
        <v>0</v>
      </c>
      <c r="EE61" s="534">
        <v>0</v>
      </c>
      <c r="EF61" s="534">
        <v>0</v>
      </c>
      <c r="EG61" s="534">
        <v>0</v>
      </c>
      <c r="EH61" s="534">
        <v>0</v>
      </c>
      <c r="EI61" s="534">
        <v>0</v>
      </c>
      <c r="EJ61" s="534">
        <v>0</v>
      </c>
      <c r="EK61" s="534">
        <v>0</v>
      </c>
      <c r="EL61" s="534">
        <v>0</v>
      </c>
      <c r="EM61" s="534">
        <v>0</v>
      </c>
      <c r="EN61" s="534">
        <v>0</v>
      </c>
      <c r="EO61" s="534">
        <v>0</v>
      </c>
      <c r="EP61" s="534">
        <v>0</v>
      </c>
      <c r="EQ61" s="534">
        <v>0</v>
      </c>
      <c r="ER61" s="534">
        <v>0</v>
      </c>
      <c r="ES61" s="534">
        <v>0</v>
      </c>
      <c r="ET61" s="534">
        <v>0</v>
      </c>
      <c r="EU61" s="534">
        <v>0</v>
      </c>
      <c r="EV61" s="534">
        <v>0</v>
      </c>
      <c r="EW61" s="534">
        <v>0</v>
      </c>
      <c r="EX61" s="534">
        <v>0</v>
      </c>
      <c r="EY61" s="534">
        <v>0</v>
      </c>
      <c r="EZ61" s="534">
        <v>0</v>
      </c>
      <c r="FA61" s="534">
        <v>0</v>
      </c>
      <c r="FB61" s="534">
        <v>0</v>
      </c>
      <c r="FC61" s="534">
        <v>0</v>
      </c>
      <c r="FD61" s="534">
        <v>0</v>
      </c>
      <c r="FE61" s="534">
        <v>0</v>
      </c>
      <c r="FF61" s="534">
        <v>0</v>
      </c>
      <c r="FG61" s="534">
        <v>0</v>
      </c>
      <c r="FH61" s="534">
        <v>0</v>
      </c>
      <c r="FI61" s="534">
        <v>0</v>
      </c>
      <c r="FJ61" s="534">
        <v>0</v>
      </c>
      <c r="FK61" s="534">
        <v>0</v>
      </c>
      <c r="FL61" s="534">
        <v>0</v>
      </c>
      <c r="FM61" s="534">
        <v>0</v>
      </c>
      <c r="FN61" s="534">
        <v>0</v>
      </c>
      <c r="FO61" s="534">
        <v>0</v>
      </c>
      <c r="FP61" s="534">
        <v>0</v>
      </c>
      <c r="FQ61" s="534">
        <v>0</v>
      </c>
      <c r="FR61" s="534">
        <v>0</v>
      </c>
      <c r="FS61" s="534">
        <v>0</v>
      </c>
      <c r="FT61" s="534">
        <v>0</v>
      </c>
      <c r="FU61" s="534">
        <v>0</v>
      </c>
      <c r="FV61" s="534">
        <v>0</v>
      </c>
      <c r="FW61" s="534">
        <v>0</v>
      </c>
      <c r="FX61" s="534">
        <v>0</v>
      </c>
      <c r="FY61" s="534">
        <v>0</v>
      </c>
      <c r="FZ61" s="534">
        <v>0</v>
      </c>
      <c r="GA61" s="534">
        <v>0</v>
      </c>
      <c r="GB61" s="534">
        <v>0</v>
      </c>
      <c r="GC61" s="534">
        <v>0</v>
      </c>
      <c r="GD61" s="534">
        <v>0</v>
      </c>
      <c r="GE61" s="534">
        <v>0</v>
      </c>
      <c r="GF61" s="534">
        <v>0</v>
      </c>
      <c r="GG61" s="534">
        <v>0</v>
      </c>
      <c r="GH61" s="534">
        <v>0</v>
      </c>
      <c r="GI61" s="534">
        <v>0</v>
      </c>
      <c r="GJ61" s="534">
        <v>0</v>
      </c>
      <c r="GK61" s="534">
        <v>0</v>
      </c>
      <c r="GL61" s="534">
        <v>0</v>
      </c>
      <c r="GM61" s="534">
        <v>0</v>
      </c>
      <c r="GN61" s="534">
        <v>0</v>
      </c>
      <c r="GO61" s="534">
        <v>0</v>
      </c>
      <c r="GP61" s="534">
        <v>0</v>
      </c>
      <c r="GQ61" s="534">
        <v>0</v>
      </c>
      <c r="GR61" s="534">
        <v>0</v>
      </c>
      <c r="GS61" s="534">
        <v>0</v>
      </c>
      <c r="GT61" s="534">
        <v>0</v>
      </c>
      <c r="GU61" s="534">
        <v>0</v>
      </c>
      <c r="GV61" s="534">
        <v>0</v>
      </c>
      <c r="GW61" s="534">
        <v>0</v>
      </c>
      <c r="GX61" s="534">
        <v>0</v>
      </c>
      <c r="GY61" s="534">
        <v>0</v>
      </c>
      <c r="GZ61" s="534">
        <v>0</v>
      </c>
      <c r="HA61" s="534">
        <v>0</v>
      </c>
      <c r="HB61" s="534">
        <v>0</v>
      </c>
      <c r="HC61" s="534">
        <v>0</v>
      </c>
      <c r="HD61" s="534">
        <v>0</v>
      </c>
      <c r="HE61" s="534">
        <v>0</v>
      </c>
      <c r="HF61" s="534">
        <v>0</v>
      </c>
      <c r="HG61" s="534">
        <v>0</v>
      </c>
      <c r="HH61" s="534">
        <v>0</v>
      </c>
      <c r="HI61" s="534">
        <v>0</v>
      </c>
      <c r="HJ61" s="534">
        <v>200000</v>
      </c>
      <c r="HK61" s="534">
        <v>0</v>
      </c>
      <c r="HL61" s="534">
        <v>0</v>
      </c>
      <c r="HM61" s="534">
        <v>0</v>
      </c>
      <c r="HN61" s="534">
        <v>0</v>
      </c>
      <c r="HO61" s="534">
        <v>0</v>
      </c>
      <c r="HP61" s="534">
        <v>0</v>
      </c>
      <c r="HQ61" s="534">
        <v>0</v>
      </c>
      <c r="HR61" s="534">
        <v>0</v>
      </c>
      <c r="HS61" s="534">
        <v>0</v>
      </c>
      <c r="HT61" s="534">
        <v>0</v>
      </c>
      <c r="HU61" s="534">
        <v>0</v>
      </c>
      <c r="HV61" s="534">
        <v>0</v>
      </c>
      <c r="HW61" s="534">
        <v>0</v>
      </c>
      <c r="HX61" s="534">
        <v>0</v>
      </c>
      <c r="HY61" s="534">
        <v>0</v>
      </c>
      <c r="HZ61" s="534">
        <v>0</v>
      </c>
      <c r="IA61" s="534">
        <v>0</v>
      </c>
      <c r="IB61" s="534">
        <v>0</v>
      </c>
      <c r="IC61" s="534">
        <v>0</v>
      </c>
      <c r="ID61" s="534">
        <v>0</v>
      </c>
      <c r="IE61" s="534">
        <v>0</v>
      </c>
      <c r="IF61" s="534">
        <v>0</v>
      </c>
      <c r="IG61" s="534">
        <v>0</v>
      </c>
      <c r="IH61" s="534">
        <v>0</v>
      </c>
      <c r="II61" s="534">
        <v>0</v>
      </c>
      <c r="IJ61" s="534">
        <v>0</v>
      </c>
      <c r="IK61" s="534">
        <v>0</v>
      </c>
      <c r="IL61" s="534">
        <v>0</v>
      </c>
      <c r="IM61" s="534">
        <v>0</v>
      </c>
      <c r="IN61" s="534">
        <v>0</v>
      </c>
      <c r="IO61" s="534">
        <v>0</v>
      </c>
      <c r="IP61" s="534">
        <v>0</v>
      </c>
      <c r="IQ61" s="534">
        <v>0</v>
      </c>
      <c r="IR61" s="534">
        <v>0</v>
      </c>
      <c r="IS61" s="534">
        <v>0</v>
      </c>
      <c r="IT61" s="534">
        <v>0</v>
      </c>
      <c r="IU61" s="534">
        <v>0</v>
      </c>
      <c r="IV61" s="534">
        <v>0</v>
      </c>
      <c r="IW61" s="534">
        <v>0</v>
      </c>
      <c r="IX61" s="534">
        <v>0</v>
      </c>
      <c r="IY61" s="534">
        <v>0</v>
      </c>
      <c r="IZ61" s="534">
        <v>0</v>
      </c>
      <c r="JA61" s="534">
        <v>0</v>
      </c>
      <c r="JB61" s="534">
        <v>0</v>
      </c>
      <c r="JC61" s="534">
        <v>0</v>
      </c>
      <c r="JD61" s="534">
        <v>0</v>
      </c>
      <c r="JE61" s="534">
        <v>0</v>
      </c>
      <c r="JF61" s="534">
        <v>0</v>
      </c>
      <c r="JG61" s="534">
        <v>0</v>
      </c>
      <c r="JH61" s="534">
        <v>0</v>
      </c>
      <c r="JI61" s="534">
        <v>0</v>
      </c>
      <c r="JJ61" s="534">
        <v>0</v>
      </c>
      <c r="JK61" s="534">
        <v>0</v>
      </c>
      <c r="JL61" s="534">
        <v>0</v>
      </c>
      <c r="JM61" s="534">
        <v>0</v>
      </c>
      <c r="JN61" s="534">
        <v>0</v>
      </c>
      <c r="JO61" s="534">
        <v>0</v>
      </c>
      <c r="JP61" s="534">
        <v>0</v>
      </c>
      <c r="JQ61" s="534">
        <v>0</v>
      </c>
      <c r="JR61" s="534">
        <v>0</v>
      </c>
      <c r="JS61" s="534">
        <v>0</v>
      </c>
      <c r="JT61" s="534">
        <v>0</v>
      </c>
      <c r="JU61" s="534">
        <v>0</v>
      </c>
      <c r="JV61" s="534">
        <v>0</v>
      </c>
      <c r="JW61" s="534">
        <v>0</v>
      </c>
      <c r="JX61" s="534">
        <v>0</v>
      </c>
      <c r="JY61" s="534">
        <v>0</v>
      </c>
      <c r="JZ61" s="534">
        <v>0</v>
      </c>
      <c r="KA61" s="534">
        <v>0</v>
      </c>
      <c r="KB61" s="534">
        <v>0</v>
      </c>
      <c r="KC61" s="534">
        <v>0</v>
      </c>
      <c r="KD61" s="534">
        <v>0</v>
      </c>
      <c r="KE61" s="534">
        <v>0</v>
      </c>
      <c r="KF61" s="534">
        <v>0</v>
      </c>
      <c r="KG61" s="534">
        <v>0</v>
      </c>
      <c r="KH61" s="534">
        <v>0</v>
      </c>
      <c r="KI61" s="534">
        <v>0</v>
      </c>
      <c r="KJ61" s="534">
        <v>0</v>
      </c>
      <c r="KK61" s="534">
        <v>0</v>
      </c>
    </row>
    <row r="62" spans="1:297" ht="17.5">
      <c r="A62" s="566"/>
      <c r="B62" s="532"/>
      <c r="C62" s="148"/>
      <c r="D62" s="374"/>
      <c r="E62" s="374"/>
      <c r="F62" s="534"/>
      <c r="G62" s="534"/>
      <c r="H62" s="534"/>
      <c r="I62" s="534"/>
      <c r="J62" s="534"/>
      <c r="K62" s="534"/>
      <c r="L62" s="534"/>
      <c r="M62" s="534"/>
      <c r="N62" s="534"/>
      <c r="O62" s="534"/>
      <c r="P62" s="534"/>
      <c r="Q62" s="534"/>
      <c r="R62" s="534"/>
      <c r="S62" s="534"/>
      <c r="T62" s="534"/>
      <c r="U62" s="534"/>
      <c r="V62" s="534"/>
      <c r="W62" s="534"/>
      <c r="X62" s="534"/>
      <c r="Y62" s="534"/>
      <c r="Z62" s="534"/>
      <c r="AA62" s="534"/>
      <c r="AB62" s="534"/>
      <c r="AC62" s="534"/>
      <c r="AD62" s="534"/>
      <c r="AE62" s="534"/>
      <c r="AF62" s="534"/>
      <c r="AG62" s="534"/>
      <c r="AH62" s="534"/>
      <c r="AI62" s="534"/>
      <c r="AJ62" s="534"/>
      <c r="AK62" s="534"/>
      <c r="AL62" s="534"/>
      <c r="AM62" s="534"/>
      <c r="AN62" s="534"/>
      <c r="AO62" s="534"/>
      <c r="AP62" s="534"/>
      <c r="AQ62" s="534"/>
      <c r="AR62" s="534"/>
      <c r="AS62" s="534"/>
      <c r="AT62" s="534"/>
      <c r="AU62" s="534"/>
      <c r="AV62" s="534"/>
      <c r="AW62" s="534"/>
      <c r="AX62" s="534"/>
      <c r="AY62" s="534"/>
      <c r="AZ62" s="534"/>
      <c r="BA62" s="534"/>
      <c r="BB62" s="534"/>
      <c r="BC62" s="534"/>
      <c r="BD62" s="534"/>
      <c r="BE62" s="534"/>
      <c r="BF62" s="534"/>
      <c r="BG62" s="534"/>
      <c r="BH62" s="534"/>
      <c r="BI62" s="534"/>
      <c r="BJ62" s="534"/>
      <c r="BK62" s="534"/>
      <c r="BL62" s="534"/>
      <c r="BM62" s="534"/>
      <c r="BN62" s="534"/>
      <c r="BO62" s="534"/>
      <c r="BP62" s="534"/>
      <c r="BQ62" s="534"/>
      <c r="BR62" s="534"/>
      <c r="BS62" s="534"/>
      <c r="BT62" s="534"/>
      <c r="BU62" s="534"/>
      <c r="BV62" s="534"/>
      <c r="BW62" s="534"/>
      <c r="BX62" s="534"/>
      <c r="BY62" s="534"/>
      <c r="BZ62" s="534"/>
      <c r="CA62" s="534"/>
      <c r="CB62" s="534"/>
      <c r="CC62" s="534"/>
      <c r="CD62" s="534"/>
      <c r="CE62" s="534"/>
      <c r="CF62" s="534"/>
      <c r="CG62" s="534"/>
      <c r="CH62" s="534"/>
      <c r="CI62" s="534"/>
      <c r="CJ62" s="534"/>
      <c r="CK62" s="534"/>
      <c r="CL62" s="534"/>
      <c r="CM62" s="534"/>
      <c r="CN62" s="534"/>
      <c r="CO62" s="534"/>
      <c r="CP62" s="534"/>
      <c r="CQ62" s="534"/>
      <c r="CR62" s="534"/>
      <c r="CS62" s="534"/>
      <c r="CT62" s="534"/>
      <c r="CU62" s="534"/>
      <c r="CV62" s="534"/>
      <c r="CW62" s="534"/>
      <c r="CX62" s="534"/>
      <c r="CY62" s="534"/>
      <c r="CZ62" s="534"/>
      <c r="DA62" s="534"/>
      <c r="DB62" s="534"/>
      <c r="DC62" s="534"/>
      <c r="DD62" s="534"/>
      <c r="DE62" s="534"/>
      <c r="DF62" s="534"/>
      <c r="DG62" s="534"/>
      <c r="DH62" s="534"/>
      <c r="DI62" s="534"/>
      <c r="DJ62" s="534"/>
      <c r="DK62" s="534"/>
      <c r="DL62" s="534"/>
      <c r="DM62" s="534"/>
      <c r="DN62" s="534"/>
      <c r="DO62" s="534"/>
      <c r="DP62" s="534"/>
      <c r="DQ62" s="534"/>
      <c r="DR62" s="534"/>
      <c r="DS62" s="534"/>
      <c r="DT62" s="534"/>
      <c r="DU62" s="534"/>
      <c r="DV62" s="534"/>
      <c r="DW62" s="534"/>
      <c r="DX62" s="534"/>
      <c r="DY62" s="534"/>
      <c r="DZ62" s="534"/>
      <c r="EA62" s="534"/>
      <c r="EB62" s="534"/>
      <c r="EC62" s="534"/>
      <c r="ED62" s="534"/>
      <c r="EE62" s="534"/>
      <c r="EF62" s="534"/>
      <c r="EG62" s="534"/>
      <c r="EH62" s="534"/>
      <c r="EI62" s="534"/>
      <c r="EJ62" s="534"/>
      <c r="EK62" s="534"/>
      <c r="EL62" s="534"/>
      <c r="EM62" s="534"/>
      <c r="EN62" s="534"/>
      <c r="EO62" s="534"/>
      <c r="EP62" s="534"/>
      <c r="EQ62" s="534"/>
      <c r="ER62" s="534"/>
      <c r="ES62" s="534"/>
      <c r="ET62" s="534"/>
      <c r="EU62" s="534"/>
      <c r="EV62" s="534"/>
      <c r="EW62" s="534"/>
      <c r="EX62" s="534"/>
      <c r="EY62" s="534"/>
      <c r="EZ62" s="534"/>
      <c r="FA62" s="534"/>
      <c r="FB62" s="534"/>
      <c r="FC62" s="534"/>
      <c r="FD62" s="534"/>
      <c r="FE62" s="534"/>
      <c r="FF62" s="534"/>
      <c r="FG62" s="534"/>
      <c r="FH62" s="534"/>
      <c r="FI62" s="534"/>
      <c r="FJ62" s="534"/>
      <c r="FK62" s="534"/>
      <c r="FL62" s="534"/>
      <c r="FM62" s="534"/>
      <c r="FN62" s="534"/>
      <c r="FO62" s="534"/>
      <c r="FP62" s="534"/>
      <c r="FQ62" s="534"/>
      <c r="FR62" s="534"/>
      <c r="FS62" s="534"/>
      <c r="FT62" s="534"/>
      <c r="FU62" s="534"/>
      <c r="FV62" s="534"/>
      <c r="FW62" s="534"/>
      <c r="FX62" s="534"/>
      <c r="FY62" s="534"/>
      <c r="FZ62" s="534"/>
      <c r="GA62" s="534"/>
      <c r="GB62" s="534"/>
      <c r="GC62" s="534"/>
      <c r="GD62" s="534"/>
      <c r="GE62" s="534"/>
      <c r="GF62" s="534"/>
      <c r="GG62" s="534"/>
      <c r="GH62" s="534"/>
      <c r="GI62" s="534"/>
      <c r="GJ62" s="534"/>
      <c r="GK62" s="534"/>
      <c r="GL62" s="534"/>
      <c r="GM62" s="534"/>
      <c r="GN62" s="534"/>
      <c r="GO62" s="534"/>
      <c r="GP62" s="534"/>
      <c r="GQ62" s="534"/>
      <c r="GR62" s="534"/>
      <c r="GS62" s="534"/>
      <c r="GT62" s="534"/>
      <c r="GU62" s="534"/>
      <c r="GV62" s="534"/>
      <c r="GW62" s="534"/>
      <c r="GX62" s="534"/>
      <c r="GY62" s="534"/>
      <c r="GZ62" s="534"/>
      <c r="HA62" s="534"/>
      <c r="HB62" s="534"/>
      <c r="HC62" s="534"/>
      <c r="HD62" s="534"/>
      <c r="HE62" s="534"/>
      <c r="HF62" s="534"/>
      <c r="HG62" s="534"/>
      <c r="HH62" s="534"/>
      <c r="HI62" s="534"/>
      <c r="HJ62" s="534"/>
      <c r="HK62" s="534"/>
      <c r="HL62" s="534"/>
      <c r="HM62" s="534"/>
      <c r="HN62" s="534"/>
      <c r="HO62" s="534"/>
      <c r="HP62" s="534"/>
      <c r="HQ62" s="534"/>
      <c r="HR62" s="534"/>
      <c r="HS62" s="534"/>
      <c r="HT62" s="534"/>
      <c r="HU62" s="534"/>
      <c r="HV62" s="534"/>
      <c r="HW62" s="534"/>
      <c r="HX62" s="534"/>
      <c r="HY62" s="534"/>
      <c r="HZ62" s="534"/>
      <c r="IA62" s="534"/>
      <c r="IB62" s="534"/>
      <c r="IC62" s="534"/>
      <c r="ID62" s="534"/>
      <c r="IE62" s="534"/>
      <c r="IF62" s="534"/>
      <c r="IG62" s="534"/>
      <c r="IH62" s="534"/>
      <c r="II62" s="534"/>
      <c r="IJ62" s="534"/>
      <c r="IK62" s="534"/>
      <c r="IL62" s="534"/>
      <c r="IM62" s="534"/>
      <c r="IN62" s="534"/>
      <c r="IO62" s="534"/>
      <c r="IP62" s="534"/>
      <c r="IQ62" s="534"/>
      <c r="IR62" s="534"/>
      <c r="IS62" s="534"/>
      <c r="IT62" s="534"/>
      <c r="IU62" s="534"/>
      <c r="IV62" s="534"/>
      <c r="IW62" s="534"/>
      <c r="IX62" s="534"/>
      <c r="IY62" s="534"/>
      <c r="IZ62" s="534"/>
      <c r="JA62" s="534"/>
      <c r="JB62" s="534"/>
      <c r="JC62" s="534"/>
      <c r="JD62" s="534"/>
      <c r="JE62" s="534"/>
      <c r="JF62" s="534"/>
      <c r="JG62" s="534"/>
      <c r="JH62" s="534"/>
      <c r="JI62" s="534"/>
      <c r="JJ62" s="534"/>
      <c r="JK62" s="534"/>
      <c r="JL62" s="534"/>
      <c r="JM62" s="534"/>
      <c r="JN62" s="534"/>
      <c r="JO62" s="534"/>
      <c r="JP62" s="534"/>
      <c r="JQ62" s="534"/>
      <c r="JR62" s="534"/>
      <c r="JS62" s="534"/>
      <c r="JT62" s="534"/>
      <c r="JU62" s="534"/>
      <c r="JV62" s="534"/>
      <c r="JW62" s="534"/>
      <c r="JX62" s="534"/>
      <c r="JY62" s="534"/>
      <c r="JZ62" s="534"/>
      <c r="KA62" s="534"/>
      <c r="KB62" s="534"/>
      <c r="KC62" s="534"/>
      <c r="KD62" s="534"/>
      <c r="KE62" s="534"/>
      <c r="KF62" s="534"/>
      <c r="KG62" s="534"/>
      <c r="KH62" s="534"/>
      <c r="KI62" s="534"/>
      <c r="KJ62" s="534"/>
      <c r="KK62" s="534"/>
    </row>
    <row r="63" spans="1:297" ht="17.5">
      <c r="A63" s="570" t="s">
        <v>504</v>
      </c>
      <c r="B63" s="532" t="s">
        <v>540</v>
      </c>
      <c r="C63" s="148">
        <v>7626177</v>
      </c>
      <c r="D63" s="374">
        <v>490</v>
      </c>
      <c r="E63" s="374">
        <v>970121</v>
      </c>
      <c r="F63" s="534">
        <v>11677</v>
      </c>
      <c r="G63" s="534">
        <v>3470</v>
      </c>
      <c r="H63" s="534">
        <v>13583</v>
      </c>
      <c r="I63" s="534">
        <v>7957</v>
      </c>
      <c r="J63" s="534">
        <v>5934</v>
      </c>
      <c r="K63" s="534">
        <v>5350</v>
      </c>
      <c r="L63" s="534">
        <v>20056</v>
      </c>
      <c r="M63" s="534">
        <v>1091</v>
      </c>
      <c r="N63" s="534">
        <v>1635</v>
      </c>
      <c r="O63" s="534">
        <v>501918</v>
      </c>
      <c r="P63" s="534">
        <v>12875</v>
      </c>
      <c r="Q63" s="534">
        <v>10884</v>
      </c>
      <c r="R63" s="534">
        <v>2566</v>
      </c>
      <c r="S63" s="534">
        <v>18519</v>
      </c>
      <c r="T63" s="534">
        <v>8830</v>
      </c>
      <c r="U63" s="534">
        <v>9182</v>
      </c>
      <c r="V63" s="534">
        <v>771</v>
      </c>
      <c r="W63" s="534">
        <v>998</v>
      </c>
      <c r="X63" s="534">
        <v>19914</v>
      </c>
      <c r="Y63" s="534">
        <v>4384</v>
      </c>
      <c r="Z63" s="534">
        <v>7119</v>
      </c>
      <c r="AA63" s="534">
        <v>7199</v>
      </c>
      <c r="AB63" s="534">
        <v>1746</v>
      </c>
      <c r="AC63" s="534">
        <v>11614</v>
      </c>
      <c r="AD63" s="534">
        <v>9315</v>
      </c>
      <c r="AE63" s="534">
        <v>2040</v>
      </c>
      <c r="AF63" s="534">
        <v>970121</v>
      </c>
      <c r="AG63" s="534">
        <v>374193</v>
      </c>
      <c r="AH63" s="534">
        <v>1671</v>
      </c>
      <c r="AI63" s="534">
        <v>27412</v>
      </c>
      <c r="AJ63" s="534">
        <v>10933</v>
      </c>
      <c r="AK63" s="534">
        <v>2250</v>
      </c>
      <c r="AL63" s="534">
        <v>1345</v>
      </c>
      <c r="AM63" s="534">
        <v>59715</v>
      </c>
      <c r="AN63" s="534">
        <v>12737</v>
      </c>
      <c r="AO63" s="534">
        <v>86516</v>
      </c>
      <c r="AP63" s="534">
        <v>16176</v>
      </c>
      <c r="AQ63" s="534">
        <v>15134</v>
      </c>
      <c r="AR63" s="534">
        <v>25148</v>
      </c>
      <c r="AS63" s="534">
        <v>6700</v>
      </c>
      <c r="AT63" s="534">
        <v>7480</v>
      </c>
      <c r="AU63" s="534">
        <v>18297</v>
      </c>
      <c r="AV63" s="534">
        <v>2816</v>
      </c>
      <c r="AW63" s="534">
        <v>7110</v>
      </c>
      <c r="AX63" s="534">
        <v>5881</v>
      </c>
      <c r="AY63" s="534">
        <v>1733</v>
      </c>
      <c r="AZ63" s="534">
        <v>5364</v>
      </c>
      <c r="BA63" s="534">
        <v>24387</v>
      </c>
      <c r="BB63" s="534">
        <v>19018</v>
      </c>
      <c r="BC63" s="534">
        <v>119238</v>
      </c>
      <c r="BD63" s="534">
        <v>5578</v>
      </c>
      <c r="BE63" s="534">
        <v>4491</v>
      </c>
      <c r="BF63" s="534">
        <v>3194</v>
      </c>
      <c r="BG63" s="534">
        <v>3150</v>
      </c>
      <c r="BH63" s="534">
        <v>1622</v>
      </c>
      <c r="BI63" s="534">
        <v>5177</v>
      </c>
      <c r="BJ63" s="534">
        <v>240120</v>
      </c>
      <c r="BK63" s="534">
        <v>1880</v>
      </c>
      <c r="BL63" s="534">
        <v>19027</v>
      </c>
      <c r="BM63" s="534">
        <v>65805</v>
      </c>
      <c r="BN63" s="534">
        <v>48867</v>
      </c>
      <c r="BO63" s="534">
        <v>2112</v>
      </c>
      <c r="BP63" s="534">
        <v>50587</v>
      </c>
      <c r="BQ63" s="534">
        <v>16323</v>
      </c>
      <c r="BR63" s="534">
        <v>47570</v>
      </c>
      <c r="BS63" s="534">
        <v>4375</v>
      </c>
      <c r="BT63" s="534">
        <v>14358</v>
      </c>
      <c r="BU63" s="534">
        <v>1105</v>
      </c>
      <c r="BV63" s="534">
        <v>7386</v>
      </c>
      <c r="BW63" s="534">
        <v>1051</v>
      </c>
      <c r="BX63" s="534">
        <v>9511</v>
      </c>
      <c r="BY63" s="534">
        <v>3266</v>
      </c>
      <c r="BZ63" s="534">
        <v>2058</v>
      </c>
      <c r="CA63" s="534">
        <v>1096</v>
      </c>
      <c r="CB63" s="534">
        <v>14826</v>
      </c>
      <c r="CC63" s="534">
        <v>17646</v>
      </c>
      <c r="CD63" s="534">
        <v>14381</v>
      </c>
      <c r="CE63" s="534">
        <v>5538</v>
      </c>
      <c r="CF63" s="534">
        <v>1631</v>
      </c>
      <c r="CG63" s="534">
        <v>22903</v>
      </c>
      <c r="CH63" s="534">
        <v>9311</v>
      </c>
      <c r="CI63" s="534">
        <v>32967</v>
      </c>
      <c r="CJ63" s="534">
        <v>52475</v>
      </c>
      <c r="CK63" s="534">
        <v>9088</v>
      </c>
      <c r="CL63" s="534">
        <v>1479</v>
      </c>
      <c r="CM63" s="534">
        <v>1844</v>
      </c>
      <c r="CN63" s="534">
        <v>58280</v>
      </c>
      <c r="CO63" s="534">
        <v>8148</v>
      </c>
      <c r="CP63" s="534">
        <v>8522</v>
      </c>
      <c r="CQ63" s="534">
        <v>8113</v>
      </c>
      <c r="CR63" s="534">
        <v>936</v>
      </c>
      <c r="CS63" s="534">
        <v>6994</v>
      </c>
      <c r="CT63" s="534">
        <v>72625</v>
      </c>
      <c r="CU63" s="534">
        <v>4522</v>
      </c>
      <c r="CV63" s="534">
        <v>2432</v>
      </c>
      <c r="CW63" s="534">
        <v>21736</v>
      </c>
      <c r="CX63" s="534">
        <v>2277</v>
      </c>
      <c r="CY63" s="534">
        <v>2334</v>
      </c>
      <c r="CZ63" s="534">
        <v>57790</v>
      </c>
      <c r="DA63" s="534">
        <v>86926</v>
      </c>
      <c r="DB63" s="534">
        <v>5894</v>
      </c>
      <c r="DC63" s="534">
        <v>8469</v>
      </c>
      <c r="DD63" s="534">
        <v>6081</v>
      </c>
      <c r="DE63" s="534">
        <v>1341</v>
      </c>
      <c r="DF63" s="534">
        <v>183755</v>
      </c>
      <c r="DG63" s="534">
        <v>3653</v>
      </c>
      <c r="DH63" s="534">
        <v>22155</v>
      </c>
      <c r="DI63" s="534">
        <v>575</v>
      </c>
      <c r="DJ63" s="534">
        <v>16595</v>
      </c>
      <c r="DK63" s="534">
        <v>6910</v>
      </c>
      <c r="DL63" s="534">
        <v>1127</v>
      </c>
      <c r="DM63" s="534">
        <v>4032</v>
      </c>
      <c r="DN63" s="534">
        <v>3087</v>
      </c>
      <c r="DO63" s="534">
        <v>5453</v>
      </c>
      <c r="DP63" s="534">
        <v>5934</v>
      </c>
      <c r="DQ63" s="534">
        <v>159324</v>
      </c>
      <c r="DR63" s="534">
        <v>10166</v>
      </c>
      <c r="DS63" s="534">
        <v>10465</v>
      </c>
      <c r="DT63" s="534">
        <v>9819</v>
      </c>
      <c r="DU63" s="534">
        <v>2847</v>
      </c>
      <c r="DV63" s="534">
        <v>101708</v>
      </c>
      <c r="DW63" s="534">
        <v>2455</v>
      </c>
      <c r="DX63" s="534">
        <v>18617</v>
      </c>
      <c r="DY63" s="534">
        <v>27617</v>
      </c>
      <c r="DZ63" s="534">
        <v>3297</v>
      </c>
      <c r="EA63" s="534">
        <v>38398</v>
      </c>
      <c r="EB63" s="534">
        <v>8767</v>
      </c>
      <c r="EC63" s="534">
        <v>771</v>
      </c>
      <c r="ED63" s="534">
        <v>7747</v>
      </c>
      <c r="EE63" s="534">
        <v>27915</v>
      </c>
      <c r="EF63" s="534">
        <v>20582</v>
      </c>
      <c r="EG63" s="534">
        <v>15053</v>
      </c>
      <c r="EH63" s="534">
        <v>16898</v>
      </c>
      <c r="EI63" s="534">
        <v>8874</v>
      </c>
      <c r="EJ63" s="534">
        <v>14795</v>
      </c>
      <c r="EK63" s="534">
        <v>490</v>
      </c>
      <c r="EL63" s="534">
        <v>3649</v>
      </c>
      <c r="EM63" s="534">
        <v>12683</v>
      </c>
      <c r="EN63" s="534">
        <v>4090</v>
      </c>
      <c r="EO63" s="534">
        <v>55180</v>
      </c>
      <c r="EP63" s="534">
        <v>16746</v>
      </c>
      <c r="EQ63" s="534">
        <v>6429</v>
      </c>
      <c r="ER63" s="534">
        <v>2156</v>
      </c>
      <c r="ES63" s="534">
        <v>12634</v>
      </c>
      <c r="ET63" s="534">
        <v>1786</v>
      </c>
      <c r="EU63" s="534">
        <v>3029</v>
      </c>
      <c r="EV63" s="534">
        <v>1394</v>
      </c>
      <c r="EW63" s="534">
        <v>63110</v>
      </c>
      <c r="EX63" s="534">
        <v>13873</v>
      </c>
      <c r="EY63" s="534">
        <v>1216</v>
      </c>
      <c r="EZ63" s="534">
        <v>2673</v>
      </c>
      <c r="FA63" s="534">
        <v>26944</v>
      </c>
      <c r="FB63" s="534">
        <v>15138</v>
      </c>
      <c r="FC63" s="534">
        <v>8447</v>
      </c>
      <c r="FD63" s="534">
        <v>1680</v>
      </c>
      <c r="FE63" s="534">
        <v>29029</v>
      </c>
      <c r="FF63" s="534">
        <v>6103</v>
      </c>
      <c r="FG63" s="534">
        <v>8874</v>
      </c>
      <c r="FH63" s="534">
        <v>22351</v>
      </c>
      <c r="FI63" s="534">
        <v>5582</v>
      </c>
      <c r="FJ63" s="534">
        <v>17063</v>
      </c>
      <c r="FK63" s="534">
        <v>50533</v>
      </c>
      <c r="FL63" s="534">
        <v>6192</v>
      </c>
      <c r="FM63" s="534">
        <v>8478</v>
      </c>
      <c r="FN63" s="534">
        <v>65849</v>
      </c>
      <c r="FO63" s="534">
        <v>11775</v>
      </c>
      <c r="FP63" s="534">
        <v>18649</v>
      </c>
      <c r="FQ63" s="534">
        <v>1729</v>
      </c>
      <c r="FR63" s="534">
        <v>9654</v>
      </c>
      <c r="FS63" s="534">
        <v>9044</v>
      </c>
      <c r="FT63" s="534">
        <v>360089</v>
      </c>
      <c r="FU63" s="534">
        <v>1991</v>
      </c>
      <c r="FV63" s="534">
        <v>14987</v>
      </c>
      <c r="FW63" s="534">
        <v>2691</v>
      </c>
      <c r="FX63" s="534">
        <v>3074</v>
      </c>
      <c r="FY63" s="534">
        <v>6509</v>
      </c>
      <c r="FZ63" s="534">
        <v>593</v>
      </c>
      <c r="GA63" s="534">
        <v>4589</v>
      </c>
      <c r="GB63" s="534">
        <v>4397</v>
      </c>
      <c r="GC63" s="534">
        <v>17018</v>
      </c>
      <c r="GD63" s="534">
        <v>3809</v>
      </c>
      <c r="GE63" s="534">
        <v>26048</v>
      </c>
      <c r="GF63" s="534">
        <v>20007</v>
      </c>
      <c r="GG63" s="534">
        <v>3965</v>
      </c>
      <c r="GH63" s="534">
        <v>30976</v>
      </c>
      <c r="GI63" s="534">
        <v>3800</v>
      </c>
      <c r="GJ63" s="534">
        <v>2129</v>
      </c>
      <c r="GK63" s="534">
        <v>107241</v>
      </c>
      <c r="GL63" s="534">
        <v>6705</v>
      </c>
      <c r="GM63" s="534">
        <v>1862</v>
      </c>
      <c r="GN63" s="534">
        <v>8032</v>
      </c>
      <c r="GO63" s="534">
        <v>2005</v>
      </c>
      <c r="GP63" s="534">
        <v>2486</v>
      </c>
      <c r="GQ63" s="534">
        <v>1684</v>
      </c>
      <c r="GR63" s="534">
        <v>1234</v>
      </c>
      <c r="GS63" s="534">
        <v>5555</v>
      </c>
      <c r="GT63" s="534">
        <v>3658</v>
      </c>
      <c r="GU63" s="534">
        <v>4843</v>
      </c>
      <c r="GV63" s="534">
        <v>2620</v>
      </c>
      <c r="GW63" s="534">
        <v>2009</v>
      </c>
      <c r="GX63" s="534">
        <v>6580</v>
      </c>
      <c r="GY63" s="534">
        <v>10059</v>
      </c>
      <c r="GZ63" s="534">
        <v>67827</v>
      </c>
      <c r="HA63" s="534">
        <v>31764</v>
      </c>
      <c r="HB63" s="534">
        <v>31773</v>
      </c>
      <c r="HC63" s="534">
        <v>2878</v>
      </c>
      <c r="HD63" s="534">
        <v>4562</v>
      </c>
      <c r="HE63" s="534">
        <v>48613</v>
      </c>
      <c r="HF63" s="534">
        <v>2802</v>
      </c>
      <c r="HG63" s="534">
        <v>1020</v>
      </c>
      <c r="HH63" s="534">
        <v>2366</v>
      </c>
      <c r="HI63" s="534">
        <v>3511</v>
      </c>
      <c r="HJ63" s="534">
        <v>37440</v>
      </c>
      <c r="HK63" s="534">
        <v>864</v>
      </c>
      <c r="HL63" s="534">
        <v>98629</v>
      </c>
      <c r="HM63" s="534">
        <v>4032</v>
      </c>
      <c r="HN63" s="534">
        <v>3444</v>
      </c>
      <c r="HO63" s="534">
        <v>8540</v>
      </c>
      <c r="HP63" s="534">
        <v>1016</v>
      </c>
      <c r="HQ63" s="534">
        <v>30557</v>
      </c>
      <c r="HR63" s="534">
        <v>8883</v>
      </c>
      <c r="HS63" s="534">
        <v>2517</v>
      </c>
      <c r="HT63" s="534">
        <v>57153</v>
      </c>
      <c r="HU63" s="534">
        <v>3319</v>
      </c>
      <c r="HV63" s="534">
        <v>2642</v>
      </c>
      <c r="HW63" s="534">
        <v>32080</v>
      </c>
      <c r="HX63" s="534">
        <v>815</v>
      </c>
      <c r="HY63" s="534">
        <v>103254</v>
      </c>
      <c r="HZ63" s="534">
        <v>7876</v>
      </c>
      <c r="IA63" s="534">
        <v>1056</v>
      </c>
      <c r="IB63" s="534">
        <v>6932</v>
      </c>
      <c r="IC63" s="534">
        <v>28882</v>
      </c>
      <c r="ID63" s="534">
        <v>2709</v>
      </c>
      <c r="IE63" s="534">
        <v>31506</v>
      </c>
      <c r="IF63" s="534">
        <v>7529</v>
      </c>
      <c r="IG63" s="534">
        <v>8451</v>
      </c>
      <c r="IH63" s="534">
        <v>1974</v>
      </c>
      <c r="II63" s="534">
        <v>8585</v>
      </c>
      <c r="IJ63" s="534">
        <v>3194</v>
      </c>
      <c r="IK63" s="534">
        <v>11917</v>
      </c>
      <c r="IL63" s="534">
        <v>1884</v>
      </c>
      <c r="IM63" s="534">
        <v>5342</v>
      </c>
      <c r="IN63" s="534">
        <v>6651</v>
      </c>
      <c r="IO63" s="534">
        <v>2303</v>
      </c>
      <c r="IP63" s="534">
        <v>6246</v>
      </c>
      <c r="IQ63" s="534">
        <v>2245</v>
      </c>
      <c r="IR63" s="534">
        <v>25870</v>
      </c>
      <c r="IS63" s="534">
        <v>5515</v>
      </c>
      <c r="IT63" s="534">
        <v>4892</v>
      </c>
      <c r="IU63" s="534">
        <v>3987</v>
      </c>
      <c r="IV63" s="534">
        <v>1528</v>
      </c>
      <c r="IW63" s="534">
        <v>6625</v>
      </c>
      <c r="IX63" s="534">
        <v>410163</v>
      </c>
      <c r="IY63" s="534">
        <v>931</v>
      </c>
      <c r="IZ63" s="534">
        <v>3430</v>
      </c>
      <c r="JA63" s="534">
        <v>5101</v>
      </c>
      <c r="JB63" s="534">
        <v>3653</v>
      </c>
      <c r="JC63" s="534">
        <v>3591</v>
      </c>
      <c r="JD63" s="534">
        <v>2829</v>
      </c>
      <c r="JE63" s="534">
        <v>28303</v>
      </c>
      <c r="JF63" s="534">
        <v>322671</v>
      </c>
      <c r="JG63" s="534">
        <v>2517</v>
      </c>
      <c r="JH63" s="534">
        <v>1684</v>
      </c>
      <c r="JI63" s="534">
        <v>58806</v>
      </c>
      <c r="JJ63" s="534">
        <v>12474</v>
      </c>
      <c r="JK63" s="534">
        <v>15151</v>
      </c>
      <c r="JL63" s="534">
        <v>4353</v>
      </c>
      <c r="JM63" s="534">
        <v>2802</v>
      </c>
      <c r="JN63" s="534">
        <v>1163</v>
      </c>
      <c r="JO63" s="534">
        <v>5725</v>
      </c>
      <c r="JP63" s="534">
        <v>10153</v>
      </c>
      <c r="JQ63" s="534">
        <v>15637</v>
      </c>
      <c r="JR63" s="534">
        <v>113848</v>
      </c>
      <c r="JS63" s="534">
        <v>25492</v>
      </c>
      <c r="JT63" s="534">
        <v>19900</v>
      </c>
      <c r="JU63" s="534">
        <v>2415</v>
      </c>
      <c r="JV63" s="534">
        <v>1461</v>
      </c>
      <c r="JW63" s="534">
        <v>6188</v>
      </c>
      <c r="JX63" s="534">
        <v>3332</v>
      </c>
      <c r="JY63" s="534">
        <v>3769</v>
      </c>
      <c r="JZ63" s="534">
        <v>37631</v>
      </c>
      <c r="KA63" s="534">
        <v>5315</v>
      </c>
      <c r="KB63" s="534">
        <v>2722</v>
      </c>
      <c r="KC63" s="534">
        <v>2401</v>
      </c>
      <c r="KD63" s="534">
        <v>5854</v>
      </c>
      <c r="KE63" s="534">
        <v>7925</v>
      </c>
      <c r="KF63" s="534">
        <v>3266</v>
      </c>
      <c r="KG63" s="534">
        <v>24226</v>
      </c>
      <c r="KH63" s="534">
        <v>48515</v>
      </c>
      <c r="KI63" s="534">
        <v>2205</v>
      </c>
      <c r="KJ63" s="534">
        <v>5368</v>
      </c>
      <c r="KK63" s="534">
        <v>21099</v>
      </c>
    </row>
    <row r="64" spans="1:297" ht="17.5">
      <c r="A64" s="566"/>
      <c r="B64" s="527"/>
      <c r="C64" s="534"/>
      <c r="D64" s="374"/>
      <c r="E64" s="374"/>
      <c r="F64" s="534"/>
      <c r="G64" s="534"/>
      <c r="H64" s="534"/>
      <c r="I64" s="534"/>
      <c r="J64" s="534"/>
      <c r="K64" s="534"/>
      <c r="L64" s="534"/>
      <c r="M64" s="534"/>
      <c r="N64" s="534"/>
      <c r="O64" s="534"/>
      <c r="P64" s="534"/>
      <c r="Q64" s="534"/>
      <c r="R64" s="534"/>
      <c r="S64" s="534"/>
      <c r="T64" s="534"/>
      <c r="U64" s="534"/>
      <c r="V64" s="534"/>
      <c r="W64" s="534"/>
      <c r="X64" s="534"/>
      <c r="Y64" s="534"/>
      <c r="Z64" s="534"/>
      <c r="AA64" s="534"/>
      <c r="AB64" s="534"/>
      <c r="AC64" s="534"/>
      <c r="AD64" s="534"/>
      <c r="AE64" s="534"/>
      <c r="AF64" s="534"/>
      <c r="AG64" s="534"/>
      <c r="AH64" s="534"/>
      <c r="AI64" s="534"/>
      <c r="AJ64" s="534"/>
      <c r="AK64" s="534"/>
      <c r="AL64" s="534"/>
      <c r="AM64" s="534"/>
      <c r="AN64" s="534"/>
      <c r="AO64" s="534"/>
      <c r="AP64" s="534"/>
      <c r="AQ64" s="534"/>
      <c r="AR64" s="534"/>
      <c r="AS64" s="534"/>
      <c r="AT64" s="534"/>
      <c r="AU64" s="534"/>
      <c r="AV64" s="534"/>
      <c r="AW64" s="534"/>
      <c r="AX64" s="534"/>
      <c r="AY64" s="534"/>
      <c r="AZ64" s="534"/>
      <c r="BA64" s="534"/>
      <c r="BB64" s="534"/>
      <c r="BC64" s="534"/>
      <c r="BD64" s="534"/>
      <c r="BE64" s="534"/>
      <c r="BF64" s="534"/>
      <c r="BG64" s="534"/>
      <c r="BH64" s="534"/>
      <c r="BI64" s="534"/>
      <c r="BJ64" s="534"/>
      <c r="BK64" s="534"/>
      <c r="BL64" s="534"/>
      <c r="BM64" s="534"/>
      <c r="BN64" s="534"/>
      <c r="BO64" s="534"/>
      <c r="BP64" s="534"/>
      <c r="BQ64" s="534"/>
      <c r="BR64" s="534"/>
      <c r="BS64" s="534"/>
      <c r="BT64" s="534"/>
      <c r="BU64" s="534"/>
      <c r="BV64" s="534"/>
      <c r="BW64" s="534"/>
      <c r="BX64" s="534"/>
      <c r="BY64" s="534"/>
      <c r="BZ64" s="534"/>
      <c r="CA64" s="534"/>
      <c r="CB64" s="534"/>
      <c r="CC64" s="534"/>
      <c r="CD64" s="534"/>
      <c r="CE64" s="534"/>
      <c r="CF64" s="534"/>
      <c r="CG64" s="534"/>
      <c r="CH64" s="534"/>
      <c r="CI64" s="534"/>
      <c r="CJ64" s="534"/>
      <c r="CK64" s="534"/>
      <c r="CL64" s="534"/>
      <c r="CM64" s="534"/>
      <c r="CN64" s="534"/>
      <c r="CO64" s="534"/>
      <c r="CP64" s="534"/>
      <c r="CQ64" s="534"/>
      <c r="CR64" s="534"/>
      <c r="CS64" s="534"/>
      <c r="CT64" s="534"/>
      <c r="CU64" s="534"/>
      <c r="CV64" s="534"/>
      <c r="CW64" s="534"/>
      <c r="CX64" s="534"/>
      <c r="CY64" s="534"/>
      <c r="CZ64" s="534"/>
      <c r="DA64" s="534"/>
      <c r="DB64" s="534"/>
      <c r="DC64" s="534"/>
      <c r="DD64" s="534"/>
      <c r="DE64" s="534"/>
      <c r="DF64" s="534"/>
      <c r="DG64" s="534"/>
      <c r="DH64" s="534"/>
      <c r="DI64" s="534"/>
      <c r="DJ64" s="534"/>
      <c r="DK64" s="534"/>
      <c r="DL64" s="534"/>
      <c r="DM64" s="534"/>
      <c r="DN64" s="534"/>
      <c r="DO64" s="534"/>
      <c r="DP64" s="534"/>
      <c r="DQ64" s="534"/>
      <c r="DR64" s="534"/>
      <c r="DS64" s="534"/>
      <c r="DT64" s="534"/>
      <c r="DU64" s="534"/>
      <c r="DV64" s="534"/>
      <c r="DW64" s="534"/>
      <c r="DX64" s="534"/>
      <c r="DY64" s="534"/>
      <c r="DZ64" s="534"/>
      <c r="EA64" s="534"/>
      <c r="EB64" s="534"/>
      <c r="EC64" s="534"/>
      <c r="ED64" s="534"/>
      <c r="EE64" s="534"/>
      <c r="EF64" s="534"/>
      <c r="EG64" s="534"/>
      <c r="EH64" s="534"/>
      <c r="EI64" s="534"/>
      <c r="EJ64" s="534"/>
      <c r="EK64" s="534"/>
      <c r="EL64" s="534"/>
      <c r="EM64" s="534"/>
      <c r="EN64" s="534"/>
      <c r="EO64" s="534"/>
      <c r="EP64" s="534"/>
      <c r="EQ64" s="534"/>
      <c r="ER64" s="534"/>
      <c r="ES64" s="534"/>
      <c r="ET64" s="534"/>
      <c r="EU64" s="534"/>
      <c r="EV64" s="534"/>
      <c r="EW64" s="534"/>
      <c r="EX64" s="534"/>
      <c r="EY64" s="534"/>
      <c r="EZ64" s="534"/>
      <c r="FA64" s="534"/>
      <c r="FB64" s="534"/>
      <c r="FC64" s="534"/>
      <c r="FD64" s="534"/>
      <c r="FE64" s="534"/>
      <c r="FF64" s="534"/>
      <c r="FG64" s="534"/>
      <c r="FH64" s="534"/>
      <c r="FI64" s="534"/>
      <c r="FJ64" s="534"/>
      <c r="FK64" s="534"/>
      <c r="FL64" s="534"/>
      <c r="FM64" s="534"/>
      <c r="FN64" s="534"/>
      <c r="FO64" s="534"/>
      <c r="FP64" s="534"/>
      <c r="FQ64" s="534"/>
      <c r="FR64" s="534"/>
      <c r="FS64" s="534"/>
      <c r="FT64" s="534"/>
      <c r="FU64" s="534"/>
      <c r="FV64" s="534"/>
      <c r="FW64" s="534"/>
      <c r="FX64" s="534"/>
      <c r="FY64" s="534"/>
      <c r="FZ64" s="534"/>
      <c r="GA64" s="534"/>
      <c r="GB64" s="534"/>
      <c r="GC64" s="534"/>
      <c r="GD64" s="534"/>
      <c r="GE64" s="534"/>
      <c r="GF64" s="534"/>
      <c r="GG64" s="534"/>
      <c r="GH64" s="534"/>
      <c r="GI64" s="534"/>
      <c r="GJ64" s="534"/>
      <c r="GK64" s="534"/>
      <c r="GL64" s="534"/>
      <c r="GM64" s="534"/>
      <c r="GN64" s="534"/>
      <c r="GO64" s="534"/>
      <c r="GP64" s="534"/>
      <c r="GQ64" s="534"/>
      <c r="GR64" s="534"/>
      <c r="GS64" s="534"/>
      <c r="GT64" s="534"/>
      <c r="GU64" s="534"/>
      <c r="GV64" s="534"/>
      <c r="GW64" s="534"/>
      <c r="GX64" s="534"/>
      <c r="GY64" s="534"/>
      <c r="GZ64" s="534"/>
      <c r="HA64" s="534"/>
      <c r="HB64" s="534"/>
      <c r="HC64" s="534"/>
      <c r="HD64" s="534"/>
      <c r="HE64" s="534"/>
      <c r="HF64" s="534"/>
      <c r="HG64" s="534"/>
      <c r="HH64" s="534"/>
      <c r="HI64" s="534"/>
      <c r="HJ64" s="534"/>
      <c r="HK64" s="534"/>
      <c r="HL64" s="534"/>
      <c r="HM64" s="534"/>
      <c r="HN64" s="534"/>
      <c r="HO64" s="534"/>
      <c r="HP64" s="534"/>
      <c r="HQ64" s="534"/>
      <c r="HR64" s="534"/>
      <c r="HS64" s="534"/>
      <c r="HT64" s="534"/>
      <c r="HU64" s="534"/>
      <c r="HV64" s="534"/>
      <c r="HW64" s="534"/>
      <c r="HX64" s="534"/>
      <c r="HY64" s="534"/>
      <c r="HZ64" s="534"/>
      <c r="IA64" s="534"/>
      <c r="IB64" s="534"/>
      <c r="IC64" s="534"/>
      <c r="ID64" s="534"/>
      <c r="IE64" s="534"/>
      <c r="IF64" s="534"/>
      <c r="IG64" s="534"/>
      <c r="IH64" s="534"/>
      <c r="II64" s="534"/>
      <c r="IJ64" s="534"/>
      <c r="IK64" s="534"/>
      <c r="IL64" s="534"/>
      <c r="IM64" s="534"/>
      <c r="IN64" s="534"/>
      <c r="IO64" s="534"/>
      <c r="IP64" s="534"/>
      <c r="IQ64" s="534"/>
      <c r="IR64" s="534"/>
      <c r="IS64" s="534"/>
      <c r="IT64" s="534"/>
      <c r="IU64" s="534"/>
      <c r="IV64" s="534"/>
      <c r="IW64" s="534"/>
      <c r="IX64" s="534"/>
      <c r="IY64" s="534"/>
      <c r="IZ64" s="534"/>
      <c r="JA64" s="534"/>
      <c r="JB64" s="534"/>
      <c r="JC64" s="534"/>
      <c r="JD64" s="534"/>
      <c r="JE64" s="534"/>
      <c r="JF64" s="534"/>
      <c r="JG64" s="534"/>
      <c r="JH64" s="534"/>
      <c r="JI64" s="534"/>
      <c r="JJ64" s="534"/>
      <c r="JK64" s="534"/>
      <c r="JL64" s="534"/>
      <c r="JM64" s="534"/>
      <c r="JN64" s="534"/>
      <c r="JO64" s="534"/>
      <c r="JP64" s="534"/>
      <c r="JQ64" s="534"/>
      <c r="JR64" s="534"/>
      <c r="JS64" s="534"/>
      <c r="JT64" s="534"/>
      <c r="JU64" s="534"/>
      <c r="JV64" s="534"/>
      <c r="JW64" s="534"/>
      <c r="JX64" s="534"/>
      <c r="JY64" s="534"/>
      <c r="JZ64" s="534"/>
      <c r="KA64" s="534"/>
      <c r="KB64" s="534"/>
      <c r="KC64" s="534"/>
      <c r="KD64" s="534"/>
      <c r="KE64" s="534"/>
      <c r="KF64" s="534"/>
      <c r="KG64" s="534"/>
      <c r="KH64" s="534"/>
      <c r="KI64" s="534"/>
      <c r="KJ64" s="534"/>
      <c r="KK64" s="534"/>
    </row>
    <row r="65" spans="1:297" ht="17.5">
      <c r="A65" s="571" t="s">
        <v>505</v>
      </c>
      <c r="B65" s="532" t="s">
        <v>541</v>
      </c>
      <c r="C65" s="148">
        <v>40095813</v>
      </c>
      <c r="D65" s="374">
        <v>0</v>
      </c>
      <c r="E65" s="374">
        <v>2560238</v>
      </c>
      <c r="F65" s="534">
        <v>393249</v>
      </c>
      <c r="G65" s="534">
        <v>0</v>
      </c>
      <c r="H65" s="534">
        <v>0</v>
      </c>
      <c r="I65" s="534">
        <v>0</v>
      </c>
      <c r="J65" s="534">
        <v>0</v>
      </c>
      <c r="K65" s="534">
        <v>0</v>
      </c>
      <c r="L65" s="534">
        <v>0</v>
      </c>
      <c r="M65" s="534">
        <v>0</v>
      </c>
      <c r="N65" s="534">
        <v>0</v>
      </c>
      <c r="O65" s="534">
        <v>0</v>
      </c>
      <c r="P65" s="534">
        <v>0</v>
      </c>
      <c r="Q65" s="534">
        <v>0</v>
      </c>
      <c r="R65" s="534">
        <v>0</v>
      </c>
      <c r="S65" s="534">
        <v>707364</v>
      </c>
      <c r="T65" s="534">
        <v>0</v>
      </c>
      <c r="U65" s="534">
        <v>0</v>
      </c>
      <c r="V65" s="534">
        <v>0</v>
      </c>
      <c r="W65" s="534">
        <v>0</v>
      </c>
      <c r="X65" s="534">
        <v>0</v>
      </c>
      <c r="Y65" s="534">
        <v>0</v>
      </c>
      <c r="Z65" s="534">
        <v>0</v>
      </c>
      <c r="AA65" s="534">
        <v>0</v>
      </c>
      <c r="AB65" s="534">
        <v>0</v>
      </c>
      <c r="AC65" s="534">
        <v>0</v>
      </c>
      <c r="AD65" s="534">
        <v>0</v>
      </c>
      <c r="AE65" s="534">
        <v>0</v>
      </c>
      <c r="AF65" s="534">
        <v>0</v>
      </c>
      <c r="AG65" s="534">
        <v>2307561</v>
      </c>
      <c r="AH65" s="534">
        <v>0</v>
      </c>
      <c r="AI65" s="534">
        <v>0</v>
      </c>
      <c r="AJ65" s="534">
        <v>799247</v>
      </c>
      <c r="AK65" s="534">
        <v>0</v>
      </c>
      <c r="AL65" s="534">
        <v>0</v>
      </c>
      <c r="AM65" s="534">
        <v>0</v>
      </c>
      <c r="AN65" s="534">
        <v>0</v>
      </c>
      <c r="AO65" s="534">
        <v>0</v>
      </c>
      <c r="AP65" s="534">
        <v>499584</v>
      </c>
      <c r="AQ65" s="534">
        <v>0</v>
      </c>
      <c r="AR65" s="534">
        <v>590917</v>
      </c>
      <c r="AS65" s="534">
        <v>0</v>
      </c>
      <c r="AT65" s="534">
        <v>0</v>
      </c>
      <c r="AU65" s="534">
        <v>0</v>
      </c>
      <c r="AV65" s="534">
        <v>0</v>
      </c>
      <c r="AW65" s="534">
        <v>0</v>
      </c>
      <c r="AX65" s="534">
        <v>0</v>
      </c>
      <c r="AY65" s="534">
        <v>0</v>
      </c>
      <c r="AZ65" s="534">
        <v>0</v>
      </c>
      <c r="BA65" s="534">
        <v>628725</v>
      </c>
      <c r="BB65" s="534">
        <v>0</v>
      </c>
      <c r="BC65" s="534">
        <v>1450008</v>
      </c>
      <c r="BD65" s="534">
        <v>0</v>
      </c>
      <c r="BE65" s="534">
        <v>0</v>
      </c>
      <c r="BF65" s="534">
        <v>0</v>
      </c>
      <c r="BG65" s="534">
        <v>0</v>
      </c>
      <c r="BH65" s="534">
        <v>0</v>
      </c>
      <c r="BI65" s="534">
        <v>0</v>
      </c>
      <c r="BJ65" s="534">
        <v>0</v>
      </c>
      <c r="BK65" s="534">
        <v>0</v>
      </c>
      <c r="BL65" s="534">
        <v>549427</v>
      </c>
      <c r="BM65" s="534">
        <v>1128090</v>
      </c>
      <c r="BN65" s="534">
        <v>0</v>
      </c>
      <c r="BO65" s="534">
        <v>0</v>
      </c>
      <c r="BP65" s="534">
        <v>1320757</v>
      </c>
      <c r="BQ65" s="534">
        <v>0</v>
      </c>
      <c r="BR65" s="534">
        <v>0</v>
      </c>
      <c r="BS65" s="534">
        <v>0</v>
      </c>
      <c r="BT65" s="534">
        <v>0</v>
      </c>
      <c r="BU65" s="534">
        <v>0</v>
      </c>
      <c r="BV65" s="534">
        <v>0</v>
      </c>
      <c r="BW65" s="534">
        <v>0</v>
      </c>
      <c r="BX65" s="534">
        <v>0</v>
      </c>
      <c r="BY65" s="534">
        <v>0</v>
      </c>
      <c r="BZ65" s="534">
        <v>0</v>
      </c>
      <c r="CA65" s="534">
        <v>0</v>
      </c>
      <c r="CB65" s="534">
        <v>375773</v>
      </c>
      <c r="CC65" s="534">
        <v>622406</v>
      </c>
      <c r="CD65" s="534">
        <v>0</v>
      </c>
      <c r="CE65" s="534">
        <v>0</v>
      </c>
      <c r="CF65" s="534">
        <v>0</v>
      </c>
      <c r="CG65" s="534">
        <v>959602</v>
      </c>
      <c r="CH65" s="534">
        <v>0</v>
      </c>
      <c r="CI65" s="534">
        <v>0</v>
      </c>
      <c r="CJ65" s="534">
        <v>0</v>
      </c>
      <c r="CK65" s="534">
        <v>273614</v>
      </c>
      <c r="CL65" s="534">
        <v>0</v>
      </c>
      <c r="CM65" s="534">
        <v>0</v>
      </c>
      <c r="CN65" s="534">
        <v>621746</v>
      </c>
      <c r="CO65" s="534">
        <v>0</v>
      </c>
      <c r="CP65" s="534">
        <v>0</v>
      </c>
      <c r="CQ65" s="534">
        <v>0</v>
      </c>
      <c r="CR65" s="534">
        <v>0</v>
      </c>
      <c r="CS65" s="534">
        <v>0</v>
      </c>
      <c r="CT65" s="534">
        <v>0</v>
      </c>
      <c r="CU65" s="534">
        <v>0</v>
      </c>
      <c r="CV65" s="534">
        <v>0</v>
      </c>
      <c r="CW65" s="534">
        <v>0</v>
      </c>
      <c r="CX65" s="534">
        <v>0</v>
      </c>
      <c r="CY65" s="534">
        <v>0</v>
      </c>
      <c r="CZ65" s="534">
        <v>0</v>
      </c>
      <c r="DA65" s="534">
        <v>0</v>
      </c>
      <c r="DB65" s="534">
        <v>0</v>
      </c>
      <c r="DC65" s="534">
        <v>0</v>
      </c>
      <c r="DD65" s="534">
        <v>581905</v>
      </c>
      <c r="DE65" s="534">
        <v>0</v>
      </c>
      <c r="DF65" s="534">
        <v>0</v>
      </c>
      <c r="DG65" s="534">
        <v>0</v>
      </c>
      <c r="DH65" s="534">
        <v>456665</v>
      </c>
      <c r="DI65" s="534">
        <v>0</v>
      </c>
      <c r="DJ65" s="534">
        <v>476394</v>
      </c>
      <c r="DK65" s="534">
        <v>0</v>
      </c>
      <c r="DL65" s="534">
        <v>0</v>
      </c>
      <c r="DM65" s="534">
        <v>0</v>
      </c>
      <c r="DN65" s="534">
        <v>0</v>
      </c>
      <c r="DO65" s="534">
        <v>437761</v>
      </c>
      <c r="DP65" s="534">
        <v>0</v>
      </c>
      <c r="DQ65" s="534">
        <v>0</v>
      </c>
      <c r="DR65" s="534">
        <v>0</v>
      </c>
      <c r="DS65" s="534">
        <v>661752</v>
      </c>
      <c r="DT65" s="534">
        <v>0</v>
      </c>
      <c r="DU65" s="534">
        <v>0</v>
      </c>
      <c r="DV65" s="534">
        <v>0</v>
      </c>
      <c r="DW65" s="534">
        <v>0</v>
      </c>
      <c r="DX65" s="534">
        <v>613118</v>
      </c>
      <c r="DY65" s="534">
        <v>0</v>
      </c>
      <c r="DZ65" s="534">
        <v>0</v>
      </c>
      <c r="EA65" s="534">
        <v>0</v>
      </c>
      <c r="EB65" s="534">
        <v>0</v>
      </c>
      <c r="EC65" s="534">
        <v>0</v>
      </c>
      <c r="ED65" s="534">
        <v>708023</v>
      </c>
      <c r="EE65" s="534">
        <v>0</v>
      </c>
      <c r="EF65" s="534">
        <v>374015</v>
      </c>
      <c r="EG65" s="534">
        <v>0</v>
      </c>
      <c r="EH65" s="534">
        <v>440729</v>
      </c>
      <c r="EI65" s="534">
        <v>0</v>
      </c>
      <c r="EJ65" s="534">
        <v>0</v>
      </c>
      <c r="EK65" s="534">
        <v>0</v>
      </c>
      <c r="EL65" s="534">
        <v>0</v>
      </c>
      <c r="EM65" s="534">
        <v>0</v>
      </c>
      <c r="EN65" s="534">
        <v>0</v>
      </c>
      <c r="EO65" s="534">
        <v>1250581</v>
      </c>
      <c r="EP65" s="534">
        <v>0</v>
      </c>
      <c r="EQ65" s="534">
        <v>0</v>
      </c>
      <c r="ER65" s="534">
        <v>0</v>
      </c>
      <c r="ES65" s="534">
        <v>0</v>
      </c>
      <c r="ET65" s="534">
        <v>0</v>
      </c>
      <c r="EU65" s="534">
        <v>0</v>
      </c>
      <c r="EV65" s="534">
        <v>0</v>
      </c>
      <c r="EW65" s="534">
        <v>0</v>
      </c>
      <c r="EX65" s="534">
        <v>0</v>
      </c>
      <c r="EY65" s="534">
        <v>0</v>
      </c>
      <c r="EZ65" s="534">
        <v>0</v>
      </c>
      <c r="FA65" s="534">
        <v>389567</v>
      </c>
      <c r="FB65" s="534">
        <v>0</v>
      </c>
      <c r="FC65" s="534">
        <v>0</v>
      </c>
      <c r="FD65" s="534">
        <v>0</v>
      </c>
      <c r="FE65" s="534">
        <v>0</v>
      </c>
      <c r="FF65" s="534">
        <v>0</v>
      </c>
      <c r="FG65" s="534">
        <v>0</v>
      </c>
      <c r="FH65" s="534">
        <v>351044</v>
      </c>
      <c r="FI65" s="534">
        <v>0</v>
      </c>
      <c r="FJ65" s="534">
        <v>0</v>
      </c>
      <c r="FK65" s="534">
        <v>0</v>
      </c>
      <c r="FL65" s="534">
        <v>0</v>
      </c>
      <c r="FM65" s="534">
        <v>0</v>
      </c>
      <c r="FN65" s="534">
        <v>0</v>
      </c>
      <c r="FO65" s="534">
        <v>376598</v>
      </c>
      <c r="FP65" s="534">
        <v>0</v>
      </c>
      <c r="FQ65" s="534">
        <v>0</v>
      </c>
      <c r="FR65" s="534">
        <v>0</v>
      </c>
      <c r="FS65" s="534">
        <v>0</v>
      </c>
      <c r="FT65" s="534">
        <v>1791710</v>
      </c>
      <c r="FU65" s="534">
        <v>0</v>
      </c>
      <c r="FV65" s="534">
        <v>242621</v>
      </c>
      <c r="FW65" s="534">
        <v>0</v>
      </c>
      <c r="FX65" s="534">
        <v>0</v>
      </c>
      <c r="FY65" s="534">
        <v>0</v>
      </c>
      <c r="FZ65" s="534">
        <v>0</v>
      </c>
      <c r="GA65" s="534">
        <v>0</v>
      </c>
      <c r="GB65" s="534">
        <v>0</v>
      </c>
      <c r="GC65" s="534">
        <v>0</v>
      </c>
      <c r="GD65" s="534">
        <v>0</v>
      </c>
      <c r="GE65" s="534">
        <v>725279</v>
      </c>
      <c r="GF65" s="534">
        <v>0</v>
      </c>
      <c r="GG65" s="534">
        <v>0</v>
      </c>
      <c r="GH65" s="534">
        <v>0</v>
      </c>
      <c r="GI65" s="534">
        <v>0</v>
      </c>
      <c r="GJ65" s="534">
        <v>0</v>
      </c>
      <c r="GK65" s="534">
        <v>1239810</v>
      </c>
      <c r="GL65" s="534">
        <v>0</v>
      </c>
      <c r="GM65" s="534">
        <v>0</v>
      </c>
      <c r="GN65" s="534">
        <v>0</v>
      </c>
      <c r="GO65" s="534">
        <v>0</v>
      </c>
      <c r="GP65" s="534">
        <v>0</v>
      </c>
      <c r="GQ65" s="534">
        <v>0</v>
      </c>
      <c r="GR65" s="534">
        <v>0</v>
      </c>
      <c r="GS65" s="534">
        <v>0</v>
      </c>
      <c r="GT65" s="534">
        <v>0</v>
      </c>
      <c r="GU65" s="534">
        <v>0</v>
      </c>
      <c r="GV65" s="534">
        <v>0</v>
      </c>
      <c r="GW65" s="534">
        <v>0</v>
      </c>
      <c r="GX65" s="534">
        <v>0</v>
      </c>
      <c r="GY65" s="534">
        <v>0</v>
      </c>
      <c r="GZ65" s="534">
        <v>2560238</v>
      </c>
      <c r="HA65" s="534">
        <v>940478</v>
      </c>
      <c r="HB65" s="534">
        <v>0</v>
      </c>
      <c r="HC65" s="534">
        <v>0</v>
      </c>
      <c r="HD65" s="534">
        <v>0</v>
      </c>
      <c r="HE65" s="534">
        <v>961690</v>
      </c>
      <c r="HF65" s="534">
        <v>0</v>
      </c>
      <c r="HG65" s="534">
        <v>0</v>
      </c>
      <c r="HH65" s="534">
        <v>0</v>
      </c>
      <c r="HI65" s="534">
        <v>0</v>
      </c>
      <c r="HJ65" s="534">
        <v>949600</v>
      </c>
      <c r="HK65" s="534">
        <v>0</v>
      </c>
      <c r="HL65" s="534">
        <v>1226896</v>
      </c>
      <c r="HM65" s="534">
        <v>0</v>
      </c>
      <c r="HN65" s="534">
        <v>0</v>
      </c>
      <c r="HO65" s="534">
        <v>0</v>
      </c>
      <c r="HP65" s="534">
        <v>0</v>
      </c>
      <c r="HQ65" s="534">
        <v>923552</v>
      </c>
      <c r="HR65" s="534">
        <v>283946</v>
      </c>
      <c r="HS65" s="534">
        <v>0</v>
      </c>
      <c r="HT65" s="534">
        <v>678348</v>
      </c>
      <c r="HU65" s="534">
        <v>0</v>
      </c>
      <c r="HV65" s="534">
        <v>0</v>
      </c>
      <c r="HW65" s="534">
        <v>0</v>
      </c>
      <c r="HX65" s="534">
        <v>0</v>
      </c>
      <c r="HY65" s="534">
        <v>0</v>
      </c>
      <c r="HZ65" s="534">
        <v>0</v>
      </c>
      <c r="IA65" s="534">
        <v>0</v>
      </c>
      <c r="IB65" s="534">
        <v>0</v>
      </c>
      <c r="IC65" s="534">
        <v>0</v>
      </c>
      <c r="ID65" s="534">
        <v>0</v>
      </c>
      <c r="IE65" s="534">
        <v>0</v>
      </c>
      <c r="IF65" s="534">
        <v>0</v>
      </c>
      <c r="IG65" s="534">
        <v>0</v>
      </c>
      <c r="IH65" s="534">
        <v>0</v>
      </c>
      <c r="II65" s="534">
        <v>0</v>
      </c>
      <c r="IJ65" s="534">
        <v>0</v>
      </c>
      <c r="IK65" s="534">
        <v>0</v>
      </c>
      <c r="IL65" s="534">
        <v>0</v>
      </c>
      <c r="IM65" s="534">
        <v>0</v>
      </c>
      <c r="IN65" s="534">
        <v>0</v>
      </c>
      <c r="IO65" s="534">
        <v>0</v>
      </c>
      <c r="IP65" s="534">
        <v>0</v>
      </c>
      <c r="IQ65" s="534">
        <v>0</v>
      </c>
      <c r="IR65" s="534">
        <v>452324</v>
      </c>
      <c r="IS65" s="534">
        <v>0</v>
      </c>
      <c r="IT65" s="534">
        <v>0</v>
      </c>
      <c r="IU65" s="534">
        <v>0</v>
      </c>
      <c r="IV65" s="534">
        <v>0</v>
      </c>
      <c r="IW65" s="534">
        <v>0</v>
      </c>
      <c r="IX65" s="534">
        <v>0</v>
      </c>
      <c r="IY65" s="534">
        <v>0</v>
      </c>
      <c r="IZ65" s="534">
        <v>0</v>
      </c>
      <c r="JA65" s="534">
        <v>0</v>
      </c>
      <c r="JB65" s="534">
        <v>972626</v>
      </c>
      <c r="JC65" s="534">
        <v>0</v>
      </c>
      <c r="JD65" s="534">
        <v>0</v>
      </c>
      <c r="JE65" s="534">
        <v>0</v>
      </c>
      <c r="JF65" s="534">
        <v>0</v>
      </c>
      <c r="JG65" s="534">
        <v>0</v>
      </c>
      <c r="JH65" s="534">
        <v>0</v>
      </c>
      <c r="JI65" s="534">
        <v>0</v>
      </c>
      <c r="JJ65" s="534">
        <v>0</v>
      </c>
      <c r="JK65" s="534">
        <v>0</v>
      </c>
      <c r="JL65" s="534">
        <v>0</v>
      </c>
      <c r="JM65" s="534">
        <v>0</v>
      </c>
      <c r="JN65" s="534">
        <v>0</v>
      </c>
      <c r="JO65" s="534">
        <v>0</v>
      </c>
      <c r="JP65" s="534">
        <v>0</v>
      </c>
      <c r="JQ65" s="534">
        <v>0</v>
      </c>
      <c r="JR65" s="534">
        <v>1366149</v>
      </c>
      <c r="JS65" s="534">
        <v>956469</v>
      </c>
      <c r="JT65" s="534">
        <v>626472</v>
      </c>
      <c r="JU65" s="534">
        <v>0</v>
      </c>
      <c r="JV65" s="534">
        <v>0</v>
      </c>
      <c r="JW65" s="534">
        <v>0</v>
      </c>
      <c r="JX65" s="534">
        <v>0</v>
      </c>
      <c r="JY65" s="534">
        <v>0</v>
      </c>
      <c r="JZ65" s="534">
        <v>0</v>
      </c>
      <c r="KA65" s="534">
        <v>292409</v>
      </c>
      <c r="KB65" s="534">
        <v>0</v>
      </c>
      <c r="KC65" s="534">
        <v>0</v>
      </c>
      <c r="KD65" s="534">
        <v>994387</v>
      </c>
      <c r="KE65" s="534">
        <v>0</v>
      </c>
      <c r="KF65" s="534">
        <v>0</v>
      </c>
      <c r="KG65" s="534">
        <v>865081</v>
      </c>
      <c r="KH65" s="534">
        <v>0</v>
      </c>
      <c r="KI65" s="534">
        <v>0</v>
      </c>
      <c r="KJ65" s="534">
        <v>0</v>
      </c>
      <c r="KK65" s="534">
        <v>699506</v>
      </c>
    </row>
    <row r="66" spans="1:297" ht="14">
      <c r="A66" s="572"/>
      <c r="B66" s="532" t="s">
        <v>546</v>
      </c>
      <c r="C66" s="148">
        <v>2209523</v>
      </c>
      <c r="D66" s="374">
        <v>0</v>
      </c>
      <c r="E66" s="374">
        <v>362749</v>
      </c>
      <c r="F66" s="534">
        <v>0</v>
      </c>
      <c r="G66" s="534">
        <v>0</v>
      </c>
      <c r="H66" s="534">
        <v>0</v>
      </c>
      <c r="I66" s="534">
        <v>0</v>
      </c>
      <c r="J66" s="534">
        <v>0</v>
      </c>
      <c r="K66" s="534">
        <v>0</v>
      </c>
      <c r="L66" s="534">
        <v>0</v>
      </c>
      <c r="M66" s="534">
        <v>0</v>
      </c>
      <c r="N66" s="534">
        <v>0</v>
      </c>
      <c r="O66" s="534">
        <v>0</v>
      </c>
      <c r="P66" s="534">
        <v>0</v>
      </c>
      <c r="Q66" s="534">
        <v>0</v>
      </c>
      <c r="R66" s="534">
        <v>0</v>
      </c>
      <c r="S66" s="534">
        <v>101609</v>
      </c>
      <c r="T66" s="534">
        <v>0</v>
      </c>
      <c r="U66" s="534">
        <v>0</v>
      </c>
      <c r="V66" s="534">
        <v>0</v>
      </c>
      <c r="W66" s="534">
        <v>0</v>
      </c>
      <c r="X66" s="534">
        <v>0</v>
      </c>
      <c r="Y66" s="534">
        <v>0</v>
      </c>
      <c r="Z66" s="534">
        <v>0</v>
      </c>
      <c r="AA66" s="534">
        <v>0</v>
      </c>
      <c r="AB66" s="534">
        <v>0</v>
      </c>
      <c r="AC66" s="534">
        <v>0</v>
      </c>
      <c r="AD66" s="534">
        <v>0</v>
      </c>
      <c r="AE66" s="534">
        <v>0</v>
      </c>
      <c r="AF66" s="534">
        <v>0</v>
      </c>
      <c r="AG66" s="534">
        <v>362749</v>
      </c>
      <c r="AH66" s="534">
        <v>0</v>
      </c>
      <c r="AI66" s="534">
        <v>0</v>
      </c>
      <c r="AJ66" s="534">
        <v>0</v>
      </c>
      <c r="AK66" s="534">
        <v>0</v>
      </c>
      <c r="AL66" s="534">
        <v>0</v>
      </c>
      <c r="AM66" s="534">
        <v>176841</v>
      </c>
      <c r="AN66" s="534">
        <v>0</v>
      </c>
      <c r="AO66" s="534">
        <v>187337</v>
      </c>
      <c r="AP66" s="534">
        <v>0</v>
      </c>
      <c r="AQ66" s="534">
        <v>0</v>
      </c>
      <c r="AR66" s="534">
        <v>0</v>
      </c>
      <c r="AS66" s="534">
        <v>0</v>
      </c>
      <c r="AT66" s="534">
        <v>0</v>
      </c>
      <c r="AU66" s="534">
        <v>0</v>
      </c>
      <c r="AV66" s="534">
        <v>0</v>
      </c>
      <c r="AW66" s="534">
        <v>0</v>
      </c>
      <c r="AX66" s="534">
        <v>0</v>
      </c>
      <c r="AY66" s="534">
        <v>0</v>
      </c>
      <c r="AZ66" s="534">
        <v>0</v>
      </c>
      <c r="BA66" s="534">
        <v>0</v>
      </c>
      <c r="BB66" s="534">
        <v>0</v>
      </c>
      <c r="BC66" s="534">
        <v>0</v>
      </c>
      <c r="BD66" s="534">
        <v>0</v>
      </c>
      <c r="BE66" s="534">
        <v>0</v>
      </c>
      <c r="BF66" s="534">
        <v>0</v>
      </c>
      <c r="BG66" s="534">
        <v>0</v>
      </c>
      <c r="BH66" s="534">
        <v>0</v>
      </c>
      <c r="BI66" s="534">
        <v>0</v>
      </c>
      <c r="BJ66" s="534">
        <v>161839</v>
      </c>
      <c r="BK66" s="534">
        <v>0</v>
      </c>
      <c r="BL66" s="534">
        <v>0</v>
      </c>
      <c r="BM66" s="534">
        <v>0</v>
      </c>
      <c r="BN66" s="534">
        <v>0</v>
      </c>
      <c r="BO66" s="534">
        <v>0</v>
      </c>
      <c r="BP66" s="534">
        <v>0</v>
      </c>
      <c r="BQ66" s="534">
        <v>0</v>
      </c>
      <c r="BR66" s="534">
        <v>0</v>
      </c>
      <c r="BS66" s="534">
        <v>0</v>
      </c>
      <c r="BT66" s="534">
        <v>0</v>
      </c>
      <c r="BU66" s="534">
        <v>0</v>
      </c>
      <c r="BV66" s="534">
        <v>0</v>
      </c>
      <c r="BW66" s="534">
        <v>0</v>
      </c>
      <c r="BX66" s="534">
        <v>0</v>
      </c>
      <c r="BY66" s="534">
        <v>0</v>
      </c>
      <c r="BZ66" s="534">
        <v>0</v>
      </c>
      <c r="CA66" s="534">
        <v>0</v>
      </c>
      <c r="CB66" s="534">
        <v>0</v>
      </c>
      <c r="CC66" s="534">
        <v>0</v>
      </c>
      <c r="CD66" s="534">
        <v>0</v>
      </c>
      <c r="CE66" s="534">
        <v>0</v>
      </c>
      <c r="CF66" s="534">
        <v>0</v>
      </c>
      <c r="CG66" s="534">
        <v>0</v>
      </c>
      <c r="CH66" s="534">
        <v>0</v>
      </c>
      <c r="CI66" s="534">
        <v>0</v>
      </c>
      <c r="CJ66" s="534">
        <v>0</v>
      </c>
      <c r="CK66" s="534">
        <v>0</v>
      </c>
      <c r="CL66" s="534">
        <v>0</v>
      </c>
      <c r="CM66" s="534">
        <v>0</v>
      </c>
      <c r="CN66" s="534">
        <v>0</v>
      </c>
      <c r="CO66" s="534">
        <v>0</v>
      </c>
      <c r="CP66" s="534">
        <v>0</v>
      </c>
      <c r="CQ66" s="534">
        <v>0</v>
      </c>
      <c r="CR66" s="534">
        <v>0</v>
      </c>
      <c r="CS66" s="534">
        <v>0</v>
      </c>
      <c r="CT66" s="534">
        <v>0</v>
      </c>
      <c r="CU66" s="534">
        <v>0</v>
      </c>
      <c r="CV66" s="534">
        <v>0</v>
      </c>
      <c r="CW66" s="534">
        <v>0</v>
      </c>
      <c r="CX66" s="534">
        <v>0</v>
      </c>
      <c r="CY66" s="534">
        <v>0</v>
      </c>
      <c r="CZ66" s="534">
        <v>0</v>
      </c>
      <c r="DA66" s="534">
        <v>0</v>
      </c>
      <c r="DB66" s="534">
        <v>0</v>
      </c>
      <c r="DC66" s="534">
        <v>0</v>
      </c>
      <c r="DD66" s="534">
        <v>0</v>
      </c>
      <c r="DE66" s="534">
        <v>0</v>
      </c>
      <c r="DF66" s="534">
        <v>0</v>
      </c>
      <c r="DG66" s="534">
        <v>0</v>
      </c>
      <c r="DH66" s="534">
        <v>0</v>
      </c>
      <c r="DI66" s="534">
        <v>0</v>
      </c>
      <c r="DJ66" s="534">
        <v>0</v>
      </c>
      <c r="DK66" s="534">
        <v>0</v>
      </c>
      <c r="DL66" s="534">
        <v>0</v>
      </c>
      <c r="DM66" s="534">
        <v>0</v>
      </c>
      <c r="DN66" s="534">
        <v>0</v>
      </c>
      <c r="DO66" s="534">
        <v>0</v>
      </c>
      <c r="DP66" s="534">
        <v>0</v>
      </c>
      <c r="DQ66" s="534">
        <v>116722</v>
      </c>
      <c r="DR66" s="534">
        <v>0</v>
      </c>
      <c r="DS66" s="534">
        <v>0</v>
      </c>
      <c r="DT66" s="534">
        <v>0</v>
      </c>
      <c r="DU66" s="534">
        <v>0</v>
      </c>
      <c r="DV66" s="534">
        <v>0</v>
      </c>
      <c r="DW66" s="534">
        <v>0</v>
      </c>
      <c r="DX66" s="534">
        <v>0</v>
      </c>
      <c r="DY66" s="534">
        <v>0</v>
      </c>
      <c r="DZ66" s="534">
        <v>0</v>
      </c>
      <c r="EA66" s="534">
        <v>0</v>
      </c>
      <c r="EB66" s="534">
        <v>0</v>
      </c>
      <c r="EC66" s="534">
        <v>0</v>
      </c>
      <c r="ED66" s="534">
        <v>0</v>
      </c>
      <c r="EE66" s="534">
        <v>0</v>
      </c>
      <c r="EF66" s="534">
        <v>0</v>
      </c>
      <c r="EG66" s="534">
        <v>0</v>
      </c>
      <c r="EH66" s="534">
        <v>0</v>
      </c>
      <c r="EI66" s="534">
        <v>0</v>
      </c>
      <c r="EJ66" s="534">
        <v>0</v>
      </c>
      <c r="EK66" s="534">
        <v>0</v>
      </c>
      <c r="EL66" s="534">
        <v>0</v>
      </c>
      <c r="EM66" s="534">
        <v>0</v>
      </c>
      <c r="EN66" s="534">
        <v>0</v>
      </c>
      <c r="EO66" s="534">
        <v>0</v>
      </c>
      <c r="EP66" s="534">
        <v>0</v>
      </c>
      <c r="EQ66" s="534">
        <v>0</v>
      </c>
      <c r="ER66" s="534">
        <v>0</v>
      </c>
      <c r="ES66" s="534">
        <v>0</v>
      </c>
      <c r="ET66" s="534">
        <v>0</v>
      </c>
      <c r="EU66" s="534">
        <v>0</v>
      </c>
      <c r="EV66" s="534">
        <v>0</v>
      </c>
      <c r="EW66" s="534">
        <v>0</v>
      </c>
      <c r="EX66" s="534">
        <v>0</v>
      </c>
      <c r="EY66" s="534">
        <v>0</v>
      </c>
      <c r="EZ66" s="534">
        <v>0</v>
      </c>
      <c r="FA66" s="534">
        <v>0</v>
      </c>
      <c r="FB66" s="534">
        <v>0</v>
      </c>
      <c r="FC66" s="534">
        <v>0</v>
      </c>
      <c r="FD66" s="534">
        <v>0</v>
      </c>
      <c r="FE66" s="534">
        <v>0</v>
      </c>
      <c r="FF66" s="534">
        <v>0</v>
      </c>
      <c r="FG66" s="534">
        <v>0</v>
      </c>
      <c r="FH66" s="534">
        <v>0</v>
      </c>
      <c r="FI66" s="534">
        <v>0</v>
      </c>
      <c r="FJ66" s="534">
        <v>0</v>
      </c>
      <c r="FK66" s="534">
        <v>0</v>
      </c>
      <c r="FL66" s="534">
        <v>0</v>
      </c>
      <c r="FM66" s="534">
        <v>0</v>
      </c>
      <c r="FN66" s="534">
        <v>0</v>
      </c>
      <c r="FO66" s="534">
        <v>0</v>
      </c>
      <c r="FP66" s="534">
        <v>0</v>
      </c>
      <c r="FQ66" s="534">
        <v>0</v>
      </c>
      <c r="FR66" s="534">
        <v>0</v>
      </c>
      <c r="FS66" s="534">
        <v>0</v>
      </c>
      <c r="FT66" s="534">
        <v>222672</v>
      </c>
      <c r="FU66" s="534">
        <v>0</v>
      </c>
      <c r="FV66" s="534">
        <v>0</v>
      </c>
      <c r="FW66" s="534">
        <v>0</v>
      </c>
      <c r="FX66" s="534">
        <v>0</v>
      </c>
      <c r="FY66" s="534">
        <v>0</v>
      </c>
      <c r="FZ66" s="534">
        <v>0</v>
      </c>
      <c r="GA66" s="534">
        <v>0</v>
      </c>
      <c r="GB66" s="534">
        <v>0</v>
      </c>
      <c r="GC66" s="534">
        <v>0</v>
      </c>
      <c r="GD66" s="534">
        <v>0</v>
      </c>
      <c r="GE66" s="534">
        <v>0</v>
      </c>
      <c r="GF66" s="534">
        <v>0</v>
      </c>
      <c r="GG66" s="534">
        <v>0</v>
      </c>
      <c r="GH66" s="534">
        <v>0</v>
      </c>
      <c r="GI66" s="534">
        <v>0</v>
      </c>
      <c r="GJ66" s="534">
        <v>0</v>
      </c>
      <c r="GK66" s="534">
        <v>151342</v>
      </c>
      <c r="GL66" s="534">
        <v>0</v>
      </c>
      <c r="GM66" s="534">
        <v>0</v>
      </c>
      <c r="GN66" s="534">
        <v>0</v>
      </c>
      <c r="GO66" s="534">
        <v>0</v>
      </c>
      <c r="GP66" s="534">
        <v>0</v>
      </c>
      <c r="GQ66" s="534">
        <v>0</v>
      </c>
      <c r="GR66" s="534">
        <v>0</v>
      </c>
      <c r="GS66" s="534">
        <v>0</v>
      </c>
      <c r="GT66" s="534">
        <v>0</v>
      </c>
      <c r="GU66" s="534">
        <v>80068</v>
      </c>
      <c r="GV66" s="534">
        <v>0</v>
      </c>
      <c r="GW66" s="534">
        <v>0</v>
      </c>
      <c r="GX66" s="534">
        <v>0</v>
      </c>
      <c r="GY66" s="534">
        <v>0</v>
      </c>
      <c r="GZ66" s="534">
        <v>285759</v>
      </c>
      <c r="HA66" s="534">
        <v>0</v>
      </c>
      <c r="HB66" s="534">
        <v>0</v>
      </c>
      <c r="HC66" s="534">
        <v>0</v>
      </c>
      <c r="HD66" s="534">
        <v>0</v>
      </c>
      <c r="HE66" s="534">
        <v>0</v>
      </c>
      <c r="HF66" s="534">
        <v>0</v>
      </c>
      <c r="HG66" s="534">
        <v>0</v>
      </c>
      <c r="HH66" s="534">
        <v>0</v>
      </c>
      <c r="HI66" s="534">
        <v>0</v>
      </c>
      <c r="HJ66" s="534">
        <v>0</v>
      </c>
      <c r="HK66" s="534">
        <v>0</v>
      </c>
      <c r="HL66" s="534">
        <v>220804</v>
      </c>
      <c r="HM66" s="534">
        <v>0</v>
      </c>
      <c r="HN66" s="534">
        <v>0</v>
      </c>
      <c r="HO66" s="534">
        <v>0</v>
      </c>
      <c r="HP66" s="534">
        <v>0</v>
      </c>
      <c r="HQ66" s="534">
        <v>0</v>
      </c>
      <c r="HR66" s="534">
        <v>0</v>
      </c>
      <c r="HS66" s="534">
        <v>0</v>
      </c>
      <c r="HT66" s="534">
        <v>0</v>
      </c>
      <c r="HU66" s="534">
        <v>0</v>
      </c>
      <c r="HV66" s="534">
        <v>0</v>
      </c>
      <c r="HW66" s="534">
        <v>0</v>
      </c>
      <c r="HX66" s="534">
        <v>0</v>
      </c>
      <c r="HY66" s="534">
        <v>0</v>
      </c>
      <c r="HZ66" s="534">
        <v>0</v>
      </c>
      <c r="IA66" s="534">
        <v>0</v>
      </c>
      <c r="IB66" s="534">
        <v>0</v>
      </c>
      <c r="IC66" s="534">
        <v>0</v>
      </c>
      <c r="ID66" s="534">
        <v>0</v>
      </c>
      <c r="IE66" s="534">
        <v>0</v>
      </c>
      <c r="IF66" s="534">
        <v>0</v>
      </c>
      <c r="IG66" s="534">
        <v>0</v>
      </c>
      <c r="IH66" s="534">
        <v>0</v>
      </c>
      <c r="II66" s="534">
        <v>0</v>
      </c>
      <c r="IJ66" s="534">
        <v>0</v>
      </c>
      <c r="IK66" s="534">
        <v>0</v>
      </c>
      <c r="IL66" s="534">
        <v>0</v>
      </c>
      <c r="IM66" s="534">
        <v>0</v>
      </c>
      <c r="IN66" s="534">
        <v>0</v>
      </c>
      <c r="IO66" s="534">
        <v>0</v>
      </c>
      <c r="IP66" s="534">
        <v>0</v>
      </c>
      <c r="IQ66" s="534">
        <v>0</v>
      </c>
      <c r="IR66" s="534">
        <v>0</v>
      </c>
      <c r="IS66" s="534">
        <v>0</v>
      </c>
      <c r="IT66" s="534">
        <v>0</v>
      </c>
      <c r="IU66" s="534">
        <v>0</v>
      </c>
      <c r="IV66" s="534">
        <v>0</v>
      </c>
      <c r="IW66" s="534">
        <v>0</v>
      </c>
      <c r="IX66" s="534">
        <v>0</v>
      </c>
      <c r="IY66" s="534">
        <v>0</v>
      </c>
      <c r="IZ66" s="534">
        <v>0</v>
      </c>
      <c r="JA66" s="534">
        <v>0</v>
      </c>
      <c r="JB66" s="534">
        <v>0</v>
      </c>
      <c r="JC66" s="534">
        <v>0</v>
      </c>
      <c r="JD66" s="534">
        <v>0</v>
      </c>
      <c r="JE66" s="534">
        <v>0</v>
      </c>
      <c r="JF66" s="534">
        <v>0</v>
      </c>
      <c r="JG66" s="534">
        <v>0</v>
      </c>
      <c r="JH66" s="534">
        <v>0</v>
      </c>
      <c r="JI66" s="534">
        <v>0</v>
      </c>
      <c r="JJ66" s="534">
        <v>0</v>
      </c>
      <c r="JK66" s="534">
        <v>0</v>
      </c>
      <c r="JL66" s="534">
        <v>0</v>
      </c>
      <c r="JM66" s="534">
        <v>0</v>
      </c>
      <c r="JN66" s="534">
        <v>0</v>
      </c>
      <c r="JO66" s="534">
        <v>0</v>
      </c>
      <c r="JP66" s="534">
        <v>0</v>
      </c>
      <c r="JQ66" s="534">
        <v>0</v>
      </c>
      <c r="JR66" s="534">
        <v>0</v>
      </c>
      <c r="JS66" s="534">
        <v>141781</v>
      </c>
      <c r="JT66" s="534">
        <v>0</v>
      </c>
      <c r="JU66" s="534">
        <v>0</v>
      </c>
      <c r="JV66" s="534">
        <v>0</v>
      </c>
      <c r="JW66" s="534">
        <v>0</v>
      </c>
      <c r="JX66" s="534">
        <v>0</v>
      </c>
      <c r="JY66" s="534">
        <v>0</v>
      </c>
      <c r="JZ66" s="534">
        <v>0</v>
      </c>
      <c r="KA66" s="534">
        <v>0</v>
      </c>
      <c r="KB66" s="534">
        <v>0</v>
      </c>
      <c r="KC66" s="534">
        <v>0</v>
      </c>
      <c r="KD66" s="534">
        <v>0</v>
      </c>
      <c r="KE66" s="534">
        <v>0</v>
      </c>
      <c r="KF66" s="534">
        <v>0</v>
      </c>
      <c r="KG66" s="534">
        <v>0</v>
      </c>
      <c r="KH66" s="534">
        <v>0</v>
      </c>
      <c r="KI66" s="534">
        <v>0</v>
      </c>
      <c r="KJ66" s="534">
        <v>0</v>
      </c>
      <c r="KK66" s="534">
        <v>0</v>
      </c>
    </row>
    <row r="67" spans="1:297" ht="14">
      <c r="A67" s="527"/>
      <c r="B67" s="532"/>
      <c r="C67" s="148"/>
      <c r="D67" s="374"/>
      <c r="E67" s="374"/>
      <c r="F67" s="534"/>
      <c r="G67" s="534"/>
      <c r="H67" s="534"/>
      <c r="I67" s="534"/>
      <c r="J67" s="534"/>
      <c r="K67" s="534"/>
      <c r="L67" s="534"/>
      <c r="M67" s="534"/>
      <c r="N67" s="534"/>
      <c r="O67" s="534"/>
      <c r="P67" s="534"/>
      <c r="Q67" s="534"/>
      <c r="R67" s="534"/>
      <c r="S67" s="534"/>
      <c r="T67" s="534"/>
      <c r="U67" s="534"/>
      <c r="V67" s="534"/>
      <c r="W67" s="534"/>
      <c r="X67" s="534"/>
      <c r="Y67" s="534"/>
      <c r="Z67" s="534"/>
      <c r="AA67" s="534"/>
      <c r="AB67" s="534"/>
      <c r="AC67" s="534"/>
      <c r="AD67" s="534"/>
      <c r="AE67" s="534"/>
      <c r="AF67" s="534"/>
      <c r="AG67" s="534"/>
      <c r="AH67" s="534"/>
      <c r="AI67" s="534"/>
      <c r="AJ67" s="534"/>
      <c r="AK67" s="534"/>
      <c r="AL67" s="534"/>
      <c r="AM67" s="534"/>
      <c r="AN67" s="534"/>
      <c r="AO67" s="534"/>
      <c r="AP67" s="534"/>
      <c r="AQ67" s="534"/>
      <c r="AR67" s="534"/>
      <c r="AS67" s="534"/>
      <c r="AT67" s="534"/>
      <c r="AU67" s="534"/>
      <c r="AV67" s="534"/>
      <c r="AW67" s="534"/>
      <c r="AX67" s="534"/>
      <c r="AY67" s="534"/>
      <c r="AZ67" s="534"/>
      <c r="BA67" s="534"/>
      <c r="BB67" s="534"/>
      <c r="BC67" s="534"/>
      <c r="BD67" s="534"/>
      <c r="BE67" s="534"/>
      <c r="BF67" s="534"/>
      <c r="BG67" s="534"/>
      <c r="BH67" s="534"/>
      <c r="BI67" s="534"/>
      <c r="BJ67" s="534"/>
      <c r="BK67" s="534"/>
      <c r="BL67" s="534"/>
      <c r="BM67" s="534"/>
      <c r="BN67" s="534"/>
      <c r="BO67" s="534"/>
      <c r="BP67" s="534"/>
      <c r="BQ67" s="534"/>
      <c r="BR67" s="534"/>
      <c r="BS67" s="534"/>
      <c r="BT67" s="534"/>
      <c r="BU67" s="534"/>
      <c r="BV67" s="534"/>
      <c r="BW67" s="534"/>
      <c r="BX67" s="534"/>
      <c r="BY67" s="534"/>
      <c r="BZ67" s="534"/>
      <c r="CA67" s="534"/>
      <c r="CB67" s="534"/>
      <c r="CC67" s="534"/>
      <c r="CD67" s="534"/>
      <c r="CE67" s="534"/>
      <c r="CF67" s="534"/>
      <c r="CG67" s="534"/>
      <c r="CH67" s="534"/>
      <c r="CI67" s="534"/>
      <c r="CJ67" s="534"/>
      <c r="CK67" s="534"/>
      <c r="CL67" s="534"/>
      <c r="CM67" s="534"/>
      <c r="CN67" s="534"/>
      <c r="CO67" s="534"/>
      <c r="CP67" s="534"/>
      <c r="CQ67" s="534"/>
      <c r="CR67" s="534"/>
      <c r="CS67" s="534"/>
      <c r="CT67" s="534"/>
      <c r="CU67" s="534"/>
      <c r="CV67" s="534"/>
      <c r="CW67" s="534"/>
      <c r="CX67" s="534"/>
      <c r="CY67" s="534"/>
      <c r="CZ67" s="534"/>
      <c r="DA67" s="534"/>
      <c r="DB67" s="534"/>
      <c r="DC67" s="534"/>
      <c r="DD67" s="534"/>
      <c r="DE67" s="534"/>
      <c r="DF67" s="534"/>
      <c r="DG67" s="534"/>
      <c r="DH67" s="534"/>
      <c r="DI67" s="534"/>
      <c r="DJ67" s="534"/>
      <c r="DK67" s="534"/>
      <c r="DL67" s="534"/>
      <c r="DM67" s="534"/>
      <c r="DN67" s="534"/>
      <c r="DO67" s="534"/>
      <c r="DP67" s="534"/>
      <c r="DQ67" s="534"/>
      <c r="DR67" s="534"/>
      <c r="DS67" s="534"/>
      <c r="DT67" s="534"/>
      <c r="DU67" s="534"/>
      <c r="DV67" s="534"/>
      <c r="DW67" s="534"/>
      <c r="DX67" s="534"/>
      <c r="DY67" s="534"/>
      <c r="DZ67" s="534"/>
      <c r="EA67" s="534"/>
      <c r="EB67" s="534"/>
      <c r="EC67" s="534"/>
      <c r="ED67" s="534"/>
      <c r="EE67" s="534"/>
      <c r="EF67" s="534"/>
      <c r="EG67" s="534"/>
      <c r="EH67" s="534"/>
      <c r="EI67" s="534"/>
      <c r="EJ67" s="534"/>
      <c r="EK67" s="534"/>
      <c r="EL67" s="534"/>
      <c r="EM67" s="534"/>
      <c r="EN67" s="534"/>
      <c r="EO67" s="534"/>
      <c r="EP67" s="534"/>
      <c r="EQ67" s="534"/>
      <c r="ER67" s="534"/>
      <c r="ES67" s="534"/>
      <c r="ET67" s="534"/>
      <c r="EU67" s="534"/>
      <c r="EV67" s="534"/>
      <c r="EW67" s="534"/>
      <c r="EX67" s="534"/>
      <c r="EY67" s="534"/>
      <c r="EZ67" s="534"/>
      <c r="FA67" s="534"/>
      <c r="FB67" s="534"/>
      <c r="FC67" s="534"/>
      <c r="FD67" s="534"/>
      <c r="FE67" s="534"/>
      <c r="FF67" s="534"/>
      <c r="FG67" s="534"/>
      <c r="FH67" s="534"/>
      <c r="FI67" s="534"/>
      <c r="FJ67" s="534"/>
      <c r="FK67" s="534"/>
      <c r="FL67" s="534"/>
      <c r="FM67" s="534"/>
      <c r="FN67" s="534"/>
      <c r="FO67" s="534"/>
      <c r="FP67" s="534"/>
      <c r="FQ67" s="534"/>
      <c r="FR67" s="534"/>
      <c r="FS67" s="534"/>
      <c r="FT67" s="534"/>
      <c r="FU67" s="534"/>
      <c r="FV67" s="534"/>
      <c r="FW67" s="534"/>
      <c r="FX67" s="534"/>
      <c r="FY67" s="534"/>
      <c r="FZ67" s="534"/>
      <c r="GA67" s="534"/>
      <c r="GB67" s="534"/>
      <c r="GC67" s="534"/>
      <c r="GD67" s="534"/>
      <c r="GE67" s="534"/>
      <c r="GF67" s="534"/>
      <c r="GG67" s="534"/>
      <c r="GH67" s="534"/>
      <c r="GI67" s="534"/>
      <c r="GJ67" s="534"/>
      <c r="GK67" s="534"/>
      <c r="GL67" s="534"/>
      <c r="GM67" s="534"/>
      <c r="GN67" s="534"/>
      <c r="GO67" s="534"/>
      <c r="GP67" s="534"/>
      <c r="GQ67" s="534"/>
      <c r="GR67" s="534"/>
      <c r="GS67" s="534"/>
      <c r="GT67" s="534"/>
      <c r="GU67" s="534"/>
      <c r="GV67" s="534"/>
      <c r="GW67" s="534"/>
      <c r="GX67" s="534"/>
      <c r="GY67" s="534"/>
      <c r="GZ67" s="534"/>
      <c r="HA67" s="534"/>
      <c r="HB67" s="534"/>
      <c r="HC67" s="534"/>
      <c r="HD67" s="534"/>
      <c r="HE67" s="534"/>
      <c r="HF67" s="534"/>
      <c r="HG67" s="534"/>
      <c r="HH67" s="534"/>
      <c r="HI67" s="534"/>
      <c r="HJ67" s="534"/>
      <c r="HK67" s="534"/>
      <c r="HL67" s="534"/>
      <c r="HM67" s="534"/>
      <c r="HN67" s="534"/>
      <c r="HO67" s="534"/>
      <c r="HP67" s="534"/>
      <c r="HQ67" s="534"/>
      <c r="HR67" s="534"/>
      <c r="HS67" s="534"/>
      <c r="HT67" s="534"/>
      <c r="HU67" s="534"/>
      <c r="HV67" s="534"/>
      <c r="HW67" s="534"/>
      <c r="HX67" s="534"/>
      <c r="HY67" s="534"/>
      <c r="HZ67" s="534"/>
      <c r="IA67" s="534"/>
      <c r="IB67" s="534"/>
      <c r="IC67" s="534"/>
      <c r="ID67" s="534"/>
      <c r="IE67" s="534"/>
      <c r="IF67" s="534"/>
      <c r="IG67" s="534"/>
      <c r="IH67" s="534"/>
      <c r="II67" s="534"/>
      <c r="IJ67" s="534"/>
      <c r="IK67" s="534"/>
      <c r="IL67" s="534"/>
      <c r="IM67" s="534"/>
      <c r="IN67" s="534"/>
      <c r="IO67" s="534"/>
      <c r="IP67" s="534"/>
      <c r="IQ67" s="534"/>
      <c r="IR67" s="534"/>
      <c r="IS67" s="534"/>
      <c r="IT67" s="534"/>
      <c r="IU67" s="534"/>
      <c r="IV67" s="534"/>
      <c r="IW67" s="534"/>
      <c r="IX67" s="534"/>
      <c r="IY67" s="534"/>
      <c r="IZ67" s="534"/>
      <c r="JA67" s="534"/>
      <c r="JB67" s="534"/>
      <c r="JC67" s="534"/>
      <c r="JD67" s="534"/>
      <c r="JE67" s="534"/>
      <c r="JF67" s="534"/>
      <c r="JG67" s="534"/>
      <c r="JH67" s="534"/>
      <c r="JI67" s="534"/>
      <c r="JJ67" s="534"/>
      <c r="JK67" s="534"/>
      <c r="JL67" s="534"/>
      <c r="JM67" s="534"/>
      <c r="JN67" s="534"/>
      <c r="JO67" s="534"/>
      <c r="JP67" s="534"/>
      <c r="JQ67" s="534"/>
      <c r="JR67" s="534"/>
      <c r="JS67" s="534"/>
      <c r="JT67" s="534"/>
      <c r="JU67" s="534"/>
      <c r="JV67" s="534"/>
      <c r="JW67" s="534"/>
      <c r="JX67" s="534"/>
      <c r="JY67" s="534"/>
      <c r="JZ67" s="534"/>
      <c r="KA67" s="534"/>
      <c r="KB67" s="534"/>
      <c r="KC67" s="534"/>
      <c r="KD67" s="534"/>
      <c r="KE67" s="534"/>
      <c r="KF67" s="534"/>
      <c r="KG67" s="534"/>
      <c r="KH67" s="534"/>
      <c r="KI67" s="534"/>
      <c r="KJ67" s="534"/>
      <c r="KK67" s="534"/>
    </row>
    <row r="68" spans="1:297" ht="14">
      <c r="A68" s="527"/>
      <c r="B68" s="532"/>
      <c r="C68" s="148"/>
      <c r="D68" s="374"/>
      <c r="E68" s="374"/>
      <c r="F68" s="534"/>
      <c r="G68" s="534"/>
      <c r="H68" s="534"/>
      <c r="I68" s="534"/>
      <c r="J68" s="534"/>
      <c r="K68" s="534"/>
      <c r="L68" s="534"/>
      <c r="M68" s="534"/>
      <c r="N68" s="534"/>
      <c r="O68" s="534"/>
      <c r="P68" s="534"/>
      <c r="Q68" s="534"/>
      <c r="R68" s="534"/>
      <c r="S68" s="534"/>
      <c r="T68" s="534"/>
      <c r="U68" s="534"/>
      <c r="V68" s="534"/>
      <c r="W68" s="534"/>
      <c r="X68" s="534"/>
      <c r="Y68" s="534"/>
      <c r="Z68" s="534"/>
      <c r="AA68" s="534"/>
      <c r="AB68" s="534"/>
      <c r="AC68" s="534"/>
      <c r="AD68" s="534"/>
      <c r="AE68" s="534"/>
      <c r="AF68" s="534"/>
      <c r="AG68" s="534"/>
      <c r="AH68" s="534"/>
      <c r="AI68" s="534"/>
      <c r="AJ68" s="534"/>
      <c r="AK68" s="534"/>
      <c r="AL68" s="534"/>
      <c r="AM68" s="534"/>
      <c r="AN68" s="534"/>
      <c r="AO68" s="534"/>
      <c r="AP68" s="534"/>
      <c r="AQ68" s="534"/>
      <c r="AR68" s="534"/>
      <c r="AS68" s="534"/>
      <c r="AT68" s="534"/>
      <c r="AU68" s="534"/>
      <c r="AV68" s="534"/>
      <c r="AW68" s="534"/>
      <c r="AX68" s="534"/>
      <c r="AY68" s="534"/>
      <c r="AZ68" s="534"/>
      <c r="BA68" s="534"/>
      <c r="BB68" s="534"/>
      <c r="BC68" s="534"/>
      <c r="BD68" s="534"/>
      <c r="BE68" s="534"/>
      <c r="BF68" s="534"/>
      <c r="BG68" s="534"/>
      <c r="BH68" s="534"/>
      <c r="BI68" s="534"/>
      <c r="BJ68" s="534"/>
      <c r="BK68" s="534"/>
      <c r="BL68" s="534"/>
      <c r="BM68" s="534"/>
      <c r="BN68" s="534"/>
      <c r="BO68" s="534"/>
      <c r="BP68" s="534"/>
      <c r="BQ68" s="534"/>
      <c r="BR68" s="534"/>
      <c r="BS68" s="534"/>
      <c r="BT68" s="534"/>
      <c r="BU68" s="534"/>
      <c r="BV68" s="534"/>
      <c r="BW68" s="534"/>
      <c r="BX68" s="534"/>
      <c r="BY68" s="534"/>
      <c r="BZ68" s="534"/>
      <c r="CA68" s="534"/>
      <c r="CB68" s="534"/>
      <c r="CC68" s="534"/>
      <c r="CD68" s="534"/>
      <c r="CE68" s="534"/>
      <c r="CF68" s="534"/>
      <c r="CG68" s="534"/>
      <c r="CH68" s="534"/>
      <c r="CI68" s="534"/>
      <c r="CJ68" s="534"/>
      <c r="CK68" s="534"/>
      <c r="CL68" s="534"/>
      <c r="CM68" s="534"/>
      <c r="CN68" s="534"/>
      <c r="CO68" s="534"/>
      <c r="CP68" s="534"/>
      <c r="CQ68" s="534"/>
      <c r="CR68" s="534"/>
      <c r="CS68" s="534"/>
      <c r="CT68" s="534"/>
      <c r="CU68" s="534"/>
      <c r="CV68" s="534"/>
      <c r="CW68" s="534"/>
      <c r="CX68" s="534"/>
      <c r="CY68" s="534"/>
      <c r="CZ68" s="534"/>
      <c r="DA68" s="534"/>
      <c r="DB68" s="534"/>
      <c r="DC68" s="534"/>
      <c r="DD68" s="534"/>
      <c r="DE68" s="534"/>
      <c r="DF68" s="534"/>
      <c r="DG68" s="534"/>
      <c r="DH68" s="534"/>
      <c r="DI68" s="534"/>
      <c r="DJ68" s="534"/>
      <c r="DK68" s="534"/>
      <c r="DL68" s="534"/>
      <c r="DM68" s="534"/>
      <c r="DN68" s="534"/>
      <c r="DO68" s="534"/>
      <c r="DP68" s="534"/>
      <c r="DQ68" s="534"/>
      <c r="DR68" s="534"/>
      <c r="DS68" s="534"/>
      <c r="DT68" s="534"/>
      <c r="DU68" s="534"/>
      <c r="DV68" s="534"/>
      <c r="DW68" s="534"/>
      <c r="DX68" s="534"/>
      <c r="DY68" s="534"/>
      <c r="DZ68" s="534"/>
      <c r="EA68" s="534"/>
      <c r="EB68" s="534"/>
      <c r="EC68" s="534"/>
      <c r="ED68" s="534"/>
      <c r="EE68" s="534"/>
      <c r="EF68" s="534"/>
      <c r="EG68" s="534"/>
      <c r="EH68" s="534"/>
      <c r="EI68" s="534"/>
      <c r="EJ68" s="534"/>
      <c r="EK68" s="534"/>
      <c r="EL68" s="534"/>
      <c r="EM68" s="534"/>
      <c r="EN68" s="534"/>
      <c r="EO68" s="534"/>
      <c r="EP68" s="534"/>
      <c r="EQ68" s="534"/>
      <c r="ER68" s="534"/>
      <c r="ES68" s="534"/>
      <c r="ET68" s="534"/>
      <c r="EU68" s="534"/>
      <c r="EV68" s="534"/>
      <c r="EW68" s="534"/>
      <c r="EX68" s="534"/>
      <c r="EY68" s="534"/>
      <c r="EZ68" s="534"/>
      <c r="FA68" s="534"/>
      <c r="FB68" s="534"/>
      <c r="FC68" s="534"/>
      <c r="FD68" s="534"/>
      <c r="FE68" s="534"/>
      <c r="FF68" s="534"/>
      <c r="FG68" s="534"/>
      <c r="FH68" s="534"/>
      <c r="FI68" s="534"/>
      <c r="FJ68" s="534"/>
      <c r="FK68" s="534"/>
      <c r="FL68" s="534"/>
      <c r="FM68" s="534"/>
      <c r="FN68" s="534"/>
      <c r="FO68" s="534"/>
      <c r="FP68" s="534"/>
      <c r="FQ68" s="534"/>
      <c r="FR68" s="534"/>
      <c r="FS68" s="534"/>
      <c r="FT68" s="534"/>
      <c r="FU68" s="534"/>
      <c r="FV68" s="534"/>
      <c r="FW68" s="534"/>
      <c r="FX68" s="534"/>
      <c r="FY68" s="534"/>
      <c r="FZ68" s="534"/>
      <c r="GA68" s="534"/>
      <c r="GB68" s="534"/>
      <c r="GC68" s="534"/>
      <c r="GD68" s="534"/>
      <c r="GE68" s="534"/>
      <c r="GF68" s="534"/>
      <c r="GG68" s="534"/>
      <c r="GH68" s="534"/>
      <c r="GI68" s="534"/>
      <c r="GJ68" s="534"/>
      <c r="GK68" s="534"/>
      <c r="GL68" s="534"/>
      <c r="GM68" s="534"/>
      <c r="GN68" s="534"/>
      <c r="GO68" s="534"/>
      <c r="GP68" s="534"/>
      <c r="GQ68" s="534"/>
      <c r="GR68" s="534"/>
      <c r="GS68" s="534"/>
      <c r="GT68" s="534"/>
      <c r="GU68" s="534"/>
      <c r="GV68" s="534"/>
      <c r="GW68" s="534"/>
      <c r="GX68" s="534"/>
      <c r="GY68" s="534"/>
      <c r="GZ68" s="534"/>
      <c r="HA68" s="534"/>
      <c r="HB68" s="534"/>
      <c r="HC68" s="534"/>
      <c r="HD68" s="534"/>
      <c r="HE68" s="534"/>
      <c r="HF68" s="534"/>
      <c r="HG68" s="534"/>
      <c r="HH68" s="534"/>
      <c r="HI68" s="534"/>
      <c r="HJ68" s="534"/>
      <c r="HK68" s="534"/>
      <c r="HL68" s="534"/>
      <c r="HM68" s="534"/>
      <c r="HN68" s="534"/>
      <c r="HO68" s="534"/>
      <c r="HP68" s="534"/>
      <c r="HQ68" s="534"/>
      <c r="HR68" s="534"/>
      <c r="HS68" s="534"/>
      <c r="HT68" s="534"/>
      <c r="HU68" s="534"/>
      <c r="HV68" s="534"/>
      <c r="HW68" s="534"/>
      <c r="HX68" s="534"/>
      <c r="HY68" s="534"/>
      <c r="HZ68" s="534"/>
      <c r="IA68" s="534"/>
      <c r="IB68" s="534"/>
      <c r="IC68" s="534"/>
      <c r="ID68" s="534"/>
      <c r="IE68" s="534"/>
      <c r="IF68" s="534"/>
      <c r="IG68" s="534"/>
      <c r="IH68" s="534"/>
      <c r="II68" s="534"/>
      <c r="IJ68" s="534"/>
      <c r="IK68" s="534"/>
      <c r="IL68" s="534"/>
      <c r="IM68" s="534"/>
      <c r="IN68" s="534"/>
      <c r="IO68" s="534"/>
      <c r="IP68" s="534"/>
      <c r="IQ68" s="534"/>
      <c r="IR68" s="534"/>
      <c r="IS68" s="534"/>
      <c r="IT68" s="534"/>
      <c r="IU68" s="534"/>
      <c r="IV68" s="534"/>
      <c r="IW68" s="534"/>
      <c r="IX68" s="534"/>
      <c r="IY68" s="534"/>
      <c r="IZ68" s="534"/>
      <c r="JA68" s="534"/>
      <c r="JB68" s="534"/>
      <c r="JC68" s="534"/>
      <c r="JD68" s="534"/>
      <c r="JE68" s="534"/>
      <c r="JF68" s="534"/>
      <c r="JG68" s="534"/>
      <c r="JH68" s="534"/>
      <c r="JI68" s="534"/>
      <c r="JJ68" s="534"/>
      <c r="JK68" s="534"/>
      <c r="JL68" s="534"/>
      <c r="JM68" s="534"/>
      <c r="JN68" s="534"/>
      <c r="JO68" s="534"/>
      <c r="JP68" s="534"/>
      <c r="JQ68" s="534"/>
      <c r="JR68" s="534"/>
      <c r="JS68" s="534"/>
      <c r="JT68" s="534"/>
      <c r="JU68" s="534"/>
      <c r="JV68" s="534"/>
      <c r="JW68" s="534"/>
      <c r="JX68" s="534"/>
      <c r="JY68" s="534"/>
      <c r="JZ68" s="534"/>
      <c r="KA68" s="534"/>
      <c r="KB68" s="534"/>
      <c r="KC68" s="534"/>
      <c r="KD68" s="534"/>
      <c r="KE68" s="534"/>
      <c r="KF68" s="534"/>
      <c r="KG68" s="534"/>
      <c r="KH68" s="534"/>
      <c r="KI68" s="534"/>
      <c r="KJ68" s="534"/>
      <c r="KK68" s="534"/>
    </row>
    <row r="69" spans="1:297" ht="14">
      <c r="A69" s="527"/>
      <c r="B69" s="532"/>
      <c r="C69" s="148"/>
      <c r="D69" s="374"/>
      <c r="E69" s="374"/>
      <c r="F69" s="534"/>
      <c r="G69" s="534"/>
      <c r="H69" s="534"/>
      <c r="I69" s="534"/>
      <c r="J69" s="534"/>
      <c r="K69" s="534"/>
      <c r="L69" s="534"/>
      <c r="M69" s="534"/>
      <c r="N69" s="534"/>
      <c r="O69" s="534"/>
      <c r="P69" s="534"/>
      <c r="Q69" s="534"/>
      <c r="R69" s="534"/>
      <c r="S69" s="534"/>
      <c r="T69" s="534"/>
      <c r="U69" s="534"/>
      <c r="V69" s="534"/>
      <c r="W69" s="534"/>
      <c r="X69" s="534"/>
      <c r="Y69" s="534"/>
      <c r="Z69" s="534"/>
      <c r="AA69" s="534"/>
      <c r="AB69" s="534"/>
      <c r="AC69" s="534"/>
      <c r="AD69" s="534"/>
      <c r="AE69" s="534"/>
      <c r="AF69" s="534"/>
      <c r="AG69" s="534"/>
      <c r="AH69" s="534"/>
      <c r="AI69" s="534"/>
      <c r="AJ69" s="534"/>
      <c r="AK69" s="534"/>
      <c r="AL69" s="534"/>
      <c r="AM69" s="534"/>
      <c r="AN69" s="534"/>
      <c r="AO69" s="534"/>
      <c r="AP69" s="534"/>
      <c r="AQ69" s="534"/>
      <c r="AR69" s="534"/>
      <c r="AS69" s="534"/>
      <c r="AT69" s="534"/>
      <c r="AU69" s="534"/>
      <c r="AV69" s="534"/>
      <c r="AW69" s="534"/>
      <c r="AX69" s="534"/>
      <c r="AY69" s="534"/>
      <c r="AZ69" s="534"/>
      <c r="BA69" s="534"/>
      <c r="BB69" s="534"/>
      <c r="BC69" s="534"/>
      <c r="BD69" s="534"/>
      <c r="BE69" s="534"/>
      <c r="BF69" s="534"/>
      <c r="BG69" s="534"/>
      <c r="BH69" s="534"/>
      <c r="BI69" s="534"/>
      <c r="BJ69" s="534"/>
      <c r="BK69" s="534"/>
      <c r="BL69" s="534"/>
      <c r="BM69" s="534"/>
      <c r="BN69" s="534"/>
      <c r="BO69" s="534"/>
      <c r="BP69" s="534"/>
      <c r="BQ69" s="534"/>
      <c r="BR69" s="534"/>
      <c r="BS69" s="534"/>
      <c r="BT69" s="534"/>
      <c r="BU69" s="534"/>
      <c r="BV69" s="534"/>
      <c r="BW69" s="534"/>
      <c r="BX69" s="534"/>
      <c r="BY69" s="534"/>
      <c r="BZ69" s="534"/>
      <c r="CA69" s="534"/>
      <c r="CB69" s="534"/>
      <c r="CC69" s="534"/>
      <c r="CD69" s="534"/>
      <c r="CE69" s="534"/>
      <c r="CF69" s="534"/>
      <c r="CG69" s="534"/>
      <c r="CH69" s="534"/>
      <c r="CI69" s="534"/>
      <c r="CJ69" s="534"/>
      <c r="CK69" s="534"/>
      <c r="CL69" s="534"/>
      <c r="CM69" s="534"/>
      <c r="CN69" s="534"/>
      <c r="CO69" s="534"/>
      <c r="CP69" s="534"/>
      <c r="CQ69" s="534"/>
      <c r="CR69" s="534"/>
      <c r="CS69" s="534"/>
      <c r="CT69" s="534"/>
      <c r="CU69" s="534"/>
      <c r="CV69" s="534"/>
      <c r="CW69" s="534"/>
      <c r="CX69" s="534"/>
      <c r="CY69" s="534"/>
      <c r="CZ69" s="534"/>
      <c r="DA69" s="534"/>
      <c r="DB69" s="534"/>
      <c r="DC69" s="534"/>
      <c r="DD69" s="534"/>
      <c r="DE69" s="534"/>
      <c r="DF69" s="534"/>
      <c r="DG69" s="534"/>
      <c r="DH69" s="534"/>
      <c r="DI69" s="534"/>
      <c r="DJ69" s="534"/>
      <c r="DK69" s="534"/>
      <c r="DL69" s="534"/>
      <c r="DM69" s="534"/>
      <c r="DN69" s="534"/>
      <c r="DO69" s="534"/>
      <c r="DP69" s="534"/>
      <c r="DQ69" s="534"/>
      <c r="DR69" s="534"/>
      <c r="DS69" s="534"/>
      <c r="DT69" s="534"/>
      <c r="DU69" s="534"/>
      <c r="DV69" s="534"/>
      <c r="DW69" s="534"/>
      <c r="DX69" s="534"/>
      <c r="DY69" s="534"/>
      <c r="DZ69" s="534"/>
      <c r="EA69" s="534"/>
      <c r="EB69" s="534"/>
      <c r="EC69" s="534"/>
      <c r="ED69" s="534"/>
      <c r="EE69" s="534"/>
      <c r="EF69" s="534"/>
      <c r="EG69" s="534"/>
      <c r="EH69" s="534"/>
      <c r="EI69" s="534"/>
      <c r="EJ69" s="534"/>
      <c r="EK69" s="534"/>
      <c r="EL69" s="534"/>
      <c r="EM69" s="534"/>
      <c r="EN69" s="534"/>
      <c r="EO69" s="534"/>
      <c r="EP69" s="534"/>
      <c r="EQ69" s="534"/>
      <c r="ER69" s="534"/>
      <c r="ES69" s="534"/>
      <c r="ET69" s="534"/>
      <c r="EU69" s="534"/>
      <c r="EV69" s="534"/>
      <c r="EW69" s="534"/>
      <c r="EX69" s="534"/>
      <c r="EY69" s="534"/>
      <c r="EZ69" s="534"/>
      <c r="FA69" s="534"/>
      <c r="FB69" s="534"/>
      <c r="FC69" s="534"/>
      <c r="FD69" s="534"/>
      <c r="FE69" s="534"/>
      <c r="FF69" s="534"/>
      <c r="FG69" s="534"/>
      <c r="FH69" s="534"/>
      <c r="FI69" s="534"/>
      <c r="FJ69" s="534"/>
      <c r="FK69" s="534"/>
      <c r="FL69" s="534"/>
      <c r="FM69" s="534"/>
      <c r="FN69" s="534"/>
      <c r="FO69" s="534"/>
      <c r="FP69" s="534"/>
      <c r="FQ69" s="534"/>
      <c r="FR69" s="534"/>
      <c r="FS69" s="534"/>
      <c r="FT69" s="534"/>
      <c r="FU69" s="534"/>
      <c r="FV69" s="534"/>
      <c r="FW69" s="534"/>
      <c r="FX69" s="534"/>
      <c r="FY69" s="534"/>
      <c r="FZ69" s="534"/>
      <c r="GA69" s="534"/>
      <c r="GB69" s="534"/>
      <c r="GC69" s="534"/>
      <c r="GD69" s="534"/>
      <c r="GE69" s="534"/>
      <c r="GF69" s="534"/>
      <c r="GG69" s="534"/>
      <c r="GH69" s="534"/>
      <c r="GI69" s="534"/>
      <c r="GJ69" s="534"/>
      <c r="GK69" s="534"/>
      <c r="GL69" s="534"/>
      <c r="GM69" s="534"/>
      <c r="GN69" s="534"/>
      <c r="GO69" s="534"/>
      <c r="GP69" s="534"/>
      <c r="GQ69" s="534"/>
      <c r="GR69" s="534"/>
      <c r="GS69" s="534"/>
      <c r="GT69" s="534"/>
      <c r="GU69" s="534"/>
      <c r="GV69" s="534"/>
      <c r="GW69" s="534"/>
      <c r="GX69" s="534"/>
      <c r="GY69" s="534"/>
      <c r="GZ69" s="534"/>
      <c r="HA69" s="534"/>
      <c r="HB69" s="534"/>
      <c r="HC69" s="534"/>
      <c r="HD69" s="534"/>
      <c r="HE69" s="534"/>
      <c r="HF69" s="534"/>
      <c r="HG69" s="534"/>
      <c r="HH69" s="534"/>
      <c r="HI69" s="534"/>
      <c r="HJ69" s="534"/>
      <c r="HK69" s="534"/>
      <c r="HL69" s="534"/>
      <c r="HM69" s="534"/>
      <c r="HN69" s="534"/>
      <c r="HO69" s="534"/>
      <c r="HP69" s="534"/>
      <c r="HQ69" s="534"/>
      <c r="HR69" s="534"/>
      <c r="HS69" s="534"/>
      <c r="HT69" s="534"/>
      <c r="HU69" s="534"/>
      <c r="HV69" s="534"/>
      <c r="HW69" s="534"/>
      <c r="HX69" s="534"/>
      <c r="HY69" s="534"/>
      <c r="HZ69" s="534"/>
      <c r="IA69" s="534"/>
      <c r="IB69" s="534"/>
      <c r="IC69" s="534"/>
      <c r="ID69" s="534"/>
      <c r="IE69" s="534"/>
      <c r="IF69" s="534"/>
      <c r="IG69" s="534"/>
      <c r="IH69" s="534"/>
      <c r="II69" s="534"/>
      <c r="IJ69" s="534"/>
      <c r="IK69" s="534"/>
      <c r="IL69" s="534"/>
      <c r="IM69" s="534"/>
      <c r="IN69" s="534"/>
      <c r="IO69" s="534"/>
      <c r="IP69" s="534"/>
      <c r="IQ69" s="534"/>
      <c r="IR69" s="534"/>
      <c r="IS69" s="534"/>
      <c r="IT69" s="534"/>
      <c r="IU69" s="534"/>
      <c r="IV69" s="534"/>
      <c r="IW69" s="534"/>
      <c r="IX69" s="534"/>
      <c r="IY69" s="534"/>
      <c r="IZ69" s="534"/>
      <c r="JA69" s="534"/>
      <c r="JB69" s="534"/>
      <c r="JC69" s="534"/>
      <c r="JD69" s="534"/>
      <c r="JE69" s="534"/>
      <c r="JF69" s="534"/>
      <c r="JG69" s="534"/>
      <c r="JH69" s="534"/>
      <c r="JI69" s="534"/>
      <c r="JJ69" s="534"/>
      <c r="JK69" s="534"/>
      <c r="JL69" s="534"/>
      <c r="JM69" s="534"/>
      <c r="JN69" s="534"/>
      <c r="JO69" s="534"/>
      <c r="JP69" s="534"/>
      <c r="JQ69" s="534"/>
      <c r="JR69" s="534"/>
      <c r="JS69" s="534"/>
      <c r="JT69" s="534"/>
      <c r="JU69" s="534"/>
      <c r="JV69" s="534"/>
      <c r="JW69" s="534"/>
      <c r="JX69" s="534"/>
      <c r="JY69" s="534"/>
      <c r="JZ69" s="534"/>
      <c r="KA69" s="534"/>
      <c r="KB69" s="534"/>
      <c r="KC69" s="534"/>
      <c r="KD69" s="534"/>
      <c r="KE69" s="534"/>
      <c r="KF69" s="534"/>
      <c r="KG69" s="534"/>
      <c r="KH69" s="534"/>
      <c r="KI69" s="534"/>
      <c r="KJ69" s="534"/>
      <c r="KK69" s="534"/>
    </row>
    <row r="70" spans="1:297" s="581" customFormat="1" ht="31.5">
      <c r="A70" s="578"/>
      <c r="B70" s="441" t="s">
        <v>478</v>
      </c>
      <c r="C70" s="579"/>
      <c r="D70" s="599"/>
      <c r="E70" s="599"/>
      <c r="F70" s="580"/>
      <c r="G70" s="580"/>
      <c r="H70" s="580"/>
      <c r="I70" s="580"/>
      <c r="J70" s="580"/>
      <c r="K70" s="580"/>
      <c r="L70" s="580"/>
      <c r="M70" s="580"/>
      <c r="N70" s="580"/>
      <c r="O70" s="580"/>
      <c r="P70" s="580"/>
      <c r="Q70" s="580"/>
      <c r="R70" s="580"/>
      <c r="S70" s="580"/>
      <c r="T70" s="580"/>
      <c r="U70" s="580"/>
      <c r="V70" s="580"/>
      <c r="W70" s="580"/>
      <c r="X70" s="580"/>
      <c r="Y70" s="580"/>
      <c r="Z70" s="580"/>
      <c r="AA70" s="580"/>
      <c r="AB70" s="580"/>
      <c r="AC70" s="580"/>
      <c r="AD70" s="580"/>
      <c r="AE70" s="580"/>
      <c r="AF70" s="580"/>
      <c r="AG70" s="580"/>
      <c r="AH70" s="580"/>
      <c r="AI70" s="580"/>
      <c r="AJ70" s="580"/>
      <c r="AK70" s="580"/>
      <c r="AL70" s="580"/>
      <c r="AM70" s="580"/>
      <c r="AN70" s="580"/>
      <c r="AO70" s="580"/>
      <c r="AP70" s="580"/>
      <c r="AQ70" s="580"/>
      <c r="AR70" s="580"/>
      <c r="AS70" s="580"/>
      <c r="AT70" s="580"/>
      <c r="AU70" s="580"/>
      <c r="AV70" s="580"/>
      <c r="AW70" s="580"/>
      <c r="AX70" s="580"/>
      <c r="AY70" s="580"/>
      <c r="AZ70" s="580"/>
      <c r="BA70" s="580"/>
      <c r="BB70" s="580"/>
      <c r="BC70" s="580"/>
      <c r="BD70" s="580"/>
      <c r="BE70" s="580"/>
      <c r="BF70" s="580"/>
      <c r="BG70" s="580"/>
      <c r="BH70" s="580"/>
      <c r="BI70" s="580"/>
      <c r="BJ70" s="580"/>
      <c r="BK70" s="580"/>
      <c r="BL70" s="580"/>
      <c r="BM70" s="580"/>
      <c r="BN70" s="580"/>
      <c r="BO70" s="580"/>
      <c r="BP70" s="580"/>
      <c r="BQ70" s="580"/>
      <c r="BR70" s="580"/>
      <c r="BS70" s="580"/>
      <c r="BT70" s="580"/>
      <c r="BU70" s="580"/>
      <c r="BV70" s="580"/>
      <c r="BW70" s="580"/>
      <c r="BX70" s="580"/>
      <c r="BY70" s="580"/>
      <c r="BZ70" s="580"/>
      <c r="CA70" s="580"/>
      <c r="CB70" s="580"/>
      <c r="CC70" s="580"/>
      <c r="CD70" s="580"/>
      <c r="CE70" s="580"/>
      <c r="CF70" s="580"/>
      <c r="CG70" s="580"/>
      <c r="CH70" s="580"/>
      <c r="CI70" s="580"/>
      <c r="CJ70" s="580"/>
      <c r="CK70" s="580"/>
      <c r="CL70" s="580"/>
      <c r="CM70" s="580"/>
      <c r="CN70" s="580"/>
      <c r="CO70" s="580"/>
      <c r="CP70" s="580"/>
      <c r="CQ70" s="580"/>
      <c r="CR70" s="580"/>
      <c r="CS70" s="580"/>
      <c r="CT70" s="580"/>
      <c r="CU70" s="580"/>
      <c r="CV70" s="580"/>
      <c r="CW70" s="580"/>
      <c r="CX70" s="580"/>
      <c r="CY70" s="580"/>
      <c r="CZ70" s="580"/>
      <c r="DA70" s="580"/>
      <c r="DB70" s="580"/>
      <c r="DC70" s="580"/>
      <c r="DD70" s="580"/>
      <c r="DE70" s="580"/>
      <c r="DF70" s="580"/>
      <c r="DG70" s="580"/>
      <c r="DH70" s="580"/>
      <c r="DI70" s="580"/>
      <c r="DJ70" s="580"/>
      <c r="DK70" s="580"/>
      <c r="DL70" s="580"/>
      <c r="DM70" s="580"/>
      <c r="DN70" s="580"/>
      <c r="DO70" s="580"/>
      <c r="DP70" s="580"/>
      <c r="DQ70" s="580"/>
      <c r="DR70" s="580"/>
      <c r="DS70" s="580"/>
      <c r="DT70" s="580"/>
      <c r="DU70" s="580"/>
      <c r="DV70" s="580"/>
      <c r="DW70" s="580"/>
      <c r="DX70" s="580"/>
      <c r="DY70" s="580"/>
      <c r="DZ70" s="580"/>
      <c r="EA70" s="580"/>
      <c r="EB70" s="580"/>
      <c r="EC70" s="580"/>
      <c r="ED70" s="580"/>
      <c r="EE70" s="580"/>
      <c r="EF70" s="580"/>
      <c r="EG70" s="580"/>
      <c r="EH70" s="580"/>
      <c r="EI70" s="580"/>
      <c r="EJ70" s="580"/>
      <c r="EK70" s="580"/>
      <c r="EL70" s="580"/>
      <c r="EM70" s="580"/>
      <c r="EN70" s="580"/>
      <c r="EO70" s="580"/>
      <c r="EP70" s="580"/>
      <c r="EQ70" s="580"/>
      <c r="ER70" s="580"/>
      <c r="ES70" s="580"/>
      <c r="ET70" s="580"/>
      <c r="EU70" s="580"/>
      <c r="EV70" s="580"/>
      <c r="EW70" s="580"/>
      <c r="EX70" s="580"/>
      <c r="EY70" s="580"/>
      <c r="EZ70" s="580"/>
      <c r="FA70" s="580"/>
      <c r="FB70" s="580"/>
      <c r="FC70" s="580"/>
      <c r="FD70" s="580"/>
      <c r="FE70" s="580"/>
      <c r="FF70" s="580"/>
      <c r="FG70" s="580"/>
      <c r="FH70" s="580"/>
      <c r="FI70" s="580"/>
      <c r="FJ70" s="580"/>
      <c r="FK70" s="580"/>
      <c r="FL70" s="580"/>
      <c r="FM70" s="580"/>
      <c r="FN70" s="580"/>
      <c r="FO70" s="580"/>
      <c r="FP70" s="580"/>
      <c r="FQ70" s="580"/>
      <c r="FR70" s="580"/>
      <c r="FS70" s="580"/>
      <c r="FT70" s="580"/>
      <c r="FU70" s="580"/>
      <c r="FV70" s="580"/>
      <c r="FW70" s="580"/>
      <c r="FX70" s="580"/>
      <c r="FY70" s="580"/>
      <c r="FZ70" s="580"/>
      <c r="GA70" s="580"/>
      <c r="GB70" s="580"/>
      <c r="GC70" s="580"/>
      <c r="GD70" s="580"/>
      <c r="GE70" s="580"/>
      <c r="GF70" s="580"/>
      <c r="GG70" s="580"/>
      <c r="GH70" s="580"/>
      <c r="GI70" s="580"/>
      <c r="GJ70" s="580"/>
      <c r="GK70" s="580"/>
      <c r="GL70" s="580"/>
      <c r="GM70" s="580"/>
      <c r="GN70" s="580"/>
      <c r="GO70" s="580"/>
      <c r="GP70" s="580"/>
      <c r="GQ70" s="580"/>
      <c r="GR70" s="580"/>
      <c r="GS70" s="580"/>
      <c r="GT70" s="580"/>
      <c r="GU70" s="580"/>
      <c r="GV70" s="580"/>
      <c r="GW70" s="580"/>
      <c r="GX70" s="580"/>
      <c r="GY70" s="580"/>
      <c r="GZ70" s="580"/>
      <c r="HA70" s="580"/>
      <c r="HB70" s="580"/>
      <c r="HC70" s="580"/>
      <c r="HD70" s="580"/>
      <c r="HE70" s="580"/>
      <c r="HF70" s="580"/>
      <c r="HG70" s="580"/>
      <c r="HH70" s="580"/>
      <c r="HI70" s="580"/>
      <c r="HJ70" s="580"/>
      <c r="HK70" s="580"/>
      <c r="HL70" s="580"/>
      <c r="HM70" s="580"/>
      <c r="HN70" s="580"/>
      <c r="HO70" s="580"/>
      <c r="HP70" s="580"/>
      <c r="HQ70" s="580"/>
      <c r="HR70" s="580"/>
      <c r="HS70" s="580"/>
      <c r="HT70" s="580"/>
      <c r="HU70" s="580"/>
      <c r="HV70" s="580"/>
      <c r="HW70" s="580"/>
      <c r="HX70" s="580"/>
      <c r="HY70" s="580"/>
      <c r="HZ70" s="580"/>
      <c r="IA70" s="580"/>
      <c r="IB70" s="580"/>
      <c r="IC70" s="580"/>
      <c r="ID70" s="580"/>
      <c r="IE70" s="580"/>
      <c r="IF70" s="580"/>
      <c r="IG70" s="580"/>
      <c r="IH70" s="580"/>
      <c r="II70" s="580"/>
      <c r="IJ70" s="580"/>
      <c r="IK70" s="580"/>
      <c r="IL70" s="580"/>
      <c r="IM70" s="580"/>
      <c r="IN70" s="580"/>
      <c r="IO70" s="580"/>
      <c r="IP70" s="580"/>
      <c r="IQ70" s="580"/>
      <c r="IR70" s="580"/>
      <c r="IS70" s="580"/>
      <c r="IT70" s="580"/>
      <c r="IU70" s="580"/>
      <c r="IV70" s="580"/>
      <c r="IW70" s="580"/>
      <c r="IX70" s="580"/>
      <c r="IY70" s="580"/>
      <c r="IZ70" s="580"/>
      <c r="JA70" s="580"/>
      <c r="JB70" s="580"/>
      <c r="JC70" s="580"/>
      <c r="JD70" s="580"/>
      <c r="JE70" s="580"/>
      <c r="JF70" s="580"/>
      <c r="JG70" s="580"/>
      <c r="JH70" s="580"/>
      <c r="JI70" s="580"/>
      <c r="JJ70" s="580"/>
      <c r="JK70" s="580"/>
      <c r="JL70" s="580"/>
      <c r="JM70" s="580"/>
      <c r="JN70" s="580"/>
      <c r="JO70" s="580"/>
      <c r="JP70" s="580"/>
      <c r="JQ70" s="580"/>
      <c r="JR70" s="580"/>
      <c r="JS70" s="580"/>
      <c r="JT70" s="580"/>
      <c r="JU70" s="580"/>
      <c r="JV70" s="580"/>
      <c r="JW70" s="580"/>
      <c r="JX70" s="580"/>
      <c r="JY70" s="580"/>
      <c r="JZ70" s="580"/>
      <c r="KA70" s="580"/>
      <c r="KB70" s="580"/>
      <c r="KC70" s="580"/>
      <c r="KD70" s="580"/>
      <c r="KE70" s="580"/>
      <c r="KF70" s="580"/>
      <c r="KG70" s="580"/>
      <c r="KH70" s="580"/>
      <c r="KI70" s="580"/>
      <c r="KJ70" s="580"/>
      <c r="KK70" s="580"/>
    </row>
    <row r="71" spans="1:297" ht="28">
      <c r="A71" s="528"/>
      <c r="B71" s="531" t="s">
        <v>506</v>
      </c>
      <c r="C71" s="148">
        <v>333.74790043096579</v>
      </c>
      <c r="D71" s="374">
        <v>-33.812121212121212</v>
      </c>
      <c r="E71" s="374">
        <v>1180.5259242993989</v>
      </c>
      <c r="F71" s="148">
        <v>364.97642652566645</v>
      </c>
      <c r="G71" s="148">
        <v>85.318257261410793</v>
      </c>
      <c r="H71" s="148">
        <v>236.88339517625232</v>
      </c>
      <c r="I71" s="148">
        <v>225.99188743820508</v>
      </c>
      <c r="J71" s="148">
        <v>282.48806708234787</v>
      </c>
      <c r="K71" s="148">
        <v>55.987897125567322</v>
      </c>
      <c r="L71" s="148">
        <v>140.00311222310367</v>
      </c>
      <c r="M71" s="148">
        <v>12.299689440993788</v>
      </c>
      <c r="N71" s="148">
        <v>282.35868331441543</v>
      </c>
      <c r="O71" s="148">
        <v>330.23397552744984</v>
      </c>
      <c r="P71" s="148">
        <v>192.40851678094552</v>
      </c>
      <c r="Q71" s="148">
        <v>219.2304463102077</v>
      </c>
      <c r="R71" s="148">
        <v>360.76232394366195</v>
      </c>
      <c r="S71" s="148">
        <v>447.83371768418499</v>
      </c>
      <c r="T71" s="148">
        <v>396.63493530499073</v>
      </c>
      <c r="U71" s="148">
        <v>463.75051060487039</v>
      </c>
      <c r="V71" s="148">
        <v>40.254584681769146</v>
      </c>
      <c r="W71" s="148">
        <v>9.9888324873096455</v>
      </c>
      <c r="X71" s="148">
        <v>220.01926363212678</v>
      </c>
      <c r="Y71" s="148">
        <v>356.43424262585938</v>
      </c>
      <c r="Z71" s="148">
        <v>292.72864191119191</v>
      </c>
      <c r="AA71" s="148">
        <v>297.07567323604633</v>
      </c>
      <c r="AB71" s="148">
        <v>8.6369863013698627</v>
      </c>
      <c r="AC71" s="148">
        <v>74.036107253498557</v>
      </c>
      <c r="AD71" s="148">
        <v>158.41804834831035</v>
      </c>
      <c r="AE71" s="148">
        <v>152.00409696142029</v>
      </c>
      <c r="AF71" s="148">
        <v>389.92629287533367</v>
      </c>
      <c r="AG71" s="148">
        <v>478.75415192482956</v>
      </c>
      <c r="AH71" s="148">
        <v>57.310344827586206</v>
      </c>
      <c r="AI71" s="148">
        <v>66.362247800779031</v>
      </c>
      <c r="AJ71" s="148">
        <v>387.25787545787546</v>
      </c>
      <c r="AK71" s="148">
        <v>47.435530085959883</v>
      </c>
      <c r="AL71" s="148">
        <v>65.52447552447552</v>
      </c>
      <c r="AM71" s="148">
        <v>286.64204460887498</v>
      </c>
      <c r="AN71" s="148">
        <v>168.1104561267878</v>
      </c>
      <c r="AO71" s="148">
        <v>115.38861368053425</v>
      </c>
      <c r="AP71" s="148">
        <v>168.61545796174772</v>
      </c>
      <c r="AQ71" s="148">
        <v>291.42198653885379</v>
      </c>
      <c r="AR71" s="148">
        <v>224.27791623906563</v>
      </c>
      <c r="AS71" s="148">
        <v>199.96516169348538</v>
      </c>
      <c r="AT71" s="148">
        <v>162.72195915951465</v>
      </c>
      <c r="AU71" s="148">
        <v>281.63400112639795</v>
      </c>
      <c r="AV71" s="148">
        <v>228.86102236421726</v>
      </c>
      <c r="AW71" s="148">
        <v>219.54761904761904</v>
      </c>
      <c r="AX71" s="148">
        <v>37.536097741577194</v>
      </c>
      <c r="AY71" s="148">
        <v>25.89520624303233</v>
      </c>
      <c r="AZ71" s="148">
        <v>374.49641120629775</v>
      </c>
      <c r="BA71" s="148">
        <v>295.56511891279729</v>
      </c>
      <c r="BB71" s="148">
        <v>175.34355291913832</v>
      </c>
      <c r="BC71" s="148">
        <v>342.36757216697782</v>
      </c>
      <c r="BD71" s="148">
        <v>39.151608910891092</v>
      </c>
      <c r="BE71" s="148">
        <v>316.75065905096659</v>
      </c>
      <c r="BF71" s="148">
        <v>327.62649426689438</v>
      </c>
      <c r="BG71" s="148">
        <v>292.33413461538464</v>
      </c>
      <c r="BH71" s="148">
        <v>9.2529976019184659</v>
      </c>
      <c r="BI71" s="148">
        <v>141.05481142051462</v>
      </c>
      <c r="BJ71" s="148">
        <v>140.30284059680685</v>
      </c>
      <c r="BK71" s="148">
        <v>70.494571773220741</v>
      </c>
      <c r="BL71" s="148">
        <v>201.31062983887841</v>
      </c>
      <c r="BM71" s="148">
        <v>335.52047108019883</v>
      </c>
      <c r="BN71" s="148">
        <v>193.69106180405461</v>
      </c>
      <c r="BO71" s="148">
        <v>62.974121282348399</v>
      </c>
      <c r="BP71" s="148">
        <v>1180.5259242993989</v>
      </c>
      <c r="BQ71" s="148">
        <v>270.17064623910034</v>
      </c>
      <c r="BR71" s="148">
        <v>169.82831138994433</v>
      </c>
      <c r="BS71" s="148">
        <v>270.14302647175032</v>
      </c>
      <c r="BT71" s="148">
        <v>298.15867927552495</v>
      </c>
      <c r="BU71" s="148">
        <v>134.09021922428332</v>
      </c>
      <c r="BV71" s="148">
        <v>313.65007598784194</v>
      </c>
      <c r="BW71" s="148">
        <v>33.106988783433998</v>
      </c>
      <c r="BX71" s="148">
        <v>258.48803317535544</v>
      </c>
      <c r="BY71" s="148">
        <v>302.13070249090401</v>
      </c>
      <c r="BZ71" s="148">
        <v>40.840092165898618</v>
      </c>
      <c r="CA71" s="148">
        <v>214.98791297340856</v>
      </c>
      <c r="CB71" s="148">
        <v>259.57293497363798</v>
      </c>
      <c r="CC71" s="148">
        <v>297.26910299003322</v>
      </c>
      <c r="CD71" s="148">
        <v>657.30010728567254</v>
      </c>
      <c r="CE71" s="148">
        <v>550.73312287518218</v>
      </c>
      <c r="CF71" s="148">
        <v>7.2649874055415617</v>
      </c>
      <c r="CG71" s="148">
        <v>393.54071745180909</v>
      </c>
      <c r="CH71" s="148">
        <v>257.08469226722775</v>
      </c>
      <c r="CI71" s="148">
        <v>337.83415577148088</v>
      </c>
      <c r="CJ71" s="148">
        <v>211.08234315280413</v>
      </c>
      <c r="CK71" s="148">
        <v>301.10254163014901</v>
      </c>
      <c r="CL71" s="148">
        <v>86.712859659424538</v>
      </c>
      <c r="CM71" s="148">
        <v>693.68297587131372</v>
      </c>
      <c r="CN71" s="148">
        <v>261.52201272967454</v>
      </c>
      <c r="CO71" s="148">
        <v>212.80242525611541</v>
      </c>
      <c r="CP71" s="148">
        <v>375.64150943396226</v>
      </c>
      <c r="CQ71" s="148">
        <v>252.71226543377753</v>
      </c>
      <c r="CR71" s="148">
        <v>35.363006923837787</v>
      </c>
      <c r="CS71" s="148">
        <v>259.59823035392924</v>
      </c>
      <c r="CT71" s="148">
        <v>328.604130915707</v>
      </c>
      <c r="CU71" s="148">
        <v>247.91146225232004</v>
      </c>
      <c r="CV71" s="148">
        <v>378.86439983613275</v>
      </c>
      <c r="CW71" s="148">
        <v>178.00066352597705</v>
      </c>
      <c r="CX71" s="148">
        <v>86.710976837865061</v>
      </c>
      <c r="CY71" s="148">
        <v>712.68023787740162</v>
      </c>
      <c r="CZ71" s="148">
        <v>287.49539932284404</v>
      </c>
      <c r="DA71" s="148">
        <v>236.7059551450514</v>
      </c>
      <c r="DB71" s="148">
        <v>442.44404509067147</v>
      </c>
      <c r="DC71" s="148">
        <v>360.75402081362347</v>
      </c>
      <c r="DD71" s="148">
        <v>258.55472404115994</v>
      </c>
      <c r="DE71" s="148">
        <v>324.46319921491659</v>
      </c>
      <c r="DF71" s="148">
        <v>332.98866837489857</v>
      </c>
      <c r="DG71" s="148">
        <v>819.27796101949025</v>
      </c>
      <c r="DH71" s="148">
        <v>210.61141011840689</v>
      </c>
      <c r="DI71" s="148">
        <v>28.761855670103092</v>
      </c>
      <c r="DJ71" s="148">
        <v>255.81735681634848</v>
      </c>
      <c r="DK71" s="148">
        <v>266.51815642458098</v>
      </c>
      <c r="DL71" s="148">
        <v>-33.812121212121212</v>
      </c>
      <c r="DM71" s="148">
        <v>56.728316638162717</v>
      </c>
      <c r="DN71" s="148">
        <v>348.80994521702485</v>
      </c>
      <c r="DO71" s="148">
        <v>234.74388840954848</v>
      </c>
      <c r="DP71" s="148">
        <v>231.13922461152094</v>
      </c>
      <c r="DQ71" s="148">
        <v>309.13949578446807</v>
      </c>
      <c r="DR71" s="148">
        <v>265.96773772204807</v>
      </c>
      <c r="DS71" s="148">
        <v>345.70798443212641</v>
      </c>
      <c r="DT71" s="148">
        <v>286.40812182741115</v>
      </c>
      <c r="DU71" s="148">
        <v>306.72371283538797</v>
      </c>
      <c r="DV71" s="148">
        <v>271.39544778867264</v>
      </c>
      <c r="DW71" s="148">
        <v>29.908192671881434</v>
      </c>
      <c r="DX71" s="148">
        <v>313.24607927003137</v>
      </c>
      <c r="DY71" s="148">
        <v>243.13989829431083</v>
      </c>
      <c r="DZ71" s="148">
        <v>62.676728676728679</v>
      </c>
      <c r="EA71" s="148">
        <v>210.76104449987929</v>
      </c>
      <c r="EB71" s="148">
        <v>159.63805595808716</v>
      </c>
      <c r="EC71" s="148">
        <v>51.679699248120301</v>
      </c>
      <c r="ED71" s="148">
        <v>285.38939197930142</v>
      </c>
      <c r="EE71" s="148">
        <v>200.71392625568566</v>
      </c>
      <c r="EF71" s="148">
        <v>462.23719332679099</v>
      </c>
      <c r="EG71" s="148">
        <v>154.00075547720976</v>
      </c>
      <c r="EH71" s="148">
        <v>147.09159856162145</v>
      </c>
      <c r="EI71" s="148">
        <v>151.2945017630926</v>
      </c>
      <c r="EJ71" s="148">
        <v>274.401268115942</v>
      </c>
      <c r="EK71" s="148">
        <v>15.014064697609001</v>
      </c>
      <c r="EL71" s="148">
        <v>104.74501992031873</v>
      </c>
      <c r="EM71" s="148">
        <v>35.747110808973488</v>
      </c>
      <c r="EN71" s="148">
        <v>234.95204222120239</v>
      </c>
      <c r="EO71" s="148">
        <v>306.52080460524877</v>
      </c>
      <c r="EP71" s="148">
        <v>264.33555286521386</v>
      </c>
      <c r="EQ71" s="148">
        <v>345.58153277931672</v>
      </c>
      <c r="ER71" s="148">
        <v>12.785340314136125</v>
      </c>
      <c r="ES71" s="148">
        <v>58.0523352793995</v>
      </c>
      <c r="ET71" s="148">
        <v>108.19074598677999</v>
      </c>
      <c r="EU71" s="148">
        <v>494.3013085399449</v>
      </c>
      <c r="EV71" s="148">
        <v>22.732824427480917</v>
      </c>
      <c r="EW71" s="148">
        <v>374.87159375602238</v>
      </c>
      <c r="EX71" s="148">
        <v>287.83929591953364</v>
      </c>
      <c r="EY71" s="148">
        <v>111.09619526202441</v>
      </c>
      <c r="EZ71" s="148">
        <v>395.9273670557717</v>
      </c>
      <c r="FA71" s="148">
        <v>269.13040834937686</v>
      </c>
      <c r="FB71" s="148">
        <v>251.21170152628605</v>
      </c>
      <c r="FC71" s="148">
        <v>266.84325264143371</v>
      </c>
      <c r="FD71" s="148">
        <v>35.032796660703639</v>
      </c>
      <c r="FE71" s="148">
        <v>224.80395528804814</v>
      </c>
      <c r="FF71" s="148">
        <v>275.4507581125124</v>
      </c>
      <c r="FG71" s="148">
        <v>228.51531823085222</v>
      </c>
      <c r="FH71" s="148">
        <v>254.41179392915694</v>
      </c>
      <c r="FI71" s="148">
        <v>238.53492609840049</v>
      </c>
      <c r="FJ71" s="148">
        <v>237.09693582578532</v>
      </c>
      <c r="FK71" s="148">
        <v>270.49151371074748</v>
      </c>
      <c r="FL71" s="148">
        <v>429.8649924876583</v>
      </c>
      <c r="FM71" s="148">
        <v>209.06336302895323</v>
      </c>
      <c r="FN71" s="148">
        <v>122.80875954537382</v>
      </c>
      <c r="FO71" s="148">
        <v>360.80102574837764</v>
      </c>
      <c r="FP71" s="148">
        <v>202.63235576001534</v>
      </c>
      <c r="FQ71" s="148">
        <v>99.117331288343564</v>
      </c>
      <c r="FR71" s="148">
        <v>265.50682151313566</v>
      </c>
      <c r="FS71" s="148">
        <v>266.66377314814815</v>
      </c>
      <c r="FT71" s="148">
        <v>335.16501350901217</v>
      </c>
      <c r="FU71" s="148">
        <v>251.31427503736921</v>
      </c>
      <c r="FV71" s="148">
        <v>333.44871223598608</v>
      </c>
      <c r="FW71" s="148">
        <v>280.0545150501672</v>
      </c>
      <c r="FX71" s="148">
        <v>266.52395348837211</v>
      </c>
      <c r="FY71" s="148">
        <v>233.29609490855165</v>
      </c>
      <c r="FZ71" s="148">
        <v>151.88021978021979</v>
      </c>
      <c r="GA71" s="148">
        <v>450.45528141865844</v>
      </c>
      <c r="GB71" s="148">
        <v>325.11880630630628</v>
      </c>
      <c r="GC71" s="148">
        <v>226.59349167539875</v>
      </c>
      <c r="GD71" s="148">
        <v>330.13165829145731</v>
      </c>
      <c r="GE71" s="148">
        <v>534.52242541888029</v>
      </c>
      <c r="GF71" s="148">
        <v>240.51603420630678</v>
      </c>
      <c r="GG71" s="148">
        <v>368.50839653304445</v>
      </c>
      <c r="GH71" s="148">
        <v>179.03763900769889</v>
      </c>
      <c r="GI71" s="148">
        <v>188.99324831207801</v>
      </c>
      <c r="GJ71" s="148">
        <v>549.11185914034183</v>
      </c>
      <c r="GK71" s="148">
        <v>250.56725286597444</v>
      </c>
      <c r="GL71" s="148">
        <v>29.280588591009877</v>
      </c>
      <c r="GM71" s="148">
        <v>489.12995135510772</v>
      </c>
      <c r="GN71" s="148">
        <v>304.81174698795184</v>
      </c>
      <c r="GO71" s="148">
        <v>21.822145725760183</v>
      </c>
      <c r="GP71" s="148">
        <v>415.95550441120059</v>
      </c>
      <c r="GQ71" s="148">
        <v>398.31087420042644</v>
      </c>
      <c r="GR71" s="148">
        <v>56.86768205616373</v>
      </c>
      <c r="GS71" s="148">
        <v>152.14437112577485</v>
      </c>
      <c r="GT71" s="148">
        <v>523.4038978494624</v>
      </c>
      <c r="GU71" s="148">
        <v>271.11037856231388</v>
      </c>
      <c r="GV71" s="148">
        <v>231.12675198049971</v>
      </c>
      <c r="GW71" s="148">
        <v>43.400208441896822</v>
      </c>
      <c r="GX71" s="148">
        <v>261.46938121192687</v>
      </c>
      <c r="GY71" s="148">
        <v>218.35650979902633</v>
      </c>
      <c r="GZ71" s="148">
        <v>307.25813247772385</v>
      </c>
      <c r="HA71" s="148">
        <v>315.97352679139618</v>
      </c>
      <c r="HB71" s="148">
        <v>304.4592431424353</v>
      </c>
      <c r="HC71" s="148">
        <v>319.5372766481824</v>
      </c>
      <c r="HD71" s="148">
        <v>348.70084033613443</v>
      </c>
      <c r="HE71" s="148">
        <v>301.60590741120922</v>
      </c>
      <c r="HF71" s="148">
        <v>452.56183986371377</v>
      </c>
      <c r="HG71" s="148">
        <v>545.46072186836523</v>
      </c>
      <c r="HH71" s="148">
        <v>305.7659574468085</v>
      </c>
      <c r="HI71" s="148">
        <v>307.27386541471049</v>
      </c>
      <c r="HJ71" s="148">
        <v>333.62469015117131</v>
      </c>
      <c r="HK71" s="148">
        <v>252.63026655202063</v>
      </c>
      <c r="HL71" s="148">
        <v>290.45508353367211</v>
      </c>
      <c r="HM71" s="148">
        <v>75.321149376716676</v>
      </c>
      <c r="HN71" s="148">
        <v>75.710819509779654</v>
      </c>
      <c r="HO71" s="148">
        <v>87.348706762231231</v>
      </c>
      <c r="HP71" s="148">
        <v>8.2934609250398719</v>
      </c>
      <c r="HQ71" s="148">
        <v>289.84753661784288</v>
      </c>
      <c r="HR71" s="148">
        <v>329.65771054414091</v>
      </c>
      <c r="HS71" s="148">
        <v>412.70989345509895</v>
      </c>
      <c r="HT71" s="148">
        <v>254.69142913308434</v>
      </c>
      <c r="HU71" s="148">
        <v>80.333558178752114</v>
      </c>
      <c r="HV71" s="148">
        <v>390.35225846925971</v>
      </c>
      <c r="HW71" s="148">
        <v>264.68633184996821</v>
      </c>
      <c r="HX71" s="148">
        <v>577.07261410788385</v>
      </c>
      <c r="HY71" s="148">
        <v>271.85026497125102</v>
      </c>
      <c r="HZ71" s="148">
        <v>376.44883771453402</v>
      </c>
      <c r="IA71" s="148">
        <v>95.365506329113927</v>
      </c>
      <c r="IB71" s="148">
        <v>262.08534554537886</v>
      </c>
      <c r="IC71" s="148">
        <v>185.93300108138607</v>
      </c>
      <c r="ID71" s="148">
        <v>400.84665226781857</v>
      </c>
      <c r="IE71" s="148">
        <v>217.84736703758873</v>
      </c>
      <c r="IF71" s="148">
        <v>26.351827887415077</v>
      </c>
      <c r="IG71" s="148">
        <v>199.81358434846808</v>
      </c>
      <c r="IH71" s="148">
        <v>25.917222222222222</v>
      </c>
      <c r="II71" s="148">
        <v>285.66638984458416</v>
      </c>
      <c r="IJ71" s="148">
        <v>354.4137254901961</v>
      </c>
      <c r="IK71" s="148">
        <v>426.52901325478643</v>
      </c>
      <c r="IL71" s="148">
        <v>456.65057179161374</v>
      </c>
      <c r="IM71" s="148">
        <v>273.50184711565788</v>
      </c>
      <c r="IN71" s="148">
        <v>351.08986731001204</v>
      </c>
      <c r="IO71" s="148">
        <v>206.1581096849475</v>
      </c>
      <c r="IP71" s="148">
        <v>243.46227621483376</v>
      </c>
      <c r="IQ71" s="148">
        <v>325.06121658271985</v>
      </c>
      <c r="IR71" s="148">
        <v>215.79185134674395</v>
      </c>
      <c r="IS71" s="148">
        <v>306.75415147833132</v>
      </c>
      <c r="IT71" s="148">
        <v>-8.1821148825065269</v>
      </c>
      <c r="IU71" s="148">
        <v>275.90976210008205</v>
      </c>
      <c r="IV71" s="148">
        <v>-6.7239952718676124</v>
      </c>
      <c r="IW71" s="148">
        <v>40.983882030178329</v>
      </c>
      <c r="IX71" s="148">
        <v>654.89793988777001</v>
      </c>
      <c r="IY71" s="148">
        <v>75.593659942363118</v>
      </c>
      <c r="IZ71" s="148">
        <v>286.94833687190373</v>
      </c>
      <c r="JA71" s="148">
        <v>242.06906906906906</v>
      </c>
      <c r="JB71" s="148">
        <v>491.46504024144872</v>
      </c>
      <c r="JC71" s="148">
        <v>416.91496963201143</v>
      </c>
      <c r="JD71" s="148">
        <v>73.75606641123882</v>
      </c>
      <c r="JE71" s="148">
        <v>331.06317095281264</v>
      </c>
      <c r="JF71" s="148">
        <v>561.79368961484522</v>
      </c>
      <c r="JG71" s="148">
        <v>312.6593544343466</v>
      </c>
      <c r="JH71" s="148">
        <v>256.91562094331459</v>
      </c>
      <c r="JI71" s="148">
        <v>225.46394316163409</v>
      </c>
      <c r="JJ71" s="148">
        <v>150.46577449623135</v>
      </c>
      <c r="JK71" s="148">
        <v>283.19697948635115</v>
      </c>
      <c r="JL71" s="148">
        <v>243.71266414422436</v>
      </c>
      <c r="JM71" s="148">
        <v>533.93957826439578</v>
      </c>
      <c r="JN71" s="148">
        <v>507.91732629727352</v>
      </c>
      <c r="JO71" s="148">
        <v>100.31856713152858</v>
      </c>
      <c r="JP71" s="148">
        <v>300.70358919209571</v>
      </c>
      <c r="JQ71" s="148">
        <v>222.3377210746591</v>
      </c>
      <c r="JR71" s="148">
        <v>793.92484472932449</v>
      </c>
      <c r="JS71" s="148">
        <v>377.33846596632611</v>
      </c>
      <c r="JT71" s="148">
        <v>179.95871676241802</v>
      </c>
      <c r="JU71" s="148">
        <v>-9.8317008014247556</v>
      </c>
      <c r="JV71" s="148">
        <v>494.83414370610478</v>
      </c>
      <c r="JW71" s="148">
        <v>62.668587896253605</v>
      </c>
      <c r="JX71" s="148">
        <v>465.08256567724328</v>
      </c>
      <c r="JY71" s="148">
        <v>319.00387828162292</v>
      </c>
      <c r="JZ71" s="148">
        <v>219.34105350880239</v>
      </c>
      <c r="KA71" s="148">
        <v>290.47883414295626</v>
      </c>
      <c r="KB71" s="148">
        <v>342.15420023014957</v>
      </c>
      <c r="KC71" s="148">
        <v>304.24690921935712</v>
      </c>
      <c r="KD71" s="148">
        <v>385.49854604200323</v>
      </c>
      <c r="KE71" s="148">
        <v>485.33590982286637</v>
      </c>
      <c r="KF71" s="148">
        <v>145.65600644987907</v>
      </c>
      <c r="KG71" s="148">
        <v>319.06581851226792</v>
      </c>
      <c r="KH71" s="148">
        <v>192.45137075718014</v>
      </c>
      <c r="KI71" s="148">
        <v>57.626082991336069</v>
      </c>
      <c r="KJ71" s="148">
        <v>223.79291187739463</v>
      </c>
      <c r="KK71" s="148">
        <v>260.60512965050731</v>
      </c>
    </row>
    <row r="72" spans="1:297" ht="28">
      <c r="A72" s="527"/>
      <c r="B72" s="532" t="s">
        <v>507</v>
      </c>
      <c r="C72" s="573">
        <v>-200.79999971455672</v>
      </c>
      <c r="D72" s="374">
        <v>-200.80043149946061</v>
      </c>
      <c r="E72" s="374">
        <v>-200.79965606190885</v>
      </c>
      <c r="F72" s="573">
        <v>-200.79995593743115</v>
      </c>
      <c r="G72" s="573">
        <v>-200.8</v>
      </c>
      <c r="H72" s="573">
        <v>-200.8</v>
      </c>
      <c r="I72" s="573">
        <v>-200.79997464824439</v>
      </c>
      <c r="J72" s="573">
        <v>-200.80004300150506</v>
      </c>
      <c r="K72" s="573">
        <v>-200.80005042864346</v>
      </c>
      <c r="L72" s="573">
        <v>-200.80002440959296</v>
      </c>
      <c r="M72" s="573">
        <v>-200.7996894409938</v>
      </c>
      <c r="N72" s="573">
        <v>-200.80022701475596</v>
      </c>
      <c r="O72" s="573">
        <v>-200.80000062318692</v>
      </c>
      <c r="P72" s="573">
        <v>-200.79998195597258</v>
      </c>
      <c r="Q72" s="573">
        <v>-200.80004418912947</v>
      </c>
      <c r="R72" s="573">
        <v>-200.80017605633802</v>
      </c>
      <c r="S72" s="573">
        <v>-200.79997572520938</v>
      </c>
      <c r="T72" s="573">
        <v>-200.80006161429452</v>
      </c>
      <c r="U72" s="573">
        <v>-200.8</v>
      </c>
      <c r="V72" s="573">
        <v>-200.80043149946061</v>
      </c>
      <c r="W72" s="573">
        <v>-200.8</v>
      </c>
      <c r="X72" s="573">
        <v>-200.80001035679146</v>
      </c>
      <c r="Y72" s="573">
        <v>-200.79995564426702</v>
      </c>
      <c r="Z72" s="573">
        <v>-200.80005193456245</v>
      </c>
      <c r="AA72" s="573">
        <v>-200.8000601775237</v>
      </c>
      <c r="AB72" s="573">
        <v>-200.80016116035455</v>
      </c>
      <c r="AC72" s="573">
        <v>-200.80002136523876</v>
      </c>
      <c r="AD72" s="573">
        <v>-200.8000253132515</v>
      </c>
      <c r="AE72" s="573">
        <v>-200.79993171730968</v>
      </c>
      <c r="AF72" s="573">
        <v>-200.79999941522007</v>
      </c>
      <c r="AG72" s="573">
        <v>-200.79999920404029</v>
      </c>
      <c r="AH72" s="573">
        <v>-200.79990286546868</v>
      </c>
      <c r="AI72" s="573">
        <v>-200.79999124688169</v>
      </c>
      <c r="AJ72" s="573">
        <v>-200.8</v>
      </c>
      <c r="AK72" s="573">
        <v>-200.79990448901623</v>
      </c>
      <c r="AL72" s="573">
        <v>-200.80019980019981</v>
      </c>
      <c r="AM72" s="573">
        <v>-200.8000042525143</v>
      </c>
      <c r="AN72" s="573">
        <v>-200.79996134518748</v>
      </c>
      <c r="AO72" s="573">
        <v>-200.79999415486679</v>
      </c>
      <c r="AP72" s="573">
        <v>-200.79998878232095</v>
      </c>
      <c r="AQ72" s="573">
        <v>-200.80002039567611</v>
      </c>
      <c r="AR72" s="573">
        <v>-200.79998045252407</v>
      </c>
      <c r="AS72" s="573">
        <v>-200.80003124511796</v>
      </c>
      <c r="AT72" s="573">
        <v>-200.7999408108908</v>
      </c>
      <c r="AU72" s="573">
        <v>-200.79998390860086</v>
      </c>
      <c r="AV72" s="573">
        <v>-200.80009128251939</v>
      </c>
      <c r="AW72" s="573">
        <v>-200.79997231450719</v>
      </c>
      <c r="AX72" s="573">
        <v>-200.8000740466494</v>
      </c>
      <c r="AY72" s="573">
        <v>-200.79988851727981</v>
      </c>
      <c r="AZ72" s="573">
        <v>-200.79995369298447</v>
      </c>
      <c r="BA72" s="573">
        <v>-200.79999191069408</v>
      </c>
      <c r="BB72" s="573">
        <v>-200.8</v>
      </c>
      <c r="BC72" s="573">
        <v>-200.80000253997281</v>
      </c>
      <c r="BD72" s="573">
        <v>-200.79991749174917</v>
      </c>
      <c r="BE72" s="573">
        <v>-200.80008787346222</v>
      </c>
      <c r="BF72" s="573">
        <v>-200.7999512076116</v>
      </c>
      <c r="BG72" s="573">
        <v>-200.8</v>
      </c>
      <c r="BH72" s="573">
        <v>-200.79976019184653</v>
      </c>
      <c r="BI72" s="573">
        <v>-200.79996475149807</v>
      </c>
      <c r="BJ72" s="573">
        <v>-200.79999865946351</v>
      </c>
      <c r="BK72" s="573">
        <v>-200.79975874547648</v>
      </c>
      <c r="BL72" s="573">
        <v>-200.80001046243984</v>
      </c>
      <c r="BM72" s="573">
        <v>-200.8000042670308</v>
      </c>
      <c r="BN72" s="573">
        <v>-200.80000547180651</v>
      </c>
      <c r="BO72" s="573">
        <v>-200.79992275009656</v>
      </c>
      <c r="BP72" s="573">
        <v>-200.79998902094255</v>
      </c>
      <c r="BQ72" s="573">
        <v>-200.80001629859018</v>
      </c>
      <c r="BR72" s="573">
        <v>-200.8000058908427</v>
      </c>
      <c r="BS72" s="573">
        <v>-200.80007902015015</v>
      </c>
      <c r="BT72" s="573">
        <v>-200.7999679435807</v>
      </c>
      <c r="BU72" s="573">
        <v>-200.80016863406408</v>
      </c>
      <c r="BV72" s="573">
        <v>-200.79996200607903</v>
      </c>
      <c r="BW72" s="573">
        <v>-200.79982743744608</v>
      </c>
      <c r="BX72" s="573">
        <v>-200.8</v>
      </c>
      <c r="BY72" s="573">
        <v>-200.79988804925833</v>
      </c>
      <c r="BZ72" s="573">
        <v>-200.8</v>
      </c>
      <c r="CA72" s="573">
        <v>-200.80016116035455</v>
      </c>
      <c r="CB72" s="573">
        <v>-200.79996804601373</v>
      </c>
      <c r="CC72" s="573">
        <v>-200.8</v>
      </c>
      <c r="CD72" s="573">
        <v>-200.79996098702819</v>
      </c>
      <c r="CE72" s="573">
        <v>-200.79990286546868</v>
      </c>
      <c r="CF72" s="573">
        <v>-200.8</v>
      </c>
      <c r="CG72" s="573">
        <v>-200.80002061643128</v>
      </c>
      <c r="CH72" s="573">
        <v>-200.79997369805366</v>
      </c>
      <c r="CI72" s="573">
        <v>-200.8000203489851</v>
      </c>
      <c r="CJ72" s="573">
        <v>-200.8000052000728</v>
      </c>
      <c r="CK72" s="573">
        <v>-200.79995617879052</v>
      </c>
      <c r="CL72" s="573">
        <v>-200.79976512037581</v>
      </c>
      <c r="CM72" s="573">
        <v>-200.80026809651474</v>
      </c>
      <c r="CN72" s="573">
        <v>-200.8</v>
      </c>
      <c r="CO72" s="573">
        <v>-200.80002090738031</v>
      </c>
      <c r="CP72" s="573">
        <v>-200.80005850519234</v>
      </c>
      <c r="CQ72" s="573">
        <v>-200.79997280391623</v>
      </c>
      <c r="CR72" s="573">
        <v>-200.80019782393668</v>
      </c>
      <c r="CS72" s="573">
        <v>-200.79994001199759</v>
      </c>
      <c r="CT72" s="573">
        <v>-200.80000827010153</v>
      </c>
      <c r="CU72" s="573">
        <v>-200.80010032605969</v>
      </c>
      <c r="CV72" s="573">
        <v>-200.80008193363375</v>
      </c>
      <c r="CW72" s="573">
        <v>-200.80001327051954</v>
      </c>
      <c r="CX72" s="573">
        <v>-200.80010070493455</v>
      </c>
      <c r="CY72" s="573">
        <v>-200.80009149130834</v>
      </c>
      <c r="CZ72" s="573">
        <v>-200.8</v>
      </c>
      <c r="DA72" s="573">
        <v>-200.80000255147604</v>
      </c>
      <c r="DB72" s="573">
        <v>-200.8000326743996</v>
      </c>
      <c r="DC72" s="573">
        <v>-200.80006307158624</v>
      </c>
      <c r="DD72" s="573">
        <v>-200.79994654550313</v>
      </c>
      <c r="DE72" s="573">
        <v>-200.79980372914622</v>
      </c>
      <c r="DF72" s="573">
        <v>-200.80000159152038</v>
      </c>
      <c r="DG72" s="573">
        <v>-200.8</v>
      </c>
      <c r="DH72" s="573">
        <v>-200.79998974832128</v>
      </c>
      <c r="DI72" s="573">
        <v>-200.8</v>
      </c>
      <c r="DJ72" s="573">
        <v>-200.80001344447433</v>
      </c>
      <c r="DK72" s="573">
        <v>-200.79996896337678</v>
      </c>
      <c r="DL72" s="573">
        <v>-200.8</v>
      </c>
      <c r="DM72" s="573">
        <v>-200.79990227217201</v>
      </c>
      <c r="DN72" s="573">
        <v>-200.79983143699957</v>
      </c>
      <c r="DO72" s="573">
        <v>-200.79997123957435</v>
      </c>
      <c r="DP72" s="573">
        <v>-200.80003139224613</v>
      </c>
      <c r="DQ72" s="573">
        <v>-200.80000329660368</v>
      </c>
      <c r="DR72" s="573">
        <v>-200.80002612330199</v>
      </c>
      <c r="DS72" s="573">
        <v>-200.79997641231276</v>
      </c>
      <c r="DT72" s="573">
        <v>-200.8</v>
      </c>
      <c r="DU72" s="573">
        <v>-200.79985496736765</v>
      </c>
      <c r="DV72" s="573">
        <v>-200.80000545501656</v>
      </c>
      <c r="DW72" s="573">
        <v>-200.79991766158912</v>
      </c>
      <c r="DX72" s="573">
        <v>-200.79997148560022</v>
      </c>
      <c r="DY72" s="573">
        <v>-200.79997881131476</v>
      </c>
      <c r="DZ72" s="573">
        <v>-200.7999297999298</v>
      </c>
      <c r="EA72" s="573">
        <v>-200.79999195300556</v>
      </c>
      <c r="EB72" s="573">
        <v>-200.80002229405864</v>
      </c>
      <c r="EC72" s="573">
        <v>-200.8</v>
      </c>
      <c r="ED72" s="573">
        <v>-200.79998009752214</v>
      </c>
      <c r="EE72" s="573">
        <v>-200.80000967773154</v>
      </c>
      <c r="EF72" s="573">
        <v>-200.8</v>
      </c>
      <c r="EG72" s="573">
        <v>-200.79996642323513</v>
      </c>
      <c r="EH72" s="573">
        <v>-200.8</v>
      </c>
      <c r="EI72" s="573">
        <v>-200.8000522397806</v>
      </c>
      <c r="EJ72" s="573">
        <v>-200.80002787068005</v>
      </c>
      <c r="EK72" s="573">
        <v>-200.80028129395217</v>
      </c>
      <c r="EL72" s="573">
        <v>-200.79980079681275</v>
      </c>
      <c r="EM72" s="573">
        <v>-200.79996600951733</v>
      </c>
      <c r="EN72" s="573">
        <v>-200.79990821477742</v>
      </c>
      <c r="EO72" s="573">
        <v>-200.80000875522578</v>
      </c>
      <c r="EP72" s="573">
        <v>-200.79997309658327</v>
      </c>
      <c r="EQ72" s="573">
        <v>-200.8</v>
      </c>
      <c r="ER72" s="573">
        <v>-200.8</v>
      </c>
      <c r="ES72" s="573">
        <v>-200.80004170141785</v>
      </c>
      <c r="ET72" s="573">
        <v>-200.79981114258734</v>
      </c>
      <c r="EU72" s="573">
        <v>-200.79993112947659</v>
      </c>
      <c r="EV72" s="573">
        <v>-200.79976512037581</v>
      </c>
      <c r="EW72" s="573">
        <v>-200.8</v>
      </c>
      <c r="EX72" s="573">
        <v>-200.79997714024461</v>
      </c>
      <c r="EY72" s="573">
        <v>-200.7997128499641</v>
      </c>
      <c r="EZ72" s="573">
        <v>-200.79982706441851</v>
      </c>
      <c r="FA72" s="573">
        <v>-200.79997973452225</v>
      </c>
      <c r="FB72" s="573">
        <v>-200.7999811569625</v>
      </c>
      <c r="FC72" s="573">
        <v>-200.80005349739201</v>
      </c>
      <c r="FD72" s="573">
        <v>-200.80023852116875</v>
      </c>
      <c r="FE72" s="573">
        <v>-200.79999044616414</v>
      </c>
      <c r="FF72" s="573">
        <v>-200.80005668130934</v>
      </c>
      <c r="FG72" s="573">
        <v>-200.8</v>
      </c>
      <c r="FH72" s="573">
        <v>-200.79999006408664</v>
      </c>
      <c r="FI72" s="573">
        <v>-200.79995950597288</v>
      </c>
      <c r="FJ72" s="573">
        <v>-200.79996145692812</v>
      </c>
      <c r="FK72" s="573">
        <v>-200.80000552852721</v>
      </c>
      <c r="FL72" s="573">
        <v>-200.79995707233311</v>
      </c>
      <c r="FM72" s="573">
        <v>-200.8</v>
      </c>
      <c r="FN72" s="573">
        <v>-200.79999112058249</v>
      </c>
      <c r="FO72" s="573">
        <v>-200.79997906635964</v>
      </c>
      <c r="FP72" s="573">
        <v>-200.80001277873617</v>
      </c>
      <c r="FQ72" s="573">
        <v>-200.79984662576686</v>
      </c>
      <c r="FR72" s="573">
        <v>-200.79997744954335</v>
      </c>
      <c r="FS72" s="573">
        <v>-200.80005787037038</v>
      </c>
      <c r="FT72" s="573">
        <v>-200.80000185054962</v>
      </c>
      <c r="FU72" s="573">
        <v>-200.80007473841553</v>
      </c>
      <c r="FV72" s="573">
        <v>-200.80001782372338</v>
      </c>
      <c r="FW72" s="573">
        <v>-200.8</v>
      </c>
      <c r="FX72" s="573">
        <v>-200.8</v>
      </c>
      <c r="FY72" s="573">
        <v>-200.79996704564178</v>
      </c>
      <c r="FZ72" s="573">
        <v>-200.8</v>
      </c>
      <c r="GA72" s="573">
        <v>-200.79992289899769</v>
      </c>
      <c r="GB72" s="573">
        <v>-200.80011261261262</v>
      </c>
      <c r="GC72" s="573">
        <v>-200.79997671440213</v>
      </c>
      <c r="GD72" s="573">
        <v>-200.8</v>
      </c>
      <c r="GE72" s="573">
        <v>-200.80001021659174</v>
      </c>
      <c r="GF72" s="573">
        <v>-200.8000178157848</v>
      </c>
      <c r="GG72" s="573">
        <v>-200.80010834236185</v>
      </c>
      <c r="GH72" s="573">
        <v>-200.80001900959985</v>
      </c>
      <c r="GI72" s="573">
        <v>-200.79994998749689</v>
      </c>
      <c r="GJ72" s="573">
        <v>-200.80010357327811</v>
      </c>
      <c r="GK72" s="573">
        <v>-200.8</v>
      </c>
      <c r="GL72" s="573">
        <v>-200.80004031445273</v>
      </c>
      <c r="GM72" s="573">
        <v>-200.79986101459346</v>
      </c>
      <c r="GN72" s="573">
        <v>-200.79997261774369</v>
      </c>
      <c r="GO72" s="573">
        <v>-200.79977051061388</v>
      </c>
      <c r="GP72" s="573">
        <v>-200.80015343306482</v>
      </c>
      <c r="GQ72" s="573">
        <v>-200.8</v>
      </c>
      <c r="GR72" s="573">
        <v>-200.80009519276535</v>
      </c>
      <c r="GS72" s="573">
        <v>-200.80003999200159</v>
      </c>
      <c r="GT72" s="573">
        <v>-200.80006720430109</v>
      </c>
      <c r="GU72" s="573">
        <v>-200.80008507018289</v>
      </c>
      <c r="GV72" s="573">
        <v>-200.80012187690431</v>
      </c>
      <c r="GW72" s="573">
        <v>-200.79989577905158</v>
      </c>
      <c r="GX72" s="573">
        <v>-200.79993587688361</v>
      </c>
      <c r="GY72" s="573">
        <v>-200.80002496567221</v>
      </c>
      <c r="GZ72" s="573">
        <v>-200.8000077314108</v>
      </c>
      <c r="HA72" s="573">
        <v>-200.80000848500276</v>
      </c>
      <c r="HB72" s="573">
        <v>-200.79998445877692</v>
      </c>
      <c r="HC72" s="573">
        <v>-200.80006161429452</v>
      </c>
      <c r="HD72" s="573">
        <v>-200.8</v>
      </c>
      <c r="HE72" s="573">
        <v>-200.79998973516732</v>
      </c>
      <c r="HF72" s="573">
        <v>-200.8</v>
      </c>
      <c r="HG72" s="573">
        <v>-200.7997169143666</v>
      </c>
      <c r="HH72" s="573">
        <v>-200.79986702127658</v>
      </c>
      <c r="HI72" s="573">
        <v>-200.80007824726135</v>
      </c>
      <c r="HJ72" s="573">
        <v>-200.79998603498237</v>
      </c>
      <c r="HK72" s="573">
        <v>-200.79965606190885</v>
      </c>
      <c r="HL72" s="573">
        <v>-200.80000608624206</v>
      </c>
      <c r="HM72" s="573">
        <v>-200.79991548700613</v>
      </c>
      <c r="HN72" s="573">
        <v>-200.79995048279278</v>
      </c>
      <c r="HO72" s="573">
        <v>-200.79993767528825</v>
      </c>
      <c r="HP72" s="573">
        <v>-200.80010632642211</v>
      </c>
      <c r="HQ72" s="573">
        <v>-200.80000739754402</v>
      </c>
      <c r="HR72" s="573">
        <v>-200.79995484307969</v>
      </c>
      <c r="HS72" s="573">
        <v>-200.8</v>
      </c>
      <c r="HT72" s="573">
        <v>-200.8</v>
      </c>
      <c r="HU72" s="573">
        <v>-200.8</v>
      </c>
      <c r="HV72" s="573">
        <v>-200.79987452948558</v>
      </c>
      <c r="HW72" s="573">
        <v>-200.8</v>
      </c>
      <c r="HX72" s="573">
        <v>-200.79979253112035</v>
      </c>
      <c r="HY72" s="573">
        <v>-200.80000300250708</v>
      </c>
      <c r="HZ72" s="573">
        <v>-200.79991310015208</v>
      </c>
      <c r="IA72" s="573">
        <v>-200.79984177215189</v>
      </c>
      <c r="IB72" s="573">
        <v>-200.79995836802664</v>
      </c>
      <c r="IC72" s="573">
        <v>-200.799990596643</v>
      </c>
      <c r="ID72" s="573">
        <v>-200.79985601151907</v>
      </c>
      <c r="IE72" s="573">
        <v>-200.80000876193813</v>
      </c>
      <c r="IF72" s="573">
        <v>-200.8000647039793</v>
      </c>
      <c r="IG72" s="573">
        <v>-200.80004921865387</v>
      </c>
      <c r="IH72" s="573">
        <v>-200.8</v>
      </c>
      <c r="II72" s="573">
        <v>-200.79997627239294</v>
      </c>
      <c r="IJ72" s="573">
        <v>-200.8</v>
      </c>
      <c r="IK72" s="573">
        <v>-200.8</v>
      </c>
      <c r="IL72" s="573">
        <v>-200.80008470986871</v>
      </c>
      <c r="IM72" s="573">
        <v>-200.79994316567206</v>
      </c>
      <c r="IN72" s="573">
        <v>-200.80006031363089</v>
      </c>
      <c r="IO72" s="573">
        <v>-200.79988331388566</v>
      </c>
      <c r="IP72" s="573">
        <v>-200.80003196930946</v>
      </c>
      <c r="IQ72" s="573">
        <v>-200.80007748934523</v>
      </c>
      <c r="IR72" s="573">
        <v>-200.79999147630411</v>
      </c>
      <c r="IS72" s="573">
        <v>-200.79991899554474</v>
      </c>
      <c r="IT72" s="573">
        <v>-200.80004351610097</v>
      </c>
      <c r="IU72" s="573">
        <v>-200.80010937927264</v>
      </c>
      <c r="IV72" s="573">
        <v>-200.80023640661938</v>
      </c>
      <c r="IW72" s="573">
        <v>-200.80006858710561</v>
      </c>
      <c r="IX72" s="573">
        <v>-200.8</v>
      </c>
      <c r="IY72" s="573">
        <v>-200.79971181556195</v>
      </c>
      <c r="IZ72" s="573">
        <v>-200.80007077140834</v>
      </c>
      <c r="JA72" s="573">
        <v>-200.80008580008581</v>
      </c>
      <c r="JB72" s="573">
        <v>-200.80005030181087</v>
      </c>
      <c r="JC72" s="573">
        <v>-200.79992854590924</v>
      </c>
      <c r="JD72" s="573">
        <v>-200.79991485738611</v>
      </c>
      <c r="JE72" s="573">
        <v>-200.79999045756</v>
      </c>
      <c r="JF72" s="573">
        <v>-200.79999805894028</v>
      </c>
      <c r="JG72" s="573">
        <v>-200.80006267627704</v>
      </c>
      <c r="JH72" s="573">
        <v>-200.80008654262224</v>
      </c>
      <c r="JI72" s="573">
        <v>-200.8</v>
      </c>
      <c r="JJ72" s="573">
        <v>-200.80003076449776</v>
      </c>
      <c r="JK72" s="573">
        <v>-200.80003230495882</v>
      </c>
      <c r="JL72" s="573">
        <v>-200.79991097262408</v>
      </c>
      <c r="JM72" s="573">
        <v>-200.80008110300082</v>
      </c>
      <c r="JN72" s="573">
        <v>-200.80035180299032</v>
      </c>
      <c r="JO72" s="573">
        <v>-200.80010937927264</v>
      </c>
      <c r="JP72" s="573">
        <v>-200.79997311466596</v>
      </c>
      <c r="JQ72" s="573">
        <v>-200.79998649925747</v>
      </c>
      <c r="JR72" s="573">
        <v>-200.80000284248376</v>
      </c>
      <c r="JS72" s="573">
        <v>-200.80001918741306</v>
      </c>
      <c r="JT72" s="573">
        <v>-200.79998983171487</v>
      </c>
      <c r="JU72" s="573">
        <v>-200.800089047195</v>
      </c>
      <c r="JV72" s="573">
        <v>-200.80010804970286</v>
      </c>
      <c r="JW72" s="573">
        <v>-200.8000443360674</v>
      </c>
      <c r="JX72" s="573">
        <v>-200.80006823609691</v>
      </c>
      <c r="JY72" s="573">
        <v>-200.80011933174225</v>
      </c>
      <c r="JZ72" s="573">
        <v>-200.79999305531442</v>
      </c>
      <c r="KA72" s="573">
        <v>-200.7999653018737</v>
      </c>
      <c r="KB72" s="573">
        <v>-200.80015343306482</v>
      </c>
      <c r="KC72" s="573">
        <v>-200.8000706464147</v>
      </c>
      <c r="KD72" s="573">
        <v>-200.8</v>
      </c>
      <c r="KE72" s="573">
        <v>-200.8</v>
      </c>
      <c r="KF72" s="573">
        <v>-200.80005374899221</v>
      </c>
      <c r="KG72" s="573">
        <v>-200.80001298195509</v>
      </c>
      <c r="KH72" s="573">
        <v>-200.79999406598623</v>
      </c>
      <c r="KI72" s="573">
        <v>-200.79981760145918</v>
      </c>
      <c r="KJ72" s="573">
        <v>-200.8</v>
      </c>
      <c r="KK72" s="573">
        <v>-200.8</v>
      </c>
    </row>
    <row r="73" spans="1:297" ht="14">
      <c r="A73" s="527"/>
      <c r="B73" s="532" t="s">
        <v>508</v>
      </c>
      <c r="C73" s="573">
        <v>-107.84000119886173</v>
      </c>
      <c r="D73" s="374">
        <v>-107.8406015037594</v>
      </c>
      <c r="E73" s="374">
        <v>-107.83956043956044</v>
      </c>
      <c r="F73" s="573">
        <v>-107.84005287508262</v>
      </c>
      <c r="G73" s="573">
        <v>-107.83983402489626</v>
      </c>
      <c r="H73" s="573">
        <v>-107.8399814471243</v>
      </c>
      <c r="I73" s="573">
        <v>-107.84003042210674</v>
      </c>
      <c r="J73" s="573">
        <v>-107.84003440120404</v>
      </c>
      <c r="K73" s="573">
        <v>-107.83988905698436</v>
      </c>
      <c r="L73" s="573">
        <v>-107.8399951180814</v>
      </c>
      <c r="M73" s="573">
        <v>-107.84006211180125</v>
      </c>
      <c r="N73" s="573">
        <v>-107.8399545970488</v>
      </c>
      <c r="O73" s="573">
        <v>-107.83999987536262</v>
      </c>
      <c r="P73" s="573">
        <v>-107.84003969686034</v>
      </c>
      <c r="Q73" s="573">
        <v>-107.84003535130358</v>
      </c>
      <c r="R73" s="573">
        <v>-107.83978873239437</v>
      </c>
      <c r="S73" s="573">
        <v>-107.84002912974876</v>
      </c>
      <c r="T73" s="573">
        <v>-107.83995686999384</v>
      </c>
      <c r="U73" s="573">
        <v>-107.84006284367635</v>
      </c>
      <c r="V73" s="573">
        <v>-107.8403451995685</v>
      </c>
      <c r="W73" s="573">
        <v>-107.83959390862944</v>
      </c>
      <c r="X73" s="573">
        <v>-107.83998757185024</v>
      </c>
      <c r="Y73" s="573">
        <v>-107.84009758261256</v>
      </c>
      <c r="Z73" s="573">
        <v>-107.84004154764996</v>
      </c>
      <c r="AA73" s="573">
        <v>-107.83992778697157</v>
      </c>
      <c r="AB73" s="573">
        <v>-107.84004834810636</v>
      </c>
      <c r="AC73" s="573">
        <v>-107.83997436171349</v>
      </c>
      <c r="AD73" s="573">
        <v>-107.84002025060119</v>
      </c>
      <c r="AE73" s="573">
        <v>-107.83987709115739</v>
      </c>
      <c r="AF73" s="573">
        <v>-107.83999982456602</v>
      </c>
      <c r="AG73" s="573">
        <v>-107.84000015919194</v>
      </c>
      <c r="AH73" s="573">
        <v>-107.84021369596891</v>
      </c>
      <c r="AI73" s="573">
        <v>-107.83999299750536</v>
      </c>
      <c r="AJ73" s="573">
        <v>-107.83997906855049</v>
      </c>
      <c r="AK73" s="573">
        <v>-107.84001910219675</v>
      </c>
      <c r="AL73" s="573">
        <v>-107.84015984015984</v>
      </c>
      <c r="AM73" s="573">
        <v>-107.83999914949715</v>
      </c>
      <c r="AN73" s="573">
        <v>-107.83996907614998</v>
      </c>
      <c r="AO73" s="573">
        <v>-107.84000409159324</v>
      </c>
      <c r="AP73" s="573">
        <v>-107.83997980817769</v>
      </c>
      <c r="AQ73" s="573">
        <v>-107.83999592086478</v>
      </c>
      <c r="AR73" s="573">
        <v>-107.84000390949518</v>
      </c>
      <c r="AS73" s="573">
        <v>-107.84002499609436</v>
      </c>
      <c r="AT73" s="573">
        <v>-107.84004143237644</v>
      </c>
      <c r="AU73" s="573">
        <v>-107.83997103548154</v>
      </c>
      <c r="AV73" s="573">
        <v>-107.84002738475581</v>
      </c>
      <c r="AW73" s="573">
        <v>-107.83997785160575</v>
      </c>
      <c r="AX73" s="573">
        <v>-107.84005923731951</v>
      </c>
      <c r="AY73" s="573">
        <v>-107.84002229654403</v>
      </c>
      <c r="AZ73" s="573">
        <v>-107.8400092614031</v>
      </c>
      <c r="BA73" s="573">
        <v>-107.83999352855525</v>
      </c>
      <c r="BB73" s="573">
        <v>-107.84002497658446</v>
      </c>
      <c r="BC73" s="573">
        <v>-107.8399944120598</v>
      </c>
      <c r="BD73" s="573">
        <v>-107.83993399339934</v>
      </c>
      <c r="BE73" s="573">
        <v>-107.84007029876977</v>
      </c>
      <c r="BF73" s="573">
        <v>-107.83996096608929</v>
      </c>
      <c r="BG73" s="573">
        <v>-107.83990384615385</v>
      </c>
      <c r="BH73" s="573">
        <v>-107.83992805755396</v>
      </c>
      <c r="BI73" s="573">
        <v>-107.83997180119844</v>
      </c>
      <c r="BJ73" s="573">
        <v>-107.8400002681073</v>
      </c>
      <c r="BK73" s="573">
        <v>-107.84016887816647</v>
      </c>
      <c r="BL73" s="573">
        <v>-107.83997698263235</v>
      </c>
      <c r="BM73" s="573">
        <v>-107.84000768065542</v>
      </c>
      <c r="BN73" s="573">
        <v>-107.84000437744521</v>
      </c>
      <c r="BO73" s="573">
        <v>-107.84009269988412</v>
      </c>
      <c r="BP73" s="573">
        <v>-107.84000768534021</v>
      </c>
      <c r="BQ73" s="573">
        <v>-107.84002933746231</v>
      </c>
      <c r="BR73" s="573">
        <v>-107.84000471267414</v>
      </c>
      <c r="BS73" s="573">
        <v>-107.83998419596998</v>
      </c>
      <c r="BT73" s="573">
        <v>-107.84003846770315</v>
      </c>
      <c r="BU73" s="573">
        <v>-107.83979763912311</v>
      </c>
      <c r="BV73" s="573">
        <v>-107.84004559270517</v>
      </c>
      <c r="BW73" s="573">
        <v>-107.84037963761864</v>
      </c>
      <c r="BX73" s="573">
        <v>-107.84004739336493</v>
      </c>
      <c r="BY73" s="573">
        <v>-107.83991043940667</v>
      </c>
      <c r="BZ73" s="573">
        <v>-107.84009216589861</v>
      </c>
      <c r="CA73" s="573">
        <v>-107.83964544721998</v>
      </c>
      <c r="CB73" s="573">
        <v>-107.83999041380412</v>
      </c>
      <c r="CC73" s="573">
        <v>-107.84</v>
      </c>
      <c r="CD73" s="573">
        <v>-107.84004681556618</v>
      </c>
      <c r="CE73" s="573">
        <v>-107.8399708596406</v>
      </c>
      <c r="CF73" s="573">
        <v>-107.83979848866498</v>
      </c>
      <c r="CG73" s="573">
        <v>-107.84001649314504</v>
      </c>
      <c r="CH73" s="573">
        <v>-107.83995265649658</v>
      </c>
      <c r="CI73" s="573">
        <v>-107.84000610469553</v>
      </c>
      <c r="CJ73" s="573">
        <v>-107.83999375991264</v>
      </c>
      <c r="CK73" s="573">
        <v>-107.84005258545136</v>
      </c>
      <c r="CL73" s="573">
        <v>-107.84028185554904</v>
      </c>
      <c r="CM73" s="573">
        <v>-107.83981233243968</v>
      </c>
      <c r="CN73" s="573">
        <v>-107.83999039269845</v>
      </c>
      <c r="CO73" s="573">
        <v>-107.83995400376332</v>
      </c>
      <c r="CP73" s="573">
        <v>-107.83998829896153</v>
      </c>
      <c r="CQ73" s="573">
        <v>-107.83995104704923</v>
      </c>
      <c r="CR73" s="573">
        <v>-107.83976261127596</v>
      </c>
      <c r="CS73" s="573">
        <v>-107.83998200359927</v>
      </c>
      <c r="CT73" s="573">
        <v>-107.83999421092894</v>
      </c>
      <c r="CU73" s="573">
        <v>-107.83997993478806</v>
      </c>
      <c r="CV73" s="573">
        <v>-107.83981974600573</v>
      </c>
      <c r="CW73" s="573">
        <v>-107.84002388693517</v>
      </c>
      <c r="CX73" s="573">
        <v>-107.83987915407855</v>
      </c>
      <c r="CY73" s="573">
        <v>-107.83989021043001</v>
      </c>
      <c r="CZ73" s="573">
        <v>-107.83999203345947</v>
      </c>
      <c r="DA73" s="573">
        <v>-107.83999693822877</v>
      </c>
      <c r="DB73" s="573">
        <v>-107.8400588139193</v>
      </c>
      <c r="DC73" s="573">
        <v>-107.83995584988962</v>
      </c>
      <c r="DD73" s="573">
        <v>-107.8400374181478</v>
      </c>
      <c r="DE73" s="573">
        <v>-107.84003925417076</v>
      </c>
      <c r="DF73" s="573">
        <v>-107.83999649865517</v>
      </c>
      <c r="DG73" s="573">
        <v>-107.83988005997001</v>
      </c>
      <c r="DH73" s="573">
        <v>-107.84002255369317</v>
      </c>
      <c r="DI73" s="573">
        <v>-107.84020618556701</v>
      </c>
      <c r="DJ73" s="573">
        <v>-107.84001075557946</v>
      </c>
      <c r="DK73" s="573">
        <v>-107.84000620732465</v>
      </c>
      <c r="DL73" s="573">
        <v>-107.83982683982684</v>
      </c>
      <c r="DM73" s="573">
        <v>-107.83997068165161</v>
      </c>
      <c r="DN73" s="573">
        <v>-107.83986514959966</v>
      </c>
      <c r="DO73" s="573">
        <v>-107.83994823123382</v>
      </c>
      <c r="DP73" s="573">
        <v>-107.84005650604301</v>
      </c>
      <c r="DQ73" s="573">
        <v>-107.83999934067927</v>
      </c>
      <c r="DR73" s="573">
        <v>-107.8399947753396</v>
      </c>
      <c r="DS73" s="573">
        <v>-107.83995754216299</v>
      </c>
      <c r="DT73" s="573">
        <v>-107.8400451212634</v>
      </c>
      <c r="DU73" s="573">
        <v>-107.84010152284264</v>
      </c>
      <c r="DV73" s="573">
        <v>-107.84000436401325</v>
      </c>
      <c r="DW73" s="573">
        <v>-107.83985179086044</v>
      </c>
      <c r="DX73" s="573">
        <v>-107.84003421727972</v>
      </c>
      <c r="DY73" s="573">
        <v>-107.84002542642229</v>
      </c>
      <c r="DZ73" s="573">
        <v>-107.83994383994384</v>
      </c>
      <c r="EA73" s="573">
        <v>-107.83998551540999</v>
      </c>
      <c r="EB73" s="573">
        <v>-107.84004012930554</v>
      </c>
      <c r="EC73" s="573">
        <v>-107.8406015037594</v>
      </c>
      <c r="ED73" s="573">
        <v>-107.83998407801771</v>
      </c>
      <c r="EE73" s="573">
        <v>-107.83997870899061</v>
      </c>
      <c r="EF73" s="573">
        <v>-107.84003925417076</v>
      </c>
      <c r="EG73" s="573">
        <v>-107.84000671535297</v>
      </c>
      <c r="EH73" s="573">
        <v>-107.84001307616869</v>
      </c>
      <c r="EI73" s="573">
        <v>-107.84001567193418</v>
      </c>
      <c r="EJ73" s="573">
        <v>-107.84002229654403</v>
      </c>
      <c r="EK73" s="573">
        <v>-107.83966244725738</v>
      </c>
      <c r="EL73" s="573">
        <v>-107.84013944223108</v>
      </c>
      <c r="EM73" s="573">
        <v>-107.84007477906187</v>
      </c>
      <c r="EN73" s="573">
        <v>-107.84006424965581</v>
      </c>
      <c r="EO73" s="573">
        <v>-107.83999824895484</v>
      </c>
      <c r="EP73" s="573">
        <v>-107.83999192897498</v>
      </c>
      <c r="EQ73" s="573">
        <v>-107.84007386888273</v>
      </c>
      <c r="ER73" s="573">
        <v>-107.83979057591623</v>
      </c>
      <c r="ES73" s="573">
        <v>-107.83997080900751</v>
      </c>
      <c r="ET73" s="573">
        <v>-107.84041548630783</v>
      </c>
      <c r="EU73" s="573">
        <v>-107.83987603305785</v>
      </c>
      <c r="EV73" s="573">
        <v>-107.84028185554904</v>
      </c>
      <c r="EW73" s="573">
        <v>-107.84000770861438</v>
      </c>
      <c r="EX73" s="573">
        <v>-107.83998171219568</v>
      </c>
      <c r="EY73" s="573">
        <v>-107.83991385498923</v>
      </c>
      <c r="EZ73" s="573">
        <v>-107.84003458711629</v>
      </c>
      <c r="FA73" s="573">
        <v>-107.84000405309556</v>
      </c>
      <c r="FB73" s="573">
        <v>-107.840022611645</v>
      </c>
      <c r="FC73" s="573">
        <v>-107.8400427979136</v>
      </c>
      <c r="FD73" s="573">
        <v>-107.84019081693501</v>
      </c>
      <c r="FE73" s="573">
        <v>-107.8400210184389</v>
      </c>
      <c r="FF73" s="573">
        <v>-107.84001700439281</v>
      </c>
      <c r="FG73" s="573">
        <v>-107.84002157497304</v>
      </c>
      <c r="FH73" s="573">
        <v>-107.83998211535595</v>
      </c>
      <c r="FI73" s="573">
        <v>-107.84004859283256</v>
      </c>
      <c r="FJ73" s="573">
        <v>-107.84004625168626</v>
      </c>
      <c r="FK73" s="573">
        <v>-107.84000442282176</v>
      </c>
      <c r="FL73" s="573">
        <v>-107.84009444086713</v>
      </c>
      <c r="FM73" s="573">
        <v>-107.83997772828508</v>
      </c>
      <c r="FN73" s="573">
        <v>-107.83999289646599</v>
      </c>
      <c r="FO73" s="573">
        <v>-107.83996231944735</v>
      </c>
      <c r="FP73" s="573">
        <v>-107.84001022298895</v>
      </c>
      <c r="FQ73" s="573">
        <v>-107.83972392638037</v>
      </c>
      <c r="FR73" s="573">
        <v>-107.84000451009133</v>
      </c>
      <c r="FS73" s="573">
        <v>-107.83998842592592</v>
      </c>
      <c r="FT73" s="573">
        <v>-107.8400014804397</v>
      </c>
      <c r="FU73" s="573">
        <v>-107.84005979073244</v>
      </c>
      <c r="FV73" s="573">
        <v>-107.84003208270208</v>
      </c>
      <c r="FW73" s="573">
        <v>-107.84013377926422</v>
      </c>
      <c r="FX73" s="573">
        <v>-107.84</v>
      </c>
      <c r="FY73" s="573">
        <v>-107.84000659087164</v>
      </c>
      <c r="FZ73" s="573">
        <v>-107.83956043956044</v>
      </c>
      <c r="GA73" s="573">
        <v>-107.84001542020046</v>
      </c>
      <c r="GB73" s="573">
        <v>-107.84009009009009</v>
      </c>
      <c r="GC73" s="573">
        <v>-107.84002794271743</v>
      </c>
      <c r="GD73" s="573">
        <v>-107.83994974874372</v>
      </c>
      <c r="GE73" s="573">
        <v>-107.84000817327339</v>
      </c>
      <c r="GF73" s="573">
        <v>-107.84001425262782</v>
      </c>
      <c r="GG73" s="573">
        <v>-107.8399241603467</v>
      </c>
      <c r="GH73" s="573">
        <v>-107.83998669328011</v>
      </c>
      <c r="GI73" s="573">
        <v>-107.8399599899975</v>
      </c>
      <c r="GJ73" s="573">
        <v>-107.83997928534438</v>
      </c>
      <c r="GK73" s="573">
        <v>-107.83999759918372</v>
      </c>
      <c r="GL73" s="573">
        <v>-107.83995162265673</v>
      </c>
      <c r="GM73" s="573">
        <v>-107.84016678248784</v>
      </c>
      <c r="GN73" s="573">
        <v>-107.83995071193867</v>
      </c>
      <c r="GO73" s="573">
        <v>-107.83993115318417</v>
      </c>
      <c r="GP73" s="573">
        <v>-107.84004602991945</v>
      </c>
      <c r="GQ73" s="573">
        <v>-107.84008528784648</v>
      </c>
      <c r="GR73" s="573">
        <v>-107.84007615421228</v>
      </c>
      <c r="GS73" s="573">
        <v>-107.84003199360129</v>
      </c>
      <c r="GT73" s="573">
        <v>-107.84005376344086</v>
      </c>
      <c r="GU73" s="573">
        <v>-107.84006805614632</v>
      </c>
      <c r="GV73" s="573">
        <v>-107.83973187081048</v>
      </c>
      <c r="GW73" s="573">
        <v>-107.84002084418968</v>
      </c>
      <c r="GX73" s="573">
        <v>-107.84001282462327</v>
      </c>
      <c r="GY73" s="573">
        <v>-107.83997004119335</v>
      </c>
      <c r="GZ73" s="573">
        <v>-107.83999845371784</v>
      </c>
      <c r="HA73" s="573">
        <v>-107.84001527300497</v>
      </c>
      <c r="HB73" s="573">
        <v>-107.84000310824462</v>
      </c>
      <c r="HC73" s="573">
        <v>-107.84011090573013</v>
      </c>
      <c r="HD73" s="573">
        <v>-107.84005602240896</v>
      </c>
      <c r="HE73" s="573">
        <v>-107.83999692055019</v>
      </c>
      <c r="HF73" s="573">
        <v>-107.83986371379898</v>
      </c>
      <c r="HG73" s="573">
        <v>-107.84005661712668</v>
      </c>
      <c r="HH73" s="573">
        <v>-107.84009308510639</v>
      </c>
      <c r="HI73" s="573">
        <v>-107.83998435054774</v>
      </c>
      <c r="HJ73" s="573">
        <v>-107.83999581049471</v>
      </c>
      <c r="HK73" s="573">
        <v>-107.84006878761822</v>
      </c>
      <c r="HL73" s="573">
        <v>-107.83999269650954</v>
      </c>
      <c r="HM73" s="573">
        <v>-107.84005915909572</v>
      </c>
      <c r="HN73" s="573">
        <v>-107.84005942064867</v>
      </c>
      <c r="HO73" s="573">
        <v>-107.83998130258648</v>
      </c>
      <c r="HP73" s="573">
        <v>-107.83997873471557</v>
      </c>
      <c r="HQ73" s="573">
        <v>-107.83999112294718</v>
      </c>
      <c r="HR73" s="573">
        <v>-107.8400316098442</v>
      </c>
      <c r="HS73" s="573">
        <v>-107.83987823439878</v>
      </c>
      <c r="HT73" s="573">
        <v>-107.84000393159033</v>
      </c>
      <c r="HU73" s="573">
        <v>-107.84013490725127</v>
      </c>
      <c r="HV73" s="573">
        <v>-107.84002509410288</v>
      </c>
      <c r="HW73" s="573">
        <v>-107.83998728544184</v>
      </c>
      <c r="HX73" s="573">
        <v>-107.84024896265561</v>
      </c>
      <c r="HY73" s="573">
        <v>-107.83999639699149</v>
      </c>
      <c r="HZ73" s="573">
        <v>-107.84010427981751</v>
      </c>
      <c r="IA73" s="573">
        <v>-107.84018987341773</v>
      </c>
      <c r="IB73" s="573">
        <v>-107.83992506244796</v>
      </c>
      <c r="IC73" s="573">
        <v>-107.84000188067139</v>
      </c>
      <c r="ID73" s="573">
        <v>-107.84017278617711</v>
      </c>
      <c r="IE73" s="573">
        <v>-107.84000700955052</v>
      </c>
      <c r="IF73" s="573">
        <v>-107.84001941119379</v>
      </c>
      <c r="IG73" s="573">
        <v>-107.84003937492309</v>
      </c>
      <c r="IH73" s="573">
        <v>-107.84</v>
      </c>
      <c r="II73" s="573">
        <v>-107.83995729030727</v>
      </c>
      <c r="IJ73" s="573">
        <v>-107.84005602240896</v>
      </c>
      <c r="IK73" s="573">
        <v>-107.83996072655866</v>
      </c>
      <c r="IL73" s="573">
        <v>-107.83989834815756</v>
      </c>
      <c r="IM73" s="573">
        <v>-107.84001136686558</v>
      </c>
      <c r="IN73" s="573">
        <v>-107.84001809408926</v>
      </c>
      <c r="IO73" s="573">
        <v>-107.84014002333723</v>
      </c>
      <c r="IP73" s="573">
        <v>-107.83999360613811</v>
      </c>
      <c r="IQ73" s="573">
        <v>-107.83998450213096</v>
      </c>
      <c r="IR73" s="573">
        <v>-107.84001022843505</v>
      </c>
      <c r="IS73" s="573">
        <v>-107.84001620089104</v>
      </c>
      <c r="IT73" s="573">
        <v>-107.84007832898172</v>
      </c>
      <c r="IU73" s="573">
        <v>-107.84003281378179</v>
      </c>
      <c r="IV73" s="573">
        <v>-107.83983451536643</v>
      </c>
      <c r="IW73" s="573">
        <v>-107.84002057613169</v>
      </c>
      <c r="IX73" s="573">
        <v>-107.83999923130141</v>
      </c>
      <c r="IY73" s="573">
        <v>-107.84005763688761</v>
      </c>
      <c r="IZ73" s="573">
        <v>-107.84005661712668</v>
      </c>
      <c r="JA73" s="573">
        <v>-107.83998283998284</v>
      </c>
      <c r="JB73" s="573">
        <v>-107.84004024144869</v>
      </c>
      <c r="JC73" s="573">
        <v>-107.8399428367274</v>
      </c>
      <c r="JD73" s="573">
        <v>-107.8399318859089</v>
      </c>
      <c r="JE73" s="573">
        <v>-107.840020993368</v>
      </c>
      <c r="JF73" s="573">
        <v>-107.83999844715223</v>
      </c>
      <c r="JG73" s="573">
        <v>-107.83986211219053</v>
      </c>
      <c r="JH73" s="573">
        <v>-107.83989614885331</v>
      </c>
      <c r="JI73" s="573">
        <v>-107.84</v>
      </c>
      <c r="JJ73" s="573">
        <v>-107.84002461159821</v>
      </c>
      <c r="JK73" s="573">
        <v>-107.84000969148764</v>
      </c>
      <c r="JL73" s="573">
        <v>-107.83997329178723</v>
      </c>
      <c r="JM73" s="573">
        <v>-107.83982157339821</v>
      </c>
      <c r="JN73" s="573">
        <v>-107.83992963940193</v>
      </c>
      <c r="JO73" s="573">
        <v>-107.84003281378179</v>
      </c>
      <c r="JP73" s="573">
        <v>-107.84003226240085</v>
      </c>
      <c r="JQ73" s="573">
        <v>-107.84001620089104</v>
      </c>
      <c r="JR73" s="573">
        <v>-107.83999658901949</v>
      </c>
      <c r="JS73" s="573">
        <v>-107.83997697510434</v>
      </c>
      <c r="JT73" s="573">
        <v>-107.84000203365703</v>
      </c>
      <c r="JU73" s="573">
        <v>-107.84016028495103</v>
      </c>
      <c r="JV73" s="573">
        <v>-107.84008643976229</v>
      </c>
      <c r="JW73" s="573">
        <v>-107.83994679671913</v>
      </c>
      <c r="JX73" s="573">
        <v>-107.83998635278063</v>
      </c>
      <c r="JY73" s="573">
        <v>-107.8400954653938</v>
      </c>
      <c r="JZ73" s="573">
        <v>-107.83999444425153</v>
      </c>
      <c r="KA73" s="573">
        <v>-107.84004163775157</v>
      </c>
      <c r="KB73" s="573">
        <v>-107.84004602991945</v>
      </c>
      <c r="KC73" s="573">
        <v>-107.83998587071706</v>
      </c>
      <c r="KD73" s="573">
        <v>-107.84006462035541</v>
      </c>
      <c r="KE73" s="573">
        <v>-107.83993558776167</v>
      </c>
      <c r="KF73" s="573">
        <v>-107.84009674818597</v>
      </c>
      <c r="KG73" s="573">
        <v>-107.83999740360899</v>
      </c>
      <c r="KH73" s="573">
        <v>-107.83998931877522</v>
      </c>
      <c r="KI73" s="573">
        <v>-107.83994528043776</v>
      </c>
      <c r="KJ73" s="573">
        <v>-107.84003831417624</v>
      </c>
      <c r="KK73" s="573">
        <v>-107.84002254791432</v>
      </c>
    </row>
    <row r="74" spans="1:297" ht="28">
      <c r="A74" s="550"/>
      <c r="B74" s="533" t="s">
        <v>509</v>
      </c>
      <c r="C74" s="551">
        <v>25.107899517547356</v>
      </c>
      <c r="D74" s="600">
        <v>-342.45194805194808</v>
      </c>
      <c r="E74" s="600">
        <v>871.88592759311609</v>
      </c>
      <c r="F74" s="551">
        <v>56.336417713152677</v>
      </c>
      <c r="G74" s="551">
        <v>-223.32157676348547</v>
      </c>
      <c r="H74" s="551">
        <v>-71.756586270871992</v>
      </c>
      <c r="I74" s="551">
        <v>-82.648117632146025</v>
      </c>
      <c r="J74" s="551">
        <v>-26.152010320361214</v>
      </c>
      <c r="K74" s="551">
        <v>-252.65204236006051</v>
      </c>
      <c r="L74" s="551">
        <v>-168.63690730457068</v>
      </c>
      <c r="M74" s="551">
        <v>-296.34006211180122</v>
      </c>
      <c r="N74" s="551">
        <v>-26.28149829738933</v>
      </c>
      <c r="O74" s="551">
        <v>21.593975028900292</v>
      </c>
      <c r="P74" s="551">
        <v>-116.23150487188741</v>
      </c>
      <c r="Q74" s="551">
        <v>-89.409633230225367</v>
      </c>
      <c r="R74" s="551">
        <v>52.122359154929576</v>
      </c>
      <c r="S74" s="551">
        <v>139.19371282922685</v>
      </c>
      <c r="T74" s="551">
        <v>87.9949168207024</v>
      </c>
      <c r="U74" s="551">
        <v>155.11044776119402</v>
      </c>
      <c r="V74" s="551">
        <v>-268.38619201725999</v>
      </c>
      <c r="W74" s="551">
        <v>-298.65076142131977</v>
      </c>
      <c r="X74" s="551">
        <v>-88.620734296514939</v>
      </c>
      <c r="Y74" s="551">
        <v>47.794189398979817</v>
      </c>
      <c r="Z74" s="551">
        <v>-15.911451571020514</v>
      </c>
      <c r="AA74" s="551">
        <v>-11.564314728448924</v>
      </c>
      <c r="AB74" s="551">
        <v>-300.00322320709108</v>
      </c>
      <c r="AC74" s="551">
        <v>-234.60388847345368</v>
      </c>
      <c r="AD74" s="551">
        <v>-150.22199721554233</v>
      </c>
      <c r="AE74" s="551">
        <v>-156.63571184704676</v>
      </c>
      <c r="AF74" s="551">
        <v>81.286293635547608</v>
      </c>
      <c r="AG74" s="551">
        <v>170.11415256159734</v>
      </c>
      <c r="AH74" s="551">
        <v>-251.32977173385137</v>
      </c>
      <c r="AI74" s="551">
        <v>-242.27773644360803</v>
      </c>
      <c r="AJ74" s="551">
        <v>78.617896389324954</v>
      </c>
      <c r="AK74" s="551">
        <v>-261.20439350525311</v>
      </c>
      <c r="AL74" s="551">
        <v>-243.11588411588411</v>
      </c>
      <c r="AM74" s="551">
        <v>-21.997958793136441</v>
      </c>
      <c r="AN74" s="551">
        <v>-140.52947429454966</v>
      </c>
      <c r="AO74" s="551">
        <v>-193.2513845659258</v>
      </c>
      <c r="AP74" s="551">
        <v>-140.0245106287509</v>
      </c>
      <c r="AQ74" s="551">
        <v>-17.218029777687132</v>
      </c>
      <c r="AR74" s="551">
        <v>-84.36206812295363</v>
      </c>
      <c r="AS74" s="551">
        <v>-108.67489454772692</v>
      </c>
      <c r="AT74" s="551">
        <v>-145.91802308375259</v>
      </c>
      <c r="AU74" s="551">
        <v>-27.005953817684446</v>
      </c>
      <c r="AV74" s="551">
        <v>-79.779096303057969</v>
      </c>
      <c r="AW74" s="551">
        <v>-89.092331118493902</v>
      </c>
      <c r="AX74" s="551">
        <v>-271.10403554239173</v>
      </c>
      <c r="AY74" s="551">
        <v>-282.74470457079155</v>
      </c>
      <c r="AZ74" s="551">
        <v>65.856448251910166</v>
      </c>
      <c r="BA74" s="551">
        <v>-13.074866526452031</v>
      </c>
      <c r="BB74" s="551">
        <v>-133.29647205744615</v>
      </c>
      <c r="BC74" s="551">
        <v>33.727575214945198</v>
      </c>
      <c r="BD74" s="551">
        <v>-269.48824257425741</v>
      </c>
      <c r="BE74" s="551">
        <v>8.1105008787346229</v>
      </c>
      <c r="BF74" s="551">
        <v>18.986582093193462</v>
      </c>
      <c r="BG74" s="551">
        <v>-16.305769230769229</v>
      </c>
      <c r="BH74" s="551">
        <v>-299.386690647482</v>
      </c>
      <c r="BI74" s="551">
        <v>-167.58512513218187</v>
      </c>
      <c r="BJ74" s="551">
        <v>-168.33715833076397</v>
      </c>
      <c r="BK74" s="551">
        <v>-238.14535585042219</v>
      </c>
      <c r="BL74" s="551">
        <v>-107.32935760619377</v>
      </c>
      <c r="BM74" s="551">
        <v>26.880459132512641</v>
      </c>
      <c r="BN74" s="551">
        <v>-114.94894804519713</v>
      </c>
      <c r="BO74" s="551">
        <v>-245.6658941676323</v>
      </c>
      <c r="BP74" s="551">
        <v>871.88592759311609</v>
      </c>
      <c r="BQ74" s="551">
        <v>-38.469399396952163</v>
      </c>
      <c r="BR74" s="551">
        <v>-138.8116992135725</v>
      </c>
      <c r="BS74" s="551">
        <v>-38.497036744369815</v>
      </c>
      <c r="BT74" s="551">
        <v>-10.481327135758935</v>
      </c>
      <c r="BU74" s="551">
        <v>-174.54974704890387</v>
      </c>
      <c r="BV74" s="551">
        <v>5.0100683890577509</v>
      </c>
      <c r="BW74" s="551">
        <v>-275.5332182916307</v>
      </c>
      <c r="BX74" s="551">
        <v>-50.152014218009477</v>
      </c>
      <c r="BY74" s="551">
        <v>-6.5090959977609852</v>
      </c>
      <c r="BZ74" s="551">
        <v>-267.8</v>
      </c>
      <c r="CA74" s="551">
        <v>-93.651893634166001</v>
      </c>
      <c r="CB74" s="551">
        <v>-49.067023486179899</v>
      </c>
      <c r="CC74" s="551">
        <v>-11.370897009966777</v>
      </c>
      <c r="CD74" s="551">
        <v>348.66009948307811</v>
      </c>
      <c r="CE74" s="551">
        <v>242.09324915007286</v>
      </c>
      <c r="CF74" s="551">
        <v>-301.3748110831234</v>
      </c>
      <c r="CG74" s="551">
        <v>84.900680342232761</v>
      </c>
      <c r="CH74" s="551">
        <v>-51.555234087322461</v>
      </c>
      <c r="CI74" s="551">
        <v>29.194129317800275</v>
      </c>
      <c r="CJ74" s="551">
        <v>-97.557655807181305</v>
      </c>
      <c r="CK74" s="551">
        <v>-7.5374671340929007</v>
      </c>
      <c r="CL74" s="551">
        <v>-221.92718731650029</v>
      </c>
      <c r="CM74" s="551">
        <v>385.04289544235922</v>
      </c>
      <c r="CN74" s="551">
        <v>-47.1179776630239</v>
      </c>
      <c r="CO74" s="551">
        <v>-95.837549655028226</v>
      </c>
      <c r="CP74" s="551">
        <v>67.001462629808401</v>
      </c>
      <c r="CQ74" s="551">
        <v>-55.927658417187928</v>
      </c>
      <c r="CR74" s="551">
        <v>-273.27695351137487</v>
      </c>
      <c r="CS74" s="551">
        <v>-49.041691661667663</v>
      </c>
      <c r="CT74" s="551">
        <v>19.964128434676535</v>
      </c>
      <c r="CU74" s="551">
        <v>-60.728618008527718</v>
      </c>
      <c r="CV74" s="551">
        <v>70.22449815649324</v>
      </c>
      <c r="CW74" s="551">
        <v>-130.63937363147767</v>
      </c>
      <c r="CX74" s="551">
        <v>-221.92900302114805</v>
      </c>
      <c r="CY74" s="551">
        <v>404.04025617566333</v>
      </c>
      <c r="CZ74" s="551">
        <v>-21.144592710615417</v>
      </c>
      <c r="DA74" s="551">
        <v>-71.934044344653387</v>
      </c>
      <c r="DB74" s="551">
        <v>133.80395360235255</v>
      </c>
      <c r="DC74" s="551">
        <v>52.114001892147584</v>
      </c>
      <c r="DD74" s="551">
        <v>-50.085259922490977</v>
      </c>
      <c r="DE74" s="551">
        <v>15.823356231599607</v>
      </c>
      <c r="DF74" s="551">
        <v>24.348670284722996</v>
      </c>
      <c r="DG74" s="551">
        <v>510.63808095952027</v>
      </c>
      <c r="DH74" s="551">
        <v>-98.028602183607561</v>
      </c>
      <c r="DI74" s="551">
        <v>-279.87835051546392</v>
      </c>
      <c r="DJ74" s="551">
        <v>-52.822667383705294</v>
      </c>
      <c r="DK74" s="551">
        <v>-42.121818746120425</v>
      </c>
      <c r="DL74" s="551">
        <v>-342.45194805194808</v>
      </c>
      <c r="DM74" s="551">
        <v>-251.91155631566087</v>
      </c>
      <c r="DN74" s="551">
        <v>40.170248630425618</v>
      </c>
      <c r="DO74" s="551">
        <v>-73.896031061259706</v>
      </c>
      <c r="DP74" s="551">
        <v>-77.500863286768165</v>
      </c>
      <c r="DQ74" s="551">
        <v>0.49949314718511256</v>
      </c>
      <c r="DR74" s="551">
        <v>-42.672283176593524</v>
      </c>
      <c r="DS74" s="551">
        <v>37.068050477650665</v>
      </c>
      <c r="DT74" s="551">
        <v>-22.231923293852226</v>
      </c>
      <c r="DU74" s="551">
        <v>-1.9162436548223349</v>
      </c>
      <c r="DV74" s="551">
        <v>-37.244562030357166</v>
      </c>
      <c r="DW74" s="551">
        <v>-278.73157678056816</v>
      </c>
      <c r="DX74" s="551">
        <v>4.6060735671514115</v>
      </c>
      <c r="DY74" s="551">
        <v>-65.500105943426206</v>
      </c>
      <c r="DZ74" s="551">
        <v>-245.96314496314497</v>
      </c>
      <c r="EA74" s="551">
        <v>-97.878932968536247</v>
      </c>
      <c r="EB74" s="551">
        <v>-149.00200646527699</v>
      </c>
      <c r="EC74" s="551">
        <v>-256.9609022556391</v>
      </c>
      <c r="ED74" s="551">
        <v>-23.25057219623843</v>
      </c>
      <c r="EE74" s="551">
        <v>-107.92606213103649</v>
      </c>
      <c r="EF74" s="551">
        <v>153.59715407262021</v>
      </c>
      <c r="EG74" s="551">
        <v>-154.63921766137832</v>
      </c>
      <c r="EH74" s="551">
        <v>-161.54841451454723</v>
      </c>
      <c r="EI74" s="551">
        <v>-157.34556614862217</v>
      </c>
      <c r="EJ74" s="551">
        <v>-34.238782051282051</v>
      </c>
      <c r="EK74" s="551">
        <v>-293.62587904360055</v>
      </c>
      <c r="EL74" s="551">
        <v>-203.8949203187251</v>
      </c>
      <c r="EM74" s="551">
        <v>-272.8929299796057</v>
      </c>
      <c r="EN74" s="551">
        <v>-73.687930243230838</v>
      </c>
      <c r="EO74" s="551">
        <v>-2.1192023989318622</v>
      </c>
      <c r="EP74" s="551">
        <v>-44.304412160344363</v>
      </c>
      <c r="EQ74" s="551">
        <v>36.94145891043398</v>
      </c>
      <c r="ER74" s="551">
        <v>-295.85445026178013</v>
      </c>
      <c r="ES74" s="551">
        <v>-250.58767723102585</v>
      </c>
      <c r="ET74" s="551">
        <v>-200.44948064211519</v>
      </c>
      <c r="EU74" s="551">
        <v>185.66150137741047</v>
      </c>
      <c r="EV74" s="551">
        <v>-285.90722254844394</v>
      </c>
      <c r="EW74" s="551">
        <v>66.231586047407973</v>
      </c>
      <c r="EX74" s="551">
        <v>-20.800662932906619</v>
      </c>
      <c r="EY74" s="551">
        <v>-197.54343144292892</v>
      </c>
      <c r="EZ74" s="551">
        <v>87.287505404236924</v>
      </c>
      <c r="FA74" s="551">
        <v>-39.509575438240958</v>
      </c>
      <c r="FB74" s="551">
        <v>-57.428302242321465</v>
      </c>
      <c r="FC74" s="551">
        <v>-41.796843653871875</v>
      </c>
      <c r="FD74" s="551">
        <v>-273.60763267740015</v>
      </c>
      <c r="FE74" s="551">
        <v>-83.836056176554891</v>
      </c>
      <c r="FF74" s="551">
        <v>-33.189315573189738</v>
      </c>
      <c r="FG74" s="551">
        <v>-80.124703344120817</v>
      </c>
      <c r="FH74" s="551">
        <v>-54.228178250285659</v>
      </c>
      <c r="FI74" s="551">
        <v>-70.105082000404934</v>
      </c>
      <c r="FJ74" s="551">
        <v>-71.543071882829068</v>
      </c>
      <c r="FK74" s="551">
        <v>-38.148496240601503</v>
      </c>
      <c r="FL74" s="551">
        <v>121.22494097445804</v>
      </c>
      <c r="FM74" s="551">
        <v>-99.576614699331842</v>
      </c>
      <c r="FN74" s="551">
        <v>-185.83122447167466</v>
      </c>
      <c r="FO74" s="551">
        <v>52.161084362570648</v>
      </c>
      <c r="FP74" s="551">
        <v>-106.0076672417098</v>
      </c>
      <c r="FQ74" s="551">
        <v>-209.52223926380367</v>
      </c>
      <c r="FR74" s="551">
        <v>-43.133160446499041</v>
      </c>
      <c r="FS74" s="551">
        <v>-41.976273148148145</v>
      </c>
      <c r="FT74" s="551">
        <v>26.525010178022871</v>
      </c>
      <c r="FU74" s="551">
        <v>-57.325859491778772</v>
      </c>
      <c r="FV74" s="551">
        <v>24.808662329560644</v>
      </c>
      <c r="FW74" s="551">
        <v>-28.585618729096989</v>
      </c>
      <c r="FX74" s="551">
        <v>-42.116046511627907</v>
      </c>
      <c r="FY74" s="551">
        <v>-75.34387872796178</v>
      </c>
      <c r="FZ74" s="551">
        <v>-156.75934065934067</v>
      </c>
      <c r="GA74" s="551">
        <v>141.81534309946031</v>
      </c>
      <c r="GB74" s="551">
        <v>16.478603603603602</v>
      </c>
      <c r="GC74" s="551">
        <v>-82.046512981720809</v>
      </c>
      <c r="GD74" s="551">
        <v>21.491708542713567</v>
      </c>
      <c r="GE74" s="551">
        <v>225.88240702901513</v>
      </c>
      <c r="GF74" s="551">
        <v>-68.123997862105824</v>
      </c>
      <c r="GG74" s="551">
        <v>59.868364030335862</v>
      </c>
      <c r="GH74" s="551">
        <v>-129.60236669518108</v>
      </c>
      <c r="GI74" s="551">
        <v>-119.64666166541636</v>
      </c>
      <c r="GJ74" s="551">
        <v>240.47177628171931</v>
      </c>
      <c r="GK74" s="551">
        <v>-58.072744733209291</v>
      </c>
      <c r="GL74" s="551">
        <v>-279.35940334609955</v>
      </c>
      <c r="GM74" s="551">
        <v>180.48992355802642</v>
      </c>
      <c r="GN74" s="551">
        <v>-3.8281763417305585</v>
      </c>
      <c r="GO74" s="551">
        <v>-286.81755593803786</v>
      </c>
      <c r="GP74" s="551">
        <v>107.31530494821634</v>
      </c>
      <c r="GQ74" s="551">
        <v>89.670788912579951</v>
      </c>
      <c r="GR74" s="551">
        <v>-251.77248929081389</v>
      </c>
      <c r="GS74" s="551">
        <v>-156.49570085982805</v>
      </c>
      <c r="GT74" s="551">
        <v>214.76377688172042</v>
      </c>
      <c r="GU74" s="551">
        <v>-37.529774564015312</v>
      </c>
      <c r="GV74" s="551">
        <v>-77.513101767215119</v>
      </c>
      <c r="GW74" s="551">
        <v>-265.23970818134444</v>
      </c>
      <c r="GX74" s="551">
        <v>-47.170567489579994</v>
      </c>
      <c r="GY74" s="551">
        <v>-90.28348520783922</v>
      </c>
      <c r="GZ74" s="551">
        <v>-1.3818737074047587</v>
      </c>
      <c r="HA74" s="551">
        <v>7.3335030333884861</v>
      </c>
      <c r="HB74" s="551">
        <v>-4.1807444245862149</v>
      </c>
      <c r="HC74" s="551">
        <v>10.897104128157732</v>
      </c>
      <c r="HD74" s="551">
        <v>40.060784313725492</v>
      </c>
      <c r="HE74" s="551">
        <v>-7.0340792445083142</v>
      </c>
      <c r="HF74" s="551">
        <v>143.92197614991483</v>
      </c>
      <c r="HG74" s="551">
        <v>236.82094833687191</v>
      </c>
      <c r="HH74" s="551">
        <v>-2.8740026595744679</v>
      </c>
      <c r="HI74" s="551">
        <v>-1.3661971830985915</v>
      </c>
      <c r="HJ74" s="551">
        <v>24.984708305694237</v>
      </c>
      <c r="HK74" s="551">
        <v>-56.009458297506448</v>
      </c>
      <c r="HL74" s="551">
        <v>-18.184915249079456</v>
      </c>
      <c r="HM74" s="551">
        <v>-233.31882526938517</v>
      </c>
      <c r="HN74" s="551">
        <v>-232.9291903936618</v>
      </c>
      <c r="HO74" s="551">
        <v>-221.2912122156435</v>
      </c>
      <c r="HP74" s="551">
        <v>-300.34662413609783</v>
      </c>
      <c r="HQ74" s="551">
        <v>-18.79246190264832</v>
      </c>
      <c r="HR74" s="551">
        <v>21.01772409121698</v>
      </c>
      <c r="HS74" s="551">
        <v>104.07001522070016</v>
      </c>
      <c r="HT74" s="551">
        <v>-53.948574798505994</v>
      </c>
      <c r="HU74" s="551">
        <v>-228.30657672849915</v>
      </c>
      <c r="HV74" s="551">
        <v>81.712358845671261</v>
      </c>
      <c r="HW74" s="551">
        <v>-43.953655435473614</v>
      </c>
      <c r="HX74" s="551">
        <v>268.43257261410787</v>
      </c>
      <c r="HY74" s="551">
        <v>-36.789734428247584</v>
      </c>
      <c r="HZ74" s="551">
        <v>67.808820334564416</v>
      </c>
      <c r="IA74" s="551">
        <v>-213.27452531645571</v>
      </c>
      <c r="IB74" s="551">
        <v>-46.554537885095755</v>
      </c>
      <c r="IC74" s="551">
        <v>-122.70699139592834</v>
      </c>
      <c r="ID74" s="551">
        <v>92.206623470122395</v>
      </c>
      <c r="IE74" s="551">
        <v>-90.792648733899938</v>
      </c>
      <c r="IF74" s="551">
        <v>-282.28825622775798</v>
      </c>
      <c r="IG74" s="551">
        <v>-108.82650424510889</v>
      </c>
      <c r="IH74" s="551">
        <v>-282.72277777777776</v>
      </c>
      <c r="II74" s="551">
        <v>-22.973543718116026</v>
      </c>
      <c r="IJ74" s="551">
        <v>45.773669467787116</v>
      </c>
      <c r="IK74" s="551">
        <v>117.88905252822778</v>
      </c>
      <c r="IL74" s="551">
        <v>148.01058873358747</v>
      </c>
      <c r="IM74" s="551">
        <v>-35.138107416879798</v>
      </c>
      <c r="IN74" s="551">
        <v>42.449788902291921</v>
      </c>
      <c r="IO74" s="551">
        <v>-102.48191365227538</v>
      </c>
      <c r="IP74" s="551">
        <v>-65.177749360613817</v>
      </c>
      <c r="IQ74" s="551">
        <v>16.421154591243702</v>
      </c>
      <c r="IR74" s="551">
        <v>-92.848150357995223</v>
      </c>
      <c r="IS74" s="551">
        <v>-1.8857837181044959</v>
      </c>
      <c r="IT74" s="551">
        <v>-316.8222367275892</v>
      </c>
      <c r="IU74" s="551">
        <v>-32.730380092972382</v>
      </c>
      <c r="IV74" s="551">
        <v>-315.36406619385343</v>
      </c>
      <c r="IW74" s="551">
        <v>-267.65620713305901</v>
      </c>
      <c r="IX74" s="551">
        <v>346.25794065646858</v>
      </c>
      <c r="IY74" s="551">
        <v>-233.04610951008647</v>
      </c>
      <c r="IZ74" s="551">
        <v>-21.691790516631279</v>
      </c>
      <c r="JA74" s="551">
        <v>-66.570999570999575</v>
      </c>
      <c r="JB74" s="551">
        <v>182.82494969818913</v>
      </c>
      <c r="JC74" s="551">
        <v>108.27509824937478</v>
      </c>
      <c r="JD74" s="551">
        <v>-234.8837803320562</v>
      </c>
      <c r="JE74" s="551">
        <v>22.423159501884633</v>
      </c>
      <c r="JF74" s="551">
        <v>253.15369310875272</v>
      </c>
      <c r="JG74" s="551">
        <v>4.0194296458790344</v>
      </c>
      <c r="JH74" s="551">
        <v>-51.724361748160966</v>
      </c>
      <c r="JI74" s="551">
        <v>-83.176056838365895</v>
      </c>
      <c r="JJ74" s="551">
        <v>-158.17428087986463</v>
      </c>
      <c r="JK74" s="551">
        <v>-25.443062510095299</v>
      </c>
      <c r="JL74" s="551">
        <v>-64.927220120186959</v>
      </c>
      <c r="JM74" s="551">
        <v>225.29967558799675</v>
      </c>
      <c r="JN74" s="551">
        <v>199.27704485488127</v>
      </c>
      <c r="JO74" s="551">
        <v>-208.32157506152583</v>
      </c>
      <c r="JP74" s="551">
        <v>-7.9364161849710984</v>
      </c>
      <c r="JQ74" s="551">
        <v>-86.3022816254894</v>
      </c>
      <c r="JR74" s="551">
        <v>485.28484529782122</v>
      </c>
      <c r="JS74" s="551">
        <v>68.698469803808706</v>
      </c>
      <c r="JT74" s="551">
        <v>-128.68127510295389</v>
      </c>
      <c r="JU74" s="551">
        <v>-318.47195013357077</v>
      </c>
      <c r="JV74" s="551">
        <v>186.19394921663965</v>
      </c>
      <c r="JW74" s="551">
        <v>-245.97140323653292</v>
      </c>
      <c r="JX74" s="551">
        <v>156.44251108836573</v>
      </c>
      <c r="JY74" s="551">
        <v>10.363663484486873</v>
      </c>
      <c r="JZ74" s="551">
        <v>-89.298933990763572</v>
      </c>
      <c r="KA74" s="551">
        <v>-18.161172796668978</v>
      </c>
      <c r="KB74" s="551">
        <v>33.514000767165321</v>
      </c>
      <c r="KC74" s="551">
        <v>-4.3931472977746377</v>
      </c>
      <c r="KD74" s="551">
        <v>76.858481421647824</v>
      </c>
      <c r="KE74" s="551">
        <v>176.69597423510467</v>
      </c>
      <c r="KF74" s="551">
        <v>-162.98414404729911</v>
      </c>
      <c r="KG74" s="551">
        <v>10.425808126703881</v>
      </c>
      <c r="KH74" s="551">
        <v>-116.18861262758129</v>
      </c>
      <c r="KI74" s="551">
        <v>-251.01367989056087</v>
      </c>
      <c r="KJ74" s="551">
        <v>-84.847126436781608</v>
      </c>
      <c r="KK74" s="551">
        <v>-48.034892897406991</v>
      </c>
    </row>
    <row r="75" spans="1:297" ht="14">
      <c r="A75" s="528"/>
      <c r="B75" s="531"/>
      <c r="C75" s="148"/>
      <c r="D75" s="374"/>
      <c r="E75" s="374"/>
      <c r="F75" s="148"/>
      <c r="G75" s="148"/>
      <c r="H75" s="148"/>
      <c r="I75" s="148"/>
      <c r="J75" s="148"/>
      <c r="K75" s="148"/>
      <c r="L75" s="148"/>
      <c r="M75" s="148"/>
      <c r="N75" s="148"/>
      <c r="O75" s="148"/>
      <c r="P75" s="148"/>
      <c r="Q75" s="148"/>
      <c r="R75" s="148"/>
      <c r="S75" s="148"/>
      <c r="T75" s="148"/>
      <c r="U75" s="148"/>
      <c r="V75" s="148"/>
      <c r="W75" s="148"/>
      <c r="X75" s="148"/>
      <c r="Y75" s="148"/>
      <c r="Z75" s="148"/>
      <c r="AA75" s="148"/>
      <c r="AB75" s="148"/>
      <c r="AC75" s="148"/>
      <c r="AD75" s="148"/>
      <c r="AE75" s="148"/>
      <c r="AF75" s="148"/>
      <c r="AG75" s="148"/>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c r="BI75" s="148"/>
      <c r="BJ75" s="148"/>
      <c r="BK75" s="148"/>
      <c r="BL75" s="148"/>
      <c r="BM75" s="148"/>
      <c r="BN75" s="148"/>
      <c r="BO75" s="148"/>
      <c r="BP75" s="148"/>
      <c r="BQ75" s="148"/>
      <c r="BR75" s="148"/>
      <c r="BS75" s="148"/>
      <c r="BT75" s="148"/>
      <c r="BU75" s="148"/>
      <c r="BV75" s="148"/>
      <c r="BW75" s="148"/>
      <c r="BX75" s="148"/>
      <c r="BY75" s="148"/>
      <c r="BZ75" s="148"/>
      <c r="CA75" s="148"/>
      <c r="CB75" s="148"/>
      <c r="CC75" s="148"/>
      <c r="CD75" s="148"/>
      <c r="CE75" s="148"/>
      <c r="CF75" s="148"/>
      <c r="CG75" s="148"/>
      <c r="CH75" s="148"/>
      <c r="CI75" s="148"/>
      <c r="CJ75" s="148"/>
      <c r="CK75" s="148"/>
      <c r="CL75" s="148"/>
      <c r="CM75" s="148"/>
      <c r="CN75" s="148"/>
      <c r="CO75" s="148"/>
      <c r="CP75" s="148"/>
      <c r="CQ75" s="148"/>
      <c r="CR75" s="148"/>
      <c r="CS75" s="148"/>
      <c r="CT75" s="148"/>
      <c r="CU75" s="148"/>
      <c r="CV75" s="148"/>
      <c r="CW75" s="148"/>
      <c r="CX75" s="148"/>
      <c r="CY75" s="148"/>
      <c r="CZ75" s="148"/>
      <c r="DA75" s="148"/>
      <c r="DB75" s="148"/>
      <c r="DC75" s="148"/>
      <c r="DD75" s="148"/>
      <c r="DE75" s="148"/>
      <c r="DF75" s="148"/>
      <c r="DG75" s="148"/>
      <c r="DH75" s="148"/>
      <c r="DI75" s="148"/>
      <c r="DJ75" s="148"/>
      <c r="DK75" s="148"/>
      <c r="DL75" s="148"/>
      <c r="DM75" s="148"/>
      <c r="DN75" s="148"/>
      <c r="DO75" s="148"/>
      <c r="DP75" s="148"/>
      <c r="DQ75" s="148"/>
      <c r="DR75" s="148"/>
      <c r="DS75" s="148"/>
      <c r="DT75" s="148"/>
      <c r="DU75" s="148"/>
      <c r="DV75" s="148"/>
      <c r="DW75" s="148"/>
      <c r="DX75" s="148"/>
      <c r="DY75" s="148"/>
      <c r="DZ75" s="148"/>
      <c r="EA75" s="148"/>
      <c r="EB75" s="148"/>
      <c r="EC75" s="148"/>
      <c r="ED75" s="148"/>
      <c r="EE75" s="148"/>
      <c r="EF75" s="148"/>
      <c r="EG75" s="148"/>
      <c r="EH75" s="148"/>
      <c r="EI75" s="148"/>
      <c r="EJ75" s="148"/>
      <c r="EK75" s="148"/>
      <c r="EL75" s="148"/>
      <c r="EM75" s="148"/>
      <c r="EN75" s="148"/>
      <c r="EO75" s="148"/>
      <c r="EP75" s="148"/>
      <c r="EQ75" s="148"/>
      <c r="ER75" s="148"/>
      <c r="ES75" s="148"/>
      <c r="ET75" s="148"/>
      <c r="EU75" s="148"/>
      <c r="EV75" s="148"/>
      <c r="EW75" s="148"/>
      <c r="EX75" s="148"/>
      <c r="EY75" s="148"/>
      <c r="EZ75" s="148"/>
      <c r="FA75" s="148"/>
      <c r="FB75" s="148"/>
      <c r="FC75" s="148"/>
      <c r="FD75" s="148"/>
      <c r="FE75" s="148"/>
      <c r="FF75" s="148"/>
      <c r="FG75" s="148"/>
      <c r="FH75" s="148"/>
      <c r="FI75" s="148"/>
      <c r="FJ75" s="148"/>
      <c r="FK75" s="148"/>
      <c r="FL75" s="148"/>
      <c r="FM75" s="148"/>
      <c r="FN75" s="148"/>
      <c r="FO75" s="148"/>
      <c r="FP75" s="148"/>
      <c r="FQ75" s="148"/>
      <c r="FR75" s="148"/>
      <c r="FS75" s="148"/>
      <c r="FT75" s="148"/>
      <c r="FU75" s="148"/>
      <c r="FV75" s="148"/>
      <c r="FW75" s="148"/>
      <c r="FX75" s="148"/>
      <c r="FY75" s="148"/>
      <c r="FZ75" s="148"/>
      <c r="GA75" s="148"/>
      <c r="GB75" s="148"/>
      <c r="GC75" s="148"/>
      <c r="GD75" s="148"/>
      <c r="GE75" s="148"/>
      <c r="GF75" s="148"/>
      <c r="GG75" s="148"/>
      <c r="GH75" s="148"/>
      <c r="GI75" s="148"/>
      <c r="GJ75" s="148"/>
      <c r="GK75" s="148"/>
      <c r="GL75" s="148"/>
      <c r="GM75" s="148"/>
      <c r="GN75" s="148"/>
      <c r="GO75" s="148"/>
      <c r="GP75" s="148"/>
      <c r="GQ75" s="148"/>
      <c r="GR75" s="148"/>
      <c r="GS75" s="148"/>
      <c r="GT75" s="148"/>
      <c r="GU75" s="148"/>
      <c r="GV75" s="148"/>
      <c r="GW75" s="148"/>
      <c r="GX75" s="148"/>
      <c r="GY75" s="148"/>
      <c r="GZ75" s="148"/>
      <c r="HA75" s="148"/>
      <c r="HB75" s="148"/>
      <c r="HC75" s="148"/>
      <c r="HD75" s="148"/>
      <c r="HE75" s="148"/>
      <c r="HF75" s="148"/>
      <c r="HG75" s="148"/>
      <c r="HH75" s="148"/>
      <c r="HI75" s="148"/>
      <c r="HJ75" s="148"/>
      <c r="HK75" s="148"/>
      <c r="HL75" s="148"/>
      <c r="HM75" s="148"/>
      <c r="HN75" s="148"/>
      <c r="HO75" s="148"/>
      <c r="HP75" s="148"/>
      <c r="HQ75" s="148"/>
      <c r="HR75" s="148"/>
      <c r="HS75" s="148"/>
      <c r="HT75" s="148"/>
      <c r="HU75" s="148"/>
      <c r="HV75" s="148"/>
      <c r="HW75" s="148"/>
      <c r="HX75" s="148"/>
      <c r="HY75" s="148"/>
      <c r="HZ75" s="148"/>
      <c r="IA75" s="148"/>
      <c r="IB75" s="148"/>
      <c r="IC75" s="148"/>
      <c r="ID75" s="148"/>
      <c r="IE75" s="148"/>
      <c r="IF75" s="148"/>
      <c r="IG75" s="148"/>
      <c r="IH75" s="148"/>
      <c r="II75" s="148"/>
      <c r="IJ75" s="148"/>
      <c r="IK75" s="148"/>
      <c r="IL75" s="148"/>
      <c r="IM75" s="148"/>
      <c r="IN75" s="148"/>
      <c r="IO75" s="148"/>
      <c r="IP75" s="148"/>
      <c r="IQ75" s="148"/>
      <c r="IR75" s="148"/>
      <c r="IS75" s="148"/>
      <c r="IT75" s="148"/>
      <c r="IU75" s="148"/>
      <c r="IV75" s="148"/>
      <c r="IW75" s="148"/>
      <c r="IX75" s="148"/>
      <c r="IY75" s="148"/>
      <c r="IZ75" s="148"/>
      <c r="JA75" s="148"/>
      <c r="JB75" s="148"/>
      <c r="JC75" s="148"/>
      <c r="JD75" s="148"/>
      <c r="JE75" s="148"/>
      <c r="JF75" s="148"/>
      <c r="JG75" s="148"/>
      <c r="JH75" s="148"/>
      <c r="JI75" s="148"/>
      <c r="JJ75" s="148"/>
      <c r="JK75" s="148"/>
      <c r="JL75" s="148"/>
      <c r="JM75" s="148"/>
      <c r="JN75" s="148"/>
      <c r="JO75" s="148"/>
      <c r="JP75" s="148"/>
      <c r="JQ75" s="148"/>
      <c r="JR75" s="148"/>
      <c r="JS75" s="148"/>
      <c r="JT75" s="148"/>
      <c r="JU75" s="148"/>
      <c r="JV75" s="148"/>
      <c r="JW75" s="148"/>
      <c r="JX75" s="148"/>
      <c r="JY75" s="148"/>
      <c r="JZ75" s="148"/>
      <c r="KA75" s="148"/>
      <c r="KB75" s="148"/>
      <c r="KC75" s="148"/>
      <c r="KD75" s="148"/>
      <c r="KE75" s="148"/>
      <c r="KF75" s="148"/>
      <c r="KG75" s="148"/>
      <c r="KH75" s="148"/>
      <c r="KI75" s="148"/>
      <c r="KJ75" s="148"/>
      <c r="KK75" s="148"/>
    </row>
    <row r="76" spans="1:297" ht="30.5">
      <c r="A76" s="552" t="s">
        <v>496</v>
      </c>
      <c r="B76" s="532" t="s">
        <v>510</v>
      </c>
      <c r="C76" s="148">
        <v>0.45094773408890165</v>
      </c>
      <c r="D76" s="374">
        <v>0</v>
      </c>
      <c r="E76" s="374">
        <v>10.053122756640345</v>
      </c>
      <c r="F76" s="21">
        <v>0</v>
      </c>
      <c r="G76" s="21">
        <v>0</v>
      </c>
      <c r="H76" s="21">
        <v>0</v>
      </c>
      <c r="I76" s="21">
        <v>0</v>
      </c>
      <c r="J76" s="21">
        <v>1.5054826918942164</v>
      </c>
      <c r="K76" s="21">
        <v>0</v>
      </c>
      <c r="L76" s="21">
        <v>0</v>
      </c>
      <c r="M76" s="21">
        <v>0</v>
      </c>
      <c r="N76" s="21">
        <v>0</v>
      </c>
      <c r="O76" s="21">
        <v>0.52362034206729791</v>
      </c>
      <c r="P76" s="21">
        <v>0.63172140021652834</v>
      </c>
      <c r="Q76" s="21">
        <v>0</v>
      </c>
      <c r="R76" s="21">
        <v>0</v>
      </c>
      <c r="S76" s="21">
        <v>0.84986041995387784</v>
      </c>
      <c r="T76" s="21">
        <v>0</v>
      </c>
      <c r="U76" s="21">
        <v>1.1000785545954439</v>
      </c>
      <c r="V76" s="21">
        <v>0</v>
      </c>
      <c r="W76" s="21">
        <v>0</v>
      </c>
      <c r="X76" s="21">
        <v>0</v>
      </c>
      <c r="Y76" s="21">
        <v>0</v>
      </c>
      <c r="Z76" s="21">
        <v>0</v>
      </c>
      <c r="AA76" s="21">
        <v>3.160222656837671</v>
      </c>
      <c r="AB76" s="21">
        <v>0</v>
      </c>
      <c r="AC76" s="21">
        <v>0</v>
      </c>
      <c r="AD76" s="21">
        <v>0</v>
      </c>
      <c r="AE76" s="21">
        <v>0</v>
      </c>
      <c r="AF76" s="21">
        <v>0.42993166846486497</v>
      </c>
      <c r="AG76" s="21">
        <v>1.3654450011740407</v>
      </c>
      <c r="AH76" s="21">
        <v>0</v>
      </c>
      <c r="AI76" s="21">
        <v>0.30644667162676703</v>
      </c>
      <c r="AJ76" s="21">
        <v>0.73281004709576136</v>
      </c>
      <c r="AK76" s="21">
        <v>0</v>
      </c>
      <c r="AL76" s="21">
        <v>0</v>
      </c>
      <c r="AM76" s="21">
        <v>0.59552210244306947</v>
      </c>
      <c r="AN76" s="21">
        <v>0</v>
      </c>
      <c r="AO76" s="21">
        <v>0</v>
      </c>
      <c r="AP76" s="21">
        <v>0</v>
      </c>
      <c r="AQ76" s="21">
        <v>0</v>
      </c>
      <c r="AR76" s="21">
        <v>0</v>
      </c>
      <c r="AS76" s="21">
        <v>0</v>
      </c>
      <c r="AT76" s="21">
        <v>1.036105356614383</v>
      </c>
      <c r="AU76" s="21">
        <v>1.1267197682838523</v>
      </c>
      <c r="AV76" s="21">
        <v>0</v>
      </c>
      <c r="AW76" s="21">
        <v>0</v>
      </c>
      <c r="AX76" s="21">
        <v>0</v>
      </c>
      <c r="AY76" s="21">
        <v>3.9030100334448159</v>
      </c>
      <c r="AZ76" s="21">
        <v>0</v>
      </c>
      <c r="BA76" s="21">
        <v>0.28320660087364502</v>
      </c>
      <c r="BB76" s="21">
        <v>0</v>
      </c>
      <c r="BC76" s="21">
        <v>0</v>
      </c>
      <c r="BD76" s="21">
        <v>0</v>
      </c>
      <c r="BE76" s="21">
        <v>0</v>
      </c>
      <c r="BF76" s="21">
        <v>1.7082215174432789</v>
      </c>
      <c r="BG76" s="21">
        <v>0</v>
      </c>
      <c r="BH76" s="21">
        <v>0</v>
      </c>
      <c r="BI76" s="21">
        <v>0</v>
      </c>
      <c r="BJ76" s="21">
        <v>0.4693151199109884</v>
      </c>
      <c r="BK76" s="21">
        <v>0</v>
      </c>
      <c r="BL76" s="21">
        <v>0.36629001883239171</v>
      </c>
      <c r="BM76" s="21">
        <v>0.29877749567963136</v>
      </c>
      <c r="BN76" s="21">
        <v>0.76627178462969547</v>
      </c>
      <c r="BO76" s="21">
        <v>0</v>
      </c>
      <c r="BP76" s="21">
        <v>0.38437680125161255</v>
      </c>
      <c r="BQ76" s="21">
        <v>0</v>
      </c>
      <c r="BR76" s="21">
        <v>0</v>
      </c>
      <c r="BS76" s="21">
        <v>0</v>
      </c>
      <c r="BT76" s="21">
        <v>0</v>
      </c>
      <c r="BU76" s="21">
        <v>5.9038785834738619</v>
      </c>
      <c r="BV76" s="21">
        <v>1.3301671732522797</v>
      </c>
      <c r="BW76" s="21">
        <v>0</v>
      </c>
      <c r="BX76" s="21">
        <v>0</v>
      </c>
      <c r="BY76" s="21">
        <v>0</v>
      </c>
      <c r="BZ76" s="21">
        <v>3.2267281105990784</v>
      </c>
      <c r="CA76" s="21">
        <v>0</v>
      </c>
      <c r="CB76" s="21">
        <v>0.55935452947755238</v>
      </c>
      <c r="CC76" s="21">
        <v>0</v>
      </c>
      <c r="CD76" s="21">
        <v>2.0487662147664096</v>
      </c>
      <c r="CE76" s="21">
        <v>0</v>
      </c>
      <c r="CF76" s="21">
        <v>0</v>
      </c>
      <c r="CG76" s="21">
        <v>1.4435625193279042</v>
      </c>
      <c r="CH76" s="21">
        <v>0</v>
      </c>
      <c r="CI76" s="21">
        <v>0</v>
      </c>
      <c r="CJ76" s="21">
        <v>1.6384649385091392</v>
      </c>
      <c r="CK76" s="21">
        <v>2.301270815074496</v>
      </c>
      <c r="CL76" s="21">
        <v>0</v>
      </c>
      <c r="CM76" s="21">
        <v>0</v>
      </c>
      <c r="CN76" s="21">
        <v>0.33635162723669987</v>
      </c>
      <c r="CO76" s="21">
        <v>0</v>
      </c>
      <c r="CP76" s="21">
        <v>0</v>
      </c>
      <c r="CQ76" s="21">
        <v>0</v>
      </c>
      <c r="CR76" s="21">
        <v>0</v>
      </c>
      <c r="CS76" s="21">
        <v>1.0500899820035994</v>
      </c>
      <c r="CT76" s="21">
        <v>0.28953625405751854</v>
      </c>
      <c r="CU76" s="21">
        <v>0</v>
      </c>
      <c r="CV76" s="21">
        <v>0</v>
      </c>
      <c r="CW76" s="21">
        <v>0</v>
      </c>
      <c r="CX76" s="21">
        <v>0</v>
      </c>
      <c r="CY76" s="21">
        <v>0</v>
      </c>
      <c r="CZ76" s="21">
        <v>0</v>
      </c>
      <c r="DA76" s="21">
        <v>0.98258617610287546</v>
      </c>
      <c r="DB76" s="21">
        <v>1.1439307302728312</v>
      </c>
      <c r="DC76" s="21">
        <v>1.1040681173131504</v>
      </c>
      <c r="DD76" s="21">
        <v>0</v>
      </c>
      <c r="DE76" s="21">
        <v>0</v>
      </c>
      <c r="DF76" s="21">
        <v>0</v>
      </c>
      <c r="DG76" s="21">
        <v>0</v>
      </c>
      <c r="DH76" s="21">
        <v>0.71782254344148855</v>
      </c>
      <c r="DI76" s="21">
        <v>0</v>
      </c>
      <c r="DJ76" s="21">
        <v>0</v>
      </c>
      <c r="DK76" s="21">
        <v>0</v>
      </c>
      <c r="DL76" s="21">
        <v>0</v>
      </c>
      <c r="DM76" s="21">
        <v>0</v>
      </c>
      <c r="DN76" s="21">
        <v>0</v>
      </c>
      <c r="DO76" s="21">
        <v>0</v>
      </c>
      <c r="DP76" s="21">
        <v>0</v>
      </c>
      <c r="DQ76" s="21">
        <v>1.6157808417877482</v>
      </c>
      <c r="DR76" s="21">
        <v>0.91457680250783702</v>
      </c>
      <c r="DS76" s="21">
        <v>0</v>
      </c>
      <c r="DT76" s="21">
        <v>0</v>
      </c>
      <c r="DU76" s="21">
        <v>0</v>
      </c>
      <c r="DV76" s="21">
        <v>0.19098013010214518</v>
      </c>
      <c r="DW76" s="21">
        <v>0</v>
      </c>
      <c r="DX76" s="21">
        <v>0.99828913601368696</v>
      </c>
      <c r="DY76" s="21">
        <v>1.1127238054878694</v>
      </c>
      <c r="DZ76" s="21">
        <v>0</v>
      </c>
      <c r="EA76" s="21">
        <v>0</v>
      </c>
      <c r="EB76" s="21">
        <v>0</v>
      </c>
      <c r="EC76" s="21">
        <v>0</v>
      </c>
      <c r="ED76" s="21">
        <v>0</v>
      </c>
      <c r="EE76" s="21">
        <v>1.016452143617536</v>
      </c>
      <c r="EF76" s="21">
        <v>0</v>
      </c>
      <c r="EG76" s="21">
        <v>0</v>
      </c>
      <c r="EH76" s="21">
        <v>0.9155933311539719</v>
      </c>
      <c r="EI76" s="21">
        <v>0</v>
      </c>
      <c r="EJ76" s="21">
        <v>0.97575250836120397</v>
      </c>
      <c r="EK76" s="21">
        <v>0</v>
      </c>
      <c r="EL76" s="21">
        <v>0</v>
      </c>
      <c r="EM76" s="21">
        <v>1.190006798096533</v>
      </c>
      <c r="EN76" s="21">
        <v>0</v>
      </c>
      <c r="EO76" s="21">
        <v>0.61304090879243545</v>
      </c>
      <c r="EP76" s="21">
        <v>0</v>
      </c>
      <c r="EQ76" s="21">
        <v>0</v>
      </c>
      <c r="ER76" s="21">
        <v>0</v>
      </c>
      <c r="ES76" s="21">
        <v>0</v>
      </c>
      <c r="ET76" s="21">
        <v>0</v>
      </c>
      <c r="EU76" s="21">
        <v>0</v>
      </c>
      <c r="EV76" s="21">
        <v>0</v>
      </c>
      <c r="EW76" s="21">
        <v>0</v>
      </c>
      <c r="EX76" s="21">
        <v>0</v>
      </c>
      <c r="EY76" s="21">
        <v>10.053122756640345</v>
      </c>
      <c r="EZ76" s="21">
        <v>0</v>
      </c>
      <c r="FA76" s="21">
        <v>1.0642415644948831</v>
      </c>
      <c r="FB76" s="21">
        <v>0</v>
      </c>
      <c r="FC76" s="21">
        <v>0</v>
      </c>
      <c r="FD76" s="21">
        <v>0</v>
      </c>
      <c r="FE76" s="21">
        <v>0</v>
      </c>
      <c r="FF76" s="21">
        <v>0</v>
      </c>
      <c r="FG76" s="21">
        <v>0</v>
      </c>
      <c r="FH76" s="21">
        <v>0</v>
      </c>
      <c r="FI76" s="21">
        <v>0</v>
      </c>
      <c r="FJ76" s="21">
        <v>0</v>
      </c>
      <c r="FK76" s="21">
        <v>0</v>
      </c>
      <c r="FL76" s="21">
        <v>0</v>
      </c>
      <c r="FM76" s="21">
        <v>0</v>
      </c>
      <c r="FN76" s="21">
        <v>0</v>
      </c>
      <c r="FO76" s="21">
        <v>0.73288674900565209</v>
      </c>
      <c r="FP76" s="21">
        <v>0.44738355376653249</v>
      </c>
      <c r="FQ76" s="21">
        <v>0</v>
      </c>
      <c r="FR76" s="21">
        <v>0</v>
      </c>
      <c r="FS76" s="21">
        <v>0</v>
      </c>
      <c r="FT76" s="21">
        <v>0.12957548391872387</v>
      </c>
      <c r="FU76" s="21">
        <v>0</v>
      </c>
      <c r="FV76" s="21">
        <v>2.4960342215488818</v>
      </c>
      <c r="FW76" s="21">
        <v>0</v>
      </c>
      <c r="FX76" s="21">
        <v>0</v>
      </c>
      <c r="FY76" s="21">
        <v>0</v>
      </c>
      <c r="FZ76" s="21">
        <v>0</v>
      </c>
      <c r="GA76" s="21">
        <v>0</v>
      </c>
      <c r="GB76" s="21">
        <v>0</v>
      </c>
      <c r="GC76" s="21">
        <v>0</v>
      </c>
      <c r="GD76" s="21">
        <v>1.7592964824120603</v>
      </c>
      <c r="GE76" s="21">
        <v>1.0730486309767062</v>
      </c>
      <c r="GF76" s="21">
        <v>3.11865312667023</v>
      </c>
      <c r="GG76" s="21">
        <v>0</v>
      </c>
      <c r="GH76" s="21">
        <v>0</v>
      </c>
      <c r="GI76" s="21">
        <v>0</v>
      </c>
      <c r="GJ76" s="21">
        <v>0</v>
      </c>
      <c r="GK76" s="21">
        <v>0.252157733629434</v>
      </c>
      <c r="GL76" s="21">
        <v>0</v>
      </c>
      <c r="GM76" s="21">
        <v>2.4329395413481585</v>
      </c>
      <c r="GN76" s="21">
        <v>0</v>
      </c>
      <c r="GO76" s="21">
        <v>0</v>
      </c>
      <c r="GP76" s="21">
        <v>0</v>
      </c>
      <c r="GQ76" s="21">
        <v>0</v>
      </c>
      <c r="GR76" s="21">
        <v>0</v>
      </c>
      <c r="GS76" s="21">
        <v>1.4001199760047991</v>
      </c>
      <c r="GT76" s="21">
        <v>0</v>
      </c>
      <c r="GU76" s="21">
        <v>2.9783071033602724</v>
      </c>
      <c r="GV76" s="21">
        <v>0</v>
      </c>
      <c r="GW76" s="21">
        <v>0</v>
      </c>
      <c r="GX76" s="21">
        <v>0</v>
      </c>
      <c r="GY76" s="21">
        <v>0</v>
      </c>
      <c r="GZ76" s="21">
        <v>0.81203007518796988</v>
      </c>
      <c r="HA76" s="21">
        <v>0.59411989308896529</v>
      </c>
      <c r="HB76" s="21">
        <v>0</v>
      </c>
      <c r="HC76" s="21">
        <v>0</v>
      </c>
      <c r="HD76" s="21">
        <v>0</v>
      </c>
      <c r="HE76" s="21">
        <v>1.0781153767193594</v>
      </c>
      <c r="HF76" s="21">
        <v>0</v>
      </c>
      <c r="HG76" s="21">
        <v>0</v>
      </c>
      <c r="HH76" s="21">
        <v>0</v>
      </c>
      <c r="HI76" s="21">
        <v>0</v>
      </c>
      <c r="HJ76" s="21">
        <v>0.97783053451104984</v>
      </c>
      <c r="HK76" s="21">
        <v>0</v>
      </c>
      <c r="HL76" s="21">
        <v>0.10653966708255988</v>
      </c>
      <c r="HM76" s="21">
        <v>0</v>
      </c>
      <c r="HN76" s="21">
        <v>0</v>
      </c>
      <c r="HO76" s="21">
        <v>0</v>
      </c>
      <c r="HP76" s="21">
        <v>0</v>
      </c>
      <c r="HQ76" s="21">
        <v>0.51797603195739017</v>
      </c>
      <c r="HR76" s="21">
        <v>0.79047188981711447</v>
      </c>
      <c r="HS76" s="21">
        <v>0</v>
      </c>
      <c r="HT76" s="21">
        <v>0.41293493218006683</v>
      </c>
      <c r="HU76" s="21">
        <v>0</v>
      </c>
      <c r="HV76" s="21">
        <v>0</v>
      </c>
      <c r="HW76" s="21">
        <v>0</v>
      </c>
      <c r="HX76" s="21">
        <v>0</v>
      </c>
      <c r="HY76" s="21">
        <v>0.31535332002221855</v>
      </c>
      <c r="HZ76" s="21">
        <v>0</v>
      </c>
      <c r="IA76" s="21">
        <v>0</v>
      </c>
      <c r="IB76" s="21">
        <v>1.4575353871773522</v>
      </c>
      <c r="IC76" s="21">
        <v>0</v>
      </c>
      <c r="ID76" s="21">
        <v>0</v>
      </c>
      <c r="IE76" s="21">
        <v>0</v>
      </c>
      <c r="IF76" s="21">
        <v>0</v>
      </c>
      <c r="IG76" s="21">
        <v>0</v>
      </c>
      <c r="IH76" s="21">
        <v>0</v>
      </c>
      <c r="II76" s="21">
        <v>0</v>
      </c>
      <c r="IJ76" s="21">
        <v>0</v>
      </c>
      <c r="IK76" s="21">
        <v>0</v>
      </c>
      <c r="IL76" s="21">
        <v>0</v>
      </c>
      <c r="IM76" s="21">
        <v>0</v>
      </c>
      <c r="IN76" s="21">
        <v>0</v>
      </c>
      <c r="IO76" s="21">
        <v>0</v>
      </c>
      <c r="IP76" s="21">
        <v>0</v>
      </c>
      <c r="IQ76" s="21">
        <v>0</v>
      </c>
      <c r="IR76" s="21">
        <v>0</v>
      </c>
      <c r="IS76" s="21">
        <v>0</v>
      </c>
      <c r="IT76" s="21">
        <v>0</v>
      </c>
      <c r="IU76" s="21">
        <v>0</v>
      </c>
      <c r="IV76" s="21">
        <v>0</v>
      </c>
      <c r="IW76" s="21">
        <v>0</v>
      </c>
      <c r="IX76" s="21">
        <v>0.13456068875393959</v>
      </c>
      <c r="IY76" s="21">
        <v>0</v>
      </c>
      <c r="IZ76" s="21">
        <v>0</v>
      </c>
      <c r="JA76" s="21">
        <v>1.501930501930502</v>
      </c>
      <c r="JB76" s="21">
        <v>0</v>
      </c>
      <c r="JC76" s="21">
        <v>2.5016077170418005</v>
      </c>
      <c r="JD76" s="21">
        <v>0</v>
      </c>
      <c r="JE76" s="21">
        <v>1.0022424734004485</v>
      </c>
      <c r="JF76" s="21">
        <v>0.91740305619853157</v>
      </c>
      <c r="JG76" s="21">
        <v>0</v>
      </c>
      <c r="JH76" s="21">
        <v>0</v>
      </c>
      <c r="JI76" s="21">
        <v>0</v>
      </c>
      <c r="JJ76" s="21">
        <v>0</v>
      </c>
      <c r="JK76" s="21">
        <v>0</v>
      </c>
      <c r="JL76" s="21">
        <v>0</v>
      </c>
      <c r="JM76" s="21">
        <v>0</v>
      </c>
      <c r="JN76" s="21">
        <v>0</v>
      </c>
      <c r="JO76" s="21">
        <v>0</v>
      </c>
      <c r="JP76" s="21">
        <v>0</v>
      </c>
      <c r="JQ76" s="21">
        <v>0</v>
      </c>
      <c r="JR76" s="21">
        <v>0.69659328321086966</v>
      </c>
      <c r="JS76" s="21">
        <v>0</v>
      </c>
      <c r="JT76" s="21">
        <v>1.0679749860186079</v>
      </c>
      <c r="JU76" s="21">
        <v>0</v>
      </c>
      <c r="JV76" s="21">
        <v>0</v>
      </c>
      <c r="JW76" s="21">
        <v>0</v>
      </c>
      <c r="JX76" s="21">
        <v>0</v>
      </c>
      <c r="JY76" s="21">
        <v>0</v>
      </c>
      <c r="JZ76" s="21">
        <v>0.4862668842668148</v>
      </c>
      <c r="KA76" s="21">
        <v>0</v>
      </c>
      <c r="KB76" s="21">
        <v>0</v>
      </c>
      <c r="KC76" s="21">
        <v>0</v>
      </c>
      <c r="KD76" s="21">
        <v>0</v>
      </c>
      <c r="KE76" s="21">
        <v>1.127536231884058</v>
      </c>
      <c r="KF76" s="21">
        <v>0</v>
      </c>
      <c r="KG76" s="21">
        <v>0.45449824743606387</v>
      </c>
      <c r="KH76" s="21">
        <v>0.207749821979587</v>
      </c>
      <c r="KI76" s="21">
        <v>0</v>
      </c>
      <c r="KJ76" s="21">
        <v>0</v>
      </c>
      <c r="KK76" s="21">
        <v>1.57880496054115</v>
      </c>
    </row>
    <row r="77" spans="1:297" ht="14">
      <c r="A77" s="553"/>
      <c r="B77" s="532" t="s">
        <v>511</v>
      </c>
      <c r="C77" s="148">
        <v>0.32210328158068491</v>
      </c>
      <c r="D77" s="374">
        <v>0</v>
      </c>
      <c r="E77" s="374">
        <v>7.1809045226130657</v>
      </c>
      <c r="F77" s="21">
        <v>0</v>
      </c>
      <c r="G77" s="21">
        <v>0</v>
      </c>
      <c r="H77" s="21">
        <v>0</v>
      </c>
      <c r="I77" s="21">
        <v>0</v>
      </c>
      <c r="J77" s="21">
        <v>1.0752526338421844</v>
      </c>
      <c r="K77" s="21">
        <v>0</v>
      </c>
      <c r="L77" s="21">
        <v>0</v>
      </c>
      <c r="M77" s="21">
        <v>0</v>
      </c>
      <c r="N77" s="21">
        <v>0</v>
      </c>
      <c r="O77" s="21">
        <v>0.37401497518158111</v>
      </c>
      <c r="P77" s="21">
        <v>0.45119090581017685</v>
      </c>
      <c r="Q77" s="21">
        <v>0</v>
      </c>
      <c r="R77" s="21">
        <v>0</v>
      </c>
      <c r="S77" s="21">
        <v>0.60705182667799495</v>
      </c>
      <c r="T77" s="21">
        <v>0</v>
      </c>
      <c r="U77" s="21">
        <v>0.78570306362922226</v>
      </c>
      <c r="V77" s="21">
        <v>0</v>
      </c>
      <c r="W77" s="21">
        <v>0</v>
      </c>
      <c r="X77" s="21">
        <v>0</v>
      </c>
      <c r="Y77" s="21">
        <v>0</v>
      </c>
      <c r="Z77" s="21">
        <v>0</v>
      </c>
      <c r="AA77" s="21">
        <v>2.2572589137956971</v>
      </c>
      <c r="AB77" s="21">
        <v>0</v>
      </c>
      <c r="AC77" s="21">
        <v>0</v>
      </c>
      <c r="AD77" s="21">
        <v>0</v>
      </c>
      <c r="AE77" s="21">
        <v>0</v>
      </c>
      <c r="AF77" s="21">
        <v>0.30709425775345095</v>
      </c>
      <c r="AG77" s="21">
        <v>0.97531728943880858</v>
      </c>
      <c r="AH77" s="21">
        <v>0</v>
      </c>
      <c r="AI77" s="21">
        <v>0.21887172305133704</v>
      </c>
      <c r="AJ77" s="21">
        <v>0.52339089481946621</v>
      </c>
      <c r="AK77" s="21">
        <v>0</v>
      </c>
      <c r="AL77" s="21">
        <v>0</v>
      </c>
      <c r="AM77" s="21">
        <v>0.42537900533690542</v>
      </c>
      <c r="AN77" s="21">
        <v>0</v>
      </c>
      <c r="AO77" s="21">
        <v>0</v>
      </c>
      <c r="AP77" s="21">
        <v>0</v>
      </c>
      <c r="AQ77" s="21">
        <v>0</v>
      </c>
      <c r="AR77" s="21">
        <v>0</v>
      </c>
      <c r="AS77" s="21">
        <v>0</v>
      </c>
      <c r="AT77" s="21">
        <v>0.74001183782184077</v>
      </c>
      <c r="AU77" s="21">
        <v>0.80481132834499958</v>
      </c>
      <c r="AV77" s="21">
        <v>0</v>
      </c>
      <c r="AW77" s="21">
        <v>0</v>
      </c>
      <c r="AX77" s="21">
        <v>0</v>
      </c>
      <c r="AY77" s="21">
        <v>2.7876254180602005</v>
      </c>
      <c r="AZ77" s="21">
        <v>0</v>
      </c>
      <c r="BA77" s="21">
        <v>0.20227309496845169</v>
      </c>
      <c r="BB77" s="21">
        <v>0</v>
      </c>
      <c r="BC77" s="21">
        <v>0</v>
      </c>
      <c r="BD77" s="21">
        <v>0</v>
      </c>
      <c r="BE77" s="21">
        <v>0</v>
      </c>
      <c r="BF77" s="21">
        <v>1.2200536716272261</v>
      </c>
      <c r="BG77" s="21">
        <v>0</v>
      </c>
      <c r="BH77" s="21">
        <v>0</v>
      </c>
      <c r="BI77" s="21">
        <v>0</v>
      </c>
      <c r="BJ77" s="21">
        <v>0.33522795822888318</v>
      </c>
      <c r="BK77" s="21">
        <v>0</v>
      </c>
      <c r="BL77" s="21">
        <v>0.26161330822347773</v>
      </c>
      <c r="BM77" s="21">
        <v>0.21341554479315569</v>
      </c>
      <c r="BN77" s="21">
        <v>0.54734480588766377</v>
      </c>
      <c r="BO77" s="21">
        <v>0</v>
      </c>
      <c r="BP77" s="21">
        <v>0.27455877912881177</v>
      </c>
      <c r="BQ77" s="21">
        <v>0</v>
      </c>
      <c r="BR77" s="21">
        <v>0</v>
      </c>
      <c r="BS77" s="21">
        <v>0</v>
      </c>
      <c r="BT77" s="21">
        <v>0</v>
      </c>
      <c r="BU77" s="21">
        <v>4.2166947723440131</v>
      </c>
      <c r="BV77" s="21">
        <v>0.95003799392097266</v>
      </c>
      <c r="BW77" s="21">
        <v>0</v>
      </c>
      <c r="BX77" s="21">
        <v>0</v>
      </c>
      <c r="BY77" s="21">
        <v>0</v>
      </c>
      <c r="BZ77" s="21">
        <v>2.3046082949308757</v>
      </c>
      <c r="CA77" s="21">
        <v>0</v>
      </c>
      <c r="CB77" s="21">
        <v>0.39950471321297332</v>
      </c>
      <c r="CC77" s="21">
        <v>0</v>
      </c>
      <c r="CD77" s="21">
        <v>1.4633765727104262</v>
      </c>
      <c r="CE77" s="21">
        <v>0</v>
      </c>
      <c r="CF77" s="21">
        <v>0</v>
      </c>
      <c r="CG77" s="21">
        <v>1.0311308112565716</v>
      </c>
      <c r="CH77" s="21">
        <v>0</v>
      </c>
      <c r="CI77" s="21">
        <v>0</v>
      </c>
      <c r="CJ77" s="21">
        <v>1.1703283845973844</v>
      </c>
      <c r="CK77" s="21">
        <v>1.6437335670464506</v>
      </c>
      <c r="CL77" s="21">
        <v>0</v>
      </c>
      <c r="CM77" s="21">
        <v>0</v>
      </c>
      <c r="CN77" s="21">
        <v>0.24025459349105319</v>
      </c>
      <c r="CO77" s="21">
        <v>0</v>
      </c>
      <c r="CP77" s="21">
        <v>0</v>
      </c>
      <c r="CQ77" s="21">
        <v>0</v>
      </c>
      <c r="CR77" s="21">
        <v>0</v>
      </c>
      <c r="CS77" s="21">
        <v>0.75</v>
      </c>
      <c r="CT77" s="21">
        <v>0.2068145636487688</v>
      </c>
      <c r="CU77" s="21">
        <v>0</v>
      </c>
      <c r="CV77" s="21">
        <v>0</v>
      </c>
      <c r="CW77" s="21">
        <v>0</v>
      </c>
      <c r="CX77" s="21">
        <v>0</v>
      </c>
      <c r="CY77" s="21">
        <v>0</v>
      </c>
      <c r="CZ77" s="21">
        <v>0</v>
      </c>
      <c r="DA77" s="21">
        <v>0.70184726864491109</v>
      </c>
      <c r="DB77" s="21">
        <v>0.81702336219571969</v>
      </c>
      <c r="DC77" s="21">
        <v>0.78855250709555347</v>
      </c>
      <c r="DD77" s="21">
        <v>0</v>
      </c>
      <c r="DE77" s="21">
        <v>0</v>
      </c>
      <c r="DF77" s="21">
        <v>0</v>
      </c>
      <c r="DG77" s="21">
        <v>0</v>
      </c>
      <c r="DH77" s="21">
        <v>0.51273771080014352</v>
      </c>
      <c r="DI77" s="21">
        <v>0</v>
      </c>
      <c r="DJ77" s="21">
        <v>0</v>
      </c>
      <c r="DK77" s="21">
        <v>0</v>
      </c>
      <c r="DL77" s="21">
        <v>0</v>
      </c>
      <c r="DM77" s="21">
        <v>0</v>
      </c>
      <c r="DN77" s="21">
        <v>0</v>
      </c>
      <c r="DO77" s="21">
        <v>0</v>
      </c>
      <c r="DP77" s="21">
        <v>0</v>
      </c>
      <c r="DQ77" s="21">
        <v>1.1541327047808996</v>
      </c>
      <c r="DR77" s="21">
        <v>0.65321316614420066</v>
      </c>
      <c r="DS77" s="21">
        <v>0</v>
      </c>
      <c r="DT77" s="21">
        <v>0</v>
      </c>
      <c r="DU77" s="21">
        <v>0</v>
      </c>
      <c r="DV77" s="21">
        <v>0.13641632686459285</v>
      </c>
      <c r="DW77" s="21">
        <v>0</v>
      </c>
      <c r="DX77" s="21">
        <v>0.71307385229540921</v>
      </c>
      <c r="DY77" s="21">
        <v>0.79478758343044809</v>
      </c>
      <c r="DZ77" s="21">
        <v>0</v>
      </c>
      <c r="EA77" s="21">
        <v>0</v>
      </c>
      <c r="EB77" s="21">
        <v>0</v>
      </c>
      <c r="EC77" s="21">
        <v>0</v>
      </c>
      <c r="ED77" s="21">
        <v>0</v>
      </c>
      <c r="EE77" s="21">
        <v>0.72602342011032617</v>
      </c>
      <c r="EF77" s="21">
        <v>0</v>
      </c>
      <c r="EG77" s="21">
        <v>0</v>
      </c>
      <c r="EH77" s="21">
        <v>0.65400457665903888</v>
      </c>
      <c r="EI77" s="21">
        <v>0</v>
      </c>
      <c r="EJ77" s="21">
        <v>0.69697603121516161</v>
      </c>
      <c r="EK77" s="21">
        <v>0</v>
      </c>
      <c r="EL77" s="21">
        <v>0</v>
      </c>
      <c r="EM77" s="21">
        <v>0.84993201903467031</v>
      </c>
      <c r="EN77" s="21">
        <v>0</v>
      </c>
      <c r="EO77" s="21">
        <v>0.43789261715586492</v>
      </c>
      <c r="EP77" s="21">
        <v>0</v>
      </c>
      <c r="EQ77" s="21">
        <v>0</v>
      </c>
      <c r="ER77" s="21">
        <v>0</v>
      </c>
      <c r="ES77" s="21">
        <v>0</v>
      </c>
      <c r="ET77" s="21">
        <v>0</v>
      </c>
      <c r="EU77" s="21">
        <v>0</v>
      </c>
      <c r="EV77" s="21">
        <v>0</v>
      </c>
      <c r="EW77" s="21">
        <v>0</v>
      </c>
      <c r="EX77" s="21">
        <v>0</v>
      </c>
      <c r="EY77" s="21">
        <v>7.1809045226130657</v>
      </c>
      <c r="EZ77" s="21">
        <v>0</v>
      </c>
      <c r="FA77" s="21">
        <v>0.76015807072651742</v>
      </c>
      <c r="FB77" s="21">
        <v>0</v>
      </c>
      <c r="FC77" s="21">
        <v>0</v>
      </c>
      <c r="FD77" s="21">
        <v>0</v>
      </c>
      <c r="FE77" s="21">
        <v>0</v>
      </c>
      <c r="FF77" s="21">
        <v>0</v>
      </c>
      <c r="FG77" s="21">
        <v>0</v>
      </c>
      <c r="FH77" s="21">
        <v>0</v>
      </c>
      <c r="FI77" s="21">
        <v>0</v>
      </c>
      <c r="FJ77" s="21">
        <v>0</v>
      </c>
      <c r="FK77" s="21">
        <v>0</v>
      </c>
      <c r="FL77" s="21">
        <v>0</v>
      </c>
      <c r="FM77" s="21">
        <v>0</v>
      </c>
      <c r="FN77" s="21">
        <v>0</v>
      </c>
      <c r="FO77" s="21">
        <v>0.52344567720326562</v>
      </c>
      <c r="FP77" s="21">
        <v>0.31953229825570251</v>
      </c>
      <c r="FQ77" s="21">
        <v>0</v>
      </c>
      <c r="FR77" s="21">
        <v>0</v>
      </c>
      <c r="FS77" s="21">
        <v>0</v>
      </c>
      <c r="FT77" s="21">
        <v>9.2555238905955073E-2</v>
      </c>
      <c r="FU77" s="21">
        <v>0</v>
      </c>
      <c r="FV77" s="21">
        <v>1.7829070492825951</v>
      </c>
      <c r="FW77" s="21">
        <v>0</v>
      </c>
      <c r="FX77" s="21">
        <v>0</v>
      </c>
      <c r="FY77" s="21">
        <v>0</v>
      </c>
      <c r="FZ77" s="21">
        <v>0</v>
      </c>
      <c r="GA77" s="21">
        <v>0</v>
      </c>
      <c r="GB77" s="21">
        <v>0</v>
      </c>
      <c r="GC77" s="21">
        <v>0</v>
      </c>
      <c r="GD77" s="21">
        <v>1.256532663316583</v>
      </c>
      <c r="GE77" s="21">
        <v>0.76644871270944015</v>
      </c>
      <c r="GF77" s="21">
        <v>2.2275966506324605</v>
      </c>
      <c r="GG77" s="21">
        <v>0</v>
      </c>
      <c r="GH77" s="21">
        <v>0</v>
      </c>
      <c r="GI77" s="21">
        <v>0</v>
      </c>
      <c r="GJ77" s="21">
        <v>0</v>
      </c>
      <c r="GK77" s="21">
        <v>0.18010923714062782</v>
      </c>
      <c r="GL77" s="21">
        <v>0</v>
      </c>
      <c r="GM77" s="21">
        <v>1.7376650451702571</v>
      </c>
      <c r="GN77" s="21">
        <v>0</v>
      </c>
      <c r="GO77" s="21">
        <v>0</v>
      </c>
      <c r="GP77" s="21">
        <v>0</v>
      </c>
      <c r="GQ77" s="21">
        <v>0</v>
      </c>
      <c r="GR77" s="21">
        <v>0</v>
      </c>
      <c r="GS77" s="21">
        <v>1</v>
      </c>
      <c r="GT77" s="21">
        <v>0</v>
      </c>
      <c r="GU77" s="21">
        <v>2.1273925988940876</v>
      </c>
      <c r="GV77" s="21">
        <v>0</v>
      </c>
      <c r="GW77" s="21">
        <v>0</v>
      </c>
      <c r="GX77" s="21">
        <v>0</v>
      </c>
      <c r="GY77" s="21">
        <v>0</v>
      </c>
      <c r="GZ77" s="21">
        <v>0.58001043740456537</v>
      </c>
      <c r="HA77" s="21">
        <v>0.42437741292265918</v>
      </c>
      <c r="HB77" s="21">
        <v>0</v>
      </c>
      <c r="HC77" s="21">
        <v>0</v>
      </c>
      <c r="HD77" s="21">
        <v>0</v>
      </c>
      <c r="HE77" s="21">
        <v>0.77006774789570931</v>
      </c>
      <c r="HF77" s="21">
        <v>0</v>
      </c>
      <c r="HG77" s="21">
        <v>0</v>
      </c>
      <c r="HH77" s="21">
        <v>0</v>
      </c>
      <c r="HI77" s="21">
        <v>0</v>
      </c>
      <c r="HJ77" s="21">
        <v>0.69846035680620044</v>
      </c>
      <c r="HK77" s="21">
        <v>0</v>
      </c>
      <c r="HL77" s="21">
        <v>7.6093241228203642E-2</v>
      </c>
      <c r="HM77" s="21">
        <v>0</v>
      </c>
      <c r="HN77" s="21">
        <v>0</v>
      </c>
      <c r="HO77" s="21">
        <v>0</v>
      </c>
      <c r="HP77" s="21">
        <v>0</v>
      </c>
      <c r="HQ77" s="21">
        <v>0.3699881639295754</v>
      </c>
      <c r="HR77" s="21">
        <v>0.56457439602619097</v>
      </c>
      <c r="HS77" s="21">
        <v>0</v>
      </c>
      <c r="HT77" s="21">
        <v>0.29494790642815016</v>
      </c>
      <c r="HU77" s="21">
        <v>0</v>
      </c>
      <c r="HV77" s="21">
        <v>0</v>
      </c>
      <c r="HW77" s="21">
        <v>0</v>
      </c>
      <c r="HX77" s="21">
        <v>0</v>
      </c>
      <c r="HY77" s="21">
        <v>0.22524808214859407</v>
      </c>
      <c r="HZ77" s="21">
        <v>0</v>
      </c>
      <c r="IA77" s="21">
        <v>0</v>
      </c>
      <c r="IB77" s="21">
        <v>1.0410074937552041</v>
      </c>
      <c r="IC77" s="21">
        <v>0</v>
      </c>
      <c r="ID77" s="21">
        <v>0</v>
      </c>
      <c r="IE77" s="21">
        <v>0</v>
      </c>
      <c r="IF77" s="21">
        <v>0</v>
      </c>
      <c r="IG77" s="21">
        <v>0</v>
      </c>
      <c r="IH77" s="21">
        <v>0</v>
      </c>
      <c r="II77" s="21">
        <v>0</v>
      </c>
      <c r="IJ77" s="21">
        <v>0</v>
      </c>
      <c r="IK77" s="21">
        <v>0</v>
      </c>
      <c r="IL77" s="21">
        <v>0</v>
      </c>
      <c r="IM77" s="21">
        <v>0</v>
      </c>
      <c r="IN77" s="21">
        <v>0</v>
      </c>
      <c r="IO77" s="21">
        <v>0</v>
      </c>
      <c r="IP77" s="21">
        <v>0</v>
      </c>
      <c r="IQ77" s="21">
        <v>0</v>
      </c>
      <c r="IR77" s="21">
        <v>0</v>
      </c>
      <c r="IS77" s="21">
        <v>0</v>
      </c>
      <c r="IT77" s="21">
        <v>0</v>
      </c>
      <c r="IU77" s="21">
        <v>0</v>
      </c>
      <c r="IV77" s="21">
        <v>0</v>
      </c>
      <c r="IW77" s="21">
        <v>0</v>
      </c>
      <c r="IX77" s="21">
        <v>9.6114228610961638E-2</v>
      </c>
      <c r="IY77" s="21">
        <v>0</v>
      </c>
      <c r="IZ77" s="21">
        <v>0</v>
      </c>
      <c r="JA77" s="21">
        <v>1.0727155727155726</v>
      </c>
      <c r="JB77" s="21">
        <v>0</v>
      </c>
      <c r="JC77" s="21">
        <v>1.7867095391211147</v>
      </c>
      <c r="JD77" s="21">
        <v>0</v>
      </c>
      <c r="JE77" s="21">
        <v>0.71587384894317474</v>
      </c>
      <c r="JF77" s="21">
        <v>0.65528720404905061</v>
      </c>
      <c r="JG77" s="21">
        <v>0</v>
      </c>
      <c r="JH77" s="21">
        <v>0</v>
      </c>
      <c r="JI77" s="21">
        <v>0</v>
      </c>
      <c r="JJ77" s="21">
        <v>0</v>
      </c>
      <c r="JK77" s="21">
        <v>0</v>
      </c>
      <c r="JL77" s="21">
        <v>0</v>
      </c>
      <c r="JM77" s="21">
        <v>0</v>
      </c>
      <c r="JN77" s="21">
        <v>0</v>
      </c>
      <c r="JO77" s="21">
        <v>0</v>
      </c>
      <c r="JP77" s="21">
        <v>0</v>
      </c>
      <c r="JQ77" s="21">
        <v>0</v>
      </c>
      <c r="JR77" s="21">
        <v>0.49757678259262944</v>
      </c>
      <c r="JS77" s="21">
        <v>0</v>
      </c>
      <c r="JT77" s="21">
        <v>0.7628247496059789</v>
      </c>
      <c r="JU77" s="21">
        <v>0</v>
      </c>
      <c r="JV77" s="21">
        <v>0</v>
      </c>
      <c r="JW77" s="21">
        <v>0</v>
      </c>
      <c r="JX77" s="21">
        <v>0</v>
      </c>
      <c r="JY77" s="21">
        <v>0</v>
      </c>
      <c r="JZ77" s="21">
        <v>0.34733844925171015</v>
      </c>
      <c r="KA77" s="21">
        <v>0</v>
      </c>
      <c r="KB77" s="21">
        <v>0</v>
      </c>
      <c r="KC77" s="21">
        <v>0</v>
      </c>
      <c r="KD77" s="21">
        <v>0</v>
      </c>
      <c r="KE77" s="21">
        <v>0.80531400966183575</v>
      </c>
      <c r="KF77" s="21">
        <v>0</v>
      </c>
      <c r="KG77" s="21">
        <v>0.32461378683629755</v>
      </c>
      <c r="KH77" s="21">
        <v>0.14838001424163305</v>
      </c>
      <c r="KI77" s="21">
        <v>0</v>
      </c>
      <c r="KJ77" s="21">
        <v>0</v>
      </c>
      <c r="KK77" s="21">
        <v>1.1277339346110484</v>
      </c>
    </row>
    <row r="78" spans="1:297" ht="14">
      <c r="A78" s="554"/>
      <c r="B78" s="532"/>
      <c r="C78" s="148"/>
      <c r="D78" s="374"/>
      <c r="E78" s="374"/>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c r="DB78" s="21"/>
      <c r="DC78" s="21"/>
      <c r="DD78" s="21"/>
      <c r="DE78" s="21"/>
      <c r="DF78" s="21"/>
      <c r="DG78" s="21"/>
      <c r="DH78" s="21"/>
      <c r="DI78" s="21"/>
      <c r="DJ78" s="21"/>
      <c r="DK78" s="21"/>
      <c r="DL78" s="21"/>
      <c r="DM78" s="21"/>
      <c r="DN78" s="21"/>
      <c r="DO78" s="21"/>
      <c r="DP78" s="21"/>
      <c r="DQ78" s="21"/>
      <c r="DR78" s="21"/>
      <c r="DS78" s="21"/>
      <c r="DT78" s="21"/>
      <c r="DU78" s="21"/>
      <c r="DV78" s="21"/>
      <c r="DW78" s="21"/>
      <c r="DX78" s="21"/>
      <c r="DY78" s="21"/>
      <c r="DZ78" s="21"/>
      <c r="EA78" s="21"/>
      <c r="EB78" s="21"/>
      <c r="EC78" s="21"/>
      <c r="ED78" s="21"/>
      <c r="EE78" s="21"/>
      <c r="EF78" s="21"/>
      <c r="EG78" s="21"/>
      <c r="EH78" s="21"/>
      <c r="EI78" s="21"/>
      <c r="EJ78" s="21"/>
      <c r="EK78" s="21"/>
      <c r="EL78" s="21"/>
      <c r="EM78" s="21"/>
      <c r="EN78" s="21"/>
      <c r="EO78" s="21"/>
      <c r="EP78" s="21"/>
      <c r="EQ78" s="21"/>
      <c r="ER78" s="21"/>
      <c r="ES78" s="21"/>
      <c r="ET78" s="21"/>
      <c r="EU78" s="21"/>
      <c r="EV78" s="21"/>
      <c r="EW78" s="21"/>
      <c r="EX78" s="21"/>
      <c r="EY78" s="21"/>
      <c r="EZ78" s="21"/>
      <c r="FA78" s="21"/>
      <c r="FB78" s="21"/>
      <c r="FC78" s="21"/>
      <c r="FD78" s="21"/>
      <c r="FE78" s="21"/>
      <c r="FF78" s="21"/>
      <c r="FG78" s="21"/>
      <c r="FH78" s="21"/>
      <c r="FI78" s="21"/>
      <c r="FJ78" s="21"/>
      <c r="FK78" s="21"/>
      <c r="FL78" s="21"/>
      <c r="FM78" s="21"/>
      <c r="FN78" s="21"/>
      <c r="FO78" s="21"/>
      <c r="FP78" s="21"/>
      <c r="FQ78" s="21"/>
      <c r="FR78" s="21"/>
      <c r="FS78" s="21"/>
      <c r="FT78" s="21"/>
      <c r="FU78" s="21"/>
      <c r="FV78" s="21"/>
      <c r="FW78" s="21"/>
      <c r="FX78" s="21"/>
      <c r="FY78" s="21"/>
      <c r="FZ78" s="21"/>
      <c r="GA78" s="21"/>
      <c r="GB78" s="21"/>
      <c r="GC78" s="21"/>
      <c r="GD78" s="21"/>
      <c r="GE78" s="21"/>
      <c r="GF78" s="21"/>
      <c r="GG78" s="21"/>
      <c r="GH78" s="21"/>
      <c r="GI78" s="21"/>
      <c r="GJ78" s="21"/>
      <c r="GK78" s="21"/>
      <c r="GL78" s="21"/>
      <c r="GM78" s="21"/>
      <c r="GN78" s="21"/>
      <c r="GO78" s="21"/>
      <c r="GP78" s="21"/>
      <c r="GQ78" s="21"/>
      <c r="GR78" s="21"/>
      <c r="GS78" s="21"/>
      <c r="GT78" s="21"/>
      <c r="GU78" s="21"/>
      <c r="GV78" s="21"/>
      <c r="GW78" s="21"/>
      <c r="GX78" s="21"/>
      <c r="GY78" s="21"/>
      <c r="GZ78" s="21"/>
      <c r="HA78" s="21"/>
      <c r="HB78" s="21"/>
      <c r="HC78" s="21"/>
      <c r="HD78" s="21"/>
      <c r="HE78" s="21"/>
      <c r="HF78" s="21"/>
      <c r="HG78" s="21"/>
      <c r="HH78" s="21"/>
      <c r="HI78" s="21"/>
      <c r="HJ78" s="21"/>
      <c r="HK78" s="21"/>
      <c r="HL78" s="21"/>
      <c r="HM78" s="21"/>
      <c r="HN78" s="21"/>
      <c r="HO78" s="21"/>
      <c r="HP78" s="21"/>
      <c r="HQ78" s="21"/>
      <c r="HR78" s="21"/>
      <c r="HS78" s="21"/>
      <c r="HT78" s="21"/>
      <c r="HU78" s="21"/>
      <c r="HV78" s="21"/>
      <c r="HW78" s="21"/>
      <c r="HX78" s="21"/>
      <c r="HY78" s="21"/>
      <c r="HZ78" s="21"/>
      <c r="IA78" s="21"/>
      <c r="IB78" s="21"/>
      <c r="IC78" s="21"/>
      <c r="ID78" s="21"/>
      <c r="IE78" s="21"/>
      <c r="IF78" s="21"/>
      <c r="IG78" s="21"/>
      <c r="IH78" s="21"/>
      <c r="II78" s="21"/>
      <c r="IJ78" s="21"/>
      <c r="IK78" s="21"/>
      <c r="IL78" s="21"/>
      <c r="IM78" s="21"/>
      <c r="IN78" s="21"/>
      <c r="IO78" s="21"/>
      <c r="IP78" s="21"/>
      <c r="IQ78" s="21"/>
      <c r="IR78" s="21"/>
      <c r="IS78" s="21"/>
      <c r="IT78" s="21"/>
      <c r="IU78" s="21"/>
      <c r="IV78" s="21"/>
      <c r="IW78" s="21"/>
      <c r="IX78" s="21"/>
      <c r="IY78" s="21"/>
      <c r="IZ78" s="21"/>
      <c r="JA78" s="21"/>
      <c r="JB78" s="21"/>
      <c r="JC78" s="21"/>
      <c r="JD78" s="21"/>
      <c r="JE78" s="21"/>
      <c r="JF78" s="21"/>
      <c r="JG78" s="21"/>
      <c r="JH78" s="21"/>
      <c r="JI78" s="21"/>
      <c r="JJ78" s="21"/>
      <c r="JK78" s="21"/>
      <c r="JL78" s="21"/>
      <c r="JM78" s="21"/>
      <c r="JN78" s="21"/>
      <c r="JO78" s="21"/>
      <c r="JP78" s="21"/>
      <c r="JQ78" s="21"/>
      <c r="JR78" s="21"/>
      <c r="JS78" s="21"/>
      <c r="JT78" s="21"/>
      <c r="JU78" s="21"/>
      <c r="JV78" s="21"/>
      <c r="JW78" s="21"/>
      <c r="JX78" s="21"/>
      <c r="JY78" s="21"/>
      <c r="JZ78" s="21"/>
      <c r="KA78" s="21"/>
      <c r="KB78" s="21"/>
      <c r="KC78" s="21"/>
      <c r="KD78" s="21"/>
      <c r="KE78" s="21"/>
      <c r="KF78" s="21"/>
      <c r="KG78" s="21"/>
      <c r="KH78" s="21"/>
      <c r="KI78" s="21"/>
      <c r="KJ78" s="21"/>
      <c r="KK78" s="21"/>
    </row>
    <row r="79" spans="1:297" ht="30.5">
      <c r="A79" s="555" t="s">
        <v>497</v>
      </c>
      <c r="B79" s="532" t="s">
        <v>512</v>
      </c>
      <c r="C79" s="148">
        <v>24.151827809203297</v>
      </c>
      <c r="D79" s="374">
        <v>0</v>
      </c>
      <c r="E79" s="374">
        <v>107.85191956124315</v>
      </c>
      <c r="F79" s="21">
        <v>24.370015421899097</v>
      </c>
      <c r="G79" s="21">
        <v>36.718672199170122</v>
      </c>
      <c r="H79" s="21">
        <v>21.890538033395178</v>
      </c>
      <c r="I79" s="21">
        <v>7.4781341107871722</v>
      </c>
      <c r="J79" s="21">
        <v>3.1711459901096539</v>
      </c>
      <c r="K79" s="21">
        <v>26.031517902168432</v>
      </c>
      <c r="L79" s="21">
        <v>20.700616342222492</v>
      </c>
      <c r="M79" s="21">
        <v>0</v>
      </c>
      <c r="N79" s="21">
        <v>0</v>
      </c>
      <c r="O79" s="21">
        <v>20.818113550887887</v>
      </c>
      <c r="P79" s="21">
        <v>22.620804763623241</v>
      </c>
      <c r="Q79" s="21">
        <v>11.405324790101634</v>
      </c>
      <c r="R79" s="21">
        <v>38.948943661971832</v>
      </c>
      <c r="S79" s="21">
        <v>51.018206092972449</v>
      </c>
      <c r="T79" s="21">
        <v>49.980283425754777</v>
      </c>
      <c r="U79" s="21">
        <v>55.611940298507463</v>
      </c>
      <c r="V79" s="21">
        <v>15.910463861920173</v>
      </c>
      <c r="W79" s="21">
        <v>0</v>
      </c>
      <c r="X79" s="21">
        <v>29.022422453523898</v>
      </c>
      <c r="Y79" s="21">
        <v>35.980483477489464</v>
      </c>
      <c r="Z79" s="21">
        <v>15.319397559075565</v>
      </c>
      <c r="AA79" s="21">
        <v>53.252595155709344</v>
      </c>
      <c r="AB79" s="21">
        <v>0</v>
      </c>
      <c r="AC79" s="21">
        <v>31.511056511056513</v>
      </c>
      <c r="AD79" s="21">
        <v>16.800278445766359</v>
      </c>
      <c r="AE79" s="21">
        <v>10.07067258449983</v>
      </c>
      <c r="AF79" s="21">
        <v>23.761229967632431</v>
      </c>
      <c r="AG79" s="21">
        <v>20.543950905205179</v>
      </c>
      <c r="AH79" s="21">
        <v>0</v>
      </c>
      <c r="AI79" s="21">
        <v>21.301063503873255</v>
      </c>
      <c r="AJ79" s="21">
        <v>32.414756671899532</v>
      </c>
      <c r="AK79" s="21">
        <v>14.086437440305636</v>
      </c>
      <c r="AL79" s="21">
        <v>14.733766233766234</v>
      </c>
      <c r="AM79" s="21">
        <v>14.111819863494292</v>
      </c>
      <c r="AN79" s="21">
        <v>17.103304986470814</v>
      </c>
      <c r="AO79" s="21">
        <v>23.491765668610174</v>
      </c>
      <c r="AP79" s="21">
        <v>14.062987267934265</v>
      </c>
      <c r="AQ79" s="21">
        <v>16.54456455231491</v>
      </c>
      <c r="AR79" s="21">
        <v>15.135757220348923</v>
      </c>
      <c r="AS79" s="21">
        <v>2.3041712232463678</v>
      </c>
      <c r="AT79" s="21">
        <v>30.553714116602546</v>
      </c>
      <c r="AU79" s="21">
        <v>45.09228417410894</v>
      </c>
      <c r="AV79" s="21">
        <v>10.097215883158375</v>
      </c>
      <c r="AW79" s="21">
        <v>10.208194905869325</v>
      </c>
      <c r="AX79" s="21">
        <v>0</v>
      </c>
      <c r="AY79" s="21">
        <v>8.2212931995540686</v>
      </c>
      <c r="AZ79" s="21">
        <v>20.489002083815699</v>
      </c>
      <c r="BA79" s="21">
        <v>28.037170360783044</v>
      </c>
      <c r="BB79" s="21">
        <v>19.339556665625977</v>
      </c>
      <c r="BC79" s="21">
        <v>26.222971514204797</v>
      </c>
      <c r="BD79" s="21">
        <v>9.1266501650165015</v>
      </c>
      <c r="BE79" s="21">
        <v>42.120826010544818</v>
      </c>
      <c r="BF79" s="21">
        <v>28.785069529153454</v>
      </c>
      <c r="BG79" s="21">
        <v>46.089903846153845</v>
      </c>
      <c r="BH79" s="21">
        <v>0</v>
      </c>
      <c r="BI79" s="21">
        <v>15.596052167782869</v>
      </c>
      <c r="BJ79" s="21">
        <v>29.360262477043314</v>
      </c>
      <c r="BK79" s="21">
        <v>35.582026537997585</v>
      </c>
      <c r="BL79" s="21">
        <v>13.116185394433982</v>
      </c>
      <c r="BM79" s="21">
        <v>24.858654605192978</v>
      </c>
      <c r="BN79" s="21">
        <v>27.438756805559354</v>
      </c>
      <c r="BO79" s="21">
        <v>34.179992275009653</v>
      </c>
      <c r="BP79" s="21">
        <v>23.479455438750584</v>
      </c>
      <c r="BQ79" s="21">
        <v>36.057534023306985</v>
      </c>
      <c r="BR79" s="21">
        <v>20.417395658448942</v>
      </c>
      <c r="BS79" s="21">
        <v>26.222639273014618</v>
      </c>
      <c r="BT79" s="21">
        <v>33.095447988459689</v>
      </c>
      <c r="BU79" s="21">
        <v>49.742833052276559</v>
      </c>
      <c r="BV79" s="21">
        <v>22.414513677811549</v>
      </c>
      <c r="BW79" s="21">
        <v>25.450388265746334</v>
      </c>
      <c r="BX79" s="21">
        <v>12.232345971563982</v>
      </c>
      <c r="BY79" s="21">
        <v>20.639238734956621</v>
      </c>
      <c r="BZ79" s="21">
        <v>27.186635944700459</v>
      </c>
      <c r="CA79" s="21">
        <v>11.884770346494763</v>
      </c>
      <c r="CB79" s="21">
        <v>29.455024764339353</v>
      </c>
      <c r="CC79" s="21">
        <v>25.47953488372093</v>
      </c>
      <c r="CD79" s="21">
        <v>11.507851360577392</v>
      </c>
      <c r="CE79" s="21">
        <v>17.907722195240407</v>
      </c>
      <c r="CF79" s="21">
        <v>7.4302267002518896</v>
      </c>
      <c r="CG79" s="21">
        <v>40.288784661375118</v>
      </c>
      <c r="CH79" s="21">
        <v>23.275249868490267</v>
      </c>
      <c r="CI79" s="21">
        <v>30.012209391056622</v>
      </c>
      <c r="CJ79" s="21">
        <v>14.571956007384104</v>
      </c>
      <c r="CK79" s="21">
        <v>40.394171779141104</v>
      </c>
      <c r="CL79" s="21">
        <v>25.98120963006459</v>
      </c>
      <c r="CM79" s="21">
        <v>29.655495978552278</v>
      </c>
      <c r="CN79" s="21">
        <v>21.2543292902606</v>
      </c>
      <c r="CO79" s="21">
        <v>15.417833995400377</v>
      </c>
      <c r="CP79" s="21">
        <v>30.200672809711861</v>
      </c>
      <c r="CQ79" s="21">
        <v>22.060919227631221</v>
      </c>
      <c r="CR79" s="21">
        <v>14.588526211671612</v>
      </c>
      <c r="CS79" s="21">
        <v>30.966106778644271</v>
      </c>
      <c r="CT79" s="21">
        <v>26.834184464614303</v>
      </c>
      <c r="CU79" s="21">
        <v>22.195134186104841</v>
      </c>
      <c r="CV79" s="21">
        <v>36.252355591970506</v>
      </c>
      <c r="CW79" s="21">
        <v>32.294340123415829</v>
      </c>
      <c r="CX79" s="21">
        <v>51.984390735146022</v>
      </c>
      <c r="CY79" s="21">
        <v>53.975297346752058</v>
      </c>
      <c r="CZ79" s="21">
        <v>31.136546504680343</v>
      </c>
      <c r="DA79" s="21">
        <v>31.986387875385912</v>
      </c>
      <c r="DB79" s="21">
        <v>31.323966672112402</v>
      </c>
      <c r="DC79" s="21">
        <v>18.604541154210029</v>
      </c>
      <c r="DD79" s="21">
        <v>17.738741146598958</v>
      </c>
      <c r="DE79" s="21">
        <v>0</v>
      </c>
      <c r="DF79" s="21">
        <v>23.238186939983766</v>
      </c>
      <c r="DG79" s="21">
        <v>17.689655172413794</v>
      </c>
      <c r="DH79" s="21">
        <v>15.875903429186529</v>
      </c>
      <c r="DI79" s="21">
        <v>15.205154639175257</v>
      </c>
      <c r="DJ79" s="21">
        <v>25.777561172358162</v>
      </c>
      <c r="DK79" s="21">
        <v>29.753879577901923</v>
      </c>
      <c r="DL79" s="21">
        <v>0</v>
      </c>
      <c r="DM79" s="21">
        <v>25.223796726117762</v>
      </c>
      <c r="DN79" s="21">
        <v>18.645596291613991</v>
      </c>
      <c r="DO79" s="21">
        <v>4.2417313776243892</v>
      </c>
      <c r="DP79" s="21">
        <v>25.464762203735678</v>
      </c>
      <c r="DQ79" s="21">
        <v>20.420712560884148</v>
      </c>
      <c r="DR79" s="21">
        <v>36.602142110762799</v>
      </c>
      <c r="DS79" s="21">
        <v>31.309942210166295</v>
      </c>
      <c r="DT79" s="21">
        <v>41.592554991539764</v>
      </c>
      <c r="DU79" s="21">
        <v>5.3477157360406089</v>
      </c>
      <c r="DV79" s="21">
        <v>22.32615544069715</v>
      </c>
      <c r="DW79" s="21">
        <v>0</v>
      </c>
      <c r="DX79" s="21">
        <v>23.130310806957514</v>
      </c>
      <c r="DY79" s="21">
        <v>39.844580993749339</v>
      </c>
      <c r="DZ79" s="21">
        <v>31.06072306072306</v>
      </c>
      <c r="EA79" s="21">
        <v>23.143196266194575</v>
      </c>
      <c r="EB79" s="21">
        <v>23.016609073681863</v>
      </c>
      <c r="EC79" s="21">
        <v>22.178947368421053</v>
      </c>
      <c r="ED79" s="21">
        <v>22.015225395561746</v>
      </c>
      <c r="EE79" s="21">
        <v>29.260524533049452</v>
      </c>
      <c r="EF79" s="21">
        <v>46.315996074582927</v>
      </c>
      <c r="EG79" s="21">
        <v>17.332493914211366</v>
      </c>
      <c r="EH79" s="21">
        <v>30.857142857142858</v>
      </c>
      <c r="EI79" s="21">
        <v>17.33564059030952</v>
      </c>
      <c r="EJ79" s="21">
        <v>20.552884615384617</v>
      </c>
      <c r="EK79" s="21">
        <v>0</v>
      </c>
      <c r="EL79" s="21">
        <v>0</v>
      </c>
      <c r="EM79" s="21">
        <v>7.5197144799456153</v>
      </c>
      <c r="EN79" s="21">
        <v>33.84281780633318</v>
      </c>
      <c r="EO79" s="21">
        <v>37.7700877711384</v>
      </c>
      <c r="EP79" s="21">
        <v>27.775423728813561</v>
      </c>
      <c r="EQ79" s="21">
        <v>24.513204062788549</v>
      </c>
      <c r="ER79" s="21">
        <v>7.7219895287958114</v>
      </c>
      <c r="ES79" s="21">
        <v>24.601751459549625</v>
      </c>
      <c r="ET79" s="21">
        <v>55.708215297450423</v>
      </c>
      <c r="EU79" s="21">
        <v>15.236225895316805</v>
      </c>
      <c r="EV79" s="21">
        <v>8.6605989430416912</v>
      </c>
      <c r="EW79" s="21">
        <v>24.72807862786664</v>
      </c>
      <c r="EX79" s="21">
        <v>35.400960109726824</v>
      </c>
      <c r="EY79" s="21">
        <v>52.938980617372579</v>
      </c>
      <c r="EZ79" s="21">
        <v>25.505836575875488</v>
      </c>
      <c r="FA79" s="21">
        <v>21.669520721451008</v>
      </c>
      <c r="FB79" s="21">
        <v>23.62247974373469</v>
      </c>
      <c r="FC79" s="21">
        <v>35.505817841380235</v>
      </c>
      <c r="FD79" s="21">
        <v>26.384019081693502</v>
      </c>
      <c r="FE79" s="21">
        <v>28.181427343078244</v>
      </c>
      <c r="FF79" s="21">
        <v>12.539606064900099</v>
      </c>
      <c r="FG79" s="21">
        <v>22.274217907227616</v>
      </c>
      <c r="FH79" s="21">
        <v>21.248596552238066</v>
      </c>
      <c r="FI79" s="21">
        <v>11.944725652966188</v>
      </c>
      <c r="FJ79" s="21">
        <v>41.213432260551166</v>
      </c>
      <c r="FK79" s="21">
        <v>29.353963954002655</v>
      </c>
      <c r="FL79" s="21">
        <v>41.153466409100666</v>
      </c>
      <c r="FM79" s="21">
        <v>22.993541202672606</v>
      </c>
      <c r="FN79" s="21">
        <v>18.661827384123601</v>
      </c>
      <c r="FO79" s="21">
        <v>21.612099644128115</v>
      </c>
      <c r="FP79" s="21">
        <v>32.982301450386558</v>
      </c>
      <c r="FQ79" s="21">
        <v>33.930981595092021</v>
      </c>
      <c r="FR79" s="21">
        <v>18.292479422708311</v>
      </c>
      <c r="FS79" s="21">
        <v>25.60546875</v>
      </c>
      <c r="FT79" s="21">
        <v>22.5169464080832</v>
      </c>
      <c r="FU79" s="21">
        <v>0</v>
      </c>
      <c r="FV79" s="21">
        <v>48.632296586756972</v>
      </c>
      <c r="FW79" s="21">
        <v>24.663545150501673</v>
      </c>
      <c r="FX79" s="21">
        <v>13.719767441860466</v>
      </c>
      <c r="FY79" s="21">
        <v>21.87164277475696</v>
      </c>
      <c r="FZ79" s="21">
        <v>81.037362637362634</v>
      </c>
      <c r="GA79" s="21">
        <v>45.485736314572087</v>
      </c>
      <c r="GB79" s="21">
        <v>12.456644144144144</v>
      </c>
      <c r="GC79" s="21">
        <v>16.313074863197112</v>
      </c>
      <c r="GD79" s="21">
        <v>40.762814070351759</v>
      </c>
      <c r="GE79" s="21">
        <v>33.149979566816512</v>
      </c>
      <c r="GF79" s="21">
        <v>34.158827721361128</v>
      </c>
      <c r="GG79" s="21">
        <v>19.973997833152762</v>
      </c>
      <c r="GH79" s="21">
        <v>25.933989164528086</v>
      </c>
      <c r="GI79" s="21">
        <v>14.752438109527382</v>
      </c>
      <c r="GJ79" s="21">
        <v>15.275504919730709</v>
      </c>
      <c r="GK79" s="21">
        <v>15.579965188163976</v>
      </c>
      <c r="GL79" s="21">
        <v>8.9187663777464223</v>
      </c>
      <c r="GM79" s="21">
        <v>66.62056984016678</v>
      </c>
      <c r="GN79" s="21">
        <v>22.211938663745894</v>
      </c>
      <c r="GO79" s="21">
        <v>8.4618473895582333</v>
      </c>
      <c r="GP79" s="21">
        <v>39.601457614115844</v>
      </c>
      <c r="GQ79" s="21">
        <v>6.2895522388059701</v>
      </c>
      <c r="GR79" s="21">
        <v>0</v>
      </c>
      <c r="GS79" s="21">
        <v>76.678064387122575</v>
      </c>
      <c r="GT79" s="21">
        <v>39.64717741935484</v>
      </c>
      <c r="GU79" s="21">
        <v>31.366865163760103</v>
      </c>
      <c r="GV79" s="21">
        <v>107.85191956124315</v>
      </c>
      <c r="GW79" s="21">
        <v>15.371026576341844</v>
      </c>
      <c r="GX79" s="21">
        <v>23.643315165117023</v>
      </c>
      <c r="GY79" s="21">
        <v>5.5231556609661716</v>
      </c>
      <c r="GZ79" s="21">
        <v>20.810213193652512</v>
      </c>
      <c r="HA79" s="21">
        <v>39.420050061516271</v>
      </c>
      <c r="HB79" s="21">
        <v>32.089867122542543</v>
      </c>
      <c r="HC79" s="21">
        <v>18.174676524953789</v>
      </c>
      <c r="HD79" s="21">
        <v>24.787675070028012</v>
      </c>
      <c r="HE79" s="21">
        <v>32.928043522890576</v>
      </c>
      <c r="HF79" s="21">
        <v>25.125724020442931</v>
      </c>
      <c r="HG79" s="21">
        <v>31.313517338995045</v>
      </c>
      <c r="HH79" s="21">
        <v>0</v>
      </c>
      <c r="HI79" s="21">
        <v>11.540297339593113</v>
      </c>
      <c r="HJ79" s="21">
        <v>38.618685193590053</v>
      </c>
      <c r="HK79" s="21">
        <v>88.771281169389511</v>
      </c>
      <c r="HL79" s="21">
        <v>20.421396183926234</v>
      </c>
      <c r="HM79" s="21">
        <v>18.696809634481301</v>
      </c>
      <c r="HN79" s="21">
        <v>3.6516464471403811</v>
      </c>
      <c r="HO79" s="21">
        <v>36.768463695855409</v>
      </c>
      <c r="HP79" s="21">
        <v>0</v>
      </c>
      <c r="HQ79" s="21">
        <v>12.001479508803078</v>
      </c>
      <c r="HR79" s="21">
        <v>31.635357868593363</v>
      </c>
      <c r="HS79" s="21">
        <v>13.46910197869102</v>
      </c>
      <c r="HT79" s="21">
        <v>29.572852368783174</v>
      </c>
      <c r="HU79" s="21">
        <v>24.87150084317032</v>
      </c>
      <c r="HV79" s="21">
        <v>4.6264115432873272</v>
      </c>
      <c r="HW79" s="21">
        <v>18.752383979656706</v>
      </c>
      <c r="HX79" s="21">
        <v>0</v>
      </c>
      <c r="HY79" s="21">
        <v>25.019996697242199</v>
      </c>
      <c r="HZ79" s="21">
        <v>48.062350640886379</v>
      </c>
      <c r="IA79" s="21">
        <v>46.673259493670884</v>
      </c>
      <c r="IB79" s="21">
        <v>64.471898417985017</v>
      </c>
      <c r="IC79" s="21">
        <v>29.124406413089474</v>
      </c>
      <c r="ID79" s="21">
        <v>53.091072714182864</v>
      </c>
      <c r="IE79" s="21">
        <v>4.522956277928678</v>
      </c>
      <c r="IF79" s="21">
        <v>7.1572306696861858</v>
      </c>
      <c r="IG79" s="21">
        <v>19.962593823058938</v>
      </c>
      <c r="IH79" s="21">
        <v>8.193888888888889</v>
      </c>
      <c r="II79" s="21">
        <v>73.489975086012578</v>
      </c>
      <c r="IJ79" s="21">
        <v>45.444257703081234</v>
      </c>
      <c r="IK79" s="21">
        <v>27.513598429062348</v>
      </c>
      <c r="IL79" s="21">
        <v>6.2469292672596355</v>
      </c>
      <c r="IM79" s="21">
        <v>20.955811310031258</v>
      </c>
      <c r="IN79" s="21">
        <v>20.014927623642944</v>
      </c>
      <c r="IO79" s="21">
        <v>0</v>
      </c>
      <c r="IP79" s="21">
        <v>23.575287723785166</v>
      </c>
      <c r="IQ79" s="21">
        <v>28.571871367686942</v>
      </c>
      <c r="IR79" s="21">
        <v>28.285586430276169</v>
      </c>
      <c r="IS79" s="21">
        <v>38.828270554880518</v>
      </c>
      <c r="IT79" s="21">
        <v>12.836161879895561</v>
      </c>
      <c r="IU79" s="21">
        <v>12.098988241728193</v>
      </c>
      <c r="IV79" s="21">
        <v>17.43321513002364</v>
      </c>
      <c r="IW79" s="21">
        <v>12.644718792866941</v>
      </c>
      <c r="IX79" s="21">
        <v>21.370874010300561</v>
      </c>
      <c r="IY79" s="21">
        <v>21.251440922190202</v>
      </c>
      <c r="IZ79" s="21">
        <v>31.313517338995045</v>
      </c>
      <c r="JA79" s="21">
        <v>31.635993135993136</v>
      </c>
      <c r="JB79" s="21">
        <v>11.128269617706238</v>
      </c>
      <c r="JC79" s="21">
        <v>42.154340836012864</v>
      </c>
      <c r="JD79" s="21">
        <v>37.67220093656875</v>
      </c>
      <c r="JE79" s="21">
        <v>41.518011355503603</v>
      </c>
      <c r="JF79" s="21">
        <v>21.041713373416215</v>
      </c>
      <c r="JG79" s="21">
        <v>13.865872767157631</v>
      </c>
      <c r="JH79" s="21">
        <v>25.527909995672868</v>
      </c>
      <c r="JI79" s="21">
        <v>13.97158081705151</v>
      </c>
      <c r="JJ79" s="21">
        <v>63.523304107060454</v>
      </c>
      <c r="JK79" s="21">
        <v>28.587465675981264</v>
      </c>
      <c r="JL79" s="21">
        <v>13.130425105720009</v>
      </c>
      <c r="JM79" s="21">
        <v>71.770072992700733</v>
      </c>
      <c r="JN79" s="21">
        <v>12.971855760773966</v>
      </c>
      <c r="JO79" s="21">
        <v>48.39622641509434</v>
      </c>
      <c r="JP79" s="21">
        <v>9.9131603710176091</v>
      </c>
      <c r="JQ79" s="21">
        <v>25.885446199540976</v>
      </c>
      <c r="JR79" s="21">
        <v>32.280752121203506</v>
      </c>
      <c r="JS79" s="21">
        <v>14.856957835659808</v>
      </c>
      <c r="JT79" s="21">
        <v>33.743098276475671</v>
      </c>
      <c r="JU79" s="21">
        <v>6.566785396260018</v>
      </c>
      <c r="JV79" s="21">
        <v>47.807671528903299</v>
      </c>
      <c r="JW79" s="21">
        <v>22.886499667479494</v>
      </c>
      <c r="JX79" s="21">
        <v>60.383828045035827</v>
      </c>
      <c r="JY79" s="21">
        <v>22</v>
      </c>
      <c r="JZ79" s="21">
        <v>16.900170144796693</v>
      </c>
      <c r="KA79" s="21">
        <v>46.057772380291468</v>
      </c>
      <c r="KB79" s="21">
        <v>0</v>
      </c>
      <c r="KC79" s="21">
        <v>26.048746026139174</v>
      </c>
      <c r="KD79" s="21">
        <v>11.913408723747981</v>
      </c>
      <c r="KE79" s="21">
        <v>35.624959742351045</v>
      </c>
      <c r="KF79" s="21">
        <v>23.781779091642033</v>
      </c>
      <c r="KG79" s="21">
        <v>42.12280929507984</v>
      </c>
      <c r="KH79" s="21">
        <v>23.630192262046048</v>
      </c>
      <c r="KI79" s="21">
        <v>20.176014591883266</v>
      </c>
      <c r="KJ79" s="21">
        <v>14.127203065134099</v>
      </c>
      <c r="KK79" s="21">
        <v>28.267023675310035</v>
      </c>
    </row>
    <row r="80" spans="1:297" ht="14">
      <c r="A80" s="556"/>
      <c r="B80" s="532" t="s">
        <v>513</v>
      </c>
      <c r="C80" s="148">
        <v>17.251308355977013</v>
      </c>
      <c r="D80" s="374">
        <v>0</v>
      </c>
      <c r="E80" s="374">
        <v>77.037172455819629</v>
      </c>
      <c r="F80" s="21">
        <v>17.407138136153339</v>
      </c>
      <c r="G80" s="21">
        <v>26.22780082987552</v>
      </c>
      <c r="H80" s="21">
        <v>15.636085343228201</v>
      </c>
      <c r="I80" s="21">
        <v>5.3414881480542524</v>
      </c>
      <c r="J80" s="21">
        <v>2.2651042786497526</v>
      </c>
      <c r="K80" s="21">
        <v>18.594049420070601</v>
      </c>
      <c r="L80" s="21">
        <v>14.786171965582474</v>
      </c>
      <c r="M80" s="21">
        <v>0</v>
      </c>
      <c r="N80" s="21">
        <v>0</v>
      </c>
      <c r="O80" s="21">
        <v>14.870081107777061</v>
      </c>
      <c r="P80" s="21">
        <v>16.157704799711297</v>
      </c>
      <c r="Q80" s="21">
        <v>8.1467079098541753</v>
      </c>
      <c r="R80" s="21">
        <v>27.82086267605634</v>
      </c>
      <c r="S80" s="21">
        <v>36.441558441558442</v>
      </c>
      <c r="T80" s="21">
        <v>35.700246457178068</v>
      </c>
      <c r="U80" s="21">
        <v>39.722859387274156</v>
      </c>
      <c r="V80" s="21">
        <v>11.364617044228694</v>
      </c>
      <c r="W80" s="21">
        <v>0</v>
      </c>
      <c r="X80" s="21">
        <v>20.73030915022526</v>
      </c>
      <c r="Y80" s="21">
        <v>25.700377023730319</v>
      </c>
      <c r="Z80" s="21">
        <v>10.942482472085173</v>
      </c>
      <c r="AA80" s="21">
        <v>38.037610952309315</v>
      </c>
      <c r="AB80" s="21">
        <v>0</v>
      </c>
      <c r="AC80" s="21">
        <v>22.507851725243029</v>
      </c>
      <c r="AD80" s="21">
        <v>12.000126566257435</v>
      </c>
      <c r="AE80" s="21">
        <v>7.1935814271082279</v>
      </c>
      <c r="AF80" s="21">
        <v>16.972306284337545</v>
      </c>
      <c r="AG80" s="21">
        <v>14.67424950948983</v>
      </c>
      <c r="AH80" s="21">
        <v>0</v>
      </c>
      <c r="AI80" s="21">
        <v>15.215064116591536</v>
      </c>
      <c r="AJ80" s="21">
        <v>23.153427524856095</v>
      </c>
      <c r="AK80" s="21">
        <v>10.062082139446037</v>
      </c>
      <c r="AL80" s="21">
        <v>10.524475524475525</v>
      </c>
      <c r="AM80" s="21">
        <v>10.079883481108205</v>
      </c>
      <c r="AN80" s="21">
        <v>12.216660224197913</v>
      </c>
      <c r="AO80" s="21">
        <v>16.779843058173689</v>
      </c>
      <c r="AP80" s="21">
        <v>10.04498289303943</v>
      </c>
      <c r="AQ80" s="21">
        <v>11.817560677136447</v>
      </c>
      <c r="AR80" s="21">
        <v>10.811269119874897</v>
      </c>
      <c r="AS80" s="21">
        <v>1.6458365880331198</v>
      </c>
      <c r="AT80" s="21">
        <v>21.824060372891388</v>
      </c>
      <c r="AU80" s="21">
        <v>32.208785903934348</v>
      </c>
      <c r="AV80" s="21">
        <v>7.2122318575992699</v>
      </c>
      <c r="AW80" s="21">
        <v>7.2915282392026581</v>
      </c>
      <c r="AX80" s="21">
        <v>0</v>
      </c>
      <c r="AY80" s="21">
        <v>5.8723522853957633</v>
      </c>
      <c r="AZ80" s="21">
        <v>14.635100717758741</v>
      </c>
      <c r="BA80" s="21">
        <v>20.026532923475166</v>
      </c>
      <c r="BB80" s="21">
        <v>13.813986887293163</v>
      </c>
      <c r="BC80" s="21">
        <v>18.730699381516619</v>
      </c>
      <c r="BD80" s="21">
        <v>6.5189768976897691</v>
      </c>
      <c r="BE80" s="21">
        <v>30.086335676625659</v>
      </c>
      <c r="BF80" s="21">
        <v>20.560868504513294</v>
      </c>
      <c r="BG80" s="21">
        <v>32.921394230769231</v>
      </c>
      <c r="BH80" s="21">
        <v>0</v>
      </c>
      <c r="BI80" s="21">
        <v>11.140112795206203</v>
      </c>
      <c r="BJ80" s="21">
        <v>20.971614139978819</v>
      </c>
      <c r="BK80" s="21">
        <v>25.415560916767188</v>
      </c>
      <c r="BL80" s="21">
        <v>9.3686963799958143</v>
      </c>
      <c r="BM80" s="21">
        <v>17.756181860852127</v>
      </c>
      <c r="BN80" s="21">
        <v>19.599108095537741</v>
      </c>
      <c r="BO80" s="21">
        <v>24.414445731942834</v>
      </c>
      <c r="BP80" s="21">
        <v>16.771031756923669</v>
      </c>
      <c r="BQ80" s="21">
        <v>25.75535816151903</v>
      </c>
      <c r="BR80" s="21">
        <v>14.583841418514918</v>
      </c>
      <c r="BS80" s="21">
        <v>18.730343737653101</v>
      </c>
      <c r="BT80" s="21">
        <v>23.639605706042634</v>
      </c>
      <c r="BU80" s="21">
        <v>35.530354131534573</v>
      </c>
      <c r="BV80" s="21">
        <v>16.010448328267476</v>
      </c>
      <c r="BW80" s="21">
        <v>18.179465056082829</v>
      </c>
      <c r="BX80" s="21">
        <v>8.7374407582938396</v>
      </c>
      <c r="BY80" s="21">
        <v>14.74223341729639</v>
      </c>
      <c r="BZ80" s="21">
        <v>19.41889400921659</v>
      </c>
      <c r="CA80" s="21">
        <v>8.489121676067688</v>
      </c>
      <c r="CB80" s="21">
        <v>21.039303403099538</v>
      </c>
      <c r="CC80" s="21">
        <v>18.199667774086379</v>
      </c>
      <c r="CD80" s="21">
        <v>8.2199356285965077</v>
      </c>
      <c r="CE80" s="21">
        <v>12.791160757649344</v>
      </c>
      <c r="CF80" s="21">
        <v>5.3073047858942068</v>
      </c>
      <c r="CG80" s="21">
        <v>28.777703329553653</v>
      </c>
      <c r="CH80" s="21">
        <v>16.625197264597581</v>
      </c>
      <c r="CI80" s="21">
        <v>21.437299689677978</v>
      </c>
      <c r="CJ80" s="21">
        <v>10.408543719612075</v>
      </c>
      <c r="CK80" s="21">
        <v>28.852979842243645</v>
      </c>
      <c r="CL80" s="21">
        <v>18.557839107457429</v>
      </c>
      <c r="CM80" s="21">
        <v>21.182305630026811</v>
      </c>
      <c r="CN80" s="21">
        <v>15.181674072294944</v>
      </c>
      <c r="CO80" s="21">
        <v>11.012753501986202</v>
      </c>
      <c r="CP80" s="21">
        <v>21.571888255082637</v>
      </c>
      <c r="CQ80" s="21">
        <v>15.757818874082131</v>
      </c>
      <c r="CR80" s="21">
        <v>10.420375865479723</v>
      </c>
      <c r="CS80" s="21">
        <v>22.118626274745051</v>
      </c>
      <c r="CT80" s="21">
        <v>19.167283478404698</v>
      </c>
      <c r="CU80" s="21">
        <v>15.853774767995986</v>
      </c>
      <c r="CV80" s="21">
        <v>25.894715280622695</v>
      </c>
      <c r="CW80" s="21">
        <v>23.067414239267467</v>
      </c>
      <c r="CX80" s="21">
        <v>37.131923464249745</v>
      </c>
      <c r="CY80" s="21">
        <v>38.553979871912169</v>
      </c>
      <c r="CZ80" s="21">
        <v>22.240390360485961</v>
      </c>
      <c r="DA80" s="21">
        <v>22.847421733472814</v>
      </c>
      <c r="DB80" s="21">
        <v>22.374285247508578</v>
      </c>
      <c r="DC80" s="21">
        <v>13.289025543992432</v>
      </c>
      <c r="DD80" s="21">
        <v>12.670453026860885</v>
      </c>
      <c r="DE80" s="21">
        <v>0</v>
      </c>
      <c r="DF80" s="21">
        <v>16.598706093931533</v>
      </c>
      <c r="DG80" s="21">
        <v>12.635382308845577</v>
      </c>
      <c r="DH80" s="21">
        <v>11.339945666102825</v>
      </c>
      <c r="DI80" s="21">
        <v>10.860824742268042</v>
      </c>
      <c r="DJ80" s="21">
        <v>18.412543694541544</v>
      </c>
      <c r="DK80" s="21">
        <v>21.252793296089386</v>
      </c>
      <c r="DL80" s="21">
        <v>0</v>
      </c>
      <c r="DM80" s="21">
        <v>18.017102369899828</v>
      </c>
      <c r="DN80" s="21">
        <v>13.318162663295407</v>
      </c>
      <c r="DO80" s="21">
        <v>3.0299108426804717</v>
      </c>
      <c r="DP80" s="21">
        <v>18.189138282844137</v>
      </c>
      <c r="DQ80" s="21">
        <v>14.586226789849757</v>
      </c>
      <c r="DR80" s="21">
        <v>26.144331243469175</v>
      </c>
      <c r="DS80" s="21">
        <v>22.364311829225144</v>
      </c>
      <c r="DT80" s="21">
        <v>29.708967851099832</v>
      </c>
      <c r="DU80" s="21">
        <v>3.8197969543147208</v>
      </c>
      <c r="DV80" s="21">
        <v>15.947249989771844</v>
      </c>
      <c r="DW80" s="21">
        <v>0</v>
      </c>
      <c r="DX80" s="21">
        <v>16.521670943826631</v>
      </c>
      <c r="DY80" s="21">
        <v>28.460377158597311</v>
      </c>
      <c r="DZ80" s="21">
        <v>22.186381186381187</v>
      </c>
      <c r="EA80" s="21">
        <v>16.530860223706444</v>
      </c>
      <c r="EB80" s="21">
        <v>16.440419128302306</v>
      </c>
      <c r="EC80" s="21">
        <v>15.842105263157896</v>
      </c>
      <c r="ED80" s="21">
        <v>15.725146780774207</v>
      </c>
      <c r="EE80" s="21">
        <v>20.900367753798509</v>
      </c>
      <c r="EF80" s="21">
        <v>33.082826300294407</v>
      </c>
      <c r="EG80" s="21">
        <v>12.380340804163518</v>
      </c>
      <c r="EH80" s="21">
        <v>22.040797646289636</v>
      </c>
      <c r="EI80" s="21">
        <v>12.382525793391668</v>
      </c>
      <c r="EJ80" s="21">
        <v>14.680602006688963</v>
      </c>
      <c r="EK80" s="21">
        <v>0</v>
      </c>
      <c r="EL80" s="21">
        <v>0</v>
      </c>
      <c r="EM80" s="21">
        <v>5.3711760707002041</v>
      </c>
      <c r="EN80" s="21">
        <v>24.173474070674622</v>
      </c>
      <c r="EO80" s="21">
        <v>26.978637249108061</v>
      </c>
      <c r="EP80" s="21">
        <v>19.83958837772397</v>
      </c>
      <c r="EQ80" s="21">
        <v>17.50932594644506</v>
      </c>
      <c r="ER80" s="21">
        <v>5.5157068062827221</v>
      </c>
      <c r="ES80" s="21">
        <v>17.5726647206005</v>
      </c>
      <c r="ET80" s="21">
        <v>39.791312559017939</v>
      </c>
      <c r="EU80" s="21">
        <v>10.882920110192838</v>
      </c>
      <c r="EV80" s="21">
        <v>6.1861421021726368</v>
      </c>
      <c r="EW80" s="21">
        <v>17.66292156484872</v>
      </c>
      <c r="EX80" s="21">
        <v>25.286432735169733</v>
      </c>
      <c r="EY80" s="21">
        <v>37.81335247666906</v>
      </c>
      <c r="EZ80" s="21">
        <v>18.218331171638564</v>
      </c>
      <c r="FA80" s="21">
        <v>15.47826527510386</v>
      </c>
      <c r="FB80" s="21">
        <v>16.873186357640851</v>
      </c>
      <c r="FC80" s="21">
        <v>25.361374882974456</v>
      </c>
      <c r="FD80" s="21">
        <v>18.845557543231962</v>
      </c>
      <c r="FE80" s="21">
        <v>20.129597783510079</v>
      </c>
      <c r="FF80" s="21">
        <v>8.9569222049029324</v>
      </c>
      <c r="FG80" s="21">
        <v>15.910140237324704</v>
      </c>
      <c r="FH80" s="21">
        <v>15.177604451289184</v>
      </c>
      <c r="FI80" s="21">
        <v>8.5318890463656611</v>
      </c>
      <c r="FJ80" s="21">
        <v>29.438234727307766</v>
      </c>
      <c r="FK80" s="21">
        <v>20.967132905793896</v>
      </c>
      <c r="FL80" s="21">
        <v>29.395363811976818</v>
      </c>
      <c r="FM80" s="21">
        <v>16.423942093541203</v>
      </c>
      <c r="FN80" s="21">
        <v>13.329870360504351</v>
      </c>
      <c r="FO80" s="21">
        <v>15.437199078919825</v>
      </c>
      <c r="FP80" s="21">
        <v>23.558750239601302</v>
      </c>
      <c r="FQ80" s="21">
        <v>24.236196319018404</v>
      </c>
      <c r="FR80" s="21">
        <v>13.06607283797497</v>
      </c>
      <c r="FS80" s="21">
        <v>18.289641203703702</v>
      </c>
      <c r="FT80" s="21">
        <v>16.083533809541432</v>
      </c>
      <c r="FU80" s="21">
        <v>0</v>
      </c>
      <c r="FV80" s="21">
        <v>34.73736743605739</v>
      </c>
      <c r="FW80" s="21">
        <v>17.616722408026757</v>
      </c>
      <c r="FX80" s="21">
        <v>9.7997674418604657</v>
      </c>
      <c r="FY80" s="21">
        <v>15.622507826660076</v>
      </c>
      <c r="FZ80" s="21">
        <v>57.88351648351648</v>
      </c>
      <c r="GA80" s="21">
        <v>32.489976869699305</v>
      </c>
      <c r="GB80" s="21">
        <v>8.8975225225225234</v>
      </c>
      <c r="GC80" s="21">
        <v>11.652171382000233</v>
      </c>
      <c r="GD80" s="21">
        <v>29.116331658291458</v>
      </c>
      <c r="GE80" s="21">
        <v>23.678586023702493</v>
      </c>
      <c r="GF80" s="21">
        <v>24.399162658115088</v>
      </c>
      <c r="GG80" s="21">
        <v>14.267063921993499</v>
      </c>
      <c r="GH80" s="21">
        <v>18.524284763805721</v>
      </c>
      <c r="GI80" s="21">
        <v>10.537384346086522</v>
      </c>
      <c r="GJ80" s="21">
        <v>10.911444847229415</v>
      </c>
      <c r="GK80" s="21">
        <v>11.128551707580577</v>
      </c>
      <c r="GL80" s="21">
        <v>6.3704898206006852</v>
      </c>
      <c r="GM80" s="21">
        <v>47.586170952050033</v>
      </c>
      <c r="GN80" s="21">
        <v>15.865690032858707</v>
      </c>
      <c r="GO80" s="21">
        <v>6.0441767068273089</v>
      </c>
      <c r="GP80" s="21">
        <v>28.286919831223628</v>
      </c>
      <c r="GQ80" s="21">
        <v>4.4925373134328357</v>
      </c>
      <c r="GR80" s="21">
        <v>0</v>
      </c>
      <c r="GS80" s="21">
        <v>54.77004599080184</v>
      </c>
      <c r="GT80" s="21">
        <v>28.319556451612904</v>
      </c>
      <c r="GU80" s="21">
        <v>22.404934070608252</v>
      </c>
      <c r="GV80" s="21">
        <v>77.037172455819629</v>
      </c>
      <c r="GW80" s="21">
        <v>10.979676915059928</v>
      </c>
      <c r="GX80" s="21">
        <v>16.888105161910868</v>
      </c>
      <c r="GY80" s="21">
        <v>3.9450755211584072</v>
      </c>
      <c r="GZ80" s="21">
        <v>14.864429711811663</v>
      </c>
      <c r="HA80" s="21">
        <v>28.15718467608502</v>
      </c>
      <c r="HB80" s="21">
        <v>22.921361411143057</v>
      </c>
      <c r="HC80" s="21">
        <v>12.981823783117683</v>
      </c>
      <c r="HD80" s="21">
        <v>17.705602240896358</v>
      </c>
      <c r="HE80" s="21">
        <v>23.520042085814001</v>
      </c>
      <c r="HF80" s="21">
        <v>17.946848381601363</v>
      </c>
      <c r="HG80" s="21">
        <v>22.366595895258314</v>
      </c>
      <c r="HH80" s="21">
        <v>0</v>
      </c>
      <c r="HI80" s="21">
        <v>8.2433489827856032</v>
      </c>
      <c r="HJ80" s="21">
        <v>27.584785113291204</v>
      </c>
      <c r="HK80" s="21">
        <v>63.408426483233015</v>
      </c>
      <c r="HL80" s="21">
        <v>14.586713733605185</v>
      </c>
      <c r="HM80" s="21">
        <v>13.354954574265793</v>
      </c>
      <c r="HN80" s="21">
        <v>2.6083188908145583</v>
      </c>
      <c r="HO80" s="21">
        <v>26.263166095356809</v>
      </c>
      <c r="HP80" s="21">
        <v>0</v>
      </c>
      <c r="HQ80" s="21">
        <v>8.572495931350792</v>
      </c>
      <c r="HR80" s="21">
        <v>22.596635809437796</v>
      </c>
      <c r="HS80" s="21">
        <v>9.6207001522070019</v>
      </c>
      <c r="HT80" s="21">
        <v>21.123471594259879</v>
      </c>
      <c r="HU80" s="21">
        <v>17.765261382799327</v>
      </c>
      <c r="HV80" s="21">
        <v>3.3045796737766624</v>
      </c>
      <c r="HW80" s="21">
        <v>13.394564526382709</v>
      </c>
      <c r="HX80" s="21">
        <v>0</v>
      </c>
      <c r="HY80" s="21">
        <v>17.871432646259628</v>
      </c>
      <c r="HZ80" s="21">
        <v>34.330219422116009</v>
      </c>
      <c r="IA80" s="21">
        <v>33.337816455696199</v>
      </c>
      <c r="IB80" s="21">
        <v>46.05141548709409</v>
      </c>
      <c r="IC80" s="21">
        <v>20.803140721237483</v>
      </c>
      <c r="ID80" s="21">
        <v>37.922246220302377</v>
      </c>
      <c r="IE80" s="21">
        <v>3.2307018312450713</v>
      </c>
      <c r="IF80" s="21">
        <v>5.1122614040763503</v>
      </c>
      <c r="IG80" s="21">
        <v>14.259013165989909</v>
      </c>
      <c r="IH80" s="21">
        <v>5.8527777777777779</v>
      </c>
      <c r="II80" s="21">
        <v>52.492822398861072</v>
      </c>
      <c r="IJ80" s="21">
        <v>32.460224089635851</v>
      </c>
      <c r="IK80" s="21">
        <v>19.652528227785961</v>
      </c>
      <c r="IL80" s="21">
        <v>4.4620923337568827</v>
      </c>
      <c r="IM80" s="21">
        <v>14.968456947996589</v>
      </c>
      <c r="IN80" s="21">
        <v>14.296290711700845</v>
      </c>
      <c r="IO80" s="21">
        <v>0</v>
      </c>
      <c r="IP80" s="21">
        <v>16.839514066496164</v>
      </c>
      <c r="IQ80" s="21">
        <v>20.408368849283224</v>
      </c>
      <c r="IR80" s="21">
        <v>20.204014660756904</v>
      </c>
      <c r="IS80" s="21">
        <v>27.734507897934385</v>
      </c>
      <c r="IT80" s="21">
        <v>9.1686248912097472</v>
      </c>
      <c r="IU80" s="21">
        <v>8.6420563303254028</v>
      </c>
      <c r="IV80" s="21">
        <v>12.452718676122931</v>
      </c>
      <c r="IW80" s="21">
        <v>9.0318930041152257</v>
      </c>
      <c r="IX80" s="21">
        <v>15.264908909216697</v>
      </c>
      <c r="IY80" s="21">
        <v>15.180115273775217</v>
      </c>
      <c r="IZ80" s="21">
        <v>22.366949752300069</v>
      </c>
      <c r="JA80" s="21">
        <v>22.597168597168597</v>
      </c>
      <c r="JB80" s="21">
        <v>7.9486921529175047</v>
      </c>
      <c r="JC80" s="21">
        <v>30.110396570203644</v>
      </c>
      <c r="JD80" s="21">
        <v>26.908897403150277</v>
      </c>
      <c r="JE80" s="21">
        <v>29.655708764731141</v>
      </c>
      <c r="JF80" s="21">
        <v>15.02979526672587</v>
      </c>
      <c r="JG80" s="21">
        <v>9.9041052961454081</v>
      </c>
      <c r="JH80" s="21">
        <v>18.234097793163134</v>
      </c>
      <c r="JI80" s="21">
        <v>9.9797039668442871</v>
      </c>
      <c r="JJ80" s="21">
        <v>45.373788647900327</v>
      </c>
      <c r="JK80" s="21">
        <v>20.419641414957194</v>
      </c>
      <c r="JL80" s="21">
        <v>9.3788114845314929</v>
      </c>
      <c r="JM80" s="21">
        <v>51.264395782643959</v>
      </c>
      <c r="JN80" s="21">
        <v>9.2656112576956904</v>
      </c>
      <c r="JO80" s="21">
        <v>34.568772217664751</v>
      </c>
      <c r="JP80" s="21">
        <v>7.0807904288210777</v>
      </c>
      <c r="JQ80" s="21">
        <v>18.489604428243553</v>
      </c>
      <c r="JR80" s="21">
        <v>23.0576739955373</v>
      </c>
      <c r="JS80" s="21">
        <v>10.612126445052047</v>
      </c>
      <c r="JT80" s="21">
        <v>24.102242106868676</v>
      </c>
      <c r="JU80" s="21">
        <v>4.6905609973285838</v>
      </c>
      <c r="JV80" s="21">
        <v>34.148568341437063</v>
      </c>
      <c r="JW80" s="21">
        <v>16.347594768344049</v>
      </c>
      <c r="JX80" s="21">
        <v>43.131354486523371</v>
      </c>
      <c r="JY80" s="21">
        <v>15.714200477326969</v>
      </c>
      <c r="JZ80" s="21">
        <v>12.071564984895309</v>
      </c>
      <c r="KA80" s="21">
        <v>32.89850798056905</v>
      </c>
      <c r="KB80" s="21">
        <v>0</v>
      </c>
      <c r="KC80" s="21">
        <v>18.606146238078416</v>
      </c>
      <c r="KD80" s="21">
        <v>8.5095315024232629</v>
      </c>
      <c r="KE80" s="21">
        <v>25.446376811594202</v>
      </c>
      <c r="KF80" s="21">
        <v>16.987100241870465</v>
      </c>
      <c r="KG80" s="21">
        <v>30.087758016357263</v>
      </c>
      <c r="KH80" s="21">
        <v>16.878708758604319</v>
      </c>
      <c r="KI80" s="21">
        <v>14.411308709530324</v>
      </c>
      <c r="KJ80" s="21">
        <v>10.090804597701149</v>
      </c>
      <c r="KK80" s="21">
        <v>20.190755355129649</v>
      </c>
    </row>
    <row r="81" spans="1:297" ht="14">
      <c r="A81" s="556"/>
      <c r="B81" s="532" t="s">
        <v>514</v>
      </c>
      <c r="C81" s="148">
        <v>17.076980481210963</v>
      </c>
      <c r="D81" s="374">
        <v>0</v>
      </c>
      <c r="E81" s="374">
        <v>93.14182111200644</v>
      </c>
      <c r="F81" s="21">
        <v>25.291253580083719</v>
      </c>
      <c r="G81" s="21">
        <v>1.9709543568464731</v>
      </c>
      <c r="H81" s="21">
        <v>6.6097402597402599</v>
      </c>
      <c r="I81" s="21">
        <v>0</v>
      </c>
      <c r="J81" s="21">
        <v>0</v>
      </c>
      <c r="K81" s="21">
        <v>0</v>
      </c>
      <c r="L81" s="21">
        <v>0</v>
      </c>
      <c r="M81" s="21">
        <v>0</v>
      </c>
      <c r="N81" s="21">
        <v>0</v>
      </c>
      <c r="O81" s="21">
        <v>51.385547049054161</v>
      </c>
      <c r="P81" s="21">
        <v>9.857001082641645</v>
      </c>
      <c r="Q81" s="21">
        <v>0</v>
      </c>
      <c r="R81" s="21">
        <v>0.69674295774647887</v>
      </c>
      <c r="S81" s="21">
        <v>16.431787838329896</v>
      </c>
      <c r="T81" s="21">
        <v>0</v>
      </c>
      <c r="U81" s="21">
        <v>8.4581304006284359</v>
      </c>
      <c r="V81" s="21">
        <v>0</v>
      </c>
      <c r="W81" s="21">
        <v>0</v>
      </c>
      <c r="X81" s="21">
        <v>24.59857076277769</v>
      </c>
      <c r="Y81" s="21">
        <v>5.2674650698602798</v>
      </c>
      <c r="Z81" s="21">
        <v>18.502596728122565</v>
      </c>
      <c r="AA81" s="21">
        <v>3.8114939070257261</v>
      </c>
      <c r="AB81" s="21">
        <v>0</v>
      </c>
      <c r="AC81" s="21">
        <v>0</v>
      </c>
      <c r="AD81" s="21">
        <v>5.8117959751930135</v>
      </c>
      <c r="AE81" s="21">
        <v>3.2434277910549674</v>
      </c>
      <c r="AF81" s="21">
        <v>19.109219348028851</v>
      </c>
      <c r="AG81" s="21">
        <v>36.997003211697425</v>
      </c>
      <c r="AH81" s="21">
        <v>27.684798445847498</v>
      </c>
      <c r="AI81" s="21">
        <v>6.1675784498227495</v>
      </c>
      <c r="AJ81" s="21">
        <v>6.1314495028780742</v>
      </c>
      <c r="AK81" s="21">
        <v>0</v>
      </c>
      <c r="AL81" s="21">
        <v>0</v>
      </c>
      <c r="AM81" s="21">
        <v>17.136697072143907</v>
      </c>
      <c r="AN81" s="21">
        <v>0</v>
      </c>
      <c r="AO81" s="21">
        <v>23.878523519354697</v>
      </c>
      <c r="AP81" s="21">
        <v>8.5258287060407199</v>
      </c>
      <c r="AQ81" s="21">
        <v>0</v>
      </c>
      <c r="AR81" s="21">
        <v>9.5950251673752618</v>
      </c>
      <c r="AS81" s="21">
        <v>3.2157475394469612</v>
      </c>
      <c r="AT81" s="21">
        <v>9.3720035513465518</v>
      </c>
      <c r="AU81" s="21">
        <v>16.179338643495051</v>
      </c>
      <c r="AV81" s="21">
        <v>0.72272934732998628</v>
      </c>
      <c r="AW81" s="21">
        <v>8.7674418604651159</v>
      </c>
      <c r="AX81" s="21">
        <v>3.517400962606442</v>
      </c>
      <c r="AY81" s="21">
        <v>3.5306577480490522</v>
      </c>
      <c r="AZ81" s="21">
        <v>1.8330632090761751</v>
      </c>
      <c r="BA81" s="21">
        <v>10.118872350752305</v>
      </c>
      <c r="BB81" s="21">
        <v>4.5480487043396813</v>
      </c>
      <c r="BC81" s="21">
        <v>31.571277987325537</v>
      </c>
      <c r="BD81" s="21">
        <v>1.9595709570957096</v>
      </c>
      <c r="BE81" s="21">
        <v>12.52262741652021</v>
      </c>
      <c r="BF81" s="21">
        <v>70.691388143449629</v>
      </c>
      <c r="BG81" s="21">
        <v>2.2836538461538463</v>
      </c>
      <c r="BH81" s="21">
        <v>0</v>
      </c>
      <c r="BI81" s="21">
        <v>0</v>
      </c>
      <c r="BJ81" s="21">
        <v>14.455031703687816</v>
      </c>
      <c r="BK81" s="21">
        <v>0</v>
      </c>
      <c r="BL81" s="21">
        <v>11.927756852898096</v>
      </c>
      <c r="BM81" s="21">
        <v>23.580038829980158</v>
      </c>
      <c r="BN81" s="21">
        <v>1.5162102268063802</v>
      </c>
      <c r="BO81" s="21">
        <v>0</v>
      </c>
      <c r="BP81" s="21">
        <v>35.464084758323494</v>
      </c>
      <c r="BQ81" s="21">
        <v>4.0001629859017198</v>
      </c>
      <c r="BR81" s="21">
        <v>2.2852640570233573</v>
      </c>
      <c r="BS81" s="21">
        <v>8.7583958909521922</v>
      </c>
      <c r="BT81" s="21">
        <v>31.216460971309505</v>
      </c>
      <c r="BU81" s="21">
        <v>0</v>
      </c>
      <c r="BV81" s="21">
        <v>6.3168693009118542</v>
      </c>
      <c r="BW81" s="21">
        <v>0</v>
      </c>
      <c r="BX81" s="21">
        <v>10.88127962085308</v>
      </c>
      <c r="BY81" s="21">
        <v>6.2043101035544357</v>
      </c>
      <c r="BZ81" s="21">
        <v>3.6483870967741936</v>
      </c>
      <c r="CA81" s="21">
        <v>93.14182111200644</v>
      </c>
      <c r="CB81" s="21">
        <v>4.0476913244927308</v>
      </c>
      <c r="CC81" s="21">
        <v>39.453754152823919</v>
      </c>
      <c r="CD81" s="21">
        <v>8.185019018823759</v>
      </c>
      <c r="CE81" s="21">
        <v>0</v>
      </c>
      <c r="CF81" s="21">
        <v>0</v>
      </c>
      <c r="CG81" s="21">
        <v>25.707349757756933</v>
      </c>
      <c r="CH81" s="21">
        <v>0.41649132035770647</v>
      </c>
      <c r="CI81" s="21">
        <v>1.8526733479167727</v>
      </c>
      <c r="CJ81" s="21">
        <v>17.949793297106158</v>
      </c>
      <c r="CK81" s="21">
        <v>1.2142857142857142</v>
      </c>
      <c r="CL81" s="21">
        <v>13.017028772753964</v>
      </c>
      <c r="CM81" s="21">
        <v>0</v>
      </c>
      <c r="CN81" s="21">
        <v>19.661895040230576</v>
      </c>
      <c r="CO81" s="21">
        <v>24.663182103282459</v>
      </c>
      <c r="CP81" s="21">
        <v>6.0215006581834141</v>
      </c>
      <c r="CQ81" s="21">
        <v>3.0144139243948871</v>
      </c>
      <c r="CR81" s="21">
        <v>0</v>
      </c>
      <c r="CS81" s="21">
        <v>3.3245350929814039</v>
      </c>
      <c r="CT81" s="21">
        <v>21.344780532181034</v>
      </c>
      <c r="CU81" s="21">
        <v>0</v>
      </c>
      <c r="CV81" s="21">
        <v>9.0815239655878734</v>
      </c>
      <c r="CW81" s="21">
        <v>0</v>
      </c>
      <c r="CX81" s="21">
        <v>0</v>
      </c>
      <c r="CY81" s="21">
        <v>0</v>
      </c>
      <c r="CZ81" s="21">
        <v>13.970344552877913</v>
      </c>
      <c r="DA81" s="21">
        <v>8.3426632306789479</v>
      </c>
      <c r="DB81" s="21">
        <v>28.71409900343081</v>
      </c>
      <c r="DC81" s="21">
        <v>4.4940081993062124</v>
      </c>
      <c r="DD81" s="21">
        <v>2.9624482159561674</v>
      </c>
      <c r="DE81" s="21">
        <v>0</v>
      </c>
      <c r="DF81" s="21">
        <v>21.407652029984245</v>
      </c>
      <c r="DG81" s="21">
        <v>1.4242878560719641</v>
      </c>
      <c r="DH81" s="21">
        <v>4.7074683479419752</v>
      </c>
      <c r="DI81" s="21">
        <v>1.6319587628865979</v>
      </c>
      <c r="DJ81" s="21">
        <v>12.559962355471901</v>
      </c>
      <c r="DK81" s="21">
        <v>12.286002482929858</v>
      </c>
      <c r="DL81" s="21">
        <v>0</v>
      </c>
      <c r="DM81" s="21">
        <v>15.087466406059125</v>
      </c>
      <c r="DN81" s="21">
        <v>0</v>
      </c>
      <c r="DO81" s="21">
        <v>9.7910555076215129</v>
      </c>
      <c r="DP81" s="21">
        <v>7.7045989640558785</v>
      </c>
      <c r="DQ81" s="21">
        <v>15.633524811063403</v>
      </c>
      <c r="DR81" s="21">
        <v>0</v>
      </c>
      <c r="DS81" s="21">
        <v>21.849156740181627</v>
      </c>
      <c r="DT81" s="21">
        <v>4.6439932318104908</v>
      </c>
      <c r="DU81" s="21">
        <v>29.279912980420594</v>
      </c>
      <c r="DV81" s="21">
        <v>26.258090471449808</v>
      </c>
      <c r="DW81" s="21">
        <v>1.9555372581309181</v>
      </c>
      <c r="DX81" s="21">
        <v>8.5784858853721122</v>
      </c>
      <c r="DY81" s="21">
        <v>0</v>
      </c>
      <c r="DZ81" s="21">
        <v>0</v>
      </c>
      <c r="EA81" s="21">
        <v>0</v>
      </c>
      <c r="EB81" s="21">
        <v>0.88251031100211796</v>
      </c>
      <c r="EC81" s="21">
        <v>0</v>
      </c>
      <c r="ED81" s="21">
        <v>35.137824659170064</v>
      </c>
      <c r="EE81" s="21">
        <v>4.2140714216587636</v>
      </c>
      <c r="EF81" s="21">
        <v>0</v>
      </c>
      <c r="EG81" s="21">
        <v>11.031897926634768</v>
      </c>
      <c r="EH81" s="21">
        <v>18.116835567178818</v>
      </c>
      <c r="EI81" s="21">
        <v>3.101867572156197</v>
      </c>
      <c r="EJ81" s="21">
        <v>14.894091415830546</v>
      </c>
      <c r="EK81" s="21">
        <v>0</v>
      </c>
      <c r="EL81" s="21">
        <v>8.6743027888446207</v>
      </c>
      <c r="EM81" s="21">
        <v>8.3422841604350779</v>
      </c>
      <c r="EN81" s="21">
        <v>0</v>
      </c>
      <c r="EO81" s="21">
        <v>9.9814389213561849</v>
      </c>
      <c r="EP81" s="21">
        <v>6.4963680387409202</v>
      </c>
      <c r="EQ81" s="21">
        <v>10.526869806094183</v>
      </c>
      <c r="ER81" s="21">
        <v>0</v>
      </c>
      <c r="ES81" s="21">
        <v>0</v>
      </c>
      <c r="ET81" s="21">
        <v>0</v>
      </c>
      <c r="EU81" s="21">
        <v>0</v>
      </c>
      <c r="EV81" s="21">
        <v>0</v>
      </c>
      <c r="EW81" s="21">
        <v>15.226864521102332</v>
      </c>
      <c r="EX81" s="21">
        <v>0.72396845353754713</v>
      </c>
      <c r="EY81" s="21">
        <v>0</v>
      </c>
      <c r="EZ81" s="21">
        <v>0</v>
      </c>
      <c r="FA81" s="21">
        <v>7.0594791772216032</v>
      </c>
      <c r="FB81" s="21">
        <v>0</v>
      </c>
      <c r="FC81" s="21">
        <v>0.42356560117694264</v>
      </c>
      <c r="FD81" s="21">
        <v>0</v>
      </c>
      <c r="FE81" s="21">
        <v>11.043183338110252</v>
      </c>
      <c r="FF81" s="21">
        <v>10.770015587360067</v>
      </c>
      <c r="FG81" s="21">
        <v>0</v>
      </c>
      <c r="FH81" s="21">
        <v>10.462218689453028</v>
      </c>
      <c r="FI81" s="21">
        <v>1.6029560639805629</v>
      </c>
      <c r="FJ81" s="21">
        <v>1.3731932935054925</v>
      </c>
      <c r="FK81" s="21">
        <v>7.7909940291906237</v>
      </c>
      <c r="FL81" s="21">
        <v>0</v>
      </c>
      <c r="FM81" s="21">
        <v>8.8163697104677059</v>
      </c>
      <c r="FN81" s="21">
        <v>6.3620360504350915</v>
      </c>
      <c r="FO81" s="21">
        <v>43.753401716558507</v>
      </c>
      <c r="FP81" s="21">
        <v>33.183694332630502</v>
      </c>
      <c r="FQ81" s="21">
        <v>0</v>
      </c>
      <c r="FR81" s="21">
        <v>1.2497463073627242</v>
      </c>
      <c r="FS81" s="21">
        <v>4.5815972222222223</v>
      </c>
      <c r="FT81" s="21">
        <v>7.8968318590621411</v>
      </c>
      <c r="FU81" s="21">
        <v>0</v>
      </c>
      <c r="FV81" s="21">
        <v>3.5277604491578289</v>
      </c>
      <c r="FW81" s="21">
        <v>0</v>
      </c>
      <c r="FX81" s="21">
        <v>0</v>
      </c>
      <c r="FY81" s="21">
        <v>0</v>
      </c>
      <c r="FZ81" s="21">
        <v>0</v>
      </c>
      <c r="GA81" s="21">
        <v>0</v>
      </c>
      <c r="GB81" s="21">
        <v>0</v>
      </c>
      <c r="GC81" s="21">
        <v>23.044184421935032</v>
      </c>
      <c r="GD81" s="21">
        <v>0</v>
      </c>
      <c r="GE81" s="21">
        <v>71.017266040049037</v>
      </c>
      <c r="GF81" s="21">
        <v>1.128362729378229</v>
      </c>
      <c r="GG81" s="21">
        <v>0</v>
      </c>
      <c r="GH81" s="21">
        <v>1.0535120235719038</v>
      </c>
      <c r="GI81" s="21">
        <v>0</v>
      </c>
      <c r="GJ81" s="21">
        <v>0</v>
      </c>
      <c r="GK81" s="21">
        <v>8.0401176399975984</v>
      </c>
      <c r="GL81" s="21">
        <v>0</v>
      </c>
      <c r="GM81" s="21">
        <v>4.9517025712300207</v>
      </c>
      <c r="GN81" s="21">
        <v>8.8882803943044912</v>
      </c>
      <c r="GO81" s="21">
        <v>0</v>
      </c>
      <c r="GP81" s="21">
        <v>0</v>
      </c>
      <c r="GQ81" s="21">
        <v>24.983368869936033</v>
      </c>
      <c r="GR81" s="21">
        <v>0</v>
      </c>
      <c r="GS81" s="21">
        <v>2.8496300739852027</v>
      </c>
      <c r="GT81" s="21">
        <v>0</v>
      </c>
      <c r="GU81" s="21">
        <v>1.0102084219481071</v>
      </c>
      <c r="GV81" s="21">
        <v>25.087751371115175</v>
      </c>
      <c r="GW81" s="21">
        <v>0</v>
      </c>
      <c r="GX81" s="21">
        <v>7.3611734530298172</v>
      </c>
      <c r="GY81" s="21">
        <v>2.5694669828985144</v>
      </c>
      <c r="GZ81" s="21">
        <v>15.547325898293291</v>
      </c>
      <c r="HA81" s="21">
        <v>25.392601077595351</v>
      </c>
      <c r="HB81" s="21">
        <v>16.118307560805036</v>
      </c>
      <c r="HC81" s="21">
        <v>0</v>
      </c>
      <c r="HD81" s="21">
        <v>2.661064425770308</v>
      </c>
      <c r="HE81" s="21">
        <v>14.831271812769453</v>
      </c>
      <c r="HF81" s="21">
        <v>15.105621805792163</v>
      </c>
      <c r="HG81" s="21">
        <v>0</v>
      </c>
      <c r="HH81" s="21">
        <v>0</v>
      </c>
      <c r="HI81" s="21">
        <v>2.4780907668231613</v>
      </c>
      <c r="HJ81" s="21">
        <v>21.172572705373039</v>
      </c>
      <c r="HK81" s="21">
        <v>27.229578675838351</v>
      </c>
      <c r="HL81" s="21">
        <v>17.177976933142631</v>
      </c>
      <c r="HM81" s="21">
        <v>3.0109866892034649</v>
      </c>
      <c r="HN81" s="21">
        <v>5.8804159445407276</v>
      </c>
      <c r="HO81" s="21">
        <v>0</v>
      </c>
      <c r="HP81" s="21">
        <v>0</v>
      </c>
      <c r="HQ81" s="21">
        <v>8.0822237017310261</v>
      </c>
      <c r="HR81" s="21">
        <v>0.7150598329193949</v>
      </c>
      <c r="HS81" s="21">
        <v>13.978386605783866</v>
      </c>
      <c r="HT81" s="21">
        <v>14.100353843129547</v>
      </c>
      <c r="HU81" s="21">
        <v>18.157166947723439</v>
      </c>
      <c r="HV81" s="21">
        <v>0</v>
      </c>
      <c r="HW81" s="21">
        <v>11.576096630642086</v>
      </c>
      <c r="HX81" s="21">
        <v>0</v>
      </c>
      <c r="HY81" s="21">
        <v>11.766645148699164</v>
      </c>
      <c r="HZ81" s="21">
        <v>1.7199652400608298</v>
      </c>
      <c r="IA81" s="21">
        <v>0</v>
      </c>
      <c r="IB81" s="21">
        <v>0</v>
      </c>
      <c r="IC81" s="21">
        <v>1.2655978184211765</v>
      </c>
      <c r="ID81" s="21">
        <v>0</v>
      </c>
      <c r="IE81" s="21">
        <v>9.5728993253307628</v>
      </c>
      <c r="IF81" s="21">
        <v>2.305241022322873</v>
      </c>
      <c r="IG81" s="21">
        <v>0.97416020671834624</v>
      </c>
      <c r="IH81" s="21">
        <v>0</v>
      </c>
      <c r="II81" s="21">
        <v>0</v>
      </c>
      <c r="IJ81" s="21">
        <v>9.7577030812324939</v>
      </c>
      <c r="IK81" s="21">
        <v>13.680903289150711</v>
      </c>
      <c r="IL81" s="21">
        <v>0</v>
      </c>
      <c r="IM81" s="21">
        <v>17.098465473145779</v>
      </c>
      <c r="IN81" s="21">
        <v>5.0138721351025328</v>
      </c>
      <c r="IO81" s="21">
        <v>0.92386231038506417</v>
      </c>
      <c r="IP81" s="21">
        <v>12.908248081841432</v>
      </c>
      <c r="IQ81" s="21">
        <v>0</v>
      </c>
      <c r="IR81" s="21">
        <v>2.6992840095465396</v>
      </c>
      <c r="IS81" s="21">
        <v>11.86431753746456</v>
      </c>
      <c r="IT81" s="21">
        <v>5.856832027850305</v>
      </c>
      <c r="IU81" s="21">
        <v>0</v>
      </c>
      <c r="IV81" s="21">
        <v>0</v>
      </c>
      <c r="IW81" s="21">
        <v>2.986625514403292</v>
      </c>
      <c r="IX81" s="21">
        <v>15.482339149819357</v>
      </c>
      <c r="IY81" s="21">
        <v>0</v>
      </c>
      <c r="IZ81" s="21">
        <v>19.6104033970276</v>
      </c>
      <c r="JA81" s="21">
        <v>6.4532389532389534</v>
      </c>
      <c r="JB81" s="21">
        <v>0</v>
      </c>
      <c r="JC81" s="21">
        <v>6.222936763129689</v>
      </c>
      <c r="JD81" s="21">
        <v>5.392507449978714</v>
      </c>
      <c r="JE81" s="21">
        <v>11.181115511236223</v>
      </c>
      <c r="JF81" s="21">
        <v>18.671470789477514</v>
      </c>
      <c r="JG81" s="21">
        <v>3.9696020056408647</v>
      </c>
      <c r="JH81" s="21">
        <v>0</v>
      </c>
      <c r="JI81" s="21">
        <v>9.8623327412670214</v>
      </c>
      <c r="JJ81" s="21">
        <v>1.7049684663897862</v>
      </c>
      <c r="JK81" s="21">
        <v>4.0921498950088839</v>
      </c>
      <c r="JL81" s="21">
        <v>8.4580458490985979</v>
      </c>
      <c r="JM81" s="21">
        <v>4.4947283049472828</v>
      </c>
      <c r="JN81" s="21">
        <v>0</v>
      </c>
      <c r="JO81" s="21">
        <v>0</v>
      </c>
      <c r="JP81" s="21">
        <v>37.887753730340101</v>
      </c>
      <c r="JQ81" s="21">
        <v>19.239503172674496</v>
      </c>
      <c r="JR81" s="21">
        <v>35.803996532169812</v>
      </c>
      <c r="JS81" s="21">
        <v>7.1396843670552119</v>
      </c>
      <c r="JT81" s="21">
        <v>8.8553053027606889</v>
      </c>
      <c r="JU81" s="21">
        <v>8.4599287622439885</v>
      </c>
      <c r="JV81" s="21">
        <v>7.6990815775256616</v>
      </c>
      <c r="JW81" s="21">
        <v>2.8080248281977389</v>
      </c>
      <c r="JX81" s="21">
        <v>0</v>
      </c>
      <c r="JY81" s="21">
        <v>8.9752386634844861</v>
      </c>
      <c r="JZ81" s="21">
        <v>6.3778603423729994</v>
      </c>
      <c r="KA81" s="21">
        <v>5.2194656488549622</v>
      </c>
      <c r="KB81" s="21">
        <v>0</v>
      </c>
      <c r="KC81" s="21">
        <v>8.3896149770399155</v>
      </c>
      <c r="KD81" s="21">
        <v>5.6276252019386108</v>
      </c>
      <c r="KE81" s="21">
        <v>51.250402576489535</v>
      </c>
      <c r="KF81" s="21">
        <v>12.765923138941146</v>
      </c>
      <c r="KG81" s="21">
        <v>2.5694534596910295</v>
      </c>
      <c r="KH81" s="21">
        <v>0.65772608592451931</v>
      </c>
      <c r="KI81" s="21">
        <v>0</v>
      </c>
      <c r="KJ81" s="21">
        <v>2.1233716475095785</v>
      </c>
      <c r="KK81" s="21">
        <v>12.85293122886133</v>
      </c>
    </row>
    <row r="82" spans="1:297" ht="28">
      <c r="A82" s="556"/>
      <c r="B82" s="532" t="s">
        <v>515</v>
      </c>
      <c r="C82" s="148">
        <v>8.0882356876515633</v>
      </c>
      <c r="D82" s="374">
        <v>0</v>
      </c>
      <c r="E82" s="374">
        <v>58.859063745019917</v>
      </c>
      <c r="F82" s="21">
        <v>10.415399867812294</v>
      </c>
      <c r="G82" s="21">
        <v>0</v>
      </c>
      <c r="H82" s="21">
        <v>0</v>
      </c>
      <c r="I82" s="21">
        <v>0</v>
      </c>
      <c r="J82" s="21">
        <v>0</v>
      </c>
      <c r="K82" s="21">
        <v>0</v>
      </c>
      <c r="L82" s="21">
        <v>5.7698785622749744</v>
      </c>
      <c r="M82" s="21">
        <v>0</v>
      </c>
      <c r="N82" s="21">
        <v>0</v>
      </c>
      <c r="O82" s="21">
        <v>13.036677665915727</v>
      </c>
      <c r="P82" s="21">
        <v>4.2651569830386142</v>
      </c>
      <c r="Q82" s="21">
        <v>7.8339593460008841</v>
      </c>
      <c r="R82" s="21">
        <v>0</v>
      </c>
      <c r="S82" s="21">
        <v>4.3034955698507105</v>
      </c>
      <c r="T82" s="21">
        <v>0</v>
      </c>
      <c r="U82" s="21">
        <v>11.141084053417124</v>
      </c>
      <c r="V82" s="21">
        <v>0</v>
      </c>
      <c r="W82" s="21">
        <v>0</v>
      </c>
      <c r="X82" s="21">
        <v>2.4480865827766558</v>
      </c>
      <c r="Y82" s="21">
        <v>0</v>
      </c>
      <c r="Z82" s="21">
        <v>0</v>
      </c>
      <c r="AA82" s="21">
        <v>24.893034451632314</v>
      </c>
      <c r="AB82" s="21">
        <v>0</v>
      </c>
      <c r="AC82" s="21">
        <v>0</v>
      </c>
      <c r="AD82" s="21">
        <v>2.9917731932666749</v>
      </c>
      <c r="AE82" s="21">
        <v>0</v>
      </c>
      <c r="AF82" s="21">
        <v>3.8703996093670048</v>
      </c>
      <c r="AG82" s="21">
        <v>14.581361011505598</v>
      </c>
      <c r="AH82" s="21">
        <v>0</v>
      </c>
      <c r="AI82" s="21">
        <v>4.1380804411571619</v>
      </c>
      <c r="AJ82" s="21">
        <v>9.8954474097331246</v>
      </c>
      <c r="AK82" s="21">
        <v>0</v>
      </c>
      <c r="AL82" s="21">
        <v>0</v>
      </c>
      <c r="AM82" s="21">
        <v>6.0311709298122516</v>
      </c>
      <c r="AN82" s="21">
        <v>11.421434093544645</v>
      </c>
      <c r="AO82" s="21">
        <v>6.908275247322198</v>
      </c>
      <c r="AP82" s="21">
        <v>0</v>
      </c>
      <c r="AQ82" s="21">
        <v>50.62125229451356</v>
      </c>
      <c r="AR82" s="21">
        <v>4.6205834921565749</v>
      </c>
      <c r="AS82" s="21">
        <v>0</v>
      </c>
      <c r="AT82" s="21">
        <v>45.470553418171058</v>
      </c>
      <c r="AU82" s="21">
        <v>1.9018424652023493</v>
      </c>
      <c r="AV82" s="21">
        <v>5.394340483797353</v>
      </c>
      <c r="AW82" s="21">
        <v>0</v>
      </c>
      <c r="AX82" s="21">
        <v>4.3757867456497594</v>
      </c>
      <c r="AY82" s="21">
        <v>0</v>
      </c>
      <c r="AZ82" s="21">
        <v>21.891873118777493</v>
      </c>
      <c r="BA82" s="21">
        <v>9.5606293480019406</v>
      </c>
      <c r="BB82" s="21">
        <v>0</v>
      </c>
      <c r="BC82" s="21">
        <v>9.606266112952591</v>
      </c>
      <c r="BD82" s="21">
        <v>0</v>
      </c>
      <c r="BE82" s="21">
        <v>0</v>
      </c>
      <c r="BF82" s="21">
        <v>0</v>
      </c>
      <c r="BG82" s="21">
        <v>5.6822115384615381</v>
      </c>
      <c r="BH82" s="21">
        <v>0</v>
      </c>
      <c r="BI82" s="21">
        <v>4.1660204441311244</v>
      </c>
      <c r="BJ82" s="21">
        <v>7.4464924862930149</v>
      </c>
      <c r="BK82" s="21">
        <v>0</v>
      </c>
      <c r="BL82" s="21">
        <v>6.1827265118225574</v>
      </c>
      <c r="BM82" s="21">
        <v>11.094920099848521</v>
      </c>
      <c r="BN82" s="21">
        <v>0.64671281223495936</v>
      </c>
      <c r="BO82" s="21">
        <v>0</v>
      </c>
      <c r="BP82" s="21">
        <v>8.4343864079268798</v>
      </c>
      <c r="BQ82" s="21">
        <v>0</v>
      </c>
      <c r="BR82" s="21">
        <v>5.569850667137934</v>
      </c>
      <c r="BS82" s="21">
        <v>0</v>
      </c>
      <c r="BT82" s="21">
        <v>7.5774162526045838</v>
      </c>
      <c r="BU82" s="21">
        <v>19.930860033726812</v>
      </c>
      <c r="BV82" s="21">
        <v>8.9808130699088142</v>
      </c>
      <c r="BW82" s="21">
        <v>0</v>
      </c>
      <c r="BX82" s="21">
        <v>0</v>
      </c>
      <c r="BY82" s="21">
        <v>0</v>
      </c>
      <c r="BZ82" s="21">
        <v>10.893087557603687</v>
      </c>
      <c r="CA82" s="21">
        <v>19.047542304593069</v>
      </c>
      <c r="CB82" s="21">
        <v>11.32976513820099</v>
      </c>
      <c r="CC82" s="21">
        <v>4.711827242524917</v>
      </c>
      <c r="CD82" s="21">
        <v>0</v>
      </c>
      <c r="CE82" s="21">
        <v>22.960417678484703</v>
      </c>
      <c r="CF82" s="21">
        <v>11.908312342569269</v>
      </c>
      <c r="CG82" s="21">
        <v>12.183125450984434</v>
      </c>
      <c r="CH82" s="21">
        <v>12.434376643871646</v>
      </c>
      <c r="CI82" s="21">
        <v>19.240118024113546</v>
      </c>
      <c r="CJ82" s="21">
        <v>10.448012272171811</v>
      </c>
      <c r="CK82" s="21">
        <v>5.179119193689746</v>
      </c>
      <c r="CL82" s="21">
        <v>13.880211391661774</v>
      </c>
      <c r="CM82" s="21">
        <v>0</v>
      </c>
      <c r="CN82" s="21">
        <v>5.1096193106761136</v>
      </c>
      <c r="CO82" s="21">
        <v>0</v>
      </c>
      <c r="CP82" s="21">
        <v>6.9145824191897027</v>
      </c>
      <c r="CQ82" s="21">
        <v>6.4284742997008433</v>
      </c>
      <c r="CR82" s="21">
        <v>0</v>
      </c>
      <c r="CS82" s="21">
        <v>0</v>
      </c>
      <c r="CT82" s="21">
        <v>19.059896210225979</v>
      </c>
      <c r="CU82" s="21">
        <v>0</v>
      </c>
      <c r="CV82" s="21">
        <v>0</v>
      </c>
      <c r="CW82" s="21">
        <v>3.1368190564660607</v>
      </c>
      <c r="CX82" s="21">
        <v>0</v>
      </c>
      <c r="CY82" s="21">
        <v>10.813357731015554</v>
      </c>
      <c r="CZ82" s="21">
        <v>13.181756622186816</v>
      </c>
      <c r="DA82" s="21">
        <v>8.7450947873344731</v>
      </c>
      <c r="DB82" s="21">
        <v>3.8617872896585523</v>
      </c>
      <c r="DC82" s="21">
        <v>29.81740775780511</v>
      </c>
      <c r="DD82" s="21">
        <v>3.1588934919150073</v>
      </c>
      <c r="DE82" s="21">
        <v>0</v>
      </c>
      <c r="DF82" s="21">
        <v>9.028774688459885</v>
      </c>
      <c r="DG82" s="21">
        <v>21.26326836581709</v>
      </c>
      <c r="DH82" s="21">
        <v>3.6348864626582604</v>
      </c>
      <c r="DI82" s="21">
        <v>0</v>
      </c>
      <c r="DJ82" s="21">
        <v>7.944944877655284</v>
      </c>
      <c r="DK82" s="21">
        <v>0</v>
      </c>
      <c r="DL82" s="21">
        <v>0</v>
      </c>
      <c r="DM82" s="21">
        <v>0</v>
      </c>
      <c r="DN82" s="21">
        <v>0</v>
      </c>
      <c r="DO82" s="21">
        <v>6.7982456140350873</v>
      </c>
      <c r="DP82" s="21">
        <v>3.7102495683566161</v>
      </c>
      <c r="DQ82" s="21">
        <v>5.6494968558642462</v>
      </c>
      <c r="DR82" s="21">
        <v>0</v>
      </c>
      <c r="DS82" s="21">
        <v>16.726736643472108</v>
      </c>
      <c r="DT82" s="21">
        <v>0</v>
      </c>
      <c r="DU82" s="21">
        <v>0</v>
      </c>
      <c r="DV82" s="21">
        <v>4.1906801041908164</v>
      </c>
      <c r="DW82" s="21">
        <v>19.462741869081928</v>
      </c>
      <c r="DX82" s="21">
        <v>11.795266609637867</v>
      </c>
      <c r="DY82" s="21">
        <v>16.277677720097468</v>
      </c>
      <c r="DZ82" s="21">
        <v>0</v>
      </c>
      <c r="EA82" s="21">
        <v>5.7063651726080309</v>
      </c>
      <c r="EB82" s="21">
        <v>5.2697581094638277</v>
      </c>
      <c r="EC82" s="21">
        <v>0</v>
      </c>
      <c r="ED82" s="21">
        <v>0</v>
      </c>
      <c r="EE82" s="21">
        <v>5.7190070647440239</v>
      </c>
      <c r="EF82" s="21">
        <v>20.877232580961728</v>
      </c>
      <c r="EG82" s="21">
        <v>55.557458238898683</v>
      </c>
      <c r="EH82" s="21">
        <v>17</v>
      </c>
      <c r="EI82" s="21">
        <v>3.0871098341386967</v>
      </c>
      <c r="EJ82" s="21">
        <v>6.5880016722408028</v>
      </c>
      <c r="EK82" s="21">
        <v>0</v>
      </c>
      <c r="EL82" s="21">
        <v>58.859063745019917</v>
      </c>
      <c r="EM82" s="21">
        <v>0</v>
      </c>
      <c r="EN82" s="21">
        <v>0</v>
      </c>
      <c r="EO82" s="21">
        <v>5.6912250749666207</v>
      </c>
      <c r="EP82" s="21">
        <v>11.128867366155502</v>
      </c>
      <c r="EQ82" s="21">
        <v>13.095660203139428</v>
      </c>
      <c r="ER82" s="21">
        <v>0</v>
      </c>
      <c r="ES82" s="21">
        <v>0</v>
      </c>
      <c r="ET82" s="21">
        <v>0</v>
      </c>
      <c r="EU82" s="21">
        <v>16.27926997245179</v>
      </c>
      <c r="EV82" s="21">
        <v>0</v>
      </c>
      <c r="EW82" s="21">
        <v>2.2776835613798418</v>
      </c>
      <c r="EX82" s="21">
        <v>0</v>
      </c>
      <c r="EY82" s="21">
        <v>0</v>
      </c>
      <c r="EZ82" s="21">
        <v>0</v>
      </c>
      <c r="FA82" s="21">
        <v>32.334481710406322</v>
      </c>
      <c r="FB82" s="21">
        <v>2.2270586018466179</v>
      </c>
      <c r="FC82" s="21">
        <v>6.3227230172529092</v>
      </c>
      <c r="FD82" s="21">
        <v>0</v>
      </c>
      <c r="FE82" s="21">
        <v>4.5166236744052739</v>
      </c>
      <c r="FF82" s="21">
        <v>6.6990222474139154</v>
      </c>
      <c r="FG82" s="21">
        <v>0</v>
      </c>
      <c r="FH82" s="21">
        <v>4.6972527199562819</v>
      </c>
      <c r="FI82" s="21">
        <v>4.7859890666126743</v>
      </c>
      <c r="FJ82" s="21">
        <v>2.2777028329157836</v>
      </c>
      <c r="FK82" s="21">
        <v>11.107944493586908</v>
      </c>
      <c r="FL82" s="21">
        <v>0</v>
      </c>
      <c r="FM82" s="21">
        <v>2.632293986636971</v>
      </c>
      <c r="FN82" s="21">
        <v>7.3461196945480376</v>
      </c>
      <c r="FO82" s="21">
        <v>14.844672388528364</v>
      </c>
      <c r="FP82" s="21">
        <v>1.5103188294677656</v>
      </c>
      <c r="FQ82" s="21">
        <v>18.127300613496931</v>
      </c>
      <c r="FR82" s="21">
        <v>10.660841132032923</v>
      </c>
      <c r="FS82" s="21">
        <v>17.09910300925926</v>
      </c>
      <c r="FT82" s="21">
        <v>10.935688774566046</v>
      </c>
      <c r="FU82" s="21">
        <v>0</v>
      </c>
      <c r="FV82" s="21">
        <v>16.852508689065147</v>
      </c>
      <c r="FW82" s="21">
        <v>0</v>
      </c>
      <c r="FX82" s="21">
        <v>10.994186046511627</v>
      </c>
      <c r="FY82" s="21">
        <v>7.7895864228044163</v>
      </c>
      <c r="FZ82" s="21">
        <v>0</v>
      </c>
      <c r="GA82" s="21">
        <v>36.449884348496532</v>
      </c>
      <c r="GB82" s="21">
        <v>13.309403153153154</v>
      </c>
      <c r="GC82" s="21">
        <v>0</v>
      </c>
      <c r="GD82" s="21">
        <v>0</v>
      </c>
      <c r="GE82" s="21">
        <v>36.224509603596239</v>
      </c>
      <c r="GF82" s="21">
        <v>0</v>
      </c>
      <c r="GG82" s="21">
        <v>0</v>
      </c>
      <c r="GH82" s="21">
        <v>4.4934416880524664</v>
      </c>
      <c r="GI82" s="21">
        <v>0</v>
      </c>
      <c r="GJ82" s="21">
        <v>12.241325737959606</v>
      </c>
      <c r="GK82" s="21">
        <v>11.349954984694795</v>
      </c>
      <c r="GL82" s="21">
        <v>0</v>
      </c>
      <c r="GM82" s="21">
        <v>0</v>
      </c>
      <c r="GN82" s="21">
        <v>3.2363088718510404</v>
      </c>
      <c r="GO82" s="21">
        <v>0</v>
      </c>
      <c r="GP82" s="21">
        <v>0</v>
      </c>
      <c r="GQ82" s="21">
        <v>10.080170575692964</v>
      </c>
      <c r="GR82" s="21">
        <v>0</v>
      </c>
      <c r="GS82" s="21">
        <v>4.7266546690661864</v>
      </c>
      <c r="GT82" s="21">
        <v>15.885416666666666</v>
      </c>
      <c r="GU82" s="21">
        <v>10.054232241599319</v>
      </c>
      <c r="GV82" s="21">
        <v>0</v>
      </c>
      <c r="GW82" s="21">
        <v>0</v>
      </c>
      <c r="GX82" s="21">
        <v>0</v>
      </c>
      <c r="GY82" s="21">
        <v>5.9012607664461365</v>
      </c>
      <c r="GZ82" s="21">
        <v>3.1981753870537526</v>
      </c>
      <c r="HA82" s="21">
        <v>6.016970005515252</v>
      </c>
      <c r="HB82" s="21">
        <v>40.40947237547595</v>
      </c>
      <c r="HC82" s="21">
        <v>36.410659272951328</v>
      </c>
      <c r="HD82" s="21">
        <v>0</v>
      </c>
      <c r="HE82" s="21">
        <v>10.312076575651817</v>
      </c>
      <c r="HF82" s="21">
        <v>0</v>
      </c>
      <c r="HG82" s="21">
        <v>16.72894550601557</v>
      </c>
      <c r="HH82" s="21">
        <v>7.8583776595744679</v>
      </c>
      <c r="HI82" s="21">
        <v>0</v>
      </c>
      <c r="HJ82" s="21">
        <v>4.1262786719268236</v>
      </c>
      <c r="HK82" s="21">
        <v>20.325021496130695</v>
      </c>
      <c r="HL82" s="21">
        <v>10.789857277623931</v>
      </c>
      <c r="HM82" s="21">
        <v>4.9942953729135855</v>
      </c>
      <c r="HN82" s="21">
        <v>17.557068581332015</v>
      </c>
      <c r="HO82" s="21">
        <v>0</v>
      </c>
      <c r="HP82" s="21">
        <v>0</v>
      </c>
      <c r="HQ82" s="21">
        <v>9.6173620358041134</v>
      </c>
      <c r="HR82" s="21">
        <v>21.348159855497855</v>
      </c>
      <c r="HS82" s="21">
        <v>0</v>
      </c>
      <c r="HT82" s="21">
        <v>1.3940043247493612</v>
      </c>
      <c r="HU82" s="21">
        <v>0</v>
      </c>
      <c r="HV82" s="21">
        <v>0</v>
      </c>
      <c r="HW82" s="21">
        <v>1.5027018436109345</v>
      </c>
      <c r="HX82" s="21">
        <v>0</v>
      </c>
      <c r="HY82" s="21">
        <v>3.1937517827385866</v>
      </c>
      <c r="HZ82" s="21">
        <v>20.541168802954594</v>
      </c>
      <c r="IA82" s="21">
        <v>0</v>
      </c>
      <c r="IB82" s="21">
        <v>0</v>
      </c>
      <c r="IC82" s="21">
        <v>14.447787860266114</v>
      </c>
      <c r="ID82" s="21">
        <v>0</v>
      </c>
      <c r="IE82" s="21">
        <v>0</v>
      </c>
      <c r="IF82" s="21">
        <v>0</v>
      </c>
      <c r="IG82" s="21">
        <v>17.451212009351543</v>
      </c>
      <c r="IH82" s="21">
        <v>0</v>
      </c>
      <c r="II82" s="21">
        <v>0</v>
      </c>
      <c r="IJ82" s="21">
        <v>6.621288515406162</v>
      </c>
      <c r="IK82" s="21">
        <v>4.6416298478154152</v>
      </c>
      <c r="IL82" s="21">
        <v>20.023295213892418</v>
      </c>
      <c r="IM82" s="21">
        <v>6.717107132708156</v>
      </c>
      <c r="IN82" s="21">
        <v>0</v>
      </c>
      <c r="IO82" s="21">
        <v>0</v>
      </c>
      <c r="IP82" s="21">
        <v>0</v>
      </c>
      <c r="IQ82" s="21">
        <v>0</v>
      </c>
      <c r="IR82" s="21">
        <v>1.0074156154108422</v>
      </c>
      <c r="IS82" s="21">
        <v>0</v>
      </c>
      <c r="IT82" s="21">
        <v>0</v>
      </c>
      <c r="IU82" s="21">
        <v>0</v>
      </c>
      <c r="IV82" s="21">
        <v>0</v>
      </c>
      <c r="IW82" s="21">
        <v>0</v>
      </c>
      <c r="IX82" s="21">
        <v>7.9949189022984086</v>
      </c>
      <c r="IY82" s="21">
        <v>17.030259365994237</v>
      </c>
      <c r="IZ82" s="21">
        <v>0</v>
      </c>
      <c r="JA82" s="21">
        <v>5.0703560703560706</v>
      </c>
      <c r="JB82" s="21">
        <v>0</v>
      </c>
      <c r="JC82" s="21">
        <v>8.4451589853519113</v>
      </c>
      <c r="JD82" s="21">
        <v>0</v>
      </c>
      <c r="JE82" s="21">
        <v>6.7668304785533664</v>
      </c>
      <c r="JF82" s="21">
        <v>9.5205582487759184</v>
      </c>
      <c r="JG82" s="21">
        <v>7.4077091820745844</v>
      </c>
      <c r="JH82" s="21">
        <v>0</v>
      </c>
      <c r="JI82" s="21">
        <v>6.1578448786264062</v>
      </c>
      <c r="JJ82" s="21">
        <v>14.544070143054915</v>
      </c>
      <c r="JK82" s="21">
        <v>30.544580843159427</v>
      </c>
      <c r="JL82" s="21">
        <v>0</v>
      </c>
      <c r="JM82" s="21">
        <v>28.756285482562856</v>
      </c>
      <c r="JN82" s="21">
        <v>0</v>
      </c>
      <c r="JO82" s="21">
        <v>12.927262783702488</v>
      </c>
      <c r="JP82" s="21">
        <v>19.065196935071917</v>
      </c>
      <c r="JQ82" s="21">
        <v>6.3825435398946944</v>
      </c>
      <c r="JR82" s="21">
        <v>15.453646196046105</v>
      </c>
      <c r="JS82" s="21">
        <v>11.33865784045666</v>
      </c>
      <c r="JT82" s="21">
        <v>6.008897249478875</v>
      </c>
      <c r="JU82" s="21">
        <v>0</v>
      </c>
      <c r="JV82" s="21">
        <v>0</v>
      </c>
      <c r="JW82" s="21">
        <v>0</v>
      </c>
      <c r="JX82" s="21">
        <v>0</v>
      </c>
      <c r="JY82" s="21">
        <v>35.25924821002387</v>
      </c>
      <c r="JZ82" s="21">
        <v>3.2831348310705231</v>
      </c>
      <c r="KA82" s="21">
        <v>0</v>
      </c>
      <c r="KB82" s="21">
        <v>0</v>
      </c>
      <c r="KC82" s="21">
        <v>0</v>
      </c>
      <c r="KD82" s="21">
        <v>3.8187399030694671</v>
      </c>
      <c r="KE82" s="21">
        <v>7.6127214170692428</v>
      </c>
      <c r="KF82" s="21">
        <v>0</v>
      </c>
      <c r="KG82" s="21">
        <v>6.1372841749967542</v>
      </c>
      <c r="KH82" s="21">
        <v>1.4026525041538096</v>
      </c>
      <c r="KI82" s="21">
        <v>0</v>
      </c>
      <c r="KJ82" s="21">
        <v>4.5283524904214563</v>
      </c>
      <c r="KK82" s="21">
        <v>5.329819616685457</v>
      </c>
    </row>
    <row r="83" spans="1:297" ht="14">
      <c r="A83" s="556"/>
      <c r="B83" s="532" t="s">
        <v>516</v>
      </c>
      <c r="C83" s="148">
        <v>5.7773071531904439</v>
      </c>
      <c r="D83" s="374">
        <v>0</v>
      </c>
      <c r="E83" s="374">
        <v>42.041832669322709</v>
      </c>
      <c r="F83" s="21">
        <v>7.4395241242564438</v>
      </c>
      <c r="G83" s="21">
        <v>0</v>
      </c>
      <c r="H83" s="21">
        <v>0</v>
      </c>
      <c r="I83" s="21">
        <v>0</v>
      </c>
      <c r="J83" s="21">
        <v>0</v>
      </c>
      <c r="K83" s="21">
        <v>0</v>
      </c>
      <c r="L83" s="21">
        <v>4.1213156770610846</v>
      </c>
      <c r="M83" s="21">
        <v>0</v>
      </c>
      <c r="N83" s="21">
        <v>0</v>
      </c>
      <c r="O83" s="21">
        <v>9.3119112831106996</v>
      </c>
      <c r="P83" s="21">
        <v>3.0465535907614578</v>
      </c>
      <c r="Q83" s="21">
        <v>5.5956694653115333</v>
      </c>
      <c r="R83" s="21">
        <v>0</v>
      </c>
      <c r="S83" s="21">
        <v>3.0739167374681395</v>
      </c>
      <c r="T83" s="21">
        <v>0</v>
      </c>
      <c r="U83" s="21">
        <v>7.9578947368421051</v>
      </c>
      <c r="V83" s="21">
        <v>0</v>
      </c>
      <c r="W83" s="21">
        <v>0</v>
      </c>
      <c r="X83" s="21">
        <v>1.748640671120087</v>
      </c>
      <c r="Y83" s="21">
        <v>0</v>
      </c>
      <c r="Z83" s="21">
        <v>0</v>
      </c>
      <c r="AA83" s="21">
        <v>17.780803369941328</v>
      </c>
      <c r="AB83" s="21">
        <v>0</v>
      </c>
      <c r="AC83" s="21">
        <v>0</v>
      </c>
      <c r="AD83" s="21">
        <v>2.1369446905455005</v>
      </c>
      <c r="AE83" s="21">
        <v>0</v>
      </c>
      <c r="AF83" s="21">
        <v>2.7645705229979329</v>
      </c>
      <c r="AG83" s="21">
        <v>10.415260139531737</v>
      </c>
      <c r="AH83" s="21">
        <v>0</v>
      </c>
      <c r="AI83" s="21">
        <v>2.9557529870016195</v>
      </c>
      <c r="AJ83" s="21">
        <v>7.0681318681318679</v>
      </c>
      <c r="AK83" s="21">
        <v>0</v>
      </c>
      <c r="AL83" s="21">
        <v>0</v>
      </c>
      <c r="AM83" s="21">
        <v>4.3079883481108201</v>
      </c>
      <c r="AN83" s="21">
        <v>8.158098183223812</v>
      </c>
      <c r="AO83" s="21">
        <v>4.9344906697061361</v>
      </c>
      <c r="AP83" s="21">
        <v>0</v>
      </c>
      <c r="AQ83" s="21">
        <v>36.158066489904144</v>
      </c>
      <c r="AR83" s="21">
        <v>3.3003958363876262</v>
      </c>
      <c r="AS83" s="21">
        <v>0</v>
      </c>
      <c r="AT83" s="21">
        <v>32.478987866232615</v>
      </c>
      <c r="AU83" s="21">
        <v>1.3584359160028965</v>
      </c>
      <c r="AV83" s="21">
        <v>3.8530351437699681</v>
      </c>
      <c r="AW83" s="21">
        <v>0</v>
      </c>
      <c r="AX83" s="21">
        <v>3.1255090707145503</v>
      </c>
      <c r="AY83" s="21">
        <v>0</v>
      </c>
      <c r="AZ83" s="21">
        <v>15.636952998379254</v>
      </c>
      <c r="BA83" s="21">
        <v>6.8290325190098686</v>
      </c>
      <c r="BB83" s="21">
        <v>0</v>
      </c>
      <c r="BC83" s="21">
        <v>6.8616095807774853</v>
      </c>
      <c r="BD83" s="21">
        <v>0</v>
      </c>
      <c r="BE83" s="21">
        <v>0</v>
      </c>
      <c r="BF83" s="21">
        <v>0</v>
      </c>
      <c r="BG83" s="21">
        <v>4.0586538461538462</v>
      </c>
      <c r="BH83" s="21">
        <v>0</v>
      </c>
      <c r="BI83" s="21">
        <v>2.9756785336623195</v>
      </c>
      <c r="BJ83" s="21">
        <v>5.3189270345992465</v>
      </c>
      <c r="BK83" s="21">
        <v>0</v>
      </c>
      <c r="BL83" s="21">
        <v>4.4161958568738227</v>
      </c>
      <c r="BM83" s="21">
        <v>7.9249429284632287</v>
      </c>
      <c r="BN83" s="21">
        <v>0.46192990615851826</v>
      </c>
      <c r="BO83" s="21">
        <v>0</v>
      </c>
      <c r="BP83" s="21">
        <v>6.0245656410397164</v>
      </c>
      <c r="BQ83" s="21">
        <v>0</v>
      </c>
      <c r="BR83" s="21">
        <v>3.9784689699861566</v>
      </c>
      <c r="BS83" s="21">
        <v>0</v>
      </c>
      <c r="BT83" s="21">
        <v>5.4124058342683119</v>
      </c>
      <c r="BU83" s="21">
        <v>14.236087689713322</v>
      </c>
      <c r="BV83" s="21">
        <v>6.4148936170212769</v>
      </c>
      <c r="BW83" s="21">
        <v>0</v>
      </c>
      <c r="BX83" s="21">
        <v>0</v>
      </c>
      <c r="BY83" s="21">
        <v>0</v>
      </c>
      <c r="BZ83" s="21">
        <v>7.7806451612903222</v>
      </c>
      <c r="CA83" s="21">
        <v>13.605157131345688</v>
      </c>
      <c r="CB83" s="21">
        <v>8.0926665601533792</v>
      </c>
      <c r="CC83" s="21">
        <v>3.3655813953488374</v>
      </c>
      <c r="CD83" s="21">
        <v>0</v>
      </c>
      <c r="CE83" s="21">
        <v>16.400194269062652</v>
      </c>
      <c r="CF83" s="21">
        <v>8.5057934508816118</v>
      </c>
      <c r="CG83" s="21">
        <v>8.7022471910112351</v>
      </c>
      <c r="CH83" s="21">
        <v>8.8816412414518666</v>
      </c>
      <c r="CI83" s="21">
        <v>13.742941445795392</v>
      </c>
      <c r="CJ83" s="21">
        <v>7.4628584800187205</v>
      </c>
      <c r="CK83" s="21">
        <v>3.6993865030674846</v>
      </c>
      <c r="CL83" s="21">
        <v>9.9142689371696999</v>
      </c>
      <c r="CM83" s="21">
        <v>0</v>
      </c>
      <c r="CN83" s="21">
        <v>3.649741803770866</v>
      </c>
      <c r="CO83" s="21">
        <v>0</v>
      </c>
      <c r="CP83" s="21">
        <v>4.9390083369899083</v>
      </c>
      <c r="CQ83" s="21">
        <v>4.5917867827032905</v>
      </c>
      <c r="CR83" s="21">
        <v>0</v>
      </c>
      <c r="CS83" s="21">
        <v>0</v>
      </c>
      <c r="CT83" s="21">
        <v>13.614220439555895</v>
      </c>
      <c r="CU83" s="21">
        <v>0</v>
      </c>
      <c r="CV83" s="21">
        <v>0</v>
      </c>
      <c r="CW83" s="21">
        <v>2.2405945192754295</v>
      </c>
      <c r="CX83" s="21">
        <v>0</v>
      </c>
      <c r="CY83" s="21">
        <v>7.723696248856359</v>
      </c>
      <c r="CZ83" s="21">
        <v>9.4155347540330609</v>
      </c>
      <c r="DA83" s="21">
        <v>6.2464980991503589</v>
      </c>
      <c r="DB83" s="21">
        <v>2.7583728148995261</v>
      </c>
      <c r="DC83" s="21">
        <v>21.29817092399874</v>
      </c>
      <c r="DD83" s="21">
        <v>2.2563143124415341</v>
      </c>
      <c r="DE83" s="21">
        <v>0</v>
      </c>
      <c r="DF83" s="21">
        <v>6.4491270510718888</v>
      </c>
      <c r="DG83" s="21">
        <v>15.188005997001499</v>
      </c>
      <c r="DH83" s="21">
        <v>2.5963401506996773</v>
      </c>
      <c r="DI83" s="21">
        <v>0</v>
      </c>
      <c r="DJ83" s="21">
        <v>5.6749126109169135</v>
      </c>
      <c r="DK83" s="21">
        <v>0</v>
      </c>
      <c r="DL83" s="21">
        <v>0</v>
      </c>
      <c r="DM83" s="21">
        <v>0</v>
      </c>
      <c r="DN83" s="21">
        <v>0</v>
      </c>
      <c r="DO83" s="21">
        <v>4.855910267471959</v>
      </c>
      <c r="DP83" s="21">
        <v>2.6501334170459896</v>
      </c>
      <c r="DQ83" s="21">
        <v>4.0353560744043451</v>
      </c>
      <c r="DR83" s="21">
        <v>0</v>
      </c>
      <c r="DS83" s="21">
        <v>11.947635334355466</v>
      </c>
      <c r="DT83" s="21">
        <v>0</v>
      </c>
      <c r="DU83" s="21">
        <v>0</v>
      </c>
      <c r="DV83" s="21">
        <v>2.9933448797850724</v>
      </c>
      <c r="DW83" s="21">
        <v>13.902017291066283</v>
      </c>
      <c r="DX83" s="21">
        <v>8.4252209865982319</v>
      </c>
      <c r="DY83" s="21">
        <v>11.626920224600063</v>
      </c>
      <c r="DZ83" s="21">
        <v>0</v>
      </c>
      <c r="EA83" s="21">
        <v>4.0759636275850966</v>
      </c>
      <c r="EB83" s="21">
        <v>3.7641288596589009</v>
      </c>
      <c r="EC83" s="21">
        <v>0</v>
      </c>
      <c r="ED83" s="21">
        <v>0</v>
      </c>
      <c r="EE83" s="21">
        <v>4.0849704829188038</v>
      </c>
      <c r="EF83" s="21">
        <v>14.912365063788027</v>
      </c>
      <c r="EG83" s="21">
        <v>39.683874758667002</v>
      </c>
      <c r="EH83" s="21">
        <v>12.142857142857142</v>
      </c>
      <c r="EI83" s="21">
        <v>2.2050411388272169</v>
      </c>
      <c r="EJ83" s="21">
        <v>4.7056856187290972</v>
      </c>
      <c r="EK83" s="21">
        <v>0</v>
      </c>
      <c r="EL83" s="21">
        <v>42.041832669322709</v>
      </c>
      <c r="EM83" s="21">
        <v>0</v>
      </c>
      <c r="EN83" s="21">
        <v>0</v>
      </c>
      <c r="EO83" s="21">
        <v>4.0651607678333006</v>
      </c>
      <c r="EP83" s="21">
        <v>7.9492198009147161</v>
      </c>
      <c r="EQ83" s="21">
        <v>9.3540166204986157</v>
      </c>
      <c r="ER83" s="21">
        <v>0</v>
      </c>
      <c r="ES83" s="21">
        <v>0</v>
      </c>
      <c r="ET83" s="21">
        <v>0</v>
      </c>
      <c r="EU83" s="21">
        <v>11.62809917355372</v>
      </c>
      <c r="EV83" s="21">
        <v>0</v>
      </c>
      <c r="EW83" s="21">
        <v>1.6269030641742146</v>
      </c>
      <c r="EX83" s="21">
        <v>0</v>
      </c>
      <c r="EY83" s="21">
        <v>0</v>
      </c>
      <c r="EZ83" s="21">
        <v>0</v>
      </c>
      <c r="FA83" s="21">
        <v>23.096058364575946</v>
      </c>
      <c r="FB83" s="21">
        <v>1.5907292255511589</v>
      </c>
      <c r="FC83" s="21">
        <v>4.51624983282065</v>
      </c>
      <c r="FD83" s="21">
        <v>0</v>
      </c>
      <c r="FE83" s="21">
        <v>3.226139294926913</v>
      </c>
      <c r="FF83" s="21">
        <v>4.7850361343347032</v>
      </c>
      <c r="FG83" s="21">
        <v>0</v>
      </c>
      <c r="FH83" s="21">
        <v>3.3551592230115754</v>
      </c>
      <c r="FI83" s="21">
        <v>3.4185057703988662</v>
      </c>
      <c r="FJ83" s="21">
        <v>1.6269030641742146</v>
      </c>
      <c r="FK83" s="21">
        <v>7.9342381689517909</v>
      </c>
      <c r="FL83" s="21">
        <v>0</v>
      </c>
      <c r="FM83" s="21">
        <v>1.8801781737193763</v>
      </c>
      <c r="FN83" s="21">
        <v>5.2472251820280587</v>
      </c>
      <c r="FO83" s="21">
        <v>10.603307515176889</v>
      </c>
      <c r="FP83" s="21">
        <v>1.0787809085681426</v>
      </c>
      <c r="FQ83" s="21">
        <v>12.947852760736197</v>
      </c>
      <c r="FR83" s="21">
        <v>7.6148382004735593</v>
      </c>
      <c r="FS83" s="21">
        <v>12.213541666666666</v>
      </c>
      <c r="FT83" s="21">
        <v>7.8112069284577519</v>
      </c>
      <c r="FU83" s="21">
        <v>0</v>
      </c>
      <c r="FV83" s="21">
        <v>12.037518937706087</v>
      </c>
      <c r="FW83" s="21">
        <v>0</v>
      </c>
      <c r="FX83" s="21">
        <v>7.8530232558139534</v>
      </c>
      <c r="FY83" s="21">
        <v>5.5640138408304498</v>
      </c>
      <c r="FZ83" s="21">
        <v>0</v>
      </c>
      <c r="GA83" s="21">
        <v>26.035466461063994</v>
      </c>
      <c r="GB83" s="21">
        <v>9.5067567567567561</v>
      </c>
      <c r="GC83" s="21">
        <v>0</v>
      </c>
      <c r="GD83" s="21">
        <v>0</v>
      </c>
      <c r="GE83" s="21">
        <v>25.874642419288925</v>
      </c>
      <c r="GF83" s="21">
        <v>0</v>
      </c>
      <c r="GG83" s="21">
        <v>0</v>
      </c>
      <c r="GH83" s="21">
        <v>3.2095808383233533</v>
      </c>
      <c r="GI83" s="21">
        <v>0</v>
      </c>
      <c r="GJ83" s="21">
        <v>8.7436561367167265</v>
      </c>
      <c r="GK83" s="21">
        <v>8.1071124182221954</v>
      </c>
      <c r="GL83" s="21">
        <v>0</v>
      </c>
      <c r="GM83" s="21">
        <v>0</v>
      </c>
      <c r="GN83" s="21">
        <v>2.3116100766703176</v>
      </c>
      <c r="GO83" s="21">
        <v>0</v>
      </c>
      <c r="GP83" s="21">
        <v>0</v>
      </c>
      <c r="GQ83" s="21">
        <v>7.2</v>
      </c>
      <c r="GR83" s="21">
        <v>0</v>
      </c>
      <c r="GS83" s="21">
        <v>3.3761247750449912</v>
      </c>
      <c r="GT83" s="21">
        <v>11.346774193548388</v>
      </c>
      <c r="GU83" s="21">
        <v>7.1816248404934067</v>
      </c>
      <c r="GV83" s="21">
        <v>0</v>
      </c>
      <c r="GW83" s="21">
        <v>0</v>
      </c>
      <c r="GX83" s="21">
        <v>0</v>
      </c>
      <c r="GY83" s="21">
        <v>4.2152040943702414</v>
      </c>
      <c r="GZ83" s="21">
        <v>2.2844192744070972</v>
      </c>
      <c r="HA83" s="21">
        <v>4.2978235967926688</v>
      </c>
      <c r="HB83" s="21">
        <v>28.863897738752041</v>
      </c>
      <c r="HC83" s="21">
        <v>26.007393715341959</v>
      </c>
      <c r="HD83" s="21">
        <v>0</v>
      </c>
      <c r="HE83" s="21">
        <v>7.3657616505850951</v>
      </c>
      <c r="HF83" s="21">
        <v>0</v>
      </c>
      <c r="HG83" s="21">
        <v>11.949044585987261</v>
      </c>
      <c r="HH83" s="21">
        <v>5.6130319148936172</v>
      </c>
      <c r="HI83" s="21">
        <v>0</v>
      </c>
      <c r="HJ83" s="21">
        <v>2.9473169709876759</v>
      </c>
      <c r="HK83" s="21">
        <v>14.517626827171108</v>
      </c>
      <c r="HL83" s="21">
        <v>7.7070387389306472</v>
      </c>
      <c r="HM83" s="21">
        <v>3.5672934713712232</v>
      </c>
      <c r="HN83" s="21">
        <v>12.540727902946275</v>
      </c>
      <c r="HO83" s="21">
        <v>0</v>
      </c>
      <c r="HP83" s="21">
        <v>0</v>
      </c>
      <c r="HQ83" s="21">
        <v>6.8695443112886521</v>
      </c>
      <c r="HR83" s="21">
        <v>15.248701738541431</v>
      </c>
      <c r="HS83" s="21">
        <v>0</v>
      </c>
      <c r="HT83" s="21">
        <v>0.99571456654216628</v>
      </c>
      <c r="HU83" s="21">
        <v>0</v>
      </c>
      <c r="HV83" s="21">
        <v>0</v>
      </c>
      <c r="HW83" s="21">
        <v>1.073363000635728</v>
      </c>
      <c r="HX83" s="21">
        <v>0</v>
      </c>
      <c r="HY83" s="21">
        <v>2.2812598519764005</v>
      </c>
      <c r="HZ83" s="21">
        <v>14.672170323701934</v>
      </c>
      <c r="IA83" s="21">
        <v>0</v>
      </c>
      <c r="IB83" s="21">
        <v>0</v>
      </c>
      <c r="IC83" s="21">
        <v>10.319855188302224</v>
      </c>
      <c r="ID83" s="21">
        <v>0</v>
      </c>
      <c r="IE83" s="21">
        <v>0</v>
      </c>
      <c r="IF83" s="21">
        <v>0</v>
      </c>
      <c r="IG83" s="21">
        <v>12.465116279069768</v>
      </c>
      <c r="IH83" s="21">
        <v>0</v>
      </c>
      <c r="II83" s="21">
        <v>0</v>
      </c>
      <c r="IJ83" s="21">
        <v>4.7294117647058824</v>
      </c>
      <c r="IK83" s="21">
        <v>3.3154639175257734</v>
      </c>
      <c r="IL83" s="21">
        <v>14.302414231257941</v>
      </c>
      <c r="IM83" s="21">
        <v>4.7979539641943738</v>
      </c>
      <c r="IN83" s="21">
        <v>0</v>
      </c>
      <c r="IO83" s="21">
        <v>0</v>
      </c>
      <c r="IP83" s="21">
        <v>0</v>
      </c>
      <c r="IQ83" s="21">
        <v>0</v>
      </c>
      <c r="IR83" s="21">
        <v>0.71957040572792363</v>
      </c>
      <c r="IS83" s="21">
        <v>0</v>
      </c>
      <c r="IT83" s="21">
        <v>0</v>
      </c>
      <c r="IU83" s="21">
        <v>0</v>
      </c>
      <c r="IV83" s="21">
        <v>0</v>
      </c>
      <c r="IW83" s="21">
        <v>0</v>
      </c>
      <c r="IX83" s="21">
        <v>5.7106580059958487</v>
      </c>
      <c r="IY83" s="21">
        <v>12.164265129682997</v>
      </c>
      <c r="IZ83" s="21">
        <v>0</v>
      </c>
      <c r="JA83" s="21">
        <v>3.6216216216216215</v>
      </c>
      <c r="JB83" s="21">
        <v>0</v>
      </c>
      <c r="JC83" s="21">
        <v>6.032154340836013</v>
      </c>
      <c r="JD83" s="21">
        <v>0</v>
      </c>
      <c r="JE83" s="21">
        <v>4.833436709766687</v>
      </c>
      <c r="JF83" s="21">
        <v>6.8003959761831974</v>
      </c>
      <c r="JG83" s="21">
        <v>5.2911313068003762</v>
      </c>
      <c r="JH83" s="21">
        <v>0</v>
      </c>
      <c r="JI83" s="21">
        <v>4.39846062759029</v>
      </c>
      <c r="JJ83" s="21">
        <v>10.388555606829719</v>
      </c>
      <c r="JK83" s="21">
        <v>21.817557745113874</v>
      </c>
      <c r="JL83" s="21">
        <v>0</v>
      </c>
      <c r="JM83" s="21">
        <v>20.540145985401459</v>
      </c>
      <c r="JN83" s="21">
        <v>0</v>
      </c>
      <c r="JO83" s="21">
        <v>9.2337981952420023</v>
      </c>
      <c r="JP83" s="21">
        <v>13.617959403145584</v>
      </c>
      <c r="JQ83" s="21">
        <v>4.5589307411907658</v>
      </c>
      <c r="JR83" s="21">
        <v>11.038316681115958</v>
      </c>
      <c r="JS83" s="21">
        <v>8.0990550199069418</v>
      </c>
      <c r="JT83" s="21">
        <v>4.2920331486094874</v>
      </c>
      <c r="JU83" s="21">
        <v>0</v>
      </c>
      <c r="JV83" s="21">
        <v>0</v>
      </c>
      <c r="JW83" s="21">
        <v>0</v>
      </c>
      <c r="JX83" s="21">
        <v>0</v>
      </c>
      <c r="JY83" s="21">
        <v>25.184964200477328</v>
      </c>
      <c r="JZ83" s="21">
        <v>2.3450814264384179</v>
      </c>
      <c r="KA83" s="21">
        <v>0</v>
      </c>
      <c r="KB83" s="21">
        <v>0</v>
      </c>
      <c r="KC83" s="21">
        <v>0</v>
      </c>
      <c r="KD83" s="21">
        <v>2.7276252019386105</v>
      </c>
      <c r="KE83" s="21">
        <v>5.4376811594202898</v>
      </c>
      <c r="KF83" s="21">
        <v>0</v>
      </c>
      <c r="KG83" s="21">
        <v>4.3837465922367906</v>
      </c>
      <c r="KH83" s="21">
        <v>1.0018988844054117</v>
      </c>
      <c r="KI83" s="21">
        <v>0</v>
      </c>
      <c r="KJ83" s="21">
        <v>3.2344827586206897</v>
      </c>
      <c r="KK83" s="21">
        <v>3.8069898534385569</v>
      </c>
    </row>
    <row r="84" spans="1:297" ht="14">
      <c r="A84" s="556"/>
      <c r="B84" s="532" t="s">
        <v>517</v>
      </c>
      <c r="C84" s="148">
        <v>3.371062689228816</v>
      </c>
      <c r="D84" s="374">
        <v>0</v>
      </c>
      <c r="E84" s="374">
        <v>42.599742354119947</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c r="Z84" s="21">
        <v>0</v>
      </c>
      <c r="AA84" s="21">
        <v>0</v>
      </c>
      <c r="AB84" s="21">
        <v>0</v>
      </c>
      <c r="AC84" s="21">
        <v>0</v>
      </c>
      <c r="AD84" s="21">
        <v>0</v>
      </c>
      <c r="AE84" s="21">
        <v>24.86787299419597</v>
      </c>
      <c r="AF84" s="21">
        <v>3.6428149551619988</v>
      </c>
      <c r="AG84" s="21">
        <v>8.3301242891084861</v>
      </c>
      <c r="AH84" s="21">
        <v>0</v>
      </c>
      <c r="AI84" s="21">
        <v>0</v>
      </c>
      <c r="AJ84" s="21">
        <v>0</v>
      </c>
      <c r="AK84" s="21">
        <v>0</v>
      </c>
      <c r="AL84" s="21">
        <v>0</v>
      </c>
      <c r="AM84" s="21">
        <v>11.432183028215432</v>
      </c>
      <c r="AN84" s="21">
        <v>0</v>
      </c>
      <c r="AO84" s="21">
        <v>0</v>
      </c>
      <c r="AP84" s="21">
        <v>0</v>
      </c>
      <c r="AQ84" s="21">
        <v>0</v>
      </c>
      <c r="AR84" s="21">
        <v>0</v>
      </c>
      <c r="AS84" s="21">
        <v>0</v>
      </c>
      <c r="AT84" s="21">
        <v>0</v>
      </c>
      <c r="AU84" s="21">
        <v>0</v>
      </c>
      <c r="AV84" s="21">
        <v>0</v>
      </c>
      <c r="AW84" s="21">
        <v>0</v>
      </c>
      <c r="AX84" s="21">
        <v>0</v>
      </c>
      <c r="AY84" s="21">
        <v>0</v>
      </c>
      <c r="AZ84" s="21">
        <v>0</v>
      </c>
      <c r="BA84" s="21">
        <v>0</v>
      </c>
      <c r="BB84" s="21">
        <v>0</v>
      </c>
      <c r="BC84" s="21">
        <v>6.7337981483598126</v>
      </c>
      <c r="BD84" s="21">
        <v>0</v>
      </c>
      <c r="BE84" s="21">
        <v>0</v>
      </c>
      <c r="BF84" s="21">
        <v>0</v>
      </c>
      <c r="BG84" s="21">
        <v>0</v>
      </c>
      <c r="BH84" s="21">
        <v>0</v>
      </c>
      <c r="BI84" s="21">
        <v>0</v>
      </c>
      <c r="BJ84" s="21">
        <v>0</v>
      </c>
      <c r="BK84" s="21">
        <v>0</v>
      </c>
      <c r="BL84" s="21">
        <v>0</v>
      </c>
      <c r="BM84" s="21">
        <v>0</v>
      </c>
      <c r="BN84" s="21">
        <v>0</v>
      </c>
      <c r="BO84" s="21">
        <v>0</v>
      </c>
      <c r="BP84" s="21">
        <v>0</v>
      </c>
      <c r="BQ84" s="21">
        <v>0</v>
      </c>
      <c r="BR84" s="21">
        <v>0</v>
      </c>
      <c r="BS84" s="21">
        <v>0</v>
      </c>
      <c r="BT84" s="21">
        <v>0</v>
      </c>
      <c r="BU84" s="21">
        <v>0</v>
      </c>
      <c r="BV84" s="21">
        <v>0</v>
      </c>
      <c r="BW84" s="21">
        <v>0</v>
      </c>
      <c r="BX84" s="21">
        <v>0</v>
      </c>
      <c r="BY84" s="21">
        <v>0</v>
      </c>
      <c r="BZ84" s="21">
        <v>0</v>
      </c>
      <c r="CA84" s="21">
        <v>0</v>
      </c>
      <c r="CB84" s="21">
        <v>0</v>
      </c>
      <c r="CC84" s="21">
        <v>0</v>
      </c>
      <c r="CD84" s="21">
        <v>0</v>
      </c>
      <c r="CE84" s="21">
        <v>0</v>
      </c>
      <c r="CF84" s="21">
        <v>0</v>
      </c>
      <c r="CG84" s="21">
        <v>0</v>
      </c>
      <c r="CH84" s="21">
        <v>0</v>
      </c>
      <c r="CI84" s="21">
        <v>0</v>
      </c>
      <c r="CJ84" s="21">
        <v>0</v>
      </c>
      <c r="CK84" s="21">
        <v>0</v>
      </c>
      <c r="CL84" s="21">
        <v>0</v>
      </c>
      <c r="CM84" s="21">
        <v>0</v>
      </c>
      <c r="CN84" s="21">
        <v>0</v>
      </c>
      <c r="CO84" s="21">
        <v>0</v>
      </c>
      <c r="CP84" s="21">
        <v>0</v>
      </c>
      <c r="CQ84" s="21">
        <v>0</v>
      </c>
      <c r="CR84" s="21">
        <v>0</v>
      </c>
      <c r="CS84" s="21">
        <v>0</v>
      </c>
      <c r="CT84" s="21">
        <v>1.7893191638927368</v>
      </c>
      <c r="CU84" s="21">
        <v>0</v>
      </c>
      <c r="CV84" s="21">
        <v>0</v>
      </c>
      <c r="CW84" s="21">
        <v>0</v>
      </c>
      <c r="CX84" s="21">
        <v>0</v>
      </c>
      <c r="CY84" s="21">
        <v>0</v>
      </c>
      <c r="CZ84" s="21">
        <v>13.523879705238</v>
      </c>
      <c r="DA84" s="21">
        <v>5.6102747939683111</v>
      </c>
      <c r="DB84" s="21">
        <v>28.533572945597125</v>
      </c>
      <c r="DC84" s="21">
        <v>0</v>
      </c>
      <c r="DD84" s="21">
        <v>0</v>
      </c>
      <c r="DE84" s="21">
        <v>0</v>
      </c>
      <c r="DF84" s="21">
        <v>5.0139576337275003</v>
      </c>
      <c r="DG84" s="21">
        <v>0</v>
      </c>
      <c r="DH84" s="21">
        <v>0</v>
      </c>
      <c r="DI84" s="21">
        <v>0</v>
      </c>
      <c r="DJ84" s="21">
        <v>0</v>
      </c>
      <c r="DK84" s="21">
        <v>0</v>
      </c>
      <c r="DL84" s="21">
        <v>0</v>
      </c>
      <c r="DM84" s="21">
        <v>0</v>
      </c>
      <c r="DN84" s="21">
        <v>0</v>
      </c>
      <c r="DO84" s="21">
        <v>0</v>
      </c>
      <c r="DP84" s="21">
        <v>0</v>
      </c>
      <c r="DQ84" s="21">
        <v>0</v>
      </c>
      <c r="DR84" s="21">
        <v>0</v>
      </c>
      <c r="DS84" s="21">
        <v>0</v>
      </c>
      <c r="DT84" s="21">
        <v>0</v>
      </c>
      <c r="DU84" s="21">
        <v>0</v>
      </c>
      <c r="DV84" s="21">
        <v>0</v>
      </c>
      <c r="DW84" s="21">
        <v>0</v>
      </c>
      <c r="DX84" s="21">
        <v>0</v>
      </c>
      <c r="DY84" s="21">
        <v>0</v>
      </c>
      <c r="DZ84" s="21">
        <v>0</v>
      </c>
      <c r="EA84" s="21">
        <v>0</v>
      </c>
      <c r="EB84" s="21">
        <v>0</v>
      </c>
      <c r="EC84" s="21">
        <v>0</v>
      </c>
      <c r="ED84" s="21">
        <v>0</v>
      </c>
      <c r="EE84" s="21">
        <v>0</v>
      </c>
      <c r="EF84" s="21">
        <v>0</v>
      </c>
      <c r="EG84" s="21">
        <v>0</v>
      </c>
      <c r="EH84" s="21">
        <v>0</v>
      </c>
      <c r="EI84" s="21">
        <v>0</v>
      </c>
      <c r="EJ84" s="21">
        <v>0</v>
      </c>
      <c r="EK84" s="21">
        <v>0</v>
      </c>
      <c r="EL84" s="21">
        <v>0</v>
      </c>
      <c r="EM84" s="21">
        <v>0</v>
      </c>
      <c r="EN84" s="21">
        <v>0</v>
      </c>
      <c r="EO84" s="21">
        <v>0</v>
      </c>
      <c r="EP84" s="21">
        <v>0</v>
      </c>
      <c r="EQ84" s="21">
        <v>0</v>
      </c>
      <c r="ER84" s="21">
        <v>0</v>
      </c>
      <c r="ES84" s="21">
        <v>0</v>
      </c>
      <c r="ET84" s="21">
        <v>0</v>
      </c>
      <c r="EU84" s="21">
        <v>0</v>
      </c>
      <c r="EV84" s="21">
        <v>0</v>
      </c>
      <c r="EW84" s="21">
        <v>38.835498169204087</v>
      </c>
      <c r="EX84" s="21">
        <v>0</v>
      </c>
      <c r="EY84" s="21">
        <v>0</v>
      </c>
      <c r="EZ84" s="21">
        <v>0</v>
      </c>
      <c r="FA84" s="21">
        <v>0</v>
      </c>
      <c r="FB84" s="21">
        <v>0</v>
      </c>
      <c r="FC84" s="21">
        <v>0</v>
      </c>
      <c r="FD84" s="21">
        <v>0</v>
      </c>
      <c r="FE84" s="21">
        <v>0</v>
      </c>
      <c r="FF84" s="21">
        <v>0</v>
      </c>
      <c r="FG84" s="21">
        <v>0</v>
      </c>
      <c r="FH84" s="21">
        <v>0</v>
      </c>
      <c r="FI84" s="21">
        <v>0</v>
      </c>
      <c r="FJ84" s="21">
        <v>0</v>
      </c>
      <c r="FK84" s="21">
        <v>0</v>
      </c>
      <c r="FL84" s="21">
        <v>0</v>
      </c>
      <c r="FM84" s="21">
        <v>0</v>
      </c>
      <c r="FN84" s="21">
        <v>0</v>
      </c>
      <c r="FO84" s="21">
        <v>0</v>
      </c>
      <c r="FP84" s="21">
        <v>0</v>
      </c>
      <c r="FQ84" s="21">
        <v>0</v>
      </c>
      <c r="FR84" s="21">
        <v>0</v>
      </c>
      <c r="FS84" s="21">
        <v>0</v>
      </c>
      <c r="FT84" s="21">
        <v>3.9712193271401608</v>
      </c>
      <c r="FU84" s="21">
        <v>0</v>
      </c>
      <c r="FV84" s="21">
        <v>0</v>
      </c>
      <c r="FW84" s="21">
        <v>0</v>
      </c>
      <c r="FX84" s="21">
        <v>0</v>
      </c>
      <c r="FY84" s="21">
        <v>0</v>
      </c>
      <c r="FZ84" s="21">
        <v>0</v>
      </c>
      <c r="GA84" s="21">
        <v>0</v>
      </c>
      <c r="GB84" s="21">
        <v>0</v>
      </c>
      <c r="GC84" s="21">
        <v>3.2599254860868552</v>
      </c>
      <c r="GD84" s="21">
        <v>0</v>
      </c>
      <c r="GE84" s="21">
        <v>0</v>
      </c>
      <c r="GF84" s="21">
        <v>0</v>
      </c>
      <c r="GG84" s="21">
        <v>0</v>
      </c>
      <c r="GH84" s="21">
        <v>0</v>
      </c>
      <c r="GI84" s="21">
        <v>0</v>
      </c>
      <c r="GJ84" s="21">
        <v>0</v>
      </c>
      <c r="GK84" s="21">
        <v>0.93545405437848872</v>
      </c>
      <c r="GL84" s="21">
        <v>0</v>
      </c>
      <c r="GM84" s="21">
        <v>0</v>
      </c>
      <c r="GN84" s="21">
        <v>21.284912376779847</v>
      </c>
      <c r="GO84" s="21">
        <v>0</v>
      </c>
      <c r="GP84" s="21">
        <v>0</v>
      </c>
      <c r="GQ84" s="21">
        <v>0</v>
      </c>
      <c r="GR84" s="21">
        <v>0</v>
      </c>
      <c r="GS84" s="21">
        <v>0</v>
      </c>
      <c r="GT84" s="21">
        <v>0</v>
      </c>
      <c r="GU84" s="21">
        <v>0</v>
      </c>
      <c r="GV84" s="21">
        <v>0</v>
      </c>
      <c r="GW84" s="21">
        <v>0</v>
      </c>
      <c r="GX84" s="21">
        <v>0</v>
      </c>
      <c r="GY84" s="21">
        <v>0</v>
      </c>
      <c r="GZ84" s="21">
        <v>4.5414306975665388</v>
      </c>
      <c r="HA84" s="21">
        <v>4.020491281659667</v>
      </c>
      <c r="HB84" s="21">
        <v>0</v>
      </c>
      <c r="HC84" s="21">
        <v>0</v>
      </c>
      <c r="HD84" s="21">
        <v>0</v>
      </c>
      <c r="HE84" s="21">
        <v>0</v>
      </c>
      <c r="HF84" s="21">
        <v>0</v>
      </c>
      <c r="HG84" s="21">
        <v>0</v>
      </c>
      <c r="HH84" s="21">
        <v>0</v>
      </c>
      <c r="HI84" s="21">
        <v>0</v>
      </c>
      <c r="HJ84" s="21">
        <v>0.69727333030757954</v>
      </c>
      <c r="HK84" s="21">
        <v>0</v>
      </c>
      <c r="HL84" s="21">
        <v>0</v>
      </c>
      <c r="HM84" s="21">
        <v>0</v>
      </c>
      <c r="HN84" s="21">
        <v>0</v>
      </c>
      <c r="HO84" s="21">
        <v>0</v>
      </c>
      <c r="HP84" s="21">
        <v>0</v>
      </c>
      <c r="HQ84" s="21">
        <v>0</v>
      </c>
      <c r="HR84" s="21">
        <v>0</v>
      </c>
      <c r="HS84" s="21">
        <v>0</v>
      </c>
      <c r="HT84" s="21">
        <v>6.1892274425004912</v>
      </c>
      <c r="HU84" s="21">
        <v>0</v>
      </c>
      <c r="HV84" s="21">
        <v>0</v>
      </c>
      <c r="HW84" s="21">
        <v>0</v>
      </c>
      <c r="HX84" s="21">
        <v>0</v>
      </c>
      <c r="HY84" s="21">
        <v>3.3568629805887915</v>
      </c>
      <c r="HZ84" s="21">
        <v>0</v>
      </c>
      <c r="IA84" s="21">
        <v>0</v>
      </c>
      <c r="IB84" s="21">
        <v>0</v>
      </c>
      <c r="IC84" s="21">
        <v>0</v>
      </c>
      <c r="ID84" s="21">
        <v>0</v>
      </c>
      <c r="IE84" s="21">
        <v>0</v>
      </c>
      <c r="IF84" s="21">
        <v>0</v>
      </c>
      <c r="IG84" s="21">
        <v>0</v>
      </c>
      <c r="IH84" s="21">
        <v>0</v>
      </c>
      <c r="II84" s="21">
        <v>0</v>
      </c>
      <c r="IJ84" s="21">
        <v>0</v>
      </c>
      <c r="IK84" s="21">
        <v>0</v>
      </c>
      <c r="IL84" s="21">
        <v>0</v>
      </c>
      <c r="IM84" s="21">
        <v>18.917874396135264</v>
      </c>
      <c r="IN84" s="21">
        <v>0</v>
      </c>
      <c r="IO84" s="21">
        <v>0</v>
      </c>
      <c r="IP84" s="21">
        <v>0</v>
      </c>
      <c r="IQ84" s="21">
        <v>0</v>
      </c>
      <c r="IR84" s="21">
        <v>0</v>
      </c>
      <c r="IS84" s="21">
        <v>0</v>
      </c>
      <c r="IT84" s="21">
        <v>0</v>
      </c>
      <c r="IU84" s="21">
        <v>0</v>
      </c>
      <c r="IV84" s="21">
        <v>0</v>
      </c>
      <c r="IW84" s="21">
        <v>0</v>
      </c>
      <c r="IX84" s="21">
        <v>6.6285110308248134</v>
      </c>
      <c r="IY84" s="21">
        <v>0</v>
      </c>
      <c r="IZ84" s="21">
        <v>0</v>
      </c>
      <c r="JA84" s="21">
        <v>0</v>
      </c>
      <c r="JB84" s="21">
        <v>0</v>
      </c>
      <c r="JC84" s="21">
        <v>0</v>
      </c>
      <c r="JD84" s="21">
        <v>0</v>
      </c>
      <c r="JE84" s="21">
        <v>42.599742354119947</v>
      </c>
      <c r="JF84" s="21">
        <v>10.987518985990402</v>
      </c>
      <c r="JG84" s="21">
        <v>0</v>
      </c>
      <c r="JH84" s="21">
        <v>0</v>
      </c>
      <c r="JI84" s="21">
        <v>0</v>
      </c>
      <c r="JJ84" s="21">
        <v>0</v>
      </c>
      <c r="JK84" s="21">
        <v>0</v>
      </c>
      <c r="JL84" s="21">
        <v>0</v>
      </c>
      <c r="JM84" s="21">
        <v>0</v>
      </c>
      <c r="JN84" s="21">
        <v>0</v>
      </c>
      <c r="JO84" s="21">
        <v>0</v>
      </c>
      <c r="JP84" s="21">
        <v>0</v>
      </c>
      <c r="JQ84" s="21">
        <v>0</v>
      </c>
      <c r="JR84" s="21">
        <v>28.484657693892924</v>
      </c>
      <c r="JS84" s="21">
        <v>0</v>
      </c>
      <c r="JT84" s="21">
        <v>0</v>
      </c>
      <c r="JU84" s="21">
        <v>0</v>
      </c>
      <c r="JV84" s="21">
        <v>0</v>
      </c>
      <c r="JW84" s="21">
        <v>0</v>
      </c>
      <c r="JX84" s="21">
        <v>0</v>
      </c>
      <c r="JY84" s="21">
        <v>0</v>
      </c>
      <c r="JZ84" s="21">
        <v>0</v>
      </c>
      <c r="KA84" s="21">
        <v>0</v>
      </c>
      <c r="KB84" s="21">
        <v>0</v>
      </c>
      <c r="KC84" s="21">
        <v>0</v>
      </c>
      <c r="KD84" s="21">
        <v>0</v>
      </c>
      <c r="KE84" s="21">
        <v>0</v>
      </c>
      <c r="KF84" s="21">
        <v>0</v>
      </c>
      <c r="KG84" s="21">
        <v>0</v>
      </c>
      <c r="KH84" s="21">
        <v>0</v>
      </c>
      <c r="KI84" s="21">
        <v>0</v>
      </c>
      <c r="KJ84" s="21">
        <v>0</v>
      </c>
      <c r="KK84" s="21">
        <v>5.0771138669673057</v>
      </c>
    </row>
    <row r="85" spans="1:297" ht="28">
      <c r="A85" s="556"/>
      <c r="B85" s="532" t="s">
        <v>518</v>
      </c>
      <c r="C85" s="148">
        <v>1.7392513215577281</v>
      </c>
      <c r="D85" s="374">
        <v>-85.756769943888756</v>
      </c>
      <c r="E85" s="374">
        <v>33.402093397745574</v>
      </c>
      <c r="F85" s="21">
        <v>1.5698391716237057</v>
      </c>
      <c r="G85" s="21">
        <v>0</v>
      </c>
      <c r="H85" s="21">
        <v>-19.976252319109463</v>
      </c>
      <c r="I85" s="21">
        <v>-9.634174166561035</v>
      </c>
      <c r="J85" s="21">
        <v>0</v>
      </c>
      <c r="K85" s="21">
        <v>0</v>
      </c>
      <c r="L85" s="21">
        <v>-7.5368279733935433</v>
      </c>
      <c r="M85" s="21">
        <v>-1.2290372670807452</v>
      </c>
      <c r="N85" s="21">
        <v>0</v>
      </c>
      <c r="O85" s="21">
        <v>3.779292121982607</v>
      </c>
      <c r="P85" s="21">
        <v>-10.714182605557561</v>
      </c>
      <c r="Q85" s="21">
        <v>-10.145603181617322</v>
      </c>
      <c r="R85" s="21">
        <v>-34.846390845070424</v>
      </c>
      <c r="S85" s="21">
        <v>27.674596431605778</v>
      </c>
      <c r="T85" s="21">
        <v>-4.3901725200246453</v>
      </c>
      <c r="U85" s="21">
        <v>0.99512961508248232</v>
      </c>
      <c r="V85" s="21">
        <v>0</v>
      </c>
      <c r="W85" s="21">
        <v>0</v>
      </c>
      <c r="X85" s="21">
        <v>-3.443788514318264</v>
      </c>
      <c r="Y85" s="21">
        <v>-0.70237303171434906</v>
      </c>
      <c r="Z85" s="21">
        <v>14.596468449753312</v>
      </c>
      <c r="AA85" s="21">
        <v>0.71460809387693691</v>
      </c>
      <c r="AB85" s="21">
        <v>1.9137792103142628</v>
      </c>
      <c r="AC85" s="21">
        <v>0</v>
      </c>
      <c r="AD85" s="21">
        <v>2.0040501202379444</v>
      </c>
      <c r="AE85" s="21">
        <v>-16.217821782178216</v>
      </c>
      <c r="AF85" s="21">
        <v>4.0116634357575389</v>
      </c>
      <c r="AG85" s="21">
        <v>14.777374049325623</v>
      </c>
      <c r="AH85" s="21">
        <v>18.456532297231664</v>
      </c>
      <c r="AI85" s="21">
        <v>2.7719375027353497</v>
      </c>
      <c r="AJ85" s="21">
        <v>-25.520146520146522</v>
      </c>
      <c r="AK85" s="21">
        <v>0</v>
      </c>
      <c r="AL85" s="21">
        <v>-3.1638361638361636</v>
      </c>
      <c r="AM85" s="21">
        <v>4.2757542897237988</v>
      </c>
      <c r="AN85" s="21">
        <v>-5.8146501739466565</v>
      </c>
      <c r="AO85" s="21">
        <v>7.2190902050180465</v>
      </c>
      <c r="AP85" s="21">
        <v>1.6874193729317404</v>
      </c>
      <c r="AQ85" s="21">
        <v>-1.291760146848868</v>
      </c>
      <c r="AR85" s="21">
        <v>-1.3928065288569613</v>
      </c>
      <c r="AS85" s="21">
        <v>3.2157475394469612</v>
      </c>
      <c r="AT85" s="21">
        <v>-17.104024859425866</v>
      </c>
      <c r="AU85" s="21">
        <v>5.6054388929117387</v>
      </c>
      <c r="AV85" s="21">
        <v>0.72272934732998628</v>
      </c>
      <c r="AW85" s="21">
        <v>6.1371816168327795</v>
      </c>
      <c r="AX85" s="21">
        <v>-8.5003702332469455</v>
      </c>
      <c r="AY85" s="21">
        <v>-9.7090301003344486</v>
      </c>
      <c r="AZ85" s="21">
        <v>-0.73327159064598291</v>
      </c>
      <c r="BA85" s="21">
        <v>-2.8819365798414496</v>
      </c>
      <c r="BB85" s="21">
        <v>-5.8333437402435218</v>
      </c>
      <c r="BC85" s="21">
        <v>2.4130884799532644</v>
      </c>
      <c r="BD85" s="21">
        <v>-0.9797854785478548</v>
      </c>
      <c r="BE85" s="21">
        <v>-24.001537785588752</v>
      </c>
      <c r="BF85" s="21">
        <v>-85.756769943888756</v>
      </c>
      <c r="BG85" s="21">
        <v>-15.986298076923077</v>
      </c>
      <c r="BH85" s="21">
        <v>0</v>
      </c>
      <c r="BI85" s="21">
        <v>-54.417518505463519</v>
      </c>
      <c r="BJ85" s="21">
        <v>1.0506990897757282</v>
      </c>
      <c r="BK85" s="21">
        <v>0</v>
      </c>
      <c r="BL85" s="21">
        <v>-13.58437957731743</v>
      </c>
      <c r="BM85" s="21">
        <v>7.7699216999850655</v>
      </c>
      <c r="BN85" s="21">
        <v>-1.5162102268063802</v>
      </c>
      <c r="BO85" s="21">
        <v>0</v>
      </c>
      <c r="BP85" s="21">
        <v>5.997612055005078</v>
      </c>
      <c r="BQ85" s="21">
        <v>-11.742319289381468</v>
      </c>
      <c r="BR85" s="21">
        <v>-1.4457895201908633</v>
      </c>
      <c r="BS85" s="21">
        <v>-3.1280126432240221</v>
      </c>
      <c r="BT85" s="21">
        <v>9.2634236255810229</v>
      </c>
      <c r="BU85" s="21">
        <v>-6.6753794266441817</v>
      </c>
      <c r="BV85" s="21">
        <v>-5.7152355623100304</v>
      </c>
      <c r="BW85" s="21">
        <v>-21.859361518550475</v>
      </c>
      <c r="BX85" s="21">
        <v>-11.631635071090047</v>
      </c>
      <c r="BY85" s="21">
        <v>-9.3064651553316544</v>
      </c>
      <c r="BZ85" s="21">
        <v>-51.077880184331796</v>
      </c>
      <c r="CA85" s="21">
        <v>-6.3795326349717971</v>
      </c>
      <c r="CB85" s="21">
        <v>-4.174229110081483</v>
      </c>
      <c r="CC85" s="21">
        <v>3.3667109634551493</v>
      </c>
      <c r="CD85" s="21">
        <v>-0.77216424461133326</v>
      </c>
      <c r="CE85" s="21">
        <v>13.073336571151044</v>
      </c>
      <c r="CF85" s="21">
        <v>-38.289168765743071</v>
      </c>
      <c r="CG85" s="21">
        <v>6.6920935985980829</v>
      </c>
      <c r="CH85" s="21">
        <v>0.41649132035770647</v>
      </c>
      <c r="CI85" s="21">
        <v>1.0471587729561989</v>
      </c>
      <c r="CJ85" s="21">
        <v>0.16468630560827852</v>
      </c>
      <c r="CK85" s="21">
        <v>-26.367002629272569</v>
      </c>
      <c r="CL85" s="21">
        <v>-3.7193188490898414</v>
      </c>
      <c r="CM85" s="21">
        <v>0</v>
      </c>
      <c r="CN85" s="21">
        <v>3.0424642728473641</v>
      </c>
      <c r="CO85" s="21">
        <v>-30.953167468116245</v>
      </c>
      <c r="CP85" s="21">
        <v>3.9371069182389937</v>
      </c>
      <c r="CQ85" s="21">
        <v>-0.21525700299156922</v>
      </c>
      <c r="CR85" s="21">
        <v>0</v>
      </c>
      <c r="CS85" s="21">
        <v>-0.71235752849430112</v>
      </c>
      <c r="CT85" s="21">
        <v>7.3986602435544899</v>
      </c>
      <c r="CU85" s="21">
        <v>-2.780035114120893</v>
      </c>
      <c r="CV85" s="21">
        <v>5.1892666939778778</v>
      </c>
      <c r="CW85" s="21">
        <v>-3.3620197730741159</v>
      </c>
      <c r="CX85" s="21">
        <v>-19.134944612286002</v>
      </c>
      <c r="CY85" s="21">
        <v>-26.076395242451966</v>
      </c>
      <c r="CZ85" s="21">
        <v>-5.6133638717386978</v>
      </c>
      <c r="DA85" s="21">
        <v>2.2220166866532289</v>
      </c>
      <c r="DB85" s="21">
        <v>7.5018787779774545</v>
      </c>
      <c r="DC85" s="21">
        <v>-5.9921160517187007</v>
      </c>
      <c r="DD85" s="21">
        <v>2.5392222370706934</v>
      </c>
      <c r="DE85" s="21">
        <v>-27.970068694798822</v>
      </c>
      <c r="DF85" s="21">
        <v>8.5806980408384135</v>
      </c>
      <c r="DG85" s="21">
        <v>-28.96191904047976</v>
      </c>
      <c r="DH85" s="21">
        <v>-12.174483571684863</v>
      </c>
      <c r="DI85" s="21">
        <v>-11.42680412371134</v>
      </c>
      <c r="DJ85" s="21">
        <v>5.8542618983597743</v>
      </c>
      <c r="DK85" s="21">
        <v>25.063314711359403</v>
      </c>
      <c r="DL85" s="21">
        <v>-45.240692640692643</v>
      </c>
      <c r="DM85" s="21">
        <v>-8.1241143415587587</v>
      </c>
      <c r="DN85" s="21">
        <v>0</v>
      </c>
      <c r="DO85" s="21">
        <v>-21.175870002876042</v>
      </c>
      <c r="DP85" s="21">
        <v>-12.178150996703813</v>
      </c>
      <c r="DQ85" s="21">
        <v>0.41758902890297273</v>
      </c>
      <c r="DR85" s="21">
        <v>-0.82732497387669801</v>
      </c>
      <c r="DS85" s="21">
        <v>-66.294492275032439</v>
      </c>
      <c r="DT85" s="21">
        <v>1.071630005640158</v>
      </c>
      <c r="DU85" s="21">
        <v>-4.5928208846990577</v>
      </c>
      <c r="DV85" s="21">
        <v>14.143957887272082</v>
      </c>
      <c r="DW85" s="21">
        <v>-16.296829971181555</v>
      </c>
      <c r="DX85" s="21">
        <v>-5.5308668377530656</v>
      </c>
      <c r="DY85" s="21">
        <v>-4.613200550905816</v>
      </c>
      <c r="DZ85" s="21">
        <v>0</v>
      </c>
      <c r="EA85" s="21">
        <v>-3.2491349480968856</v>
      </c>
      <c r="EB85" s="21">
        <v>-4.7655779734700703</v>
      </c>
      <c r="EC85" s="21">
        <v>0</v>
      </c>
      <c r="ED85" s="21">
        <v>8.3511792218131156</v>
      </c>
      <c r="EE85" s="21">
        <v>-2.9881447788638344</v>
      </c>
      <c r="EF85" s="21">
        <v>-3.7293424926398431</v>
      </c>
      <c r="EG85" s="21">
        <v>5.9811130697557289</v>
      </c>
      <c r="EH85" s="21">
        <v>-11.387708401438379</v>
      </c>
      <c r="EI85" s="21">
        <v>-7.4445605328457622</v>
      </c>
      <c r="EJ85" s="21">
        <v>0.33096432552954291</v>
      </c>
      <c r="EK85" s="21">
        <v>0</v>
      </c>
      <c r="EL85" s="21">
        <v>-18.136454183266931</v>
      </c>
      <c r="EM85" s="21">
        <v>1.3455132562882393</v>
      </c>
      <c r="EN85" s="21">
        <v>-13.443322625057366</v>
      </c>
      <c r="EO85" s="21">
        <v>1.3863024492744107</v>
      </c>
      <c r="EP85" s="21">
        <v>-12.779728275490987</v>
      </c>
      <c r="EQ85" s="21">
        <v>10.526869806094183</v>
      </c>
      <c r="ER85" s="21">
        <v>-12.435078534031414</v>
      </c>
      <c r="ES85" s="21">
        <v>-2.6412635529608006</v>
      </c>
      <c r="ET85" s="21">
        <v>0</v>
      </c>
      <c r="EU85" s="21">
        <v>-19.629132231404959</v>
      </c>
      <c r="EV85" s="21">
        <v>0</v>
      </c>
      <c r="EW85" s="21">
        <v>-0.79338986317209481</v>
      </c>
      <c r="EX85" s="21">
        <v>-2.7147102526002973</v>
      </c>
      <c r="EY85" s="21">
        <v>-6.8198133524766691</v>
      </c>
      <c r="EZ85" s="21">
        <v>0</v>
      </c>
      <c r="FA85" s="21">
        <v>3.8506434289188367</v>
      </c>
      <c r="FB85" s="21">
        <v>0</v>
      </c>
      <c r="FC85" s="21">
        <v>-2.5412598635816503</v>
      </c>
      <c r="FD85" s="21">
        <v>-18.88372093023256</v>
      </c>
      <c r="FE85" s="21">
        <v>2.9498901308875514</v>
      </c>
      <c r="FF85" s="21">
        <v>-0.44877426668556042</v>
      </c>
      <c r="FG85" s="21">
        <v>-7.8572815533980584</v>
      </c>
      <c r="FH85" s="21">
        <v>-1.4946097670028318</v>
      </c>
      <c r="FI85" s="21">
        <v>1.6029560639805629</v>
      </c>
      <c r="FJ85" s="21">
        <v>-5.3400462516862595</v>
      </c>
      <c r="FK85" s="21">
        <v>1.8383182220256524</v>
      </c>
      <c r="FL85" s="21">
        <v>-35.005580596694571</v>
      </c>
      <c r="FM85" s="21">
        <v>-12.519153674832962</v>
      </c>
      <c r="FN85" s="21">
        <v>2.14411294619073</v>
      </c>
      <c r="FO85" s="21">
        <v>-9.9440025120368425</v>
      </c>
      <c r="FP85" s="21">
        <v>-2.2257363746725449</v>
      </c>
      <c r="FQ85" s="21">
        <v>-1.2139570552147239</v>
      </c>
      <c r="FR85" s="21">
        <v>-2.6779794790844513</v>
      </c>
      <c r="FS85" s="21">
        <v>-0.45818865740740738</v>
      </c>
      <c r="FT85" s="21">
        <v>0.82045042377586141</v>
      </c>
      <c r="FU85" s="21">
        <v>-14.792600896860986</v>
      </c>
      <c r="FV85" s="21">
        <v>-21.872293022012297</v>
      </c>
      <c r="FW85" s="21">
        <v>0</v>
      </c>
      <c r="FX85" s="21">
        <v>-2.2093023255813953</v>
      </c>
      <c r="FY85" s="21">
        <v>0</v>
      </c>
      <c r="FZ85" s="21">
        <v>0</v>
      </c>
      <c r="GA85" s="21">
        <v>0</v>
      </c>
      <c r="GB85" s="21">
        <v>-5.3493806306306304</v>
      </c>
      <c r="GC85" s="21">
        <v>27.192106182326231</v>
      </c>
      <c r="GD85" s="21">
        <v>-1.9891959798994976</v>
      </c>
      <c r="GE85" s="21">
        <v>30.331988148753577</v>
      </c>
      <c r="GF85" s="21">
        <v>-1.8336005701051132</v>
      </c>
      <c r="GG85" s="21">
        <v>-13.723997833152763</v>
      </c>
      <c r="GH85" s="21">
        <v>0.60198650318410796</v>
      </c>
      <c r="GI85" s="21">
        <v>0</v>
      </c>
      <c r="GJ85" s="21">
        <v>0</v>
      </c>
      <c r="GK85" s="21">
        <v>-2.718060140447752</v>
      </c>
      <c r="GL85" s="21">
        <v>0</v>
      </c>
      <c r="GM85" s="21">
        <v>4.9517025712300207</v>
      </c>
      <c r="GN85" s="21">
        <v>-13.874315443592552</v>
      </c>
      <c r="GO85" s="21">
        <v>-1.816982214572576</v>
      </c>
      <c r="GP85" s="21">
        <v>0</v>
      </c>
      <c r="GQ85" s="21">
        <v>20.932196162046907</v>
      </c>
      <c r="GR85" s="21">
        <v>0</v>
      </c>
      <c r="GS85" s="21">
        <v>-9.4985002999400123</v>
      </c>
      <c r="GT85" s="21">
        <v>0</v>
      </c>
      <c r="GU85" s="21">
        <v>-12.123139089749042</v>
      </c>
      <c r="GV85" s="21">
        <v>3.8598415600243752</v>
      </c>
      <c r="GW85" s="21">
        <v>0</v>
      </c>
      <c r="GX85" s="21">
        <v>3.2997755690926578</v>
      </c>
      <c r="GY85" s="21">
        <v>-4.5459992510298344</v>
      </c>
      <c r="GZ85" s="21">
        <v>0.85693024334615464</v>
      </c>
      <c r="HA85" s="21">
        <v>7.1206567392134401</v>
      </c>
      <c r="HB85" s="21">
        <v>-12.611663687932241</v>
      </c>
      <c r="HC85" s="21">
        <v>-35.121996303142332</v>
      </c>
      <c r="HD85" s="21">
        <v>-3.5481792717086833</v>
      </c>
      <c r="HE85" s="21">
        <v>3.9820878669677686</v>
      </c>
      <c r="HF85" s="21">
        <v>-15.105621805792163</v>
      </c>
      <c r="HG85" s="21">
        <v>-8.9646142958244877</v>
      </c>
      <c r="HH85" s="21">
        <v>23.16156914893617</v>
      </c>
      <c r="HI85" s="21">
        <v>-3.7167449139280127</v>
      </c>
      <c r="HJ85" s="21">
        <v>-1.1609119156512935</v>
      </c>
      <c r="HK85" s="21">
        <v>27.229578675838351</v>
      </c>
      <c r="HL85" s="21">
        <v>9.7333921670064818</v>
      </c>
      <c r="HM85" s="21">
        <v>-0.33446017325163746</v>
      </c>
      <c r="HN85" s="21">
        <v>-0.39192869522158952</v>
      </c>
      <c r="HO85" s="21">
        <v>0</v>
      </c>
      <c r="HP85" s="21">
        <v>0</v>
      </c>
      <c r="HQ85" s="21">
        <v>-2.9283547862109778</v>
      </c>
      <c r="HR85" s="21">
        <v>-13.049108150824114</v>
      </c>
      <c r="HS85" s="21">
        <v>13.014307458143074</v>
      </c>
      <c r="HT85" s="21">
        <v>-11.859229408295656</v>
      </c>
      <c r="HU85" s="21">
        <v>7.4765598650927485</v>
      </c>
      <c r="HV85" s="21">
        <v>-4.4702007528230867</v>
      </c>
      <c r="HW85" s="21">
        <v>-1.6105848696757787</v>
      </c>
      <c r="HX85" s="21">
        <v>-13.140041493775934</v>
      </c>
      <c r="HY85" s="21">
        <v>-0.42787227334824579</v>
      </c>
      <c r="HZ85" s="21">
        <v>-4.127960026069954</v>
      </c>
      <c r="IA85" s="21">
        <v>0</v>
      </c>
      <c r="IB85" s="21">
        <v>-58.998751040799334</v>
      </c>
      <c r="IC85" s="21">
        <v>-13.623771686492077</v>
      </c>
      <c r="ID85" s="21">
        <v>0</v>
      </c>
      <c r="IE85" s="21">
        <v>1.1099185139752914</v>
      </c>
      <c r="IF85" s="21">
        <v>-0.76835975412487867</v>
      </c>
      <c r="IG85" s="21">
        <v>0.19478282268979943</v>
      </c>
      <c r="IH85" s="21">
        <v>-5.2777777777777777</v>
      </c>
      <c r="II85" s="21">
        <v>-38.134060979950171</v>
      </c>
      <c r="IJ85" s="21">
        <v>9.7577030812324939</v>
      </c>
      <c r="IK85" s="21">
        <v>-4.8194403534609718</v>
      </c>
      <c r="IL85" s="21">
        <v>-18.107581533248624</v>
      </c>
      <c r="IM85" s="21">
        <v>4.0495879511224784</v>
      </c>
      <c r="IN85" s="21">
        <v>-0.23869119420989143</v>
      </c>
      <c r="IO85" s="21">
        <v>-20.78558926487748</v>
      </c>
      <c r="IP85" s="21">
        <v>-27.588235294117649</v>
      </c>
      <c r="IQ85" s="21">
        <v>-19.631538163502519</v>
      </c>
      <c r="IR85" s="21">
        <v>-6.3433770883054894</v>
      </c>
      <c r="IS85" s="21">
        <v>6.733900364520049</v>
      </c>
      <c r="IT85" s="21">
        <v>-44.09834638816362</v>
      </c>
      <c r="IU85" s="21">
        <v>-4.7629204265791634</v>
      </c>
      <c r="IV85" s="21">
        <v>-50.534278959810877</v>
      </c>
      <c r="IW85" s="21">
        <v>1.6289437585733881</v>
      </c>
      <c r="IX85" s="21">
        <v>5.8302213851948652</v>
      </c>
      <c r="IY85" s="21">
        <v>0</v>
      </c>
      <c r="IZ85" s="21">
        <v>-26.894550601556972</v>
      </c>
      <c r="JA85" s="21">
        <v>-1.3586443586443586</v>
      </c>
      <c r="JB85" s="21">
        <v>-11.94718309859155</v>
      </c>
      <c r="JC85" s="21">
        <v>-1.6970346552340121</v>
      </c>
      <c r="JD85" s="21">
        <v>-6.0668369518944232</v>
      </c>
      <c r="JE85" s="21">
        <v>4.0040555370008111</v>
      </c>
      <c r="JF85" s="21">
        <v>9.9734851242035596</v>
      </c>
      <c r="JG85" s="21">
        <v>0.99247884675650266</v>
      </c>
      <c r="JH85" s="21">
        <v>0</v>
      </c>
      <c r="JI85" s="21">
        <v>-1.4624748371817644</v>
      </c>
      <c r="JJ85" s="21">
        <v>-2.9227811105983696</v>
      </c>
      <c r="JK85" s="21">
        <v>-4.9873203036666132</v>
      </c>
      <c r="JL85" s="21">
        <v>1.4097484976630315</v>
      </c>
      <c r="JM85" s="21">
        <v>4.4947283049472828</v>
      </c>
      <c r="JN85" s="21">
        <v>0</v>
      </c>
      <c r="JO85" s="21">
        <v>-14.288487831555921</v>
      </c>
      <c r="JP85" s="21">
        <v>-7.0241968006452478</v>
      </c>
      <c r="JQ85" s="21">
        <v>13.895166734170379</v>
      </c>
      <c r="JR85" s="21">
        <v>6.9762652605846993</v>
      </c>
      <c r="JS85" s="21">
        <v>12.152635870868711</v>
      </c>
      <c r="JT85" s="21">
        <v>10.223854796888505</v>
      </c>
      <c r="JU85" s="21">
        <v>-39.479519145146931</v>
      </c>
      <c r="JV85" s="21">
        <v>-5.1323608860075636</v>
      </c>
      <c r="JW85" s="21">
        <v>2.1059632010640654</v>
      </c>
      <c r="JX85" s="21">
        <v>0</v>
      </c>
      <c r="JY85" s="21">
        <v>-5.1963007159904535</v>
      </c>
      <c r="JZ85" s="21">
        <v>-0.60481266710649673</v>
      </c>
      <c r="KA85" s="21">
        <v>1.0988896599583622</v>
      </c>
      <c r="KB85" s="21">
        <v>0</v>
      </c>
      <c r="KC85" s="21">
        <v>-8.3896149770399155</v>
      </c>
      <c r="KD85" s="21">
        <v>-0.25573505654281098</v>
      </c>
      <c r="KE85" s="21">
        <v>33.402093397745574</v>
      </c>
      <c r="KF85" s="21">
        <v>11.914807847352861</v>
      </c>
      <c r="KG85" s="21">
        <v>-3.4944826690899649</v>
      </c>
      <c r="KH85" s="21">
        <v>-1.3624198908141467</v>
      </c>
      <c r="KI85" s="21">
        <v>0</v>
      </c>
      <c r="KJ85" s="21">
        <v>-8.1900383141762454</v>
      </c>
      <c r="KK85" s="21">
        <v>-5.1768883878241265</v>
      </c>
    </row>
    <row r="86" spans="1:297" ht="14">
      <c r="A86" s="557"/>
      <c r="B86" s="532" t="s">
        <v>547</v>
      </c>
      <c r="C86" s="148">
        <v>1.0490045433648088</v>
      </c>
      <c r="D86" s="374">
        <v>0</v>
      </c>
      <c r="E86" s="374">
        <v>12.042738589211618</v>
      </c>
      <c r="F86" s="21">
        <v>1.9182639347873982</v>
      </c>
      <c r="G86" s="21">
        <v>12.042738589211618</v>
      </c>
      <c r="H86" s="21">
        <v>2.6923005565862708</v>
      </c>
      <c r="I86" s="21">
        <v>2.5752313347699327</v>
      </c>
      <c r="J86" s="21">
        <v>0</v>
      </c>
      <c r="K86" s="21">
        <v>0</v>
      </c>
      <c r="L86" s="21">
        <v>3.5421370598645265</v>
      </c>
      <c r="M86" s="21">
        <v>0</v>
      </c>
      <c r="N86" s="21">
        <v>0</v>
      </c>
      <c r="O86" s="21">
        <v>0.18086442257058372</v>
      </c>
      <c r="P86" s="21">
        <v>0</v>
      </c>
      <c r="Q86" s="21">
        <v>3.206252761820592</v>
      </c>
      <c r="R86" s="21">
        <v>0</v>
      </c>
      <c r="S86" s="21">
        <v>0</v>
      </c>
      <c r="T86" s="21">
        <v>0</v>
      </c>
      <c r="U86" s="21">
        <v>0</v>
      </c>
      <c r="V86" s="21">
        <v>0</v>
      </c>
      <c r="W86" s="21">
        <v>0</v>
      </c>
      <c r="X86" s="21">
        <v>0</v>
      </c>
      <c r="Y86" s="21">
        <v>6.4366821911732091</v>
      </c>
      <c r="Z86" s="21">
        <v>0</v>
      </c>
      <c r="AA86" s="21">
        <v>3.0564164284639688</v>
      </c>
      <c r="AB86" s="21">
        <v>0</v>
      </c>
      <c r="AC86" s="21">
        <v>3.1004166221557528</v>
      </c>
      <c r="AD86" s="21">
        <v>0</v>
      </c>
      <c r="AE86" s="21">
        <v>0</v>
      </c>
      <c r="AF86" s="21">
        <v>0.27579391185612073</v>
      </c>
      <c r="AG86" s="21">
        <v>0.39271458078792054</v>
      </c>
      <c r="AH86" s="21">
        <v>0</v>
      </c>
      <c r="AI86" s="21">
        <v>1.2702087618714166</v>
      </c>
      <c r="AJ86" s="21">
        <v>0</v>
      </c>
      <c r="AK86" s="21">
        <v>0</v>
      </c>
      <c r="AL86" s="21">
        <v>0</v>
      </c>
      <c r="AM86" s="21">
        <v>1.2341859624502987</v>
      </c>
      <c r="AN86" s="21">
        <v>2.5241592578275998</v>
      </c>
      <c r="AO86" s="21">
        <v>0.67856151272047116</v>
      </c>
      <c r="AP86" s="21">
        <v>1.7906220203039991</v>
      </c>
      <c r="AQ86" s="21">
        <v>2.95971853966959</v>
      </c>
      <c r="AR86" s="21">
        <v>0</v>
      </c>
      <c r="AS86" s="21">
        <v>3.1738790813935323</v>
      </c>
      <c r="AT86" s="21">
        <v>0</v>
      </c>
      <c r="AU86" s="21">
        <v>2.3351033872395206</v>
      </c>
      <c r="AV86" s="21">
        <v>0</v>
      </c>
      <c r="AW86" s="21">
        <v>0</v>
      </c>
      <c r="AX86" s="21">
        <v>0</v>
      </c>
      <c r="AY86" s="21">
        <v>0</v>
      </c>
      <c r="AZ86" s="21">
        <v>0</v>
      </c>
      <c r="BA86" s="21">
        <v>4.6954780779809093</v>
      </c>
      <c r="BB86" s="21">
        <v>1.6309709647205746</v>
      </c>
      <c r="BC86" s="21">
        <v>3.6855005651439531E-2</v>
      </c>
      <c r="BD86" s="21">
        <v>0</v>
      </c>
      <c r="BE86" s="21">
        <v>0</v>
      </c>
      <c r="BF86" s="21">
        <v>0</v>
      </c>
      <c r="BG86" s="21">
        <v>0</v>
      </c>
      <c r="BH86" s="21">
        <v>0</v>
      </c>
      <c r="BI86" s="21">
        <v>0</v>
      </c>
      <c r="BJ86" s="21">
        <v>0.71976084829148623</v>
      </c>
      <c r="BK86" s="21">
        <v>0</v>
      </c>
      <c r="BL86" s="21">
        <v>0</v>
      </c>
      <c r="BM86" s="21">
        <v>0</v>
      </c>
      <c r="BN86" s="21">
        <v>0</v>
      </c>
      <c r="BO86" s="21">
        <v>0</v>
      </c>
      <c r="BP86" s="21">
        <v>1.5931984739110148</v>
      </c>
      <c r="BQ86" s="21">
        <v>1.8921033330616901</v>
      </c>
      <c r="BR86" s="21">
        <v>1.025801890960502</v>
      </c>
      <c r="BS86" s="21">
        <v>0</v>
      </c>
      <c r="BT86" s="21">
        <v>2.3259336432120534</v>
      </c>
      <c r="BU86" s="21">
        <v>0</v>
      </c>
      <c r="BV86" s="21">
        <v>0</v>
      </c>
      <c r="BW86" s="21">
        <v>0</v>
      </c>
      <c r="BX86" s="21">
        <v>3.09478672985782</v>
      </c>
      <c r="BY86" s="21">
        <v>5.6859781696053737</v>
      </c>
      <c r="BZ86" s="21">
        <v>9.362211981566821</v>
      </c>
      <c r="CA86" s="21">
        <v>0</v>
      </c>
      <c r="CB86" s="21">
        <v>2.3185013580444163</v>
      </c>
      <c r="CC86" s="21">
        <v>1.5427242524916944</v>
      </c>
      <c r="CD86" s="21">
        <v>0</v>
      </c>
      <c r="CE86" s="21">
        <v>7.7525497814473043</v>
      </c>
      <c r="CF86" s="21">
        <v>0</v>
      </c>
      <c r="CG86" s="21">
        <v>0</v>
      </c>
      <c r="CH86" s="21">
        <v>0</v>
      </c>
      <c r="CI86" s="21">
        <v>2.5099964389276086</v>
      </c>
      <c r="CJ86" s="21">
        <v>1.8110293544109617</v>
      </c>
      <c r="CK86" s="21">
        <v>2.5436021034180545</v>
      </c>
      <c r="CL86" s="21">
        <v>0</v>
      </c>
      <c r="CM86" s="21">
        <v>0</v>
      </c>
      <c r="CN86" s="21">
        <v>0</v>
      </c>
      <c r="CO86" s="21">
        <v>2.4271377796362117</v>
      </c>
      <c r="CP86" s="21">
        <v>4.2449904929062452</v>
      </c>
      <c r="CQ86" s="21">
        <v>0</v>
      </c>
      <c r="CR86" s="21">
        <v>0</v>
      </c>
      <c r="CS86" s="21">
        <v>3.4820035992801439</v>
      </c>
      <c r="CT86" s="21">
        <v>3.0002687782992536</v>
      </c>
      <c r="CU86" s="21">
        <v>0</v>
      </c>
      <c r="CV86" s="21">
        <v>0</v>
      </c>
      <c r="CW86" s="21">
        <v>1.9257514431690002</v>
      </c>
      <c r="CX86" s="21">
        <v>0</v>
      </c>
      <c r="CY86" s="21">
        <v>0</v>
      </c>
      <c r="CZ86" s="21">
        <v>2.1386974706233817</v>
      </c>
      <c r="DA86" s="21">
        <v>1.4069604266067921</v>
      </c>
      <c r="DB86" s="21">
        <v>0</v>
      </c>
      <c r="DC86" s="21">
        <v>4.1185745821507407</v>
      </c>
      <c r="DD86" s="21">
        <v>2.7149538954964587</v>
      </c>
      <c r="DE86" s="21">
        <v>0</v>
      </c>
      <c r="DF86" s="21">
        <v>0.23095347985930959</v>
      </c>
      <c r="DG86" s="21">
        <v>0</v>
      </c>
      <c r="DH86" s="21">
        <v>0</v>
      </c>
      <c r="DI86" s="21">
        <v>0</v>
      </c>
      <c r="DJ86" s="21">
        <v>1.7558483463296586</v>
      </c>
      <c r="DK86" s="21">
        <v>4.5038795779019241</v>
      </c>
      <c r="DL86" s="21">
        <v>0</v>
      </c>
      <c r="DM86" s="21">
        <v>0</v>
      </c>
      <c r="DN86" s="21">
        <v>0</v>
      </c>
      <c r="DO86" s="21">
        <v>0</v>
      </c>
      <c r="DP86" s="21">
        <v>0</v>
      </c>
      <c r="DQ86" s="21">
        <v>1.4351434434673678</v>
      </c>
      <c r="DR86" s="21">
        <v>4.1699320794148385</v>
      </c>
      <c r="DS86" s="21">
        <v>1.0268899634390849</v>
      </c>
      <c r="DT86" s="21">
        <v>0</v>
      </c>
      <c r="DU86" s="21">
        <v>0</v>
      </c>
      <c r="DV86" s="21">
        <v>1.9789981862069905</v>
      </c>
      <c r="DW86" s="21">
        <v>0</v>
      </c>
      <c r="DX86" s="21">
        <v>1.6551183347590532</v>
      </c>
      <c r="DY86" s="21">
        <v>4.1509164106367198</v>
      </c>
      <c r="DZ86" s="21">
        <v>0</v>
      </c>
      <c r="EA86" s="21">
        <v>1.5180655025348033</v>
      </c>
      <c r="EB86" s="21">
        <v>0</v>
      </c>
      <c r="EC86" s="21">
        <v>0</v>
      </c>
      <c r="ED86" s="21">
        <v>2.888148074435267</v>
      </c>
      <c r="EE86" s="21">
        <v>0</v>
      </c>
      <c r="EF86" s="21">
        <v>0</v>
      </c>
      <c r="EG86" s="21">
        <v>2.1925627465793669</v>
      </c>
      <c r="EH86" s="21">
        <v>0</v>
      </c>
      <c r="EI86" s="21">
        <v>4.1693874885725482</v>
      </c>
      <c r="EJ86" s="21">
        <v>5.0555323299888517</v>
      </c>
      <c r="EK86" s="21">
        <v>0</v>
      </c>
      <c r="EL86" s="21">
        <v>0</v>
      </c>
      <c r="EM86" s="21">
        <v>0</v>
      </c>
      <c r="EN86" s="21">
        <v>0</v>
      </c>
      <c r="EO86" s="21">
        <v>0</v>
      </c>
      <c r="EP86" s="21">
        <v>1.3664245359160614</v>
      </c>
      <c r="EQ86" s="21">
        <v>0</v>
      </c>
      <c r="ER86" s="21">
        <v>0</v>
      </c>
      <c r="ES86" s="21">
        <v>3.6308381984987488</v>
      </c>
      <c r="ET86" s="21">
        <v>0</v>
      </c>
      <c r="EU86" s="21">
        <v>0</v>
      </c>
      <c r="EV86" s="21">
        <v>0</v>
      </c>
      <c r="EW86" s="21">
        <v>1.0626903064174216</v>
      </c>
      <c r="EX86" s="21">
        <v>0.9951994513658704</v>
      </c>
      <c r="EY86" s="21">
        <v>0</v>
      </c>
      <c r="EZ86" s="21">
        <v>0</v>
      </c>
      <c r="FA86" s="21">
        <v>0</v>
      </c>
      <c r="FB86" s="21">
        <v>0</v>
      </c>
      <c r="FC86" s="21">
        <v>3.8816370201952655</v>
      </c>
      <c r="FD86" s="21">
        <v>0</v>
      </c>
      <c r="FE86" s="21">
        <v>2.6341358555460017</v>
      </c>
      <c r="FF86" s="21">
        <v>0</v>
      </c>
      <c r="FG86" s="21">
        <v>0</v>
      </c>
      <c r="FH86" s="21">
        <v>1.2976302846639178</v>
      </c>
      <c r="FI86" s="21">
        <v>6.4638590807855838</v>
      </c>
      <c r="FJ86" s="21">
        <v>2.7965889381383695</v>
      </c>
      <c r="FK86" s="21">
        <v>2.0056667403803625</v>
      </c>
      <c r="FL86" s="21">
        <v>5.6063532946984331</v>
      </c>
      <c r="FM86" s="21">
        <v>0</v>
      </c>
      <c r="FN86" s="21">
        <v>1.2885144734505416</v>
      </c>
      <c r="FO86" s="21">
        <v>0</v>
      </c>
      <c r="FP86" s="21">
        <v>1.4834834834834836</v>
      </c>
      <c r="FQ86" s="21">
        <v>0</v>
      </c>
      <c r="FR86" s="21">
        <v>0</v>
      </c>
      <c r="FS86" s="21">
        <v>2.9392361111111112</v>
      </c>
      <c r="FT86" s="21">
        <v>1.3561243939450016</v>
      </c>
      <c r="FU86" s="21">
        <v>0</v>
      </c>
      <c r="FV86" s="21">
        <v>0</v>
      </c>
      <c r="FW86" s="21">
        <v>0</v>
      </c>
      <c r="FX86" s="21">
        <v>0</v>
      </c>
      <c r="FY86" s="21">
        <v>0.95650024715768656</v>
      </c>
      <c r="FZ86" s="21">
        <v>0</v>
      </c>
      <c r="GA86" s="21">
        <v>0</v>
      </c>
      <c r="GB86" s="21">
        <v>6.5365990990990994</v>
      </c>
      <c r="GC86" s="21">
        <v>2.3653510303877052</v>
      </c>
      <c r="GD86" s="21">
        <v>0</v>
      </c>
      <c r="GE86" s="21">
        <v>2.9651103391908458</v>
      </c>
      <c r="GF86" s="21">
        <v>4.13646891145555</v>
      </c>
      <c r="GG86" s="21">
        <v>0</v>
      </c>
      <c r="GH86" s="21">
        <v>1.6551183347590532</v>
      </c>
      <c r="GI86" s="21">
        <v>0</v>
      </c>
      <c r="GJ86" s="21">
        <v>0</v>
      </c>
      <c r="GK86" s="21">
        <v>2.7522837764840045</v>
      </c>
      <c r="GL86" s="21">
        <v>5.8502318081032048</v>
      </c>
      <c r="GM86" s="21">
        <v>0</v>
      </c>
      <c r="GN86" s="21">
        <v>4.7682092004381165</v>
      </c>
      <c r="GO86" s="21">
        <v>0</v>
      </c>
      <c r="GP86" s="21">
        <v>0</v>
      </c>
      <c r="GQ86" s="21">
        <v>0</v>
      </c>
      <c r="GR86" s="21">
        <v>0</v>
      </c>
      <c r="GS86" s="21">
        <v>5.8034393121375727</v>
      </c>
      <c r="GT86" s="21">
        <v>0</v>
      </c>
      <c r="GU86" s="21">
        <v>0</v>
      </c>
      <c r="GV86" s="21">
        <v>0</v>
      </c>
      <c r="GW86" s="21">
        <v>0</v>
      </c>
      <c r="GX86" s="21">
        <v>4.6526130169926256</v>
      </c>
      <c r="GY86" s="21">
        <v>0</v>
      </c>
      <c r="GZ86" s="21">
        <v>1.7950982855596576</v>
      </c>
      <c r="HA86" s="21">
        <v>4.4326502906113445</v>
      </c>
      <c r="HB86" s="21">
        <v>1.2403838682104282</v>
      </c>
      <c r="HC86" s="21">
        <v>0</v>
      </c>
      <c r="HD86" s="21">
        <v>8.1296918767506998</v>
      </c>
      <c r="HE86" s="21">
        <v>0.74479059741326215</v>
      </c>
      <c r="HF86" s="21">
        <v>0</v>
      </c>
      <c r="HG86" s="21">
        <v>0</v>
      </c>
      <c r="HH86" s="21">
        <v>0</v>
      </c>
      <c r="HI86" s="21">
        <v>0</v>
      </c>
      <c r="HJ86" s="21">
        <v>0</v>
      </c>
      <c r="HK86" s="21">
        <v>0</v>
      </c>
      <c r="HL86" s="21">
        <v>1.8105505005934086</v>
      </c>
      <c r="HM86" s="21">
        <v>1.2264948235791253</v>
      </c>
      <c r="HN86" s="21">
        <v>0</v>
      </c>
      <c r="HO86" s="21">
        <v>0</v>
      </c>
      <c r="HP86" s="21">
        <v>0</v>
      </c>
      <c r="HQ86" s="21">
        <v>1.7175617694925285</v>
      </c>
      <c r="HR86" s="21">
        <v>3.2764732445247233</v>
      </c>
      <c r="HS86" s="21">
        <v>0</v>
      </c>
      <c r="HT86" s="21">
        <v>0.74169451543149201</v>
      </c>
      <c r="HU86" s="21">
        <v>0</v>
      </c>
      <c r="HV86" s="21">
        <v>0</v>
      </c>
      <c r="HW86" s="21">
        <v>0</v>
      </c>
      <c r="HX86" s="21">
        <v>6.0217842323651452</v>
      </c>
      <c r="HY86" s="21">
        <v>0.52284157271321552</v>
      </c>
      <c r="HZ86" s="21">
        <v>0</v>
      </c>
      <c r="IA86" s="21">
        <v>0</v>
      </c>
      <c r="IB86" s="21">
        <v>6.6455037468776021</v>
      </c>
      <c r="IC86" s="21">
        <v>1.228078423997367</v>
      </c>
      <c r="ID86" s="21">
        <v>0</v>
      </c>
      <c r="IE86" s="21">
        <v>3.5601507053360204</v>
      </c>
      <c r="IF86" s="21">
        <v>0</v>
      </c>
      <c r="IG86" s="21">
        <v>0</v>
      </c>
      <c r="IH86" s="21">
        <v>4.8372222222222225</v>
      </c>
      <c r="II86" s="21">
        <v>0</v>
      </c>
      <c r="IJ86" s="21">
        <v>0</v>
      </c>
      <c r="IK86" s="21">
        <v>2.8495827196858126</v>
      </c>
      <c r="IL86" s="21">
        <v>0</v>
      </c>
      <c r="IM86" s="21">
        <v>2.4742824666098322</v>
      </c>
      <c r="IN86" s="21">
        <v>0</v>
      </c>
      <c r="IO86" s="21">
        <v>0</v>
      </c>
      <c r="IP86" s="21">
        <v>0</v>
      </c>
      <c r="IQ86" s="21">
        <v>0</v>
      </c>
      <c r="IR86" s="21">
        <v>1.3605949539720423</v>
      </c>
      <c r="IS86" s="21">
        <v>5.8774807614418796</v>
      </c>
      <c r="IT86" s="21">
        <v>0</v>
      </c>
      <c r="IU86" s="21">
        <v>0</v>
      </c>
      <c r="IV86" s="21">
        <v>0</v>
      </c>
      <c r="IW86" s="21">
        <v>2.4881687242798356</v>
      </c>
      <c r="IX86" s="21">
        <v>0.7585287108924591</v>
      </c>
      <c r="IY86" s="21">
        <v>0</v>
      </c>
      <c r="IZ86" s="21">
        <v>0</v>
      </c>
      <c r="JA86" s="21">
        <v>0</v>
      </c>
      <c r="JB86" s="21">
        <v>0</v>
      </c>
      <c r="JC86" s="21">
        <v>0</v>
      </c>
      <c r="JD86" s="21">
        <v>0</v>
      </c>
      <c r="JE86" s="21">
        <v>2.3540722362708144</v>
      </c>
      <c r="JF86" s="21">
        <v>0.50701450456876929</v>
      </c>
      <c r="JG86" s="21">
        <v>0</v>
      </c>
      <c r="JH86" s="21">
        <v>0</v>
      </c>
      <c r="JI86" s="21">
        <v>1.4434103019538189</v>
      </c>
      <c r="JJ86" s="21">
        <v>5.3571758191047527</v>
      </c>
      <c r="JK86" s="21">
        <v>3.2815377160394119</v>
      </c>
      <c r="JL86" s="21">
        <v>0</v>
      </c>
      <c r="JM86" s="21">
        <v>0</v>
      </c>
      <c r="JN86" s="21">
        <v>0</v>
      </c>
      <c r="JO86" s="21">
        <v>0</v>
      </c>
      <c r="JP86" s="21">
        <v>0</v>
      </c>
      <c r="JQ86" s="21">
        <v>1.9591602538139599</v>
      </c>
      <c r="JR86" s="21">
        <v>1.1962024416935517</v>
      </c>
      <c r="JS86" s="21">
        <v>2.7843334772389312</v>
      </c>
      <c r="JT86" s="21">
        <v>0</v>
      </c>
      <c r="JU86" s="21">
        <v>0</v>
      </c>
      <c r="JV86" s="21">
        <v>0</v>
      </c>
      <c r="JW86" s="21">
        <v>0</v>
      </c>
      <c r="JX86" s="21">
        <v>0</v>
      </c>
      <c r="JY86" s="21">
        <v>0</v>
      </c>
      <c r="JZ86" s="21">
        <v>1.0077780478488836</v>
      </c>
      <c r="KA86" s="21">
        <v>4.0281054823039559</v>
      </c>
      <c r="KB86" s="21">
        <v>0</v>
      </c>
      <c r="KC86" s="21">
        <v>1.0250794772165313</v>
      </c>
      <c r="KD86" s="21">
        <v>1.8754442649434573</v>
      </c>
      <c r="KE86" s="21">
        <v>2.8041867954911432</v>
      </c>
      <c r="KF86" s="21">
        <v>0</v>
      </c>
      <c r="KG86" s="21">
        <v>3.0141503310398545</v>
      </c>
      <c r="KH86" s="21">
        <v>1.0333194873012106</v>
      </c>
      <c r="KI86" s="21">
        <v>0</v>
      </c>
      <c r="KJ86" s="21">
        <v>0</v>
      </c>
      <c r="KK86" s="21">
        <v>2.9448139797068773</v>
      </c>
    </row>
    <row r="87" spans="1:297" ht="28">
      <c r="A87" s="556"/>
      <c r="B87" s="532" t="s">
        <v>519</v>
      </c>
      <c r="C87" s="148">
        <v>0.45151951263416501</v>
      </c>
      <c r="D87" s="374">
        <v>-13.278922872340425</v>
      </c>
      <c r="E87" s="374">
        <v>13.108672191173637</v>
      </c>
      <c r="F87" s="21">
        <v>0</v>
      </c>
      <c r="G87" s="21">
        <v>0</v>
      </c>
      <c r="H87" s="21">
        <v>0</v>
      </c>
      <c r="I87" s="21">
        <v>0</v>
      </c>
      <c r="J87" s="21">
        <v>0</v>
      </c>
      <c r="K87" s="21">
        <v>0</v>
      </c>
      <c r="L87" s="21">
        <v>0</v>
      </c>
      <c r="M87" s="21">
        <v>0</v>
      </c>
      <c r="N87" s="21">
        <v>0</v>
      </c>
      <c r="O87" s="21">
        <v>0</v>
      </c>
      <c r="P87" s="21">
        <v>0</v>
      </c>
      <c r="Q87" s="21">
        <v>0</v>
      </c>
      <c r="R87" s="21">
        <v>0</v>
      </c>
      <c r="S87" s="21">
        <v>0</v>
      </c>
      <c r="T87" s="21">
        <v>0</v>
      </c>
      <c r="U87" s="21">
        <v>0</v>
      </c>
      <c r="V87" s="21">
        <v>0</v>
      </c>
      <c r="W87" s="21">
        <v>0</v>
      </c>
      <c r="X87" s="21">
        <v>0</v>
      </c>
      <c r="Y87" s="21">
        <v>0</v>
      </c>
      <c r="Z87" s="21">
        <v>0</v>
      </c>
      <c r="AA87" s="21">
        <v>0</v>
      </c>
      <c r="AB87" s="21">
        <v>0</v>
      </c>
      <c r="AC87" s="21">
        <v>0</v>
      </c>
      <c r="AD87" s="21">
        <v>0</v>
      </c>
      <c r="AE87" s="21">
        <v>10.428473881870946</v>
      </c>
      <c r="AF87" s="21">
        <v>0.92172428210953516</v>
      </c>
      <c r="AG87" s="21">
        <v>3.2026951195730473</v>
      </c>
      <c r="AH87" s="21">
        <v>0</v>
      </c>
      <c r="AI87" s="21">
        <v>0</v>
      </c>
      <c r="AJ87" s="21">
        <v>0</v>
      </c>
      <c r="AK87" s="21">
        <v>0</v>
      </c>
      <c r="AL87" s="21">
        <v>0</v>
      </c>
      <c r="AM87" s="21">
        <v>-1.3072441581084817</v>
      </c>
      <c r="AN87" s="21">
        <v>0</v>
      </c>
      <c r="AO87" s="21">
        <v>0</v>
      </c>
      <c r="AP87" s="21">
        <v>-0.52711873913287344</v>
      </c>
      <c r="AQ87" s="21">
        <v>0</v>
      </c>
      <c r="AR87" s="21">
        <v>0</v>
      </c>
      <c r="AS87" s="21">
        <v>0</v>
      </c>
      <c r="AT87" s="21">
        <v>0</v>
      </c>
      <c r="AU87" s="21">
        <v>0</v>
      </c>
      <c r="AV87" s="21">
        <v>0</v>
      </c>
      <c r="AW87" s="21">
        <v>0</v>
      </c>
      <c r="AX87" s="21">
        <v>0</v>
      </c>
      <c r="AY87" s="21">
        <v>0</v>
      </c>
      <c r="AZ87" s="21">
        <v>0</v>
      </c>
      <c r="BA87" s="21">
        <v>0</v>
      </c>
      <c r="BB87" s="21">
        <v>0</v>
      </c>
      <c r="BC87" s="21">
        <v>-0.22877535210373248</v>
      </c>
      <c r="BD87" s="21">
        <v>0</v>
      </c>
      <c r="BE87" s="21">
        <v>0</v>
      </c>
      <c r="BF87" s="21">
        <v>0</v>
      </c>
      <c r="BG87" s="21">
        <v>0</v>
      </c>
      <c r="BH87" s="21">
        <v>0</v>
      </c>
      <c r="BI87" s="21">
        <v>0</v>
      </c>
      <c r="BJ87" s="21">
        <v>0</v>
      </c>
      <c r="BK87" s="21">
        <v>0</v>
      </c>
      <c r="BL87" s="21">
        <v>0</v>
      </c>
      <c r="BM87" s="21">
        <v>0</v>
      </c>
      <c r="BN87" s="21">
        <v>0</v>
      </c>
      <c r="BO87" s="21">
        <v>0</v>
      </c>
      <c r="BP87" s="21">
        <v>-2.2142014108088821</v>
      </c>
      <c r="BQ87" s="21">
        <v>0</v>
      </c>
      <c r="BR87" s="21">
        <v>0</v>
      </c>
      <c r="BS87" s="21">
        <v>0</v>
      </c>
      <c r="BT87" s="21">
        <v>0</v>
      </c>
      <c r="BU87" s="21">
        <v>0</v>
      </c>
      <c r="BV87" s="21">
        <v>0</v>
      </c>
      <c r="BW87" s="21">
        <v>0</v>
      </c>
      <c r="BX87" s="21">
        <v>0</v>
      </c>
      <c r="BY87" s="21">
        <v>0</v>
      </c>
      <c r="BZ87" s="21">
        <v>0</v>
      </c>
      <c r="CA87" s="21">
        <v>0</v>
      </c>
      <c r="CB87" s="21">
        <v>0</v>
      </c>
      <c r="CC87" s="21">
        <v>0</v>
      </c>
      <c r="CD87" s="21">
        <v>0</v>
      </c>
      <c r="CE87" s="21">
        <v>0</v>
      </c>
      <c r="CF87" s="21">
        <v>0</v>
      </c>
      <c r="CG87" s="21">
        <v>0</v>
      </c>
      <c r="CH87" s="21">
        <v>0</v>
      </c>
      <c r="CI87" s="21">
        <v>0</v>
      </c>
      <c r="CJ87" s="21">
        <v>0</v>
      </c>
      <c r="CK87" s="21">
        <v>0</v>
      </c>
      <c r="CL87" s="21">
        <v>0</v>
      </c>
      <c r="CM87" s="21">
        <v>0</v>
      </c>
      <c r="CN87" s="21">
        <v>0</v>
      </c>
      <c r="CO87" s="21">
        <v>0</v>
      </c>
      <c r="CP87" s="21">
        <v>0</v>
      </c>
      <c r="CQ87" s="21">
        <v>0</v>
      </c>
      <c r="CR87" s="21">
        <v>0</v>
      </c>
      <c r="CS87" s="21">
        <v>0</v>
      </c>
      <c r="CT87" s="21">
        <v>0.8663138090020055</v>
      </c>
      <c r="CU87" s="21">
        <v>0</v>
      </c>
      <c r="CV87" s="21">
        <v>0</v>
      </c>
      <c r="CW87" s="21">
        <v>0</v>
      </c>
      <c r="CX87" s="21">
        <v>0</v>
      </c>
      <c r="CY87" s="21">
        <v>0</v>
      </c>
      <c r="CZ87" s="21">
        <v>2.6907388966341368</v>
      </c>
      <c r="DA87" s="21">
        <v>1.1140637358712016</v>
      </c>
      <c r="DB87" s="21">
        <v>3.2628655448456136</v>
      </c>
      <c r="DC87" s="21">
        <v>0</v>
      </c>
      <c r="DD87" s="21">
        <v>0</v>
      </c>
      <c r="DE87" s="21">
        <v>0</v>
      </c>
      <c r="DF87" s="21">
        <v>1.4334505753346172</v>
      </c>
      <c r="DG87" s="21">
        <v>0</v>
      </c>
      <c r="DH87" s="21">
        <v>0</v>
      </c>
      <c r="DI87" s="21">
        <v>0</v>
      </c>
      <c r="DJ87" s="21">
        <v>-0.55283678408174242</v>
      </c>
      <c r="DK87" s="21">
        <v>0</v>
      </c>
      <c r="DL87" s="21">
        <v>0</v>
      </c>
      <c r="DM87" s="21">
        <v>0</v>
      </c>
      <c r="DN87" s="21">
        <v>0</v>
      </c>
      <c r="DO87" s="21">
        <v>0</v>
      </c>
      <c r="DP87" s="21">
        <v>0</v>
      </c>
      <c r="DQ87" s="21">
        <v>0</v>
      </c>
      <c r="DR87" s="21">
        <v>0</v>
      </c>
      <c r="DS87" s="21">
        <v>0</v>
      </c>
      <c r="DT87" s="21">
        <v>0</v>
      </c>
      <c r="DU87" s="21">
        <v>0</v>
      </c>
      <c r="DV87" s="21">
        <v>0</v>
      </c>
      <c r="DW87" s="21">
        <v>0</v>
      </c>
      <c r="DX87" s="21">
        <v>0</v>
      </c>
      <c r="DY87" s="21">
        <v>0</v>
      </c>
      <c r="DZ87" s="21">
        <v>0</v>
      </c>
      <c r="EA87" s="21">
        <v>0</v>
      </c>
      <c r="EB87" s="21">
        <v>0</v>
      </c>
      <c r="EC87" s="21">
        <v>0</v>
      </c>
      <c r="ED87" s="21">
        <v>0</v>
      </c>
      <c r="EE87" s="21">
        <v>0</v>
      </c>
      <c r="EF87" s="21">
        <v>0</v>
      </c>
      <c r="EG87" s="21">
        <v>0</v>
      </c>
      <c r="EH87" s="21">
        <v>0</v>
      </c>
      <c r="EI87" s="21">
        <v>0</v>
      </c>
      <c r="EJ87" s="21">
        <v>0</v>
      </c>
      <c r="EK87" s="21">
        <v>0</v>
      </c>
      <c r="EL87" s="21">
        <v>0</v>
      </c>
      <c r="EM87" s="21">
        <v>0</v>
      </c>
      <c r="EN87" s="21">
        <v>0</v>
      </c>
      <c r="EO87" s="21">
        <v>0</v>
      </c>
      <c r="EP87" s="21">
        <v>0</v>
      </c>
      <c r="EQ87" s="21">
        <v>0</v>
      </c>
      <c r="ER87" s="21">
        <v>0</v>
      </c>
      <c r="ES87" s="21">
        <v>0</v>
      </c>
      <c r="ET87" s="21">
        <v>0</v>
      </c>
      <c r="EU87" s="21">
        <v>0</v>
      </c>
      <c r="EV87" s="21">
        <v>0</v>
      </c>
      <c r="EW87" s="21">
        <v>13.108672191173637</v>
      </c>
      <c r="EX87" s="21">
        <v>0</v>
      </c>
      <c r="EY87" s="21">
        <v>0</v>
      </c>
      <c r="EZ87" s="21">
        <v>0</v>
      </c>
      <c r="FA87" s="21">
        <v>0</v>
      </c>
      <c r="FB87" s="21">
        <v>0</v>
      </c>
      <c r="FC87" s="21">
        <v>0</v>
      </c>
      <c r="FD87" s="21">
        <v>0</v>
      </c>
      <c r="FE87" s="21">
        <v>0</v>
      </c>
      <c r="FF87" s="21">
        <v>0</v>
      </c>
      <c r="FG87" s="21">
        <v>0</v>
      </c>
      <c r="FH87" s="21">
        <v>0</v>
      </c>
      <c r="FI87" s="21">
        <v>0</v>
      </c>
      <c r="FJ87" s="21">
        <v>0</v>
      </c>
      <c r="FK87" s="21">
        <v>0</v>
      </c>
      <c r="FL87" s="21">
        <v>0</v>
      </c>
      <c r="FM87" s="21">
        <v>0</v>
      </c>
      <c r="FN87" s="21">
        <v>0</v>
      </c>
      <c r="FO87" s="21">
        <v>0</v>
      </c>
      <c r="FP87" s="21">
        <v>0</v>
      </c>
      <c r="FQ87" s="21">
        <v>0</v>
      </c>
      <c r="FR87" s="21">
        <v>0</v>
      </c>
      <c r="FS87" s="21">
        <v>0</v>
      </c>
      <c r="FT87" s="21">
        <v>-1.8914004959472963</v>
      </c>
      <c r="FU87" s="21">
        <v>0</v>
      </c>
      <c r="FV87" s="21">
        <v>0</v>
      </c>
      <c r="FW87" s="21">
        <v>0</v>
      </c>
      <c r="FX87" s="21">
        <v>0</v>
      </c>
      <c r="FY87" s="21">
        <v>0</v>
      </c>
      <c r="FZ87" s="21">
        <v>0</v>
      </c>
      <c r="GA87" s="21">
        <v>0</v>
      </c>
      <c r="GB87" s="21">
        <v>0</v>
      </c>
      <c r="GC87" s="21">
        <v>3.1687041564792175</v>
      </c>
      <c r="GD87" s="21">
        <v>0</v>
      </c>
      <c r="GE87" s="21">
        <v>-11.742388639149979</v>
      </c>
      <c r="GF87" s="21">
        <v>0</v>
      </c>
      <c r="GG87" s="21">
        <v>0</v>
      </c>
      <c r="GH87" s="21">
        <v>0</v>
      </c>
      <c r="GI87" s="21">
        <v>0</v>
      </c>
      <c r="GJ87" s="21">
        <v>0</v>
      </c>
      <c r="GK87" s="21">
        <v>-6.5806374167216852E-2</v>
      </c>
      <c r="GL87" s="21">
        <v>0</v>
      </c>
      <c r="GM87" s="21">
        <v>0</v>
      </c>
      <c r="GN87" s="21">
        <v>6.1119934282584882</v>
      </c>
      <c r="GO87" s="21">
        <v>0</v>
      </c>
      <c r="GP87" s="21">
        <v>0</v>
      </c>
      <c r="GQ87" s="21">
        <v>0</v>
      </c>
      <c r="GR87" s="21">
        <v>0</v>
      </c>
      <c r="GS87" s="21">
        <v>0</v>
      </c>
      <c r="GT87" s="21">
        <v>0</v>
      </c>
      <c r="GU87" s="21">
        <v>0</v>
      </c>
      <c r="GV87" s="21">
        <v>0</v>
      </c>
      <c r="GW87" s="21">
        <v>0</v>
      </c>
      <c r="GX87" s="21">
        <v>0</v>
      </c>
      <c r="GY87" s="21">
        <v>0</v>
      </c>
      <c r="GZ87" s="21">
        <v>0.55254460057599009</v>
      </c>
      <c r="HA87" s="21">
        <v>-1.6613635399431506</v>
      </c>
      <c r="HB87" s="21">
        <v>0</v>
      </c>
      <c r="HC87" s="21">
        <v>0</v>
      </c>
      <c r="HD87" s="21">
        <v>0</v>
      </c>
      <c r="HE87" s="21">
        <v>0</v>
      </c>
      <c r="HF87" s="21">
        <v>0</v>
      </c>
      <c r="HG87" s="21">
        <v>0</v>
      </c>
      <c r="HH87" s="21">
        <v>-13.278922872340425</v>
      </c>
      <c r="HI87" s="21">
        <v>0</v>
      </c>
      <c r="HJ87" s="21">
        <v>-0.27343504521174455</v>
      </c>
      <c r="HK87" s="21">
        <v>0</v>
      </c>
      <c r="HL87" s="21">
        <v>0</v>
      </c>
      <c r="HM87" s="21">
        <v>0</v>
      </c>
      <c r="HN87" s="21">
        <v>0</v>
      </c>
      <c r="HO87" s="21">
        <v>0</v>
      </c>
      <c r="HP87" s="21">
        <v>0</v>
      </c>
      <c r="HQ87" s="21">
        <v>0</v>
      </c>
      <c r="HR87" s="21">
        <v>0</v>
      </c>
      <c r="HS87" s="21">
        <v>0</v>
      </c>
      <c r="HT87" s="21">
        <v>2.8251818360526832</v>
      </c>
      <c r="HU87" s="21">
        <v>0</v>
      </c>
      <c r="HV87" s="21">
        <v>0</v>
      </c>
      <c r="HW87" s="21">
        <v>-0.32364907819453276</v>
      </c>
      <c r="HX87" s="21">
        <v>0</v>
      </c>
      <c r="HY87" s="21">
        <v>1.4756121361336716</v>
      </c>
      <c r="HZ87" s="21">
        <v>0</v>
      </c>
      <c r="IA87" s="21">
        <v>0</v>
      </c>
      <c r="IB87" s="21">
        <v>0</v>
      </c>
      <c r="IC87" s="21">
        <v>0</v>
      </c>
      <c r="ID87" s="21">
        <v>0</v>
      </c>
      <c r="IE87" s="21">
        <v>0</v>
      </c>
      <c r="IF87" s="21">
        <v>0</v>
      </c>
      <c r="IG87" s="21">
        <v>0</v>
      </c>
      <c r="IH87" s="21">
        <v>0</v>
      </c>
      <c r="II87" s="21">
        <v>0</v>
      </c>
      <c r="IJ87" s="21">
        <v>0</v>
      </c>
      <c r="IK87" s="21">
        <v>0</v>
      </c>
      <c r="IL87" s="21">
        <v>0</v>
      </c>
      <c r="IM87" s="21">
        <v>6.3429951690821254</v>
      </c>
      <c r="IN87" s="21">
        <v>-3.2475874547647767</v>
      </c>
      <c r="IO87" s="21">
        <v>0</v>
      </c>
      <c r="IP87" s="21">
        <v>0</v>
      </c>
      <c r="IQ87" s="21">
        <v>0</v>
      </c>
      <c r="IR87" s="21">
        <v>0</v>
      </c>
      <c r="IS87" s="21">
        <v>0</v>
      </c>
      <c r="IT87" s="21">
        <v>0</v>
      </c>
      <c r="IU87" s="21">
        <v>0</v>
      </c>
      <c r="IV87" s="21">
        <v>0</v>
      </c>
      <c r="IW87" s="21">
        <v>0</v>
      </c>
      <c r="IX87" s="21">
        <v>-0.47862633561380585</v>
      </c>
      <c r="IY87" s="21">
        <v>0</v>
      </c>
      <c r="IZ87" s="21">
        <v>0</v>
      </c>
      <c r="JA87" s="21">
        <v>0</v>
      </c>
      <c r="JB87" s="21">
        <v>0</v>
      </c>
      <c r="JC87" s="21">
        <v>0</v>
      </c>
      <c r="JD87" s="21">
        <v>0</v>
      </c>
      <c r="JE87" s="21">
        <v>8.8188844887637767</v>
      </c>
      <c r="JF87" s="21">
        <v>2.1093301888165845</v>
      </c>
      <c r="JG87" s="21">
        <v>0</v>
      </c>
      <c r="JH87" s="21">
        <v>0</v>
      </c>
      <c r="JI87" s="21">
        <v>0</v>
      </c>
      <c r="JJ87" s="21">
        <v>0</v>
      </c>
      <c r="JK87" s="21">
        <v>0</v>
      </c>
      <c r="JL87" s="21">
        <v>0</v>
      </c>
      <c r="JM87" s="21">
        <v>0</v>
      </c>
      <c r="JN87" s="21">
        <v>0</v>
      </c>
      <c r="JO87" s="21">
        <v>0</v>
      </c>
      <c r="JP87" s="21">
        <v>0</v>
      </c>
      <c r="JQ87" s="21">
        <v>0</v>
      </c>
      <c r="JR87" s="21">
        <v>-0.94614914512300852</v>
      </c>
      <c r="JS87" s="21">
        <v>0</v>
      </c>
      <c r="JT87" s="21">
        <v>0.65702374294575216</v>
      </c>
      <c r="JU87" s="21">
        <v>0</v>
      </c>
      <c r="JV87" s="21">
        <v>0</v>
      </c>
      <c r="JW87" s="21">
        <v>0</v>
      </c>
      <c r="JX87" s="21">
        <v>0</v>
      </c>
      <c r="JY87" s="21">
        <v>0</v>
      </c>
      <c r="JZ87" s="21">
        <v>0</v>
      </c>
      <c r="KA87" s="21">
        <v>0</v>
      </c>
      <c r="KB87" s="21">
        <v>0</v>
      </c>
      <c r="KC87" s="21">
        <v>0</v>
      </c>
      <c r="KD87" s="21">
        <v>0</v>
      </c>
      <c r="KE87" s="21">
        <v>0</v>
      </c>
      <c r="KF87" s="21">
        <v>0</v>
      </c>
      <c r="KG87" s="21">
        <v>0</v>
      </c>
      <c r="KH87" s="21">
        <v>0</v>
      </c>
      <c r="KI87" s="21">
        <v>0</v>
      </c>
      <c r="KJ87" s="21">
        <v>0</v>
      </c>
      <c r="KK87" s="21">
        <v>0.30901916572717025</v>
      </c>
    </row>
    <row r="88" spans="1:297" ht="14">
      <c r="A88" s="556"/>
      <c r="B88" s="532" t="s">
        <v>520</v>
      </c>
      <c r="C88" s="148">
        <v>0.20512220807494028</v>
      </c>
      <c r="D88" s="374">
        <v>0</v>
      </c>
      <c r="E88" s="374">
        <v>1.2390302594376172</v>
      </c>
      <c r="F88" s="21">
        <v>0</v>
      </c>
      <c r="G88" s="21">
        <v>0</v>
      </c>
      <c r="H88" s="21">
        <v>0</v>
      </c>
      <c r="I88" s="21">
        <v>0</v>
      </c>
      <c r="J88" s="21">
        <v>0</v>
      </c>
      <c r="K88" s="21">
        <v>0</v>
      </c>
      <c r="L88" s="21">
        <v>0</v>
      </c>
      <c r="M88" s="21">
        <v>0</v>
      </c>
      <c r="N88" s="21">
        <v>0</v>
      </c>
      <c r="O88" s="21">
        <v>0</v>
      </c>
      <c r="P88" s="21">
        <v>0</v>
      </c>
      <c r="Q88" s="21">
        <v>0</v>
      </c>
      <c r="R88" s="21">
        <v>0</v>
      </c>
      <c r="S88" s="21">
        <v>0</v>
      </c>
      <c r="T88" s="21">
        <v>0</v>
      </c>
      <c r="U88" s="21">
        <v>0</v>
      </c>
      <c r="V88" s="21">
        <v>0</v>
      </c>
      <c r="W88" s="21">
        <v>0</v>
      </c>
      <c r="X88" s="21">
        <v>0</v>
      </c>
      <c r="Y88" s="21">
        <v>0</v>
      </c>
      <c r="Z88" s="21">
        <v>0</v>
      </c>
      <c r="AA88" s="21">
        <v>0</v>
      </c>
      <c r="AB88" s="21">
        <v>0</v>
      </c>
      <c r="AC88" s="21">
        <v>0</v>
      </c>
      <c r="AD88" s="21">
        <v>0</v>
      </c>
      <c r="AE88" s="21">
        <v>0</v>
      </c>
      <c r="AF88" s="21">
        <v>1.2390302594376172</v>
      </c>
      <c r="AG88" s="21">
        <v>0</v>
      </c>
      <c r="AH88" s="21">
        <v>0</v>
      </c>
      <c r="AI88" s="21">
        <v>0</v>
      </c>
      <c r="AJ88" s="21">
        <v>0</v>
      </c>
      <c r="AK88" s="21">
        <v>0</v>
      </c>
      <c r="AL88" s="21">
        <v>0</v>
      </c>
      <c r="AM88" s="21">
        <v>0</v>
      </c>
      <c r="AN88" s="21">
        <v>0</v>
      </c>
      <c r="AO88" s="21">
        <v>0</v>
      </c>
      <c r="AP88" s="21">
        <v>0</v>
      </c>
      <c r="AQ88" s="21">
        <v>0</v>
      </c>
      <c r="AR88" s="21">
        <v>0</v>
      </c>
      <c r="AS88" s="21">
        <v>0</v>
      </c>
      <c r="AT88" s="21">
        <v>0</v>
      </c>
      <c r="AU88" s="21">
        <v>0</v>
      </c>
      <c r="AV88" s="21">
        <v>0</v>
      </c>
      <c r="AW88" s="21">
        <v>0</v>
      </c>
      <c r="AX88" s="21">
        <v>0</v>
      </c>
      <c r="AY88" s="21">
        <v>0</v>
      </c>
      <c r="AZ88" s="21">
        <v>0</v>
      </c>
      <c r="BA88" s="21">
        <v>0</v>
      </c>
      <c r="BB88" s="21">
        <v>0</v>
      </c>
      <c r="BC88" s="21">
        <v>0.13209128662323313</v>
      </c>
      <c r="BD88" s="21">
        <v>0</v>
      </c>
      <c r="BE88" s="21">
        <v>0</v>
      </c>
      <c r="BF88" s="21">
        <v>0</v>
      </c>
      <c r="BG88" s="21">
        <v>0</v>
      </c>
      <c r="BH88" s="21">
        <v>0</v>
      </c>
      <c r="BI88" s="21">
        <v>0</v>
      </c>
      <c r="BJ88" s="21">
        <v>0</v>
      </c>
      <c r="BK88" s="21">
        <v>0</v>
      </c>
      <c r="BL88" s="21">
        <v>0</v>
      </c>
      <c r="BM88" s="21">
        <v>0</v>
      </c>
      <c r="BN88" s="21">
        <v>0</v>
      </c>
      <c r="BO88" s="21">
        <v>0</v>
      </c>
      <c r="BP88" s="21">
        <v>0</v>
      </c>
      <c r="BQ88" s="21">
        <v>0</v>
      </c>
      <c r="BR88" s="21">
        <v>0</v>
      </c>
      <c r="BS88" s="21">
        <v>0</v>
      </c>
      <c r="BT88" s="21">
        <v>0</v>
      </c>
      <c r="BU88" s="21">
        <v>0</v>
      </c>
      <c r="BV88" s="21">
        <v>0</v>
      </c>
      <c r="BW88" s="21">
        <v>0</v>
      </c>
      <c r="BX88" s="21">
        <v>0</v>
      </c>
      <c r="BY88" s="21">
        <v>0</v>
      </c>
      <c r="BZ88" s="21">
        <v>0</v>
      </c>
      <c r="CA88" s="21">
        <v>0</v>
      </c>
      <c r="CB88" s="21">
        <v>0</v>
      </c>
      <c r="CC88" s="21">
        <v>0</v>
      </c>
      <c r="CD88" s="21">
        <v>0</v>
      </c>
      <c r="CE88" s="21">
        <v>0</v>
      </c>
      <c r="CF88" s="21">
        <v>0</v>
      </c>
      <c r="CG88" s="21">
        <v>0</v>
      </c>
      <c r="CH88" s="21">
        <v>0</v>
      </c>
      <c r="CI88" s="21">
        <v>0</v>
      </c>
      <c r="CJ88" s="21">
        <v>0</v>
      </c>
      <c r="CK88" s="21">
        <v>0</v>
      </c>
      <c r="CL88" s="21">
        <v>0</v>
      </c>
      <c r="CM88" s="21">
        <v>0</v>
      </c>
      <c r="CN88" s="21">
        <v>0</v>
      </c>
      <c r="CO88" s="21">
        <v>0</v>
      </c>
      <c r="CP88" s="21">
        <v>0</v>
      </c>
      <c r="CQ88" s="21">
        <v>0</v>
      </c>
      <c r="CR88" s="21">
        <v>0</v>
      </c>
      <c r="CS88" s="21">
        <v>0</v>
      </c>
      <c r="CT88" s="21">
        <v>0</v>
      </c>
      <c r="CU88" s="21">
        <v>0</v>
      </c>
      <c r="CV88" s="21">
        <v>0</v>
      </c>
      <c r="CW88" s="21">
        <v>0</v>
      </c>
      <c r="CX88" s="21">
        <v>0</v>
      </c>
      <c r="CY88" s="21">
        <v>0</v>
      </c>
      <c r="CZ88" s="21">
        <v>0</v>
      </c>
      <c r="DA88" s="21">
        <v>0</v>
      </c>
      <c r="DB88" s="21">
        <v>0</v>
      </c>
      <c r="DC88" s="21">
        <v>0</v>
      </c>
      <c r="DD88" s="21">
        <v>0</v>
      </c>
      <c r="DE88" s="21">
        <v>0</v>
      </c>
      <c r="DF88" s="21">
        <v>0</v>
      </c>
      <c r="DG88" s="21">
        <v>0</v>
      </c>
      <c r="DH88" s="21">
        <v>0</v>
      </c>
      <c r="DI88" s="21">
        <v>0</v>
      </c>
      <c r="DJ88" s="21">
        <v>0</v>
      </c>
      <c r="DK88" s="21">
        <v>0</v>
      </c>
      <c r="DL88" s="21">
        <v>0</v>
      </c>
      <c r="DM88" s="21">
        <v>0</v>
      </c>
      <c r="DN88" s="21">
        <v>0</v>
      </c>
      <c r="DO88" s="21">
        <v>0</v>
      </c>
      <c r="DP88" s="21">
        <v>0</v>
      </c>
      <c r="DQ88" s="21">
        <v>0</v>
      </c>
      <c r="DR88" s="21">
        <v>0</v>
      </c>
      <c r="DS88" s="21">
        <v>0</v>
      </c>
      <c r="DT88" s="21">
        <v>0</v>
      </c>
      <c r="DU88" s="21">
        <v>0</v>
      </c>
      <c r="DV88" s="21">
        <v>0</v>
      </c>
      <c r="DW88" s="21">
        <v>0</v>
      </c>
      <c r="DX88" s="21">
        <v>0</v>
      </c>
      <c r="DY88" s="21">
        <v>0</v>
      </c>
      <c r="DZ88" s="21">
        <v>0</v>
      </c>
      <c r="EA88" s="21">
        <v>0</v>
      </c>
      <c r="EB88" s="21">
        <v>0</v>
      </c>
      <c r="EC88" s="21">
        <v>0</v>
      </c>
      <c r="ED88" s="21">
        <v>0</v>
      </c>
      <c r="EE88" s="21">
        <v>0</v>
      </c>
      <c r="EF88" s="21">
        <v>0</v>
      </c>
      <c r="EG88" s="21">
        <v>0</v>
      </c>
      <c r="EH88" s="21">
        <v>0</v>
      </c>
      <c r="EI88" s="21">
        <v>0</v>
      </c>
      <c r="EJ88" s="21">
        <v>0</v>
      </c>
      <c r="EK88" s="21">
        <v>0</v>
      </c>
      <c r="EL88" s="21">
        <v>0</v>
      </c>
      <c r="EM88" s="21">
        <v>0</v>
      </c>
      <c r="EN88" s="21">
        <v>0</v>
      </c>
      <c r="EO88" s="21">
        <v>0</v>
      </c>
      <c r="EP88" s="21">
        <v>0</v>
      </c>
      <c r="EQ88" s="21">
        <v>0</v>
      </c>
      <c r="ER88" s="21">
        <v>0</v>
      </c>
      <c r="ES88" s="21">
        <v>0</v>
      </c>
      <c r="ET88" s="21">
        <v>0</v>
      </c>
      <c r="EU88" s="21">
        <v>0</v>
      </c>
      <c r="EV88" s="21">
        <v>0</v>
      </c>
      <c r="EW88" s="21">
        <v>3.3397571786471382E-2</v>
      </c>
      <c r="EX88" s="21">
        <v>0</v>
      </c>
      <c r="EY88" s="21">
        <v>0</v>
      </c>
      <c r="EZ88" s="21">
        <v>0</v>
      </c>
      <c r="FA88" s="21">
        <v>0</v>
      </c>
      <c r="FB88" s="21">
        <v>0</v>
      </c>
      <c r="FC88" s="21">
        <v>0</v>
      </c>
      <c r="FD88" s="21">
        <v>0</v>
      </c>
      <c r="FE88" s="21">
        <v>0</v>
      </c>
      <c r="FF88" s="21">
        <v>0</v>
      </c>
      <c r="FG88" s="21">
        <v>0</v>
      </c>
      <c r="FH88" s="21">
        <v>0</v>
      </c>
      <c r="FI88" s="21">
        <v>0</v>
      </c>
      <c r="FJ88" s="21">
        <v>0</v>
      </c>
      <c r="FK88" s="21">
        <v>0</v>
      </c>
      <c r="FL88" s="21">
        <v>0</v>
      </c>
      <c r="FM88" s="21">
        <v>0</v>
      </c>
      <c r="FN88" s="21">
        <v>0</v>
      </c>
      <c r="FO88" s="21">
        <v>0</v>
      </c>
      <c r="FP88" s="21">
        <v>0</v>
      </c>
      <c r="FQ88" s="21">
        <v>0</v>
      </c>
      <c r="FR88" s="21">
        <v>0</v>
      </c>
      <c r="FS88" s="21">
        <v>0</v>
      </c>
      <c r="FT88" s="21">
        <v>8.0924534586772276E-2</v>
      </c>
      <c r="FU88" s="21">
        <v>0</v>
      </c>
      <c r="FV88" s="21">
        <v>0</v>
      </c>
      <c r="FW88" s="21">
        <v>0</v>
      </c>
      <c r="FX88" s="21">
        <v>0</v>
      </c>
      <c r="FY88" s="21">
        <v>0</v>
      </c>
      <c r="FZ88" s="21">
        <v>0</v>
      </c>
      <c r="GA88" s="21">
        <v>0</v>
      </c>
      <c r="GB88" s="21">
        <v>0</v>
      </c>
      <c r="GC88" s="21">
        <v>0</v>
      </c>
      <c r="GD88" s="21">
        <v>0</v>
      </c>
      <c r="GE88" s="21">
        <v>0</v>
      </c>
      <c r="GF88" s="21">
        <v>0</v>
      </c>
      <c r="GG88" s="21">
        <v>0</v>
      </c>
      <c r="GH88" s="21">
        <v>0</v>
      </c>
      <c r="GI88" s="21">
        <v>0</v>
      </c>
      <c r="GJ88" s="21">
        <v>0</v>
      </c>
      <c r="GK88" s="21">
        <v>0</v>
      </c>
      <c r="GL88" s="21">
        <v>0</v>
      </c>
      <c r="GM88" s="21">
        <v>0</v>
      </c>
      <c r="GN88" s="21">
        <v>0</v>
      </c>
      <c r="GO88" s="21">
        <v>0</v>
      </c>
      <c r="GP88" s="21">
        <v>0</v>
      </c>
      <c r="GQ88" s="21">
        <v>0</v>
      </c>
      <c r="GR88" s="21">
        <v>0</v>
      </c>
      <c r="GS88" s="21">
        <v>0</v>
      </c>
      <c r="GT88" s="21">
        <v>0</v>
      </c>
      <c r="GU88" s="21">
        <v>0</v>
      </c>
      <c r="GV88" s="21">
        <v>0</v>
      </c>
      <c r="GW88" s="21">
        <v>0</v>
      </c>
      <c r="GX88" s="21">
        <v>0</v>
      </c>
      <c r="GY88" s="21">
        <v>0</v>
      </c>
      <c r="GZ88" s="21">
        <v>0</v>
      </c>
      <c r="HA88" s="21">
        <v>0</v>
      </c>
      <c r="HB88" s="21">
        <v>0</v>
      </c>
      <c r="HC88" s="21">
        <v>0</v>
      </c>
      <c r="HD88" s="21">
        <v>0</v>
      </c>
      <c r="HE88" s="21">
        <v>0</v>
      </c>
      <c r="HF88" s="21">
        <v>0</v>
      </c>
      <c r="HG88" s="21">
        <v>0</v>
      </c>
      <c r="HH88" s="21">
        <v>0</v>
      </c>
      <c r="HI88" s="21">
        <v>0</v>
      </c>
      <c r="HJ88" s="21">
        <v>0</v>
      </c>
      <c r="HK88" s="21">
        <v>0</v>
      </c>
      <c r="HL88" s="21">
        <v>3.8358540519156444E-2</v>
      </c>
      <c r="HM88" s="21">
        <v>0</v>
      </c>
      <c r="HN88" s="21">
        <v>0</v>
      </c>
      <c r="HO88" s="21">
        <v>0</v>
      </c>
      <c r="HP88" s="21">
        <v>0</v>
      </c>
      <c r="HQ88" s="21">
        <v>0</v>
      </c>
      <c r="HR88" s="21">
        <v>0</v>
      </c>
      <c r="HS88" s="21">
        <v>0</v>
      </c>
      <c r="HT88" s="21">
        <v>0</v>
      </c>
      <c r="HU88" s="21">
        <v>0</v>
      </c>
      <c r="HV88" s="21">
        <v>0</v>
      </c>
      <c r="HW88" s="21">
        <v>0.42577876668785758</v>
      </c>
      <c r="HX88" s="21">
        <v>0</v>
      </c>
      <c r="HY88" s="21">
        <v>0</v>
      </c>
      <c r="HZ88" s="21">
        <v>0</v>
      </c>
      <c r="IA88" s="21">
        <v>0</v>
      </c>
      <c r="IB88" s="21">
        <v>0</v>
      </c>
      <c r="IC88" s="21">
        <v>0</v>
      </c>
      <c r="ID88" s="21">
        <v>0</v>
      </c>
      <c r="IE88" s="21">
        <v>0</v>
      </c>
      <c r="IF88" s="21">
        <v>0</v>
      </c>
      <c r="IG88" s="21">
        <v>0</v>
      </c>
      <c r="IH88" s="21">
        <v>0</v>
      </c>
      <c r="II88" s="21">
        <v>0</v>
      </c>
      <c r="IJ88" s="21">
        <v>0</v>
      </c>
      <c r="IK88" s="21">
        <v>0</v>
      </c>
      <c r="IL88" s="21">
        <v>0</v>
      </c>
      <c r="IM88" s="21">
        <v>0</v>
      </c>
      <c r="IN88" s="21">
        <v>0</v>
      </c>
      <c r="IO88" s="21">
        <v>0</v>
      </c>
      <c r="IP88" s="21">
        <v>0</v>
      </c>
      <c r="IQ88" s="21">
        <v>0</v>
      </c>
      <c r="IR88" s="21">
        <v>0</v>
      </c>
      <c r="IS88" s="21">
        <v>0</v>
      </c>
      <c r="IT88" s="21">
        <v>0</v>
      </c>
      <c r="IU88" s="21">
        <v>0</v>
      </c>
      <c r="IV88" s="21">
        <v>0</v>
      </c>
      <c r="IW88" s="21">
        <v>0</v>
      </c>
      <c r="IX88" s="21">
        <v>0.93155892074717506</v>
      </c>
      <c r="IY88" s="21">
        <v>0</v>
      </c>
      <c r="IZ88" s="21">
        <v>0</v>
      </c>
      <c r="JA88" s="21">
        <v>0</v>
      </c>
      <c r="JB88" s="21">
        <v>0</v>
      </c>
      <c r="JC88" s="21">
        <v>0</v>
      </c>
      <c r="JD88" s="21">
        <v>0</v>
      </c>
      <c r="JE88" s="21">
        <v>0</v>
      </c>
      <c r="JF88" s="21">
        <v>0</v>
      </c>
      <c r="JG88" s="21">
        <v>0</v>
      </c>
      <c r="JH88" s="21">
        <v>0</v>
      </c>
      <c r="JI88" s="21">
        <v>0</v>
      </c>
      <c r="JJ88" s="21">
        <v>0</v>
      </c>
      <c r="JK88" s="21">
        <v>0</v>
      </c>
      <c r="JL88" s="21">
        <v>0</v>
      </c>
      <c r="JM88" s="21">
        <v>0</v>
      </c>
      <c r="JN88" s="21">
        <v>0</v>
      </c>
      <c r="JO88" s="21">
        <v>0</v>
      </c>
      <c r="JP88" s="21">
        <v>0</v>
      </c>
      <c r="JQ88" s="21">
        <v>0</v>
      </c>
      <c r="JR88" s="21">
        <v>0.17694461420389135</v>
      </c>
      <c r="JS88" s="21">
        <v>0</v>
      </c>
      <c r="JT88" s="21">
        <v>0</v>
      </c>
      <c r="JU88" s="21">
        <v>0</v>
      </c>
      <c r="JV88" s="21">
        <v>0</v>
      </c>
      <c r="JW88" s="21">
        <v>0</v>
      </c>
      <c r="JX88" s="21">
        <v>0</v>
      </c>
      <c r="JY88" s="21">
        <v>0</v>
      </c>
      <c r="JZ88" s="21">
        <v>0</v>
      </c>
      <c r="KA88" s="21">
        <v>0</v>
      </c>
      <c r="KB88" s="21">
        <v>0</v>
      </c>
      <c r="KC88" s="21">
        <v>0</v>
      </c>
      <c r="KD88" s="21">
        <v>0</v>
      </c>
      <c r="KE88" s="21">
        <v>0</v>
      </c>
      <c r="KF88" s="21">
        <v>0</v>
      </c>
      <c r="KG88" s="21">
        <v>0</v>
      </c>
      <c r="KH88" s="21">
        <v>0</v>
      </c>
      <c r="KI88" s="21">
        <v>0</v>
      </c>
      <c r="KJ88" s="21">
        <v>0</v>
      </c>
      <c r="KK88" s="21">
        <v>0.10659526493799323</v>
      </c>
    </row>
    <row r="89" spans="1:297" ht="14">
      <c r="A89" s="556"/>
      <c r="B89" s="532" t="s">
        <v>521</v>
      </c>
      <c r="C89" s="148">
        <v>2.5940013740525292E-2</v>
      </c>
      <c r="D89" s="374">
        <v>0</v>
      </c>
      <c r="E89" s="374">
        <v>1.1127356041438308</v>
      </c>
      <c r="F89" s="21">
        <v>0</v>
      </c>
      <c r="G89" s="21">
        <v>0</v>
      </c>
      <c r="H89" s="21">
        <v>0</v>
      </c>
      <c r="I89" s="21">
        <v>0</v>
      </c>
      <c r="J89" s="21">
        <v>0</v>
      </c>
      <c r="K89" s="21">
        <v>0</v>
      </c>
      <c r="L89" s="21">
        <v>0</v>
      </c>
      <c r="M89" s="21">
        <v>0</v>
      </c>
      <c r="N89" s="21">
        <v>0</v>
      </c>
      <c r="O89" s="21">
        <v>0</v>
      </c>
      <c r="P89" s="21">
        <v>0</v>
      </c>
      <c r="Q89" s="21">
        <v>0</v>
      </c>
      <c r="R89" s="21">
        <v>0</v>
      </c>
      <c r="S89" s="21">
        <v>0</v>
      </c>
      <c r="T89" s="21">
        <v>0</v>
      </c>
      <c r="U89" s="21">
        <v>0</v>
      </c>
      <c r="V89" s="21">
        <v>0</v>
      </c>
      <c r="W89" s="21">
        <v>0</v>
      </c>
      <c r="X89" s="21">
        <v>0</v>
      </c>
      <c r="Y89" s="21">
        <v>0</v>
      </c>
      <c r="Z89" s="21">
        <v>0</v>
      </c>
      <c r="AA89" s="21">
        <v>0</v>
      </c>
      <c r="AB89" s="21">
        <v>0</v>
      </c>
      <c r="AC89" s="21">
        <v>0</v>
      </c>
      <c r="AD89" s="21">
        <v>0</v>
      </c>
      <c r="AE89" s="21">
        <v>0</v>
      </c>
      <c r="AF89" s="21">
        <v>0</v>
      </c>
      <c r="AG89" s="21">
        <v>0</v>
      </c>
      <c r="AH89" s="21">
        <v>0</v>
      </c>
      <c r="AI89" s="21">
        <v>0</v>
      </c>
      <c r="AJ89" s="21">
        <v>0</v>
      </c>
      <c r="AK89" s="21">
        <v>0</v>
      </c>
      <c r="AL89" s="21">
        <v>0</v>
      </c>
      <c r="AM89" s="21">
        <v>0</v>
      </c>
      <c r="AN89" s="21">
        <v>0</v>
      </c>
      <c r="AO89" s="21">
        <v>0</v>
      </c>
      <c r="AP89" s="21">
        <v>0</v>
      </c>
      <c r="AQ89" s="21">
        <v>0</v>
      </c>
      <c r="AR89" s="21">
        <v>0</v>
      </c>
      <c r="AS89" s="21">
        <v>0</v>
      </c>
      <c r="AT89" s="21">
        <v>0</v>
      </c>
      <c r="AU89" s="21">
        <v>0</v>
      </c>
      <c r="AV89" s="21">
        <v>0</v>
      </c>
      <c r="AW89" s="21">
        <v>0</v>
      </c>
      <c r="AX89" s="21">
        <v>0</v>
      </c>
      <c r="AY89" s="21">
        <v>0</v>
      </c>
      <c r="AZ89" s="21">
        <v>0</v>
      </c>
      <c r="BA89" s="21">
        <v>0</v>
      </c>
      <c r="BB89" s="21">
        <v>0</v>
      </c>
      <c r="BC89" s="21">
        <v>0</v>
      </c>
      <c r="BD89" s="21">
        <v>0</v>
      </c>
      <c r="BE89" s="21">
        <v>0</v>
      </c>
      <c r="BF89" s="21">
        <v>0</v>
      </c>
      <c r="BG89" s="21">
        <v>0</v>
      </c>
      <c r="BH89" s="21">
        <v>0</v>
      </c>
      <c r="BI89" s="21">
        <v>0</v>
      </c>
      <c r="BJ89" s="21">
        <v>0</v>
      </c>
      <c r="BK89" s="21">
        <v>0</v>
      </c>
      <c r="BL89" s="21">
        <v>0</v>
      </c>
      <c r="BM89" s="21">
        <v>0</v>
      </c>
      <c r="BN89" s="21">
        <v>0</v>
      </c>
      <c r="BO89" s="21">
        <v>0</v>
      </c>
      <c r="BP89" s="21">
        <v>0</v>
      </c>
      <c r="BQ89" s="21">
        <v>0</v>
      </c>
      <c r="BR89" s="21">
        <v>0</v>
      </c>
      <c r="BS89" s="21">
        <v>0</v>
      </c>
      <c r="BT89" s="21">
        <v>0</v>
      </c>
      <c r="BU89" s="21">
        <v>0</v>
      </c>
      <c r="BV89" s="21">
        <v>0</v>
      </c>
      <c r="BW89" s="21">
        <v>0</v>
      </c>
      <c r="BX89" s="21">
        <v>0</v>
      </c>
      <c r="BY89" s="21">
        <v>0</v>
      </c>
      <c r="BZ89" s="21">
        <v>0</v>
      </c>
      <c r="CA89" s="21">
        <v>0</v>
      </c>
      <c r="CB89" s="21">
        <v>0</v>
      </c>
      <c r="CC89" s="21">
        <v>0</v>
      </c>
      <c r="CD89" s="21">
        <v>0</v>
      </c>
      <c r="CE89" s="21">
        <v>0</v>
      </c>
      <c r="CF89" s="21">
        <v>0</v>
      </c>
      <c r="CG89" s="21">
        <v>0</v>
      </c>
      <c r="CH89" s="21">
        <v>0</v>
      </c>
      <c r="CI89" s="21">
        <v>0</v>
      </c>
      <c r="CJ89" s="21">
        <v>0</v>
      </c>
      <c r="CK89" s="21">
        <v>0</v>
      </c>
      <c r="CL89" s="21">
        <v>0</v>
      </c>
      <c r="CM89" s="21">
        <v>0</v>
      </c>
      <c r="CN89" s="21">
        <v>0</v>
      </c>
      <c r="CO89" s="21">
        <v>0</v>
      </c>
      <c r="CP89" s="21">
        <v>0</v>
      </c>
      <c r="CQ89" s="21">
        <v>0</v>
      </c>
      <c r="CR89" s="21">
        <v>0</v>
      </c>
      <c r="CS89" s="21">
        <v>0</v>
      </c>
      <c r="CT89" s="21">
        <v>0</v>
      </c>
      <c r="CU89" s="21">
        <v>0</v>
      </c>
      <c r="CV89" s="21">
        <v>0</v>
      </c>
      <c r="CW89" s="21">
        <v>0</v>
      </c>
      <c r="CX89" s="21">
        <v>0</v>
      </c>
      <c r="CY89" s="21">
        <v>0</v>
      </c>
      <c r="CZ89" s="21">
        <v>0</v>
      </c>
      <c r="DA89" s="21">
        <v>0</v>
      </c>
      <c r="DB89" s="21">
        <v>0</v>
      </c>
      <c r="DC89" s="21">
        <v>0</v>
      </c>
      <c r="DD89" s="21">
        <v>0</v>
      </c>
      <c r="DE89" s="21">
        <v>0</v>
      </c>
      <c r="DF89" s="21">
        <v>0</v>
      </c>
      <c r="DG89" s="21">
        <v>0</v>
      </c>
      <c r="DH89" s="21">
        <v>0</v>
      </c>
      <c r="DI89" s="21">
        <v>0</v>
      </c>
      <c r="DJ89" s="21">
        <v>0</v>
      </c>
      <c r="DK89" s="21">
        <v>0</v>
      </c>
      <c r="DL89" s="21">
        <v>0</v>
      </c>
      <c r="DM89" s="21">
        <v>0</v>
      </c>
      <c r="DN89" s="21">
        <v>0</v>
      </c>
      <c r="DO89" s="21">
        <v>0</v>
      </c>
      <c r="DP89" s="21">
        <v>0</v>
      </c>
      <c r="DQ89" s="21">
        <v>1.1127356041438308</v>
      </c>
      <c r="DR89" s="21">
        <v>0</v>
      </c>
      <c r="DS89" s="21">
        <v>0</v>
      </c>
      <c r="DT89" s="21">
        <v>0</v>
      </c>
      <c r="DU89" s="21">
        <v>0</v>
      </c>
      <c r="DV89" s="21">
        <v>0</v>
      </c>
      <c r="DW89" s="21">
        <v>0</v>
      </c>
      <c r="DX89" s="21">
        <v>0</v>
      </c>
      <c r="DY89" s="21">
        <v>0</v>
      </c>
      <c r="DZ89" s="21">
        <v>0</v>
      </c>
      <c r="EA89" s="21">
        <v>0</v>
      </c>
      <c r="EB89" s="21">
        <v>0</v>
      </c>
      <c r="EC89" s="21">
        <v>0</v>
      </c>
      <c r="ED89" s="21">
        <v>0</v>
      </c>
      <c r="EE89" s="21">
        <v>0</v>
      </c>
      <c r="EF89" s="21">
        <v>0</v>
      </c>
      <c r="EG89" s="21">
        <v>0</v>
      </c>
      <c r="EH89" s="21">
        <v>0</v>
      </c>
      <c r="EI89" s="21">
        <v>0</v>
      </c>
      <c r="EJ89" s="21">
        <v>0</v>
      </c>
      <c r="EK89" s="21">
        <v>0</v>
      </c>
      <c r="EL89" s="21">
        <v>0</v>
      </c>
      <c r="EM89" s="21">
        <v>0</v>
      </c>
      <c r="EN89" s="21">
        <v>0</v>
      </c>
      <c r="EO89" s="21">
        <v>0</v>
      </c>
      <c r="EP89" s="21">
        <v>0</v>
      </c>
      <c r="EQ89" s="21">
        <v>0</v>
      </c>
      <c r="ER89" s="21">
        <v>0</v>
      </c>
      <c r="ES89" s="21">
        <v>0</v>
      </c>
      <c r="ET89" s="21">
        <v>0</v>
      </c>
      <c r="EU89" s="21">
        <v>0</v>
      </c>
      <c r="EV89" s="21">
        <v>0</v>
      </c>
      <c r="EW89" s="21">
        <v>0</v>
      </c>
      <c r="EX89" s="21">
        <v>0</v>
      </c>
      <c r="EY89" s="21">
        <v>0</v>
      </c>
      <c r="EZ89" s="21">
        <v>0</v>
      </c>
      <c r="FA89" s="21">
        <v>0</v>
      </c>
      <c r="FB89" s="21">
        <v>0</v>
      </c>
      <c r="FC89" s="21">
        <v>0</v>
      </c>
      <c r="FD89" s="21">
        <v>0</v>
      </c>
      <c r="FE89" s="21">
        <v>0</v>
      </c>
      <c r="FF89" s="21">
        <v>0</v>
      </c>
      <c r="FG89" s="21">
        <v>0</v>
      </c>
      <c r="FH89" s="21">
        <v>0</v>
      </c>
      <c r="FI89" s="21">
        <v>0</v>
      </c>
      <c r="FJ89" s="21">
        <v>0</v>
      </c>
      <c r="FK89" s="21">
        <v>0</v>
      </c>
      <c r="FL89" s="21">
        <v>0</v>
      </c>
      <c r="FM89" s="21">
        <v>0</v>
      </c>
      <c r="FN89" s="21">
        <v>0</v>
      </c>
      <c r="FO89" s="21">
        <v>0</v>
      </c>
      <c r="FP89" s="21">
        <v>0</v>
      </c>
      <c r="FQ89" s="21">
        <v>0</v>
      </c>
      <c r="FR89" s="21">
        <v>0</v>
      </c>
      <c r="FS89" s="21">
        <v>0</v>
      </c>
      <c r="FT89" s="21">
        <v>0</v>
      </c>
      <c r="FU89" s="21">
        <v>0</v>
      </c>
      <c r="FV89" s="21">
        <v>0</v>
      </c>
      <c r="FW89" s="21">
        <v>0</v>
      </c>
      <c r="FX89" s="21">
        <v>0</v>
      </c>
      <c r="FY89" s="21">
        <v>0</v>
      </c>
      <c r="FZ89" s="21">
        <v>0</v>
      </c>
      <c r="GA89" s="21">
        <v>0</v>
      </c>
      <c r="GB89" s="21">
        <v>0</v>
      </c>
      <c r="GC89" s="21">
        <v>0</v>
      </c>
      <c r="GD89" s="21">
        <v>0</v>
      </c>
      <c r="GE89" s="21">
        <v>0</v>
      </c>
      <c r="GF89" s="21">
        <v>0</v>
      </c>
      <c r="GG89" s="21">
        <v>0</v>
      </c>
      <c r="GH89" s="21">
        <v>0</v>
      </c>
      <c r="GI89" s="21">
        <v>0</v>
      </c>
      <c r="GJ89" s="21">
        <v>0</v>
      </c>
      <c r="GK89" s="21">
        <v>0</v>
      </c>
      <c r="GL89" s="21">
        <v>0</v>
      </c>
      <c r="GM89" s="21">
        <v>0</v>
      </c>
      <c r="GN89" s="21">
        <v>0</v>
      </c>
      <c r="GO89" s="21">
        <v>0</v>
      </c>
      <c r="GP89" s="21">
        <v>0</v>
      </c>
      <c r="GQ89" s="21">
        <v>0</v>
      </c>
      <c r="GR89" s="21">
        <v>0</v>
      </c>
      <c r="GS89" s="21">
        <v>0</v>
      </c>
      <c r="GT89" s="21">
        <v>0</v>
      </c>
      <c r="GU89" s="21">
        <v>0</v>
      </c>
      <c r="GV89" s="21">
        <v>0</v>
      </c>
      <c r="GW89" s="21">
        <v>0</v>
      </c>
      <c r="GX89" s="21">
        <v>0</v>
      </c>
      <c r="GY89" s="21">
        <v>0</v>
      </c>
      <c r="GZ89" s="21">
        <v>0</v>
      </c>
      <c r="HA89" s="21">
        <v>0</v>
      </c>
      <c r="HB89" s="21">
        <v>0</v>
      </c>
      <c r="HC89" s="21">
        <v>0</v>
      </c>
      <c r="HD89" s="21">
        <v>0</v>
      </c>
      <c r="HE89" s="21">
        <v>0</v>
      </c>
      <c r="HF89" s="21">
        <v>0</v>
      </c>
      <c r="HG89" s="21">
        <v>0</v>
      </c>
      <c r="HH89" s="21">
        <v>0</v>
      </c>
      <c r="HI89" s="21">
        <v>0</v>
      </c>
      <c r="HJ89" s="21">
        <v>0</v>
      </c>
      <c r="HK89" s="21">
        <v>0</v>
      </c>
      <c r="HL89" s="21">
        <v>0</v>
      </c>
      <c r="HM89" s="21">
        <v>0</v>
      </c>
      <c r="HN89" s="21">
        <v>0</v>
      </c>
      <c r="HO89" s="21">
        <v>0</v>
      </c>
      <c r="HP89" s="21">
        <v>0</v>
      </c>
      <c r="HQ89" s="21">
        <v>0</v>
      </c>
      <c r="HR89" s="21">
        <v>0</v>
      </c>
      <c r="HS89" s="21">
        <v>0</v>
      </c>
      <c r="HT89" s="21">
        <v>0</v>
      </c>
      <c r="HU89" s="21">
        <v>0</v>
      </c>
      <c r="HV89" s="21">
        <v>0</v>
      </c>
      <c r="HW89" s="21">
        <v>0</v>
      </c>
      <c r="HX89" s="21">
        <v>0</v>
      </c>
      <c r="HY89" s="21">
        <v>0</v>
      </c>
      <c r="HZ89" s="21">
        <v>0</v>
      </c>
      <c r="IA89" s="21">
        <v>0</v>
      </c>
      <c r="IB89" s="21">
        <v>0</v>
      </c>
      <c r="IC89" s="21">
        <v>0</v>
      </c>
      <c r="ID89" s="21">
        <v>0</v>
      </c>
      <c r="IE89" s="21">
        <v>0</v>
      </c>
      <c r="IF89" s="21">
        <v>0</v>
      </c>
      <c r="IG89" s="21">
        <v>0</v>
      </c>
      <c r="IH89" s="21">
        <v>0</v>
      </c>
      <c r="II89" s="21">
        <v>0</v>
      </c>
      <c r="IJ89" s="21">
        <v>0</v>
      </c>
      <c r="IK89" s="21">
        <v>0</v>
      </c>
      <c r="IL89" s="21">
        <v>0</v>
      </c>
      <c r="IM89" s="21">
        <v>0</v>
      </c>
      <c r="IN89" s="21">
        <v>0</v>
      </c>
      <c r="IO89" s="21">
        <v>0</v>
      </c>
      <c r="IP89" s="21">
        <v>0</v>
      </c>
      <c r="IQ89" s="21">
        <v>0</v>
      </c>
      <c r="IR89" s="21">
        <v>0</v>
      </c>
      <c r="IS89" s="21">
        <v>0</v>
      </c>
      <c r="IT89" s="21">
        <v>0</v>
      </c>
      <c r="IU89" s="21">
        <v>0</v>
      </c>
      <c r="IV89" s="21">
        <v>0</v>
      </c>
      <c r="IW89" s="21">
        <v>0</v>
      </c>
      <c r="IX89" s="21">
        <v>0</v>
      </c>
      <c r="IY89" s="21">
        <v>0</v>
      </c>
      <c r="IZ89" s="21">
        <v>0</v>
      </c>
      <c r="JA89" s="21">
        <v>0</v>
      </c>
      <c r="JB89" s="21">
        <v>0</v>
      </c>
      <c r="JC89" s="21">
        <v>0</v>
      </c>
      <c r="JD89" s="21">
        <v>0</v>
      </c>
      <c r="JE89" s="21">
        <v>0</v>
      </c>
      <c r="JF89" s="21">
        <v>0</v>
      </c>
      <c r="JG89" s="21">
        <v>0</v>
      </c>
      <c r="JH89" s="21">
        <v>0</v>
      </c>
      <c r="JI89" s="21">
        <v>0</v>
      </c>
      <c r="JJ89" s="21">
        <v>0</v>
      </c>
      <c r="JK89" s="21">
        <v>0.8387982555322242</v>
      </c>
      <c r="JL89" s="21">
        <v>0</v>
      </c>
      <c r="JM89" s="21">
        <v>0</v>
      </c>
      <c r="JN89" s="21">
        <v>0</v>
      </c>
      <c r="JO89" s="21">
        <v>0</v>
      </c>
      <c r="JP89" s="21">
        <v>0</v>
      </c>
      <c r="JQ89" s="21">
        <v>0</v>
      </c>
      <c r="JR89" s="21">
        <v>0</v>
      </c>
      <c r="JS89" s="21">
        <v>0</v>
      </c>
      <c r="JT89" s="21">
        <v>0</v>
      </c>
      <c r="JU89" s="21">
        <v>0</v>
      </c>
      <c r="JV89" s="21">
        <v>0</v>
      </c>
      <c r="JW89" s="21">
        <v>0</v>
      </c>
      <c r="JX89" s="21">
        <v>0</v>
      </c>
      <c r="JY89" s="21">
        <v>0</v>
      </c>
      <c r="JZ89" s="21">
        <v>0</v>
      </c>
      <c r="KA89" s="21">
        <v>0</v>
      </c>
      <c r="KB89" s="21">
        <v>0</v>
      </c>
      <c r="KC89" s="21">
        <v>0</v>
      </c>
      <c r="KD89" s="21">
        <v>0</v>
      </c>
      <c r="KE89" s="21">
        <v>0</v>
      </c>
      <c r="KF89" s="21">
        <v>0</v>
      </c>
      <c r="KG89" s="21">
        <v>0</v>
      </c>
      <c r="KH89" s="21">
        <v>0</v>
      </c>
      <c r="KI89" s="21">
        <v>0</v>
      </c>
      <c r="KJ89" s="21">
        <v>0</v>
      </c>
      <c r="KK89" s="21">
        <v>0</v>
      </c>
    </row>
    <row r="90" spans="1:297" ht="14">
      <c r="A90" s="556"/>
      <c r="B90" s="532" t="s">
        <v>522</v>
      </c>
      <c r="C90" s="148">
        <v>1.1876402351552998E-2</v>
      </c>
      <c r="D90" s="374">
        <v>0</v>
      </c>
      <c r="E90" s="374">
        <v>1.2829254191559067</v>
      </c>
      <c r="F90" s="21">
        <v>0</v>
      </c>
      <c r="G90" s="21">
        <v>0</v>
      </c>
      <c r="H90" s="21">
        <v>0</v>
      </c>
      <c r="I90" s="21">
        <v>0</v>
      </c>
      <c r="J90" s="21">
        <v>0</v>
      </c>
      <c r="K90" s="21">
        <v>0</v>
      </c>
      <c r="L90" s="21">
        <v>0</v>
      </c>
      <c r="M90" s="21">
        <v>0</v>
      </c>
      <c r="N90" s="21">
        <v>0</v>
      </c>
      <c r="O90" s="21">
        <v>0</v>
      </c>
      <c r="P90" s="21">
        <v>0</v>
      </c>
      <c r="Q90" s="21">
        <v>0</v>
      </c>
      <c r="R90" s="21">
        <v>0</v>
      </c>
      <c r="S90" s="21">
        <v>0</v>
      </c>
      <c r="T90" s="21">
        <v>0</v>
      </c>
      <c r="U90" s="21">
        <v>0</v>
      </c>
      <c r="V90" s="21">
        <v>0</v>
      </c>
      <c r="W90" s="21">
        <v>0</v>
      </c>
      <c r="X90" s="21">
        <v>0</v>
      </c>
      <c r="Y90" s="21">
        <v>0</v>
      </c>
      <c r="Z90" s="21">
        <v>0</v>
      </c>
      <c r="AA90" s="21">
        <v>0</v>
      </c>
      <c r="AB90" s="21">
        <v>0</v>
      </c>
      <c r="AC90" s="21">
        <v>0</v>
      </c>
      <c r="AD90" s="21">
        <v>0</v>
      </c>
      <c r="AE90" s="21">
        <v>0</v>
      </c>
      <c r="AF90" s="21">
        <v>0</v>
      </c>
      <c r="AG90" s="21">
        <v>0</v>
      </c>
      <c r="AH90" s="21">
        <v>0</v>
      </c>
      <c r="AI90" s="21">
        <v>0</v>
      </c>
      <c r="AJ90" s="21">
        <v>0</v>
      </c>
      <c r="AK90" s="21">
        <v>0</v>
      </c>
      <c r="AL90" s="21">
        <v>0</v>
      </c>
      <c r="AM90" s="21">
        <v>0</v>
      </c>
      <c r="AN90" s="21">
        <v>0</v>
      </c>
      <c r="AO90" s="21">
        <v>0</v>
      </c>
      <c r="AP90" s="21">
        <v>0</v>
      </c>
      <c r="AQ90" s="21">
        <v>0</v>
      </c>
      <c r="AR90" s="21">
        <v>0</v>
      </c>
      <c r="AS90" s="21">
        <v>0</v>
      </c>
      <c r="AT90" s="21">
        <v>0</v>
      </c>
      <c r="AU90" s="21">
        <v>0</v>
      </c>
      <c r="AV90" s="21">
        <v>0</v>
      </c>
      <c r="AW90" s="21">
        <v>0</v>
      </c>
      <c r="AX90" s="21">
        <v>0</v>
      </c>
      <c r="AY90" s="21">
        <v>0</v>
      </c>
      <c r="AZ90" s="21">
        <v>0</v>
      </c>
      <c r="BA90" s="21">
        <v>0</v>
      </c>
      <c r="BB90" s="21">
        <v>0</v>
      </c>
      <c r="BC90" s="21">
        <v>0</v>
      </c>
      <c r="BD90" s="21">
        <v>0</v>
      </c>
      <c r="BE90" s="21">
        <v>0</v>
      </c>
      <c r="BF90" s="21">
        <v>0</v>
      </c>
      <c r="BG90" s="21">
        <v>0</v>
      </c>
      <c r="BH90" s="21">
        <v>0</v>
      </c>
      <c r="BI90" s="21">
        <v>0</v>
      </c>
      <c r="BJ90" s="21">
        <v>0</v>
      </c>
      <c r="BK90" s="21">
        <v>0</v>
      </c>
      <c r="BL90" s="21">
        <v>0</v>
      </c>
      <c r="BM90" s="21">
        <v>0</v>
      </c>
      <c r="BN90" s="21">
        <v>0</v>
      </c>
      <c r="BO90" s="21">
        <v>0</v>
      </c>
      <c r="BP90" s="21">
        <v>0</v>
      </c>
      <c r="BQ90" s="21">
        <v>0</v>
      </c>
      <c r="BR90" s="21">
        <v>0</v>
      </c>
      <c r="BS90" s="21">
        <v>0</v>
      </c>
      <c r="BT90" s="21">
        <v>0</v>
      </c>
      <c r="BU90" s="21">
        <v>0</v>
      </c>
      <c r="BV90" s="21">
        <v>0</v>
      </c>
      <c r="BW90" s="21">
        <v>0</v>
      </c>
      <c r="BX90" s="21">
        <v>0</v>
      </c>
      <c r="BY90" s="21">
        <v>0</v>
      </c>
      <c r="BZ90" s="21">
        <v>0</v>
      </c>
      <c r="CA90" s="21">
        <v>0</v>
      </c>
      <c r="CB90" s="21">
        <v>0</v>
      </c>
      <c r="CC90" s="21">
        <v>0</v>
      </c>
      <c r="CD90" s="21">
        <v>0</v>
      </c>
      <c r="CE90" s="21">
        <v>0</v>
      </c>
      <c r="CF90" s="21">
        <v>0</v>
      </c>
      <c r="CG90" s="21">
        <v>0</v>
      </c>
      <c r="CH90" s="21">
        <v>0</v>
      </c>
      <c r="CI90" s="21">
        <v>0</v>
      </c>
      <c r="CJ90" s="21">
        <v>0</v>
      </c>
      <c r="CK90" s="21">
        <v>0</v>
      </c>
      <c r="CL90" s="21">
        <v>0</v>
      </c>
      <c r="CM90" s="21">
        <v>0</v>
      </c>
      <c r="CN90" s="21">
        <v>0</v>
      </c>
      <c r="CO90" s="21">
        <v>0</v>
      </c>
      <c r="CP90" s="21">
        <v>0</v>
      </c>
      <c r="CQ90" s="21">
        <v>0</v>
      </c>
      <c r="CR90" s="21">
        <v>0</v>
      </c>
      <c r="CS90" s="21">
        <v>0</v>
      </c>
      <c r="CT90" s="21">
        <v>0</v>
      </c>
      <c r="CU90" s="21">
        <v>0</v>
      </c>
      <c r="CV90" s="21">
        <v>0</v>
      </c>
      <c r="CW90" s="21">
        <v>0</v>
      </c>
      <c r="CX90" s="21">
        <v>0</v>
      </c>
      <c r="CY90" s="21">
        <v>0</v>
      </c>
      <c r="CZ90" s="21">
        <v>0</v>
      </c>
      <c r="DA90" s="21">
        <v>0</v>
      </c>
      <c r="DB90" s="21">
        <v>0</v>
      </c>
      <c r="DC90" s="21">
        <v>0</v>
      </c>
      <c r="DD90" s="21">
        <v>0</v>
      </c>
      <c r="DE90" s="21">
        <v>0</v>
      </c>
      <c r="DF90" s="21">
        <v>0</v>
      </c>
      <c r="DG90" s="21">
        <v>0</v>
      </c>
      <c r="DH90" s="21">
        <v>0</v>
      </c>
      <c r="DI90" s="21">
        <v>0</v>
      </c>
      <c r="DJ90" s="21">
        <v>0</v>
      </c>
      <c r="DK90" s="21">
        <v>0</v>
      </c>
      <c r="DL90" s="21">
        <v>0</v>
      </c>
      <c r="DM90" s="21">
        <v>0</v>
      </c>
      <c r="DN90" s="21">
        <v>0</v>
      </c>
      <c r="DO90" s="21">
        <v>0</v>
      </c>
      <c r="DP90" s="21">
        <v>0</v>
      </c>
      <c r="DQ90" s="21">
        <v>0</v>
      </c>
      <c r="DR90" s="21">
        <v>0</v>
      </c>
      <c r="DS90" s="21">
        <v>0</v>
      </c>
      <c r="DT90" s="21">
        <v>0</v>
      </c>
      <c r="DU90" s="21">
        <v>0</v>
      </c>
      <c r="DV90" s="21">
        <v>0</v>
      </c>
      <c r="DW90" s="21">
        <v>0</v>
      </c>
      <c r="DX90" s="21">
        <v>0</v>
      </c>
      <c r="DY90" s="21">
        <v>0</v>
      </c>
      <c r="DZ90" s="21">
        <v>0</v>
      </c>
      <c r="EA90" s="21">
        <v>0</v>
      </c>
      <c r="EB90" s="21">
        <v>0</v>
      </c>
      <c r="EC90" s="21">
        <v>0</v>
      </c>
      <c r="ED90" s="21">
        <v>0</v>
      </c>
      <c r="EE90" s="21">
        <v>0</v>
      </c>
      <c r="EF90" s="21">
        <v>0</v>
      </c>
      <c r="EG90" s="21">
        <v>0</v>
      </c>
      <c r="EH90" s="21">
        <v>0</v>
      </c>
      <c r="EI90" s="21">
        <v>0</v>
      </c>
      <c r="EJ90" s="21">
        <v>0</v>
      </c>
      <c r="EK90" s="21">
        <v>0</v>
      </c>
      <c r="EL90" s="21">
        <v>0</v>
      </c>
      <c r="EM90" s="21">
        <v>0</v>
      </c>
      <c r="EN90" s="21">
        <v>0</v>
      </c>
      <c r="EO90" s="21">
        <v>0</v>
      </c>
      <c r="EP90" s="21">
        <v>0</v>
      </c>
      <c r="EQ90" s="21">
        <v>0</v>
      </c>
      <c r="ER90" s="21">
        <v>0</v>
      </c>
      <c r="ES90" s="21">
        <v>0</v>
      </c>
      <c r="ET90" s="21">
        <v>0</v>
      </c>
      <c r="EU90" s="21">
        <v>0</v>
      </c>
      <c r="EV90" s="21">
        <v>0</v>
      </c>
      <c r="EW90" s="21">
        <v>1.2829254191559067</v>
      </c>
      <c r="EX90" s="21">
        <v>0</v>
      </c>
      <c r="EY90" s="21">
        <v>0</v>
      </c>
      <c r="EZ90" s="21">
        <v>0</v>
      </c>
      <c r="FA90" s="21">
        <v>0</v>
      </c>
      <c r="FB90" s="21">
        <v>0</v>
      </c>
      <c r="FC90" s="21">
        <v>0</v>
      </c>
      <c r="FD90" s="21">
        <v>0</v>
      </c>
      <c r="FE90" s="21">
        <v>0</v>
      </c>
      <c r="FF90" s="21">
        <v>0</v>
      </c>
      <c r="FG90" s="21">
        <v>0</v>
      </c>
      <c r="FH90" s="21">
        <v>0</v>
      </c>
      <c r="FI90" s="21">
        <v>0</v>
      </c>
      <c r="FJ90" s="21">
        <v>0</v>
      </c>
      <c r="FK90" s="21">
        <v>0</v>
      </c>
      <c r="FL90" s="21">
        <v>0</v>
      </c>
      <c r="FM90" s="21">
        <v>0</v>
      </c>
      <c r="FN90" s="21">
        <v>0</v>
      </c>
      <c r="FO90" s="21">
        <v>0</v>
      </c>
      <c r="FP90" s="21">
        <v>0</v>
      </c>
      <c r="FQ90" s="21">
        <v>0</v>
      </c>
      <c r="FR90" s="21">
        <v>0</v>
      </c>
      <c r="FS90" s="21">
        <v>0</v>
      </c>
      <c r="FT90" s="21">
        <v>0</v>
      </c>
      <c r="FU90" s="21">
        <v>0</v>
      </c>
      <c r="FV90" s="21">
        <v>0</v>
      </c>
      <c r="FW90" s="21">
        <v>0</v>
      </c>
      <c r="FX90" s="21">
        <v>0</v>
      </c>
      <c r="FY90" s="21">
        <v>0</v>
      </c>
      <c r="FZ90" s="21">
        <v>0</v>
      </c>
      <c r="GA90" s="21">
        <v>0</v>
      </c>
      <c r="GB90" s="21">
        <v>0</v>
      </c>
      <c r="GC90" s="21">
        <v>0</v>
      </c>
      <c r="GD90" s="21">
        <v>0</v>
      </c>
      <c r="GE90" s="21">
        <v>0</v>
      </c>
      <c r="GF90" s="21">
        <v>0</v>
      </c>
      <c r="GG90" s="21">
        <v>0</v>
      </c>
      <c r="GH90" s="21">
        <v>0</v>
      </c>
      <c r="GI90" s="21">
        <v>0</v>
      </c>
      <c r="GJ90" s="21">
        <v>0</v>
      </c>
      <c r="GK90" s="21">
        <v>0</v>
      </c>
      <c r="GL90" s="21">
        <v>0</v>
      </c>
      <c r="GM90" s="21">
        <v>0</v>
      </c>
      <c r="GN90" s="21">
        <v>0</v>
      </c>
      <c r="GO90" s="21">
        <v>0</v>
      </c>
      <c r="GP90" s="21">
        <v>0</v>
      </c>
      <c r="GQ90" s="21">
        <v>0</v>
      </c>
      <c r="GR90" s="21">
        <v>0</v>
      </c>
      <c r="GS90" s="21">
        <v>0</v>
      </c>
      <c r="GT90" s="21">
        <v>0</v>
      </c>
      <c r="GU90" s="21">
        <v>0</v>
      </c>
      <c r="GV90" s="21">
        <v>0</v>
      </c>
      <c r="GW90" s="21">
        <v>0</v>
      </c>
      <c r="GX90" s="21">
        <v>0</v>
      </c>
      <c r="GY90" s="21">
        <v>0</v>
      </c>
      <c r="GZ90" s="21">
        <v>0</v>
      </c>
      <c r="HA90" s="21">
        <v>0</v>
      </c>
      <c r="HB90" s="21">
        <v>0</v>
      </c>
      <c r="HC90" s="21">
        <v>0</v>
      </c>
      <c r="HD90" s="21">
        <v>0</v>
      </c>
      <c r="HE90" s="21">
        <v>0</v>
      </c>
      <c r="HF90" s="21">
        <v>0</v>
      </c>
      <c r="HG90" s="21">
        <v>0</v>
      </c>
      <c r="HH90" s="21">
        <v>0</v>
      </c>
      <c r="HI90" s="21">
        <v>0</v>
      </c>
      <c r="HJ90" s="21">
        <v>0</v>
      </c>
      <c r="HK90" s="21">
        <v>0</v>
      </c>
      <c r="HL90" s="21">
        <v>0</v>
      </c>
      <c r="HM90" s="21">
        <v>0</v>
      </c>
      <c r="HN90" s="21">
        <v>0</v>
      </c>
      <c r="HO90" s="21">
        <v>0</v>
      </c>
      <c r="HP90" s="21">
        <v>0</v>
      </c>
      <c r="HQ90" s="21">
        <v>0</v>
      </c>
      <c r="HR90" s="21">
        <v>0</v>
      </c>
      <c r="HS90" s="21">
        <v>0</v>
      </c>
      <c r="HT90" s="21">
        <v>0</v>
      </c>
      <c r="HU90" s="21">
        <v>0</v>
      </c>
      <c r="HV90" s="21">
        <v>0</v>
      </c>
      <c r="HW90" s="21">
        <v>0</v>
      </c>
      <c r="HX90" s="21">
        <v>0</v>
      </c>
      <c r="HY90" s="21">
        <v>0</v>
      </c>
      <c r="HZ90" s="21">
        <v>0</v>
      </c>
      <c r="IA90" s="21">
        <v>0</v>
      </c>
      <c r="IB90" s="21">
        <v>0</v>
      </c>
      <c r="IC90" s="21">
        <v>0</v>
      </c>
      <c r="ID90" s="21">
        <v>0</v>
      </c>
      <c r="IE90" s="21">
        <v>0</v>
      </c>
      <c r="IF90" s="21">
        <v>0</v>
      </c>
      <c r="IG90" s="21">
        <v>0</v>
      </c>
      <c r="IH90" s="21">
        <v>0</v>
      </c>
      <c r="II90" s="21">
        <v>0</v>
      </c>
      <c r="IJ90" s="21">
        <v>0</v>
      </c>
      <c r="IK90" s="21">
        <v>0</v>
      </c>
      <c r="IL90" s="21">
        <v>0</v>
      </c>
      <c r="IM90" s="21">
        <v>0</v>
      </c>
      <c r="IN90" s="21">
        <v>0</v>
      </c>
      <c r="IO90" s="21">
        <v>0</v>
      </c>
      <c r="IP90" s="21">
        <v>0</v>
      </c>
      <c r="IQ90" s="21">
        <v>0</v>
      </c>
      <c r="IR90" s="21">
        <v>0</v>
      </c>
      <c r="IS90" s="21">
        <v>0</v>
      </c>
      <c r="IT90" s="21">
        <v>0</v>
      </c>
      <c r="IU90" s="21">
        <v>0</v>
      </c>
      <c r="IV90" s="21">
        <v>0</v>
      </c>
      <c r="IW90" s="21">
        <v>0</v>
      </c>
      <c r="IX90" s="21">
        <v>0</v>
      </c>
      <c r="IY90" s="21">
        <v>0</v>
      </c>
      <c r="IZ90" s="21">
        <v>0</v>
      </c>
      <c r="JA90" s="21">
        <v>0</v>
      </c>
      <c r="JB90" s="21">
        <v>0</v>
      </c>
      <c r="JC90" s="21">
        <v>0</v>
      </c>
      <c r="JD90" s="21">
        <v>0</v>
      </c>
      <c r="JE90" s="21">
        <v>0</v>
      </c>
      <c r="JF90" s="21">
        <v>0</v>
      </c>
      <c r="JG90" s="21">
        <v>0</v>
      </c>
      <c r="JH90" s="21">
        <v>0</v>
      </c>
      <c r="JI90" s="21">
        <v>0</v>
      </c>
      <c r="JJ90" s="21">
        <v>0</v>
      </c>
      <c r="JK90" s="21">
        <v>0</v>
      </c>
      <c r="JL90" s="21">
        <v>0</v>
      </c>
      <c r="JM90" s="21">
        <v>0</v>
      </c>
      <c r="JN90" s="21">
        <v>0</v>
      </c>
      <c r="JO90" s="21">
        <v>0</v>
      </c>
      <c r="JP90" s="21">
        <v>0</v>
      </c>
      <c r="JQ90" s="21">
        <v>0</v>
      </c>
      <c r="JR90" s="21">
        <v>0</v>
      </c>
      <c r="JS90" s="21">
        <v>0</v>
      </c>
      <c r="JT90" s="21">
        <v>0</v>
      </c>
      <c r="JU90" s="21">
        <v>0</v>
      </c>
      <c r="JV90" s="21">
        <v>0</v>
      </c>
      <c r="JW90" s="21">
        <v>0</v>
      </c>
      <c r="JX90" s="21">
        <v>0</v>
      </c>
      <c r="JY90" s="21">
        <v>0</v>
      </c>
      <c r="JZ90" s="21">
        <v>0</v>
      </c>
      <c r="KA90" s="21">
        <v>0</v>
      </c>
      <c r="KB90" s="21">
        <v>0</v>
      </c>
      <c r="KC90" s="21">
        <v>0</v>
      </c>
      <c r="KD90" s="21">
        <v>0</v>
      </c>
      <c r="KE90" s="21">
        <v>0</v>
      </c>
      <c r="KF90" s="21">
        <v>0</v>
      </c>
      <c r="KG90" s="21">
        <v>0</v>
      </c>
      <c r="KH90" s="21">
        <v>0</v>
      </c>
      <c r="KI90" s="21">
        <v>0</v>
      </c>
      <c r="KJ90" s="21">
        <v>0</v>
      </c>
      <c r="KK90" s="21">
        <v>0</v>
      </c>
    </row>
    <row r="91" spans="1:297" ht="14">
      <c r="A91" s="554"/>
      <c r="B91" s="532"/>
      <c r="C91" s="148"/>
      <c r="D91" s="374"/>
      <c r="E91" s="374"/>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1"/>
      <c r="EY91" s="21"/>
      <c r="EZ91" s="21"/>
      <c r="FA91" s="21"/>
      <c r="FB91" s="21"/>
      <c r="FC91" s="21"/>
      <c r="FD91" s="21"/>
      <c r="FE91" s="21"/>
      <c r="FF91" s="21"/>
      <c r="FG91" s="21"/>
      <c r="FH91" s="21"/>
      <c r="FI91" s="21"/>
      <c r="FJ91" s="21"/>
      <c r="FK91" s="21"/>
      <c r="FL91" s="21"/>
      <c r="FM91" s="21"/>
      <c r="FN91" s="21"/>
      <c r="FO91" s="21"/>
      <c r="FP91" s="21"/>
      <c r="FQ91" s="21"/>
      <c r="FR91" s="21"/>
      <c r="FS91" s="21"/>
      <c r="FT91" s="21"/>
      <c r="FU91" s="21"/>
      <c r="FV91" s="21"/>
      <c r="FW91" s="21"/>
      <c r="FX91" s="21"/>
      <c r="FY91" s="21"/>
      <c r="FZ91" s="21"/>
      <c r="GA91" s="21"/>
      <c r="GB91" s="21"/>
      <c r="GC91" s="21"/>
      <c r="GD91" s="21"/>
      <c r="GE91" s="21"/>
      <c r="GF91" s="21"/>
      <c r="GG91" s="21"/>
      <c r="GH91" s="21"/>
      <c r="GI91" s="21"/>
      <c r="GJ91" s="21"/>
      <c r="GK91" s="21"/>
      <c r="GL91" s="21"/>
      <c r="GM91" s="21"/>
      <c r="GN91" s="21"/>
      <c r="GO91" s="21"/>
      <c r="GP91" s="21"/>
      <c r="GQ91" s="21"/>
      <c r="GR91" s="21"/>
      <c r="GS91" s="21"/>
      <c r="GT91" s="21"/>
      <c r="GU91" s="21"/>
      <c r="GV91" s="21"/>
      <c r="GW91" s="21"/>
      <c r="GX91" s="21"/>
      <c r="GY91" s="21"/>
      <c r="GZ91" s="21"/>
      <c r="HA91" s="21"/>
      <c r="HB91" s="21"/>
      <c r="HC91" s="21"/>
      <c r="HD91" s="21"/>
      <c r="HE91" s="21"/>
      <c r="HF91" s="21"/>
      <c r="HG91" s="21"/>
      <c r="HH91" s="21"/>
      <c r="HI91" s="21"/>
      <c r="HJ91" s="21"/>
      <c r="HK91" s="21"/>
      <c r="HL91" s="21"/>
      <c r="HM91" s="21"/>
      <c r="HN91" s="21"/>
      <c r="HO91" s="21"/>
      <c r="HP91" s="21"/>
      <c r="HQ91" s="21"/>
      <c r="HR91" s="21"/>
      <c r="HS91" s="21"/>
      <c r="HT91" s="21"/>
      <c r="HU91" s="21"/>
      <c r="HV91" s="21"/>
      <c r="HW91" s="21"/>
      <c r="HX91" s="21"/>
      <c r="HY91" s="21"/>
      <c r="HZ91" s="21"/>
      <c r="IA91" s="21"/>
      <c r="IB91" s="21"/>
      <c r="IC91" s="21"/>
      <c r="ID91" s="21"/>
      <c r="IE91" s="21"/>
      <c r="IF91" s="21"/>
      <c r="IG91" s="21"/>
      <c r="IH91" s="21"/>
      <c r="II91" s="21"/>
      <c r="IJ91" s="21"/>
      <c r="IK91" s="21"/>
      <c r="IL91" s="21"/>
      <c r="IM91" s="21"/>
      <c r="IN91" s="21"/>
      <c r="IO91" s="21"/>
      <c r="IP91" s="21"/>
      <c r="IQ91" s="21"/>
      <c r="IR91" s="21"/>
      <c r="IS91" s="21"/>
      <c r="IT91" s="21"/>
      <c r="IU91" s="21"/>
      <c r="IV91" s="21"/>
      <c r="IW91" s="21"/>
      <c r="IX91" s="21"/>
      <c r="IY91" s="21"/>
      <c r="IZ91" s="21"/>
      <c r="JA91" s="21"/>
      <c r="JB91" s="21"/>
      <c r="JC91" s="21"/>
      <c r="JD91" s="21"/>
      <c r="JE91" s="21"/>
      <c r="JF91" s="21"/>
      <c r="JG91" s="21"/>
      <c r="JH91" s="21"/>
      <c r="JI91" s="21"/>
      <c r="JJ91" s="21"/>
      <c r="JK91" s="21"/>
      <c r="JL91" s="21"/>
      <c r="JM91" s="21"/>
      <c r="JN91" s="21"/>
      <c r="JO91" s="21"/>
      <c r="JP91" s="21"/>
      <c r="JQ91" s="21"/>
      <c r="JR91" s="21"/>
      <c r="JS91" s="21"/>
      <c r="JT91" s="21"/>
      <c r="JU91" s="21"/>
      <c r="JV91" s="21"/>
      <c r="JW91" s="21"/>
      <c r="JX91" s="21"/>
      <c r="JY91" s="21"/>
      <c r="JZ91" s="21"/>
      <c r="KA91" s="21"/>
      <c r="KB91" s="21"/>
      <c r="KC91" s="21"/>
      <c r="KD91" s="21"/>
      <c r="KE91" s="21"/>
      <c r="KF91" s="21"/>
      <c r="KG91" s="21"/>
      <c r="KH91" s="21"/>
      <c r="KI91" s="21"/>
      <c r="KJ91" s="21"/>
      <c r="KK91" s="21"/>
    </row>
    <row r="92" spans="1:297" ht="17.5">
      <c r="A92" s="558" t="s">
        <v>498</v>
      </c>
      <c r="B92" s="532" t="s">
        <v>523</v>
      </c>
      <c r="C92" s="148">
        <v>7.6774062912052967</v>
      </c>
      <c r="D92" s="374">
        <v>0</v>
      </c>
      <c r="E92" s="374">
        <v>19.422405733873482</v>
      </c>
      <c r="F92" s="21">
        <v>9.6411103767349644</v>
      </c>
      <c r="G92" s="21">
        <v>3.3543568464730291</v>
      </c>
      <c r="H92" s="21">
        <v>3.8749536178107609</v>
      </c>
      <c r="I92" s="21">
        <v>7.4188110026619345</v>
      </c>
      <c r="J92" s="21">
        <v>5.1322296280369812</v>
      </c>
      <c r="K92" s="21">
        <v>6.4493192133131618</v>
      </c>
      <c r="L92" s="21">
        <v>5.3409409898089946</v>
      </c>
      <c r="M92" s="21">
        <v>9.1180124223602483</v>
      </c>
      <c r="N92" s="21">
        <v>4.9211123723041998</v>
      </c>
      <c r="O92" s="21">
        <v>7.3652467352795457</v>
      </c>
      <c r="P92" s="21">
        <v>2.8713460844460483</v>
      </c>
      <c r="Q92" s="21">
        <v>9.6688024745912511</v>
      </c>
      <c r="R92" s="21">
        <v>7.003961267605634</v>
      </c>
      <c r="S92" s="21">
        <v>5.606262895982522</v>
      </c>
      <c r="T92" s="21">
        <v>7.3927911275415896</v>
      </c>
      <c r="U92" s="21">
        <v>4.3531814611154749</v>
      </c>
      <c r="V92" s="21">
        <v>8.5836030204962253</v>
      </c>
      <c r="W92" s="21">
        <v>5.4111675126903549</v>
      </c>
      <c r="X92" s="21">
        <v>3.0366630417896534</v>
      </c>
      <c r="Y92" s="21">
        <v>5.3785761809713906</v>
      </c>
      <c r="Z92" s="21">
        <v>5.1652817450012982</v>
      </c>
      <c r="AA92" s="21">
        <v>2.9771325409959379</v>
      </c>
      <c r="AB92" s="21">
        <v>2.4556809024979853</v>
      </c>
      <c r="AC92" s="21">
        <v>12.112060677278068</v>
      </c>
      <c r="AD92" s="21">
        <v>3.8764713327426907</v>
      </c>
      <c r="AE92" s="21">
        <v>5.4110617958347556</v>
      </c>
      <c r="AF92" s="21">
        <v>11.828795441055645</v>
      </c>
      <c r="AG92" s="21">
        <v>6.9661080356112377</v>
      </c>
      <c r="AH92" s="21">
        <v>6.7935891209324915</v>
      </c>
      <c r="AI92" s="21">
        <v>7.2535340715129761</v>
      </c>
      <c r="AJ92" s="21">
        <v>5.4126635269492409</v>
      </c>
      <c r="AK92" s="21">
        <v>3.2941738299904491</v>
      </c>
      <c r="AL92" s="21">
        <v>3.9745254745254743</v>
      </c>
      <c r="AM92" s="21">
        <v>11.039059343837044</v>
      </c>
      <c r="AN92" s="21">
        <v>6.9200811751063007</v>
      </c>
      <c r="AO92" s="21">
        <v>7.8473397337541826</v>
      </c>
      <c r="AP92" s="21">
        <v>1.3602557630826182</v>
      </c>
      <c r="AQ92" s="21">
        <v>2.4342239445237608</v>
      </c>
      <c r="AR92" s="21">
        <v>6.8823730635781653</v>
      </c>
      <c r="AS92" s="21">
        <v>5.5736603655678802</v>
      </c>
      <c r="AT92" s="21">
        <v>5.2999408108907957</v>
      </c>
      <c r="AU92" s="21">
        <v>5.7614450076434149</v>
      </c>
      <c r="AV92" s="21">
        <v>3.631446827932451</v>
      </c>
      <c r="AW92" s="21">
        <v>6.2148394241417497</v>
      </c>
      <c r="AX92" s="21">
        <v>10.310255460940393</v>
      </c>
      <c r="AY92" s="21">
        <v>6.7591973244147159</v>
      </c>
      <c r="AZ92" s="21">
        <v>12.827737902292197</v>
      </c>
      <c r="BA92" s="21">
        <v>5.4708784986248178</v>
      </c>
      <c r="BB92" s="21">
        <v>4.8455822666250388</v>
      </c>
      <c r="BC92" s="21">
        <v>2.2230350135253554</v>
      </c>
      <c r="BD92" s="21">
        <v>2.4750412541254128</v>
      </c>
      <c r="BE92" s="21">
        <v>7.1036906854130049</v>
      </c>
      <c r="BF92" s="21">
        <v>4.4047328616735788</v>
      </c>
      <c r="BG92" s="21">
        <v>1.4252403846153847</v>
      </c>
      <c r="BH92" s="21">
        <v>4.7164268585131897</v>
      </c>
      <c r="BI92" s="21">
        <v>7.0114557631300674</v>
      </c>
      <c r="BJ92" s="21">
        <v>9.356053192487634</v>
      </c>
      <c r="BK92" s="21">
        <v>4.7991556091676717</v>
      </c>
      <c r="BL92" s="21">
        <v>1.6648880518937017</v>
      </c>
      <c r="BM92" s="21">
        <v>9.5184869108830625</v>
      </c>
      <c r="BN92" s="21">
        <v>9.6872862575579326</v>
      </c>
      <c r="BO92" s="21">
        <v>0</v>
      </c>
      <c r="BP92" s="21">
        <v>1.9654983119699174</v>
      </c>
      <c r="BQ92" s="21">
        <v>6.1276179610463695</v>
      </c>
      <c r="BR92" s="21">
        <v>9.4932108038054839</v>
      </c>
      <c r="BS92" s="21">
        <v>6.2872382457526665</v>
      </c>
      <c r="BT92" s="21">
        <v>3.3476518672864239</v>
      </c>
      <c r="BU92" s="21">
        <v>6.7091062394603709</v>
      </c>
      <c r="BV92" s="21">
        <v>6.014437689969605</v>
      </c>
      <c r="BW92" s="21">
        <v>6.8654012079378779</v>
      </c>
      <c r="BX92" s="21">
        <v>3.5351895734597156</v>
      </c>
      <c r="BY92" s="21">
        <v>3.3473271760425414</v>
      </c>
      <c r="BZ92" s="21">
        <v>3.584331797235023</v>
      </c>
      <c r="CA92" s="21">
        <v>11.219983883964545</v>
      </c>
      <c r="CB92" s="21">
        <v>4.4492730468125901</v>
      </c>
      <c r="CC92" s="21">
        <v>4.7580730897009964</v>
      </c>
      <c r="CD92" s="21">
        <v>14.192236418609188</v>
      </c>
      <c r="CE92" s="21">
        <v>10.598834385624089</v>
      </c>
      <c r="CF92" s="21">
        <v>8.0166246851385399</v>
      </c>
      <c r="CG92" s="21">
        <v>5.465879806205546</v>
      </c>
      <c r="CH92" s="21">
        <v>8.3708574434508147</v>
      </c>
      <c r="CI92" s="21">
        <v>17.865645825914431</v>
      </c>
      <c r="CJ92" s="21">
        <v>5.5259093627310785</v>
      </c>
      <c r="CK92" s="21">
        <v>4.7955740578439965</v>
      </c>
      <c r="CL92" s="21">
        <v>4.6494421608925425</v>
      </c>
      <c r="CM92" s="21">
        <v>4.9993297587131371</v>
      </c>
      <c r="CN92" s="21">
        <v>8.7368319923141584</v>
      </c>
      <c r="CO92" s="21">
        <v>4.9638302320719214</v>
      </c>
      <c r="CP92" s="21">
        <v>9.4126078689483688</v>
      </c>
      <c r="CQ92" s="21">
        <v>3.0221648082676094</v>
      </c>
      <c r="CR92" s="21">
        <v>5.8644906033630066</v>
      </c>
      <c r="CS92" s="21">
        <v>4.7729454109178162</v>
      </c>
      <c r="CT92" s="21">
        <v>13.508032336096926</v>
      </c>
      <c r="CU92" s="21">
        <v>9.1050915475294705</v>
      </c>
      <c r="CV92" s="21">
        <v>2.418680868496518</v>
      </c>
      <c r="CW92" s="21">
        <v>11.573220091566585</v>
      </c>
      <c r="CX92" s="21">
        <v>12.019133937562941</v>
      </c>
      <c r="CY92" s="21">
        <v>10.919487648673377</v>
      </c>
      <c r="CZ92" s="21">
        <v>4.3372435769766975</v>
      </c>
      <c r="DA92" s="21">
        <v>3.7128951598499733</v>
      </c>
      <c r="DB92" s="21">
        <v>5.1994772096062736</v>
      </c>
      <c r="DC92" s="21">
        <v>14.974613686534216</v>
      </c>
      <c r="DD92" s="21">
        <v>5.3164506214085261</v>
      </c>
      <c r="DE92" s="21">
        <v>3.985279685966634</v>
      </c>
      <c r="DF92" s="21">
        <v>6.3015851542979009</v>
      </c>
      <c r="DG92" s="21">
        <v>9.493253373313344</v>
      </c>
      <c r="DH92" s="21">
        <v>5.1999589932851507</v>
      </c>
      <c r="DI92" s="21">
        <v>8.3340206185567016</v>
      </c>
      <c r="DJ92" s="21">
        <v>4.278838397418661</v>
      </c>
      <c r="DK92" s="21">
        <v>2.1607697082557418</v>
      </c>
      <c r="DL92" s="21">
        <v>6.8891774891774888</v>
      </c>
      <c r="DM92" s="21">
        <v>1.9750794038602493</v>
      </c>
      <c r="DN92" s="21">
        <v>3.4066582385166457</v>
      </c>
      <c r="DO92" s="21">
        <v>2.2883232671843543</v>
      </c>
      <c r="DP92" s="21">
        <v>3.8066237639303093</v>
      </c>
      <c r="DQ92" s="21">
        <v>6.4628266728203272</v>
      </c>
      <c r="DR92" s="21">
        <v>6.2355015673981189</v>
      </c>
      <c r="DS92" s="21">
        <v>5.6302630027125842</v>
      </c>
      <c r="DT92" s="21">
        <v>2.1244218838127469</v>
      </c>
      <c r="DU92" s="21">
        <v>5.1316171138506164</v>
      </c>
      <c r="DV92" s="21">
        <v>8.4909242161823073</v>
      </c>
      <c r="DW92" s="21">
        <v>6.3100041169205436</v>
      </c>
      <c r="DX92" s="21">
        <v>10.209438266324494</v>
      </c>
      <c r="DY92" s="21">
        <v>6.4220786100222478</v>
      </c>
      <c r="DZ92" s="21">
        <v>4.7083187083187079</v>
      </c>
      <c r="EA92" s="21">
        <v>9.2345698881467779</v>
      </c>
      <c r="EB92" s="21">
        <v>3.5476535503288376</v>
      </c>
      <c r="EC92" s="21">
        <v>8.9353383458646611</v>
      </c>
      <c r="ED92" s="21">
        <v>2.3753607324111852</v>
      </c>
      <c r="EE92" s="21">
        <v>6.5611632633310748</v>
      </c>
      <c r="EF92" s="21">
        <v>9.4849852796859668</v>
      </c>
      <c r="EG92" s="21">
        <v>5.0134307059514818</v>
      </c>
      <c r="EH92" s="21">
        <v>7.204511278195489</v>
      </c>
      <c r="EI92" s="21">
        <v>4.8875538722737364</v>
      </c>
      <c r="EJ92" s="21">
        <v>9.3357023411371234</v>
      </c>
      <c r="EK92" s="21">
        <v>10.760900140646976</v>
      </c>
      <c r="EL92" s="21">
        <v>7.9248007968127494</v>
      </c>
      <c r="EM92" s="21">
        <v>5.4089055064581917</v>
      </c>
      <c r="EN92" s="21">
        <v>2.4137218907755851</v>
      </c>
      <c r="EO92" s="21">
        <v>5.5637052115481431</v>
      </c>
      <c r="EP92" s="21">
        <v>6.4131692224912564</v>
      </c>
      <c r="EQ92" s="21">
        <v>8.8160664819944596</v>
      </c>
      <c r="ER92" s="21">
        <v>7.2900523560209427</v>
      </c>
      <c r="ES92" s="21">
        <v>10.007193494578816</v>
      </c>
      <c r="ET92" s="21">
        <v>7.4409820585457975</v>
      </c>
      <c r="EU92" s="21">
        <v>2.7400137741046833</v>
      </c>
      <c r="EV92" s="21">
        <v>3.5038167938931299</v>
      </c>
      <c r="EW92" s="21">
        <v>4.6386394295625362</v>
      </c>
      <c r="EX92" s="21">
        <v>2.7136815636072695</v>
      </c>
      <c r="EY92" s="21">
        <v>5.4924623115577891</v>
      </c>
      <c r="EZ92" s="21">
        <v>6.841331603977518</v>
      </c>
      <c r="FA92" s="21">
        <v>10.53510994021684</v>
      </c>
      <c r="FB92" s="21">
        <v>10.438383267382703</v>
      </c>
      <c r="FC92" s="21">
        <v>7.4489768623779593</v>
      </c>
      <c r="FD92" s="21">
        <v>4.1210494931425163</v>
      </c>
      <c r="FE92" s="21">
        <v>4.5609534728193371</v>
      </c>
      <c r="FF92" s="21">
        <v>2.8186198101176139</v>
      </c>
      <c r="FG92" s="21">
        <v>2.5611650485436894</v>
      </c>
      <c r="FH92" s="21">
        <v>12.648914501465548</v>
      </c>
      <c r="FI92" s="21">
        <v>1.6110548694067626</v>
      </c>
      <c r="FJ92" s="21">
        <v>2.7017729813066103</v>
      </c>
      <c r="FK92" s="21">
        <v>6.929870632463512</v>
      </c>
      <c r="FL92" s="21">
        <v>8.1120412105602053</v>
      </c>
      <c r="FM92" s="21">
        <v>2.6581291759465477</v>
      </c>
      <c r="FN92" s="21">
        <v>3.5514562244716745</v>
      </c>
      <c r="FO92" s="21">
        <v>5.8296001674691231</v>
      </c>
      <c r="FP92" s="21">
        <v>4.5753625966391924</v>
      </c>
      <c r="FQ92" s="21">
        <v>6.1993865030674851</v>
      </c>
      <c r="FR92" s="21">
        <v>3.5884541661968656</v>
      </c>
      <c r="FS92" s="21">
        <v>3.4165219907407409</v>
      </c>
      <c r="FT92" s="21">
        <v>6.773164254783671</v>
      </c>
      <c r="FU92" s="21">
        <v>3.3400597907324365</v>
      </c>
      <c r="FV92" s="21">
        <v>9.9804830229034849</v>
      </c>
      <c r="FW92" s="21">
        <v>10.000334448160535</v>
      </c>
      <c r="FX92" s="21">
        <v>3.6620930232558138</v>
      </c>
      <c r="FY92" s="21">
        <v>3.2774756961608174</v>
      </c>
      <c r="FZ92" s="21">
        <v>8.7439560439560431</v>
      </c>
      <c r="GA92" s="21">
        <v>8.0663068619892062</v>
      </c>
      <c r="GB92" s="21">
        <v>11.142736486486486</v>
      </c>
      <c r="GC92" s="21">
        <v>5.0950052392595184</v>
      </c>
      <c r="GD92" s="21">
        <v>3.9982412060301509</v>
      </c>
      <c r="GE92" s="21">
        <v>12.396557008581937</v>
      </c>
      <c r="GF92" s="21">
        <v>13.11892036344201</v>
      </c>
      <c r="GG92" s="21">
        <v>6.1717226435536299</v>
      </c>
      <c r="GH92" s="21">
        <v>15.689288090485695</v>
      </c>
      <c r="GI92" s="21">
        <v>6.9669917479369845</v>
      </c>
      <c r="GJ92" s="21">
        <v>4.2392542723977211</v>
      </c>
      <c r="GK92" s="21">
        <v>9.8151491507112425</v>
      </c>
      <c r="GL92" s="21">
        <v>3.225559363031647</v>
      </c>
      <c r="GM92" s="21">
        <v>2.7647671994440586</v>
      </c>
      <c r="GN92" s="21">
        <v>6.640744797371303</v>
      </c>
      <c r="GO92" s="21">
        <v>4.4188181296615028</v>
      </c>
      <c r="GP92" s="21">
        <v>6.1039509014192559</v>
      </c>
      <c r="GQ92" s="21">
        <v>2.5445628997867802</v>
      </c>
      <c r="GR92" s="21">
        <v>2.8400761542122797</v>
      </c>
      <c r="GS92" s="21">
        <v>6.3639272145570889</v>
      </c>
      <c r="GT92" s="21">
        <v>5.347110215053763</v>
      </c>
      <c r="GU92" s="21">
        <v>3.422373458102935</v>
      </c>
      <c r="GV92" s="21">
        <v>12.129189518586228</v>
      </c>
      <c r="GW92" s="21">
        <v>12.438770192808754</v>
      </c>
      <c r="GX92" s="21">
        <v>7.0929785187560119</v>
      </c>
      <c r="GY92" s="21">
        <v>4.9660466858070151</v>
      </c>
      <c r="GZ92" s="21">
        <v>8.6124050486112456</v>
      </c>
      <c r="HA92" s="21">
        <v>6.7278859615629374</v>
      </c>
      <c r="HB92" s="21">
        <v>8.1881653586137233</v>
      </c>
      <c r="HC92" s="21">
        <v>4.9023413431916207</v>
      </c>
      <c r="HD92" s="21">
        <v>7.8042016806722687</v>
      </c>
      <c r="HE92" s="21">
        <v>7.707862861835352</v>
      </c>
      <c r="HF92" s="21">
        <v>4.7441226575809203</v>
      </c>
      <c r="HG92" s="21">
        <v>5.6581740976645438</v>
      </c>
      <c r="HH92" s="21">
        <v>5.375</v>
      </c>
      <c r="HI92" s="21">
        <v>6.2257433489827854</v>
      </c>
      <c r="HJ92" s="21">
        <v>3.33341479593618</v>
      </c>
      <c r="HK92" s="21">
        <v>6.8417884780739469</v>
      </c>
      <c r="HL92" s="21">
        <v>4.4283344998630598</v>
      </c>
      <c r="HM92" s="21">
        <v>3.3621381787449822</v>
      </c>
      <c r="HN92" s="21">
        <v>7.5860361475612779</v>
      </c>
      <c r="HO92" s="21">
        <v>19.422405733873482</v>
      </c>
      <c r="HP92" s="21">
        <v>4.1892610313662946</v>
      </c>
      <c r="HQ92" s="21">
        <v>11.477992306554224</v>
      </c>
      <c r="HR92" s="21">
        <v>6.0631067961165046</v>
      </c>
      <c r="HS92" s="21">
        <v>4.1960426179604262</v>
      </c>
      <c r="HT92" s="21">
        <v>6.0608806762335368</v>
      </c>
      <c r="HU92" s="21">
        <v>7.3797639123102865</v>
      </c>
      <c r="HV92" s="21">
        <v>4.9915307402760352</v>
      </c>
      <c r="HW92" s="21">
        <v>6.3174825174825173</v>
      </c>
      <c r="HX92" s="21">
        <v>8.7168049792531122</v>
      </c>
      <c r="HY92" s="21">
        <v>5.3753584242842773</v>
      </c>
      <c r="HZ92" s="21">
        <v>12.734303714968499</v>
      </c>
      <c r="IA92" s="21">
        <v>10.95490506329114</v>
      </c>
      <c r="IB92" s="21">
        <v>6.7310574521232303</v>
      </c>
      <c r="IC92" s="21">
        <v>12.79406648173398</v>
      </c>
      <c r="ID92" s="21">
        <v>5.7282217422606188</v>
      </c>
      <c r="IE92" s="21">
        <v>15.937790239200911</v>
      </c>
      <c r="IF92" s="21">
        <v>7.7635069556777738</v>
      </c>
      <c r="IG92" s="21">
        <v>11.993109388458226</v>
      </c>
      <c r="IH92" s="21">
        <v>7.650555555555556</v>
      </c>
      <c r="II92" s="21">
        <v>6.7134891446197651</v>
      </c>
      <c r="IJ92" s="21">
        <v>4.4823529411764707</v>
      </c>
      <c r="IK92" s="21">
        <v>9.771330387825234</v>
      </c>
      <c r="IL92" s="21">
        <v>5.8975010588733587</v>
      </c>
      <c r="IM92" s="21">
        <v>2.2610116510372267</v>
      </c>
      <c r="IN92" s="21">
        <v>5.9986429433051871</v>
      </c>
      <c r="IO92" s="21">
        <v>3.9985414235705949</v>
      </c>
      <c r="IP92" s="21">
        <v>5.0872762148337598</v>
      </c>
      <c r="IQ92" s="21">
        <v>2.2874854707477721</v>
      </c>
      <c r="IR92" s="21">
        <v>4.5783327650869419</v>
      </c>
      <c r="IS92" s="21">
        <v>6.3780882948562168</v>
      </c>
      <c r="IT92" s="21">
        <v>3.4262402088772848</v>
      </c>
      <c r="IU92" s="21">
        <v>2.175827180749248</v>
      </c>
      <c r="IV92" s="21">
        <v>9.4574468085106389</v>
      </c>
      <c r="IW92" s="21">
        <v>7.5036008230452671</v>
      </c>
      <c r="IX92" s="21">
        <v>8.5448381889461142</v>
      </c>
      <c r="IY92" s="21">
        <v>5.7327089337175794</v>
      </c>
      <c r="IZ92" s="21">
        <v>8.4465675866949752</v>
      </c>
      <c r="JA92" s="21">
        <v>7.6389961389961387</v>
      </c>
      <c r="JB92" s="21">
        <v>5.5319416498993963</v>
      </c>
      <c r="JC92" s="21">
        <v>9.89924973204716</v>
      </c>
      <c r="JD92" s="21">
        <v>5.0808854831843338</v>
      </c>
      <c r="JE92" s="21">
        <v>7.0260985734052195</v>
      </c>
      <c r="JF92" s="21">
        <v>7.6975780427324301</v>
      </c>
      <c r="JG92" s="21">
        <v>4.9589470385459107</v>
      </c>
      <c r="JH92" s="21">
        <v>3.4430982258762439</v>
      </c>
      <c r="JI92" s="21">
        <v>7.3733333333333331</v>
      </c>
      <c r="JJ92" s="21">
        <v>7.0138440239963087</v>
      </c>
      <c r="JK92" s="21">
        <v>6.3919399127766114</v>
      </c>
      <c r="JL92" s="21">
        <v>3.5417315824616069</v>
      </c>
      <c r="JM92" s="21">
        <v>5.6772100567721004</v>
      </c>
      <c r="JN92" s="21">
        <v>12.246262093227793</v>
      </c>
      <c r="JO92" s="21">
        <v>4.3513809133169268</v>
      </c>
      <c r="JP92" s="21">
        <v>6.4173948111305279</v>
      </c>
      <c r="JQ92" s="21">
        <v>5.5792493587147289</v>
      </c>
      <c r="JR92" s="21">
        <v>8.730688875939796</v>
      </c>
      <c r="JS92" s="21">
        <v>4.9616251738859312</v>
      </c>
      <c r="JT92" s="21">
        <v>13.045858965885403</v>
      </c>
      <c r="JU92" s="21">
        <v>5.2911843276936779</v>
      </c>
      <c r="JV92" s="21">
        <v>4.2987574284170718</v>
      </c>
      <c r="JW92" s="21">
        <v>13.584792728884947</v>
      </c>
      <c r="JX92" s="21">
        <v>5.4292050494711699</v>
      </c>
      <c r="JY92" s="21">
        <v>5.0933770883054894</v>
      </c>
      <c r="JZ92" s="21">
        <v>7.1832702524393204</v>
      </c>
      <c r="KA92" s="21">
        <v>5.5371269951422626</v>
      </c>
      <c r="KB92" s="21">
        <v>0</v>
      </c>
      <c r="KC92" s="21">
        <v>4.8057223595902512</v>
      </c>
      <c r="KD92" s="21">
        <v>5.0941841680129238</v>
      </c>
      <c r="KE92" s="21">
        <v>10.57037037037037</v>
      </c>
      <c r="KF92" s="21">
        <v>1.6036011824778285</v>
      </c>
      <c r="KG92" s="21">
        <v>6.8604439828638197</v>
      </c>
      <c r="KH92" s="21">
        <v>15.189918110610016</v>
      </c>
      <c r="KI92" s="21">
        <v>3.1340629274965801</v>
      </c>
      <c r="KJ92" s="21">
        <v>6.0969348659003835</v>
      </c>
      <c r="KK92" s="21">
        <v>6.6636978579481401</v>
      </c>
    </row>
    <row r="93" spans="1:297" ht="14">
      <c r="A93" s="527"/>
      <c r="B93" s="532"/>
      <c r="C93" s="148"/>
      <c r="D93" s="374"/>
      <c r="E93" s="374"/>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c r="DZ93" s="21"/>
      <c r="EA93" s="21"/>
      <c r="EB93" s="21"/>
      <c r="EC93" s="21"/>
      <c r="ED93" s="21"/>
      <c r="EE93" s="21"/>
      <c r="EF93" s="21"/>
      <c r="EG93" s="21"/>
      <c r="EH93" s="21"/>
      <c r="EI93" s="21"/>
      <c r="EJ93" s="21"/>
      <c r="EK93" s="21"/>
      <c r="EL93" s="21"/>
      <c r="EM93" s="21"/>
      <c r="EN93" s="21"/>
      <c r="EO93" s="21"/>
      <c r="EP93" s="21"/>
      <c r="EQ93" s="21"/>
      <c r="ER93" s="21"/>
      <c r="ES93" s="21"/>
      <c r="ET93" s="21"/>
      <c r="EU93" s="21"/>
      <c r="EV93" s="21"/>
      <c r="EW93" s="21"/>
      <c r="EX93" s="21"/>
      <c r="EY93" s="21"/>
      <c r="EZ93" s="21"/>
      <c r="FA93" s="21"/>
      <c r="FB93" s="21"/>
      <c r="FC93" s="21"/>
      <c r="FD93" s="21"/>
      <c r="FE93" s="21"/>
      <c r="FF93" s="21"/>
      <c r="FG93" s="21"/>
      <c r="FH93" s="21"/>
      <c r="FI93" s="21"/>
      <c r="FJ93" s="21"/>
      <c r="FK93" s="21"/>
      <c r="FL93" s="21"/>
      <c r="FM93" s="21"/>
      <c r="FN93" s="21"/>
      <c r="FO93" s="21"/>
      <c r="FP93" s="21"/>
      <c r="FQ93" s="21"/>
      <c r="FR93" s="21"/>
      <c r="FS93" s="21"/>
      <c r="FT93" s="21"/>
      <c r="FU93" s="21"/>
      <c r="FV93" s="21"/>
      <c r="FW93" s="21"/>
      <c r="FX93" s="21"/>
      <c r="FY93" s="21"/>
      <c r="FZ93" s="21"/>
      <c r="GA93" s="21"/>
      <c r="GB93" s="21"/>
      <c r="GC93" s="21"/>
      <c r="GD93" s="21"/>
      <c r="GE93" s="21"/>
      <c r="GF93" s="21"/>
      <c r="GG93" s="21"/>
      <c r="GH93" s="21"/>
      <c r="GI93" s="21"/>
      <c r="GJ93" s="21"/>
      <c r="GK93" s="21"/>
      <c r="GL93" s="21"/>
      <c r="GM93" s="21"/>
      <c r="GN93" s="21"/>
      <c r="GO93" s="21"/>
      <c r="GP93" s="21"/>
      <c r="GQ93" s="21"/>
      <c r="GR93" s="21"/>
      <c r="GS93" s="21"/>
      <c r="GT93" s="21"/>
      <c r="GU93" s="21"/>
      <c r="GV93" s="21"/>
      <c r="GW93" s="21"/>
      <c r="GX93" s="21"/>
      <c r="GY93" s="21"/>
      <c r="GZ93" s="21"/>
      <c r="HA93" s="21"/>
      <c r="HB93" s="21"/>
      <c r="HC93" s="21"/>
      <c r="HD93" s="21"/>
      <c r="HE93" s="21"/>
      <c r="HF93" s="21"/>
      <c r="HG93" s="21"/>
      <c r="HH93" s="21"/>
      <c r="HI93" s="21"/>
      <c r="HJ93" s="21"/>
      <c r="HK93" s="21"/>
      <c r="HL93" s="21"/>
      <c r="HM93" s="21"/>
      <c r="HN93" s="21"/>
      <c r="HO93" s="21"/>
      <c r="HP93" s="21"/>
      <c r="HQ93" s="21"/>
      <c r="HR93" s="21"/>
      <c r="HS93" s="21"/>
      <c r="HT93" s="21"/>
      <c r="HU93" s="21"/>
      <c r="HV93" s="21"/>
      <c r="HW93" s="21"/>
      <c r="HX93" s="21"/>
      <c r="HY93" s="21"/>
      <c r="HZ93" s="21"/>
      <c r="IA93" s="21"/>
      <c r="IB93" s="21"/>
      <c r="IC93" s="21"/>
      <c r="ID93" s="21"/>
      <c r="IE93" s="21"/>
      <c r="IF93" s="21"/>
      <c r="IG93" s="21"/>
      <c r="IH93" s="21"/>
      <c r="II93" s="21"/>
      <c r="IJ93" s="21"/>
      <c r="IK93" s="21"/>
      <c r="IL93" s="21"/>
      <c r="IM93" s="21"/>
      <c r="IN93" s="21"/>
      <c r="IO93" s="21"/>
      <c r="IP93" s="21"/>
      <c r="IQ93" s="21"/>
      <c r="IR93" s="21"/>
      <c r="IS93" s="21"/>
      <c r="IT93" s="21"/>
      <c r="IU93" s="21"/>
      <c r="IV93" s="21"/>
      <c r="IW93" s="21"/>
      <c r="IX93" s="21"/>
      <c r="IY93" s="21"/>
      <c r="IZ93" s="21"/>
      <c r="JA93" s="21"/>
      <c r="JB93" s="21"/>
      <c r="JC93" s="21"/>
      <c r="JD93" s="21"/>
      <c r="JE93" s="21"/>
      <c r="JF93" s="21"/>
      <c r="JG93" s="21"/>
      <c r="JH93" s="21"/>
      <c r="JI93" s="21"/>
      <c r="JJ93" s="21"/>
      <c r="JK93" s="21"/>
      <c r="JL93" s="21"/>
      <c r="JM93" s="21"/>
      <c r="JN93" s="21"/>
      <c r="JO93" s="21"/>
      <c r="JP93" s="21"/>
      <c r="JQ93" s="21"/>
      <c r="JR93" s="21"/>
      <c r="JS93" s="21"/>
      <c r="JT93" s="21"/>
      <c r="JU93" s="21"/>
      <c r="JV93" s="21"/>
      <c r="JW93" s="21"/>
      <c r="JX93" s="21"/>
      <c r="JY93" s="21"/>
      <c r="JZ93" s="21"/>
      <c r="KA93" s="21"/>
      <c r="KB93" s="21"/>
      <c r="KC93" s="21"/>
      <c r="KD93" s="21"/>
      <c r="KE93" s="21"/>
      <c r="KF93" s="21"/>
      <c r="KG93" s="21"/>
      <c r="KH93" s="21"/>
      <c r="KI93" s="21"/>
      <c r="KJ93" s="21"/>
      <c r="KK93" s="21"/>
    </row>
    <row r="94" spans="1:297" ht="30.5">
      <c r="A94" s="559" t="s">
        <v>434</v>
      </c>
      <c r="B94" s="532" t="s">
        <v>524</v>
      </c>
      <c r="C94" s="148">
        <v>62.973202764446683</v>
      </c>
      <c r="D94" s="374">
        <v>0</v>
      </c>
      <c r="E94" s="374">
        <v>824.31433041473394</v>
      </c>
      <c r="F94" s="21">
        <v>0</v>
      </c>
      <c r="G94" s="21">
        <v>0</v>
      </c>
      <c r="H94" s="21">
        <v>0</v>
      </c>
      <c r="I94" s="21">
        <v>0</v>
      </c>
      <c r="J94" s="21">
        <v>0</v>
      </c>
      <c r="K94" s="21">
        <v>0</v>
      </c>
      <c r="L94" s="21">
        <v>0</v>
      </c>
      <c r="M94" s="21">
        <v>0</v>
      </c>
      <c r="N94" s="21">
        <v>0</v>
      </c>
      <c r="O94" s="21">
        <v>0</v>
      </c>
      <c r="P94" s="21">
        <v>0</v>
      </c>
      <c r="Q94" s="21">
        <v>0</v>
      </c>
      <c r="R94" s="21">
        <v>0</v>
      </c>
      <c r="S94" s="21">
        <v>0</v>
      </c>
      <c r="T94" s="21">
        <v>0</v>
      </c>
      <c r="U94" s="21">
        <v>0</v>
      </c>
      <c r="V94" s="21">
        <v>0</v>
      </c>
      <c r="W94" s="21">
        <v>0</v>
      </c>
      <c r="X94" s="21">
        <v>0</v>
      </c>
      <c r="Y94" s="21">
        <v>0</v>
      </c>
      <c r="Z94" s="21">
        <v>0</v>
      </c>
      <c r="AA94" s="21">
        <v>0</v>
      </c>
      <c r="AB94" s="21">
        <v>0</v>
      </c>
      <c r="AC94" s="21">
        <v>0</v>
      </c>
      <c r="AD94" s="21">
        <v>0</v>
      </c>
      <c r="AE94" s="21">
        <v>0</v>
      </c>
      <c r="AF94" s="21">
        <v>145.46240596007706</v>
      </c>
      <c r="AG94" s="21">
        <v>172.94965156863759</v>
      </c>
      <c r="AH94" s="21">
        <v>0</v>
      </c>
      <c r="AI94" s="21">
        <v>0</v>
      </c>
      <c r="AJ94" s="21">
        <v>0</v>
      </c>
      <c r="AK94" s="21">
        <v>0</v>
      </c>
      <c r="AL94" s="21">
        <v>0</v>
      </c>
      <c r="AM94" s="21">
        <v>0</v>
      </c>
      <c r="AN94" s="21">
        <v>0</v>
      </c>
      <c r="AO94" s="21">
        <v>0</v>
      </c>
      <c r="AP94" s="21">
        <v>0</v>
      </c>
      <c r="AQ94" s="21">
        <v>0</v>
      </c>
      <c r="AR94" s="21">
        <v>0</v>
      </c>
      <c r="AS94" s="21">
        <v>0</v>
      </c>
      <c r="AT94" s="21">
        <v>0</v>
      </c>
      <c r="AU94" s="21">
        <v>0</v>
      </c>
      <c r="AV94" s="21">
        <v>0</v>
      </c>
      <c r="AW94" s="21">
        <v>0</v>
      </c>
      <c r="AX94" s="21">
        <v>0</v>
      </c>
      <c r="AY94" s="21">
        <v>0</v>
      </c>
      <c r="AZ94" s="21">
        <v>0</v>
      </c>
      <c r="BA94" s="21">
        <v>0</v>
      </c>
      <c r="BB94" s="21">
        <v>0</v>
      </c>
      <c r="BC94" s="21">
        <v>9.6765217612171543</v>
      </c>
      <c r="BD94" s="21">
        <v>0</v>
      </c>
      <c r="BE94" s="21">
        <v>0</v>
      </c>
      <c r="BF94" s="21">
        <v>0</v>
      </c>
      <c r="BG94" s="21">
        <v>0</v>
      </c>
      <c r="BH94" s="21">
        <v>0</v>
      </c>
      <c r="BI94" s="21">
        <v>0</v>
      </c>
      <c r="BJ94" s="21">
        <v>0</v>
      </c>
      <c r="BK94" s="21">
        <v>0</v>
      </c>
      <c r="BL94" s="21">
        <v>0</v>
      </c>
      <c r="BM94" s="21">
        <v>0</v>
      </c>
      <c r="BN94" s="21">
        <v>0</v>
      </c>
      <c r="BO94" s="21">
        <v>0</v>
      </c>
      <c r="BP94" s="21">
        <v>824.31433041473394</v>
      </c>
      <c r="BQ94" s="21">
        <v>0</v>
      </c>
      <c r="BR94" s="21">
        <v>0</v>
      </c>
      <c r="BS94" s="21">
        <v>0</v>
      </c>
      <c r="BT94" s="21">
        <v>0</v>
      </c>
      <c r="BU94" s="21">
        <v>0</v>
      </c>
      <c r="BV94" s="21">
        <v>0</v>
      </c>
      <c r="BW94" s="21">
        <v>0</v>
      </c>
      <c r="BX94" s="21">
        <v>0</v>
      </c>
      <c r="BY94" s="21">
        <v>0</v>
      </c>
      <c r="BZ94" s="21">
        <v>0</v>
      </c>
      <c r="CA94" s="21">
        <v>0</v>
      </c>
      <c r="CB94" s="21">
        <v>0</v>
      </c>
      <c r="CC94" s="21">
        <v>0</v>
      </c>
      <c r="CD94" s="21">
        <v>0</v>
      </c>
      <c r="CE94" s="21">
        <v>0</v>
      </c>
      <c r="CF94" s="21">
        <v>0</v>
      </c>
      <c r="CG94" s="21">
        <v>0</v>
      </c>
      <c r="CH94" s="21">
        <v>0</v>
      </c>
      <c r="CI94" s="21">
        <v>0</v>
      </c>
      <c r="CJ94" s="21">
        <v>0</v>
      </c>
      <c r="CK94" s="21">
        <v>0</v>
      </c>
      <c r="CL94" s="21">
        <v>0</v>
      </c>
      <c r="CM94" s="21">
        <v>0</v>
      </c>
      <c r="CN94" s="21">
        <v>0</v>
      </c>
      <c r="CO94" s="21">
        <v>0</v>
      </c>
      <c r="CP94" s="21">
        <v>0</v>
      </c>
      <c r="CQ94" s="21">
        <v>0</v>
      </c>
      <c r="CR94" s="21">
        <v>0</v>
      </c>
      <c r="CS94" s="21">
        <v>0</v>
      </c>
      <c r="CT94" s="21">
        <v>0</v>
      </c>
      <c r="CU94" s="21">
        <v>0</v>
      </c>
      <c r="CV94" s="21">
        <v>0</v>
      </c>
      <c r="CW94" s="21">
        <v>0</v>
      </c>
      <c r="CX94" s="21">
        <v>0</v>
      </c>
      <c r="CY94" s="21">
        <v>0</v>
      </c>
      <c r="CZ94" s="21">
        <v>0</v>
      </c>
      <c r="DA94" s="21">
        <v>0</v>
      </c>
      <c r="DB94" s="21">
        <v>0</v>
      </c>
      <c r="DC94" s="21">
        <v>0</v>
      </c>
      <c r="DD94" s="21">
        <v>0</v>
      </c>
      <c r="DE94" s="21">
        <v>0</v>
      </c>
      <c r="DF94" s="21">
        <v>0</v>
      </c>
      <c r="DG94" s="21">
        <v>0</v>
      </c>
      <c r="DH94" s="21">
        <v>0</v>
      </c>
      <c r="DI94" s="21">
        <v>0</v>
      </c>
      <c r="DJ94" s="21">
        <v>0</v>
      </c>
      <c r="DK94" s="21">
        <v>0</v>
      </c>
      <c r="DL94" s="21">
        <v>0</v>
      </c>
      <c r="DM94" s="21">
        <v>0</v>
      </c>
      <c r="DN94" s="21">
        <v>0</v>
      </c>
      <c r="DO94" s="21">
        <v>0</v>
      </c>
      <c r="DP94" s="21">
        <v>0</v>
      </c>
      <c r="DQ94" s="21">
        <v>0</v>
      </c>
      <c r="DR94" s="21">
        <v>0</v>
      </c>
      <c r="DS94" s="21">
        <v>0</v>
      </c>
      <c r="DT94" s="21">
        <v>0</v>
      </c>
      <c r="DU94" s="21">
        <v>0</v>
      </c>
      <c r="DV94" s="21">
        <v>0</v>
      </c>
      <c r="DW94" s="21">
        <v>0</v>
      </c>
      <c r="DX94" s="21">
        <v>0</v>
      </c>
      <c r="DY94" s="21">
        <v>0</v>
      </c>
      <c r="DZ94" s="21">
        <v>0</v>
      </c>
      <c r="EA94" s="21">
        <v>0</v>
      </c>
      <c r="EB94" s="21">
        <v>0</v>
      </c>
      <c r="EC94" s="21">
        <v>0</v>
      </c>
      <c r="ED94" s="21">
        <v>0</v>
      </c>
      <c r="EE94" s="21">
        <v>0</v>
      </c>
      <c r="EF94" s="21">
        <v>0</v>
      </c>
      <c r="EG94" s="21">
        <v>0</v>
      </c>
      <c r="EH94" s="21">
        <v>0</v>
      </c>
      <c r="EI94" s="21">
        <v>0</v>
      </c>
      <c r="EJ94" s="21">
        <v>0</v>
      </c>
      <c r="EK94" s="21">
        <v>0</v>
      </c>
      <c r="EL94" s="21">
        <v>0</v>
      </c>
      <c r="EM94" s="21">
        <v>0</v>
      </c>
      <c r="EN94" s="21">
        <v>0</v>
      </c>
      <c r="EO94" s="21">
        <v>0</v>
      </c>
      <c r="EP94" s="21">
        <v>0</v>
      </c>
      <c r="EQ94" s="21">
        <v>0</v>
      </c>
      <c r="ER94" s="21">
        <v>0</v>
      </c>
      <c r="ES94" s="21">
        <v>0</v>
      </c>
      <c r="ET94" s="21">
        <v>0</v>
      </c>
      <c r="EU94" s="21">
        <v>0</v>
      </c>
      <c r="EV94" s="21">
        <v>0</v>
      </c>
      <c r="EW94" s="21">
        <v>0</v>
      </c>
      <c r="EX94" s="21">
        <v>0</v>
      </c>
      <c r="EY94" s="21">
        <v>0</v>
      </c>
      <c r="EZ94" s="21">
        <v>0</v>
      </c>
      <c r="FA94" s="21">
        <v>0</v>
      </c>
      <c r="FB94" s="21">
        <v>0</v>
      </c>
      <c r="FC94" s="21">
        <v>0</v>
      </c>
      <c r="FD94" s="21">
        <v>0</v>
      </c>
      <c r="FE94" s="21">
        <v>0</v>
      </c>
      <c r="FF94" s="21">
        <v>0</v>
      </c>
      <c r="FG94" s="21">
        <v>0</v>
      </c>
      <c r="FH94" s="21">
        <v>0</v>
      </c>
      <c r="FI94" s="21">
        <v>0</v>
      </c>
      <c r="FJ94" s="21">
        <v>0</v>
      </c>
      <c r="FK94" s="21">
        <v>0</v>
      </c>
      <c r="FL94" s="21">
        <v>0</v>
      </c>
      <c r="FM94" s="21">
        <v>0</v>
      </c>
      <c r="FN94" s="21">
        <v>0</v>
      </c>
      <c r="FO94" s="21">
        <v>0</v>
      </c>
      <c r="FP94" s="21">
        <v>0</v>
      </c>
      <c r="FQ94" s="21">
        <v>0</v>
      </c>
      <c r="FR94" s="21">
        <v>0</v>
      </c>
      <c r="FS94" s="21">
        <v>0</v>
      </c>
      <c r="FT94" s="21">
        <v>3.1946130500758727</v>
      </c>
      <c r="FU94" s="21">
        <v>0</v>
      </c>
      <c r="FV94" s="21">
        <v>0</v>
      </c>
      <c r="FW94" s="21">
        <v>0</v>
      </c>
      <c r="FX94" s="21">
        <v>0</v>
      </c>
      <c r="FY94" s="21">
        <v>0</v>
      </c>
      <c r="FZ94" s="21">
        <v>0</v>
      </c>
      <c r="GA94" s="21">
        <v>0</v>
      </c>
      <c r="GB94" s="21">
        <v>0</v>
      </c>
      <c r="GC94" s="21">
        <v>0</v>
      </c>
      <c r="GD94" s="21">
        <v>0</v>
      </c>
      <c r="GE94" s="21">
        <v>0</v>
      </c>
      <c r="GF94" s="21">
        <v>0</v>
      </c>
      <c r="GG94" s="21">
        <v>0</v>
      </c>
      <c r="GH94" s="21">
        <v>0</v>
      </c>
      <c r="GI94" s="21">
        <v>0</v>
      </c>
      <c r="GJ94" s="21">
        <v>0</v>
      </c>
      <c r="GK94" s="21">
        <v>0</v>
      </c>
      <c r="GL94" s="21">
        <v>0</v>
      </c>
      <c r="GM94" s="21">
        <v>0</v>
      </c>
      <c r="GN94" s="21">
        <v>0</v>
      </c>
      <c r="GO94" s="21">
        <v>0</v>
      </c>
      <c r="GP94" s="21">
        <v>0</v>
      </c>
      <c r="GQ94" s="21">
        <v>0</v>
      </c>
      <c r="GR94" s="21">
        <v>0</v>
      </c>
      <c r="GS94" s="21">
        <v>0</v>
      </c>
      <c r="GT94" s="21">
        <v>0</v>
      </c>
      <c r="GU94" s="21">
        <v>0</v>
      </c>
      <c r="GV94" s="21">
        <v>0</v>
      </c>
      <c r="GW94" s="21">
        <v>0</v>
      </c>
      <c r="GX94" s="21">
        <v>0</v>
      </c>
      <c r="GY94" s="21">
        <v>0</v>
      </c>
      <c r="GZ94" s="21">
        <v>0</v>
      </c>
      <c r="HA94" s="21">
        <v>0</v>
      </c>
      <c r="HB94" s="21">
        <v>0</v>
      </c>
      <c r="HC94" s="21">
        <v>0</v>
      </c>
      <c r="HD94" s="21">
        <v>0</v>
      </c>
      <c r="HE94" s="21">
        <v>0</v>
      </c>
      <c r="HF94" s="21">
        <v>0</v>
      </c>
      <c r="HG94" s="21">
        <v>0</v>
      </c>
      <c r="HH94" s="21">
        <v>0</v>
      </c>
      <c r="HI94" s="21">
        <v>0</v>
      </c>
      <c r="HJ94" s="21">
        <v>0</v>
      </c>
      <c r="HK94" s="21">
        <v>0</v>
      </c>
      <c r="HL94" s="21">
        <v>0</v>
      </c>
      <c r="HM94" s="21">
        <v>0</v>
      </c>
      <c r="HN94" s="21">
        <v>0</v>
      </c>
      <c r="HO94" s="21">
        <v>0</v>
      </c>
      <c r="HP94" s="21">
        <v>0</v>
      </c>
      <c r="HQ94" s="21">
        <v>0</v>
      </c>
      <c r="HR94" s="21">
        <v>0</v>
      </c>
      <c r="HS94" s="21">
        <v>0</v>
      </c>
      <c r="HT94" s="21">
        <v>0</v>
      </c>
      <c r="HU94" s="21">
        <v>0</v>
      </c>
      <c r="HV94" s="21">
        <v>0</v>
      </c>
      <c r="HW94" s="21">
        <v>0</v>
      </c>
      <c r="HX94" s="21">
        <v>0</v>
      </c>
      <c r="HY94" s="21">
        <v>0</v>
      </c>
      <c r="HZ94" s="21">
        <v>0</v>
      </c>
      <c r="IA94" s="21">
        <v>0</v>
      </c>
      <c r="IB94" s="21">
        <v>0</v>
      </c>
      <c r="IC94" s="21">
        <v>0</v>
      </c>
      <c r="ID94" s="21">
        <v>0</v>
      </c>
      <c r="IE94" s="21">
        <v>0</v>
      </c>
      <c r="IF94" s="21">
        <v>0</v>
      </c>
      <c r="IG94" s="21">
        <v>0</v>
      </c>
      <c r="IH94" s="21">
        <v>0</v>
      </c>
      <c r="II94" s="21">
        <v>0</v>
      </c>
      <c r="IJ94" s="21">
        <v>0</v>
      </c>
      <c r="IK94" s="21">
        <v>0</v>
      </c>
      <c r="IL94" s="21">
        <v>0</v>
      </c>
      <c r="IM94" s="21">
        <v>0</v>
      </c>
      <c r="IN94" s="21">
        <v>0</v>
      </c>
      <c r="IO94" s="21">
        <v>0</v>
      </c>
      <c r="IP94" s="21">
        <v>0</v>
      </c>
      <c r="IQ94" s="21">
        <v>0</v>
      </c>
      <c r="IR94" s="21">
        <v>0</v>
      </c>
      <c r="IS94" s="21">
        <v>0</v>
      </c>
      <c r="IT94" s="21">
        <v>0</v>
      </c>
      <c r="IU94" s="21">
        <v>0</v>
      </c>
      <c r="IV94" s="21">
        <v>0</v>
      </c>
      <c r="IW94" s="21">
        <v>0</v>
      </c>
      <c r="IX94" s="21">
        <v>380.88288492582058</v>
      </c>
      <c r="IY94" s="21">
        <v>0</v>
      </c>
      <c r="IZ94" s="21">
        <v>0</v>
      </c>
      <c r="JA94" s="21">
        <v>0</v>
      </c>
      <c r="JB94" s="21">
        <v>0</v>
      </c>
      <c r="JC94" s="21">
        <v>0</v>
      </c>
      <c r="JD94" s="21">
        <v>0</v>
      </c>
      <c r="JE94" s="21">
        <v>0</v>
      </c>
      <c r="JF94" s="21">
        <v>249.79542686329603</v>
      </c>
      <c r="JG94" s="21">
        <v>0</v>
      </c>
      <c r="JH94" s="21">
        <v>0</v>
      </c>
      <c r="JI94" s="21">
        <v>0</v>
      </c>
      <c r="JJ94" s="21">
        <v>0</v>
      </c>
      <c r="JK94" s="21">
        <v>0</v>
      </c>
      <c r="JL94" s="21">
        <v>0</v>
      </c>
      <c r="JM94" s="21">
        <v>0</v>
      </c>
      <c r="JN94" s="21">
        <v>0</v>
      </c>
      <c r="JO94" s="21">
        <v>0</v>
      </c>
      <c r="JP94" s="21">
        <v>0</v>
      </c>
      <c r="JQ94" s="21">
        <v>0</v>
      </c>
      <c r="JR94" s="21">
        <v>397.52230639132472</v>
      </c>
      <c r="JS94" s="21">
        <v>0</v>
      </c>
      <c r="JT94" s="21">
        <v>0</v>
      </c>
      <c r="JU94" s="21">
        <v>0</v>
      </c>
      <c r="JV94" s="21">
        <v>0</v>
      </c>
      <c r="JW94" s="21">
        <v>0</v>
      </c>
      <c r="JX94" s="21">
        <v>0</v>
      </c>
      <c r="JY94" s="21">
        <v>0</v>
      </c>
      <c r="JZ94" s="21">
        <v>0</v>
      </c>
      <c r="KA94" s="21">
        <v>0</v>
      </c>
      <c r="KB94" s="21">
        <v>0</v>
      </c>
      <c r="KC94" s="21">
        <v>0</v>
      </c>
      <c r="KD94" s="21">
        <v>0</v>
      </c>
      <c r="KE94" s="21">
        <v>0</v>
      </c>
      <c r="KF94" s="21">
        <v>0</v>
      </c>
      <c r="KG94" s="21">
        <v>0</v>
      </c>
      <c r="KH94" s="21">
        <v>0</v>
      </c>
      <c r="KI94" s="21">
        <v>0</v>
      </c>
      <c r="KJ94" s="21">
        <v>0</v>
      </c>
      <c r="KK94" s="21">
        <v>0</v>
      </c>
    </row>
    <row r="95" spans="1:297" ht="28">
      <c r="A95" s="560"/>
      <c r="B95" s="532" t="s">
        <v>525</v>
      </c>
      <c r="C95" s="148">
        <v>7.4739751560884068E-2</v>
      </c>
      <c r="D95" s="374">
        <v>0</v>
      </c>
      <c r="E95" s="374">
        <v>1.3183013317036427</v>
      </c>
      <c r="F95" s="21">
        <v>0</v>
      </c>
      <c r="G95" s="21">
        <v>0</v>
      </c>
      <c r="H95" s="21">
        <v>0</v>
      </c>
      <c r="I95" s="21">
        <v>0</v>
      </c>
      <c r="J95" s="21">
        <v>0</v>
      </c>
      <c r="K95" s="21">
        <v>0</v>
      </c>
      <c r="L95" s="21">
        <v>0</v>
      </c>
      <c r="M95" s="21">
        <v>0</v>
      </c>
      <c r="N95" s="21">
        <v>0</v>
      </c>
      <c r="O95" s="21">
        <v>0</v>
      </c>
      <c r="P95" s="21">
        <v>0</v>
      </c>
      <c r="Q95" s="21">
        <v>0</v>
      </c>
      <c r="R95" s="21">
        <v>0</v>
      </c>
      <c r="S95" s="21">
        <v>0</v>
      </c>
      <c r="T95" s="21">
        <v>0</v>
      </c>
      <c r="U95" s="21">
        <v>0</v>
      </c>
      <c r="V95" s="21">
        <v>0</v>
      </c>
      <c r="W95" s="21">
        <v>0</v>
      </c>
      <c r="X95" s="21">
        <v>0</v>
      </c>
      <c r="Y95" s="21">
        <v>0</v>
      </c>
      <c r="Z95" s="21">
        <v>0</v>
      </c>
      <c r="AA95" s="21">
        <v>0</v>
      </c>
      <c r="AB95" s="21">
        <v>0</v>
      </c>
      <c r="AC95" s="21">
        <v>0</v>
      </c>
      <c r="AD95" s="21">
        <v>0</v>
      </c>
      <c r="AE95" s="21">
        <v>0</v>
      </c>
      <c r="AF95" s="21">
        <v>5.9939943100912552E-2</v>
      </c>
      <c r="AG95" s="21">
        <v>0</v>
      </c>
      <c r="AH95" s="21">
        <v>0</v>
      </c>
      <c r="AI95" s="21">
        <v>0</v>
      </c>
      <c r="AJ95" s="21">
        <v>0</v>
      </c>
      <c r="AK95" s="21">
        <v>0</v>
      </c>
      <c r="AL95" s="21">
        <v>0</v>
      </c>
      <c r="AM95" s="21">
        <v>0</v>
      </c>
      <c r="AN95" s="21">
        <v>0</v>
      </c>
      <c r="AO95" s="21">
        <v>0</v>
      </c>
      <c r="AP95" s="21">
        <v>0</v>
      </c>
      <c r="AQ95" s="21">
        <v>0</v>
      </c>
      <c r="AR95" s="21">
        <v>0</v>
      </c>
      <c r="AS95" s="21">
        <v>0</v>
      </c>
      <c r="AT95" s="21">
        <v>0</v>
      </c>
      <c r="AU95" s="21">
        <v>0</v>
      </c>
      <c r="AV95" s="21">
        <v>0</v>
      </c>
      <c r="AW95" s="21">
        <v>0</v>
      </c>
      <c r="AX95" s="21">
        <v>0</v>
      </c>
      <c r="AY95" s="21">
        <v>0</v>
      </c>
      <c r="AZ95" s="21">
        <v>0</v>
      </c>
      <c r="BA95" s="21">
        <v>0</v>
      </c>
      <c r="BB95" s="21">
        <v>0</v>
      </c>
      <c r="BC95" s="21">
        <v>0</v>
      </c>
      <c r="BD95" s="21">
        <v>0</v>
      </c>
      <c r="BE95" s="21">
        <v>0</v>
      </c>
      <c r="BF95" s="21">
        <v>0</v>
      </c>
      <c r="BG95" s="21">
        <v>0</v>
      </c>
      <c r="BH95" s="21">
        <v>0</v>
      </c>
      <c r="BI95" s="21">
        <v>0</v>
      </c>
      <c r="BJ95" s="21">
        <v>0</v>
      </c>
      <c r="BK95" s="21">
        <v>0</v>
      </c>
      <c r="BL95" s="21">
        <v>0</v>
      </c>
      <c r="BM95" s="21">
        <v>0</v>
      </c>
      <c r="BN95" s="21">
        <v>0</v>
      </c>
      <c r="BO95" s="21">
        <v>0</v>
      </c>
      <c r="BP95" s="21">
        <v>0.44415776905552656</v>
      </c>
      <c r="BQ95" s="21">
        <v>0</v>
      </c>
      <c r="BR95" s="21">
        <v>0</v>
      </c>
      <c r="BS95" s="21">
        <v>0</v>
      </c>
      <c r="BT95" s="21">
        <v>0</v>
      </c>
      <c r="BU95" s="21">
        <v>0</v>
      </c>
      <c r="BV95" s="21">
        <v>0</v>
      </c>
      <c r="BW95" s="21">
        <v>0</v>
      </c>
      <c r="BX95" s="21">
        <v>0</v>
      </c>
      <c r="BY95" s="21">
        <v>0</v>
      </c>
      <c r="BZ95" s="21">
        <v>0</v>
      </c>
      <c r="CA95" s="21">
        <v>0</v>
      </c>
      <c r="CB95" s="21">
        <v>0</v>
      </c>
      <c r="CC95" s="21">
        <v>0</v>
      </c>
      <c r="CD95" s="21">
        <v>0</v>
      </c>
      <c r="CE95" s="21">
        <v>0</v>
      </c>
      <c r="CF95" s="21">
        <v>0</v>
      </c>
      <c r="CG95" s="21">
        <v>0</v>
      </c>
      <c r="CH95" s="21">
        <v>0</v>
      </c>
      <c r="CI95" s="21">
        <v>0</v>
      </c>
      <c r="CJ95" s="21">
        <v>0</v>
      </c>
      <c r="CK95" s="21">
        <v>0</v>
      </c>
      <c r="CL95" s="21">
        <v>0</v>
      </c>
      <c r="CM95" s="21">
        <v>0</v>
      </c>
      <c r="CN95" s="21">
        <v>0</v>
      </c>
      <c r="CO95" s="21">
        <v>0</v>
      </c>
      <c r="CP95" s="21">
        <v>0</v>
      </c>
      <c r="CQ95" s="21">
        <v>0</v>
      </c>
      <c r="CR95" s="21">
        <v>0</v>
      </c>
      <c r="CS95" s="21">
        <v>0</v>
      </c>
      <c r="CT95" s="21">
        <v>0</v>
      </c>
      <c r="CU95" s="21">
        <v>0</v>
      </c>
      <c r="CV95" s="21">
        <v>0</v>
      </c>
      <c r="CW95" s="21">
        <v>0</v>
      </c>
      <c r="CX95" s="21">
        <v>0</v>
      </c>
      <c r="CY95" s="21">
        <v>0</v>
      </c>
      <c r="CZ95" s="21">
        <v>0</v>
      </c>
      <c r="DA95" s="21">
        <v>0</v>
      </c>
      <c r="DB95" s="21">
        <v>0</v>
      </c>
      <c r="DC95" s="21">
        <v>0</v>
      </c>
      <c r="DD95" s="21">
        <v>0</v>
      </c>
      <c r="DE95" s="21">
        <v>0</v>
      </c>
      <c r="DF95" s="21">
        <v>0</v>
      </c>
      <c r="DG95" s="21">
        <v>0</v>
      </c>
      <c r="DH95" s="21">
        <v>0</v>
      </c>
      <c r="DI95" s="21">
        <v>0</v>
      </c>
      <c r="DJ95" s="21">
        <v>0</v>
      </c>
      <c r="DK95" s="21">
        <v>0</v>
      </c>
      <c r="DL95" s="21">
        <v>0</v>
      </c>
      <c r="DM95" s="21">
        <v>0</v>
      </c>
      <c r="DN95" s="21">
        <v>0</v>
      </c>
      <c r="DO95" s="21">
        <v>0</v>
      </c>
      <c r="DP95" s="21">
        <v>0</v>
      </c>
      <c r="DQ95" s="21">
        <v>0</v>
      </c>
      <c r="DR95" s="21">
        <v>0</v>
      </c>
      <c r="DS95" s="21">
        <v>0</v>
      </c>
      <c r="DT95" s="21">
        <v>0</v>
      </c>
      <c r="DU95" s="21">
        <v>0</v>
      </c>
      <c r="DV95" s="21">
        <v>0</v>
      </c>
      <c r="DW95" s="21">
        <v>0</v>
      </c>
      <c r="DX95" s="21">
        <v>0</v>
      </c>
      <c r="DY95" s="21">
        <v>0</v>
      </c>
      <c r="DZ95" s="21">
        <v>0</v>
      </c>
      <c r="EA95" s="21">
        <v>0</v>
      </c>
      <c r="EB95" s="21">
        <v>0</v>
      </c>
      <c r="EC95" s="21">
        <v>0</v>
      </c>
      <c r="ED95" s="21">
        <v>0</v>
      </c>
      <c r="EE95" s="21">
        <v>0</v>
      </c>
      <c r="EF95" s="21">
        <v>0</v>
      </c>
      <c r="EG95" s="21">
        <v>0</v>
      </c>
      <c r="EH95" s="21">
        <v>0</v>
      </c>
      <c r="EI95" s="21">
        <v>0</v>
      </c>
      <c r="EJ95" s="21">
        <v>0</v>
      </c>
      <c r="EK95" s="21">
        <v>0</v>
      </c>
      <c r="EL95" s="21">
        <v>0</v>
      </c>
      <c r="EM95" s="21">
        <v>0</v>
      </c>
      <c r="EN95" s="21">
        <v>0</v>
      </c>
      <c r="EO95" s="21">
        <v>0</v>
      </c>
      <c r="EP95" s="21">
        <v>0</v>
      </c>
      <c r="EQ95" s="21">
        <v>0</v>
      </c>
      <c r="ER95" s="21">
        <v>0</v>
      </c>
      <c r="ES95" s="21">
        <v>0</v>
      </c>
      <c r="ET95" s="21">
        <v>0</v>
      </c>
      <c r="EU95" s="21">
        <v>0</v>
      </c>
      <c r="EV95" s="21">
        <v>0</v>
      </c>
      <c r="EW95" s="21">
        <v>0</v>
      </c>
      <c r="EX95" s="21">
        <v>0</v>
      </c>
      <c r="EY95" s="21">
        <v>0</v>
      </c>
      <c r="EZ95" s="21">
        <v>0</v>
      </c>
      <c r="FA95" s="21">
        <v>0</v>
      </c>
      <c r="FB95" s="21">
        <v>0</v>
      </c>
      <c r="FC95" s="21">
        <v>0</v>
      </c>
      <c r="FD95" s="21">
        <v>0</v>
      </c>
      <c r="FE95" s="21">
        <v>0</v>
      </c>
      <c r="FF95" s="21">
        <v>0</v>
      </c>
      <c r="FG95" s="21">
        <v>0</v>
      </c>
      <c r="FH95" s="21">
        <v>0</v>
      </c>
      <c r="FI95" s="21">
        <v>0</v>
      </c>
      <c r="FJ95" s="21">
        <v>0</v>
      </c>
      <c r="FK95" s="21">
        <v>0</v>
      </c>
      <c r="FL95" s="21">
        <v>0</v>
      </c>
      <c r="FM95" s="21">
        <v>0</v>
      </c>
      <c r="FN95" s="21">
        <v>0</v>
      </c>
      <c r="FO95" s="21">
        <v>0</v>
      </c>
      <c r="FP95" s="21">
        <v>0</v>
      </c>
      <c r="FQ95" s="21">
        <v>0</v>
      </c>
      <c r="FR95" s="21">
        <v>0</v>
      </c>
      <c r="FS95" s="21">
        <v>0</v>
      </c>
      <c r="FT95" s="21">
        <v>0</v>
      </c>
      <c r="FU95" s="21">
        <v>0</v>
      </c>
      <c r="FV95" s="21">
        <v>0</v>
      </c>
      <c r="FW95" s="21">
        <v>0</v>
      </c>
      <c r="FX95" s="21">
        <v>0</v>
      </c>
      <c r="FY95" s="21">
        <v>0</v>
      </c>
      <c r="FZ95" s="21">
        <v>0</v>
      </c>
      <c r="GA95" s="21">
        <v>0</v>
      </c>
      <c r="GB95" s="21">
        <v>0</v>
      </c>
      <c r="GC95" s="21">
        <v>0</v>
      </c>
      <c r="GD95" s="21">
        <v>0</v>
      </c>
      <c r="GE95" s="21">
        <v>0</v>
      </c>
      <c r="GF95" s="21">
        <v>0</v>
      </c>
      <c r="GG95" s="21">
        <v>0</v>
      </c>
      <c r="GH95" s="21">
        <v>0</v>
      </c>
      <c r="GI95" s="21">
        <v>0</v>
      </c>
      <c r="GJ95" s="21">
        <v>0</v>
      </c>
      <c r="GK95" s="21">
        <v>0</v>
      </c>
      <c r="GL95" s="21">
        <v>0</v>
      </c>
      <c r="GM95" s="21">
        <v>0</v>
      </c>
      <c r="GN95" s="21">
        <v>0</v>
      </c>
      <c r="GO95" s="21">
        <v>0</v>
      </c>
      <c r="GP95" s="21">
        <v>0</v>
      </c>
      <c r="GQ95" s="21">
        <v>0</v>
      </c>
      <c r="GR95" s="21">
        <v>0</v>
      </c>
      <c r="GS95" s="21">
        <v>0</v>
      </c>
      <c r="GT95" s="21">
        <v>0</v>
      </c>
      <c r="GU95" s="21">
        <v>0</v>
      </c>
      <c r="GV95" s="21">
        <v>0</v>
      </c>
      <c r="GW95" s="21">
        <v>0</v>
      </c>
      <c r="GX95" s="21">
        <v>0</v>
      </c>
      <c r="GY95" s="21">
        <v>0</v>
      </c>
      <c r="GZ95" s="21">
        <v>0</v>
      </c>
      <c r="HA95" s="21">
        <v>0</v>
      </c>
      <c r="HB95" s="21">
        <v>0</v>
      </c>
      <c r="HC95" s="21">
        <v>0</v>
      </c>
      <c r="HD95" s="21">
        <v>0</v>
      </c>
      <c r="HE95" s="21">
        <v>0</v>
      </c>
      <c r="HF95" s="21">
        <v>0</v>
      </c>
      <c r="HG95" s="21">
        <v>0</v>
      </c>
      <c r="HH95" s="21">
        <v>0</v>
      </c>
      <c r="HI95" s="21">
        <v>0</v>
      </c>
      <c r="HJ95" s="21">
        <v>0</v>
      </c>
      <c r="HK95" s="21">
        <v>0</v>
      </c>
      <c r="HL95" s="21">
        <v>0</v>
      </c>
      <c r="HM95" s="21">
        <v>0</v>
      </c>
      <c r="HN95" s="21">
        <v>0</v>
      </c>
      <c r="HO95" s="21">
        <v>0</v>
      </c>
      <c r="HP95" s="21">
        <v>0</v>
      </c>
      <c r="HQ95" s="21">
        <v>0</v>
      </c>
      <c r="HR95" s="21">
        <v>0</v>
      </c>
      <c r="HS95" s="21">
        <v>0</v>
      </c>
      <c r="HT95" s="21">
        <v>0</v>
      </c>
      <c r="HU95" s="21">
        <v>0</v>
      </c>
      <c r="HV95" s="21">
        <v>0</v>
      </c>
      <c r="HW95" s="21">
        <v>0</v>
      </c>
      <c r="HX95" s="21">
        <v>0</v>
      </c>
      <c r="HY95" s="21">
        <v>0</v>
      </c>
      <c r="HZ95" s="21">
        <v>0</v>
      </c>
      <c r="IA95" s="21">
        <v>0</v>
      </c>
      <c r="IB95" s="21">
        <v>0</v>
      </c>
      <c r="IC95" s="21">
        <v>0</v>
      </c>
      <c r="ID95" s="21">
        <v>0</v>
      </c>
      <c r="IE95" s="21">
        <v>0</v>
      </c>
      <c r="IF95" s="21">
        <v>0</v>
      </c>
      <c r="IG95" s="21">
        <v>0</v>
      </c>
      <c r="IH95" s="21">
        <v>0</v>
      </c>
      <c r="II95" s="21">
        <v>0</v>
      </c>
      <c r="IJ95" s="21">
        <v>0</v>
      </c>
      <c r="IK95" s="21">
        <v>0</v>
      </c>
      <c r="IL95" s="21">
        <v>0</v>
      </c>
      <c r="IM95" s="21">
        <v>0</v>
      </c>
      <c r="IN95" s="21">
        <v>0</v>
      </c>
      <c r="IO95" s="21">
        <v>0</v>
      </c>
      <c r="IP95" s="21">
        <v>0</v>
      </c>
      <c r="IQ95" s="21">
        <v>0</v>
      </c>
      <c r="IR95" s="21">
        <v>0</v>
      </c>
      <c r="IS95" s="21">
        <v>0</v>
      </c>
      <c r="IT95" s="21">
        <v>0</v>
      </c>
      <c r="IU95" s="21">
        <v>0</v>
      </c>
      <c r="IV95" s="21">
        <v>0</v>
      </c>
      <c r="IW95" s="21">
        <v>0</v>
      </c>
      <c r="IX95" s="21">
        <v>0.77638557921439</v>
      </c>
      <c r="IY95" s="21">
        <v>0</v>
      </c>
      <c r="IZ95" s="21">
        <v>0</v>
      </c>
      <c r="JA95" s="21">
        <v>0</v>
      </c>
      <c r="JB95" s="21">
        <v>0</v>
      </c>
      <c r="JC95" s="21">
        <v>0</v>
      </c>
      <c r="JD95" s="21">
        <v>0</v>
      </c>
      <c r="JE95" s="21">
        <v>0</v>
      </c>
      <c r="JF95" s="21">
        <v>0.32513235600976353</v>
      </c>
      <c r="JG95" s="21">
        <v>0</v>
      </c>
      <c r="JH95" s="21">
        <v>0</v>
      </c>
      <c r="JI95" s="21">
        <v>0</v>
      </c>
      <c r="JJ95" s="21">
        <v>0</v>
      </c>
      <c r="JK95" s="21">
        <v>0</v>
      </c>
      <c r="JL95" s="21">
        <v>0</v>
      </c>
      <c r="JM95" s="21">
        <v>0</v>
      </c>
      <c r="JN95" s="21">
        <v>0</v>
      </c>
      <c r="JO95" s="21">
        <v>0</v>
      </c>
      <c r="JP95" s="21">
        <v>0</v>
      </c>
      <c r="JQ95" s="21">
        <v>0</v>
      </c>
      <c r="JR95" s="21">
        <v>1.3183013317036427</v>
      </c>
      <c r="JS95" s="21">
        <v>0</v>
      </c>
      <c r="JT95" s="21">
        <v>0</v>
      </c>
      <c r="JU95" s="21">
        <v>0</v>
      </c>
      <c r="JV95" s="21">
        <v>0</v>
      </c>
      <c r="JW95" s="21">
        <v>0</v>
      </c>
      <c r="JX95" s="21">
        <v>0</v>
      </c>
      <c r="JY95" s="21">
        <v>0</v>
      </c>
      <c r="JZ95" s="21">
        <v>0</v>
      </c>
      <c r="KA95" s="21">
        <v>0</v>
      </c>
      <c r="KB95" s="21">
        <v>0</v>
      </c>
      <c r="KC95" s="21">
        <v>0</v>
      </c>
      <c r="KD95" s="21">
        <v>0</v>
      </c>
      <c r="KE95" s="21">
        <v>0</v>
      </c>
      <c r="KF95" s="21">
        <v>0</v>
      </c>
      <c r="KG95" s="21">
        <v>0</v>
      </c>
      <c r="KH95" s="21">
        <v>0</v>
      </c>
      <c r="KI95" s="21">
        <v>0</v>
      </c>
      <c r="KJ95" s="21">
        <v>0</v>
      </c>
      <c r="KK95" s="21">
        <v>0</v>
      </c>
    </row>
    <row r="96" spans="1:297" ht="14">
      <c r="A96" s="527"/>
      <c r="B96" s="527"/>
      <c r="C96" s="148"/>
      <c r="D96" s="374">
        <v>0</v>
      </c>
      <c r="E96" s="374">
        <v>0</v>
      </c>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c r="DZ96" s="21"/>
      <c r="EA96" s="21"/>
      <c r="EB96" s="21"/>
      <c r="EC96" s="21"/>
      <c r="ED96" s="21"/>
      <c r="EE96" s="21"/>
      <c r="EF96" s="21"/>
      <c r="EG96" s="21"/>
      <c r="EH96" s="21"/>
      <c r="EI96" s="21"/>
      <c r="EJ96" s="21"/>
      <c r="EK96" s="21"/>
      <c r="EL96" s="21"/>
      <c r="EM96" s="21"/>
      <c r="EN96" s="21"/>
      <c r="EO96" s="21"/>
      <c r="EP96" s="21"/>
      <c r="EQ96" s="21"/>
      <c r="ER96" s="21"/>
      <c r="ES96" s="21"/>
      <c r="ET96" s="21"/>
      <c r="EU96" s="21"/>
      <c r="EV96" s="21"/>
      <c r="EW96" s="21"/>
      <c r="EX96" s="21"/>
      <c r="EY96" s="21"/>
      <c r="EZ96" s="21"/>
      <c r="FA96" s="21"/>
      <c r="FB96" s="21"/>
      <c r="FC96" s="21"/>
      <c r="FD96" s="21"/>
      <c r="FE96" s="21"/>
      <c r="FF96" s="21"/>
      <c r="FG96" s="21"/>
      <c r="FH96" s="21"/>
      <c r="FI96" s="21"/>
      <c r="FJ96" s="21"/>
      <c r="FK96" s="21"/>
      <c r="FL96" s="21"/>
      <c r="FM96" s="21"/>
      <c r="FN96" s="21"/>
      <c r="FO96" s="21"/>
      <c r="FP96" s="21"/>
      <c r="FQ96" s="21"/>
      <c r="FR96" s="21"/>
      <c r="FS96" s="21"/>
      <c r="FT96" s="21"/>
      <c r="FU96" s="21"/>
      <c r="FV96" s="21"/>
      <c r="FW96" s="21"/>
      <c r="FX96" s="21"/>
      <c r="FY96" s="21"/>
      <c r="FZ96" s="21"/>
      <c r="GA96" s="21"/>
      <c r="GB96" s="21"/>
      <c r="GC96" s="21"/>
      <c r="GD96" s="21"/>
      <c r="GE96" s="21"/>
      <c r="GF96" s="21"/>
      <c r="GG96" s="21"/>
      <c r="GH96" s="21"/>
      <c r="GI96" s="21"/>
      <c r="GJ96" s="21"/>
      <c r="GK96" s="21"/>
      <c r="GL96" s="21"/>
      <c r="GM96" s="21"/>
      <c r="GN96" s="21"/>
      <c r="GO96" s="21"/>
      <c r="GP96" s="21"/>
      <c r="GQ96" s="21"/>
      <c r="GR96" s="21"/>
      <c r="GS96" s="21"/>
      <c r="GT96" s="21"/>
      <c r="GU96" s="21"/>
      <c r="GV96" s="21"/>
      <c r="GW96" s="21"/>
      <c r="GX96" s="21"/>
      <c r="GY96" s="21"/>
      <c r="GZ96" s="21"/>
      <c r="HA96" s="21"/>
      <c r="HB96" s="21"/>
      <c r="HC96" s="21"/>
      <c r="HD96" s="21"/>
      <c r="HE96" s="21"/>
      <c r="HF96" s="21"/>
      <c r="HG96" s="21"/>
      <c r="HH96" s="21"/>
      <c r="HI96" s="21"/>
      <c r="HJ96" s="21"/>
      <c r="HK96" s="21"/>
      <c r="HL96" s="21"/>
      <c r="HM96" s="21"/>
      <c r="HN96" s="21"/>
      <c r="HO96" s="21"/>
      <c r="HP96" s="21"/>
      <c r="HQ96" s="21"/>
      <c r="HR96" s="21"/>
      <c r="HS96" s="21"/>
      <c r="HT96" s="21"/>
      <c r="HU96" s="21"/>
      <c r="HV96" s="21"/>
      <c r="HW96" s="21"/>
      <c r="HX96" s="21"/>
      <c r="HY96" s="21"/>
      <c r="HZ96" s="21"/>
      <c r="IA96" s="21"/>
      <c r="IB96" s="21"/>
      <c r="IC96" s="21"/>
      <c r="ID96" s="21"/>
      <c r="IE96" s="21"/>
      <c r="IF96" s="21"/>
      <c r="IG96" s="21"/>
      <c r="IH96" s="21"/>
      <c r="II96" s="21"/>
      <c r="IJ96" s="21"/>
      <c r="IK96" s="21"/>
      <c r="IL96" s="21"/>
      <c r="IM96" s="21"/>
      <c r="IN96" s="21"/>
      <c r="IO96" s="21"/>
      <c r="IP96" s="21"/>
      <c r="IQ96" s="21"/>
      <c r="IR96" s="21"/>
      <c r="IS96" s="21"/>
      <c r="IT96" s="21"/>
      <c r="IU96" s="21"/>
      <c r="IV96" s="21"/>
      <c r="IW96" s="21"/>
      <c r="IX96" s="21"/>
      <c r="IY96" s="21"/>
      <c r="IZ96" s="21"/>
      <c r="JA96" s="21"/>
      <c r="JB96" s="21"/>
      <c r="JC96" s="21"/>
      <c r="JD96" s="21"/>
      <c r="JE96" s="21"/>
      <c r="JF96" s="21"/>
      <c r="JG96" s="21"/>
      <c r="JH96" s="21"/>
      <c r="JI96" s="21"/>
      <c r="JJ96" s="21"/>
      <c r="JK96" s="21"/>
      <c r="JL96" s="21"/>
      <c r="JM96" s="21"/>
      <c r="JN96" s="21"/>
      <c r="JO96" s="21"/>
      <c r="JP96" s="21"/>
      <c r="JQ96" s="21"/>
      <c r="JR96" s="21"/>
      <c r="JS96" s="21"/>
      <c r="JT96" s="21"/>
      <c r="JU96" s="21"/>
      <c r="JV96" s="21"/>
      <c r="JW96" s="21"/>
      <c r="JX96" s="21"/>
      <c r="JY96" s="21"/>
      <c r="JZ96" s="21"/>
      <c r="KA96" s="21"/>
      <c r="KB96" s="21"/>
      <c r="KC96" s="21"/>
      <c r="KD96" s="21"/>
      <c r="KE96" s="21"/>
      <c r="KF96" s="21"/>
      <c r="KG96" s="21"/>
      <c r="KH96" s="21"/>
      <c r="KI96" s="21"/>
      <c r="KJ96" s="21"/>
      <c r="KK96" s="21"/>
    </row>
    <row r="97" spans="1:297" ht="17.5">
      <c r="A97" s="561" t="s">
        <v>443</v>
      </c>
      <c r="B97" s="532" t="s">
        <v>443</v>
      </c>
      <c r="C97" s="148">
        <v>139.4967260549225</v>
      </c>
      <c r="D97" s="374">
        <v>0</v>
      </c>
      <c r="E97" s="374">
        <v>704.06986506746625</v>
      </c>
      <c r="F97" s="21">
        <v>162.53414849085701</v>
      </c>
      <c r="G97" s="21">
        <v>0</v>
      </c>
      <c r="H97" s="21">
        <v>155.65575139146569</v>
      </c>
      <c r="I97" s="21">
        <v>208.23982760806186</v>
      </c>
      <c r="J97" s="21">
        <v>264.49903246613633</v>
      </c>
      <c r="K97" s="21">
        <v>0</v>
      </c>
      <c r="L97" s="21">
        <v>87.913529016903638</v>
      </c>
      <c r="M97" s="21">
        <v>0</v>
      </c>
      <c r="N97" s="21">
        <v>272.94551645856978</v>
      </c>
      <c r="O97" s="21">
        <v>193.41798392800945</v>
      </c>
      <c r="P97" s="21">
        <v>138.49566943341753</v>
      </c>
      <c r="Q97" s="21">
        <v>178.75298276623951</v>
      </c>
      <c r="R97" s="21">
        <v>316.44498239436621</v>
      </c>
      <c r="S97" s="21">
        <v>227.15372011166403</v>
      </c>
      <c r="T97" s="21">
        <v>184.07301293900184</v>
      </c>
      <c r="U97" s="21">
        <v>218.99622937941871</v>
      </c>
      <c r="V97" s="21">
        <v>0</v>
      </c>
      <c r="W97" s="21">
        <v>0</v>
      </c>
      <c r="X97" s="21">
        <v>110.81202423489204</v>
      </c>
      <c r="Y97" s="21">
        <v>217.66954978931028</v>
      </c>
      <c r="Z97" s="21">
        <v>201.2043625032459</v>
      </c>
      <c r="AA97" s="21">
        <v>124.2920114337295</v>
      </c>
      <c r="AB97" s="21">
        <v>0</v>
      </c>
      <c r="AC97" s="21">
        <v>0</v>
      </c>
      <c r="AD97" s="21">
        <v>93.35451208707758</v>
      </c>
      <c r="AE97" s="21">
        <v>100.42198702628883</v>
      </c>
      <c r="AF97" s="21">
        <v>128.2421573701277</v>
      </c>
      <c r="AG97" s="21">
        <v>140.33861717919839</v>
      </c>
      <c r="AH97" s="21">
        <v>0</v>
      </c>
      <c r="AI97" s="21">
        <v>0</v>
      </c>
      <c r="AJ97" s="21">
        <v>179.56420722135007</v>
      </c>
      <c r="AK97" s="21">
        <v>0</v>
      </c>
      <c r="AL97" s="21">
        <v>0</v>
      </c>
      <c r="AM97" s="21">
        <v>167.93591460951288</v>
      </c>
      <c r="AN97" s="21">
        <v>110.78652879783533</v>
      </c>
      <c r="AO97" s="21">
        <v>0</v>
      </c>
      <c r="AP97" s="21">
        <v>92.976162431992819</v>
      </c>
      <c r="AQ97" s="21">
        <v>133.91393024678769</v>
      </c>
      <c r="AR97" s="21">
        <v>118.65752822166837</v>
      </c>
      <c r="AS97" s="21">
        <v>157.06608342446492</v>
      </c>
      <c r="AT97" s="21">
        <v>0</v>
      </c>
      <c r="AU97" s="21">
        <v>121.50703998712689</v>
      </c>
      <c r="AV97" s="21">
        <v>147.018484710178</v>
      </c>
      <c r="AW97" s="21">
        <v>141.48601882613511</v>
      </c>
      <c r="AX97" s="21">
        <v>0</v>
      </c>
      <c r="AY97" s="21">
        <v>0</v>
      </c>
      <c r="AZ97" s="21">
        <v>283.109979161843</v>
      </c>
      <c r="BA97" s="21">
        <v>140.30909237987382</v>
      </c>
      <c r="BB97" s="21">
        <v>132.24726818607556</v>
      </c>
      <c r="BC97" s="21">
        <v>132.7498507765967</v>
      </c>
      <c r="BD97" s="21">
        <v>0</v>
      </c>
      <c r="BE97" s="21">
        <v>244.36818980667837</v>
      </c>
      <c r="BF97" s="21">
        <v>197.73700902659186</v>
      </c>
      <c r="BG97" s="21">
        <v>172.25985576923077</v>
      </c>
      <c r="BH97" s="21">
        <v>0</v>
      </c>
      <c r="BI97" s="21">
        <v>150.10662671836448</v>
      </c>
      <c r="BJ97" s="21">
        <v>0</v>
      </c>
      <c r="BK97" s="21">
        <v>0</v>
      </c>
      <c r="BL97" s="21">
        <v>117.0172107135384</v>
      </c>
      <c r="BM97" s="21">
        <v>176.78809925113609</v>
      </c>
      <c r="BN97" s="21">
        <v>95.102268063801262</v>
      </c>
      <c r="BO97" s="21">
        <v>0</v>
      </c>
      <c r="BP97" s="21">
        <v>136.69192764801141</v>
      </c>
      <c r="BQ97" s="21">
        <v>176.11718686333631</v>
      </c>
      <c r="BR97" s="21">
        <v>108.95514123295338</v>
      </c>
      <c r="BS97" s="21">
        <v>208.84413275385222</v>
      </c>
      <c r="BT97" s="21">
        <v>171.52139765988139</v>
      </c>
      <c r="BU97" s="21">
        <v>0</v>
      </c>
      <c r="BV97" s="21">
        <v>203.80547112462006</v>
      </c>
      <c r="BW97" s="21">
        <v>0</v>
      </c>
      <c r="BX97" s="21">
        <v>191.53495260663507</v>
      </c>
      <c r="BY97" s="21">
        <v>209.46095717884131</v>
      </c>
      <c r="BZ97" s="21">
        <v>0</v>
      </c>
      <c r="CA97" s="21">
        <v>0</v>
      </c>
      <c r="CB97" s="21">
        <v>116.95366671992331</v>
      </c>
      <c r="CC97" s="21">
        <v>150.29887043189368</v>
      </c>
      <c r="CD97" s="21">
        <v>583.72144738125428</v>
      </c>
      <c r="CE97" s="21">
        <v>388.40553666828555</v>
      </c>
      <c r="CF97" s="21">
        <v>0</v>
      </c>
      <c r="CG97" s="21">
        <v>120.14632512112154</v>
      </c>
      <c r="CH97" s="21">
        <v>181.87585481325618</v>
      </c>
      <c r="CI97" s="21">
        <v>206.51986569669839</v>
      </c>
      <c r="CJ97" s="21">
        <v>118.32726658173215</v>
      </c>
      <c r="CK97" s="21">
        <v>156.27234881682733</v>
      </c>
      <c r="CL97" s="21">
        <v>0</v>
      </c>
      <c r="CM97" s="21">
        <v>574.37868632707773</v>
      </c>
      <c r="CN97" s="21">
        <v>149.41023177614989</v>
      </c>
      <c r="CO97" s="21">
        <v>157.36943340999372</v>
      </c>
      <c r="CP97" s="21">
        <v>194.6268831358783</v>
      </c>
      <c r="CQ97" s="21">
        <v>160.64237149850422</v>
      </c>
      <c r="CR97" s="21">
        <v>0</v>
      </c>
      <c r="CS97" s="21">
        <v>172.69406118776246</v>
      </c>
      <c r="CT97" s="21">
        <v>157.27429859201521</v>
      </c>
      <c r="CU97" s="21">
        <v>164.19563581640332</v>
      </c>
      <c r="CV97" s="21">
        <v>291.32486685784517</v>
      </c>
      <c r="CW97" s="21">
        <v>102.11830668170658</v>
      </c>
      <c r="CX97" s="21">
        <v>0</v>
      </c>
      <c r="CY97" s="21">
        <v>612.1390667886551</v>
      </c>
      <c r="CZ97" s="21">
        <v>140.92979486158137</v>
      </c>
      <c r="DA97" s="21">
        <v>115.79209297578649</v>
      </c>
      <c r="DB97" s="21">
        <v>213.88269890540761</v>
      </c>
      <c r="DC97" s="21">
        <v>211.77562283191423</v>
      </c>
      <c r="DD97" s="21">
        <v>126.00387545102232</v>
      </c>
      <c r="DE97" s="21">
        <v>344.22620215897939</v>
      </c>
      <c r="DF97" s="21">
        <v>161.60074324001718</v>
      </c>
      <c r="DG97" s="21">
        <v>704.06986506746625</v>
      </c>
      <c r="DH97" s="21">
        <v>150.09329027628274</v>
      </c>
      <c r="DI97" s="21">
        <v>0</v>
      </c>
      <c r="DJ97" s="21">
        <v>136.85123689163754</v>
      </c>
      <c r="DK97" s="21">
        <v>156.13625077591558</v>
      </c>
      <c r="DL97" s="21">
        <v>0</v>
      </c>
      <c r="DM97" s="21">
        <v>0</v>
      </c>
      <c r="DN97" s="21">
        <v>308.57479983143702</v>
      </c>
      <c r="DO97" s="21">
        <v>114.14222030486052</v>
      </c>
      <c r="DP97" s="21">
        <v>152.21613561450323</v>
      </c>
      <c r="DQ97" s="21">
        <v>155.13432011669977</v>
      </c>
      <c r="DR97" s="21">
        <v>187.18351619644724</v>
      </c>
      <c r="DS97" s="21">
        <v>149.61327986790894</v>
      </c>
      <c r="DT97" s="21">
        <v>153.90806542583192</v>
      </c>
      <c r="DU97" s="21">
        <v>260.20050761421322</v>
      </c>
      <c r="DV97" s="21">
        <v>132.60717061928077</v>
      </c>
      <c r="DW97" s="21">
        <v>0</v>
      </c>
      <c r="DX97" s="21">
        <v>153.8061733675506</v>
      </c>
      <c r="DY97" s="21">
        <v>118.98008263587245</v>
      </c>
      <c r="DZ97" s="21">
        <v>0</v>
      </c>
      <c r="EA97" s="21">
        <v>148.69220246238029</v>
      </c>
      <c r="EB97" s="21">
        <v>106.94125515550105</v>
      </c>
      <c r="EC97" s="21">
        <v>0</v>
      </c>
      <c r="ED97" s="21">
        <v>86.087073340630909</v>
      </c>
      <c r="EE97" s="21">
        <v>107.79521920061937</v>
      </c>
      <c r="EF97" s="21">
        <v>284.00608439646714</v>
      </c>
      <c r="EG97" s="21">
        <v>0</v>
      </c>
      <c r="EH97" s="21">
        <v>0</v>
      </c>
      <c r="EI97" s="21">
        <v>91.046493404727698</v>
      </c>
      <c r="EJ97" s="21">
        <v>158.26135730211817</v>
      </c>
      <c r="EK97" s="21">
        <v>0</v>
      </c>
      <c r="EL97" s="21">
        <v>0</v>
      </c>
      <c r="EM97" s="21">
        <v>0</v>
      </c>
      <c r="EN97" s="21">
        <v>183.46282698485544</v>
      </c>
      <c r="EO97" s="21">
        <v>142.04596493532077</v>
      </c>
      <c r="EP97" s="21">
        <v>167.44962335216573</v>
      </c>
      <c r="EQ97" s="21">
        <v>211.0472760849492</v>
      </c>
      <c r="ER97" s="21">
        <v>0</v>
      </c>
      <c r="ES97" s="21">
        <v>0</v>
      </c>
      <c r="ET97" s="21">
        <v>0</v>
      </c>
      <c r="EU97" s="21">
        <v>378.31129476584022</v>
      </c>
      <c r="EV97" s="21">
        <v>0</v>
      </c>
      <c r="EW97" s="21">
        <v>117.20755444208903</v>
      </c>
      <c r="EX97" s="21">
        <v>191.97885472625444</v>
      </c>
      <c r="EY97" s="21">
        <v>0</v>
      </c>
      <c r="EZ97" s="21">
        <v>315.31949848681364</v>
      </c>
      <c r="FA97" s="21">
        <v>105.58065660147938</v>
      </c>
      <c r="FB97" s="21">
        <v>191.46966270962878</v>
      </c>
      <c r="FC97" s="21">
        <v>181.23044001604922</v>
      </c>
      <c r="FD97" s="21">
        <v>0</v>
      </c>
      <c r="FE97" s="21">
        <v>125.05307155823063</v>
      </c>
      <c r="FF97" s="21">
        <v>190.11676349723678</v>
      </c>
      <c r="FG97" s="21">
        <v>171.05879180151024</v>
      </c>
      <c r="FH97" s="21">
        <v>144.54766754433902</v>
      </c>
      <c r="FI97" s="21">
        <v>193.87872038874266</v>
      </c>
      <c r="FJ97" s="21">
        <v>155.8010213914049</v>
      </c>
      <c r="FK97" s="21">
        <v>123.15875165855816</v>
      </c>
      <c r="FL97" s="21">
        <v>375.71023824855121</v>
      </c>
      <c r="FM97" s="21">
        <v>133.13463251670379</v>
      </c>
      <c r="FN97" s="21">
        <v>57.704004617297109</v>
      </c>
      <c r="FO97" s="21">
        <v>137.99214988486497</v>
      </c>
      <c r="FP97" s="21">
        <v>100.74020829339979</v>
      </c>
      <c r="FQ97" s="21">
        <v>0</v>
      </c>
      <c r="FR97" s="21">
        <v>171.31480437478859</v>
      </c>
      <c r="FS97" s="21">
        <v>176.57494212962962</v>
      </c>
      <c r="FT97" s="21">
        <v>190.43452292830972</v>
      </c>
      <c r="FU97" s="21">
        <v>254.40396113602392</v>
      </c>
      <c r="FV97" s="21">
        <v>174.29676499420728</v>
      </c>
      <c r="FW97" s="21">
        <v>223.31003344481604</v>
      </c>
      <c r="FX97" s="21">
        <v>175.5413953488372</v>
      </c>
      <c r="FY97" s="21">
        <v>173.57785467128028</v>
      </c>
      <c r="FZ97" s="21">
        <v>0</v>
      </c>
      <c r="GA97" s="21">
        <v>292.35582112567465</v>
      </c>
      <c r="GB97" s="21">
        <v>263.81672297297297</v>
      </c>
      <c r="GC97" s="21">
        <v>92.626033298404934</v>
      </c>
      <c r="GD97" s="21">
        <v>205.07889447236181</v>
      </c>
      <c r="GE97" s="21">
        <v>214.16990192071924</v>
      </c>
      <c r="GF97" s="21">
        <v>129.8864243719936</v>
      </c>
      <c r="GG97" s="21">
        <v>266.68472372697727</v>
      </c>
      <c r="GH97" s="21">
        <v>102.84031936127745</v>
      </c>
      <c r="GI97" s="21">
        <v>152.22230557639409</v>
      </c>
      <c r="GJ97" s="21">
        <v>493.03417918177109</v>
      </c>
      <c r="GK97" s="21">
        <v>121.35649720905107</v>
      </c>
      <c r="GL97" s="21">
        <v>0</v>
      </c>
      <c r="GM97" s="21">
        <v>301.48540653231413</v>
      </c>
      <c r="GN97" s="21">
        <v>173.26519715224535</v>
      </c>
      <c r="GO97" s="21">
        <v>0</v>
      </c>
      <c r="GP97" s="21">
        <v>337.44572305331798</v>
      </c>
      <c r="GQ97" s="21">
        <v>257.65628997867805</v>
      </c>
      <c r="GR97" s="21">
        <v>0</v>
      </c>
      <c r="GS97" s="21">
        <v>0</v>
      </c>
      <c r="GT97" s="21">
        <v>412.04065860215053</v>
      </c>
      <c r="GU97" s="21">
        <v>181.06507868991918</v>
      </c>
      <c r="GV97" s="21">
        <v>0</v>
      </c>
      <c r="GW97" s="21">
        <v>0</v>
      </c>
      <c r="GX97" s="21">
        <v>193.91263225392754</v>
      </c>
      <c r="GY97" s="21">
        <v>157.40481837473473</v>
      </c>
      <c r="GZ97" s="21">
        <v>156.465334286874</v>
      </c>
      <c r="HA97" s="21">
        <v>125.75300156972551</v>
      </c>
      <c r="HB97" s="21">
        <v>142.31964410599113</v>
      </c>
      <c r="HC97" s="21">
        <v>249.24584103512015</v>
      </c>
      <c r="HD97" s="21">
        <v>238.57282913165267</v>
      </c>
      <c r="HE97" s="21">
        <v>145.84387189488811</v>
      </c>
      <c r="HF97" s="21">
        <v>387.30289608177173</v>
      </c>
      <c r="HG97" s="21">
        <v>462.1231422505308</v>
      </c>
      <c r="HH97" s="21">
        <v>272.68617021276594</v>
      </c>
      <c r="HI97" s="21">
        <v>277.56533646322379</v>
      </c>
      <c r="HJ97" s="21">
        <v>151.27217819362497</v>
      </c>
      <c r="HK97" s="21">
        <v>0</v>
      </c>
      <c r="HL97" s="21">
        <v>140.78690545022977</v>
      </c>
      <c r="HM97" s="21">
        <v>0</v>
      </c>
      <c r="HN97" s="21">
        <v>0</v>
      </c>
      <c r="HO97" s="21">
        <v>0</v>
      </c>
      <c r="HP97" s="21">
        <v>0</v>
      </c>
      <c r="HQ97" s="21">
        <v>151.60430537061694</v>
      </c>
      <c r="HR97" s="21">
        <v>146.19948069541658</v>
      </c>
      <c r="HS97" s="21">
        <v>280.77564687975649</v>
      </c>
      <c r="HT97" s="21">
        <v>143.10365637900532</v>
      </c>
      <c r="HU97" s="21">
        <v>0</v>
      </c>
      <c r="HV97" s="21">
        <v>320.18381430363866</v>
      </c>
      <c r="HW97" s="21">
        <v>169.03566433566434</v>
      </c>
      <c r="HX97" s="21">
        <v>571.06431535269712</v>
      </c>
      <c r="HY97" s="21">
        <v>164.40811577667353</v>
      </c>
      <c r="HZ97" s="21">
        <v>243.24158157723224</v>
      </c>
      <c r="IA97" s="21">
        <v>0</v>
      </c>
      <c r="IB97" s="21">
        <v>148.86990008326396</v>
      </c>
      <c r="IC97" s="21">
        <v>89.024918896045889</v>
      </c>
      <c r="ID97" s="21">
        <v>293.33369330453564</v>
      </c>
      <c r="IE97" s="21">
        <v>154.42320161219661</v>
      </c>
      <c r="IF97" s="21">
        <v>0</v>
      </c>
      <c r="IG97" s="21">
        <v>117.90968377014889</v>
      </c>
      <c r="IH97" s="21">
        <v>0</v>
      </c>
      <c r="II97" s="21">
        <v>166.32032269545616</v>
      </c>
      <c r="IJ97" s="21">
        <v>204.56778711484594</v>
      </c>
      <c r="IK97" s="21">
        <v>255.29297987236131</v>
      </c>
      <c r="IL97" s="21">
        <v>235.92079627276578</v>
      </c>
      <c r="IM97" s="21">
        <v>125.88562091503267</v>
      </c>
      <c r="IN97" s="21">
        <v>192.6574185765983</v>
      </c>
      <c r="IO97" s="21">
        <v>217.78558926487747</v>
      </c>
      <c r="IP97" s="21">
        <v>187.62404092071611</v>
      </c>
      <c r="IQ97" s="21">
        <v>241.57032158078263</v>
      </c>
      <c r="IR97" s="21">
        <v>104.08502386634845</v>
      </c>
      <c r="IS97" s="21">
        <v>204.65674362089914</v>
      </c>
      <c r="IT97" s="21">
        <v>0</v>
      </c>
      <c r="IU97" s="21">
        <v>209.78807765928357</v>
      </c>
      <c r="IV97" s="21">
        <v>0</v>
      </c>
      <c r="IW97" s="21">
        <v>0</v>
      </c>
      <c r="IX97" s="21">
        <v>135.57617418710123</v>
      </c>
      <c r="IY97" s="21">
        <v>0</v>
      </c>
      <c r="IZ97" s="21">
        <v>227.32767162066526</v>
      </c>
      <c r="JA97" s="21">
        <v>159.17760617760618</v>
      </c>
      <c r="JB97" s="21">
        <v>202.96906438631791</v>
      </c>
      <c r="JC97" s="21">
        <v>306.61236155769916</v>
      </c>
      <c r="JD97" s="21">
        <v>0</v>
      </c>
      <c r="JE97" s="21">
        <v>118.01173720120235</v>
      </c>
      <c r="JF97" s="21">
        <v>157.17092971908014</v>
      </c>
      <c r="JG97" s="21">
        <v>261.91664055155121</v>
      </c>
      <c r="JH97" s="21">
        <v>205.41800086542622</v>
      </c>
      <c r="JI97" s="21">
        <v>148.63059798697455</v>
      </c>
      <c r="JJ97" s="21">
        <v>0</v>
      </c>
      <c r="JK97" s="21">
        <v>164.1872879987078</v>
      </c>
      <c r="JL97" s="21">
        <v>203.26107277987981</v>
      </c>
      <c r="JM97" s="21">
        <v>342.24168694241689</v>
      </c>
      <c r="JN97" s="21">
        <v>438.93403693931401</v>
      </c>
      <c r="JO97" s="21">
        <v>0</v>
      </c>
      <c r="JP97" s="21">
        <v>176.535824707622</v>
      </c>
      <c r="JQ97" s="21">
        <v>115.19717834480896</v>
      </c>
      <c r="JR97" s="21">
        <v>130.35734284617899</v>
      </c>
      <c r="JS97" s="21">
        <v>172.10936825442511</v>
      </c>
      <c r="JT97" s="21">
        <v>0</v>
      </c>
      <c r="JU97" s="21">
        <v>0</v>
      </c>
      <c r="JV97" s="21">
        <v>401.65910318746626</v>
      </c>
      <c r="JW97" s="21">
        <v>0</v>
      </c>
      <c r="JX97" s="21">
        <v>265.12248379392696</v>
      </c>
      <c r="JY97" s="21">
        <v>183.49880668257757</v>
      </c>
      <c r="JZ97" s="21">
        <v>162.67290530921213</v>
      </c>
      <c r="KA97" s="21">
        <v>137.24843858431646</v>
      </c>
      <c r="KB97" s="21">
        <v>335.75949367088606</v>
      </c>
      <c r="KC97" s="21">
        <v>249.34899328859061</v>
      </c>
      <c r="KD97" s="21">
        <v>156.07495961227787</v>
      </c>
      <c r="KE97" s="21">
        <v>249.84380032206118</v>
      </c>
      <c r="KF97" s="21">
        <v>0</v>
      </c>
      <c r="KG97" s="21">
        <v>138.0725042191354</v>
      </c>
      <c r="KH97" s="21">
        <v>127.17051388559221</v>
      </c>
      <c r="KI97" s="21">
        <v>0</v>
      </c>
      <c r="KJ97" s="21">
        <v>185.70785440613028</v>
      </c>
      <c r="KK97" s="21">
        <v>129.44656144306651</v>
      </c>
    </row>
    <row r="98" spans="1:297" ht="14">
      <c r="A98" s="562"/>
      <c r="B98" s="532" t="s">
        <v>526</v>
      </c>
      <c r="C98" s="148">
        <v>3.9113479219819327</v>
      </c>
      <c r="D98" s="374">
        <v>0</v>
      </c>
      <c r="E98" s="374">
        <v>95.78835999229139</v>
      </c>
      <c r="F98" s="21">
        <v>0</v>
      </c>
      <c r="G98" s="21">
        <v>0</v>
      </c>
      <c r="H98" s="21">
        <v>0</v>
      </c>
      <c r="I98" s="21">
        <v>0</v>
      </c>
      <c r="J98" s="21">
        <v>0</v>
      </c>
      <c r="K98" s="21">
        <v>0</v>
      </c>
      <c r="L98" s="21">
        <v>0.57746994568865562</v>
      </c>
      <c r="M98" s="21">
        <v>0</v>
      </c>
      <c r="N98" s="21">
        <v>0</v>
      </c>
      <c r="O98" s="21">
        <v>0</v>
      </c>
      <c r="P98" s="21">
        <v>0</v>
      </c>
      <c r="Q98" s="21">
        <v>0</v>
      </c>
      <c r="R98" s="21">
        <v>0</v>
      </c>
      <c r="S98" s="21">
        <v>2.5370797426872191</v>
      </c>
      <c r="T98" s="21">
        <v>0</v>
      </c>
      <c r="U98" s="21">
        <v>1.2950510604870384</v>
      </c>
      <c r="V98" s="21">
        <v>0</v>
      </c>
      <c r="W98" s="21">
        <v>0</v>
      </c>
      <c r="X98" s="21">
        <v>0</v>
      </c>
      <c r="Y98" s="21">
        <v>0</v>
      </c>
      <c r="Z98" s="21">
        <v>0</v>
      </c>
      <c r="AA98" s="21">
        <v>0</v>
      </c>
      <c r="AB98" s="21">
        <v>0</v>
      </c>
      <c r="AC98" s="21">
        <v>0</v>
      </c>
      <c r="AD98" s="21">
        <v>0</v>
      </c>
      <c r="AE98" s="21">
        <v>2.3243427791054967</v>
      </c>
      <c r="AF98" s="21">
        <v>2.3063501252891005</v>
      </c>
      <c r="AG98" s="21">
        <v>4.3433531394640807</v>
      </c>
      <c r="AH98" s="21">
        <v>0</v>
      </c>
      <c r="AI98" s="21">
        <v>0</v>
      </c>
      <c r="AJ98" s="21">
        <v>0.54693877551020409</v>
      </c>
      <c r="AK98" s="21">
        <v>0</v>
      </c>
      <c r="AL98" s="21">
        <v>0</v>
      </c>
      <c r="AM98" s="21">
        <v>7.3390954902085861</v>
      </c>
      <c r="AN98" s="21">
        <v>0</v>
      </c>
      <c r="AO98" s="21">
        <v>0</v>
      </c>
      <c r="AP98" s="21">
        <v>0</v>
      </c>
      <c r="AQ98" s="21">
        <v>1.043850703650826</v>
      </c>
      <c r="AR98" s="21">
        <v>0.70229194155304697</v>
      </c>
      <c r="AS98" s="21">
        <v>0</v>
      </c>
      <c r="AT98" s="21">
        <v>0</v>
      </c>
      <c r="AU98" s="21">
        <v>0</v>
      </c>
      <c r="AV98" s="21">
        <v>6.0919671382930165</v>
      </c>
      <c r="AW98" s="21">
        <v>0</v>
      </c>
      <c r="AX98" s="21">
        <v>0</v>
      </c>
      <c r="AY98" s="21">
        <v>0</v>
      </c>
      <c r="AZ98" s="21">
        <v>0</v>
      </c>
      <c r="BA98" s="21">
        <v>0</v>
      </c>
      <c r="BB98" s="21">
        <v>0</v>
      </c>
      <c r="BC98" s="21">
        <v>9.6948222654017595</v>
      </c>
      <c r="BD98" s="21">
        <v>0</v>
      </c>
      <c r="BE98" s="21">
        <v>0</v>
      </c>
      <c r="BF98" s="21">
        <v>0</v>
      </c>
      <c r="BG98" s="21">
        <v>2.2108173076923077</v>
      </c>
      <c r="BH98" s="21">
        <v>0</v>
      </c>
      <c r="BI98" s="21">
        <v>0</v>
      </c>
      <c r="BJ98" s="21">
        <v>0</v>
      </c>
      <c r="BK98" s="21">
        <v>0</v>
      </c>
      <c r="BL98" s="21">
        <v>0.15944758317639673</v>
      </c>
      <c r="BM98" s="21">
        <v>8.9640716007765988</v>
      </c>
      <c r="BN98" s="21">
        <v>18.829553226997895</v>
      </c>
      <c r="BO98" s="21">
        <v>0</v>
      </c>
      <c r="BP98" s="21">
        <v>0.72673126012131861</v>
      </c>
      <c r="BQ98" s="21">
        <v>0</v>
      </c>
      <c r="BR98" s="21">
        <v>0</v>
      </c>
      <c r="BS98" s="21">
        <v>0</v>
      </c>
      <c r="BT98" s="21">
        <v>0.50552973232889886</v>
      </c>
      <c r="BU98" s="21">
        <v>0</v>
      </c>
      <c r="BV98" s="21">
        <v>0</v>
      </c>
      <c r="BW98" s="21">
        <v>0</v>
      </c>
      <c r="BX98" s="21">
        <v>0</v>
      </c>
      <c r="BY98" s="21">
        <v>0</v>
      </c>
      <c r="BZ98" s="21">
        <v>0</v>
      </c>
      <c r="CA98" s="21">
        <v>0</v>
      </c>
      <c r="CB98" s="21">
        <v>0</v>
      </c>
      <c r="CC98" s="21">
        <v>0</v>
      </c>
      <c r="CD98" s="21">
        <v>0</v>
      </c>
      <c r="CE98" s="21">
        <v>11.211753278290432</v>
      </c>
      <c r="CF98" s="21">
        <v>0</v>
      </c>
      <c r="CG98" s="21">
        <v>0</v>
      </c>
      <c r="CH98" s="21">
        <v>0</v>
      </c>
      <c r="CI98" s="21">
        <v>0</v>
      </c>
      <c r="CJ98" s="21">
        <v>0</v>
      </c>
      <c r="CK98" s="21">
        <v>0</v>
      </c>
      <c r="CL98" s="21">
        <v>0</v>
      </c>
      <c r="CM98" s="21">
        <v>0</v>
      </c>
      <c r="CN98" s="21">
        <v>0</v>
      </c>
      <c r="CO98" s="21">
        <v>0.59439682207819355</v>
      </c>
      <c r="CP98" s="21">
        <v>0</v>
      </c>
      <c r="CQ98" s="21">
        <v>0</v>
      </c>
      <c r="CR98" s="21">
        <v>0</v>
      </c>
      <c r="CS98" s="21">
        <v>1.2227054589082182</v>
      </c>
      <c r="CT98" s="21">
        <v>7.8760311782827133</v>
      </c>
      <c r="CU98" s="21">
        <v>0</v>
      </c>
      <c r="CV98" s="21">
        <v>4.142564522736583</v>
      </c>
      <c r="CW98" s="21">
        <v>0</v>
      </c>
      <c r="CX98" s="21">
        <v>0</v>
      </c>
      <c r="CY98" s="21">
        <v>0</v>
      </c>
      <c r="CZ98" s="21">
        <v>3.934196375224059</v>
      </c>
      <c r="DA98" s="21">
        <v>6.1989768581124176</v>
      </c>
      <c r="DB98" s="21">
        <v>0</v>
      </c>
      <c r="DC98" s="21">
        <v>0</v>
      </c>
      <c r="DD98" s="21">
        <v>1.0531872243752505</v>
      </c>
      <c r="DE98" s="21">
        <v>0</v>
      </c>
      <c r="DF98" s="21">
        <v>6.4019941750354112</v>
      </c>
      <c r="DG98" s="21">
        <v>0</v>
      </c>
      <c r="DH98" s="21">
        <v>0</v>
      </c>
      <c r="DI98" s="21">
        <v>0</v>
      </c>
      <c r="DJ98" s="21">
        <v>0.55619790266200586</v>
      </c>
      <c r="DK98" s="21">
        <v>0</v>
      </c>
      <c r="DL98" s="21">
        <v>0</v>
      </c>
      <c r="DM98" s="21">
        <v>0</v>
      </c>
      <c r="DN98" s="21">
        <v>0</v>
      </c>
      <c r="DO98" s="21">
        <v>0</v>
      </c>
      <c r="DP98" s="21">
        <v>1.266520169518129</v>
      </c>
      <c r="DQ98" s="21">
        <v>0</v>
      </c>
      <c r="DR98" s="21">
        <v>0</v>
      </c>
      <c r="DS98" s="21">
        <v>0</v>
      </c>
      <c r="DT98" s="21">
        <v>1.5990975747320926</v>
      </c>
      <c r="DU98" s="21">
        <v>2.9405366207396666</v>
      </c>
      <c r="DV98" s="21">
        <v>0</v>
      </c>
      <c r="DW98" s="21">
        <v>0</v>
      </c>
      <c r="DX98" s="21">
        <v>0</v>
      </c>
      <c r="DY98" s="21">
        <v>0</v>
      </c>
      <c r="DZ98" s="21">
        <v>0</v>
      </c>
      <c r="EA98" s="21">
        <v>0</v>
      </c>
      <c r="EB98" s="21">
        <v>0</v>
      </c>
      <c r="EC98" s="21">
        <v>0</v>
      </c>
      <c r="ED98" s="21">
        <v>1.2449995024380536</v>
      </c>
      <c r="EE98" s="21">
        <v>0</v>
      </c>
      <c r="EF98" s="21">
        <v>0</v>
      </c>
      <c r="EG98" s="21">
        <v>0</v>
      </c>
      <c r="EH98" s="21">
        <v>0</v>
      </c>
      <c r="EI98" s="21">
        <v>0</v>
      </c>
      <c r="EJ98" s="21">
        <v>0</v>
      </c>
      <c r="EK98" s="21">
        <v>0</v>
      </c>
      <c r="EL98" s="21">
        <v>0</v>
      </c>
      <c r="EM98" s="21">
        <v>0</v>
      </c>
      <c r="EN98" s="21">
        <v>0</v>
      </c>
      <c r="EO98" s="21">
        <v>5.1700264845579706</v>
      </c>
      <c r="EP98" s="21">
        <v>0</v>
      </c>
      <c r="EQ98" s="21">
        <v>0</v>
      </c>
      <c r="ER98" s="21">
        <v>0</v>
      </c>
      <c r="ES98" s="21">
        <v>0</v>
      </c>
      <c r="ET98" s="21">
        <v>0</v>
      </c>
      <c r="EU98" s="21">
        <v>0</v>
      </c>
      <c r="EV98" s="21">
        <v>0</v>
      </c>
      <c r="EW98" s="21">
        <v>95.78835999229139</v>
      </c>
      <c r="EX98" s="21">
        <v>0</v>
      </c>
      <c r="EY98" s="21">
        <v>0</v>
      </c>
      <c r="EZ98" s="21">
        <v>0</v>
      </c>
      <c r="FA98" s="21">
        <v>0</v>
      </c>
      <c r="FB98" s="21">
        <v>0</v>
      </c>
      <c r="FC98" s="21">
        <v>0</v>
      </c>
      <c r="FD98" s="21">
        <v>0</v>
      </c>
      <c r="FE98" s="21">
        <v>0</v>
      </c>
      <c r="FF98" s="21">
        <v>0</v>
      </c>
      <c r="FG98" s="21">
        <v>0.39061488673139161</v>
      </c>
      <c r="FH98" s="21">
        <v>0</v>
      </c>
      <c r="FI98" s="21">
        <v>0</v>
      </c>
      <c r="FJ98" s="21">
        <v>0</v>
      </c>
      <c r="FK98" s="21">
        <v>0</v>
      </c>
      <c r="FL98" s="21">
        <v>0</v>
      </c>
      <c r="FM98" s="21">
        <v>1.2257238307349665</v>
      </c>
      <c r="FN98" s="21">
        <v>0</v>
      </c>
      <c r="FO98" s="21">
        <v>0</v>
      </c>
      <c r="FP98" s="21">
        <v>0.22273337166954188</v>
      </c>
      <c r="FQ98" s="21">
        <v>0</v>
      </c>
      <c r="FR98" s="21">
        <v>0</v>
      </c>
      <c r="FS98" s="21">
        <v>1.5295138888888888</v>
      </c>
      <c r="FT98" s="21">
        <v>13.046069432621488</v>
      </c>
      <c r="FU98" s="21">
        <v>4.054932735426009</v>
      </c>
      <c r="FV98" s="21">
        <v>0</v>
      </c>
      <c r="FW98" s="21">
        <v>0</v>
      </c>
      <c r="FX98" s="21">
        <v>0</v>
      </c>
      <c r="FY98" s="21">
        <v>0</v>
      </c>
      <c r="FZ98" s="21">
        <v>0</v>
      </c>
      <c r="GA98" s="21">
        <v>4.2390131071703934</v>
      </c>
      <c r="GB98" s="21">
        <v>0</v>
      </c>
      <c r="GC98" s="21">
        <v>0.76702759343346139</v>
      </c>
      <c r="GD98" s="21">
        <v>2.1467336683417084</v>
      </c>
      <c r="GE98" s="21">
        <v>0.41055373927257865</v>
      </c>
      <c r="GF98" s="21">
        <v>0</v>
      </c>
      <c r="GG98" s="21">
        <v>2.364842903575298</v>
      </c>
      <c r="GH98" s="21">
        <v>0</v>
      </c>
      <c r="GI98" s="21">
        <v>0</v>
      </c>
      <c r="GJ98" s="21">
        <v>0</v>
      </c>
      <c r="GK98" s="21">
        <v>2.4036492407418524</v>
      </c>
      <c r="GL98" s="21">
        <v>0</v>
      </c>
      <c r="GM98" s="21">
        <v>0</v>
      </c>
      <c r="GN98" s="21">
        <v>0</v>
      </c>
      <c r="GO98" s="21">
        <v>0</v>
      </c>
      <c r="GP98" s="21">
        <v>0</v>
      </c>
      <c r="GQ98" s="21">
        <v>0</v>
      </c>
      <c r="GR98" s="21">
        <v>0</v>
      </c>
      <c r="GS98" s="21">
        <v>0</v>
      </c>
      <c r="GT98" s="21">
        <v>6.024193548387097</v>
      </c>
      <c r="GU98" s="21">
        <v>0</v>
      </c>
      <c r="GV98" s="21">
        <v>0</v>
      </c>
      <c r="GW98" s="21">
        <v>0</v>
      </c>
      <c r="GX98" s="21">
        <v>0</v>
      </c>
      <c r="GY98" s="21">
        <v>0.83747347397328675</v>
      </c>
      <c r="GZ98" s="21">
        <v>2.4224829425749466</v>
      </c>
      <c r="HA98" s="21">
        <v>0</v>
      </c>
      <c r="HB98" s="21">
        <v>0</v>
      </c>
      <c r="HC98" s="21">
        <v>2.4858287122612448</v>
      </c>
      <c r="HD98" s="21">
        <v>0</v>
      </c>
      <c r="HE98" s="21">
        <v>0</v>
      </c>
      <c r="HF98" s="21">
        <v>12.923679727427597</v>
      </c>
      <c r="HG98" s="21">
        <v>0</v>
      </c>
      <c r="HH98" s="21">
        <v>0</v>
      </c>
      <c r="HI98" s="21">
        <v>0</v>
      </c>
      <c r="HJ98" s="21">
        <v>7.1001990015012391</v>
      </c>
      <c r="HK98" s="21">
        <v>0</v>
      </c>
      <c r="HL98" s="21">
        <v>7.6267003438726757</v>
      </c>
      <c r="HM98" s="21">
        <v>0</v>
      </c>
      <c r="HN98" s="21">
        <v>0</v>
      </c>
      <c r="HO98" s="21">
        <v>0</v>
      </c>
      <c r="HP98" s="21">
        <v>0</v>
      </c>
      <c r="HQ98" s="21">
        <v>0</v>
      </c>
      <c r="HR98" s="21">
        <v>0</v>
      </c>
      <c r="HS98" s="21">
        <v>37.953424657534249</v>
      </c>
      <c r="HT98" s="21">
        <v>2.9817377629251034</v>
      </c>
      <c r="HU98" s="21">
        <v>0</v>
      </c>
      <c r="HV98" s="21">
        <v>0</v>
      </c>
      <c r="HW98" s="21">
        <v>4.2745708836617924</v>
      </c>
      <c r="HX98" s="21">
        <v>0</v>
      </c>
      <c r="HY98" s="21">
        <v>5.2944858957229286</v>
      </c>
      <c r="HZ98" s="21">
        <v>0</v>
      </c>
      <c r="IA98" s="21">
        <v>0</v>
      </c>
      <c r="IB98" s="21">
        <v>0</v>
      </c>
      <c r="IC98" s="21">
        <v>0</v>
      </c>
      <c r="ID98" s="21">
        <v>6.2321814254859609</v>
      </c>
      <c r="IE98" s="21">
        <v>0</v>
      </c>
      <c r="IF98" s="21">
        <v>0</v>
      </c>
      <c r="IG98" s="21">
        <v>0</v>
      </c>
      <c r="IH98" s="21">
        <v>0</v>
      </c>
      <c r="II98" s="21">
        <v>0</v>
      </c>
      <c r="IJ98" s="21">
        <v>0</v>
      </c>
      <c r="IK98" s="21">
        <v>1.1972508591065292</v>
      </c>
      <c r="IL98" s="21">
        <v>0</v>
      </c>
      <c r="IM98" s="21">
        <v>1.1315714691673771</v>
      </c>
      <c r="IN98" s="21">
        <v>1.0244270205066346</v>
      </c>
      <c r="IO98" s="21">
        <v>0</v>
      </c>
      <c r="IP98" s="21">
        <v>0</v>
      </c>
      <c r="IQ98" s="21">
        <v>6.7675319643549008</v>
      </c>
      <c r="IR98" s="21">
        <v>0</v>
      </c>
      <c r="IS98" s="21">
        <v>0</v>
      </c>
      <c r="IT98" s="21">
        <v>0</v>
      </c>
      <c r="IU98" s="21">
        <v>0</v>
      </c>
      <c r="IV98" s="21">
        <v>0</v>
      </c>
      <c r="IW98" s="21">
        <v>0</v>
      </c>
      <c r="IX98" s="21">
        <v>10.108963025597664</v>
      </c>
      <c r="IY98" s="21">
        <v>0</v>
      </c>
      <c r="IZ98" s="21">
        <v>0</v>
      </c>
      <c r="JA98" s="21">
        <v>0</v>
      </c>
      <c r="JB98" s="21">
        <v>0</v>
      </c>
      <c r="JC98" s="21">
        <v>0</v>
      </c>
      <c r="JD98" s="21">
        <v>0</v>
      </c>
      <c r="JE98" s="21">
        <v>0</v>
      </c>
      <c r="JF98" s="21">
        <v>6.9559816181644365</v>
      </c>
      <c r="JG98" s="21">
        <v>0</v>
      </c>
      <c r="JH98" s="21">
        <v>0</v>
      </c>
      <c r="JI98" s="21">
        <v>0</v>
      </c>
      <c r="JJ98" s="21">
        <v>0</v>
      </c>
      <c r="JK98" s="21">
        <v>3.2357454369245677</v>
      </c>
      <c r="JL98" s="21">
        <v>0</v>
      </c>
      <c r="JM98" s="21">
        <v>0</v>
      </c>
      <c r="JN98" s="21">
        <v>14.525945470536499</v>
      </c>
      <c r="JO98" s="21">
        <v>0</v>
      </c>
      <c r="JP98" s="21">
        <v>0</v>
      </c>
      <c r="JQ98" s="21">
        <v>0</v>
      </c>
      <c r="JR98" s="21">
        <v>6.145961541194696</v>
      </c>
      <c r="JS98" s="21">
        <v>11.263635055403656</v>
      </c>
      <c r="JT98" s="21">
        <v>0</v>
      </c>
      <c r="JU98" s="21">
        <v>0</v>
      </c>
      <c r="JV98" s="21">
        <v>0</v>
      </c>
      <c r="JW98" s="21">
        <v>0</v>
      </c>
      <c r="JX98" s="21">
        <v>3.3162743091095188</v>
      </c>
      <c r="JY98" s="21">
        <v>0</v>
      </c>
      <c r="JZ98" s="21">
        <v>0</v>
      </c>
      <c r="KA98" s="21">
        <v>3.1741845940319222</v>
      </c>
      <c r="KB98" s="21">
        <v>1.7867280398925969</v>
      </c>
      <c r="KC98" s="21">
        <v>0</v>
      </c>
      <c r="KD98" s="21">
        <v>0</v>
      </c>
      <c r="KE98" s="21">
        <v>0</v>
      </c>
      <c r="KF98" s="21">
        <v>0</v>
      </c>
      <c r="KG98" s="21">
        <v>0.19784499545631573</v>
      </c>
      <c r="KH98" s="21">
        <v>0</v>
      </c>
      <c r="KI98" s="21">
        <v>0</v>
      </c>
      <c r="KJ98" s="21">
        <v>1.4816091954022987</v>
      </c>
      <c r="KK98" s="21">
        <v>0</v>
      </c>
    </row>
    <row r="99" spans="1:297" ht="14">
      <c r="A99" s="562"/>
      <c r="B99" s="532" t="s">
        <v>527</v>
      </c>
      <c r="C99" s="148">
        <v>1.8020540140727099</v>
      </c>
      <c r="D99" s="374">
        <v>0</v>
      </c>
      <c r="E99" s="374">
        <v>61.816791604197903</v>
      </c>
      <c r="F99" s="21">
        <v>0</v>
      </c>
      <c r="G99" s="21">
        <v>0</v>
      </c>
      <c r="H99" s="21">
        <v>0</v>
      </c>
      <c r="I99" s="21">
        <v>0</v>
      </c>
      <c r="J99" s="21">
        <v>0</v>
      </c>
      <c r="K99" s="21">
        <v>0</v>
      </c>
      <c r="L99" s="21">
        <v>0</v>
      </c>
      <c r="M99" s="21">
        <v>0</v>
      </c>
      <c r="N99" s="21">
        <v>0</v>
      </c>
      <c r="O99" s="21">
        <v>1.9122334707460482</v>
      </c>
      <c r="P99" s="21">
        <v>0</v>
      </c>
      <c r="Q99" s="21">
        <v>0</v>
      </c>
      <c r="R99" s="21">
        <v>0</v>
      </c>
      <c r="S99" s="21">
        <v>0</v>
      </c>
      <c r="T99" s="21">
        <v>0</v>
      </c>
      <c r="U99" s="21">
        <v>0</v>
      </c>
      <c r="V99" s="21">
        <v>0</v>
      </c>
      <c r="W99" s="21">
        <v>0</v>
      </c>
      <c r="X99" s="21">
        <v>0</v>
      </c>
      <c r="Y99" s="21">
        <v>0</v>
      </c>
      <c r="Z99" s="21">
        <v>0</v>
      </c>
      <c r="AA99" s="21">
        <v>0</v>
      </c>
      <c r="AB99" s="21">
        <v>0</v>
      </c>
      <c r="AC99" s="21">
        <v>0</v>
      </c>
      <c r="AD99" s="21">
        <v>0</v>
      </c>
      <c r="AE99" s="21">
        <v>0</v>
      </c>
      <c r="AF99" s="21">
        <v>3.4278498519044822</v>
      </c>
      <c r="AG99" s="21">
        <v>1.6280957857913232</v>
      </c>
      <c r="AH99" s="21">
        <v>0</v>
      </c>
      <c r="AI99" s="21">
        <v>0</v>
      </c>
      <c r="AJ99" s="21">
        <v>0</v>
      </c>
      <c r="AK99" s="21">
        <v>0</v>
      </c>
      <c r="AL99" s="21">
        <v>0</v>
      </c>
      <c r="AM99" s="21">
        <v>5.6031978907529076</v>
      </c>
      <c r="AN99" s="21">
        <v>0</v>
      </c>
      <c r="AO99" s="21">
        <v>0</v>
      </c>
      <c r="AP99" s="21">
        <v>0</v>
      </c>
      <c r="AQ99" s="21">
        <v>0</v>
      </c>
      <c r="AR99" s="21">
        <v>0</v>
      </c>
      <c r="AS99" s="21">
        <v>0</v>
      </c>
      <c r="AT99" s="21">
        <v>0</v>
      </c>
      <c r="AU99" s="21">
        <v>0</v>
      </c>
      <c r="AV99" s="21">
        <v>0</v>
      </c>
      <c r="AW99" s="21">
        <v>0</v>
      </c>
      <c r="AX99" s="21">
        <v>0</v>
      </c>
      <c r="AY99" s="21">
        <v>0</v>
      </c>
      <c r="AZ99" s="21">
        <v>0</v>
      </c>
      <c r="BA99" s="21">
        <v>5.1896133311761847</v>
      </c>
      <c r="BB99" s="21">
        <v>0</v>
      </c>
      <c r="BC99" s="21">
        <v>3.3907367191171054</v>
      </c>
      <c r="BD99" s="21">
        <v>0</v>
      </c>
      <c r="BE99" s="21">
        <v>0</v>
      </c>
      <c r="BF99" s="21">
        <v>0</v>
      </c>
      <c r="BG99" s="21">
        <v>0</v>
      </c>
      <c r="BH99" s="21">
        <v>0</v>
      </c>
      <c r="BI99" s="21">
        <v>0</v>
      </c>
      <c r="BJ99" s="21">
        <v>0</v>
      </c>
      <c r="BK99" s="21">
        <v>0</v>
      </c>
      <c r="BL99" s="21">
        <v>0</v>
      </c>
      <c r="BM99" s="21">
        <v>1.8741012566405666</v>
      </c>
      <c r="BN99" s="21">
        <v>0</v>
      </c>
      <c r="BO99" s="21">
        <v>0</v>
      </c>
      <c r="BP99" s="21">
        <v>1.0562676694205801</v>
      </c>
      <c r="BQ99" s="21">
        <v>0</v>
      </c>
      <c r="BR99" s="21">
        <v>0</v>
      </c>
      <c r="BS99" s="21">
        <v>0</v>
      </c>
      <c r="BT99" s="21">
        <v>0</v>
      </c>
      <c r="BU99" s="21">
        <v>0</v>
      </c>
      <c r="BV99" s="21">
        <v>0</v>
      </c>
      <c r="BW99" s="21">
        <v>0</v>
      </c>
      <c r="BX99" s="21">
        <v>0</v>
      </c>
      <c r="BY99" s="21">
        <v>0</v>
      </c>
      <c r="BZ99" s="21">
        <v>0</v>
      </c>
      <c r="CA99" s="21">
        <v>0</v>
      </c>
      <c r="CB99" s="21">
        <v>0</v>
      </c>
      <c r="CC99" s="21">
        <v>0</v>
      </c>
      <c r="CD99" s="21">
        <v>0</v>
      </c>
      <c r="CE99" s="21">
        <v>44.722680913064593</v>
      </c>
      <c r="CF99" s="21">
        <v>0</v>
      </c>
      <c r="CG99" s="21">
        <v>0</v>
      </c>
      <c r="CH99" s="21">
        <v>0</v>
      </c>
      <c r="CI99" s="21">
        <v>0</v>
      </c>
      <c r="CJ99" s="21">
        <v>0</v>
      </c>
      <c r="CK99" s="21">
        <v>0</v>
      </c>
      <c r="CL99" s="21">
        <v>0</v>
      </c>
      <c r="CM99" s="21">
        <v>0</v>
      </c>
      <c r="CN99" s="21">
        <v>0</v>
      </c>
      <c r="CO99" s="21">
        <v>0</v>
      </c>
      <c r="CP99" s="21">
        <v>0</v>
      </c>
      <c r="CQ99" s="21">
        <v>0</v>
      </c>
      <c r="CR99" s="21">
        <v>0</v>
      </c>
      <c r="CS99" s="21">
        <v>0</v>
      </c>
      <c r="CT99" s="21">
        <v>4.592242644778465</v>
      </c>
      <c r="CU99" s="21">
        <v>0</v>
      </c>
      <c r="CV99" s="21">
        <v>0</v>
      </c>
      <c r="CW99" s="21">
        <v>0</v>
      </c>
      <c r="CX99" s="21">
        <v>0</v>
      </c>
      <c r="CY99" s="21">
        <v>0</v>
      </c>
      <c r="CZ99" s="21">
        <v>0</v>
      </c>
      <c r="DA99" s="21">
        <v>0</v>
      </c>
      <c r="DB99" s="21">
        <v>0</v>
      </c>
      <c r="DC99" s="21">
        <v>0</v>
      </c>
      <c r="DD99" s="21">
        <v>0</v>
      </c>
      <c r="DE99" s="21">
        <v>0</v>
      </c>
      <c r="DF99" s="21">
        <v>3.9490554326548151</v>
      </c>
      <c r="DG99" s="21">
        <v>61.816791604197903</v>
      </c>
      <c r="DH99" s="21">
        <v>0</v>
      </c>
      <c r="DI99" s="21">
        <v>0</v>
      </c>
      <c r="DJ99" s="21">
        <v>0</v>
      </c>
      <c r="DK99" s="21">
        <v>0</v>
      </c>
      <c r="DL99" s="21">
        <v>0</v>
      </c>
      <c r="DM99" s="21">
        <v>0</v>
      </c>
      <c r="DN99" s="21">
        <v>0</v>
      </c>
      <c r="DO99" s="21">
        <v>0</v>
      </c>
      <c r="DP99" s="21">
        <v>0</v>
      </c>
      <c r="DQ99" s="21">
        <v>5.142775905123746</v>
      </c>
      <c r="DR99" s="21">
        <v>0</v>
      </c>
      <c r="DS99" s="21">
        <v>0</v>
      </c>
      <c r="DT99" s="21">
        <v>10.852453468697124</v>
      </c>
      <c r="DU99" s="21">
        <v>0</v>
      </c>
      <c r="DV99" s="21">
        <v>0</v>
      </c>
      <c r="DW99" s="21">
        <v>0</v>
      </c>
      <c r="DX99" s="21">
        <v>0</v>
      </c>
      <c r="DY99" s="21">
        <v>0</v>
      </c>
      <c r="DZ99" s="21">
        <v>0</v>
      </c>
      <c r="EA99" s="21">
        <v>0</v>
      </c>
      <c r="EB99" s="21">
        <v>0</v>
      </c>
      <c r="EC99" s="21">
        <v>0</v>
      </c>
      <c r="ED99" s="21">
        <v>0</v>
      </c>
      <c r="EE99" s="21">
        <v>0</v>
      </c>
      <c r="EF99" s="21">
        <v>0</v>
      </c>
      <c r="EG99" s="21">
        <v>0</v>
      </c>
      <c r="EH99" s="21">
        <v>0</v>
      </c>
      <c r="EI99" s="21">
        <v>0</v>
      </c>
      <c r="EJ99" s="21">
        <v>0</v>
      </c>
      <c r="EK99" s="21">
        <v>0</v>
      </c>
      <c r="EL99" s="21">
        <v>0</v>
      </c>
      <c r="EM99" s="21">
        <v>0</v>
      </c>
      <c r="EN99" s="21">
        <v>0</v>
      </c>
      <c r="EO99" s="21">
        <v>0</v>
      </c>
      <c r="EP99" s="21">
        <v>0</v>
      </c>
      <c r="EQ99" s="21">
        <v>0</v>
      </c>
      <c r="ER99" s="21">
        <v>0</v>
      </c>
      <c r="ES99" s="21">
        <v>0</v>
      </c>
      <c r="ET99" s="21">
        <v>0</v>
      </c>
      <c r="EU99" s="21">
        <v>0</v>
      </c>
      <c r="EV99" s="21">
        <v>0</v>
      </c>
      <c r="EW99" s="21">
        <v>0</v>
      </c>
      <c r="EX99" s="21">
        <v>0</v>
      </c>
      <c r="EY99" s="21">
        <v>0</v>
      </c>
      <c r="EZ99" s="21">
        <v>0</v>
      </c>
      <c r="FA99" s="21">
        <v>0</v>
      </c>
      <c r="FB99" s="21">
        <v>0</v>
      </c>
      <c r="FC99" s="21">
        <v>0</v>
      </c>
      <c r="FD99" s="21">
        <v>0</v>
      </c>
      <c r="FE99" s="21">
        <v>0</v>
      </c>
      <c r="FF99" s="21">
        <v>0</v>
      </c>
      <c r="FG99" s="21">
        <v>0</v>
      </c>
      <c r="FH99" s="21">
        <v>0</v>
      </c>
      <c r="FI99" s="21">
        <v>0</v>
      </c>
      <c r="FJ99" s="21">
        <v>0</v>
      </c>
      <c r="FK99" s="21">
        <v>0</v>
      </c>
      <c r="FL99" s="21">
        <v>0</v>
      </c>
      <c r="FM99" s="21">
        <v>0</v>
      </c>
      <c r="FN99" s="21">
        <v>0</v>
      </c>
      <c r="FO99" s="21">
        <v>0</v>
      </c>
      <c r="FP99" s="21">
        <v>0</v>
      </c>
      <c r="FQ99" s="21">
        <v>0</v>
      </c>
      <c r="FR99" s="21">
        <v>0</v>
      </c>
      <c r="FS99" s="21">
        <v>0</v>
      </c>
      <c r="FT99" s="21">
        <v>3.4578861171768014</v>
      </c>
      <c r="FU99" s="21">
        <v>0</v>
      </c>
      <c r="FV99" s="21">
        <v>0</v>
      </c>
      <c r="FW99" s="21">
        <v>0</v>
      </c>
      <c r="FX99" s="21">
        <v>0</v>
      </c>
      <c r="FY99" s="21">
        <v>0</v>
      </c>
      <c r="FZ99" s="21">
        <v>0</v>
      </c>
      <c r="GA99" s="21">
        <v>0</v>
      </c>
      <c r="GB99" s="21">
        <v>0</v>
      </c>
      <c r="GC99" s="21">
        <v>0</v>
      </c>
      <c r="GD99" s="21">
        <v>0</v>
      </c>
      <c r="GE99" s="21">
        <v>0</v>
      </c>
      <c r="GF99" s="21">
        <v>0</v>
      </c>
      <c r="GG99" s="21">
        <v>0</v>
      </c>
      <c r="GH99" s="21">
        <v>0</v>
      </c>
      <c r="GI99" s="21">
        <v>0</v>
      </c>
      <c r="GJ99" s="21">
        <v>0</v>
      </c>
      <c r="GK99" s="21">
        <v>2.2380289298361444</v>
      </c>
      <c r="GL99" s="21">
        <v>0</v>
      </c>
      <c r="GM99" s="21">
        <v>0</v>
      </c>
      <c r="GN99" s="21">
        <v>0</v>
      </c>
      <c r="GO99" s="21">
        <v>0</v>
      </c>
      <c r="GP99" s="21">
        <v>0</v>
      </c>
      <c r="GQ99" s="21">
        <v>0</v>
      </c>
      <c r="GR99" s="21">
        <v>0</v>
      </c>
      <c r="GS99" s="21">
        <v>0</v>
      </c>
      <c r="GT99" s="21">
        <v>0</v>
      </c>
      <c r="GU99" s="21">
        <v>0</v>
      </c>
      <c r="GV99" s="21">
        <v>0</v>
      </c>
      <c r="GW99" s="21">
        <v>0</v>
      </c>
      <c r="GX99" s="21">
        <v>0</v>
      </c>
      <c r="GY99" s="21">
        <v>0</v>
      </c>
      <c r="GZ99" s="21">
        <v>0</v>
      </c>
      <c r="HA99" s="21">
        <v>0</v>
      </c>
      <c r="HB99" s="21">
        <v>0</v>
      </c>
      <c r="HC99" s="21">
        <v>0</v>
      </c>
      <c r="HD99" s="21">
        <v>0</v>
      </c>
      <c r="HE99" s="21">
        <v>0</v>
      </c>
      <c r="HF99" s="21">
        <v>0</v>
      </c>
      <c r="HG99" s="21">
        <v>0</v>
      </c>
      <c r="HH99" s="21">
        <v>0</v>
      </c>
      <c r="HI99" s="21">
        <v>0</v>
      </c>
      <c r="HJ99" s="21">
        <v>0</v>
      </c>
      <c r="HK99" s="21">
        <v>0</v>
      </c>
      <c r="HL99" s="21">
        <v>3.4350445817230151</v>
      </c>
      <c r="HM99" s="21">
        <v>0</v>
      </c>
      <c r="HN99" s="21">
        <v>0</v>
      </c>
      <c r="HO99" s="21">
        <v>0</v>
      </c>
      <c r="HP99" s="21">
        <v>0</v>
      </c>
      <c r="HQ99" s="21">
        <v>0</v>
      </c>
      <c r="HR99" s="21">
        <v>0</v>
      </c>
      <c r="HS99" s="21">
        <v>0</v>
      </c>
      <c r="HT99" s="21">
        <v>0</v>
      </c>
      <c r="HU99" s="21">
        <v>0</v>
      </c>
      <c r="HV99" s="21">
        <v>0</v>
      </c>
      <c r="HW99" s="21">
        <v>11.00909090909091</v>
      </c>
      <c r="HX99" s="21">
        <v>0</v>
      </c>
      <c r="HY99" s="21">
        <v>0.84775787782798639</v>
      </c>
      <c r="HZ99" s="21">
        <v>0</v>
      </c>
      <c r="IA99" s="21">
        <v>0</v>
      </c>
      <c r="IB99" s="21">
        <v>0</v>
      </c>
      <c r="IC99" s="21">
        <v>0</v>
      </c>
      <c r="ID99" s="21">
        <v>0</v>
      </c>
      <c r="IE99" s="21">
        <v>0</v>
      </c>
      <c r="IF99" s="21">
        <v>0</v>
      </c>
      <c r="IG99" s="21">
        <v>0</v>
      </c>
      <c r="IH99" s="21">
        <v>0</v>
      </c>
      <c r="II99" s="21">
        <v>0</v>
      </c>
      <c r="IJ99" s="21">
        <v>0</v>
      </c>
      <c r="IK99" s="21">
        <v>20.241433480608737</v>
      </c>
      <c r="IL99" s="21">
        <v>0</v>
      </c>
      <c r="IM99" s="21">
        <v>0</v>
      </c>
      <c r="IN99" s="21">
        <v>0</v>
      </c>
      <c r="IO99" s="21">
        <v>0</v>
      </c>
      <c r="IP99" s="21">
        <v>0</v>
      </c>
      <c r="IQ99" s="21">
        <v>0</v>
      </c>
      <c r="IR99" s="21">
        <v>0</v>
      </c>
      <c r="IS99" s="21">
        <v>0</v>
      </c>
      <c r="IT99" s="21">
        <v>0</v>
      </c>
      <c r="IU99" s="21">
        <v>0</v>
      </c>
      <c r="IV99" s="21">
        <v>0</v>
      </c>
      <c r="IW99" s="21">
        <v>0</v>
      </c>
      <c r="IX99" s="21">
        <v>4.4354254746713817</v>
      </c>
      <c r="IY99" s="21">
        <v>0</v>
      </c>
      <c r="IZ99" s="21">
        <v>0</v>
      </c>
      <c r="JA99" s="21">
        <v>0</v>
      </c>
      <c r="JB99" s="21">
        <v>0</v>
      </c>
      <c r="JC99" s="21">
        <v>0</v>
      </c>
      <c r="JD99" s="21">
        <v>0</v>
      </c>
      <c r="JE99" s="21">
        <v>0</v>
      </c>
      <c r="JF99" s="21">
        <v>4.9643767014601625</v>
      </c>
      <c r="JG99" s="21">
        <v>0</v>
      </c>
      <c r="JH99" s="21">
        <v>0</v>
      </c>
      <c r="JI99" s="21">
        <v>0</v>
      </c>
      <c r="JJ99" s="21">
        <v>0</v>
      </c>
      <c r="JK99" s="21">
        <v>0</v>
      </c>
      <c r="JL99" s="21">
        <v>0</v>
      </c>
      <c r="JM99" s="21">
        <v>0</v>
      </c>
      <c r="JN99" s="21">
        <v>0</v>
      </c>
      <c r="JO99" s="21">
        <v>0</v>
      </c>
      <c r="JP99" s="21">
        <v>0</v>
      </c>
      <c r="JQ99" s="21">
        <v>0</v>
      </c>
      <c r="JR99" s="21">
        <v>0</v>
      </c>
      <c r="JS99" s="21">
        <v>0</v>
      </c>
      <c r="JT99" s="21">
        <v>0</v>
      </c>
      <c r="JU99" s="21">
        <v>0</v>
      </c>
      <c r="JV99" s="21">
        <v>0</v>
      </c>
      <c r="JW99" s="21">
        <v>0</v>
      </c>
      <c r="JX99" s="21">
        <v>0</v>
      </c>
      <c r="JY99" s="21">
        <v>0</v>
      </c>
      <c r="JZ99" s="21">
        <v>0</v>
      </c>
      <c r="KA99" s="21">
        <v>0</v>
      </c>
      <c r="KB99" s="21">
        <v>0</v>
      </c>
      <c r="KC99" s="21">
        <v>0</v>
      </c>
      <c r="KD99" s="21">
        <v>0</v>
      </c>
      <c r="KE99" s="21">
        <v>19.91867954911433</v>
      </c>
      <c r="KF99" s="21">
        <v>0</v>
      </c>
      <c r="KG99" s="21">
        <v>0</v>
      </c>
      <c r="KH99" s="21">
        <v>1.489289105150724</v>
      </c>
      <c r="KI99" s="21">
        <v>0</v>
      </c>
      <c r="KJ99" s="21">
        <v>0</v>
      </c>
      <c r="KK99" s="21">
        <v>0</v>
      </c>
    </row>
    <row r="100" spans="1:297" ht="14">
      <c r="A100" s="562"/>
      <c r="B100" s="532" t="s">
        <v>528</v>
      </c>
      <c r="C100" s="148">
        <v>0.71343761646308312</v>
      </c>
      <c r="D100" s="374">
        <v>0</v>
      </c>
      <c r="E100" s="374">
        <v>21.323884197828708</v>
      </c>
      <c r="F100" s="21">
        <v>0</v>
      </c>
      <c r="G100" s="21">
        <v>0</v>
      </c>
      <c r="H100" s="21">
        <v>0</v>
      </c>
      <c r="I100" s="21">
        <v>0</v>
      </c>
      <c r="J100" s="21">
        <v>0</v>
      </c>
      <c r="K100" s="21">
        <v>0</v>
      </c>
      <c r="L100" s="21">
        <v>0</v>
      </c>
      <c r="M100" s="21">
        <v>0</v>
      </c>
      <c r="N100" s="21">
        <v>0</v>
      </c>
      <c r="O100" s="21">
        <v>0</v>
      </c>
      <c r="P100" s="21">
        <v>0</v>
      </c>
      <c r="Q100" s="21">
        <v>0</v>
      </c>
      <c r="R100" s="21">
        <v>0</v>
      </c>
      <c r="S100" s="21">
        <v>0</v>
      </c>
      <c r="T100" s="21">
        <v>0</v>
      </c>
      <c r="U100" s="21">
        <v>0</v>
      </c>
      <c r="V100" s="21">
        <v>0</v>
      </c>
      <c r="W100" s="21">
        <v>0</v>
      </c>
      <c r="X100" s="21">
        <v>0</v>
      </c>
      <c r="Y100" s="21">
        <v>0</v>
      </c>
      <c r="Z100" s="21">
        <v>0</v>
      </c>
      <c r="AA100" s="21">
        <v>0</v>
      </c>
      <c r="AB100" s="21">
        <v>0</v>
      </c>
      <c r="AC100" s="21">
        <v>0</v>
      </c>
      <c r="AD100" s="21">
        <v>0</v>
      </c>
      <c r="AE100" s="21">
        <v>0</v>
      </c>
      <c r="AF100" s="21">
        <v>0</v>
      </c>
      <c r="AG100" s="21">
        <v>0</v>
      </c>
      <c r="AH100" s="21">
        <v>0</v>
      </c>
      <c r="AI100" s="21">
        <v>0</v>
      </c>
      <c r="AJ100" s="21">
        <v>0</v>
      </c>
      <c r="AK100" s="21">
        <v>0</v>
      </c>
      <c r="AL100" s="21">
        <v>0</v>
      </c>
      <c r="AM100" s="21">
        <v>0</v>
      </c>
      <c r="AN100" s="21">
        <v>0</v>
      </c>
      <c r="AO100" s="21">
        <v>0</v>
      </c>
      <c r="AP100" s="21">
        <v>0</v>
      </c>
      <c r="AQ100" s="21">
        <v>0</v>
      </c>
      <c r="AR100" s="21">
        <v>0</v>
      </c>
      <c r="AS100" s="21">
        <v>0</v>
      </c>
      <c r="AT100" s="21">
        <v>0</v>
      </c>
      <c r="AU100" s="21">
        <v>0</v>
      </c>
      <c r="AV100" s="21">
        <v>0</v>
      </c>
      <c r="AW100" s="21">
        <v>0</v>
      </c>
      <c r="AX100" s="21">
        <v>0</v>
      </c>
      <c r="AY100" s="21">
        <v>0</v>
      </c>
      <c r="AZ100" s="21">
        <v>0</v>
      </c>
      <c r="BA100" s="21">
        <v>0</v>
      </c>
      <c r="BB100" s="21">
        <v>0</v>
      </c>
      <c r="BC100" s="21">
        <v>14.977876836717847</v>
      </c>
      <c r="BD100" s="21">
        <v>0</v>
      </c>
      <c r="BE100" s="21">
        <v>0</v>
      </c>
      <c r="BF100" s="21">
        <v>0</v>
      </c>
      <c r="BG100" s="21">
        <v>0</v>
      </c>
      <c r="BH100" s="21">
        <v>0</v>
      </c>
      <c r="BI100" s="21">
        <v>0</v>
      </c>
      <c r="BJ100" s="21">
        <v>0</v>
      </c>
      <c r="BK100" s="21">
        <v>0</v>
      </c>
      <c r="BL100" s="21">
        <v>0</v>
      </c>
      <c r="BM100" s="21">
        <v>0</v>
      </c>
      <c r="BN100" s="21">
        <v>0</v>
      </c>
      <c r="BO100" s="21">
        <v>0</v>
      </c>
      <c r="BP100" s="21">
        <v>0</v>
      </c>
      <c r="BQ100" s="21">
        <v>0</v>
      </c>
      <c r="BR100" s="21">
        <v>0</v>
      </c>
      <c r="BS100" s="21">
        <v>0</v>
      </c>
      <c r="BT100" s="21">
        <v>0</v>
      </c>
      <c r="BU100" s="21">
        <v>0</v>
      </c>
      <c r="BV100" s="21">
        <v>0</v>
      </c>
      <c r="BW100" s="21">
        <v>0</v>
      </c>
      <c r="BX100" s="21">
        <v>0</v>
      </c>
      <c r="BY100" s="21">
        <v>0</v>
      </c>
      <c r="BZ100" s="21">
        <v>0</v>
      </c>
      <c r="CA100" s="21">
        <v>0</v>
      </c>
      <c r="CB100" s="21">
        <v>0</v>
      </c>
      <c r="CC100" s="21">
        <v>0</v>
      </c>
      <c r="CD100" s="21">
        <v>0</v>
      </c>
      <c r="CE100" s="21">
        <v>0</v>
      </c>
      <c r="CF100" s="21">
        <v>0</v>
      </c>
      <c r="CG100" s="21">
        <v>0</v>
      </c>
      <c r="CH100" s="21">
        <v>0</v>
      </c>
      <c r="CI100" s="21">
        <v>0</v>
      </c>
      <c r="CJ100" s="21">
        <v>0</v>
      </c>
      <c r="CK100" s="21">
        <v>0</v>
      </c>
      <c r="CL100" s="21">
        <v>0</v>
      </c>
      <c r="CM100" s="21">
        <v>0</v>
      </c>
      <c r="CN100" s="21">
        <v>0</v>
      </c>
      <c r="CO100" s="21">
        <v>0</v>
      </c>
      <c r="CP100" s="21">
        <v>0</v>
      </c>
      <c r="CQ100" s="21">
        <v>0</v>
      </c>
      <c r="CR100" s="21">
        <v>0</v>
      </c>
      <c r="CS100" s="21">
        <v>0</v>
      </c>
      <c r="CT100" s="21">
        <v>0</v>
      </c>
      <c r="CU100" s="21">
        <v>0</v>
      </c>
      <c r="CV100" s="21">
        <v>0</v>
      </c>
      <c r="CW100" s="21">
        <v>0</v>
      </c>
      <c r="CX100" s="21">
        <v>0</v>
      </c>
      <c r="CY100" s="21">
        <v>0</v>
      </c>
      <c r="CZ100" s="21">
        <v>0</v>
      </c>
      <c r="DA100" s="21">
        <v>0</v>
      </c>
      <c r="DB100" s="21">
        <v>0</v>
      </c>
      <c r="DC100" s="21">
        <v>0</v>
      </c>
      <c r="DD100" s="21">
        <v>0</v>
      </c>
      <c r="DE100" s="21">
        <v>0</v>
      </c>
      <c r="DF100" s="21">
        <v>6.2867601419636179</v>
      </c>
      <c r="DG100" s="21">
        <v>0</v>
      </c>
      <c r="DH100" s="21">
        <v>0</v>
      </c>
      <c r="DI100" s="21">
        <v>0</v>
      </c>
      <c r="DJ100" s="21">
        <v>0</v>
      </c>
      <c r="DK100" s="21">
        <v>0</v>
      </c>
      <c r="DL100" s="21">
        <v>0</v>
      </c>
      <c r="DM100" s="21">
        <v>0</v>
      </c>
      <c r="DN100" s="21">
        <v>0</v>
      </c>
      <c r="DO100" s="21">
        <v>0</v>
      </c>
      <c r="DP100" s="21">
        <v>0</v>
      </c>
      <c r="DQ100" s="21">
        <v>0</v>
      </c>
      <c r="DR100" s="21">
        <v>0</v>
      </c>
      <c r="DS100" s="21">
        <v>0</v>
      </c>
      <c r="DT100" s="21">
        <v>0</v>
      </c>
      <c r="DU100" s="21">
        <v>0</v>
      </c>
      <c r="DV100" s="21">
        <v>0</v>
      </c>
      <c r="DW100" s="21">
        <v>0</v>
      </c>
      <c r="DX100" s="21">
        <v>0</v>
      </c>
      <c r="DY100" s="21">
        <v>0</v>
      </c>
      <c r="DZ100" s="21">
        <v>0</v>
      </c>
      <c r="EA100" s="21">
        <v>0</v>
      </c>
      <c r="EB100" s="21">
        <v>0</v>
      </c>
      <c r="EC100" s="21">
        <v>0</v>
      </c>
      <c r="ED100" s="21">
        <v>0</v>
      </c>
      <c r="EE100" s="21">
        <v>0</v>
      </c>
      <c r="EF100" s="21">
        <v>0</v>
      </c>
      <c r="EG100" s="21">
        <v>0</v>
      </c>
      <c r="EH100" s="21">
        <v>0</v>
      </c>
      <c r="EI100" s="21">
        <v>0</v>
      </c>
      <c r="EJ100" s="21">
        <v>0</v>
      </c>
      <c r="EK100" s="21">
        <v>0</v>
      </c>
      <c r="EL100" s="21">
        <v>0</v>
      </c>
      <c r="EM100" s="21">
        <v>0</v>
      </c>
      <c r="EN100" s="21">
        <v>0</v>
      </c>
      <c r="EO100" s="21">
        <v>0</v>
      </c>
      <c r="EP100" s="21">
        <v>0</v>
      </c>
      <c r="EQ100" s="21">
        <v>0</v>
      </c>
      <c r="ER100" s="21">
        <v>0</v>
      </c>
      <c r="ES100" s="21">
        <v>0</v>
      </c>
      <c r="ET100" s="21">
        <v>0</v>
      </c>
      <c r="EU100" s="21">
        <v>0</v>
      </c>
      <c r="EV100" s="21">
        <v>0</v>
      </c>
      <c r="EW100" s="21">
        <v>0</v>
      </c>
      <c r="EX100" s="21">
        <v>0</v>
      </c>
      <c r="EY100" s="21">
        <v>0</v>
      </c>
      <c r="EZ100" s="21">
        <v>0</v>
      </c>
      <c r="FA100" s="21">
        <v>0</v>
      </c>
      <c r="FB100" s="21">
        <v>0</v>
      </c>
      <c r="FC100" s="21">
        <v>0</v>
      </c>
      <c r="FD100" s="21">
        <v>0</v>
      </c>
      <c r="FE100" s="21">
        <v>0</v>
      </c>
      <c r="FF100" s="21">
        <v>0</v>
      </c>
      <c r="FG100" s="21">
        <v>0</v>
      </c>
      <c r="FH100" s="21">
        <v>0</v>
      </c>
      <c r="FI100" s="21">
        <v>0</v>
      </c>
      <c r="FJ100" s="21">
        <v>0</v>
      </c>
      <c r="FK100" s="21">
        <v>0</v>
      </c>
      <c r="FL100" s="21">
        <v>0</v>
      </c>
      <c r="FM100" s="21">
        <v>0</v>
      </c>
      <c r="FN100" s="21">
        <v>0</v>
      </c>
      <c r="FO100" s="21">
        <v>0</v>
      </c>
      <c r="FP100" s="21">
        <v>0</v>
      </c>
      <c r="FQ100" s="21">
        <v>0</v>
      </c>
      <c r="FR100" s="21">
        <v>0</v>
      </c>
      <c r="FS100" s="21">
        <v>0</v>
      </c>
      <c r="FT100" s="21">
        <v>7.4755496132351311</v>
      </c>
      <c r="FU100" s="21">
        <v>0</v>
      </c>
      <c r="FV100" s="21">
        <v>0</v>
      </c>
      <c r="FW100" s="21">
        <v>0</v>
      </c>
      <c r="FX100" s="21">
        <v>0</v>
      </c>
      <c r="FY100" s="21">
        <v>0</v>
      </c>
      <c r="FZ100" s="21">
        <v>0</v>
      </c>
      <c r="GA100" s="21">
        <v>0</v>
      </c>
      <c r="GB100" s="21">
        <v>0</v>
      </c>
      <c r="GC100" s="21">
        <v>0</v>
      </c>
      <c r="GD100" s="21">
        <v>0</v>
      </c>
      <c r="GE100" s="21">
        <v>0</v>
      </c>
      <c r="GF100" s="21">
        <v>0</v>
      </c>
      <c r="GG100" s="21">
        <v>0</v>
      </c>
      <c r="GH100" s="21">
        <v>0</v>
      </c>
      <c r="GI100" s="21">
        <v>0</v>
      </c>
      <c r="GJ100" s="21">
        <v>0</v>
      </c>
      <c r="GK100" s="21">
        <v>0</v>
      </c>
      <c r="GL100" s="21">
        <v>0</v>
      </c>
      <c r="GM100" s="21">
        <v>0</v>
      </c>
      <c r="GN100" s="21">
        <v>0</v>
      </c>
      <c r="GO100" s="21">
        <v>0</v>
      </c>
      <c r="GP100" s="21">
        <v>0</v>
      </c>
      <c r="GQ100" s="21">
        <v>0</v>
      </c>
      <c r="GR100" s="21">
        <v>0</v>
      </c>
      <c r="GS100" s="21">
        <v>0</v>
      </c>
      <c r="GT100" s="21">
        <v>0</v>
      </c>
      <c r="GU100" s="21">
        <v>0</v>
      </c>
      <c r="GV100" s="21">
        <v>0</v>
      </c>
      <c r="GW100" s="21">
        <v>0</v>
      </c>
      <c r="GX100" s="21">
        <v>0</v>
      </c>
      <c r="GY100" s="21">
        <v>0</v>
      </c>
      <c r="GZ100" s="21">
        <v>0</v>
      </c>
      <c r="HA100" s="21">
        <v>0</v>
      </c>
      <c r="HB100" s="21">
        <v>0</v>
      </c>
      <c r="HC100" s="21">
        <v>0</v>
      </c>
      <c r="HD100" s="21">
        <v>0</v>
      </c>
      <c r="HE100" s="21">
        <v>0</v>
      </c>
      <c r="HF100" s="21">
        <v>0</v>
      </c>
      <c r="HG100" s="21">
        <v>0</v>
      </c>
      <c r="HH100" s="21">
        <v>0</v>
      </c>
      <c r="HI100" s="21">
        <v>0</v>
      </c>
      <c r="HJ100" s="21">
        <v>0</v>
      </c>
      <c r="HK100" s="21">
        <v>0</v>
      </c>
      <c r="HL100" s="21">
        <v>3.1878366452633822</v>
      </c>
      <c r="HM100" s="21">
        <v>0</v>
      </c>
      <c r="HN100" s="21">
        <v>0</v>
      </c>
      <c r="HO100" s="21">
        <v>0</v>
      </c>
      <c r="HP100" s="21">
        <v>0</v>
      </c>
      <c r="HQ100" s="21">
        <v>0</v>
      </c>
      <c r="HR100" s="21">
        <v>0</v>
      </c>
      <c r="HS100" s="21">
        <v>0</v>
      </c>
      <c r="HT100" s="21">
        <v>0</v>
      </c>
      <c r="HU100" s="21">
        <v>0</v>
      </c>
      <c r="HV100" s="21">
        <v>0</v>
      </c>
      <c r="HW100" s="21">
        <v>1.9978703115066752</v>
      </c>
      <c r="HX100" s="21">
        <v>0</v>
      </c>
      <c r="HY100" s="21">
        <v>0</v>
      </c>
      <c r="HZ100" s="21">
        <v>0</v>
      </c>
      <c r="IA100" s="21">
        <v>0</v>
      </c>
      <c r="IB100" s="21">
        <v>0</v>
      </c>
      <c r="IC100" s="21">
        <v>0</v>
      </c>
      <c r="ID100" s="21">
        <v>0</v>
      </c>
      <c r="IE100" s="21">
        <v>0</v>
      </c>
      <c r="IF100" s="21">
        <v>0</v>
      </c>
      <c r="IG100" s="21">
        <v>0</v>
      </c>
      <c r="IH100" s="21">
        <v>0</v>
      </c>
      <c r="II100" s="21">
        <v>0</v>
      </c>
      <c r="IJ100" s="21">
        <v>0</v>
      </c>
      <c r="IK100" s="21">
        <v>0</v>
      </c>
      <c r="IL100" s="21">
        <v>0</v>
      </c>
      <c r="IM100" s="21">
        <v>0</v>
      </c>
      <c r="IN100" s="21">
        <v>21.323884197828708</v>
      </c>
      <c r="IO100" s="21">
        <v>0</v>
      </c>
      <c r="IP100" s="21">
        <v>0</v>
      </c>
      <c r="IQ100" s="21">
        <v>0</v>
      </c>
      <c r="IR100" s="21">
        <v>0</v>
      </c>
      <c r="IS100" s="21">
        <v>0</v>
      </c>
      <c r="IT100" s="21">
        <v>0</v>
      </c>
      <c r="IU100" s="21">
        <v>0</v>
      </c>
      <c r="IV100" s="21">
        <v>0</v>
      </c>
      <c r="IW100" s="21">
        <v>0</v>
      </c>
      <c r="IX100" s="21">
        <v>0</v>
      </c>
      <c r="IY100" s="21">
        <v>0</v>
      </c>
      <c r="IZ100" s="21">
        <v>0</v>
      </c>
      <c r="JA100" s="21">
        <v>0</v>
      </c>
      <c r="JB100" s="21">
        <v>0</v>
      </c>
      <c r="JC100" s="21">
        <v>0</v>
      </c>
      <c r="JD100" s="21">
        <v>0</v>
      </c>
      <c r="JE100" s="21">
        <v>0</v>
      </c>
      <c r="JF100" s="21">
        <v>0</v>
      </c>
      <c r="JG100" s="21">
        <v>0</v>
      </c>
      <c r="JH100" s="21">
        <v>0</v>
      </c>
      <c r="JI100" s="21">
        <v>0</v>
      </c>
      <c r="JJ100" s="21">
        <v>0</v>
      </c>
      <c r="JK100" s="21">
        <v>0</v>
      </c>
      <c r="JL100" s="21">
        <v>0</v>
      </c>
      <c r="JM100" s="21">
        <v>0</v>
      </c>
      <c r="JN100" s="21">
        <v>0</v>
      </c>
      <c r="JO100" s="21">
        <v>0</v>
      </c>
      <c r="JP100" s="21">
        <v>0</v>
      </c>
      <c r="JQ100" s="21">
        <v>0</v>
      </c>
      <c r="JR100" s="21">
        <v>0</v>
      </c>
      <c r="JS100" s="21">
        <v>0</v>
      </c>
      <c r="JT100" s="21">
        <v>0</v>
      </c>
      <c r="JU100" s="21">
        <v>0</v>
      </c>
      <c r="JV100" s="21">
        <v>0</v>
      </c>
      <c r="JW100" s="21">
        <v>0</v>
      </c>
      <c r="JX100" s="21">
        <v>0</v>
      </c>
      <c r="JY100" s="21">
        <v>0</v>
      </c>
      <c r="JZ100" s="21">
        <v>0</v>
      </c>
      <c r="KA100" s="21">
        <v>0</v>
      </c>
      <c r="KB100" s="21">
        <v>0</v>
      </c>
      <c r="KC100" s="21">
        <v>0</v>
      </c>
      <c r="KD100" s="21">
        <v>0</v>
      </c>
      <c r="KE100" s="21">
        <v>0</v>
      </c>
      <c r="KF100" s="21">
        <v>0</v>
      </c>
      <c r="KG100" s="21">
        <v>0</v>
      </c>
      <c r="KH100" s="21">
        <v>0</v>
      </c>
      <c r="KI100" s="21">
        <v>0</v>
      </c>
      <c r="KJ100" s="21">
        <v>0</v>
      </c>
      <c r="KK100" s="21">
        <v>0</v>
      </c>
    </row>
    <row r="101" spans="1:297" ht="28">
      <c r="A101" s="562"/>
      <c r="B101" s="532" t="s">
        <v>529</v>
      </c>
      <c r="C101" s="148">
        <v>0.23192265486501476</v>
      </c>
      <c r="D101" s="374">
        <v>0</v>
      </c>
      <c r="E101" s="374">
        <v>8.2644628099173545</v>
      </c>
      <c r="F101" s="21">
        <v>0</v>
      </c>
      <c r="G101" s="21">
        <v>0</v>
      </c>
      <c r="H101" s="21">
        <v>0</v>
      </c>
      <c r="I101" s="21">
        <v>0</v>
      </c>
      <c r="J101" s="21">
        <v>0</v>
      </c>
      <c r="K101" s="21">
        <v>0</v>
      </c>
      <c r="L101" s="21">
        <v>0</v>
      </c>
      <c r="M101" s="21">
        <v>0</v>
      </c>
      <c r="N101" s="21">
        <v>0</v>
      </c>
      <c r="O101" s="21">
        <v>0.81014299023777692</v>
      </c>
      <c r="P101" s="21">
        <v>0</v>
      </c>
      <c r="Q101" s="21">
        <v>0</v>
      </c>
      <c r="R101" s="21">
        <v>0</v>
      </c>
      <c r="S101" s="21">
        <v>0</v>
      </c>
      <c r="T101" s="21">
        <v>0</v>
      </c>
      <c r="U101" s="21">
        <v>0</v>
      </c>
      <c r="V101" s="21">
        <v>0</v>
      </c>
      <c r="W101" s="21">
        <v>0</v>
      </c>
      <c r="X101" s="21">
        <v>0</v>
      </c>
      <c r="Y101" s="21">
        <v>0</v>
      </c>
      <c r="Z101" s="21">
        <v>0</v>
      </c>
      <c r="AA101" s="21">
        <v>0</v>
      </c>
      <c r="AB101" s="21">
        <v>0</v>
      </c>
      <c r="AC101" s="21">
        <v>0</v>
      </c>
      <c r="AD101" s="21">
        <v>0</v>
      </c>
      <c r="AE101" s="21">
        <v>0</v>
      </c>
      <c r="AF101" s="21">
        <v>0.76021391249937864</v>
      </c>
      <c r="AG101" s="21">
        <v>0</v>
      </c>
      <c r="AH101" s="21">
        <v>0</v>
      </c>
      <c r="AI101" s="21">
        <v>0</v>
      </c>
      <c r="AJ101" s="21">
        <v>0</v>
      </c>
      <c r="AK101" s="21">
        <v>0</v>
      </c>
      <c r="AL101" s="21">
        <v>0</v>
      </c>
      <c r="AM101" s="21">
        <v>0</v>
      </c>
      <c r="AN101" s="21">
        <v>0</v>
      </c>
      <c r="AO101" s="21">
        <v>0</v>
      </c>
      <c r="AP101" s="21">
        <v>0</v>
      </c>
      <c r="AQ101" s="21">
        <v>0</v>
      </c>
      <c r="AR101" s="21">
        <v>0</v>
      </c>
      <c r="AS101" s="21">
        <v>0</v>
      </c>
      <c r="AT101" s="21">
        <v>0</v>
      </c>
      <c r="AU101" s="21">
        <v>0</v>
      </c>
      <c r="AV101" s="21">
        <v>0</v>
      </c>
      <c r="AW101" s="21">
        <v>0</v>
      </c>
      <c r="AX101" s="21">
        <v>0</v>
      </c>
      <c r="AY101" s="21">
        <v>0</v>
      </c>
      <c r="AZ101" s="21">
        <v>0</v>
      </c>
      <c r="BA101" s="21">
        <v>0</v>
      </c>
      <c r="BB101" s="21">
        <v>0</v>
      </c>
      <c r="BC101" s="21">
        <v>0</v>
      </c>
      <c r="BD101" s="21">
        <v>0</v>
      </c>
      <c r="BE101" s="21">
        <v>0</v>
      </c>
      <c r="BF101" s="21">
        <v>0</v>
      </c>
      <c r="BG101" s="21">
        <v>0</v>
      </c>
      <c r="BH101" s="21">
        <v>0</v>
      </c>
      <c r="BI101" s="21">
        <v>0</v>
      </c>
      <c r="BJ101" s="21">
        <v>0</v>
      </c>
      <c r="BK101" s="21">
        <v>0</v>
      </c>
      <c r="BL101" s="21">
        <v>0</v>
      </c>
      <c r="BM101" s="21">
        <v>0</v>
      </c>
      <c r="BN101" s="21">
        <v>0</v>
      </c>
      <c r="BO101" s="21">
        <v>0</v>
      </c>
      <c r="BP101" s="21">
        <v>0</v>
      </c>
      <c r="BQ101" s="21">
        <v>0</v>
      </c>
      <c r="BR101" s="21">
        <v>0</v>
      </c>
      <c r="BS101" s="21">
        <v>0</v>
      </c>
      <c r="BT101" s="21">
        <v>0</v>
      </c>
      <c r="BU101" s="21">
        <v>0</v>
      </c>
      <c r="BV101" s="21">
        <v>0</v>
      </c>
      <c r="BW101" s="21">
        <v>0</v>
      </c>
      <c r="BX101" s="21">
        <v>0</v>
      </c>
      <c r="BY101" s="21">
        <v>0</v>
      </c>
      <c r="BZ101" s="21">
        <v>0</v>
      </c>
      <c r="CA101" s="21">
        <v>0</v>
      </c>
      <c r="CB101" s="21">
        <v>0</v>
      </c>
      <c r="CC101" s="21">
        <v>0</v>
      </c>
      <c r="CD101" s="21">
        <v>0</v>
      </c>
      <c r="CE101" s="21">
        <v>0</v>
      </c>
      <c r="CF101" s="21">
        <v>0</v>
      </c>
      <c r="CG101" s="21">
        <v>0</v>
      </c>
      <c r="CH101" s="21">
        <v>0</v>
      </c>
      <c r="CI101" s="21">
        <v>0</v>
      </c>
      <c r="CJ101" s="21">
        <v>0</v>
      </c>
      <c r="CK101" s="21">
        <v>0</v>
      </c>
      <c r="CL101" s="21">
        <v>0</v>
      </c>
      <c r="CM101" s="21">
        <v>0</v>
      </c>
      <c r="CN101" s="21">
        <v>0</v>
      </c>
      <c r="CO101" s="21">
        <v>0</v>
      </c>
      <c r="CP101" s="21">
        <v>0</v>
      </c>
      <c r="CQ101" s="21">
        <v>0</v>
      </c>
      <c r="CR101" s="21">
        <v>0</v>
      </c>
      <c r="CS101" s="21">
        <v>0</v>
      </c>
      <c r="CT101" s="21">
        <v>0</v>
      </c>
      <c r="CU101" s="21">
        <v>0</v>
      </c>
      <c r="CV101" s="21">
        <v>0</v>
      </c>
      <c r="CW101" s="21">
        <v>0</v>
      </c>
      <c r="CX101" s="21">
        <v>0</v>
      </c>
      <c r="CY101" s="21">
        <v>0</v>
      </c>
      <c r="CZ101" s="21">
        <v>0</v>
      </c>
      <c r="DA101" s="21">
        <v>0</v>
      </c>
      <c r="DB101" s="21">
        <v>0</v>
      </c>
      <c r="DC101" s="21">
        <v>0</v>
      </c>
      <c r="DD101" s="21">
        <v>0</v>
      </c>
      <c r="DE101" s="21">
        <v>0</v>
      </c>
      <c r="DF101" s="21">
        <v>0</v>
      </c>
      <c r="DG101" s="21">
        <v>0</v>
      </c>
      <c r="DH101" s="21">
        <v>0</v>
      </c>
      <c r="DI101" s="21">
        <v>0</v>
      </c>
      <c r="DJ101" s="21">
        <v>0</v>
      </c>
      <c r="DK101" s="21">
        <v>0</v>
      </c>
      <c r="DL101" s="21">
        <v>0</v>
      </c>
      <c r="DM101" s="21">
        <v>0</v>
      </c>
      <c r="DN101" s="21">
        <v>0</v>
      </c>
      <c r="DO101" s="21">
        <v>0</v>
      </c>
      <c r="DP101" s="21">
        <v>0</v>
      </c>
      <c r="DQ101" s="21">
        <v>0</v>
      </c>
      <c r="DR101" s="21">
        <v>0</v>
      </c>
      <c r="DS101" s="21">
        <v>0</v>
      </c>
      <c r="DT101" s="21">
        <v>0</v>
      </c>
      <c r="DU101" s="21">
        <v>0</v>
      </c>
      <c r="DV101" s="21">
        <v>0</v>
      </c>
      <c r="DW101" s="21">
        <v>0</v>
      </c>
      <c r="DX101" s="21">
        <v>0</v>
      </c>
      <c r="DY101" s="21">
        <v>0</v>
      </c>
      <c r="DZ101" s="21">
        <v>0</v>
      </c>
      <c r="EA101" s="21">
        <v>0</v>
      </c>
      <c r="EB101" s="21">
        <v>0</v>
      </c>
      <c r="EC101" s="21">
        <v>0</v>
      </c>
      <c r="ED101" s="21">
        <v>0</v>
      </c>
      <c r="EE101" s="21">
        <v>0</v>
      </c>
      <c r="EF101" s="21">
        <v>0</v>
      </c>
      <c r="EG101" s="21">
        <v>0</v>
      </c>
      <c r="EH101" s="21">
        <v>0</v>
      </c>
      <c r="EI101" s="21">
        <v>0</v>
      </c>
      <c r="EJ101" s="21">
        <v>0</v>
      </c>
      <c r="EK101" s="21">
        <v>0</v>
      </c>
      <c r="EL101" s="21">
        <v>0</v>
      </c>
      <c r="EM101" s="21">
        <v>0</v>
      </c>
      <c r="EN101" s="21">
        <v>0</v>
      </c>
      <c r="EO101" s="21">
        <v>0</v>
      </c>
      <c r="EP101" s="21">
        <v>0</v>
      </c>
      <c r="EQ101" s="21">
        <v>0</v>
      </c>
      <c r="ER101" s="21">
        <v>0</v>
      </c>
      <c r="ES101" s="21">
        <v>0</v>
      </c>
      <c r="ET101" s="21">
        <v>0</v>
      </c>
      <c r="EU101" s="21">
        <v>0</v>
      </c>
      <c r="EV101" s="21">
        <v>0</v>
      </c>
      <c r="EW101" s="21">
        <v>0</v>
      </c>
      <c r="EX101" s="21">
        <v>0</v>
      </c>
      <c r="EY101" s="21">
        <v>0</v>
      </c>
      <c r="EZ101" s="21">
        <v>0</v>
      </c>
      <c r="FA101" s="21">
        <v>0</v>
      </c>
      <c r="FB101" s="21">
        <v>0</v>
      </c>
      <c r="FC101" s="21">
        <v>0</v>
      </c>
      <c r="FD101" s="21">
        <v>0</v>
      </c>
      <c r="FE101" s="21">
        <v>0</v>
      </c>
      <c r="FF101" s="21">
        <v>0</v>
      </c>
      <c r="FG101" s="21">
        <v>0</v>
      </c>
      <c r="FH101" s="21">
        <v>0</v>
      </c>
      <c r="FI101" s="21">
        <v>0</v>
      </c>
      <c r="FJ101" s="21">
        <v>0</v>
      </c>
      <c r="FK101" s="21">
        <v>0</v>
      </c>
      <c r="FL101" s="21">
        <v>0</v>
      </c>
      <c r="FM101" s="21">
        <v>0</v>
      </c>
      <c r="FN101" s="21">
        <v>0</v>
      </c>
      <c r="FO101" s="21">
        <v>0</v>
      </c>
      <c r="FP101" s="21">
        <v>0</v>
      </c>
      <c r="FQ101" s="21">
        <v>0</v>
      </c>
      <c r="FR101" s="21">
        <v>0</v>
      </c>
      <c r="FS101" s="21">
        <v>0</v>
      </c>
      <c r="FT101" s="21">
        <v>1.202857248602835</v>
      </c>
      <c r="FU101" s="21">
        <v>0</v>
      </c>
      <c r="FV101" s="21">
        <v>0</v>
      </c>
      <c r="FW101" s="21">
        <v>0</v>
      </c>
      <c r="FX101" s="21">
        <v>0</v>
      </c>
      <c r="FY101" s="21">
        <v>0</v>
      </c>
      <c r="FZ101" s="21">
        <v>0</v>
      </c>
      <c r="GA101" s="21">
        <v>0</v>
      </c>
      <c r="GB101" s="21">
        <v>0</v>
      </c>
      <c r="GC101" s="21">
        <v>0</v>
      </c>
      <c r="GD101" s="21">
        <v>0</v>
      </c>
      <c r="GE101" s="21">
        <v>0</v>
      </c>
      <c r="GF101" s="21">
        <v>0</v>
      </c>
      <c r="GG101" s="21">
        <v>0</v>
      </c>
      <c r="GH101" s="21">
        <v>0</v>
      </c>
      <c r="GI101" s="21">
        <v>0</v>
      </c>
      <c r="GJ101" s="21">
        <v>0</v>
      </c>
      <c r="GK101" s="21">
        <v>0</v>
      </c>
      <c r="GL101" s="21">
        <v>0</v>
      </c>
      <c r="GM101" s="21">
        <v>0</v>
      </c>
      <c r="GN101" s="21">
        <v>0</v>
      </c>
      <c r="GO101" s="21">
        <v>0</v>
      </c>
      <c r="GP101" s="21">
        <v>0</v>
      </c>
      <c r="GQ101" s="21">
        <v>0</v>
      </c>
      <c r="GR101" s="21">
        <v>0</v>
      </c>
      <c r="GS101" s="21">
        <v>0</v>
      </c>
      <c r="GT101" s="21">
        <v>0</v>
      </c>
      <c r="GU101" s="21">
        <v>0</v>
      </c>
      <c r="GV101" s="21">
        <v>0</v>
      </c>
      <c r="GW101" s="21">
        <v>0</v>
      </c>
      <c r="GX101" s="21">
        <v>0</v>
      </c>
      <c r="GY101" s="21">
        <v>0</v>
      </c>
      <c r="GZ101" s="21">
        <v>0</v>
      </c>
      <c r="HA101" s="21">
        <v>0</v>
      </c>
      <c r="HB101" s="21">
        <v>0</v>
      </c>
      <c r="HC101" s="21">
        <v>0</v>
      </c>
      <c r="HD101" s="21">
        <v>0</v>
      </c>
      <c r="HE101" s="21">
        <v>0</v>
      </c>
      <c r="HF101" s="21">
        <v>0</v>
      </c>
      <c r="HG101" s="21">
        <v>0</v>
      </c>
      <c r="HH101" s="21">
        <v>0</v>
      </c>
      <c r="HI101" s="21">
        <v>0</v>
      </c>
      <c r="HJ101" s="21">
        <v>0</v>
      </c>
      <c r="HK101" s="21">
        <v>0</v>
      </c>
      <c r="HL101" s="21">
        <v>0</v>
      </c>
      <c r="HM101" s="21">
        <v>0</v>
      </c>
      <c r="HN101" s="21">
        <v>0</v>
      </c>
      <c r="HO101" s="21">
        <v>0</v>
      </c>
      <c r="HP101" s="21">
        <v>0</v>
      </c>
      <c r="HQ101" s="21">
        <v>0</v>
      </c>
      <c r="HR101" s="21">
        <v>0</v>
      </c>
      <c r="HS101" s="21">
        <v>0</v>
      </c>
      <c r="HT101" s="21">
        <v>0</v>
      </c>
      <c r="HU101" s="21">
        <v>0</v>
      </c>
      <c r="HV101" s="21">
        <v>0</v>
      </c>
      <c r="HW101" s="21">
        <v>8.2644628099173545</v>
      </c>
      <c r="HX101" s="21">
        <v>0</v>
      </c>
      <c r="HY101" s="21">
        <v>0</v>
      </c>
      <c r="HZ101" s="21">
        <v>0</v>
      </c>
      <c r="IA101" s="21">
        <v>0</v>
      </c>
      <c r="IB101" s="21">
        <v>0</v>
      </c>
      <c r="IC101" s="21">
        <v>0</v>
      </c>
      <c r="ID101" s="21">
        <v>0</v>
      </c>
      <c r="IE101" s="21">
        <v>0</v>
      </c>
      <c r="IF101" s="21">
        <v>0</v>
      </c>
      <c r="IG101" s="21">
        <v>0</v>
      </c>
      <c r="IH101" s="21">
        <v>0</v>
      </c>
      <c r="II101" s="21">
        <v>0</v>
      </c>
      <c r="IJ101" s="21">
        <v>0</v>
      </c>
      <c r="IK101" s="21">
        <v>0</v>
      </c>
      <c r="IL101" s="21">
        <v>0</v>
      </c>
      <c r="IM101" s="21">
        <v>0</v>
      </c>
      <c r="IN101" s="21">
        <v>0</v>
      </c>
      <c r="IO101" s="21">
        <v>0</v>
      </c>
      <c r="IP101" s="21">
        <v>0</v>
      </c>
      <c r="IQ101" s="21">
        <v>0</v>
      </c>
      <c r="IR101" s="21">
        <v>0</v>
      </c>
      <c r="IS101" s="21">
        <v>0</v>
      </c>
      <c r="IT101" s="21">
        <v>0</v>
      </c>
      <c r="IU101" s="21">
        <v>0</v>
      </c>
      <c r="IV101" s="21">
        <v>0</v>
      </c>
      <c r="IW101" s="21">
        <v>0</v>
      </c>
      <c r="IX101" s="21">
        <v>0</v>
      </c>
      <c r="IY101" s="21">
        <v>0</v>
      </c>
      <c r="IZ101" s="21">
        <v>0</v>
      </c>
      <c r="JA101" s="21">
        <v>0</v>
      </c>
      <c r="JB101" s="21">
        <v>0</v>
      </c>
      <c r="JC101" s="21">
        <v>0</v>
      </c>
      <c r="JD101" s="21">
        <v>0</v>
      </c>
      <c r="JE101" s="21">
        <v>0</v>
      </c>
      <c r="JF101" s="21">
        <v>0</v>
      </c>
      <c r="JG101" s="21">
        <v>0</v>
      </c>
      <c r="JH101" s="21">
        <v>0</v>
      </c>
      <c r="JI101" s="21">
        <v>0</v>
      </c>
      <c r="JJ101" s="21">
        <v>0</v>
      </c>
      <c r="JK101" s="21">
        <v>0</v>
      </c>
      <c r="JL101" s="21">
        <v>0</v>
      </c>
      <c r="JM101" s="21">
        <v>0</v>
      </c>
      <c r="JN101" s="21">
        <v>0</v>
      </c>
      <c r="JO101" s="21">
        <v>0</v>
      </c>
      <c r="JP101" s="21">
        <v>0</v>
      </c>
      <c r="JQ101" s="21">
        <v>0</v>
      </c>
      <c r="JR101" s="21">
        <v>0</v>
      </c>
      <c r="JS101" s="21">
        <v>0</v>
      </c>
      <c r="JT101" s="21">
        <v>0</v>
      </c>
      <c r="JU101" s="21">
        <v>0</v>
      </c>
      <c r="JV101" s="21">
        <v>0</v>
      </c>
      <c r="JW101" s="21">
        <v>0</v>
      </c>
      <c r="JX101" s="21">
        <v>0</v>
      </c>
      <c r="JY101" s="21">
        <v>0</v>
      </c>
      <c r="JZ101" s="21">
        <v>0</v>
      </c>
      <c r="KA101" s="21">
        <v>0</v>
      </c>
      <c r="KB101" s="21">
        <v>0</v>
      </c>
      <c r="KC101" s="21">
        <v>0</v>
      </c>
      <c r="KD101" s="21">
        <v>0</v>
      </c>
      <c r="KE101" s="21">
        <v>0</v>
      </c>
      <c r="KF101" s="21">
        <v>0</v>
      </c>
      <c r="KG101" s="21">
        <v>0</v>
      </c>
      <c r="KH101" s="21">
        <v>0</v>
      </c>
      <c r="KI101" s="21">
        <v>0</v>
      </c>
      <c r="KJ101" s="21">
        <v>0</v>
      </c>
      <c r="KK101" s="21">
        <v>0</v>
      </c>
    </row>
    <row r="102" spans="1:297" ht="14">
      <c r="A102" s="562"/>
      <c r="B102" s="532" t="s">
        <v>530</v>
      </c>
      <c r="C102" s="148">
        <v>1.8864410344678097E-2</v>
      </c>
      <c r="D102" s="374">
        <v>0</v>
      </c>
      <c r="E102" s="374">
        <v>2.037791481981114</v>
      </c>
      <c r="F102" s="21">
        <v>0</v>
      </c>
      <c r="G102" s="21">
        <v>0</v>
      </c>
      <c r="H102" s="21">
        <v>0</v>
      </c>
      <c r="I102" s="21">
        <v>0</v>
      </c>
      <c r="J102" s="21">
        <v>0</v>
      </c>
      <c r="K102" s="21">
        <v>0</v>
      </c>
      <c r="L102" s="21">
        <v>0</v>
      </c>
      <c r="M102" s="21">
        <v>0</v>
      </c>
      <c r="N102" s="21">
        <v>0</v>
      </c>
      <c r="O102" s="21">
        <v>0</v>
      </c>
      <c r="P102" s="21">
        <v>0</v>
      </c>
      <c r="Q102" s="21">
        <v>0</v>
      </c>
      <c r="R102" s="21">
        <v>0</v>
      </c>
      <c r="S102" s="21">
        <v>0</v>
      </c>
      <c r="T102" s="21">
        <v>0</v>
      </c>
      <c r="U102" s="21">
        <v>0</v>
      </c>
      <c r="V102" s="21">
        <v>0</v>
      </c>
      <c r="W102" s="21">
        <v>0</v>
      </c>
      <c r="X102" s="21">
        <v>0</v>
      </c>
      <c r="Y102" s="21">
        <v>0</v>
      </c>
      <c r="Z102" s="21">
        <v>0</v>
      </c>
      <c r="AA102" s="21">
        <v>0</v>
      </c>
      <c r="AB102" s="21">
        <v>0</v>
      </c>
      <c r="AC102" s="21">
        <v>0</v>
      </c>
      <c r="AD102" s="21">
        <v>0</v>
      </c>
      <c r="AE102" s="21">
        <v>0</v>
      </c>
      <c r="AF102" s="21">
        <v>0</v>
      </c>
      <c r="AG102" s="21">
        <v>0</v>
      </c>
      <c r="AH102" s="21">
        <v>0</v>
      </c>
      <c r="AI102" s="21">
        <v>0</v>
      </c>
      <c r="AJ102" s="21">
        <v>0</v>
      </c>
      <c r="AK102" s="21">
        <v>0</v>
      </c>
      <c r="AL102" s="21">
        <v>0</v>
      </c>
      <c r="AM102" s="21">
        <v>0</v>
      </c>
      <c r="AN102" s="21">
        <v>0</v>
      </c>
      <c r="AO102" s="21">
        <v>0</v>
      </c>
      <c r="AP102" s="21">
        <v>0</v>
      </c>
      <c r="AQ102" s="21">
        <v>0</v>
      </c>
      <c r="AR102" s="21">
        <v>0</v>
      </c>
      <c r="AS102" s="21">
        <v>0</v>
      </c>
      <c r="AT102" s="21">
        <v>0</v>
      </c>
      <c r="AU102" s="21">
        <v>0</v>
      </c>
      <c r="AV102" s="21">
        <v>0</v>
      </c>
      <c r="AW102" s="21">
        <v>0</v>
      </c>
      <c r="AX102" s="21">
        <v>0</v>
      </c>
      <c r="AY102" s="21">
        <v>0</v>
      </c>
      <c r="AZ102" s="21">
        <v>0</v>
      </c>
      <c r="BA102" s="21">
        <v>0</v>
      </c>
      <c r="BB102" s="21">
        <v>0</v>
      </c>
      <c r="BC102" s="21">
        <v>0</v>
      </c>
      <c r="BD102" s="21">
        <v>0</v>
      </c>
      <c r="BE102" s="21">
        <v>0</v>
      </c>
      <c r="BF102" s="21">
        <v>0</v>
      </c>
      <c r="BG102" s="21">
        <v>0</v>
      </c>
      <c r="BH102" s="21">
        <v>0</v>
      </c>
      <c r="BI102" s="21">
        <v>0</v>
      </c>
      <c r="BJ102" s="21">
        <v>0</v>
      </c>
      <c r="BK102" s="21">
        <v>0</v>
      </c>
      <c r="BL102" s="21">
        <v>0</v>
      </c>
      <c r="BM102" s="21">
        <v>0</v>
      </c>
      <c r="BN102" s="21">
        <v>0</v>
      </c>
      <c r="BO102" s="21">
        <v>0</v>
      </c>
      <c r="BP102" s="21">
        <v>0</v>
      </c>
      <c r="BQ102" s="21">
        <v>0</v>
      </c>
      <c r="BR102" s="21">
        <v>0</v>
      </c>
      <c r="BS102" s="21">
        <v>0</v>
      </c>
      <c r="BT102" s="21">
        <v>0</v>
      </c>
      <c r="BU102" s="21">
        <v>0</v>
      </c>
      <c r="BV102" s="21">
        <v>0</v>
      </c>
      <c r="BW102" s="21">
        <v>0</v>
      </c>
      <c r="BX102" s="21">
        <v>0</v>
      </c>
      <c r="BY102" s="21">
        <v>0</v>
      </c>
      <c r="BZ102" s="21">
        <v>0</v>
      </c>
      <c r="CA102" s="21">
        <v>0</v>
      </c>
      <c r="CB102" s="21">
        <v>0</v>
      </c>
      <c r="CC102" s="21">
        <v>0</v>
      </c>
      <c r="CD102" s="21">
        <v>0</v>
      </c>
      <c r="CE102" s="21">
        <v>0</v>
      </c>
      <c r="CF102" s="21">
        <v>0</v>
      </c>
      <c r="CG102" s="21">
        <v>0</v>
      </c>
      <c r="CH102" s="21">
        <v>0</v>
      </c>
      <c r="CI102" s="21">
        <v>0</v>
      </c>
      <c r="CJ102" s="21">
        <v>0</v>
      </c>
      <c r="CK102" s="21">
        <v>0</v>
      </c>
      <c r="CL102" s="21">
        <v>0</v>
      </c>
      <c r="CM102" s="21">
        <v>0</v>
      </c>
      <c r="CN102" s="21">
        <v>0</v>
      </c>
      <c r="CO102" s="21">
        <v>0</v>
      </c>
      <c r="CP102" s="21">
        <v>0</v>
      </c>
      <c r="CQ102" s="21">
        <v>0</v>
      </c>
      <c r="CR102" s="21">
        <v>0</v>
      </c>
      <c r="CS102" s="21">
        <v>0</v>
      </c>
      <c r="CT102" s="21">
        <v>0</v>
      </c>
      <c r="CU102" s="21">
        <v>0</v>
      </c>
      <c r="CV102" s="21">
        <v>0</v>
      </c>
      <c r="CW102" s="21">
        <v>0</v>
      </c>
      <c r="CX102" s="21">
        <v>0</v>
      </c>
      <c r="CY102" s="21">
        <v>0</v>
      </c>
      <c r="CZ102" s="21">
        <v>0</v>
      </c>
      <c r="DA102" s="21">
        <v>0</v>
      </c>
      <c r="DB102" s="21">
        <v>0</v>
      </c>
      <c r="DC102" s="21">
        <v>0</v>
      </c>
      <c r="DD102" s="21">
        <v>0</v>
      </c>
      <c r="DE102" s="21">
        <v>0</v>
      </c>
      <c r="DF102" s="21">
        <v>0</v>
      </c>
      <c r="DG102" s="21">
        <v>0</v>
      </c>
      <c r="DH102" s="21">
        <v>0</v>
      </c>
      <c r="DI102" s="21">
        <v>0</v>
      </c>
      <c r="DJ102" s="21">
        <v>0</v>
      </c>
      <c r="DK102" s="21">
        <v>0</v>
      </c>
      <c r="DL102" s="21">
        <v>0</v>
      </c>
      <c r="DM102" s="21">
        <v>0</v>
      </c>
      <c r="DN102" s="21">
        <v>0</v>
      </c>
      <c r="DO102" s="21">
        <v>0</v>
      </c>
      <c r="DP102" s="21">
        <v>0</v>
      </c>
      <c r="DQ102" s="21">
        <v>0</v>
      </c>
      <c r="DR102" s="21">
        <v>0</v>
      </c>
      <c r="DS102" s="21">
        <v>0</v>
      </c>
      <c r="DT102" s="21">
        <v>0</v>
      </c>
      <c r="DU102" s="21">
        <v>0</v>
      </c>
      <c r="DV102" s="21">
        <v>0</v>
      </c>
      <c r="DW102" s="21">
        <v>0</v>
      </c>
      <c r="DX102" s="21">
        <v>0</v>
      </c>
      <c r="DY102" s="21">
        <v>0</v>
      </c>
      <c r="DZ102" s="21">
        <v>0</v>
      </c>
      <c r="EA102" s="21">
        <v>0</v>
      </c>
      <c r="EB102" s="21">
        <v>0</v>
      </c>
      <c r="EC102" s="21">
        <v>0</v>
      </c>
      <c r="ED102" s="21">
        <v>0</v>
      </c>
      <c r="EE102" s="21">
        <v>0</v>
      </c>
      <c r="EF102" s="21">
        <v>0</v>
      </c>
      <c r="EG102" s="21">
        <v>0</v>
      </c>
      <c r="EH102" s="21">
        <v>0</v>
      </c>
      <c r="EI102" s="21">
        <v>0</v>
      </c>
      <c r="EJ102" s="21">
        <v>0</v>
      </c>
      <c r="EK102" s="21">
        <v>0</v>
      </c>
      <c r="EL102" s="21">
        <v>0</v>
      </c>
      <c r="EM102" s="21">
        <v>0</v>
      </c>
      <c r="EN102" s="21">
        <v>0</v>
      </c>
      <c r="EO102" s="21">
        <v>0</v>
      </c>
      <c r="EP102" s="21">
        <v>0</v>
      </c>
      <c r="EQ102" s="21">
        <v>0</v>
      </c>
      <c r="ER102" s="21">
        <v>0</v>
      </c>
      <c r="ES102" s="21">
        <v>0</v>
      </c>
      <c r="ET102" s="21">
        <v>0</v>
      </c>
      <c r="EU102" s="21">
        <v>0</v>
      </c>
      <c r="EV102" s="21">
        <v>0</v>
      </c>
      <c r="EW102" s="21">
        <v>2.037791481981114</v>
      </c>
      <c r="EX102" s="21">
        <v>0</v>
      </c>
      <c r="EY102" s="21">
        <v>0</v>
      </c>
      <c r="EZ102" s="21">
        <v>0</v>
      </c>
      <c r="FA102" s="21">
        <v>0</v>
      </c>
      <c r="FB102" s="21">
        <v>0</v>
      </c>
      <c r="FC102" s="21">
        <v>0</v>
      </c>
      <c r="FD102" s="21">
        <v>0</v>
      </c>
      <c r="FE102" s="21">
        <v>0</v>
      </c>
      <c r="FF102" s="21">
        <v>0</v>
      </c>
      <c r="FG102" s="21">
        <v>0</v>
      </c>
      <c r="FH102" s="21">
        <v>0</v>
      </c>
      <c r="FI102" s="21">
        <v>0</v>
      </c>
      <c r="FJ102" s="21">
        <v>0</v>
      </c>
      <c r="FK102" s="21">
        <v>0</v>
      </c>
      <c r="FL102" s="21">
        <v>0</v>
      </c>
      <c r="FM102" s="21">
        <v>0</v>
      </c>
      <c r="FN102" s="21">
        <v>0</v>
      </c>
      <c r="FO102" s="21">
        <v>0</v>
      </c>
      <c r="FP102" s="21">
        <v>0</v>
      </c>
      <c r="FQ102" s="21">
        <v>0</v>
      </c>
      <c r="FR102" s="21">
        <v>0</v>
      </c>
      <c r="FS102" s="21">
        <v>0</v>
      </c>
      <c r="FT102" s="21">
        <v>0</v>
      </c>
      <c r="FU102" s="21">
        <v>0</v>
      </c>
      <c r="FV102" s="21">
        <v>0</v>
      </c>
      <c r="FW102" s="21">
        <v>0</v>
      </c>
      <c r="FX102" s="21">
        <v>0</v>
      </c>
      <c r="FY102" s="21">
        <v>0</v>
      </c>
      <c r="FZ102" s="21">
        <v>0</v>
      </c>
      <c r="GA102" s="21">
        <v>0</v>
      </c>
      <c r="GB102" s="21">
        <v>0</v>
      </c>
      <c r="GC102" s="21">
        <v>0</v>
      </c>
      <c r="GD102" s="21">
        <v>0</v>
      </c>
      <c r="GE102" s="21">
        <v>0</v>
      </c>
      <c r="GF102" s="21">
        <v>0</v>
      </c>
      <c r="GG102" s="21">
        <v>0</v>
      </c>
      <c r="GH102" s="21">
        <v>0</v>
      </c>
      <c r="GI102" s="21">
        <v>0</v>
      </c>
      <c r="GJ102" s="21">
        <v>0</v>
      </c>
      <c r="GK102" s="21">
        <v>0</v>
      </c>
      <c r="GL102" s="21">
        <v>0</v>
      </c>
      <c r="GM102" s="21">
        <v>0</v>
      </c>
      <c r="GN102" s="21">
        <v>0</v>
      </c>
      <c r="GO102" s="21">
        <v>0</v>
      </c>
      <c r="GP102" s="21">
        <v>0</v>
      </c>
      <c r="GQ102" s="21">
        <v>0</v>
      </c>
      <c r="GR102" s="21">
        <v>0</v>
      </c>
      <c r="GS102" s="21">
        <v>0</v>
      </c>
      <c r="GT102" s="21">
        <v>0</v>
      </c>
      <c r="GU102" s="21">
        <v>0</v>
      </c>
      <c r="GV102" s="21">
        <v>0</v>
      </c>
      <c r="GW102" s="21">
        <v>0</v>
      </c>
      <c r="GX102" s="21">
        <v>0</v>
      </c>
      <c r="GY102" s="21">
        <v>0</v>
      </c>
      <c r="GZ102" s="21">
        <v>0</v>
      </c>
      <c r="HA102" s="21">
        <v>0</v>
      </c>
      <c r="HB102" s="21">
        <v>0</v>
      </c>
      <c r="HC102" s="21">
        <v>0</v>
      </c>
      <c r="HD102" s="21">
        <v>0</v>
      </c>
      <c r="HE102" s="21">
        <v>0</v>
      </c>
      <c r="HF102" s="21">
        <v>0</v>
      </c>
      <c r="HG102" s="21">
        <v>0</v>
      </c>
      <c r="HH102" s="21">
        <v>0</v>
      </c>
      <c r="HI102" s="21">
        <v>0</v>
      </c>
      <c r="HJ102" s="21">
        <v>0</v>
      </c>
      <c r="HK102" s="21">
        <v>0</v>
      </c>
      <c r="HL102" s="21">
        <v>0</v>
      </c>
      <c r="HM102" s="21">
        <v>0</v>
      </c>
      <c r="HN102" s="21">
        <v>0</v>
      </c>
      <c r="HO102" s="21">
        <v>0</v>
      </c>
      <c r="HP102" s="21">
        <v>0</v>
      </c>
      <c r="HQ102" s="21">
        <v>0</v>
      </c>
      <c r="HR102" s="21">
        <v>0</v>
      </c>
      <c r="HS102" s="21">
        <v>0</v>
      </c>
      <c r="HT102" s="21">
        <v>0</v>
      </c>
      <c r="HU102" s="21">
        <v>0</v>
      </c>
      <c r="HV102" s="21">
        <v>0</v>
      </c>
      <c r="HW102" s="21">
        <v>0</v>
      </c>
      <c r="HX102" s="21">
        <v>0</v>
      </c>
      <c r="HY102" s="21">
        <v>0</v>
      </c>
      <c r="HZ102" s="21">
        <v>0</v>
      </c>
      <c r="IA102" s="21">
        <v>0</v>
      </c>
      <c r="IB102" s="21">
        <v>0</v>
      </c>
      <c r="IC102" s="21">
        <v>0</v>
      </c>
      <c r="ID102" s="21">
        <v>0</v>
      </c>
      <c r="IE102" s="21">
        <v>0</v>
      </c>
      <c r="IF102" s="21">
        <v>0</v>
      </c>
      <c r="IG102" s="21">
        <v>0</v>
      </c>
      <c r="IH102" s="21">
        <v>0</v>
      </c>
      <c r="II102" s="21">
        <v>0</v>
      </c>
      <c r="IJ102" s="21">
        <v>0</v>
      </c>
      <c r="IK102" s="21">
        <v>0</v>
      </c>
      <c r="IL102" s="21">
        <v>0</v>
      </c>
      <c r="IM102" s="21">
        <v>0</v>
      </c>
      <c r="IN102" s="21">
        <v>0</v>
      </c>
      <c r="IO102" s="21">
        <v>0</v>
      </c>
      <c r="IP102" s="21">
        <v>0</v>
      </c>
      <c r="IQ102" s="21">
        <v>0</v>
      </c>
      <c r="IR102" s="21">
        <v>0</v>
      </c>
      <c r="IS102" s="21">
        <v>0</v>
      </c>
      <c r="IT102" s="21">
        <v>0</v>
      </c>
      <c r="IU102" s="21">
        <v>0</v>
      </c>
      <c r="IV102" s="21">
        <v>0</v>
      </c>
      <c r="IW102" s="21">
        <v>0</v>
      </c>
      <c r="IX102" s="21">
        <v>0</v>
      </c>
      <c r="IY102" s="21">
        <v>0</v>
      </c>
      <c r="IZ102" s="21">
        <v>0</v>
      </c>
      <c r="JA102" s="21">
        <v>0</v>
      </c>
      <c r="JB102" s="21">
        <v>0</v>
      </c>
      <c r="JC102" s="21">
        <v>0</v>
      </c>
      <c r="JD102" s="21">
        <v>0</v>
      </c>
      <c r="JE102" s="21">
        <v>0</v>
      </c>
      <c r="JF102" s="21">
        <v>0</v>
      </c>
      <c r="JG102" s="21">
        <v>0</v>
      </c>
      <c r="JH102" s="21">
        <v>0</v>
      </c>
      <c r="JI102" s="21">
        <v>0</v>
      </c>
      <c r="JJ102" s="21">
        <v>0</v>
      </c>
      <c r="JK102" s="21">
        <v>0</v>
      </c>
      <c r="JL102" s="21">
        <v>0</v>
      </c>
      <c r="JM102" s="21">
        <v>0</v>
      </c>
      <c r="JN102" s="21">
        <v>0</v>
      </c>
      <c r="JO102" s="21">
        <v>0</v>
      </c>
      <c r="JP102" s="21">
        <v>0</v>
      </c>
      <c r="JQ102" s="21">
        <v>0</v>
      </c>
      <c r="JR102" s="21">
        <v>0</v>
      </c>
      <c r="JS102" s="21">
        <v>0</v>
      </c>
      <c r="JT102" s="21">
        <v>0</v>
      </c>
      <c r="JU102" s="21">
        <v>0</v>
      </c>
      <c r="JV102" s="21">
        <v>0</v>
      </c>
      <c r="JW102" s="21">
        <v>0</v>
      </c>
      <c r="JX102" s="21">
        <v>0</v>
      </c>
      <c r="JY102" s="21">
        <v>0</v>
      </c>
      <c r="JZ102" s="21">
        <v>0</v>
      </c>
      <c r="KA102" s="21">
        <v>0</v>
      </c>
      <c r="KB102" s="21">
        <v>0</v>
      </c>
      <c r="KC102" s="21">
        <v>0</v>
      </c>
      <c r="KD102" s="21">
        <v>0</v>
      </c>
      <c r="KE102" s="21">
        <v>0</v>
      </c>
      <c r="KF102" s="21">
        <v>0</v>
      </c>
      <c r="KG102" s="21">
        <v>0</v>
      </c>
      <c r="KH102" s="21">
        <v>0</v>
      </c>
      <c r="KI102" s="21">
        <v>0</v>
      </c>
      <c r="KJ102" s="21">
        <v>0</v>
      </c>
      <c r="KK102" s="21">
        <v>0</v>
      </c>
    </row>
    <row r="103" spans="1:297" ht="14">
      <c r="A103" s="527"/>
      <c r="B103" s="527"/>
      <c r="C103" s="148"/>
      <c r="D103" s="374">
        <v>0</v>
      </c>
      <c r="E103" s="374">
        <v>0</v>
      </c>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1"/>
      <c r="DJ103" s="21"/>
      <c r="DK103" s="21"/>
      <c r="DL103" s="21"/>
      <c r="DM103" s="21"/>
      <c r="DN103" s="21"/>
      <c r="DO103" s="21"/>
      <c r="DP103" s="21"/>
      <c r="DQ103" s="21"/>
      <c r="DR103" s="21"/>
      <c r="DS103" s="21"/>
      <c r="DT103" s="21"/>
      <c r="DU103" s="21"/>
      <c r="DV103" s="21"/>
      <c r="DW103" s="21"/>
      <c r="DX103" s="21"/>
      <c r="DY103" s="21"/>
      <c r="DZ103" s="21"/>
      <c r="EA103" s="21"/>
      <c r="EB103" s="21"/>
      <c r="EC103" s="21"/>
      <c r="ED103" s="21"/>
      <c r="EE103" s="21"/>
      <c r="EF103" s="21"/>
      <c r="EG103" s="21"/>
      <c r="EH103" s="21"/>
      <c r="EI103" s="21"/>
      <c r="EJ103" s="21"/>
      <c r="EK103" s="21"/>
      <c r="EL103" s="21"/>
      <c r="EM103" s="21"/>
      <c r="EN103" s="21"/>
      <c r="EO103" s="21"/>
      <c r="EP103" s="21"/>
      <c r="EQ103" s="21"/>
      <c r="ER103" s="21"/>
      <c r="ES103" s="21"/>
      <c r="ET103" s="21"/>
      <c r="EU103" s="21"/>
      <c r="EV103" s="21"/>
      <c r="EW103" s="21"/>
      <c r="EX103" s="21"/>
      <c r="EY103" s="21"/>
      <c r="EZ103" s="21"/>
      <c r="FA103" s="21"/>
      <c r="FB103" s="21"/>
      <c r="FC103" s="21"/>
      <c r="FD103" s="21"/>
      <c r="FE103" s="21"/>
      <c r="FF103" s="21"/>
      <c r="FG103" s="21"/>
      <c r="FH103" s="21"/>
      <c r="FI103" s="21"/>
      <c r="FJ103" s="21"/>
      <c r="FK103" s="21"/>
      <c r="FL103" s="21"/>
      <c r="FM103" s="21"/>
      <c r="FN103" s="21"/>
      <c r="FO103" s="21"/>
      <c r="FP103" s="21"/>
      <c r="FQ103" s="21"/>
      <c r="FR103" s="21"/>
      <c r="FS103" s="21"/>
      <c r="FT103" s="21"/>
      <c r="FU103" s="21"/>
      <c r="FV103" s="21"/>
      <c r="FW103" s="21"/>
      <c r="FX103" s="21"/>
      <c r="FY103" s="21"/>
      <c r="FZ103" s="21"/>
      <c r="GA103" s="21"/>
      <c r="GB103" s="21"/>
      <c r="GC103" s="21"/>
      <c r="GD103" s="21"/>
      <c r="GE103" s="21"/>
      <c r="GF103" s="21"/>
      <c r="GG103" s="21"/>
      <c r="GH103" s="21"/>
      <c r="GI103" s="21"/>
      <c r="GJ103" s="21"/>
      <c r="GK103" s="21"/>
      <c r="GL103" s="21"/>
      <c r="GM103" s="21"/>
      <c r="GN103" s="21"/>
      <c r="GO103" s="21"/>
      <c r="GP103" s="21"/>
      <c r="GQ103" s="21"/>
      <c r="GR103" s="21"/>
      <c r="GS103" s="21"/>
      <c r="GT103" s="21"/>
      <c r="GU103" s="21"/>
      <c r="GV103" s="21"/>
      <c r="GW103" s="21"/>
      <c r="GX103" s="21"/>
      <c r="GY103" s="21"/>
      <c r="GZ103" s="21"/>
      <c r="HA103" s="21"/>
      <c r="HB103" s="21"/>
      <c r="HC103" s="21"/>
      <c r="HD103" s="21"/>
      <c r="HE103" s="21"/>
      <c r="HF103" s="21"/>
      <c r="HG103" s="21"/>
      <c r="HH103" s="21"/>
      <c r="HI103" s="21"/>
      <c r="HJ103" s="21"/>
      <c r="HK103" s="21"/>
      <c r="HL103" s="21"/>
      <c r="HM103" s="21"/>
      <c r="HN103" s="21"/>
      <c r="HO103" s="21"/>
      <c r="HP103" s="21"/>
      <c r="HQ103" s="21"/>
      <c r="HR103" s="21"/>
      <c r="HS103" s="21"/>
      <c r="HT103" s="21"/>
      <c r="HU103" s="21"/>
      <c r="HV103" s="21"/>
      <c r="HW103" s="21"/>
      <c r="HX103" s="21"/>
      <c r="HY103" s="21"/>
      <c r="HZ103" s="21"/>
      <c r="IA103" s="21"/>
      <c r="IB103" s="21"/>
      <c r="IC103" s="21"/>
      <c r="ID103" s="21"/>
      <c r="IE103" s="21"/>
      <c r="IF103" s="21"/>
      <c r="IG103" s="21"/>
      <c r="IH103" s="21"/>
      <c r="II103" s="21"/>
      <c r="IJ103" s="21"/>
      <c r="IK103" s="21"/>
      <c r="IL103" s="21"/>
      <c r="IM103" s="21"/>
      <c r="IN103" s="21"/>
      <c r="IO103" s="21"/>
      <c r="IP103" s="21"/>
      <c r="IQ103" s="21"/>
      <c r="IR103" s="21"/>
      <c r="IS103" s="21"/>
      <c r="IT103" s="21"/>
      <c r="IU103" s="21"/>
      <c r="IV103" s="21"/>
      <c r="IW103" s="21"/>
      <c r="IX103" s="21"/>
      <c r="IY103" s="21"/>
      <c r="IZ103" s="21"/>
      <c r="JA103" s="21"/>
      <c r="JB103" s="21"/>
      <c r="JC103" s="21"/>
      <c r="JD103" s="21"/>
      <c r="JE103" s="21"/>
      <c r="JF103" s="21"/>
      <c r="JG103" s="21"/>
      <c r="JH103" s="21"/>
      <c r="JI103" s="21"/>
      <c r="JJ103" s="21"/>
      <c r="JK103" s="21"/>
      <c r="JL103" s="21"/>
      <c r="JM103" s="21"/>
      <c r="JN103" s="21"/>
      <c r="JO103" s="21"/>
      <c r="JP103" s="21"/>
      <c r="JQ103" s="21"/>
      <c r="JR103" s="21"/>
      <c r="JS103" s="21"/>
      <c r="JT103" s="21"/>
      <c r="JU103" s="21"/>
      <c r="JV103" s="21"/>
      <c r="JW103" s="21"/>
      <c r="JX103" s="21"/>
      <c r="JY103" s="21"/>
      <c r="JZ103" s="21"/>
      <c r="KA103" s="21"/>
      <c r="KB103" s="21"/>
      <c r="KC103" s="21"/>
      <c r="KD103" s="21"/>
      <c r="KE103" s="21"/>
      <c r="KF103" s="21"/>
      <c r="KG103" s="21"/>
      <c r="KH103" s="21"/>
      <c r="KI103" s="21"/>
      <c r="KJ103" s="21"/>
      <c r="KK103" s="21"/>
    </row>
    <row r="104" spans="1:297" ht="17.5">
      <c r="A104" s="563" t="s">
        <v>499</v>
      </c>
      <c r="B104" s="532" t="s">
        <v>499</v>
      </c>
      <c r="C104" s="148">
        <v>12.376554439293978</v>
      </c>
      <c r="D104" s="374">
        <v>0</v>
      </c>
      <c r="E104" s="374">
        <v>183.54299025836511</v>
      </c>
      <c r="F104" s="21">
        <v>36.817470808548137</v>
      </c>
      <c r="G104" s="21">
        <v>0</v>
      </c>
      <c r="H104" s="21">
        <v>45.676252319109459</v>
      </c>
      <c r="I104" s="21">
        <v>0</v>
      </c>
      <c r="J104" s="21">
        <v>0</v>
      </c>
      <c r="K104" s="21">
        <v>0</v>
      </c>
      <c r="L104" s="21">
        <v>0</v>
      </c>
      <c r="M104" s="21">
        <v>0</v>
      </c>
      <c r="N104" s="21">
        <v>0</v>
      </c>
      <c r="O104" s="21">
        <v>0.95819350576915285</v>
      </c>
      <c r="P104" s="21">
        <v>0</v>
      </c>
      <c r="Q104" s="21">
        <v>0</v>
      </c>
      <c r="R104" s="21">
        <v>0</v>
      </c>
      <c r="S104" s="21">
        <v>12.901747784925355</v>
      </c>
      <c r="T104" s="21">
        <v>117.40542205791743</v>
      </c>
      <c r="U104" s="21">
        <v>108.32663000785546</v>
      </c>
      <c r="V104" s="21">
        <v>0</v>
      </c>
      <c r="W104" s="21">
        <v>0</v>
      </c>
      <c r="X104" s="21">
        <v>21.102842939257417</v>
      </c>
      <c r="Y104" s="21">
        <v>56.1672211133289</v>
      </c>
      <c r="Z104" s="21">
        <v>13.536484030122047</v>
      </c>
      <c r="AA104" s="21">
        <v>0</v>
      </c>
      <c r="AB104" s="21">
        <v>0</v>
      </c>
      <c r="AC104" s="21">
        <v>0</v>
      </c>
      <c r="AD104" s="21">
        <v>14.699152006075181</v>
      </c>
      <c r="AE104" s="21">
        <v>0</v>
      </c>
      <c r="AF104" s="21">
        <v>7.9948071541976962</v>
      </c>
      <c r="AG104" s="21">
        <v>7.6627359523060941</v>
      </c>
      <c r="AH104" s="21">
        <v>0</v>
      </c>
      <c r="AI104" s="21">
        <v>0</v>
      </c>
      <c r="AJ104" s="21">
        <v>58.979591836734691</v>
      </c>
      <c r="AK104" s="21">
        <v>15.354345749761222</v>
      </c>
      <c r="AL104" s="21">
        <v>35.219780219780219</v>
      </c>
      <c r="AM104" s="21">
        <v>11.42831324020327</v>
      </c>
      <c r="AN104" s="21">
        <v>0</v>
      </c>
      <c r="AO104" s="21">
        <v>0</v>
      </c>
      <c r="AP104" s="21">
        <v>0</v>
      </c>
      <c r="AQ104" s="21">
        <v>32.113196002447481</v>
      </c>
      <c r="AR104" s="21">
        <v>18.667106484875141</v>
      </c>
      <c r="AS104" s="21">
        <v>19.159350101546632</v>
      </c>
      <c r="AT104" s="21">
        <v>28.379698135543059</v>
      </c>
      <c r="AU104" s="21">
        <v>42.716630461018589</v>
      </c>
      <c r="AV104" s="21">
        <v>39.910314924691924</v>
      </c>
      <c r="AW104" s="21">
        <v>34.894241417497234</v>
      </c>
      <c r="AX104" s="21">
        <v>20.054794520547944</v>
      </c>
      <c r="AY104" s="21">
        <v>0</v>
      </c>
      <c r="AZ104" s="21">
        <v>0</v>
      </c>
      <c r="BA104" s="21">
        <v>14.627608801164859</v>
      </c>
      <c r="BB104" s="21">
        <v>0</v>
      </c>
      <c r="BC104" s="21">
        <v>21.327656494075512</v>
      </c>
      <c r="BD104" s="21">
        <v>15.336633663366337</v>
      </c>
      <c r="BE104" s="21">
        <v>0</v>
      </c>
      <c r="BF104" s="21">
        <v>83.932666504025377</v>
      </c>
      <c r="BG104" s="21">
        <v>37.067548076923075</v>
      </c>
      <c r="BH104" s="21">
        <v>0</v>
      </c>
      <c r="BI104" s="21">
        <v>0</v>
      </c>
      <c r="BJ104" s="21">
        <v>11.586612062147271</v>
      </c>
      <c r="BK104" s="21">
        <v>0</v>
      </c>
      <c r="BL104" s="21">
        <v>16.006382088302992</v>
      </c>
      <c r="BM104" s="21">
        <v>13.631179193957884</v>
      </c>
      <c r="BN104" s="21">
        <v>15.710869743645866</v>
      </c>
      <c r="BO104" s="21">
        <v>0</v>
      </c>
      <c r="BP104" s="21">
        <v>15.886668679493866</v>
      </c>
      <c r="BQ104" s="21">
        <v>27.068780050525628</v>
      </c>
      <c r="BR104" s="21">
        <v>0</v>
      </c>
      <c r="BS104" s="21">
        <v>0</v>
      </c>
      <c r="BT104" s="21">
        <v>0</v>
      </c>
      <c r="BU104" s="21">
        <v>0</v>
      </c>
      <c r="BV104" s="21">
        <v>42.160524316109424</v>
      </c>
      <c r="BW104" s="21">
        <v>0</v>
      </c>
      <c r="BX104" s="21">
        <v>24.509715639810427</v>
      </c>
      <c r="BY104" s="21">
        <v>46.879093198992443</v>
      </c>
      <c r="BZ104" s="21">
        <v>0</v>
      </c>
      <c r="CA104" s="21">
        <v>59.531829170024174</v>
      </c>
      <c r="CB104" s="21">
        <v>30.335436970762103</v>
      </c>
      <c r="CC104" s="21">
        <v>0</v>
      </c>
      <c r="CD104" s="21">
        <v>23.766995025846093</v>
      </c>
      <c r="CE104" s="21">
        <v>0</v>
      </c>
      <c r="CF104" s="21">
        <v>0</v>
      </c>
      <c r="CG104" s="21">
        <v>58.597618802185345</v>
      </c>
      <c r="CH104" s="21">
        <v>0</v>
      </c>
      <c r="CI104" s="21">
        <v>18.365111665055704</v>
      </c>
      <c r="CJ104" s="21">
        <v>11.823431528041393</v>
      </c>
      <c r="CK104" s="21">
        <v>38.137379491673968</v>
      </c>
      <c r="CL104" s="21">
        <v>0</v>
      </c>
      <c r="CM104" s="21">
        <v>58.667560321715818</v>
      </c>
      <c r="CN104" s="21">
        <v>14.269388735438934</v>
      </c>
      <c r="CO104" s="21">
        <v>22.891281622412713</v>
      </c>
      <c r="CP104" s="21">
        <v>88.96182536200088</v>
      </c>
      <c r="CQ104" s="21">
        <v>32.742317106336685</v>
      </c>
      <c r="CR104" s="21">
        <v>0</v>
      </c>
      <c r="CS104" s="21">
        <v>15.316586682663468</v>
      </c>
      <c r="CT104" s="21">
        <v>15.404221886823661</v>
      </c>
      <c r="CU104" s="21">
        <v>34.643591672937042</v>
      </c>
      <c r="CV104" s="21">
        <v>0</v>
      </c>
      <c r="CW104" s="21">
        <v>0</v>
      </c>
      <c r="CX104" s="21">
        <v>0</v>
      </c>
      <c r="CY104" s="21">
        <v>0</v>
      </c>
      <c r="CZ104" s="21">
        <v>14.970643298147779</v>
      </c>
      <c r="DA104" s="21">
        <v>12.996759625443319</v>
      </c>
      <c r="DB104" s="21">
        <v>27.586668844959974</v>
      </c>
      <c r="DC104" s="21">
        <v>38.181330810469881</v>
      </c>
      <c r="DD104" s="21">
        <v>0</v>
      </c>
      <c r="DE104" s="21">
        <v>0</v>
      </c>
      <c r="DF104" s="21">
        <v>13.190138939729124</v>
      </c>
      <c r="DG104" s="21">
        <v>0</v>
      </c>
      <c r="DH104" s="21">
        <v>0</v>
      </c>
      <c r="DI104" s="21">
        <v>0</v>
      </c>
      <c r="DJ104" s="21">
        <v>0</v>
      </c>
      <c r="DK104" s="21">
        <v>0</v>
      </c>
      <c r="DL104" s="21">
        <v>0</v>
      </c>
      <c r="DM104" s="21">
        <v>0</v>
      </c>
      <c r="DN104" s="21">
        <v>0</v>
      </c>
      <c r="DO104" s="21">
        <v>43.473252804141502</v>
      </c>
      <c r="DP104" s="21">
        <v>23.813843980536806</v>
      </c>
      <c r="DQ104" s="21">
        <v>17.913604259211947</v>
      </c>
      <c r="DR104" s="21">
        <v>0</v>
      </c>
      <c r="DS104" s="21">
        <v>67.760702913079371</v>
      </c>
      <c r="DT104" s="21">
        <v>36.235307388606884</v>
      </c>
      <c r="DU104" s="21">
        <v>0</v>
      </c>
      <c r="DV104" s="21">
        <v>0</v>
      </c>
      <c r="DW104" s="21">
        <v>0</v>
      </c>
      <c r="DX104" s="21">
        <v>26.463358996293127</v>
      </c>
      <c r="DY104" s="21">
        <v>15.056044072465303</v>
      </c>
      <c r="DZ104" s="21">
        <v>0</v>
      </c>
      <c r="EA104" s="21">
        <v>0</v>
      </c>
      <c r="EB104" s="21">
        <v>0</v>
      </c>
      <c r="EC104" s="21">
        <v>0</v>
      </c>
      <c r="ED104" s="21">
        <v>23.361329485520947</v>
      </c>
      <c r="EE104" s="21">
        <v>18.509484176908934</v>
      </c>
      <c r="EF104" s="21">
        <v>14.999116781157998</v>
      </c>
      <c r="EG104" s="21">
        <v>0</v>
      </c>
      <c r="EH104" s="21">
        <v>16.063550179797318</v>
      </c>
      <c r="EI104" s="21">
        <v>15.800444038135041</v>
      </c>
      <c r="EJ104" s="21">
        <v>28.913322185061315</v>
      </c>
      <c r="EK104" s="21">
        <v>0</v>
      </c>
      <c r="EL104" s="21">
        <v>0</v>
      </c>
      <c r="EM104" s="21">
        <v>0</v>
      </c>
      <c r="EN104" s="21">
        <v>0</v>
      </c>
      <c r="EO104" s="21">
        <v>15.631251778405236</v>
      </c>
      <c r="EP104" s="21">
        <v>24.006255044390638</v>
      </c>
      <c r="EQ104" s="21">
        <v>35.134626038781164</v>
      </c>
      <c r="ER104" s="21">
        <v>0</v>
      </c>
      <c r="ES104" s="21">
        <v>0</v>
      </c>
      <c r="ET104" s="21">
        <v>0</v>
      </c>
      <c r="EU104" s="21">
        <v>74.245523415977956</v>
      </c>
      <c r="EV104" s="21">
        <v>0</v>
      </c>
      <c r="EW104" s="21">
        <v>16.03272306802852</v>
      </c>
      <c r="EX104" s="21">
        <v>28.305292033375242</v>
      </c>
      <c r="EY104" s="21">
        <v>0</v>
      </c>
      <c r="EZ104" s="21">
        <v>25.322524859489839</v>
      </c>
      <c r="FA104" s="21">
        <v>22.457949133650825</v>
      </c>
      <c r="FB104" s="21">
        <v>0</v>
      </c>
      <c r="FC104" s="21">
        <v>0</v>
      </c>
      <c r="FD104" s="21">
        <v>0</v>
      </c>
      <c r="FE104" s="21">
        <v>16.409095251743576</v>
      </c>
      <c r="FF104" s="21">
        <v>34.505597279297149</v>
      </c>
      <c r="FG104" s="21">
        <v>19.656418554476808</v>
      </c>
      <c r="FH104" s="21">
        <v>15.893785086194049</v>
      </c>
      <c r="FI104" s="21">
        <v>0</v>
      </c>
      <c r="FJ104" s="21">
        <v>0</v>
      </c>
      <c r="FK104" s="21">
        <v>54.443774878372402</v>
      </c>
      <c r="FL104" s="21">
        <v>0</v>
      </c>
      <c r="FM104" s="21">
        <v>19.613363028953231</v>
      </c>
      <c r="FN104" s="21">
        <v>0</v>
      </c>
      <c r="FO104" s="21">
        <v>34.185158048984718</v>
      </c>
      <c r="FP104" s="21">
        <v>0</v>
      </c>
      <c r="FQ104" s="21">
        <v>0</v>
      </c>
      <c r="FR104" s="21">
        <v>37.745067087608525</v>
      </c>
      <c r="FS104" s="21">
        <v>0</v>
      </c>
      <c r="FT104" s="21">
        <v>9.7528452200303484</v>
      </c>
      <c r="FU104" s="21">
        <v>0</v>
      </c>
      <c r="FV104" s="21">
        <v>24.455663488102665</v>
      </c>
      <c r="FW104" s="21">
        <v>0</v>
      </c>
      <c r="FX104" s="21">
        <v>42.88418604651163</v>
      </c>
      <c r="FY104" s="21">
        <v>0</v>
      </c>
      <c r="FZ104" s="21">
        <v>0</v>
      </c>
      <c r="GA104" s="21">
        <v>0</v>
      </c>
      <c r="GB104" s="21">
        <v>0</v>
      </c>
      <c r="GC104" s="21">
        <v>35.782628943998134</v>
      </c>
      <c r="GD104" s="21">
        <v>43.480904522613066</v>
      </c>
      <c r="GE104" s="21">
        <v>28.087351859419698</v>
      </c>
      <c r="GF104" s="21">
        <v>24.829057544984856</v>
      </c>
      <c r="GG104" s="21">
        <v>68.132177681473451</v>
      </c>
      <c r="GH104" s="21">
        <v>0</v>
      </c>
      <c r="GI104" s="21">
        <v>0</v>
      </c>
      <c r="GJ104" s="21">
        <v>0</v>
      </c>
      <c r="GK104" s="21">
        <v>9.0437548766580633</v>
      </c>
      <c r="GL104" s="21">
        <v>0</v>
      </c>
      <c r="GM104" s="21">
        <v>52.388116747741485</v>
      </c>
      <c r="GN104" s="21">
        <v>39.755613362541077</v>
      </c>
      <c r="GO104" s="21">
        <v>0</v>
      </c>
      <c r="GP104" s="21">
        <v>0</v>
      </c>
      <c r="GQ104" s="21">
        <v>58.700213219616202</v>
      </c>
      <c r="GR104" s="21">
        <v>49.876249405045215</v>
      </c>
      <c r="GS104" s="21">
        <v>0</v>
      </c>
      <c r="GT104" s="21">
        <v>0</v>
      </c>
      <c r="GU104" s="21">
        <v>0</v>
      </c>
      <c r="GV104" s="21">
        <v>0</v>
      </c>
      <c r="GW104" s="21">
        <v>0</v>
      </c>
      <c r="GX104" s="21">
        <v>0</v>
      </c>
      <c r="GY104" s="21">
        <v>32.720384471351892</v>
      </c>
      <c r="GZ104" s="21">
        <v>13.195624021493321</v>
      </c>
      <c r="HA104" s="21">
        <v>15.774426201688515</v>
      </c>
      <c r="HB104" s="21">
        <v>17.436125573082602</v>
      </c>
      <c r="HC104" s="21">
        <v>0</v>
      </c>
      <c r="HD104" s="21">
        <v>47.746218487394955</v>
      </c>
      <c r="HE104" s="21">
        <v>13.16962636009033</v>
      </c>
      <c r="HF104" s="21">
        <v>0</v>
      </c>
      <c r="HG104" s="21">
        <v>0</v>
      </c>
      <c r="HH104" s="21">
        <v>0</v>
      </c>
      <c r="HI104" s="21">
        <v>0</v>
      </c>
      <c r="HJ104" s="21">
        <v>13.66826100617952</v>
      </c>
      <c r="HK104" s="21">
        <v>0</v>
      </c>
      <c r="HL104" s="21">
        <v>0</v>
      </c>
      <c r="HM104" s="21">
        <v>23.026832875554618</v>
      </c>
      <c r="HN104" s="21">
        <v>21.861846991829662</v>
      </c>
      <c r="HO104" s="21">
        <v>0</v>
      </c>
      <c r="HP104" s="21">
        <v>0</v>
      </c>
      <c r="HQ104" s="21">
        <v>23.559550229323865</v>
      </c>
      <c r="HR104" s="21">
        <v>41.32829081056672</v>
      </c>
      <c r="HS104" s="21">
        <v>35.37199391171994</v>
      </c>
      <c r="HT104" s="21">
        <v>12.946491055632004</v>
      </c>
      <c r="HU104" s="21">
        <v>0</v>
      </c>
      <c r="HV104" s="21">
        <v>57.323400250941027</v>
      </c>
      <c r="HW104" s="21">
        <v>0</v>
      </c>
      <c r="HX104" s="21">
        <v>0</v>
      </c>
      <c r="HY104" s="21">
        <v>17.535527165182927</v>
      </c>
      <c r="HZ104" s="21">
        <v>0</v>
      </c>
      <c r="IA104" s="21">
        <v>0</v>
      </c>
      <c r="IB104" s="21">
        <v>40.808909242298085</v>
      </c>
      <c r="IC104" s="21">
        <v>15.578212421834595</v>
      </c>
      <c r="ID104" s="21">
        <v>0</v>
      </c>
      <c r="IE104" s="21">
        <v>19.22811705949356</v>
      </c>
      <c r="IF104" s="21">
        <v>0</v>
      </c>
      <c r="IG104" s="21">
        <v>0</v>
      </c>
      <c r="IH104" s="21">
        <v>0</v>
      </c>
      <c r="II104" s="21">
        <v>20.201328745995966</v>
      </c>
      <c r="IJ104" s="21">
        <v>32.134453781512605</v>
      </c>
      <c r="IK104" s="21">
        <v>68.457731958762892</v>
      </c>
      <c r="IL104" s="21">
        <v>183.54299025836511</v>
      </c>
      <c r="IM104" s="21">
        <v>38.495311167945438</v>
      </c>
      <c r="IN104" s="21">
        <v>89.679885404101327</v>
      </c>
      <c r="IO104" s="21">
        <v>0</v>
      </c>
      <c r="IP104" s="21">
        <v>20.453804347826086</v>
      </c>
      <c r="IQ104" s="21">
        <v>40.211158465710966</v>
      </c>
      <c r="IR104" s="21">
        <v>34.403042959427211</v>
      </c>
      <c r="IS104" s="21">
        <v>0</v>
      </c>
      <c r="IT104" s="21">
        <v>0</v>
      </c>
      <c r="IU104" s="21">
        <v>43.313371616078754</v>
      </c>
      <c r="IV104" s="21">
        <v>0</v>
      </c>
      <c r="IW104" s="21">
        <v>0</v>
      </c>
      <c r="IX104" s="21">
        <v>7.5179644861249901</v>
      </c>
      <c r="IY104" s="21">
        <v>0</v>
      </c>
      <c r="IZ104" s="21">
        <v>0</v>
      </c>
      <c r="JA104" s="21">
        <v>0</v>
      </c>
      <c r="JB104" s="21">
        <v>26.727364185110662</v>
      </c>
      <c r="JC104" s="21">
        <v>0</v>
      </c>
      <c r="JD104" s="21">
        <v>0</v>
      </c>
      <c r="JE104" s="21">
        <v>14.700415096140084</v>
      </c>
      <c r="JF104" s="21">
        <v>5.7582361590310231</v>
      </c>
      <c r="JG104" s="21">
        <v>0</v>
      </c>
      <c r="JH104" s="21">
        <v>0</v>
      </c>
      <c r="JI104" s="21">
        <v>11.477726465364121</v>
      </c>
      <c r="JJ104" s="21">
        <v>0</v>
      </c>
      <c r="JK104" s="21">
        <v>0</v>
      </c>
      <c r="JL104" s="21">
        <v>0</v>
      </c>
      <c r="JM104" s="21">
        <v>0</v>
      </c>
      <c r="JN104" s="21">
        <v>15.386983289357959</v>
      </c>
      <c r="JO104" s="21">
        <v>0</v>
      </c>
      <c r="JP104" s="21">
        <v>32.280817314155129</v>
      </c>
      <c r="JQ104" s="21">
        <v>0</v>
      </c>
      <c r="JR104" s="21">
        <v>18.579141854152159</v>
      </c>
      <c r="JS104" s="21">
        <v>62.667002446395166</v>
      </c>
      <c r="JT104" s="21">
        <v>30.878336468554579</v>
      </c>
      <c r="JU104" s="21">
        <v>0</v>
      </c>
      <c r="JV104" s="21">
        <v>0</v>
      </c>
      <c r="JW104" s="21">
        <v>0</v>
      </c>
      <c r="JX104" s="21">
        <v>82.998635278062096</v>
      </c>
      <c r="JY104" s="21">
        <v>23.785799522673031</v>
      </c>
      <c r="JZ104" s="21">
        <v>0</v>
      </c>
      <c r="KA104" s="21">
        <v>0</v>
      </c>
      <c r="KB104" s="21">
        <v>0</v>
      </c>
      <c r="KC104" s="21">
        <v>0</v>
      </c>
      <c r="KD104" s="21">
        <v>24.958966074313409</v>
      </c>
      <c r="KE104" s="21">
        <v>36.651690821256039</v>
      </c>
      <c r="KF104" s="21">
        <v>63.153722117710295</v>
      </c>
      <c r="KG104" s="21">
        <v>27.046475399195121</v>
      </c>
      <c r="KH104" s="21">
        <v>0</v>
      </c>
      <c r="KI104" s="21">
        <v>15.33515731874145</v>
      </c>
      <c r="KJ104" s="21">
        <v>0</v>
      </c>
      <c r="KK104" s="21">
        <v>0</v>
      </c>
    </row>
    <row r="105" spans="1:297" ht="14">
      <c r="A105" s="564"/>
      <c r="B105" s="532" t="s">
        <v>531</v>
      </c>
      <c r="C105" s="148">
        <v>0.32453811265268317</v>
      </c>
      <c r="D105" s="374">
        <v>0</v>
      </c>
      <c r="E105" s="374">
        <v>12.28148995262212</v>
      </c>
      <c r="F105" s="21">
        <v>0</v>
      </c>
      <c r="G105" s="21">
        <v>0</v>
      </c>
      <c r="H105" s="21">
        <v>0</v>
      </c>
      <c r="I105" s="21">
        <v>0</v>
      </c>
      <c r="J105" s="21">
        <v>0</v>
      </c>
      <c r="K105" s="21">
        <v>0</v>
      </c>
      <c r="L105" s="21">
        <v>0</v>
      </c>
      <c r="M105" s="21">
        <v>0</v>
      </c>
      <c r="N105" s="21">
        <v>0</v>
      </c>
      <c r="O105" s="21">
        <v>0</v>
      </c>
      <c r="P105" s="21">
        <v>0</v>
      </c>
      <c r="Q105" s="21">
        <v>0</v>
      </c>
      <c r="R105" s="21">
        <v>0</v>
      </c>
      <c r="S105" s="21">
        <v>0</v>
      </c>
      <c r="T105" s="21">
        <v>1.5492914356130623</v>
      </c>
      <c r="U105" s="21">
        <v>0</v>
      </c>
      <c r="V105" s="21">
        <v>0</v>
      </c>
      <c r="W105" s="21">
        <v>0</v>
      </c>
      <c r="X105" s="21">
        <v>0</v>
      </c>
      <c r="Y105" s="21">
        <v>0</v>
      </c>
      <c r="Z105" s="21">
        <v>0</v>
      </c>
      <c r="AA105" s="21">
        <v>0</v>
      </c>
      <c r="AB105" s="21">
        <v>0</v>
      </c>
      <c r="AC105" s="21">
        <v>0</v>
      </c>
      <c r="AD105" s="21">
        <v>0</v>
      </c>
      <c r="AE105" s="21">
        <v>0</v>
      </c>
      <c r="AF105" s="21">
        <v>0.23072053659406624</v>
      </c>
      <c r="AG105" s="21">
        <v>0.77044522006296046</v>
      </c>
      <c r="AH105" s="21">
        <v>0</v>
      </c>
      <c r="AI105" s="21">
        <v>0</v>
      </c>
      <c r="AJ105" s="21">
        <v>0</v>
      </c>
      <c r="AK105" s="21">
        <v>0</v>
      </c>
      <c r="AL105" s="21">
        <v>0</v>
      </c>
      <c r="AM105" s="21">
        <v>1.3096043035444707</v>
      </c>
      <c r="AN105" s="21">
        <v>0</v>
      </c>
      <c r="AO105" s="21">
        <v>0</v>
      </c>
      <c r="AP105" s="21">
        <v>0</v>
      </c>
      <c r="AQ105" s="21">
        <v>0</v>
      </c>
      <c r="AR105" s="21">
        <v>3.6281092703904609</v>
      </c>
      <c r="AS105" s="21">
        <v>0</v>
      </c>
      <c r="AT105" s="21">
        <v>0</v>
      </c>
      <c r="AU105" s="21">
        <v>0</v>
      </c>
      <c r="AV105" s="21">
        <v>0</v>
      </c>
      <c r="AW105" s="21">
        <v>0</v>
      </c>
      <c r="AX105" s="21">
        <v>0</v>
      </c>
      <c r="AY105" s="21">
        <v>0</v>
      </c>
      <c r="AZ105" s="21">
        <v>0</v>
      </c>
      <c r="BA105" s="21">
        <v>0</v>
      </c>
      <c r="BB105" s="21">
        <v>0</v>
      </c>
      <c r="BC105" s="21">
        <v>0.70846191945746184</v>
      </c>
      <c r="BD105" s="21">
        <v>0</v>
      </c>
      <c r="BE105" s="21">
        <v>0</v>
      </c>
      <c r="BF105" s="21">
        <v>0</v>
      </c>
      <c r="BG105" s="21">
        <v>0</v>
      </c>
      <c r="BH105" s="21">
        <v>0</v>
      </c>
      <c r="BI105" s="21">
        <v>0</v>
      </c>
      <c r="BJ105" s="21">
        <v>0.323873614220411</v>
      </c>
      <c r="BK105" s="21">
        <v>0</v>
      </c>
      <c r="BL105" s="21">
        <v>1.1065599497802887</v>
      </c>
      <c r="BM105" s="21">
        <v>0</v>
      </c>
      <c r="BN105" s="21">
        <v>0</v>
      </c>
      <c r="BO105" s="21">
        <v>0</v>
      </c>
      <c r="BP105" s="21">
        <v>1.9950868717920567</v>
      </c>
      <c r="BQ105" s="21">
        <v>0</v>
      </c>
      <c r="BR105" s="21">
        <v>0</v>
      </c>
      <c r="BS105" s="21">
        <v>0</v>
      </c>
      <c r="BT105" s="21">
        <v>0</v>
      </c>
      <c r="BU105" s="21">
        <v>0</v>
      </c>
      <c r="BV105" s="21">
        <v>0</v>
      </c>
      <c r="BW105" s="21">
        <v>0</v>
      </c>
      <c r="BX105" s="21">
        <v>0.25793838862559243</v>
      </c>
      <c r="BY105" s="21">
        <v>0</v>
      </c>
      <c r="BZ105" s="21">
        <v>0</v>
      </c>
      <c r="CA105" s="21">
        <v>0</v>
      </c>
      <c r="CB105" s="21">
        <v>0</v>
      </c>
      <c r="CC105" s="21">
        <v>0</v>
      </c>
      <c r="CD105" s="21">
        <v>0</v>
      </c>
      <c r="CE105" s="21">
        <v>0</v>
      </c>
      <c r="CF105" s="21">
        <v>0</v>
      </c>
      <c r="CG105" s="21">
        <v>2.8271312235851975</v>
      </c>
      <c r="CH105" s="21">
        <v>0</v>
      </c>
      <c r="CI105" s="21">
        <v>0</v>
      </c>
      <c r="CJ105" s="21">
        <v>0</v>
      </c>
      <c r="CK105" s="21">
        <v>0.32942594215600352</v>
      </c>
      <c r="CL105" s="21">
        <v>0</v>
      </c>
      <c r="CM105" s="21">
        <v>0</v>
      </c>
      <c r="CN105" s="21">
        <v>0.7321964693166807</v>
      </c>
      <c r="CO105" s="21">
        <v>0</v>
      </c>
      <c r="CP105" s="21">
        <v>0</v>
      </c>
      <c r="CQ105" s="21">
        <v>0</v>
      </c>
      <c r="CR105" s="21">
        <v>0</v>
      </c>
      <c r="CS105" s="21">
        <v>0</v>
      </c>
      <c r="CT105" s="21">
        <v>6.8600492071040173E-2</v>
      </c>
      <c r="CU105" s="21">
        <v>0</v>
      </c>
      <c r="CV105" s="21">
        <v>0</v>
      </c>
      <c r="CW105" s="21">
        <v>0</v>
      </c>
      <c r="CX105" s="21">
        <v>0</v>
      </c>
      <c r="CY105" s="21">
        <v>0</v>
      </c>
      <c r="CZ105" s="21">
        <v>0</v>
      </c>
      <c r="DA105" s="21">
        <v>8.4657974638328276E-2</v>
      </c>
      <c r="DB105" s="21">
        <v>12.28148995262212</v>
      </c>
      <c r="DC105" s="21">
        <v>3.400819930621255</v>
      </c>
      <c r="DD105" s="21">
        <v>0</v>
      </c>
      <c r="DE105" s="21">
        <v>0</v>
      </c>
      <c r="DF105" s="21">
        <v>0.24258749383285852</v>
      </c>
      <c r="DG105" s="21">
        <v>0</v>
      </c>
      <c r="DH105" s="21">
        <v>0</v>
      </c>
      <c r="DI105" s="21">
        <v>0</v>
      </c>
      <c r="DJ105" s="21">
        <v>0</v>
      </c>
      <c r="DK105" s="21">
        <v>0</v>
      </c>
      <c r="DL105" s="21">
        <v>0</v>
      </c>
      <c r="DM105" s="21">
        <v>0</v>
      </c>
      <c r="DN105" s="21">
        <v>0</v>
      </c>
      <c r="DO105" s="21">
        <v>0</v>
      </c>
      <c r="DP105" s="21">
        <v>0</v>
      </c>
      <c r="DQ105" s="21">
        <v>0</v>
      </c>
      <c r="DR105" s="21">
        <v>0</v>
      </c>
      <c r="DS105" s="21">
        <v>0.92935487675433426</v>
      </c>
      <c r="DT105" s="21">
        <v>0</v>
      </c>
      <c r="DU105" s="21">
        <v>0</v>
      </c>
      <c r="DV105" s="21">
        <v>0</v>
      </c>
      <c r="DW105" s="21">
        <v>0</v>
      </c>
      <c r="DX105" s="21">
        <v>0</v>
      </c>
      <c r="DY105" s="21">
        <v>0</v>
      </c>
      <c r="DZ105" s="21">
        <v>0</v>
      </c>
      <c r="EA105" s="21">
        <v>0</v>
      </c>
      <c r="EB105" s="21">
        <v>0</v>
      </c>
      <c r="EC105" s="21">
        <v>0</v>
      </c>
      <c r="ED105" s="21">
        <v>0</v>
      </c>
      <c r="EE105" s="21">
        <v>0</v>
      </c>
      <c r="EF105" s="21">
        <v>0</v>
      </c>
      <c r="EG105" s="21">
        <v>0</v>
      </c>
      <c r="EH105" s="21">
        <v>0</v>
      </c>
      <c r="EI105" s="21">
        <v>0</v>
      </c>
      <c r="EJ105" s="21">
        <v>0</v>
      </c>
      <c r="EK105" s="21">
        <v>0</v>
      </c>
      <c r="EL105" s="21">
        <v>0</v>
      </c>
      <c r="EM105" s="21">
        <v>0</v>
      </c>
      <c r="EN105" s="21">
        <v>0</v>
      </c>
      <c r="EO105" s="21">
        <v>5.6733863024492744E-2</v>
      </c>
      <c r="EP105" s="21">
        <v>0</v>
      </c>
      <c r="EQ105" s="21">
        <v>0.30637119113573408</v>
      </c>
      <c r="ER105" s="21">
        <v>0</v>
      </c>
      <c r="ES105" s="21">
        <v>0</v>
      </c>
      <c r="ET105" s="21">
        <v>0</v>
      </c>
      <c r="EU105" s="21">
        <v>0</v>
      </c>
      <c r="EV105" s="21">
        <v>0</v>
      </c>
      <c r="EW105" s="21">
        <v>0</v>
      </c>
      <c r="EX105" s="21">
        <v>0</v>
      </c>
      <c r="EY105" s="21">
        <v>0</v>
      </c>
      <c r="EZ105" s="21">
        <v>0</v>
      </c>
      <c r="FA105" s="21">
        <v>0.57787009828756708</v>
      </c>
      <c r="FB105" s="21">
        <v>0</v>
      </c>
      <c r="FC105" s="21">
        <v>0</v>
      </c>
      <c r="FD105" s="21">
        <v>0</v>
      </c>
      <c r="FE105" s="21">
        <v>1.1491353778542084</v>
      </c>
      <c r="FF105" s="21">
        <v>0.27915544849086016</v>
      </c>
      <c r="FG105" s="21">
        <v>0</v>
      </c>
      <c r="FH105" s="21">
        <v>0</v>
      </c>
      <c r="FI105" s="21">
        <v>0</v>
      </c>
      <c r="FJ105" s="21">
        <v>0</v>
      </c>
      <c r="FK105" s="21">
        <v>0</v>
      </c>
      <c r="FL105" s="21">
        <v>0</v>
      </c>
      <c r="FM105" s="21">
        <v>0</v>
      </c>
      <c r="FN105" s="21">
        <v>0</v>
      </c>
      <c r="FO105" s="21">
        <v>0</v>
      </c>
      <c r="FP105" s="21">
        <v>0</v>
      </c>
      <c r="FQ105" s="21">
        <v>0</v>
      </c>
      <c r="FR105" s="21">
        <v>0</v>
      </c>
      <c r="FS105" s="21">
        <v>0</v>
      </c>
      <c r="FT105" s="21">
        <v>0</v>
      </c>
      <c r="FU105" s="21">
        <v>0</v>
      </c>
      <c r="FV105" s="21">
        <v>0</v>
      </c>
      <c r="FW105" s="21">
        <v>0</v>
      </c>
      <c r="FX105" s="21">
        <v>0</v>
      </c>
      <c r="FY105" s="21">
        <v>0</v>
      </c>
      <c r="FZ105" s="21">
        <v>0</v>
      </c>
      <c r="GA105" s="21">
        <v>0</v>
      </c>
      <c r="GB105" s="21">
        <v>0</v>
      </c>
      <c r="GC105" s="21">
        <v>0.77261613691931541</v>
      </c>
      <c r="GD105" s="21">
        <v>0</v>
      </c>
      <c r="GE105" s="21">
        <v>9.5236003269309357</v>
      </c>
      <c r="GF105" s="21">
        <v>0</v>
      </c>
      <c r="GG105" s="21">
        <v>0</v>
      </c>
      <c r="GH105" s="21">
        <v>0</v>
      </c>
      <c r="GI105" s="21">
        <v>0</v>
      </c>
      <c r="GJ105" s="21">
        <v>0</v>
      </c>
      <c r="GK105" s="21">
        <v>0.55140747854270455</v>
      </c>
      <c r="GL105" s="21">
        <v>0</v>
      </c>
      <c r="GM105" s="21">
        <v>0</v>
      </c>
      <c r="GN105" s="21">
        <v>9.6819550930996723</v>
      </c>
      <c r="GO105" s="21">
        <v>0</v>
      </c>
      <c r="GP105" s="21">
        <v>0</v>
      </c>
      <c r="GQ105" s="21">
        <v>1.1496801705756929</v>
      </c>
      <c r="GR105" s="21">
        <v>0</v>
      </c>
      <c r="GS105" s="21">
        <v>0</v>
      </c>
      <c r="GT105" s="21">
        <v>0</v>
      </c>
      <c r="GU105" s="21">
        <v>0</v>
      </c>
      <c r="GV105" s="21">
        <v>0</v>
      </c>
      <c r="GW105" s="21">
        <v>0</v>
      </c>
      <c r="GX105" s="21">
        <v>0</v>
      </c>
      <c r="GY105" s="21">
        <v>0</v>
      </c>
      <c r="GZ105" s="21">
        <v>0.83574617778379112</v>
      </c>
      <c r="HA105" s="21">
        <v>0</v>
      </c>
      <c r="HB105" s="21">
        <v>0</v>
      </c>
      <c r="HC105" s="21">
        <v>0</v>
      </c>
      <c r="HD105" s="21">
        <v>0</v>
      </c>
      <c r="HE105" s="21">
        <v>1.8630671320057482E-2</v>
      </c>
      <c r="HF105" s="21">
        <v>0</v>
      </c>
      <c r="HG105" s="21">
        <v>0</v>
      </c>
      <c r="HH105" s="21">
        <v>0</v>
      </c>
      <c r="HI105" s="21">
        <v>0</v>
      </c>
      <c r="HJ105" s="21">
        <v>0</v>
      </c>
      <c r="HK105" s="21">
        <v>0</v>
      </c>
      <c r="HL105" s="21">
        <v>0</v>
      </c>
      <c r="HM105" s="21">
        <v>0</v>
      </c>
      <c r="HN105" s="21">
        <v>0</v>
      </c>
      <c r="HO105" s="21">
        <v>0</v>
      </c>
      <c r="HP105" s="21">
        <v>0</v>
      </c>
      <c r="HQ105" s="21">
        <v>1.3193149874241752</v>
      </c>
      <c r="HR105" s="21">
        <v>0.71404380221268915</v>
      </c>
      <c r="HS105" s="21">
        <v>0</v>
      </c>
      <c r="HT105" s="21">
        <v>0.75826616866522512</v>
      </c>
      <c r="HU105" s="21">
        <v>0</v>
      </c>
      <c r="HV105" s="21">
        <v>0</v>
      </c>
      <c r="HW105" s="21">
        <v>0</v>
      </c>
      <c r="HX105" s="21">
        <v>0</v>
      </c>
      <c r="HY105" s="21">
        <v>0.36893305910435215</v>
      </c>
      <c r="HZ105" s="21">
        <v>0</v>
      </c>
      <c r="IA105" s="21">
        <v>0</v>
      </c>
      <c r="IB105" s="21">
        <v>0</v>
      </c>
      <c r="IC105" s="21">
        <v>4.8756406036955191E-2</v>
      </c>
      <c r="ID105" s="21">
        <v>0</v>
      </c>
      <c r="IE105" s="21">
        <v>1.3173573994567598</v>
      </c>
      <c r="IF105" s="21">
        <v>0</v>
      </c>
      <c r="IG105" s="21">
        <v>0</v>
      </c>
      <c r="IH105" s="21">
        <v>0</v>
      </c>
      <c r="II105" s="21">
        <v>0</v>
      </c>
      <c r="IJ105" s="21">
        <v>0</v>
      </c>
      <c r="IK105" s="21">
        <v>0</v>
      </c>
      <c r="IL105" s="21">
        <v>0</v>
      </c>
      <c r="IM105" s="21">
        <v>5.0828360329639102</v>
      </c>
      <c r="IN105" s="21">
        <v>0</v>
      </c>
      <c r="IO105" s="21">
        <v>0</v>
      </c>
      <c r="IP105" s="21">
        <v>0</v>
      </c>
      <c r="IQ105" s="21">
        <v>0.44207671445176289</v>
      </c>
      <c r="IR105" s="21">
        <v>0.84844868735083534</v>
      </c>
      <c r="IS105" s="21">
        <v>0</v>
      </c>
      <c r="IT105" s="21">
        <v>0</v>
      </c>
      <c r="IU105" s="21">
        <v>0</v>
      </c>
      <c r="IV105" s="21">
        <v>0</v>
      </c>
      <c r="IW105" s="21">
        <v>0</v>
      </c>
      <c r="IX105" s="21">
        <v>0.11278345760627258</v>
      </c>
      <c r="IY105" s="21">
        <v>0</v>
      </c>
      <c r="IZ105" s="21">
        <v>0</v>
      </c>
      <c r="JA105" s="21">
        <v>0</v>
      </c>
      <c r="JB105" s="21">
        <v>0</v>
      </c>
      <c r="JC105" s="21">
        <v>0</v>
      </c>
      <c r="JD105" s="21">
        <v>0</v>
      </c>
      <c r="JE105" s="21">
        <v>2.1470967126294194</v>
      </c>
      <c r="JF105" s="21">
        <v>0.41109218577882595</v>
      </c>
      <c r="JG105" s="21">
        <v>0</v>
      </c>
      <c r="JH105" s="21">
        <v>0</v>
      </c>
      <c r="JI105" s="21">
        <v>0</v>
      </c>
      <c r="JJ105" s="21">
        <v>0</v>
      </c>
      <c r="JK105" s="21">
        <v>0</v>
      </c>
      <c r="JL105" s="21">
        <v>0</v>
      </c>
      <c r="JM105" s="21">
        <v>0</v>
      </c>
      <c r="JN105" s="21">
        <v>0</v>
      </c>
      <c r="JO105" s="21">
        <v>0</v>
      </c>
      <c r="JP105" s="21">
        <v>0</v>
      </c>
      <c r="JQ105" s="21">
        <v>0</v>
      </c>
      <c r="JR105" s="21">
        <v>0.51579710350904617</v>
      </c>
      <c r="JS105" s="21">
        <v>1.8851153643210055</v>
      </c>
      <c r="JT105" s="21">
        <v>0.7591133255376481</v>
      </c>
      <c r="JU105" s="21">
        <v>0</v>
      </c>
      <c r="JV105" s="21">
        <v>0</v>
      </c>
      <c r="JW105" s="21">
        <v>0</v>
      </c>
      <c r="JX105" s="21">
        <v>0</v>
      </c>
      <c r="JY105" s="21">
        <v>0</v>
      </c>
      <c r="JZ105" s="21">
        <v>0</v>
      </c>
      <c r="KA105" s="21">
        <v>0</v>
      </c>
      <c r="KB105" s="21">
        <v>0</v>
      </c>
      <c r="KC105" s="21">
        <v>0</v>
      </c>
      <c r="KD105" s="21">
        <v>0</v>
      </c>
      <c r="KE105" s="21">
        <v>0</v>
      </c>
      <c r="KF105" s="21">
        <v>11.007256113947863</v>
      </c>
      <c r="KG105" s="21">
        <v>0</v>
      </c>
      <c r="KH105" s="21">
        <v>0</v>
      </c>
      <c r="KI105" s="21">
        <v>0</v>
      </c>
      <c r="KJ105" s="21">
        <v>0</v>
      </c>
      <c r="KK105" s="21">
        <v>0</v>
      </c>
    </row>
    <row r="106" spans="1:297" ht="14">
      <c r="A106" s="527"/>
      <c r="B106" s="532"/>
      <c r="C106" s="148"/>
      <c r="D106" s="374">
        <v>0</v>
      </c>
      <c r="E106" s="374">
        <v>0</v>
      </c>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1"/>
      <c r="DJ106" s="21"/>
      <c r="DK106" s="21"/>
      <c r="DL106" s="21"/>
      <c r="DM106" s="21"/>
      <c r="DN106" s="21"/>
      <c r="DO106" s="21"/>
      <c r="DP106" s="21"/>
      <c r="DQ106" s="21"/>
      <c r="DR106" s="21"/>
      <c r="DS106" s="21"/>
      <c r="DT106" s="21"/>
      <c r="DU106" s="21"/>
      <c r="DV106" s="21"/>
      <c r="DW106" s="21"/>
      <c r="DX106" s="21"/>
      <c r="DY106" s="21"/>
      <c r="DZ106" s="21"/>
      <c r="EA106" s="21"/>
      <c r="EB106" s="21"/>
      <c r="EC106" s="21"/>
      <c r="ED106" s="21"/>
      <c r="EE106" s="21"/>
      <c r="EF106" s="21"/>
      <c r="EG106" s="21"/>
      <c r="EH106" s="21"/>
      <c r="EI106" s="21"/>
      <c r="EJ106" s="21"/>
      <c r="EK106" s="21"/>
      <c r="EL106" s="21"/>
      <c r="EM106" s="21"/>
      <c r="EN106" s="21"/>
      <c r="EO106" s="21"/>
      <c r="EP106" s="21"/>
      <c r="EQ106" s="21"/>
      <c r="ER106" s="21"/>
      <c r="ES106" s="21"/>
      <c r="ET106" s="21"/>
      <c r="EU106" s="21"/>
      <c r="EV106" s="21"/>
      <c r="EW106" s="21"/>
      <c r="EX106" s="21"/>
      <c r="EY106" s="21"/>
      <c r="EZ106" s="21"/>
      <c r="FA106" s="21"/>
      <c r="FB106" s="21"/>
      <c r="FC106" s="21"/>
      <c r="FD106" s="21"/>
      <c r="FE106" s="21"/>
      <c r="FF106" s="21"/>
      <c r="FG106" s="21"/>
      <c r="FH106" s="21"/>
      <c r="FI106" s="21"/>
      <c r="FJ106" s="21"/>
      <c r="FK106" s="21"/>
      <c r="FL106" s="21"/>
      <c r="FM106" s="21"/>
      <c r="FN106" s="21"/>
      <c r="FO106" s="21"/>
      <c r="FP106" s="21"/>
      <c r="FQ106" s="21"/>
      <c r="FR106" s="21"/>
      <c r="FS106" s="21"/>
      <c r="FT106" s="21"/>
      <c r="FU106" s="21"/>
      <c r="FV106" s="21"/>
      <c r="FW106" s="21"/>
      <c r="FX106" s="21"/>
      <c r="FY106" s="21"/>
      <c r="FZ106" s="21"/>
      <c r="GA106" s="21"/>
      <c r="GB106" s="21"/>
      <c r="GC106" s="21"/>
      <c r="GD106" s="21"/>
      <c r="GE106" s="21"/>
      <c r="GF106" s="21"/>
      <c r="GG106" s="21"/>
      <c r="GH106" s="21"/>
      <c r="GI106" s="21"/>
      <c r="GJ106" s="21"/>
      <c r="GK106" s="21"/>
      <c r="GL106" s="21"/>
      <c r="GM106" s="21"/>
      <c r="GN106" s="21"/>
      <c r="GO106" s="21"/>
      <c r="GP106" s="21"/>
      <c r="GQ106" s="21"/>
      <c r="GR106" s="21"/>
      <c r="GS106" s="21"/>
      <c r="GT106" s="21"/>
      <c r="GU106" s="21"/>
      <c r="GV106" s="21"/>
      <c r="GW106" s="21"/>
      <c r="GX106" s="21"/>
      <c r="GY106" s="21"/>
      <c r="GZ106" s="21"/>
      <c r="HA106" s="21"/>
      <c r="HB106" s="21"/>
      <c r="HC106" s="21"/>
      <c r="HD106" s="21"/>
      <c r="HE106" s="21"/>
      <c r="HF106" s="21"/>
      <c r="HG106" s="21"/>
      <c r="HH106" s="21"/>
      <c r="HI106" s="21"/>
      <c r="HJ106" s="21"/>
      <c r="HK106" s="21"/>
      <c r="HL106" s="21"/>
      <c r="HM106" s="21"/>
      <c r="HN106" s="21"/>
      <c r="HO106" s="21"/>
      <c r="HP106" s="21"/>
      <c r="HQ106" s="21"/>
      <c r="HR106" s="21"/>
      <c r="HS106" s="21"/>
      <c r="HT106" s="21"/>
      <c r="HU106" s="21"/>
      <c r="HV106" s="21"/>
      <c r="HW106" s="21"/>
      <c r="HX106" s="21"/>
      <c r="HY106" s="21"/>
      <c r="HZ106" s="21"/>
      <c r="IA106" s="21"/>
      <c r="IB106" s="21"/>
      <c r="IC106" s="21"/>
      <c r="ID106" s="21"/>
      <c r="IE106" s="21"/>
      <c r="IF106" s="21"/>
      <c r="IG106" s="21"/>
      <c r="IH106" s="21"/>
      <c r="II106" s="21"/>
      <c r="IJ106" s="21"/>
      <c r="IK106" s="21"/>
      <c r="IL106" s="21"/>
      <c r="IM106" s="21"/>
      <c r="IN106" s="21"/>
      <c r="IO106" s="21"/>
      <c r="IP106" s="21"/>
      <c r="IQ106" s="21"/>
      <c r="IR106" s="21"/>
      <c r="IS106" s="21"/>
      <c r="IT106" s="21"/>
      <c r="IU106" s="21"/>
      <c r="IV106" s="21"/>
      <c r="IW106" s="21"/>
      <c r="IX106" s="21"/>
      <c r="IY106" s="21"/>
      <c r="IZ106" s="21"/>
      <c r="JA106" s="21"/>
      <c r="JB106" s="21"/>
      <c r="JC106" s="21"/>
      <c r="JD106" s="21"/>
      <c r="JE106" s="21"/>
      <c r="JF106" s="21"/>
      <c r="JG106" s="21"/>
      <c r="JH106" s="21"/>
      <c r="JI106" s="21"/>
      <c r="JJ106" s="21"/>
      <c r="JK106" s="21"/>
      <c r="JL106" s="21"/>
      <c r="JM106" s="21"/>
      <c r="JN106" s="21"/>
      <c r="JO106" s="21"/>
      <c r="JP106" s="21"/>
      <c r="JQ106" s="21"/>
      <c r="JR106" s="21"/>
      <c r="JS106" s="21"/>
      <c r="JT106" s="21"/>
      <c r="JU106" s="21"/>
      <c r="JV106" s="21"/>
      <c r="JW106" s="21"/>
      <c r="JX106" s="21"/>
      <c r="JY106" s="21"/>
      <c r="JZ106" s="21"/>
      <c r="KA106" s="21"/>
      <c r="KB106" s="21"/>
      <c r="KC106" s="21"/>
      <c r="KD106" s="21"/>
      <c r="KE106" s="21"/>
      <c r="KF106" s="21"/>
      <c r="KG106" s="21"/>
      <c r="KH106" s="21"/>
      <c r="KI106" s="21"/>
      <c r="KJ106" s="21"/>
      <c r="KK106" s="21"/>
    </row>
    <row r="107" spans="1:297" ht="17.5">
      <c r="A107" s="565" t="s">
        <v>500</v>
      </c>
      <c r="B107" s="532" t="s">
        <v>532</v>
      </c>
      <c r="C107" s="148">
        <v>1.4646807664936702E-4</v>
      </c>
      <c r="D107" s="374">
        <v>0</v>
      </c>
      <c r="E107" s="374">
        <v>6.3533598492777899E-2</v>
      </c>
      <c r="F107" s="21">
        <v>0</v>
      </c>
      <c r="G107" s="21">
        <v>0</v>
      </c>
      <c r="H107" s="21">
        <v>0</v>
      </c>
      <c r="I107" s="21">
        <v>0</v>
      </c>
      <c r="J107" s="21">
        <v>0</v>
      </c>
      <c r="K107" s="21">
        <v>0</v>
      </c>
      <c r="L107" s="21">
        <v>0</v>
      </c>
      <c r="M107" s="21">
        <v>0</v>
      </c>
      <c r="N107" s="21">
        <v>0</v>
      </c>
      <c r="O107" s="21">
        <v>0</v>
      </c>
      <c r="P107" s="21">
        <v>0</v>
      </c>
      <c r="Q107" s="21">
        <v>0</v>
      </c>
      <c r="R107" s="21">
        <v>0</v>
      </c>
      <c r="S107" s="21">
        <v>0</v>
      </c>
      <c r="T107" s="21">
        <v>0</v>
      </c>
      <c r="U107" s="21">
        <v>0</v>
      </c>
      <c r="V107" s="21">
        <v>0</v>
      </c>
      <c r="W107" s="21">
        <v>0</v>
      </c>
      <c r="X107" s="21">
        <v>0</v>
      </c>
      <c r="Y107" s="21">
        <v>0</v>
      </c>
      <c r="Z107" s="21">
        <v>0</v>
      </c>
      <c r="AA107" s="21">
        <v>0</v>
      </c>
      <c r="AB107" s="21">
        <v>0</v>
      </c>
      <c r="AC107" s="21">
        <v>0</v>
      </c>
      <c r="AD107" s="21">
        <v>0</v>
      </c>
      <c r="AE107" s="21">
        <v>0</v>
      </c>
      <c r="AF107" s="21">
        <v>0</v>
      </c>
      <c r="AG107" s="21">
        <v>0</v>
      </c>
      <c r="AH107" s="21">
        <v>0</v>
      </c>
      <c r="AI107" s="21">
        <v>0</v>
      </c>
      <c r="AJ107" s="21">
        <v>0</v>
      </c>
      <c r="AK107" s="21">
        <v>0</v>
      </c>
      <c r="AL107" s="21">
        <v>0</v>
      </c>
      <c r="AM107" s="21">
        <v>0</v>
      </c>
      <c r="AN107" s="21">
        <v>0</v>
      </c>
      <c r="AO107" s="21">
        <v>0</v>
      </c>
      <c r="AP107" s="21">
        <v>0</v>
      </c>
      <c r="AQ107" s="21">
        <v>0</v>
      </c>
      <c r="AR107" s="21">
        <v>0</v>
      </c>
      <c r="AS107" s="21">
        <v>0</v>
      </c>
      <c r="AT107" s="21">
        <v>0</v>
      </c>
      <c r="AU107" s="21">
        <v>0</v>
      </c>
      <c r="AV107" s="21">
        <v>0</v>
      </c>
      <c r="AW107" s="21">
        <v>0</v>
      </c>
      <c r="AX107" s="21">
        <v>0</v>
      </c>
      <c r="AY107" s="21">
        <v>0</v>
      </c>
      <c r="AZ107" s="21">
        <v>0</v>
      </c>
      <c r="BA107" s="21">
        <v>0</v>
      </c>
      <c r="BB107" s="21">
        <v>0</v>
      </c>
      <c r="BC107" s="21">
        <v>0</v>
      </c>
      <c r="BD107" s="21">
        <v>0</v>
      </c>
      <c r="BE107" s="21">
        <v>0</v>
      </c>
      <c r="BF107" s="21">
        <v>0</v>
      </c>
      <c r="BG107" s="21">
        <v>0</v>
      </c>
      <c r="BH107" s="21">
        <v>0</v>
      </c>
      <c r="BI107" s="21">
        <v>0</v>
      </c>
      <c r="BJ107" s="21">
        <v>0</v>
      </c>
      <c r="BK107" s="21">
        <v>0</v>
      </c>
      <c r="BL107" s="21">
        <v>0</v>
      </c>
      <c r="BM107" s="21">
        <v>0</v>
      </c>
      <c r="BN107" s="21">
        <v>0</v>
      </c>
      <c r="BO107" s="21">
        <v>0</v>
      </c>
      <c r="BP107" s="21">
        <v>0</v>
      </c>
      <c r="BQ107" s="21">
        <v>0</v>
      </c>
      <c r="BR107" s="21">
        <v>0</v>
      </c>
      <c r="BS107" s="21">
        <v>0</v>
      </c>
      <c r="BT107" s="21">
        <v>0</v>
      </c>
      <c r="BU107" s="21">
        <v>0</v>
      </c>
      <c r="BV107" s="21">
        <v>0</v>
      </c>
      <c r="BW107" s="21">
        <v>0</v>
      </c>
      <c r="BX107" s="21">
        <v>0</v>
      </c>
      <c r="BY107" s="21">
        <v>0</v>
      </c>
      <c r="BZ107" s="21">
        <v>0</v>
      </c>
      <c r="CA107" s="21">
        <v>0</v>
      </c>
      <c r="CB107" s="21">
        <v>0</v>
      </c>
      <c r="CC107" s="21">
        <v>0</v>
      </c>
      <c r="CD107" s="21">
        <v>0</v>
      </c>
      <c r="CE107" s="21">
        <v>0</v>
      </c>
      <c r="CF107" s="21">
        <v>0</v>
      </c>
      <c r="CG107" s="21">
        <v>0</v>
      </c>
      <c r="CH107" s="21">
        <v>0</v>
      </c>
      <c r="CI107" s="21">
        <v>0</v>
      </c>
      <c r="CJ107" s="21">
        <v>0</v>
      </c>
      <c r="CK107" s="21">
        <v>0</v>
      </c>
      <c r="CL107" s="21">
        <v>0</v>
      </c>
      <c r="CM107" s="21">
        <v>0</v>
      </c>
      <c r="CN107" s="21">
        <v>0</v>
      </c>
      <c r="CO107" s="21">
        <v>0</v>
      </c>
      <c r="CP107" s="21">
        <v>0</v>
      </c>
      <c r="CQ107" s="21">
        <v>0</v>
      </c>
      <c r="CR107" s="21">
        <v>0</v>
      </c>
      <c r="CS107" s="21">
        <v>0</v>
      </c>
      <c r="CT107" s="21">
        <v>0</v>
      </c>
      <c r="CU107" s="21">
        <v>0</v>
      </c>
      <c r="CV107" s="21">
        <v>0</v>
      </c>
      <c r="CW107" s="21">
        <v>0</v>
      </c>
      <c r="CX107" s="21">
        <v>0</v>
      </c>
      <c r="CY107" s="21">
        <v>0</v>
      </c>
      <c r="CZ107" s="21">
        <v>0</v>
      </c>
      <c r="DA107" s="21">
        <v>0</v>
      </c>
      <c r="DB107" s="21">
        <v>3.4961607580460706E-2</v>
      </c>
      <c r="DC107" s="21">
        <v>0</v>
      </c>
      <c r="DD107" s="21">
        <v>0</v>
      </c>
      <c r="DE107" s="21">
        <v>0</v>
      </c>
      <c r="DF107" s="21">
        <v>0</v>
      </c>
      <c r="DG107" s="21">
        <v>0</v>
      </c>
      <c r="DH107" s="21">
        <v>0</v>
      </c>
      <c r="DI107" s="21">
        <v>0</v>
      </c>
      <c r="DJ107" s="21">
        <v>0</v>
      </c>
      <c r="DK107" s="21">
        <v>0</v>
      </c>
      <c r="DL107" s="21">
        <v>0</v>
      </c>
      <c r="DM107" s="21">
        <v>0</v>
      </c>
      <c r="DN107" s="21">
        <v>0</v>
      </c>
      <c r="DO107" s="21">
        <v>0</v>
      </c>
      <c r="DP107" s="21">
        <v>0</v>
      </c>
      <c r="DQ107" s="21">
        <v>0</v>
      </c>
      <c r="DR107" s="21">
        <v>0</v>
      </c>
      <c r="DS107" s="21">
        <v>0</v>
      </c>
      <c r="DT107" s="21">
        <v>0</v>
      </c>
      <c r="DU107" s="21">
        <v>0</v>
      </c>
      <c r="DV107" s="21">
        <v>0</v>
      </c>
      <c r="DW107" s="21">
        <v>0</v>
      </c>
      <c r="DX107" s="21">
        <v>0</v>
      </c>
      <c r="DY107" s="21">
        <v>0</v>
      </c>
      <c r="DZ107" s="21">
        <v>0</v>
      </c>
      <c r="EA107" s="21">
        <v>0</v>
      </c>
      <c r="EB107" s="21">
        <v>0</v>
      </c>
      <c r="EC107" s="21">
        <v>0</v>
      </c>
      <c r="ED107" s="21">
        <v>0</v>
      </c>
      <c r="EE107" s="21">
        <v>0</v>
      </c>
      <c r="EF107" s="21">
        <v>0</v>
      </c>
      <c r="EG107" s="21">
        <v>0</v>
      </c>
      <c r="EH107" s="21">
        <v>0</v>
      </c>
      <c r="EI107" s="21">
        <v>0</v>
      </c>
      <c r="EJ107" s="21">
        <v>0</v>
      </c>
      <c r="EK107" s="21">
        <v>0</v>
      </c>
      <c r="EL107" s="21">
        <v>0</v>
      </c>
      <c r="EM107" s="21">
        <v>0</v>
      </c>
      <c r="EN107" s="21">
        <v>0</v>
      </c>
      <c r="EO107" s="21">
        <v>0</v>
      </c>
      <c r="EP107" s="21">
        <v>0</v>
      </c>
      <c r="EQ107" s="21">
        <v>0</v>
      </c>
      <c r="ER107" s="21">
        <v>0</v>
      </c>
      <c r="ES107" s="21">
        <v>0</v>
      </c>
      <c r="ET107" s="21">
        <v>0</v>
      </c>
      <c r="EU107" s="21">
        <v>0</v>
      </c>
      <c r="EV107" s="21">
        <v>0</v>
      </c>
      <c r="EW107" s="21">
        <v>0</v>
      </c>
      <c r="EX107" s="21">
        <v>0</v>
      </c>
      <c r="EY107" s="21">
        <v>0</v>
      </c>
      <c r="EZ107" s="21">
        <v>0</v>
      </c>
      <c r="FA107" s="21">
        <v>0</v>
      </c>
      <c r="FB107" s="21">
        <v>0</v>
      </c>
      <c r="FC107" s="21">
        <v>0</v>
      </c>
      <c r="FD107" s="21">
        <v>0</v>
      </c>
      <c r="FE107" s="21">
        <v>0</v>
      </c>
      <c r="FF107" s="21">
        <v>0</v>
      </c>
      <c r="FG107" s="21">
        <v>0</v>
      </c>
      <c r="FH107" s="21">
        <v>0</v>
      </c>
      <c r="FI107" s="21">
        <v>0</v>
      </c>
      <c r="FJ107" s="21">
        <v>0</v>
      </c>
      <c r="FK107" s="21">
        <v>0</v>
      </c>
      <c r="FL107" s="21">
        <v>0</v>
      </c>
      <c r="FM107" s="21">
        <v>0</v>
      </c>
      <c r="FN107" s="21">
        <v>0</v>
      </c>
      <c r="FO107" s="21">
        <v>6.3533598492777899E-2</v>
      </c>
      <c r="FP107" s="21">
        <v>0</v>
      </c>
      <c r="FQ107" s="21">
        <v>0</v>
      </c>
      <c r="FR107" s="21">
        <v>0</v>
      </c>
      <c r="FS107" s="21">
        <v>0</v>
      </c>
      <c r="FT107" s="21">
        <v>0</v>
      </c>
      <c r="FU107" s="21">
        <v>0</v>
      </c>
      <c r="FV107" s="21">
        <v>0</v>
      </c>
      <c r="FW107" s="21">
        <v>0</v>
      </c>
      <c r="FX107" s="21">
        <v>0</v>
      </c>
      <c r="FY107" s="21">
        <v>0</v>
      </c>
      <c r="FZ107" s="21">
        <v>0</v>
      </c>
      <c r="GA107" s="21">
        <v>0</v>
      </c>
      <c r="GB107" s="21">
        <v>0</v>
      </c>
      <c r="GC107" s="21">
        <v>0</v>
      </c>
      <c r="GD107" s="21">
        <v>0</v>
      </c>
      <c r="GE107" s="21">
        <v>0</v>
      </c>
      <c r="GF107" s="21">
        <v>0</v>
      </c>
      <c r="GG107" s="21">
        <v>0</v>
      </c>
      <c r="GH107" s="21">
        <v>0</v>
      </c>
      <c r="GI107" s="21">
        <v>0</v>
      </c>
      <c r="GJ107" s="21">
        <v>0</v>
      </c>
      <c r="GK107" s="21">
        <v>0</v>
      </c>
      <c r="GL107" s="21">
        <v>0</v>
      </c>
      <c r="GM107" s="21">
        <v>0</v>
      </c>
      <c r="GN107" s="21">
        <v>0</v>
      </c>
      <c r="GO107" s="21">
        <v>0</v>
      </c>
      <c r="GP107" s="21">
        <v>0</v>
      </c>
      <c r="GQ107" s="21">
        <v>0</v>
      </c>
      <c r="GR107" s="21">
        <v>0</v>
      </c>
      <c r="GS107" s="21">
        <v>0</v>
      </c>
      <c r="GT107" s="21">
        <v>0</v>
      </c>
      <c r="GU107" s="21">
        <v>0</v>
      </c>
      <c r="GV107" s="21">
        <v>0</v>
      </c>
      <c r="GW107" s="21">
        <v>0</v>
      </c>
      <c r="GX107" s="21">
        <v>0</v>
      </c>
      <c r="GY107" s="21">
        <v>0</v>
      </c>
      <c r="GZ107" s="21">
        <v>0</v>
      </c>
      <c r="HA107" s="21">
        <v>0</v>
      </c>
      <c r="HB107" s="21">
        <v>0</v>
      </c>
      <c r="HC107" s="21">
        <v>0</v>
      </c>
      <c r="HD107" s="21">
        <v>0</v>
      </c>
      <c r="HE107" s="21">
        <v>0</v>
      </c>
      <c r="HF107" s="21">
        <v>0</v>
      </c>
      <c r="HG107" s="21">
        <v>0</v>
      </c>
      <c r="HH107" s="21">
        <v>0</v>
      </c>
      <c r="HI107" s="21">
        <v>0</v>
      </c>
      <c r="HJ107" s="21">
        <v>0</v>
      </c>
      <c r="HK107" s="21">
        <v>0</v>
      </c>
      <c r="HL107" s="21">
        <v>0</v>
      </c>
      <c r="HM107" s="21">
        <v>0</v>
      </c>
      <c r="HN107" s="21">
        <v>0</v>
      </c>
      <c r="HO107" s="21">
        <v>0</v>
      </c>
      <c r="HP107" s="21">
        <v>0</v>
      </c>
      <c r="HQ107" s="21">
        <v>0</v>
      </c>
      <c r="HR107" s="21">
        <v>0</v>
      </c>
      <c r="HS107" s="21">
        <v>0</v>
      </c>
      <c r="HT107" s="21">
        <v>0</v>
      </c>
      <c r="HU107" s="21">
        <v>0</v>
      </c>
      <c r="HV107" s="21">
        <v>0</v>
      </c>
      <c r="HW107" s="21">
        <v>0</v>
      </c>
      <c r="HX107" s="21">
        <v>0</v>
      </c>
      <c r="HY107" s="21">
        <v>0</v>
      </c>
      <c r="HZ107" s="21">
        <v>0</v>
      </c>
      <c r="IA107" s="21">
        <v>0</v>
      </c>
      <c r="IB107" s="21">
        <v>0</v>
      </c>
      <c r="IC107" s="21">
        <v>0</v>
      </c>
      <c r="ID107" s="21">
        <v>0</v>
      </c>
      <c r="IE107" s="21">
        <v>0</v>
      </c>
      <c r="IF107" s="21">
        <v>0</v>
      </c>
      <c r="IG107" s="21">
        <v>0</v>
      </c>
      <c r="IH107" s="21">
        <v>0</v>
      </c>
      <c r="II107" s="21">
        <v>0</v>
      </c>
      <c r="IJ107" s="21">
        <v>0</v>
      </c>
      <c r="IK107" s="21">
        <v>0</v>
      </c>
      <c r="IL107" s="21">
        <v>0</v>
      </c>
      <c r="IM107" s="21">
        <v>0</v>
      </c>
      <c r="IN107" s="21">
        <v>0</v>
      </c>
      <c r="IO107" s="21">
        <v>0</v>
      </c>
      <c r="IP107" s="21">
        <v>0</v>
      </c>
      <c r="IQ107" s="21">
        <v>0</v>
      </c>
      <c r="IR107" s="21">
        <v>0</v>
      </c>
      <c r="IS107" s="21">
        <v>0</v>
      </c>
      <c r="IT107" s="21">
        <v>0</v>
      </c>
      <c r="IU107" s="21">
        <v>0</v>
      </c>
      <c r="IV107" s="21">
        <v>0</v>
      </c>
      <c r="IW107" s="21">
        <v>0</v>
      </c>
      <c r="IX107" s="21">
        <v>0</v>
      </c>
      <c r="IY107" s="21">
        <v>0</v>
      </c>
      <c r="IZ107" s="21">
        <v>0</v>
      </c>
      <c r="JA107" s="21">
        <v>0</v>
      </c>
      <c r="JB107" s="21">
        <v>0</v>
      </c>
      <c r="JC107" s="21">
        <v>0</v>
      </c>
      <c r="JD107" s="21">
        <v>0</v>
      </c>
      <c r="JE107" s="21">
        <v>0</v>
      </c>
      <c r="JF107" s="21">
        <v>0</v>
      </c>
      <c r="JG107" s="21">
        <v>0</v>
      </c>
      <c r="JH107" s="21">
        <v>0</v>
      </c>
      <c r="JI107" s="21">
        <v>0</v>
      </c>
      <c r="JJ107" s="21">
        <v>0</v>
      </c>
      <c r="JK107" s="21">
        <v>0</v>
      </c>
      <c r="JL107" s="21">
        <v>0</v>
      </c>
      <c r="JM107" s="21">
        <v>0</v>
      </c>
      <c r="JN107" s="21">
        <v>0</v>
      </c>
      <c r="JO107" s="21">
        <v>0</v>
      </c>
      <c r="JP107" s="21">
        <v>0</v>
      </c>
      <c r="JQ107" s="21">
        <v>0</v>
      </c>
      <c r="JR107" s="21">
        <v>0</v>
      </c>
      <c r="JS107" s="21">
        <v>0</v>
      </c>
      <c r="JT107" s="21">
        <v>0</v>
      </c>
      <c r="JU107" s="21">
        <v>0</v>
      </c>
      <c r="JV107" s="21">
        <v>0</v>
      </c>
      <c r="JW107" s="21">
        <v>0</v>
      </c>
      <c r="JX107" s="21">
        <v>0</v>
      </c>
      <c r="JY107" s="21">
        <v>0</v>
      </c>
      <c r="JZ107" s="21">
        <v>0</v>
      </c>
      <c r="KA107" s="21">
        <v>0</v>
      </c>
      <c r="KB107" s="21">
        <v>0</v>
      </c>
      <c r="KC107" s="21">
        <v>0</v>
      </c>
      <c r="KD107" s="21">
        <v>0</v>
      </c>
      <c r="KE107" s="21">
        <v>0</v>
      </c>
      <c r="KF107" s="21">
        <v>0</v>
      </c>
      <c r="KG107" s="21">
        <v>0</v>
      </c>
      <c r="KH107" s="21">
        <v>0</v>
      </c>
      <c r="KI107" s="21">
        <v>0</v>
      </c>
      <c r="KJ107" s="21">
        <v>0</v>
      </c>
      <c r="KK107" s="21">
        <v>0</v>
      </c>
    </row>
    <row r="108" spans="1:297" ht="17.5">
      <c r="A108" s="565"/>
      <c r="B108" s="532" t="s">
        <v>533</v>
      </c>
      <c r="C108" s="148">
        <v>3.3656080467884333E-2</v>
      </c>
      <c r="D108" s="374">
        <v>0</v>
      </c>
      <c r="E108" s="374">
        <v>19.74597027423069</v>
      </c>
      <c r="F108" s="21">
        <v>0</v>
      </c>
      <c r="G108" s="21">
        <v>0</v>
      </c>
      <c r="H108" s="21">
        <v>0</v>
      </c>
      <c r="I108" s="21">
        <v>0</v>
      </c>
      <c r="J108" s="21">
        <v>0</v>
      </c>
      <c r="K108" s="21">
        <v>0</v>
      </c>
      <c r="L108" s="21">
        <v>0</v>
      </c>
      <c r="M108" s="21">
        <v>0</v>
      </c>
      <c r="N108" s="21">
        <v>0</v>
      </c>
      <c r="O108" s="21">
        <v>0</v>
      </c>
      <c r="P108" s="21">
        <v>0</v>
      </c>
      <c r="Q108" s="21">
        <v>0</v>
      </c>
      <c r="R108" s="21">
        <v>0</v>
      </c>
      <c r="S108" s="21">
        <v>0</v>
      </c>
      <c r="T108" s="21">
        <v>0</v>
      </c>
      <c r="U108" s="21">
        <v>0</v>
      </c>
      <c r="V108" s="21">
        <v>0</v>
      </c>
      <c r="W108" s="21">
        <v>0</v>
      </c>
      <c r="X108" s="21">
        <v>0</v>
      </c>
      <c r="Y108" s="21">
        <v>0</v>
      </c>
      <c r="Z108" s="21">
        <v>0</v>
      </c>
      <c r="AA108" s="21">
        <v>0</v>
      </c>
      <c r="AB108" s="21">
        <v>0</v>
      </c>
      <c r="AC108" s="21">
        <v>0</v>
      </c>
      <c r="AD108" s="21">
        <v>0</v>
      </c>
      <c r="AE108" s="21">
        <v>0</v>
      </c>
      <c r="AF108" s="21">
        <v>0</v>
      </c>
      <c r="AG108" s="21">
        <v>0</v>
      </c>
      <c r="AH108" s="21">
        <v>0</v>
      </c>
      <c r="AI108" s="21">
        <v>0</v>
      </c>
      <c r="AJ108" s="21">
        <v>0</v>
      </c>
      <c r="AK108" s="21">
        <v>0</v>
      </c>
      <c r="AL108" s="21">
        <v>0</v>
      </c>
      <c r="AM108" s="21">
        <v>0</v>
      </c>
      <c r="AN108" s="21">
        <v>0</v>
      </c>
      <c r="AO108" s="21">
        <v>0</v>
      </c>
      <c r="AP108" s="21">
        <v>0</v>
      </c>
      <c r="AQ108" s="21">
        <v>0</v>
      </c>
      <c r="AR108" s="21">
        <v>0</v>
      </c>
      <c r="AS108" s="21">
        <v>0</v>
      </c>
      <c r="AT108" s="21">
        <v>0</v>
      </c>
      <c r="AU108" s="21">
        <v>0</v>
      </c>
      <c r="AV108" s="21">
        <v>0</v>
      </c>
      <c r="AW108" s="21">
        <v>0</v>
      </c>
      <c r="AX108" s="21">
        <v>0</v>
      </c>
      <c r="AY108" s="21">
        <v>0</v>
      </c>
      <c r="AZ108" s="21">
        <v>0</v>
      </c>
      <c r="BA108" s="21">
        <v>0</v>
      </c>
      <c r="BB108" s="21">
        <v>0</v>
      </c>
      <c r="BC108" s="21">
        <v>0</v>
      </c>
      <c r="BD108" s="21">
        <v>0</v>
      </c>
      <c r="BE108" s="21">
        <v>0</v>
      </c>
      <c r="BF108" s="21">
        <v>0</v>
      </c>
      <c r="BG108" s="21">
        <v>0</v>
      </c>
      <c r="BH108" s="21">
        <v>0</v>
      </c>
      <c r="BI108" s="21">
        <v>0</v>
      </c>
      <c r="BJ108" s="21">
        <v>0</v>
      </c>
      <c r="BK108" s="21">
        <v>0</v>
      </c>
      <c r="BL108" s="21">
        <v>0</v>
      </c>
      <c r="BM108" s="21">
        <v>0</v>
      </c>
      <c r="BN108" s="21">
        <v>0</v>
      </c>
      <c r="BO108" s="21">
        <v>0</v>
      </c>
      <c r="BP108" s="21">
        <v>0</v>
      </c>
      <c r="BQ108" s="21">
        <v>0</v>
      </c>
      <c r="BR108" s="21">
        <v>0</v>
      </c>
      <c r="BS108" s="21">
        <v>0</v>
      </c>
      <c r="BT108" s="21">
        <v>0</v>
      </c>
      <c r="BU108" s="21">
        <v>0</v>
      </c>
      <c r="BV108" s="21">
        <v>0</v>
      </c>
      <c r="BW108" s="21">
        <v>0</v>
      </c>
      <c r="BX108" s="21">
        <v>0</v>
      </c>
      <c r="BY108" s="21">
        <v>0</v>
      </c>
      <c r="BZ108" s="21">
        <v>0</v>
      </c>
      <c r="CA108" s="21">
        <v>0</v>
      </c>
      <c r="CB108" s="21">
        <v>0</v>
      </c>
      <c r="CC108" s="21">
        <v>0</v>
      </c>
      <c r="CD108" s="21">
        <v>0</v>
      </c>
      <c r="CE108" s="21">
        <v>0</v>
      </c>
      <c r="CF108" s="21">
        <v>0</v>
      </c>
      <c r="CG108" s="21">
        <v>0</v>
      </c>
      <c r="CH108" s="21">
        <v>0</v>
      </c>
      <c r="CI108" s="21">
        <v>0</v>
      </c>
      <c r="CJ108" s="21">
        <v>0</v>
      </c>
      <c r="CK108" s="21">
        <v>0</v>
      </c>
      <c r="CL108" s="21">
        <v>0</v>
      </c>
      <c r="CM108" s="21">
        <v>0</v>
      </c>
      <c r="CN108" s="21">
        <v>0</v>
      </c>
      <c r="CO108" s="21">
        <v>0</v>
      </c>
      <c r="CP108" s="21">
        <v>0</v>
      </c>
      <c r="CQ108" s="21">
        <v>0</v>
      </c>
      <c r="CR108" s="21">
        <v>0</v>
      </c>
      <c r="CS108" s="21">
        <v>0</v>
      </c>
      <c r="CT108" s="21">
        <v>0</v>
      </c>
      <c r="CU108" s="21">
        <v>0</v>
      </c>
      <c r="CV108" s="21">
        <v>0</v>
      </c>
      <c r="CW108" s="21">
        <v>0</v>
      </c>
      <c r="CX108" s="21">
        <v>0</v>
      </c>
      <c r="CY108" s="21">
        <v>0</v>
      </c>
      <c r="CZ108" s="21">
        <v>0</v>
      </c>
      <c r="DA108" s="21">
        <v>0</v>
      </c>
      <c r="DB108" s="21">
        <v>0</v>
      </c>
      <c r="DC108" s="21">
        <v>0</v>
      </c>
      <c r="DD108" s="21">
        <v>0</v>
      </c>
      <c r="DE108" s="21">
        <v>0</v>
      </c>
      <c r="DF108" s="21">
        <v>0</v>
      </c>
      <c r="DG108" s="21">
        <v>0</v>
      </c>
      <c r="DH108" s="21">
        <v>0</v>
      </c>
      <c r="DI108" s="21">
        <v>0</v>
      </c>
      <c r="DJ108" s="21">
        <v>0</v>
      </c>
      <c r="DK108" s="21">
        <v>0</v>
      </c>
      <c r="DL108" s="21">
        <v>0</v>
      </c>
      <c r="DM108" s="21">
        <v>0</v>
      </c>
      <c r="DN108" s="21">
        <v>0</v>
      </c>
      <c r="DO108" s="21">
        <v>0</v>
      </c>
      <c r="DP108" s="21">
        <v>0</v>
      </c>
      <c r="DQ108" s="21">
        <v>0</v>
      </c>
      <c r="DR108" s="21">
        <v>0</v>
      </c>
      <c r="DS108" s="21">
        <v>0</v>
      </c>
      <c r="DT108" s="21">
        <v>0</v>
      </c>
      <c r="DU108" s="21">
        <v>0</v>
      </c>
      <c r="DV108" s="21">
        <v>0</v>
      </c>
      <c r="DW108" s="21">
        <v>0</v>
      </c>
      <c r="DX108" s="21">
        <v>0</v>
      </c>
      <c r="DY108" s="21">
        <v>0</v>
      </c>
      <c r="DZ108" s="21">
        <v>0</v>
      </c>
      <c r="EA108" s="21">
        <v>0</v>
      </c>
      <c r="EB108" s="21">
        <v>0</v>
      </c>
      <c r="EC108" s="21">
        <v>0</v>
      </c>
      <c r="ED108" s="21">
        <v>0</v>
      </c>
      <c r="EE108" s="21">
        <v>0</v>
      </c>
      <c r="EF108" s="21">
        <v>0</v>
      </c>
      <c r="EG108" s="21">
        <v>0</v>
      </c>
      <c r="EH108" s="21">
        <v>0</v>
      </c>
      <c r="EI108" s="21">
        <v>0</v>
      </c>
      <c r="EJ108" s="21">
        <v>0</v>
      </c>
      <c r="EK108" s="21">
        <v>0</v>
      </c>
      <c r="EL108" s="21">
        <v>0</v>
      </c>
      <c r="EM108" s="21">
        <v>0</v>
      </c>
      <c r="EN108" s="21">
        <v>0</v>
      </c>
      <c r="EO108" s="21">
        <v>0</v>
      </c>
      <c r="EP108" s="21">
        <v>0</v>
      </c>
      <c r="EQ108" s="21">
        <v>0</v>
      </c>
      <c r="ER108" s="21">
        <v>0</v>
      </c>
      <c r="ES108" s="21">
        <v>0</v>
      </c>
      <c r="ET108" s="21">
        <v>0</v>
      </c>
      <c r="EU108" s="21">
        <v>0</v>
      </c>
      <c r="EV108" s="21">
        <v>0</v>
      </c>
      <c r="EW108" s="21">
        <v>0</v>
      </c>
      <c r="EX108" s="21">
        <v>0</v>
      </c>
      <c r="EY108" s="21">
        <v>0</v>
      </c>
      <c r="EZ108" s="21">
        <v>0</v>
      </c>
      <c r="FA108" s="21">
        <v>0</v>
      </c>
      <c r="FB108" s="21">
        <v>0</v>
      </c>
      <c r="FC108" s="21">
        <v>0</v>
      </c>
      <c r="FD108" s="21">
        <v>0</v>
      </c>
      <c r="FE108" s="21">
        <v>0</v>
      </c>
      <c r="FF108" s="21">
        <v>0</v>
      </c>
      <c r="FG108" s="21">
        <v>0</v>
      </c>
      <c r="FH108" s="21">
        <v>0</v>
      </c>
      <c r="FI108" s="21">
        <v>0</v>
      </c>
      <c r="FJ108" s="21">
        <v>0</v>
      </c>
      <c r="FK108" s="21">
        <v>0</v>
      </c>
      <c r="FL108" s="21">
        <v>0</v>
      </c>
      <c r="FM108" s="21">
        <v>0</v>
      </c>
      <c r="FN108" s="21">
        <v>0</v>
      </c>
      <c r="FO108" s="21">
        <v>19.74597027423069</v>
      </c>
      <c r="FP108" s="21">
        <v>0</v>
      </c>
      <c r="FQ108" s="21">
        <v>0</v>
      </c>
      <c r="FR108" s="21">
        <v>0</v>
      </c>
      <c r="FS108" s="21">
        <v>0</v>
      </c>
      <c r="FT108" s="21">
        <v>0</v>
      </c>
      <c r="FU108" s="21">
        <v>0</v>
      </c>
      <c r="FV108" s="21">
        <v>0</v>
      </c>
      <c r="FW108" s="21">
        <v>0</v>
      </c>
      <c r="FX108" s="21">
        <v>0</v>
      </c>
      <c r="FY108" s="21">
        <v>0</v>
      </c>
      <c r="FZ108" s="21">
        <v>0</v>
      </c>
      <c r="GA108" s="21">
        <v>0</v>
      </c>
      <c r="GB108" s="21">
        <v>0</v>
      </c>
      <c r="GC108" s="21">
        <v>0</v>
      </c>
      <c r="GD108" s="21">
        <v>0</v>
      </c>
      <c r="GE108" s="21">
        <v>0</v>
      </c>
      <c r="GF108" s="21">
        <v>0</v>
      </c>
      <c r="GG108" s="21">
        <v>0</v>
      </c>
      <c r="GH108" s="21">
        <v>0</v>
      </c>
      <c r="GI108" s="21">
        <v>0</v>
      </c>
      <c r="GJ108" s="21">
        <v>0</v>
      </c>
      <c r="GK108" s="21">
        <v>0</v>
      </c>
      <c r="GL108" s="21">
        <v>0</v>
      </c>
      <c r="GM108" s="21">
        <v>0</v>
      </c>
      <c r="GN108" s="21">
        <v>0</v>
      </c>
      <c r="GO108" s="21">
        <v>0</v>
      </c>
      <c r="GP108" s="21">
        <v>0</v>
      </c>
      <c r="GQ108" s="21">
        <v>0</v>
      </c>
      <c r="GR108" s="21">
        <v>0</v>
      </c>
      <c r="GS108" s="21">
        <v>0</v>
      </c>
      <c r="GT108" s="21">
        <v>0</v>
      </c>
      <c r="GU108" s="21">
        <v>0</v>
      </c>
      <c r="GV108" s="21">
        <v>0</v>
      </c>
      <c r="GW108" s="21">
        <v>0</v>
      </c>
      <c r="GX108" s="21">
        <v>0</v>
      </c>
      <c r="GY108" s="21">
        <v>0</v>
      </c>
      <c r="GZ108" s="21">
        <v>0</v>
      </c>
      <c r="HA108" s="21">
        <v>0</v>
      </c>
      <c r="HB108" s="21">
        <v>0</v>
      </c>
      <c r="HC108" s="21">
        <v>0</v>
      </c>
      <c r="HD108" s="21">
        <v>0</v>
      </c>
      <c r="HE108" s="21">
        <v>0</v>
      </c>
      <c r="HF108" s="21">
        <v>0</v>
      </c>
      <c r="HG108" s="21">
        <v>0</v>
      </c>
      <c r="HH108" s="21">
        <v>0</v>
      </c>
      <c r="HI108" s="21">
        <v>0</v>
      </c>
      <c r="HJ108" s="21">
        <v>0</v>
      </c>
      <c r="HK108" s="21">
        <v>0</v>
      </c>
      <c r="HL108" s="21">
        <v>0</v>
      </c>
      <c r="HM108" s="21">
        <v>0</v>
      </c>
      <c r="HN108" s="21">
        <v>0</v>
      </c>
      <c r="HO108" s="21">
        <v>0</v>
      </c>
      <c r="HP108" s="21">
        <v>0</v>
      </c>
      <c r="HQ108" s="21">
        <v>0</v>
      </c>
      <c r="HR108" s="21">
        <v>0</v>
      </c>
      <c r="HS108" s="21">
        <v>0</v>
      </c>
      <c r="HT108" s="21">
        <v>0</v>
      </c>
      <c r="HU108" s="21">
        <v>0</v>
      </c>
      <c r="HV108" s="21">
        <v>0</v>
      </c>
      <c r="HW108" s="21">
        <v>0</v>
      </c>
      <c r="HX108" s="21">
        <v>0</v>
      </c>
      <c r="HY108" s="21">
        <v>0</v>
      </c>
      <c r="HZ108" s="21">
        <v>0</v>
      </c>
      <c r="IA108" s="21">
        <v>0</v>
      </c>
      <c r="IB108" s="21">
        <v>0</v>
      </c>
      <c r="IC108" s="21">
        <v>0</v>
      </c>
      <c r="ID108" s="21">
        <v>0</v>
      </c>
      <c r="IE108" s="21">
        <v>0</v>
      </c>
      <c r="IF108" s="21">
        <v>0</v>
      </c>
      <c r="IG108" s="21">
        <v>0</v>
      </c>
      <c r="IH108" s="21">
        <v>0</v>
      </c>
      <c r="II108" s="21">
        <v>0</v>
      </c>
      <c r="IJ108" s="21">
        <v>0</v>
      </c>
      <c r="IK108" s="21">
        <v>0</v>
      </c>
      <c r="IL108" s="21">
        <v>0</v>
      </c>
      <c r="IM108" s="21">
        <v>0</v>
      </c>
      <c r="IN108" s="21">
        <v>0</v>
      </c>
      <c r="IO108" s="21">
        <v>0</v>
      </c>
      <c r="IP108" s="21">
        <v>0</v>
      </c>
      <c r="IQ108" s="21">
        <v>0</v>
      </c>
      <c r="IR108" s="21">
        <v>0</v>
      </c>
      <c r="IS108" s="21">
        <v>0</v>
      </c>
      <c r="IT108" s="21">
        <v>0</v>
      </c>
      <c r="IU108" s="21">
        <v>0</v>
      </c>
      <c r="IV108" s="21">
        <v>0</v>
      </c>
      <c r="IW108" s="21">
        <v>0</v>
      </c>
      <c r="IX108" s="21">
        <v>0</v>
      </c>
      <c r="IY108" s="21">
        <v>0</v>
      </c>
      <c r="IZ108" s="21">
        <v>0</v>
      </c>
      <c r="JA108" s="21">
        <v>0</v>
      </c>
      <c r="JB108" s="21">
        <v>0</v>
      </c>
      <c r="JC108" s="21">
        <v>0</v>
      </c>
      <c r="JD108" s="21">
        <v>0</v>
      </c>
      <c r="JE108" s="21">
        <v>0</v>
      </c>
      <c r="JF108" s="21">
        <v>0</v>
      </c>
      <c r="JG108" s="21">
        <v>0</v>
      </c>
      <c r="JH108" s="21">
        <v>0</v>
      </c>
      <c r="JI108" s="21">
        <v>0</v>
      </c>
      <c r="JJ108" s="21">
        <v>0</v>
      </c>
      <c r="JK108" s="21">
        <v>0</v>
      </c>
      <c r="JL108" s="21">
        <v>0</v>
      </c>
      <c r="JM108" s="21">
        <v>0</v>
      </c>
      <c r="JN108" s="21">
        <v>0</v>
      </c>
      <c r="JO108" s="21">
        <v>0</v>
      </c>
      <c r="JP108" s="21">
        <v>0</v>
      </c>
      <c r="JQ108" s="21">
        <v>0</v>
      </c>
      <c r="JR108" s="21">
        <v>0</v>
      </c>
      <c r="JS108" s="21">
        <v>0</v>
      </c>
      <c r="JT108" s="21">
        <v>0</v>
      </c>
      <c r="JU108" s="21">
        <v>0</v>
      </c>
      <c r="JV108" s="21">
        <v>0</v>
      </c>
      <c r="JW108" s="21">
        <v>0</v>
      </c>
      <c r="JX108" s="21">
        <v>0</v>
      </c>
      <c r="JY108" s="21">
        <v>0</v>
      </c>
      <c r="JZ108" s="21">
        <v>0</v>
      </c>
      <c r="KA108" s="21">
        <v>0</v>
      </c>
      <c r="KB108" s="21">
        <v>0</v>
      </c>
      <c r="KC108" s="21">
        <v>0</v>
      </c>
      <c r="KD108" s="21">
        <v>0</v>
      </c>
      <c r="KE108" s="21">
        <v>0</v>
      </c>
      <c r="KF108" s="21">
        <v>0</v>
      </c>
      <c r="KG108" s="21">
        <v>0</v>
      </c>
      <c r="KH108" s="21">
        <v>0</v>
      </c>
      <c r="KI108" s="21">
        <v>0</v>
      </c>
      <c r="KJ108" s="21">
        <v>0</v>
      </c>
      <c r="KK108" s="21">
        <v>0</v>
      </c>
    </row>
    <row r="109" spans="1:297" ht="17.5">
      <c r="A109" s="565"/>
      <c r="B109" s="532" t="s">
        <v>534</v>
      </c>
      <c r="C109" s="148">
        <v>6.1516592192734148E-3</v>
      </c>
      <c r="D109" s="374">
        <v>0</v>
      </c>
      <c r="E109" s="374">
        <v>2.5591375340171654</v>
      </c>
      <c r="F109" s="21">
        <v>0</v>
      </c>
      <c r="G109" s="21">
        <v>0</v>
      </c>
      <c r="H109" s="21">
        <v>0</v>
      </c>
      <c r="I109" s="21">
        <v>0</v>
      </c>
      <c r="J109" s="21">
        <v>0</v>
      </c>
      <c r="K109" s="21">
        <v>0</v>
      </c>
      <c r="L109" s="21">
        <v>0</v>
      </c>
      <c r="M109" s="21">
        <v>0</v>
      </c>
      <c r="N109" s="21">
        <v>0</v>
      </c>
      <c r="O109" s="21">
        <v>0</v>
      </c>
      <c r="P109" s="21">
        <v>0</v>
      </c>
      <c r="Q109" s="21">
        <v>0</v>
      </c>
      <c r="R109" s="21">
        <v>0</v>
      </c>
      <c r="S109" s="21">
        <v>0</v>
      </c>
      <c r="T109" s="21">
        <v>0</v>
      </c>
      <c r="U109" s="21">
        <v>0</v>
      </c>
      <c r="V109" s="21">
        <v>0</v>
      </c>
      <c r="W109" s="21">
        <v>0</v>
      </c>
      <c r="X109" s="21">
        <v>0</v>
      </c>
      <c r="Y109" s="21">
        <v>0</v>
      </c>
      <c r="Z109" s="21">
        <v>0</v>
      </c>
      <c r="AA109" s="21">
        <v>0</v>
      </c>
      <c r="AB109" s="21">
        <v>0</v>
      </c>
      <c r="AC109" s="21">
        <v>0</v>
      </c>
      <c r="AD109" s="21">
        <v>0</v>
      </c>
      <c r="AE109" s="21">
        <v>0</v>
      </c>
      <c r="AF109" s="21">
        <v>0</v>
      </c>
      <c r="AG109" s="21">
        <v>0</v>
      </c>
      <c r="AH109" s="21">
        <v>0</v>
      </c>
      <c r="AI109" s="21">
        <v>0</v>
      </c>
      <c r="AJ109" s="21">
        <v>0</v>
      </c>
      <c r="AK109" s="21">
        <v>0</v>
      </c>
      <c r="AL109" s="21">
        <v>0</v>
      </c>
      <c r="AM109" s="21">
        <v>0</v>
      </c>
      <c r="AN109" s="21">
        <v>0</v>
      </c>
      <c r="AO109" s="21">
        <v>0</v>
      </c>
      <c r="AP109" s="21">
        <v>0</v>
      </c>
      <c r="AQ109" s="21">
        <v>0</v>
      </c>
      <c r="AR109" s="21">
        <v>0</v>
      </c>
      <c r="AS109" s="21">
        <v>0</v>
      </c>
      <c r="AT109" s="21">
        <v>0</v>
      </c>
      <c r="AU109" s="21">
        <v>0</v>
      </c>
      <c r="AV109" s="21">
        <v>0</v>
      </c>
      <c r="AW109" s="21">
        <v>0</v>
      </c>
      <c r="AX109" s="21">
        <v>0</v>
      </c>
      <c r="AY109" s="21">
        <v>0</v>
      </c>
      <c r="AZ109" s="21">
        <v>0</v>
      </c>
      <c r="BA109" s="21">
        <v>0</v>
      </c>
      <c r="BB109" s="21">
        <v>0</v>
      </c>
      <c r="BC109" s="21">
        <v>0</v>
      </c>
      <c r="BD109" s="21">
        <v>0</v>
      </c>
      <c r="BE109" s="21">
        <v>0</v>
      </c>
      <c r="BF109" s="21">
        <v>0</v>
      </c>
      <c r="BG109" s="21">
        <v>0</v>
      </c>
      <c r="BH109" s="21">
        <v>0</v>
      </c>
      <c r="BI109" s="21">
        <v>0</v>
      </c>
      <c r="BJ109" s="21">
        <v>0</v>
      </c>
      <c r="BK109" s="21">
        <v>0</v>
      </c>
      <c r="BL109" s="21">
        <v>0</v>
      </c>
      <c r="BM109" s="21">
        <v>0</v>
      </c>
      <c r="BN109" s="21">
        <v>0</v>
      </c>
      <c r="BO109" s="21">
        <v>0</v>
      </c>
      <c r="BP109" s="21">
        <v>0</v>
      </c>
      <c r="BQ109" s="21">
        <v>0</v>
      </c>
      <c r="BR109" s="21">
        <v>0</v>
      </c>
      <c r="BS109" s="21">
        <v>0</v>
      </c>
      <c r="BT109" s="21">
        <v>0</v>
      </c>
      <c r="BU109" s="21">
        <v>0</v>
      </c>
      <c r="BV109" s="21">
        <v>0</v>
      </c>
      <c r="BW109" s="21">
        <v>0</v>
      </c>
      <c r="BX109" s="21">
        <v>0</v>
      </c>
      <c r="BY109" s="21">
        <v>0</v>
      </c>
      <c r="BZ109" s="21">
        <v>0</v>
      </c>
      <c r="CA109" s="21">
        <v>0</v>
      </c>
      <c r="CB109" s="21">
        <v>0</v>
      </c>
      <c r="CC109" s="21">
        <v>0</v>
      </c>
      <c r="CD109" s="21">
        <v>0</v>
      </c>
      <c r="CE109" s="21">
        <v>0</v>
      </c>
      <c r="CF109" s="21">
        <v>0</v>
      </c>
      <c r="CG109" s="21">
        <v>0</v>
      </c>
      <c r="CH109" s="21">
        <v>0</v>
      </c>
      <c r="CI109" s="21">
        <v>0</v>
      </c>
      <c r="CJ109" s="21">
        <v>0</v>
      </c>
      <c r="CK109" s="21">
        <v>0</v>
      </c>
      <c r="CL109" s="21">
        <v>0</v>
      </c>
      <c r="CM109" s="21">
        <v>0</v>
      </c>
      <c r="CN109" s="21">
        <v>0</v>
      </c>
      <c r="CO109" s="21">
        <v>0</v>
      </c>
      <c r="CP109" s="21">
        <v>0</v>
      </c>
      <c r="CQ109" s="21">
        <v>0</v>
      </c>
      <c r="CR109" s="21">
        <v>0</v>
      </c>
      <c r="CS109" s="21">
        <v>0</v>
      </c>
      <c r="CT109" s="21">
        <v>0</v>
      </c>
      <c r="CU109" s="21">
        <v>0</v>
      </c>
      <c r="CV109" s="21">
        <v>0</v>
      </c>
      <c r="CW109" s="21">
        <v>0</v>
      </c>
      <c r="CX109" s="21">
        <v>0</v>
      </c>
      <c r="CY109" s="21">
        <v>0</v>
      </c>
      <c r="CZ109" s="21">
        <v>0</v>
      </c>
      <c r="DA109" s="21">
        <v>0</v>
      </c>
      <c r="DB109" s="21">
        <v>1.6389478843326253</v>
      </c>
      <c r="DC109" s="21">
        <v>0</v>
      </c>
      <c r="DD109" s="21">
        <v>0</v>
      </c>
      <c r="DE109" s="21">
        <v>0</v>
      </c>
      <c r="DF109" s="21">
        <v>0</v>
      </c>
      <c r="DG109" s="21">
        <v>0</v>
      </c>
      <c r="DH109" s="21">
        <v>0</v>
      </c>
      <c r="DI109" s="21">
        <v>0</v>
      </c>
      <c r="DJ109" s="21">
        <v>0</v>
      </c>
      <c r="DK109" s="21">
        <v>0</v>
      </c>
      <c r="DL109" s="21">
        <v>0</v>
      </c>
      <c r="DM109" s="21">
        <v>0</v>
      </c>
      <c r="DN109" s="21">
        <v>0</v>
      </c>
      <c r="DO109" s="21">
        <v>0</v>
      </c>
      <c r="DP109" s="21">
        <v>0</v>
      </c>
      <c r="DQ109" s="21">
        <v>0</v>
      </c>
      <c r="DR109" s="21">
        <v>0</v>
      </c>
      <c r="DS109" s="21">
        <v>0</v>
      </c>
      <c r="DT109" s="21">
        <v>0</v>
      </c>
      <c r="DU109" s="21">
        <v>0</v>
      </c>
      <c r="DV109" s="21">
        <v>0</v>
      </c>
      <c r="DW109" s="21">
        <v>0</v>
      </c>
      <c r="DX109" s="21">
        <v>0</v>
      </c>
      <c r="DY109" s="21">
        <v>0</v>
      </c>
      <c r="DZ109" s="21">
        <v>0</v>
      </c>
      <c r="EA109" s="21">
        <v>0</v>
      </c>
      <c r="EB109" s="21">
        <v>0</v>
      </c>
      <c r="EC109" s="21">
        <v>0</v>
      </c>
      <c r="ED109" s="21">
        <v>0</v>
      </c>
      <c r="EE109" s="21">
        <v>0</v>
      </c>
      <c r="EF109" s="21">
        <v>0</v>
      </c>
      <c r="EG109" s="21">
        <v>0</v>
      </c>
      <c r="EH109" s="21">
        <v>0</v>
      </c>
      <c r="EI109" s="21">
        <v>0</v>
      </c>
      <c r="EJ109" s="21">
        <v>0</v>
      </c>
      <c r="EK109" s="21">
        <v>0</v>
      </c>
      <c r="EL109" s="21">
        <v>0</v>
      </c>
      <c r="EM109" s="21">
        <v>0</v>
      </c>
      <c r="EN109" s="21">
        <v>0</v>
      </c>
      <c r="EO109" s="21">
        <v>0</v>
      </c>
      <c r="EP109" s="21">
        <v>0</v>
      </c>
      <c r="EQ109" s="21">
        <v>0</v>
      </c>
      <c r="ER109" s="21">
        <v>0</v>
      </c>
      <c r="ES109" s="21">
        <v>0</v>
      </c>
      <c r="ET109" s="21">
        <v>0</v>
      </c>
      <c r="EU109" s="21">
        <v>0</v>
      </c>
      <c r="EV109" s="21">
        <v>0</v>
      </c>
      <c r="EW109" s="21">
        <v>0</v>
      </c>
      <c r="EX109" s="21">
        <v>0</v>
      </c>
      <c r="EY109" s="21">
        <v>0</v>
      </c>
      <c r="EZ109" s="21">
        <v>0</v>
      </c>
      <c r="FA109" s="21">
        <v>0</v>
      </c>
      <c r="FB109" s="21">
        <v>0</v>
      </c>
      <c r="FC109" s="21">
        <v>0</v>
      </c>
      <c r="FD109" s="21">
        <v>0</v>
      </c>
      <c r="FE109" s="21">
        <v>0</v>
      </c>
      <c r="FF109" s="21">
        <v>0</v>
      </c>
      <c r="FG109" s="21">
        <v>0</v>
      </c>
      <c r="FH109" s="21">
        <v>0</v>
      </c>
      <c r="FI109" s="21">
        <v>0</v>
      </c>
      <c r="FJ109" s="21">
        <v>0</v>
      </c>
      <c r="FK109" s="21">
        <v>0</v>
      </c>
      <c r="FL109" s="21">
        <v>0</v>
      </c>
      <c r="FM109" s="21">
        <v>0</v>
      </c>
      <c r="FN109" s="21">
        <v>0</v>
      </c>
      <c r="FO109" s="21">
        <v>2.5591375340171654</v>
      </c>
      <c r="FP109" s="21">
        <v>0</v>
      </c>
      <c r="FQ109" s="21">
        <v>0</v>
      </c>
      <c r="FR109" s="21">
        <v>0</v>
      </c>
      <c r="FS109" s="21">
        <v>0</v>
      </c>
      <c r="FT109" s="21">
        <v>0</v>
      </c>
      <c r="FU109" s="21">
        <v>0</v>
      </c>
      <c r="FV109" s="21">
        <v>0</v>
      </c>
      <c r="FW109" s="21">
        <v>0</v>
      </c>
      <c r="FX109" s="21">
        <v>0</v>
      </c>
      <c r="FY109" s="21">
        <v>0</v>
      </c>
      <c r="FZ109" s="21">
        <v>0</v>
      </c>
      <c r="GA109" s="21">
        <v>0</v>
      </c>
      <c r="GB109" s="21">
        <v>0</v>
      </c>
      <c r="GC109" s="21">
        <v>0</v>
      </c>
      <c r="GD109" s="21">
        <v>0</v>
      </c>
      <c r="GE109" s="21">
        <v>0</v>
      </c>
      <c r="GF109" s="21">
        <v>0</v>
      </c>
      <c r="GG109" s="21">
        <v>0</v>
      </c>
      <c r="GH109" s="21">
        <v>0</v>
      </c>
      <c r="GI109" s="21">
        <v>0</v>
      </c>
      <c r="GJ109" s="21">
        <v>0</v>
      </c>
      <c r="GK109" s="21">
        <v>0</v>
      </c>
      <c r="GL109" s="21">
        <v>0</v>
      </c>
      <c r="GM109" s="21">
        <v>0</v>
      </c>
      <c r="GN109" s="21">
        <v>0</v>
      </c>
      <c r="GO109" s="21">
        <v>0</v>
      </c>
      <c r="GP109" s="21">
        <v>0</v>
      </c>
      <c r="GQ109" s="21">
        <v>0</v>
      </c>
      <c r="GR109" s="21">
        <v>0</v>
      </c>
      <c r="GS109" s="21">
        <v>0</v>
      </c>
      <c r="GT109" s="21">
        <v>0</v>
      </c>
      <c r="GU109" s="21">
        <v>0</v>
      </c>
      <c r="GV109" s="21">
        <v>0</v>
      </c>
      <c r="GW109" s="21">
        <v>0</v>
      </c>
      <c r="GX109" s="21">
        <v>0</v>
      </c>
      <c r="GY109" s="21">
        <v>0</v>
      </c>
      <c r="GZ109" s="21">
        <v>0</v>
      </c>
      <c r="HA109" s="21">
        <v>0</v>
      </c>
      <c r="HB109" s="21">
        <v>0</v>
      </c>
      <c r="HC109" s="21">
        <v>0</v>
      </c>
      <c r="HD109" s="21">
        <v>0</v>
      </c>
      <c r="HE109" s="21">
        <v>0</v>
      </c>
      <c r="HF109" s="21">
        <v>0</v>
      </c>
      <c r="HG109" s="21">
        <v>0</v>
      </c>
      <c r="HH109" s="21">
        <v>0</v>
      </c>
      <c r="HI109" s="21">
        <v>0</v>
      </c>
      <c r="HJ109" s="21">
        <v>0</v>
      </c>
      <c r="HK109" s="21">
        <v>0</v>
      </c>
      <c r="HL109" s="21">
        <v>0</v>
      </c>
      <c r="HM109" s="21">
        <v>0</v>
      </c>
      <c r="HN109" s="21">
        <v>0</v>
      </c>
      <c r="HO109" s="21">
        <v>0</v>
      </c>
      <c r="HP109" s="21">
        <v>0</v>
      </c>
      <c r="HQ109" s="21">
        <v>0</v>
      </c>
      <c r="HR109" s="21">
        <v>0</v>
      </c>
      <c r="HS109" s="21">
        <v>0</v>
      </c>
      <c r="HT109" s="21">
        <v>0</v>
      </c>
      <c r="HU109" s="21">
        <v>0</v>
      </c>
      <c r="HV109" s="21">
        <v>0</v>
      </c>
      <c r="HW109" s="21">
        <v>0</v>
      </c>
      <c r="HX109" s="21">
        <v>0</v>
      </c>
      <c r="HY109" s="21">
        <v>0</v>
      </c>
      <c r="HZ109" s="21">
        <v>0</v>
      </c>
      <c r="IA109" s="21">
        <v>0</v>
      </c>
      <c r="IB109" s="21">
        <v>0</v>
      </c>
      <c r="IC109" s="21">
        <v>0</v>
      </c>
      <c r="ID109" s="21">
        <v>0</v>
      </c>
      <c r="IE109" s="21">
        <v>0</v>
      </c>
      <c r="IF109" s="21">
        <v>0</v>
      </c>
      <c r="IG109" s="21">
        <v>0</v>
      </c>
      <c r="IH109" s="21">
        <v>0</v>
      </c>
      <c r="II109" s="21">
        <v>0</v>
      </c>
      <c r="IJ109" s="21">
        <v>0</v>
      </c>
      <c r="IK109" s="21">
        <v>0</v>
      </c>
      <c r="IL109" s="21">
        <v>0</v>
      </c>
      <c r="IM109" s="21">
        <v>0</v>
      </c>
      <c r="IN109" s="21">
        <v>0</v>
      </c>
      <c r="IO109" s="21">
        <v>0</v>
      </c>
      <c r="IP109" s="21">
        <v>0</v>
      </c>
      <c r="IQ109" s="21">
        <v>0</v>
      </c>
      <c r="IR109" s="21">
        <v>0</v>
      </c>
      <c r="IS109" s="21">
        <v>0</v>
      </c>
      <c r="IT109" s="21">
        <v>0</v>
      </c>
      <c r="IU109" s="21">
        <v>0</v>
      </c>
      <c r="IV109" s="21">
        <v>0</v>
      </c>
      <c r="IW109" s="21">
        <v>0</v>
      </c>
      <c r="IX109" s="21">
        <v>0</v>
      </c>
      <c r="IY109" s="21">
        <v>0</v>
      </c>
      <c r="IZ109" s="21">
        <v>0</v>
      </c>
      <c r="JA109" s="21">
        <v>0</v>
      </c>
      <c r="JB109" s="21">
        <v>0</v>
      </c>
      <c r="JC109" s="21">
        <v>0</v>
      </c>
      <c r="JD109" s="21">
        <v>0</v>
      </c>
      <c r="JE109" s="21">
        <v>0</v>
      </c>
      <c r="JF109" s="21">
        <v>0</v>
      </c>
      <c r="JG109" s="21">
        <v>0</v>
      </c>
      <c r="JH109" s="21">
        <v>0</v>
      </c>
      <c r="JI109" s="21">
        <v>0</v>
      </c>
      <c r="JJ109" s="21">
        <v>0</v>
      </c>
      <c r="JK109" s="21">
        <v>0</v>
      </c>
      <c r="JL109" s="21">
        <v>0</v>
      </c>
      <c r="JM109" s="21">
        <v>0</v>
      </c>
      <c r="JN109" s="21">
        <v>0</v>
      </c>
      <c r="JO109" s="21">
        <v>0</v>
      </c>
      <c r="JP109" s="21">
        <v>0</v>
      </c>
      <c r="JQ109" s="21">
        <v>0</v>
      </c>
      <c r="JR109" s="21">
        <v>0</v>
      </c>
      <c r="JS109" s="21">
        <v>0</v>
      </c>
      <c r="JT109" s="21">
        <v>0</v>
      </c>
      <c r="JU109" s="21">
        <v>0</v>
      </c>
      <c r="JV109" s="21">
        <v>0</v>
      </c>
      <c r="JW109" s="21">
        <v>0</v>
      </c>
      <c r="JX109" s="21">
        <v>0</v>
      </c>
      <c r="JY109" s="21">
        <v>0</v>
      </c>
      <c r="JZ109" s="21">
        <v>0</v>
      </c>
      <c r="KA109" s="21">
        <v>0</v>
      </c>
      <c r="KB109" s="21">
        <v>0</v>
      </c>
      <c r="KC109" s="21">
        <v>0</v>
      </c>
      <c r="KD109" s="21">
        <v>0</v>
      </c>
      <c r="KE109" s="21">
        <v>0</v>
      </c>
      <c r="KF109" s="21">
        <v>0</v>
      </c>
      <c r="KG109" s="21">
        <v>0</v>
      </c>
      <c r="KH109" s="21">
        <v>0</v>
      </c>
      <c r="KI109" s="21">
        <v>0</v>
      </c>
      <c r="KJ109" s="21">
        <v>0</v>
      </c>
      <c r="KK109" s="21">
        <v>0</v>
      </c>
    </row>
    <row r="110" spans="1:297" ht="17.5">
      <c r="A110" s="565"/>
      <c r="B110" s="532" t="s">
        <v>535</v>
      </c>
      <c r="C110" s="148">
        <v>0.1115685339473218</v>
      </c>
      <c r="D110" s="374">
        <v>0</v>
      </c>
      <c r="E110" s="374">
        <v>35.710178075477863</v>
      </c>
      <c r="F110" s="21">
        <v>0</v>
      </c>
      <c r="G110" s="21">
        <v>0</v>
      </c>
      <c r="H110" s="21">
        <v>0</v>
      </c>
      <c r="I110" s="21">
        <v>0</v>
      </c>
      <c r="J110" s="21">
        <v>0</v>
      </c>
      <c r="K110" s="21">
        <v>0</v>
      </c>
      <c r="L110" s="21">
        <v>0</v>
      </c>
      <c r="M110" s="21">
        <v>0</v>
      </c>
      <c r="N110" s="21">
        <v>0</v>
      </c>
      <c r="O110" s="21">
        <v>0</v>
      </c>
      <c r="P110" s="21">
        <v>0</v>
      </c>
      <c r="Q110" s="21">
        <v>0</v>
      </c>
      <c r="R110" s="21">
        <v>0</v>
      </c>
      <c r="S110" s="21">
        <v>0</v>
      </c>
      <c r="T110" s="21">
        <v>0</v>
      </c>
      <c r="U110" s="21">
        <v>0</v>
      </c>
      <c r="V110" s="21">
        <v>0</v>
      </c>
      <c r="W110" s="21">
        <v>0</v>
      </c>
      <c r="X110" s="21">
        <v>0</v>
      </c>
      <c r="Y110" s="21">
        <v>0</v>
      </c>
      <c r="Z110" s="21">
        <v>0</v>
      </c>
      <c r="AA110" s="21">
        <v>0</v>
      </c>
      <c r="AB110" s="21">
        <v>0</v>
      </c>
      <c r="AC110" s="21">
        <v>0</v>
      </c>
      <c r="AD110" s="21">
        <v>0</v>
      </c>
      <c r="AE110" s="21">
        <v>0</v>
      </c>
      <c r="AF110" s="21">
        <v>0</v>
      </c>
      <c r="AG110" s="21">
        <v>0</v>
      </c>
      <c r="AH110" s="21">
        <v>0</v>
      </c>
      <c r="AI110" s="21">
        <v>0</v>
      </c>
      <c r="AJ110" s="21">
        <v>0</v>
      </c>
      <c r="AK110" s="21">
        <v>0</v>
      </c>
      <c r="AL110" s="21">
        <v>0</v>
      </c>
      <c r="AM110" s="21">
        <v>0</v>
      </c>
      <c r="AN110" s="21">
        <v>0</v>
      </c>
      <c r="AO110" s="21">
        <v>0</v>
      </c>
      <c r="AP110" s="21">
        <v>0</v>
      </c>
      <c r="AQ110" s="21">
        <v>0</v>
      </c>
      <c r="AR110" s="21">
        <v>0</v>
      </c>
      <c r="AS110" s="21">
        <v>0</v>
      </c>
      <c r="AT110" s="21">
        <v>0</v>
      </c>
      <c r="AU110" s="21">
        <v>0</v>
      </c>
      <c r="AV110" s="21">
        <v>0</v>
      </c>
      <c r="AW110" s="21">
        <v>0</v>
      </c>
      <c r="AX110" s="21">
        <v>0</v>
      </c>
      <c r="AY110" s="21">
        <v>0</v>
      </c>
      <c r="AZ110" s="21">
        <v>0</v>
      </c>
      <c r="BA110" s="21">
        <v>0</v>
      </c>
      <c r="BB110" s="21">
        <v>0</v>
      </c>
      <c r="BC110" s="21">
        <v>0</v>
      </c>
      <c r="BD110" s="21">
        <v>0</v>
      </c>
      <c r="BE110" s="21">
        <v>0</v>
      </c>
      <c r="BF110" s="21">
        <v>0</v>
      </c>
      <c r="BG110" s="21">
        <v>0</v>
      </c>
      <c r="BH110" s="21">
        <v>0</v>
      </c>
      <c r="BI110" s="21">
        <v>0</v>
      </c>
      <c r="BJ110" s="21">
        <v>0</v>
      </c>
      <c r="BK110" s="21">
        <v>0</v>
      </c>
      <c r="BL110" s="21">
        <v>0</v>
      </c>
      <c r="BM110" s="21">
        <v>0</v>
      </c>
      <c r="BN110" s="21">
        <v>0</v>
      </c>
      <c r="BO110" s="21">
        <v>0</v>
      </c>
      <c r="BP110" s="21">
        <v>0</v>
      </c>
      <c r="BQ110" s="21">
        <v>0</v>
      </c>
      <c r="BR110" s="21">
        <v>0</v>
      </c>
      <c r="BS110" s="21">
        <v>0</v>
      </c>
      <c r="BT110" s="21">
        <v>0</v>
      </c>
      <c r="BU110" s="21">
        <v>0</v>
      </c>
      <c r="BV110" s="21">
        <v>0</v>
      </c>
      <c r="BW110" s="21">
        <v>0</v>
      </c>
      <c r="BX110" s="21">
        <v>0</v>
      </c>
      <c r="BY110" s="21">
        <v>0</v>
      </c>
      <c r="BZ110" s="21">
        <v>0</v>
      </c>
      <c r="CA110" s="21">
        <v>0</v>
      </c>
      <c r="CB110" s="21">
        <v>0</v>
      </c>
      <c r="CC110" s="21">
        <v>0</v>
      </c>
      <c r="CD110" s="21">
        <v>0</v>
      </c>
      <c r="CE110" s="21">
        <v>0</v>
      </c>
      <c r="CF110" s="21">
        <v>0</v>
      </c>
      <c r="CG110" s="21">
        <v>0</v>
      </c>
      <c r="CH110" s="21">
        <v>0</v>
      </c>
      <c r="CI110" s="21">
        <v>0</v>
      </c>
      <c r="CJ110" s="21">
        <v>0</v>
      </c>
      <c r="CK110" s="21">
        <v>0</v>
      </c>
      <c r="CL110" s="21">
        <v>0</v>
      </c>
      <c r="CM110" s="21">
        <v>0</v>
      </c>
      <c r="CN110" s="21">
        <v>0</v>
      </c>
      <c r="CO110" s="21">
        <v>0</v>
      </c>
      <c r="CP110" s="21">
        <v>0</v>
      </c>
      <c r="CQ110" s="21">
        <v>0</v>
      </c>
      <c r="CR110" s="21">
        <v>0</v>
      </c>
      <c r="CS110" s="21">
        <v>0</v>
      </c>
      <c r="CT110" s="21">
        <v>0</v>
      </c>
      <c r="CU110" s="21">
        <v>0</v>
      </c>
      <c r="CV110" s="21">
        <v>0</v>
      </c>
      <c r="CW110" s="21">
        <v>0</v>
      </c>
      <c r="CX110" s="21">
        <v>0</v>
      </c>
      <c r="CY110" s="21">
        <v>0</v>
      </c>
      <c r="CZ110" s="21">
        <v>0</v>
      </c>
      <c r="DA110" s="21">
        <v>0</v>
      </c>
      <c r="DB110" s="21">
        <v>35.710178075477863</v>
      </c>
      <c r="DC110" s="21">
        <v>0</v>
      </c>
      <c r="DD110" s="21">
        <v>0</v>
      </c>
      <c r="DE110" s="21">
        <v>0</v>
      </c>
      <c r="DF110" s="21">
        <v>0</v>
      </c>
      <c r="DG110" s="21">
        <v>0</v>
      </c>
      <c r="DH110" s="21">
        <v>0</v>
      </c>
      <c r="DI110" s="21">
        <v>0</v>
      </c>
      <c r="DJ110" s="21">
        <v>0</v>
      </c>
      <c r="DK110" s="21">
        <v>0</v>
      </c>
      <c r="DL110" s="21">
        <v>0</v>
      </c>
      <c r="DM110" s="21">
        <v>0</v>
      </c>
      <c r="DN110" s="21">
        <v>0</v>
      </c>
      <c r="DO110" s="21">
        <v>0</v>
      </c>
      <c r="DP110" s="21">
        <v>0</v>
      </c>
      <c r="DQ110" s="21">
        <v>0</v>
      </c>
      <c r="DR110" s="21">
        <v>0</v>
      </c>
      <c r="DS110" s="21">
        <v>0</v>
      </c>
      <c r="DT110" s="21">
        <v>0</v>
      </c>
      <c r="DU110" s="21">
        <v>0</v>
      </c>
      <c r="DV110" s="21">
        <v>0</v>
      </c>
      <c r="DW110" s="21">
        <v>0</v>
      </c>
      <c r="DX110" s="21">
        <v>0</v>
      </c>
      <c r="DY110" s="21">
        <v>0</v>
      </c>
      <c r="DZ110" s="21">
        <v>0</v>
      </c>
      <c r="EA110" s="21">
        <v>0</v>
      </c>
      <c r="EB110" s="21">
        <v>0</v>
      </c>
      <c r="EC110" s="21">
        <v>0</v>
      </c>
      <c r="ED110" s="21">
        <v>0</v>
      </c>
      <c r="EE110" s="21">
        <v>0</v>
      </c>
      <c r="EF110" s="21">
        <v>0</v>
      </c>
      <c r="EG110" s="21">
        <v>0</v>
      </c>
      <c r="EH110" s="21">
        <v>0</v>
      </c>
      <c r="EI110" s="21">
        <v>0</v>
      </c>
      <c r="EJ110" s="21">
        <v>0</v>
      </c>
      <c r="EK110" s="21">
        <v>0</v>
      </c>
      <c r="EL110" s="21">
        <v>0</v>
      </c>
      <c r="EM110" s="21">
        <v>0</v>
      </c>
      <c r="EN110" s="21">
        <v>0</v>
      </c>
      <c r="EO110" s="21">
        <v>0</v>
      </c>
      <c r="EP110" s="21">
        <v>0</v>
      </c>
      <c r="EQ110" s="21">
        <v>0</v>
      </c>
      <c r="ER110" s="21">
        <v>0</v>
      </c>
      <c r="ES110" s="21">
        <v>0</v>
      </c>
      <c r="ET110" s="21">
        <v>0</v>
      </c>
      <c r="EU110" s="21">
        <v>0</v>
      </c>
      <c r="EV110" s="21">
        <v>0</v>
      </c>
      <c r="EW110" s="21">
        <v>4.4060512622856045</v>
      </c>
      <c r="EX110" s="21">
        <v>0</v>
      </c>
      <c r="EY110" s="21">
        <v>0</v>
      </c>
      <c r="EZ110" s="21">
        <v>0</v>
      </c>
      <c r="FA110" s="21">
        <v>0</v>
      </c>
      <c r="FB110" s="21">
        <v>0</v>
      </c>
      <c r="FC110" s="21">
        <v>0</v>
      </c>
      <c r="FD110" s="21">
        <v>0</v>
      </c>
      <c r="FE110" s="21">
        <v>0</v>
      </c>
      <c r="FF110" s="21">
        <v>0</v>
      </c>
      <c r="FG110" s="21">
        <v>0</v>
      </c>
      <c r="FH110" s="21">
        <v>0</v>
      </c>
      <c r="FI110" s="21">
        <v>0</v>
      </c>
      <c r="FJ110" s="21">
        <v>0</v>
      </c>
      <c r="FK110" s="21">
        <v>0</v>
      </c>
      <c r="FL110" s="21">
        <v>0</v>
      </c>
      <c r="FM110" s="21">
        <v>0</v>
      </c>
      <c r="FN110" s="21">
        <v>0</v>
      </c>
      <c r="FO110" s="21">
        <v>18.648210173749217</v>
      </c>
      <c r="FP110" s="21">
        <v>0</v>
      </c>
      <c r="FQ110" s="21">
        <v>0</v>
      </c>
      <c r="FR110" s="21">
        <v>0</v>
      </c>
      <c r="FS110" s="21">
        <v>0</v>
      </c>
      <c r="FT110" s="21">
        <v>0</v>
      </c>
      <c r="FU110" s="21">
        <v>0</v>
      </c>
      <c r="FV110" s="21">
        <v>0</v>
      </c>
      <c r="FW110" s="21">
        <v>0</v>
      </c>
      <c r="FX110" s="21">
        <v>0</v>
      </c>
      <c r="FY110" s="21">
        <v>0</v>
      </c>
      <c r="FZ110" s="21">
        <v>0</v>
      </c>
      <c r="GA110" s="21">
        <v>0</v>
      </c>
      <c r="GB110" s="21">
        <v>0</v>
      </c>
      <c r="GC110" s="21">
        <v>0</v>
      </c>
      <c r="GD110" s="21">
        <v>0</v>
      </c>
      <c r="GE110" s="21">
        <v>0</v>
      </c>
      <c r="GF110" s="21">
        <v>0</v>
      </c>
      <c r="GG110" s="21">
        <v>0</v>
      </c>
      <c r="GH110" s="21">
        <v>0</v>
      </c>
      <c r="GI110" s="21">
        <v>0</v>
      </c>
      <c r="GJ110" s="21">
        <v>0</v>
      </c>
      <c r="GK110" s="21">
        <v>0</v>
      </c>
      <c r="GL110" s="21">
        <v>0</v>
      </c>
      <c r="GM110" s="21">
        <v>0</v>
      </c>
      <c r="GN110" s="21">
        <v>0</v>
      </c>
      <c r="GO110" s="21">
        <v>0</v>
      </c>
      <c r="GP110" s="21">
        <v>0</v>
      </c>
      <c r="GQ110" s="21">
        <v>0</v>
      </c>
      <c r="GR110" s="21">
        <v>0</v>
      </c>
      <c r="GS110" s="21">
        <v>0</v>
      </c>
      <c r="GT110" s="21">
        <v>0</v>
      </c>
      <c r="GU110" s="21">
        <v>0</v>
      </c>
      <c r="GV110" s="21">
        <v>0</v>
      </c>
      <c r="GW110" s="21">
        <v>0</v>
      </c>
      <c r="GX110" s="21">
        <v>0</v>
      </c>
      <c r="GY110" s="21">
        <v>0</v>
      </c>
      <c r="GZ110" s="21">
        <v>0</v>
      </c>
      <c r="HA110" s="21">
        <v>0</v>
      </c>
      <c r="HB110" s="21">
        <v>0</v>
      </c>
      <c r="HC110" s="21">
        <v>0</v>
      </c>
      <c r="HD110" s="21">
        <v>0</v>
      </c>
      <c r="HE110" s="21">
        <v>0</v>
      </c>
      <c r="HF110" s="21">
        <v>0</v>
      </c>
      <c r="HG110" s="21">
        <v>0</v>
      </c>
      <c r="HH110" s="21">
        <v>0</v>
      </c>
      <c r="HI110" s="21">
        <v>0</v>
      </c>
      <c r="HJ110" s="21">
        <v>0</v>
      </c>
      <c r="HK110" s="21">
        <v>0</v>
      </c>
      <c r="HL110" s="21">
        <v>0</v>
      </c>
      <c r="HM110" s="21">
        <v>0</v>
      </c>
      <c r="HN110" s="21">
        <v>0</v>
      </c>
      <c r="HO110" s="21">
        <v>0</v>
      </c>
      <c r="HP110" s="21">
        <v>0</v>
      </c>
      <c r="HQ110" s="21">
        <v>0</v>
      </c>
      <c r="HR110" s="21">
        <v>0</v>
      </c>
      <c r="HS110" s="21">
        <v>0</v>
      </c>
      <c r="HT110" s="21">
        <v>0</v>
      </c>
      <c r="HU110" s="21">
        <v>0</v>
      </c>
      <c r="HV110" s="21">
        <v>0</v>
      </c>
      <c r="HW110" s="21">
        <v>0</v>
      </c>
      <c r="HX110" s="21">
        <v>0</v>
      </c>
      <c r="HY110" s="21">
        <v>0</v>
      </c>
      <c r="HZ110" s="21">
        <v>0</v>
      </c>
      <c r="IA110" s="21">
        <v>0</v>
      </c>
      <c r="IB110" s="21">
        <v>0</v>
      </c>
      <c r="IC110" s="21">
        <v>0</v>
      </c>
      <c r="ID110" s="21">
        <v>0</v>
      </c>
      <c r="IE110" s="21">
        <v>0</v>
      </c>
      <c r="IF110" s="21">
        <v>0</v>
      </c>
      <c r="IG110" s="21">
        <v>0</v>
      </c>
      <c r="IH110" s="21">
        <v>0</v>
      </c>
      <c r="II110" s="21">
        <v>0</v>
      </c>
      <c r="IJ110" s="21">
        <v>0</v>
      </c>
      <c r="IK110" s="21">
        <v>0</v>
      </c>
      <c r="IL110" s="21">
        <v>0</v>
      </c>
      <c r="IM110" s="21">
        <v>0</v>
      </c>
      <c r="IN110" s="21">
        <v>0</v>
      </c>
      <c r="IO110" s="21">
        <v>0</v>
      </c>
      <c r="IP110" s="21">
        <v>0</v>
      </c>
      <c r="IQ110" s="21">
        <v>0</v>
      </c>
      <c r="IR110" s="21">
        <v>0</v>
      </c>
      <c r="IS110" s="21">
        <v>0</v>
      </c>
      <c r="IT110" s="21">
        <v>0</v>
      </c>
      <c r="IU110" s="21">
        <v>0</v>
      </c>
      <c r="IV110" s="21">
        <v>0</v>
      </c>
      <c r="IW110" s="21">
        <v>0</v>
      </c>
      <c r="IX110" s="21">
        <v>0</v>
      </c>
      <c r="IY110" s="21">
        <v>0</v>
      </c>
      <c r="IZ110" s="21">
        <v>0</v>
      </c>
      <c r="JA110" s="21">
        <v>0</v>
      </c>
      <c r="JB110" s="21">
        <v>0</v>
      </c>
      <c r="JC110" s="21">
        <v>0</v>
      </c>
      <c r="JD110" s="21">
        <v>0</v>
      </c>
      <c r="JE110" s="21">
        <v>0</v>
      </c>
      <c r="JF110" s="21">
        <v>0</v>
      </c>
      <c r="JG110" s="21">
        <v>0</v>
      </c>
      <c r="JH110" s="21">
        <v>0</v>
      </c>
      <c r="JI110" s="21">
        <v>0</v>
      </c>
      <c r="JJ110" s="21">
        <v>0</v>
      </c>
      <c r="JK110" s="21">
        <v>0</v>
      </c>
      <c r="JL110" s="21">
        <v>0</v>
      </c>
      <c r="JM110" s="21">
        <v>0</v>
      </c>
      <c r="JN110" s="21">
        <v>0</v>
      </c>
      <c r="JO110" s="21">
        <v>0</v>
      </c>
      <c r="JP110" s="21">
        <v>0</v>
      </c>
      <c r="JQ110" s="21">
        <v>0</v>
      </c>
      <c r="JR110" s="21">
        <v>0</v>
      </c>
      <c r="JS110" s="21">
        <v>0</v>
      </c>
      <c r="JT110" s="21">
        <v>0</v>
      </c>
      <c r="JU110" s="21">
        <v>0</v>
      </c>
      <c r="JV110" s="21">
        <v>0</v>
      </c>
      <c r="JW110" s="21">
        <v>0</v>
      </c>
      <c r="JX110" s="21">
        <v>0</v>
      </c>
      <c r="JY110" s="21">
        <v>0</v>
      </c>
      <c r="JZ110" s="21">
        <v>0</v>
      </c>
      <c r="KA110" s="21">
        <v>0</v>
      </c>
      <c r="KB110" s="21">
        <v>0</v>
      </c>
      <c r="KC110" s="21">
        <v>0</v>
      </c>
      <c r="KD110" s="21">
        <v>0</v>
      </c>
      <c r="KE110" s="21">
        <v>0</v>
      </c>
      <c r="KF110" s="21">
        <v>0</v>
      </c>
      <c r="KG110" s="21">
        <v>0</v>
      </c>
      <c r="KH110" s="21">
        <v>0</v>
      </c>
      <c r="KI110" s="21">
        <v>0</v>
      </c>
      <c r="KJ110" s="21">
        <v>0</v>
      </c>
      <c r="KK110" s="21">
        <v>0</v>
      </c>
    </row>
    <row r="111" spans="1:297" ht="17.5">
      <c r="A111" s="566"/>
      <c r="B111" s="532"/>
      <c r="C111" s="148"/>
      <c r="D111" s="374"/>
      <c r="E111" s="374"/>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1"/>
      <c r="DV111" s="21"/>
      <c r="DW111" s="21"/>
      <c r="DX111" s="21"/>
      <c r="DY111" s="21"/>
      <c r="DZ111" s="21"/>
      <c r="EA111" s="21"/>
      <c r="EB111" s="21"/>
      <c r="EC111" s="21"/>
      <c r="ED111" s="21"/>
      <c r="EE111" s="21"/>
      <c r="EF111" s="21"/>
      <c r="EG111" s="21"/>
      <c r="EH111" s="21"/>
      <c r="EI111" s="21"/>
      <c r="EJ111" s="21"/>
      <c r="EK111" s="21"/>
      <c r="EL111" s="21"/>
      <c r="EM111" s="21"/>
      <c r="EN111" s="21"/>
      <c r="EO111" s="21"/>
      <c r="EP111" s="21"/>
      <c r="EQ111" s="21"/>
      <c r="ER111" s="21"/>
      <c r="ES111" s="21"/>
      <c r="ET111" s="21"/>
      <c r="EU111" s="21"/>
      <c r="EV111" s="21"/>
      <c r="EW111" s="21"/>
      <c r="EX111" s="21"/>
      <c r="EY111" s="21"/>
      <c r="EZ111" s="21"/>
      <c r="FA111" s="21"/>
      <c r="FB111" s="21"/>
      <c r="FC111" s="21"/>
      <c r="FD111" s="21"/>
      <c r="FE111" s="21"/>
      <c r="FF111" s="21"/>
      <c r="FG111" s="21"/>
      <c r="FH111" s="21"/>
      <c r="FI111" s="21"/>
      <c r="FJ111" s="21"/>
      <c r="FK111" s="21"/>
      <c r="FL111" s="21"/>
      <c r="FM111" s="21"/>
      <c r="FN111" s="21"/>
      <c r="FO111" s="21"/>
      <c r="FP111" s="21"/>
      <c r="FQ111" s="21"/>
      <c r="FR111" s="21"/>
      <c r="FS111" s="21"/>
      <c r="FT111" s="21"/>
      <c r="FU111" s="21"/>
      <c r="FV111" s="21"/>
      <c r="FW111" s="21"/>
      <c r="FX111" s="21"/>
      <c r="FY111" s="21"/>
      <c r="FZ111" s="21"/>
      <c r="GA111" s="21"/>
      <c r="GB111" s="21"/>
      <c r="GC111" s="21"/>
      <c r="GD111" s="21"/>
      <c r="GE111" s="21"/>
      <c r="GF111" s="21"/>
      <c r="GG111" s="21"/>
      <c r="GH111" s="21"/>
      <c r="GI111" s="21"/>
      <c r="GJ111" s="21"/>
      <c r="GK111" s="21"/>
      <c r="GL111" s="21"/>
      <c r="GM111" s="21"/>
      <c r="GN111" s="21"/>
      <c r="GO111" s="21"/>
      <c r="GP111" s="21"/>
      <c r="GQ111" s="21"/>
      <c r="GR111" s="21"/>
      <c r="GS111" s="21"/>
      <c r="GT111" s="21"/>
      <c r="GU111" s="21"/>
      <c r="GV111" s="21"/>
      <c r="GW111" s="21"/>
      <c r="GX111" s="21"/>
      <c r="GY111" s="21"/>
      <c r="GZ111" s="21"/>
      <c r="HA111" s="21"/>
      <c r="HB111" s="21"/>
      <c r="HC111" s="21"/>
      <c r="HD111" s="21"/>
      <c r="HE111" s="21"/>
      <c r="HF111" s="21"/>
      <c r="HG111" s="21"/>
      <c r="HH111" s="21"/>
      <c r="HI111" s="21"/>
      <c r="HJ111" s="21"/>
      <c r="HK111" s="21"/>
      <c r="HL111" s="21"/>
      <c r="HM111" s="21"/>
      <c r="HN111" s="21"/>
      <c r="HO111" s="21"/>
      <c r="HP111" s="21"/>
      <c r="HQ111" s="21"/>
      <c r="HR111" s="21"/>
      <c r="HS111" s="21"/>
      <c r="HT111" s="21"/>
      <c r="HU111" s="21"/>
      <c r="HV111" s="21"/>
      <c r="HW111" s="21"/>
      <c r="HX111" s="21"/>
      <c r="HY111" s="21"/>
      <c r="HZ111" s="21"/>
      <c r="IA111" s="21"/>
      <c r="IB111" s="21"/>
      <c r="IC111" s="21"/>
      <c r="ID111" s="21"/>
      <c r="IE111" s="21"/>
      <c r="IF111" s="21"/>
      <c r="IG111" s="21"/>
      <c r="IH111" s="21"/>
      <c r="II111" s="21"/>
      <c r="IJ111" s="21"/>
      <c r="IK111" s="21"/>
      <c r="IL111" s="21"/>
      <c r="IM111" s="21"/>
      <c r="IN111" s="21"/>
      <c r="IO111" s="21"/>
      <c r="IP111" s="21"/>
      <c r="IQ111" s="21"/>
      <c r="IR111" s="21"/>
      <c r="IS111" s="21"/>
      <c r="IT111" s="21"/>
      <c r="IU111" s="21"/>
      <c r="IV111" s="21"/>
      <c r="IW111" s="21"/>
      <c r="IX111" s="21"/>
      <c r="IY111" s="21"/>
      <c r="IZ111" s="21"/>
      <c r="JA111" s="21"/>
      <c r="JB111" s="21"/>
      <c r="JC111" s="21"/>
      <c r="JD111" s="21"/>
      <c r="JE111" s="21"/>
      <c r="JF111" s="21"/>
      <c r="JG111" s="21"/>
      <c r="JH111" s="21"/>
      <c r="JI111" s="21"/>
      <c r="JJ111" s="21"/>
      <c r="JK111" s="21"/>
      <c r="JL111" s="21"/>
      <c r="JM111" s="21"/>
      <c r="JN111" s="21"/>
      <c r="JO111" s="21"/>
      <c r="JP111" s="21"/>
      <c r="JQ111" s="21"/>
      <c r="JR111" s="21"/>
      <c r="JS111" s="21"/>
      <c r="JT111" s="21"/>
      <c r="JU111" s="21"/>
      <c r="JV111" s="21"/>
      <c r="JW111" s="21"/>
      <c r="JX111" s="21"/>
      <c r="JY111" s="21"/>
      <c r="JZ111" s="21"/>
      <c r="KA111" s="21"/>
      <c r="KB111" s="21"/>
      <c r="KC111" s="21"/>
      <c r="KD111" s="21"/>
      <c r="KE111" s="21"/>
      <c r="KF111" s="21"/>
      <c r="KG111" s="21"/>
      <c r="KH111" s="21"/>
      <c r="KI111" s="21"/>
      <c r="KJ111" s="21"/>
      <c r="KK111" s="21"/>
    </row>
    <row r="112" spans="1:297" ht="17.5">
      <c r="A112" s="567" t="s">
        <v>501</v>
      </c>
      <c r="B112" s="532" t="s">
        <v>501</v>
      </c>
      <c r="C112" s="148">
        <v>5.4659261911502952</v>
      </c>
      <c r="D112" s="374">
        <v>0</v>
      </c>
      <c r="E112" s="374">
        <v>39.731351525091277</v>
      </c>
      <c r="F112" s="21">
        <v>0</v>
      </c>
      <c r="G112" s="21">
        <v>0</v>
      </c>
      <c r="H112" s="21">
        <v>0</v>
      </c>
      <c r="I112" s="21">
        <v>0</v>
      </c>
      <c r="J112" s="21">
        <v>0</v>
      </c>
      <c r="K112" s="21">
        <v>0</v>
      </c>
      <c r="L112" s="21">
        <v>0</v>
      </c>
      <c r="M112" s="21">
        <v>0</v>
      </c>
      <c r="N112" s="21">
        <v>0</v>
      </c>
      <c r="O112" s="21">
        <v>3.9394542752180377</v>
      </c>
      <c r="P112" s="21">
        <v>0</v>
      </c>
      <c r="Q112" s="21">
        <v>0</v>
      </c>
      <c r="R112" s="21">
        <v>0</v>
      </c>
      <c r="S112" s="21">
        <v>0</v>
      </c>
      <c r="T112" s="21">
        <v>0</v>
      </c>
      <c r="U112" s="21">
        <v>0</v>
      </c>
      <c r="V112" s="21">
        <v>0</v>
      </c>
      <c r="W112" s="21">
        <v>0</v>
      </c>
      <c r="X112" s="21">
        <v>0</v>
      </c>
      <c r="Y112" s="21">
        <v>0</v>
      </c>
      <c r="Z112" s="21">
        <v>0</v>
      </c>
      <c r="AA112" s="21">
        <v>0</v>
      </c>
      <c r="AB112" s="21">
        <v>0</v>
      </c>
      <c r="AC112" s="21">
        <v>0</v>
      </c>
      <c r="AD112" s="21">
        <v>0</v>
      </c>
      <c r="AE112" s="21">
        <v>0</v>
      </c>
      <c r="AF112" s="21">
        <v>4.3237780292331491</v>
      </c>
      <c r="AG112" s="21">
        <v>0</v>
      </c>
      <c r="AH112" s="21">
        <v>0</v>
      </c>
      <c r="AI112" s="21">
        <v>0</v>
      </c>
      <c r="AJ112" s="21">
        <v>0</v>
      </c>
      <c r="AK112" s="21">
        <v>0</v>
      </c>
      <c r="AL112" s="21">
        <v>0</v>
      </c>
      <c r="AM112" s="21">
        <v>0</v>
      </c>
      <c r="AN112" s="21">
        <v>0</v>
      </c>
      <c r="AO112" s="21">
        <v>0</v>
      </c>
      <c r="AP112" s="21">
        <v>0</v>
      </c>
      <c r="AQ112" s="21">
        <v>0</v>
      </c>
      <c r="AR112" s="21">
        <v>0</v>
      </c>
      <c r="AS112" s="21">
        <v>0</v>
      </c>
      <c r="AT112" s="21">
        <v>0</v>
      </c>
      <c r="AU112" s="21">
        <v>0</v>
      </c>
      <c r="AV112" s="21">
        <v>0</v>
      </c>
      <c r="AW112" s="21">
        <v>0</v>
      </c>
      <c r="AX112" s="21">
        <v>0</v>
      </c>
      <c r="AY112" s="21">
        <v>0</v>
      </c>
      <c r="AZ112" s="21">
        <v>0</v>
      </c>
      <c r="BA112" s="21">
        <v>19.901957612036888</v>
      </c>
      <c r="BB112" s="21">
        <v>0</v>
      </c>
      <c r="BC112" s="21">
        <v>11.182103351494138</v>
      </c>
      <c r="BD112" s="21">
        <v>0</v>
      </c>
      <c r="BE112" s="21">
        <v>0</v>
      </c>
      <c r="BF112" s="21">
        <v>0</v>
      </c>
      <c r="BG112" s="21">
        <v>0</v>
      </c>
      <c r="BH112" s="21">
        <v>0</v>
      </c>
      <c r="BI112" s="21">
        <v>0</v>
      </c>
      <c r="BJ112" s="21">
        <v>19.205249540866255</v>
      </c>
      <c r="BK112" s="21">
        <v>0</v>
      </c>
      <c r="BL112" s="21">
        <v>0</v>
      </c>
      <c r="BM112" s="21">
        <v>0</v>
      </c>
      <c r="BN112" s="21">
        <v>0</v>
      </c>
      <c r="BO112" s="21">
        <v>0</v>
      </c>
      <c r="BP112" s="21">
        <v>34.976477369417836</v>
      </c>
      <c r="BQ112" s="21">
        <v>0</v>
      </c>
      <c r="BR112" s="21">
        <v>0</v>
      </c>
      <c r="BS112" s="21">
        <v>0</v>
      </c>
      <c r="BT112" s="21">
        <v>0</v>
      </c>
      <c r="BU112" s="21">
        <v>0</v>
      </c>
      <c r="BV112" s="21">
        <v>0</v>
      </c>
      <c r="BW112" s="21">
        <v>0</v>
      </c>
      <c r="BX112" s="21">
        <v>0</v>
      </c>
      <c r="BY112" s="21">
        <v>0</v>
      </c>
      <c r="BZ112" s="21">
        <v>0</v>
      </c>
      <c r="CA112" s="21">
        <v>0</v>
      </c>
      <c r="CB112" s="21">
        <v>0</v>
      </c>
      <c r="CC112" s="21">
        <v>0</v>
      </c>
      <c r="CD112" s="21">
        <v>0</v>
      </c>
      <c r="CE112" s="21">
        <v>0</v>
      </c>
      <c r="CF112" s="21">
        <v>0</v>
      </c>
      <c r="CG112" s="21">
        <v>10.472631687454902</v>
      </c>
      <c r="CH112" s="21">
        <v>0</v>
      </c>
      <c r="CI112" s="21">
        <v>0</v>
      </c>
      <c r="CJ112" s="21">
        <v>0</v>
      </c>
      <c r="CK112" s="21">
        <v>0</v>
      </c>
      <c r="CL112" s="21">
        <v>0</v>
      </c>
      <c r="CM112" s="21">
        <v>0</v>
      </c>
      <c r="CN112" s="21">
        <v>0</v>
      </c>
      <c r="CO112" s="21">
        <v>0</v>
      </c>
      <c r="CP112" s="21">
        <v>0</v>
      </c>
      <c r="CQ112" s="21">
        <v>0</v>
      </c>
      <c r="CR112" s="21">
        <v>0</v>
      </c>
      <c r="CS112" s="21">
        <v>0</v>
      </c>
      <c r="CT112" s="21">
        <v>0</v>
      </c>
      <c r="CU112" s="21">
        <v>0</v>
      </c>
      <c r="CV112" s="21">
        <v>0</v>
      </c>
      <c r="CW112" s="21">
        <v>0</v>
      </c>
      <c r="CX112" s="21">
        <v>0</v>
      </c>
      <c r="CY112" s="21">
        <v>0</v>
      </c>
      <c r="CZ112" s="21">
        <v>0</v>
      </c>
      <c r="DA112" s="21">
        <v>0</v>
      </c>
      <c r="DB112" s="21">
        <v>0</v>
      </c>
      <c r="DC112" s="21">
        <v>0</v>
      </c>
      <c r="DD112" s="21">
        <v>0</v>
      </c>
      <c r="DE112" s="21">
        <v>0</v>
      </c>
      <c r="DF112" s="21">
        <v>25.723075453981188</v>
      </c>
      <c r="DG112" s="21">
        <v>0</v>
      </c>
      <c r="DH112" s="21">
        <v>0</v>
      </c>
      <c r="DI112" s="21">
        <v>0</v>
      </c>
      <c r="DJ112" s="21">
        <v>0</v>
      </c>
      <c r="DK112" s="21">
        <v>0</v>
      </c>
      <c r="DL112" s="21">
        <v>0</v>
      </c>
      <c r="DM112" s="21">
        <v>0</v>
      </c>
      <c r="DN112" s="21">
        <v>0</v>
      </c>
      <c r="DO112" s="21">
        <v>0</v>
      </c>
      <c r="DP112" s="21">
        <v>0</v>
      </c>
      <c r="DQ112" s="21">
        <v>39.731351525091277</v>
      </c>
      <c r="DR112" s="21">
        <v>0</v>
      </c>
      <c r="DS112" s="21">
        <v>0</v>
      </c>
      <c r="DT112" s="21">
        <v>0</v>
      </c>
      <c r="DU112" s="21">
        <v>0</v>
      </c>
      <c r="DV112" s="21">
        <v>25.736563612311972</v>
      </c>
      <c r="DW112" s="21">
        <v>0</v>
      </c>
      <c r="DX112" s="21">
        <v>0</v>
      </c>
      <c r="DY112" s="21">
        <v>0</v>
      </c>
      <c r="DZ112" s="21">
        <v>0</v>
      </c>
      <c r="EA112" s="21">
        <v>0</v>
      </c>
      <c r="EB112" s="21">
        <v>0</v>
      </c>
      <c r="EC112" s="21">
        <v>0</v>
      </c>
      <c r="ED112" s="21">
        <v>0</v>
      </c>
      <c r="EE112" s="21">
        <v>0</v>
      </c>
      <c r="EF112" s="21">
        <v>0</v>
      </c>
      <c r="EG112" s="21">
        <v>0</v>
      </c>
      <c r="EH112" s="21">
        <v>0</v>
      </c>
      <c r="EI112" s="21">
        <v>0</v>
      </c>
      <c r="EJ112" s="21">
        <v>0</v>
      </c>
      <c r="EK112" s="21">
        <v>0</v>
      </c>
      <c r="EL112" s="21">
        <v>0</v>
      </c>
      <c r="EM112" s="21">
        <v>0</v>
      </c>
      <c r="EN112" s="21">
        <v>0</v>
      </c>
      <c r="EO112" s="21">
        <v>14.824786044170114</v>
      </c>
      <c r="EP112" s="21">
        <v>0</v>
      </c>
      <c r="EQ112" s="21">
        <v>0</v>
      </c>
      <c r="ER112" s="21">
        <v>0</v>
      </c>
      <c r="ES112" s="21">
        <v>0</v>
      </c>
      <c r="ET112" s="21">
        <v>0</v>
      </c>
      <c r="EU112" s="21">
        <v>0</v>
      </c>
      <c r="EV112" s="21">
        <v>0</v>
      </c>
      <c r="EW112" s="21">
        <v>6.5263056465600311</v>
      </c>
      <c r="EX112" s="21">
        <v>0</v>
      </c>
      <c r="EY112" s="21">
        <v>0</v>
      </c>
      <c r="EZ112" s="21">
        <v>0</v>
      </c>
      <c r="FA112" s="21">
        <v>0</v>
      </c>
      <c r="FB112" s="21">
        <v>0</v>
      </c>
      <c r="FC112" s="21">
        <v>0</v>
      </c>
      <c r="FD112" s="21">
        <v>0</v>
      </c>
      <c r="FE112" s="21">
        <v>0</v>
      </c>
      <c r="FF112" s="21">
        <v>0</v>
      </c>
      <c r="FG112" s="21">
        <v>0</v>
      </c>
      <c r="FH112" s="21">
        <v>0</v>
      </c>
      <c r="FI112" s="21">
        <v>0</v>
      </c>
      <c r="FJ112" s="21">
        <v>0</v>
      </c>
      <c r="FK112" s="21">
        <v>0</v>
      </c>
      <c r="FL112" s="21">
        <v>0</v>
      </c>
      <c r="FM112" s="21">
        <v>0</v>
      </c>
      <c r="FN112" s="21">
        <v>0</v>
      </c>
      <c r="FO112" s="21">
        <v>0</v>
      </c>
      <c r="FP112" s="21">
        <v>0</v>
      </c>
      <c r="FQ112" s="21">
        <v>0</v>
      </c>
      <c r="FR112" s="21">
        <v>0</v>
      </c>
      <c r="FS112" s="21">
        <v>0</v>
      </c>
      <c r="FT112" s="21">
        <v>7.6247085384359155</v>
      </c>
      <c r="FU112" s="21">
        <v>0</v>
      </c>
      <c r="FV112" s="21">
        <v>0</v>
      </c>
      <c r="FW112" s="21">
        <v>0</v>
      </c>
      <c r="FX112" s="21">
        <v>0</v>
      </c>
      <c r="FY112" s="21">
        <v>0</v>
      </c>
      <c r="FZ112" s="21">
        <v>0</v>
      </c>
      <c r="GA112" s="21">
        <v>0</v>
      </c>
      <c r="GB112" s="21">
        <v>0</v>
      </c>
      <c r="GC112" s="21">
        <v>0</v>
      </c>
      <c r="GD112" s="21">
        <v>0</v>
      </c>
      <c r="GE112" s="21">
        <v>0</v>
      </c>
      <c r="GF112" s="21">
        <v>0</v>
      </c>
      <c r="GG112" s="21">
        <v>0</v>
      </c>
      <c r="GH112" s="21">
        <v>0</v>
      </c>
      <c r="GI112" s="21">
        <v>0</v>
      </c>
      <c r="GJ112" s="21">
        <v>0</v>
      </c>
      <c r="GK112" s="21">
        <v>10.027441330052218</v>
      </c>
      <c r="GL112" s="21">
        <v>0</v>
      </c>
      <c r="GM112" s="21">
        <v>0</v>
      </c>
      <c r="GN112" s="21">
        <v>0</v>
      </c>
      <c r="GO112" s="21">
        <v>0</v>
      </c>
      <c r="GP112" s="21">
        <v>0</v>
      </c>
      <c r="GQ112" s="21">
        <v>0</v>
      </c>
      <c r="GR112" s="21">
        <v>0</v>
      </c>
      <c r="GS112" s="21">
        <v>0</v>
      </c>
      <c r="GT112" s="21">
        <v>0</v>
      </c>
      <c r="GU112" s="21">
        <v>0</v>
      </c>
      <c r="GV112" s="21">
        <v>0</v>
      </c>
      <c r="GW112" s="21">
        <v>0</v>
      </c>
      <c r="GX112" s="21">
        <v>0</v>
      </c>
      <c r="GY112" s="21">
        <v>0</v>
      </c>
      <c r="GZ112" s="21">
        <v>0</v>
      </c>
      <c r="HA112" s="21">
        <v>0</v>
      </c>
      <c r="HB112" s="21">
        <v>0</v>
      </c>
      <c r="HC112" s="21">
        <v>0</v>
      </c>
      <c r="HD112" s="21">
        <v>0</v>
      </c>
      <c r="HE112" s="21">
        <v>0</v>
      </c>
      <c r="HF112" s="21">
        <v>0</v>
      </c>
      <c r="HG112" s="21">
        <v>0</v>
      </c>
      <c r="HH112" s="21">
        <v>0</v>
      </c>
      <c r="HI112" s="21">
        <v>0</v>
      </c>
      <c r="HJ112" s="21">
        <v>0</v>
      </c>
      <c r="HK112" s="21">
        <v>0</v>
      </c>
      <c r="HL112" s="21">
        <v>5.83979489364292</v>
      </c>
      <c r="HM112" s="21">
        <v>0</v>
      </c>
      <c r="HN112" s="21">
        <v>0</v>
      </c>
      <c r="HO112" s="21">
        <v>0</v>
      </c>
      <c r="HP112" s="21">
        <v>0</v>
      </c>
      <c r="HQ112" s="21">
        <v>0</v>
      </c>
      <c r="HR112" s="21">
        <v>0</v>
      </c>
      <c r="HS112" s="21">
        <v>0</v>
      </c>
      <c r="HT112" s="21">
        <v>0</v>
      </c>
      <c r="HU112" s="21">
        <v>0</v>
      </c>
      <c r="HV112" s="21">
        <v>0</v>
      </c>
      <c r="HW112" s="21">
        <v>0</v>
      </c>
      <c r="HX112" s="21">
        <v>0</v>
      </c>
      <c r="HY112" s="21">
        <v>0</v>
      </c>
      <c r="HZ112" s="21">
        <v>0</v>
      </c>
      <c r="IA112" s="21">
        <v>0</v>
      </c>
      <c r="IB112" s="21">
        <v>0</v>
      </c>
      <c r="IC112" s="21">
        <v>0</v>
      </c>
      <c r="ID112" s="21">
        <v>0</v>
      </c>
      <c r="IE112" s="21">
        <v>0</v>
      </c>
      <c r="IF112" s="21">
        <v>0</v>
      </c>
      <c r="IG112" s="21">
        <v>0</v>
      </c>
      <c r="IH112" s="21">
        <v>0</v>
      </c>
      <c r="II112" s="21">
        <v>0</v>
      </c>
      <c r="IJ112" s="21">
        <v>0</v>
      </c>
      <c r="IK112" s="21">
        <v>0</v>
      </c>
      <c r="IL112" s="21">
        <v>0</v>
      </c>
      <c r="IM112" s="21">
        <v>0</v>
      </c>
      <c r="IN112" s="21">
        <v>0</v>
      </c>
      <c r="IO112" s="21">
        <v>0</v>
      </c>
      <c r="IP112" s="21">
        <v>0</v>
      </c>
      <c r="IQ112" s="21">
        <v>0</v>
      </c>
      <c r="IR112" s="21">
        <v>0</v>
      </c>
      <c r="IS112" s="21">
        <v>0</v>
      </c>
      <c r="IT112" s="21">
        <v>0</v>
      </c>
      <c r="IU112" s="21">
        <v>0</v>
      </c>
      <c r="IV112" s="21">
        <v>0</v>
      </c>
      <c r="IW112" s="21">
        <v>0</v>
      </c>
      <c r="IX112" s="21">
        <v>9.4582827273426098</v>
      </c>
      <c r="IY112" s="21">
        <v>0</v>
      </c>
      <c r="IZ112" s="21">
        <v>0</v>
      </c>
      <c r="JA112" s="21">
        <v>0</v>
      </c>
      <c r="JB112" s="21">
        <v>0</v>
      </c>
      <c r="JC112" s="21">
        <v>0</v>
      </c>
      <c r="JD112" s="21">
        <v>0</v>
      </c>
      <c r="JE112" s="21">
        <v>0</v>
      </c>
      <c r="JF112" s="21">
        <v>9.8600932679196216</v>
      </c>
      <c r="JG112" s="21">
        <v>0</v>
      </c>
      <c r="JH112" s="21">
        <v>0</v>
      </c>
      <c r="JI112" s="21">
        <v>0</v>
      </c>
      <c r="JJ112" s="21">
        <v>0</v>
      </c>
      <c r="JK112" s="21">
        <v>0</v>
      </c>
      <c r="JL112" s="21">
        <v>0</v>
      </c>
      <c r="JM112" s="21">
        <v>0</v>
      </c>
      <c r="JN112" s="21">
        <v>0</v>
      </c>
      <c r="JO112" s="21">
        <v>0</v>
      </c>
      <c r="JP112" s="21">
        <v>0</v>
      </c>
      <c r="JQ112" s="21">
        <v>0</v>
      </c>
      <c r="JR112" s="21">
        <v>33.890194852261907</v>
      </c>
      <c r="JS112" s="21">
        <v>0</v>
      </c>
      <c r="JT112" s="21">
        <v>0</v>
      </c>
      <c r="JU112" s="21">
        <v>0</v>
      </c>
      <c r="JV112" s="21">
        <v>0</v>
      </c>
      <c r="JW112" s="21">
        <v>0</v>
      </c>
      <c r="JX112" s="21">
        <v>0</v>
      </c>
      <c r="JY112" s="21">
        <v>0</v>
      </c>
      <c r="JZ112" s="21">
        <v>0</v>
      </c>
      <c r="KA112" s="21">
        <v>0</v>
      </c>
      <c r="KB112" s="21">
        <v>0</v>
      </c>
      <c r="KC112" s="21">
        <v>0</v>
      </c>
      <c r="KD112" s="21">
        <v>0</v>
      </c>
      <c r="KE112" s="21">
        <v>0</v>
      </c>
      <c r="KF112" s="21">
        <v>0</v>
      </c>
      <c r="KG112" s="21">
        <v>0</v>
      </c>
      <c r="KH112" s="21">
        <v>0</v>
      </c>
      <c r="KI112" s="21">
        <v>0</v>
      </c>
      <c r="KJ112" s="21">
        <v>0</v>
      </c>
      <c r="KK112" s="21">
        <v>0</v>
      </c>
    </row>
    <row r="113" spans="1:297" ht="17.5">
      <c r="A113" s="567"/>
      <c r="B113" s="532" t="s">
        <v>536</v>
      </c>
      <c r="C113" s="148">
        <v>0.12409967179376295</v>
      </c>
      <c r="D113" s="374">
        <v>0</v>
      </c>
      <c r="E113" s="374">
        <v>9.5467021656190809</v>
      </c>
      <c r="F113" s="21">
        <v>0</v>
      </c>
      <c r="G113" s="21">
        <v>0</v>
      </c>
      <c r="H113" s="21">
        <v>0</v>
      </c>
      <c r="I113" s="21">
        <v>0</v>
      </c>
      <c r="J113" s="21">
        <v>0</v>
      </c>
      <c r="K113" s="21">
        <v>0</v>
      </c>
      <c r="L113" s="21">
        <v>0</v>
      </c>
      <c r="M113" s="21">
        <v>0</v>
      </c>
      <c r="N113" s="21">
        <v>0</v>
      </c>
      <c r="O113" s="21">
        <v>0</v>
      </c>
      <c r="P113" s="21">
        <v>0</v>
      </c>
      <c r="Q113" s="21">
        <v>0</v>
      </c>
      <c r="R113" s="21">
        <v>0</v>
      </c>
      <c r="S113" s="21">
        <v>0</v>
      </c>
      <c r="T113" s="21">
        <v>0</v>
      </c>
      <c r="U113" s="21">
        <v>0</v>
      </c>
      <c r="V113" s="21">
        <v>0</v>
      </c>
      <c r="W113" s="21">
        <v>0</v>
      </c>
      <c r="X113" s="21">
        <v>0</v>
      </c>
      <c r="Y113" s="21">
        <v>0</v>
      </c>
      <c r="Z113" s="21">
        <v>0</v>
      </c>
      <c r="AA113" s="21">
        <v>0</v>
      </c>
      <c r="AB113" s="21">
        <v>0</v>
      </c>
      <c r="AC113" s="21">
        <v>0</v>
      </c>
      <c r="AD113" s="21">
        <v>0</v>
      </c>
      <c r="AE113" s="21">
        <v>0</v>
      </c>
      <c r="AF113" s="21">
        <v>0</v>
      </c>
      <c r="AG113" s="21">
        <v>0</v>
      </c>
      <c r="AH113" s="21">
        <v>0</v>
      </c>
      <c r="AI113" s="21">
        <v>0</v>
      </c>
      <c r="AJ113" s="21">
        <v>0</v>
      </c>
      <c r="AK113" s="21">
        <v>0</v>
      </c>
      <c r="AL113" s="21">
        <v>0</v>
      </c>
      <c r="AM113" s="21">
        <v>0</v>
      </c>
      <c r="AN113" s="21">
        <v>0</v>
      </c>
      <c r="AO113" s="21">
        <v>0</v>
      </c>
      <c r="AP113" s="21">
        <v>0</v>
      </c>
      <c r="AQ113" s="21">
        <v>0</v>
      </c>
      <c r="AR113" s="21">
        <v>0</v>
      </c>
      <c r="AS113" s="21">
        <v>0</v>
      </c>
      <c r="AT113" s="21">
        <v>0</v>
      </c>
      <c r="AU113" s="21">
        <v>0</v>
      </c>
      <c r="AV113" s="21">
        <v>0</v>
      </c>
      <c r="AW113" s="21">
        <v>0</v>
      </c>
      <c r="AX113" s="21">
        <v>0</v>
      </c>
      <c r="AY113" s="21">
        <v>0</v>
      </c>
      <c r="AZ113" s="21">
        <v>0</v>
      </c>
      <c r="BA113" s="21">
        <v>0</v>
      </c>
      <c r="BB113" s="21">
        <v>0</v>
      </c>
      <c r="BC113" s="21">
        <v>0.46495472498444268</v>
      </c>
      <c r="BD113" s="21">
        <v>0</v>
      </c>
      <c r="BE113" s="21">
        <v>0</v>
      </c>
      <c r="BF113" s="21">
        <v>0</v>
      </c>
      <c r="BG113" s="21">
        <v>0</v>
      </c>
      <c r="BH113" s="21">
        <v>0</v>
      </c>
      <c r="BI113" s="21">
        <v>0</v>
      </c>
      <c r="BJ113" s="21">
        <v>0</v>
      </c>
      <c r="BK113" s="21">
        <v>0</v>
      </c>
      <c r="BL113" s="21">
        <v>0</v>
      </c>
      <c r="BM113" s="21">
        <v>0</v>
      </c>
      <c r="BN113" s="21">
        <v>0</v>
      </c>
      <c r="BO113" s="21">
        <v>0</v>
      </c>
      <c r="BP113" s="21">
        <v>9.5467021656190809</v>
      </c>
      <c r="BQ113" s="21">
        <v>0</v>
      </c>
      <c r="BR113" s="21">
        <v>0</v>
      </c>
      <c r="BS113" s="21">
        <v>0</v>
      </c>
      <c r="BT113" s="21">
        <v>0</v>
      </c>
      <c r="BU113" s="21">
        <v>0</v>
      </c>
      <c r="BV113" s="21">
        <v>0</v>
      </c>
      <c r="BW113" s="21">
        <v>0</v>
      </c>
      <c r="BX113" s="21">
        <v>0</v>
      </c>
      <c r="BY113" s="21">
        <v>0</v>
      </c>
      <c r="BZ113" s="21">
        <v>0</v>
      </c>
      <c r="CA113" s="21">
        <v>0</v>
      </c>
      <c r="CB113" s="21">
        <v>0</v>
      </c>
      <c r="CC113" s="21">
        <v>0</v>
      </c>
      <c r="CD113" s="21">
        <v>0</v>
      </c>
      <c r="CE113" s="21">
        <v>0</v>
      </c>
      <c r="CF113" s="21">
        <v>0</v>
      </c>
      <c r="CG113" s="21">
        <v>1.8869704154210907</v>
      </c>
      <c r="CH113" s="21">
        <v>0</v>
      </c>
      <c r="CI113" s="21">
        <v>0</v>
      </c>
      <c r="CJ113" s="21">
        <v>0</v>
      </c>
      <c r="CK113" s="21">
        <v>0</v>
      </c>
      <c r="CL113" s="21">
        <v>0</v>
      </c>
      <c r="CM113" s="21">
        <v>0</v>
      </c>
      <c r="CN113" s="21">
        <v>0</v>
      </c>
      <c r="CO113" s="21">
        <v>0</v>
      </c>
      <c r="CP113" s="21">
        <v>0</v>
      </c>
      <c r="CQ113" s="21">
        <v>0</v>
      </c>
      <c r="CR113" s="21">
        <v>0</v>
      </c>
      <c r="CS113" s="21">
        <v>0</v>
      </c>
      <c r="CT113" s="21">
        <v>0</v>
      </c>
      <c r="CU113" s="21">
        <v>0</v>
      </c>
      <c r="CV113" s="21">
        <v>0</v>
      </c>
      <c r="CW113" s="21">
        <v>0</v>
      </c>
      <c r="CX113" s="21">
        <v>0</v>
      </c>
      <c r="CY113" s="21">
        <v>0</v>
      </c>
      <c r="CZ113" s="21">
        <v>0</v>
      </c>
      <c r="DA113" s="21">
        <v>0</v>
      </c>
      <c r="DB113" s="21">
        <v>0</v>
      </c>
      <c r="DC113" s="21">
        <v>0</v>
      </c>
      <c r="DD113" s="21">
        <v>0</v>
      </c>
      <c r="DE113" s="21">
        <v>0</v>
      </c>
      <c r="DF113" s="21">
        <v>0</v>
      </c>
      <c r="DG113" s="21">
        <v>0</v>
      </c>
      <c r="DH113" s="21">
        <v>0</v>
      </c>
      <c r="DI113" s="21">
        <v>0</v>
      </c>
      <c r="DJ113" s="21">
        <v>0</v>
      </c>
      <c r="DK113" s="21">
        <v>0</v>
      </c>
      <c r="DL113" s="21">
        <v>0</v>
      </c>
      <c r="DM113" s="21">
        <v>0</v>
      </c>
      <c r="DN113" s="21">
        <v>0</v>
      </c>
      <c r="DO113" s="21">
        <v>0</v>
      </c>
      <c r="DP113" s="21">
        <v>0</v>
      </c>
      <c r="DQ113" s="21">
        <v>0</v>
      </c>
      <c r="DR113" s="21">
        <v>0</v>
      </c>
      <c r="DS113" s="21">
        <v>0</v>
      </c>
      <c r="DT113" s="21">
        <v>0</v>
      </c>
      <c r="DU113" s="21">
        <v>0</v>
      </c>
      <c r="DV113" s="21">
        <v>0.24963519576690715</v>
      </c>
      <c r="DW113" s="21">
        <v>0</v>
      </c>
      <c r="DX113" s="21">
        <v>0</v>
      </c>
      <c r="DY113" s="21">
        <v>0</v>
      </c>
      <c r="DZ113" s="21">
        <v>0</v>
      </c>
      <c r="EA113" s="21">
        <v>0</v>
      </c>
      <c r="EB113" s="21">
        <v>0</v>
      </c>
      <c r="EC113" s="21">
        <v>0</v>
      </c>
      <c r="ED113" s="21">
        <v>0</v>
      </c>
      <c r="EE113" s="21">
        <v>0</v>
      </c>
      <c r="EF113" s="21">
        <v>0</v>
      </c>
      <c r="EG113" s="21">
        <v>0</v>
      </c>
      <c r="EH113" s="21">
        <v>0</v>
      </c>
      <c r="EI113" s="21">
        <v>0</v>
      </c>
      <c r="EJ113" s="21">
        <v>0</v>
      </c>
      <c r="EK113" s="21">
        <v>0</v>
      </c>
      <c r="EL113" s="21">
        <v>0</v>
      </c>
      <c r="EM113" s="21">
        <v>0</v>
      </c>
      <c r="EN113" s="21">
        <v>0</v>
      </c>
      <c r="EO113" s="21">
        <v>0</v>
      </c>
      <c r="EP113" s="21">
        <v>0</v>
      </c>
      <c r="EQ113" s="21">
        <v>0</v>
      </c>
      <c r="ER113" s="21">
        <v>0</v>
      </c>
      <c r="ES113" s="21">
        <v>0</v>
      </c>
      <c r="ET113" s="21">
        <v>0</v>
      </c>
      <c r="EU113" s="21">
        <v>0</v>
      </c>
      <c r="EV113" s="21">
        <v>0</v>
      </c>
      <c r="EW113" s="21">
        <v>0.70555020235112742</v>
      </c>
      <c r="EX113" s="21">
        <v>0</v>
      </c>
      <c r="EY113" s="21">
        <v>0</v>
      </c>
      <c r="EZ113" s="21">
        <v>0</v>
      </c>
      <c r="FA113" s="21">
        <v>0</v>
      </c>
      <c r="FB113" s="21">
        <v>0</v>
      </c>
      <c r="FC113" s="21">
        <v>0</v>
      </c>
      <c r="FD113" s="21">
        <v>0</v>
      </c>
      <c r="FE113" s="21">
        <v>0</v>
      </c>
      <c r="FF113" s="21">
        <v>0</v>
      </c>
      <c r="FG113" s="21">
        <v>0</v>
      </c>
      <c r="FH113" s="21">
        <v>0</v>
      </c>
      <c r="FI113" s="21">
        <v>0</v>
      </c>
      <c r="FJ113" s="21">
        <v>0</v>
      </c>
      <c r="FK113" s="21">
        <v>0</v>
      </c>
      <c r="FL113" s="21">
        <v>0</v>
      </c>
      <c r="FM113" s="21">
        <v>0</v>
      </c>
      <c r="FN113" s="21">
        <v>0</v>
      </c>
      <c r="FO113" s="21">
        <v>0</v>
      </c>
      <c r="FP113" s="21">
        <v>0</v>
      </c>
      <c r="FQ113" s="21">
        <v>0</v>
      </c>
      <c r="FR113" s="21">
        <v>0</v>
      </c>
      <c r="FS113" s="21">
        <v>0</v>
      </c>
      <c r="FT113" s="21">
        <v>0</v>
      </c>
      <c r="FU113" s="21">
        <v>0</v>
      </c>
      <c r="FV113" s="21">
        <v>0</v>
      </c>
      <c r="FW113" s="21">
        <v>0</v>
      </c>
      <c r="FX113" s="21">
        <v>0</v>
      </c>
      <c r="FY113" s="21">
        <v>0</v>
      </c>
      <c r="FZ113" s="21">
        <v>0</v>
      </c>
      <c r="GA113" s="21">
        <v>0</v>
      </c>
      <c r="GB113" s="21">
        <v>0</v>
      </c>
      <c r="GC113" s="21">
        <v>0</v>
      </c>
      <c r="GD113" s="21">
        <v>0</v>
      </c>
      <c r="GE113" s="21">
        <v>0</v>
      </c>
      <c r="GF113" s="21">
        <v>0</v>
      </c>
      <c r="GG113" s="21">
        <v>0</v>
      </c>
      <c r="GH113" s="21">
        <v>0</v>
      </c>
      <c r="GI113" s="21">
        <v>0</v>
      </c>
      <c r="GJ113" s="21">
        <v>0</v>
      </c>
      <c r="GK113" s="21">
        <v>0.43948142368405257</v>
      </c>
      <c r="GL113" s="21">
        <v>0</v>
      </c>
      <c r="GM113" s="21">
        <v>0</v>
      </c>
      <c r="GN113" s="21">
        <v>0</v>
      </c>
      <c r="GO113" s="21">
        <v>0</v>
      </c>
      <c r="GP113" s="21">
        <v>0</v>
      </c>
      <c r="GQ113" s="21">
        <v>0</v>
      </c>
      <c r="GR113" s="21">
        <v>0</v>
      </c>
      <c r="GS113" s="21">
        <v>0</v>
      </c>
      <c r="GT113" s="21">
        <v>0</v>
      </c>
      <c r="GU113" s="21">
        <v>0</v>
      </c>
      <c r="GV113" s="21">
        <v>0</v>
      </c>
      <c r="GW113" s="21">
        <v>0</v>
      </c>
      <c r="GX113" s="21">
        <v>0</v>
      </c>
      <c r="GY113" s="21">
        <v>0</v>
      </c>
      <c r="GZ113" s="21">
        <v>0</v>
      </c>
      <c r="HA113" s="21">
        <v>0</v>
      </c>
      <c r="HB113" s="21">
        <v>0</v>
      </c>
      <c r="HC113" s="21">
        <v>0</v>
      </c>
      <c r="HD113" s="21">
        <v>0</v>
      </c>
      <c r="HE113" s="21">
        <v>0</v>
      </c>
      <c r="HF113" s="21">
        <v>0</v>
      </c>
      <c r="HG113" s="21">
        <v>0</v>
      </c>
      <c r="HH113" s="21">
        <v>0</v>
      </c>
      <c r="HI113" s="21">
        <v>0</v>
      </c>
      <c r="HJ113" s="21">
        <v>0</v>
      </c>
      <c r="HK113" s="21">
        <v>0</v>
      </c>
      <c r="HL113" s="21">
        <v>2.2282188612641125</v>
      </c>
      <c r="HM113" s="21">
        <v>0</v>
      </c>
      <c r="HN113" s="21">
        <v>0</v>
      </c>
      <c r="HO113" s="21">
        <v>0</v>
      </c>
      <c r="HP113" s="21">
        <v>0</v>
      </c>
      <c r="HQ113" s="21">
        <v>0</v>
      </c>
      <c r="HR113" s="21">
        <v>0</v>
      </c>
      <c r="HS113" s="21">
        <v>0</v>
      </c>
      <c r="HT113" s="21">
        <v>0</v>
      </c>
      <c r="HU113" s="21">
        <v>0</v>
      </c>
      <c r="HV113" s="21">
        <v>0</v>
      </c>
      <c r="HW113" s="21">
        <v>0</v>
      </c>
      <c r="HX113" s="21">
        <v>0</v>
      </c>
      <c r="HY113" s="21">
        <v>0</v>
      </c>
      <c r="HZ113" s="21">
        <v>0</v>
      </c>
      <c r="IA113" s="21">
        <v>0</v>
      </c>
      <c r="IB113" s="21">
        <v>0</v>
      </c>
      <c r="IC113" s="21">
        <v>0</v>
      </c>
      <c r="ID113" s="21">
        <v>0</v>
      </c>
      <c r="IE113" s="21">
        <v>0</v>
      </c>
      <c r="IF113" s="21">
        <v>0</v>
      </c>
      <c r="IG113" s="21">
        <v>0</v>
      </c>
      <c r="IH113" s="21">
        <v>0</v>
      </c>
      <c r="II113" s="21">
        <v>0</v>
      </c>
      <c r="IJ113" s="21">
        <v>0</v>
      </c>
      <c r="IK113" s="21">
        <v>0</v>
      </c>
      <c r="IL113" s="21">
        <v>0</v>
      </c>
      <c r="IM113" s="21">
        <v>0</v>
      </c>
      <c r="IN113" s="21">
        <v>0</v>
      </c>
      <c r="IO113" s="21">
        <v>0</v>
      </c>
      <c r="IP113" s="21">
        <v>0</v>
      </c>
      <c r="IQ113" s="21">
        <v>0</v>
      </c>
      <c r="IR113" s="21">
        <v>0</v>
      </c>
      <c r="IS113" s="21">
        <v>0</v>
      </c>
      <c r="IT113" s="21">
        <v>0</v>
      </c>
      <c r="IU113" s="21">
        <v>0</v>
      </c>
      <c r="IV113" s="21">
        <v>0</v>
      </c>
      <c r="IW113" s="21">
        <v>0</v>
      </c>
      <c r="IX113" s="21">
        <v>0</v>
      </c>
      <c r="IY113" s="21">
        <v>0</v>
      </c>
      <c r="IZ113" s="21">
        <v>0</v>
      </c>
      <c r="JA113" s="21">
        <v>0</v>
      </c>
      <c r="JB113" s="21">
        <v>0</v>
      </c>
      <c r="JC113" s="21">
        <v>0</v>
      </c>
      <c r="JD113" s="21">
        <v>0</v>
      </c>
      <c r="JE113" s="21">
        <v>0</v>
      </c>
      <c r="JF113" s="21">
        <v>0.17766034366462369</v>
      </c>
      <c r="JG113" s="21">
        <v>0</v>
      </c>
      <c r="JH113" s="21">
        <v>0</v>
      </c>
      <c r="JI113" s="21">
        <v>0</v>
      </c>
      <c r="JJ113" s="21">
        <v>0</v>
      </c>
      <c r="JK113" s="21">
        <v>0</v>
      </c>
      <c r="JL113" s="21">
        <v>0</v>
      </c>
      <c r="JM113" s="21">
        <v>0</v>
      </c>
      <c r="JN113" s="21">
        <v>0</v>
      </c>
      <c r="JO113" s="21">
        <v>0</v>
      </c>
      <c r="JP113" s="21">
        <v>0</v>
      </c>
      <c r="JQ113" s="21">
        <v>0</v>
      </c>
      <c r="JR113" s="21">
        <v>0</v>
      </c>
      <c r="JS113" s="21">
        <v>0</v>
      </c>
      <c r="JT113" s="21">
        <v>0</v>
      </c>
      <c r="JU113" s="21">
        <v>0</v>
      </c>
      <c r="JV113" s="21">
        <v>0</v>
      </c>
      <c r="JW113" s="21">
        <v>0</v>
      </c>
      <c r="JX113" s="21">
        <v>0</v>
      </c>
      <c r="JY113" s="21">
        <v>0</v>
      </c>
      <c r="JZ113" s="21">
        <v>0</v>
      </c>
      <c r="KA113" s="21">
        <v>0</v>
      </c>
      <c r="KB113" s="21">
        <v>0</v>
      </c>
      <c r="KC113" s="21">
        <v>0</v>
      </c>
      <c r="KD113" s="21">
        <v>0</v>
      </c>
      <c r="KE113" s="21">
        <v>0</v>
      </c>
      <c r="KF113" s="21">
        <v>0</v>
      </c>
      <c r="KG113" s="21">
        <v>0</v>
      </c>
      <c r="KH113" s="21">
        <v>0</v>
      </c>
      <c r="KI113" s="21">
        <v>0</v>
      </c>
      <c r="KJ113" s="21">
        <v>0</v>
      </c>
      <c r="KK113" s="21">
        <v>0</v>
      </c>
    </row>
    <row r="114" spans="1:297" ht="17.5">
      <c r="A114" s="566"/>
      <c r="B114" s="527"/>
      <c r="C114" s="148"/>
      <c r="D114" s="374"/>
      <c r="E114" s="374"/>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1"/>
      <c r="DJ114" s="21"/>
      <c r="DK114" s="21"/>
      <c r="DL114" s="21"/>
      <c r="DM114" s="21"/>
      <c r="DN114" s="21"/>
      <c r="DO114" s="21"/>
      <c r="DP114" s="21"/>
      <c r="DQ114" s="21"/>
      <c r="DR114" s="21"/>
      <c r="DS114" s="21"/>
      <c r="DT114" s="21"/>
      <c r="DU114" s="21"/>
      <c r="DV114" s="21"/>
      <c r="DW114" s="21"/>
      <c r="DX114" s="21"/>
      <c r="DY114" s="21"/>
      <c r="DZ114" s="21"/>
      <c r="EA114" s="21"/>
      <c r="EB114" s="21"/>
      <c r="EC114" s="21"/>
      <c r="ED114" s="21"/>
      <c r="EE114" s="21"/>
      <c r="EF114" s="21"/>
      <c r="EG114" s="21"/>
      <c r="EH114" s="21"/>
      <c r="EI114" s="21"/>
      <c r="EJ114" s="21"/>
      <c r="EK114" s="21"/>
      <c r="EL114" s="21"/>
      <c r="EM114" s="21"/>
      <c r="EN114" s="21"/>
      <c r="EO114" s="21"/>
      <c r="EP114" s="21"/>
      <c r="EQ114" s="21"/>
      <c r="ER114" s="21"/>
      <c r="ES114" s="21"/>
      <c r="ET114" s="21"/>
      <c r="EU114" s="21"/>
      <c r="EV114" s="21"/>
      <c r="EW114" s="21"/>
      <c r="EX114" s="21"/>
      <c r="EY114" s="21"/>
      <c r="EZ114" s="21"/>
      <c r="FA114" s="21"/>
      <c r="FB114" s="21"/>
      <c r="FC114" s="21"/>
      <c r="FD114" s="21"/>
      <c r="FE114" s="21"/>
      <c r="FF114" s="21"/>
      <c r="FG114" s="21"/>
      <c r="FH114" s="21"/>
      <c r="FI114" s="21"/>
      <c r="FJ114" s="21"/>
      <c r="FK114" s="21"/>
      <c r="FL114" s="21"/>
      <c r="FM114" s="21"/>
      <c r="FN114" s="21"/>
      <c r="FO114" s="21"/>
      <c r="FP114" s="21"/>
      <c r="FQ114" s="21"/>
      <c r="FR114" s="21"/>
      <c r="FS114" s="21"/>
      <c r="FT114" s="21"/>
      <c r="FU114" s="21"/>
      <c r="FV114" s="21"/>
      <c r="FW114" s="21"/>
      <c r="FX114" s="21"/>
      <c r="FY114" s="21"/>
      <c r="FZ114" s="21"/>
      <c r="GA114" s="21"/>
      <c r="GB114" s="21"/>
      <c r="GC114" s="21"/>
      <c r="GD114" s="21"/>
      <c r="GE114" s="21"/>
      <c r="GF114" s="21"/>
      <c r="GG114" s="21"/>
      <c r="GH114" s="21"/>
      <c r="GI114" s="21"/>
      <c r="GJ114" s="21"/>
      <c r="GK114" s="21"/>
      <c r="GL114" s="21"/>
      <c r="GM114" s="21"/>
      <c r="GN114" s="21"/>
      <c r="GO114" s="21"/>
      <c r="GP114" s="21"/>
      <c r="GQ114" s="21"/>
      <c r="GR114" s="21"/>
      <c r="GS114" s="21"/>
      <c r="GT114" s="21"/>
      <c r="GU114" s="21"/>
      <c r="GV114" s="21"/>
      <c r="GW114" s="21"/>
      <c r="GX114" s="21"/>
      <c r="GY114" s="21"/>
      <c r="GZ114" s="21"/>
      <c r="HA114" s="21"/>
      <c r="HB114" s="21"/>
      <c r="HC114" s="21"/>
      <c r="HD114" s="21"/>
      <c r="HE114" s="21"/>
      <c r="HF114" s="21"/>
      <c r="HG114" s="21"/>
      <c r="HH114" s="21"/>
      <c r="HI114" s="21"/>
      <c r="HJ114" s="21"/>
      <c r="HK114" s="21"/>
      <c r="HL114" s="21"/>
      <c r="HM114" s="21"/>
      <c r="HN114" s="21"/>
      <c r="HO114" s="21"/>
      <c r="HP114" s="21"/>
      <c r="HQ114" s="21"/>
      <c r="HR114" s="21"/>
      <c r="HS114" s="21"/>
      <c r="HT114" s="21"/>
      <c r="HU114" s="21"/>
      <c r="HV114" s="21"/>
      <c r="HW114" s="21"/>
      <c r="HX114" s="21"/>
      <c r="HY114" s="21"/>
      <c r="HZ114" s="21"/>
      <c r="IA114" s="21"/>
      <c r="IB114" s="21"/>
      <c r="IC114" s="21"/>
      <c r="ID114" s="21"/>
      <c r="IE114" s="21"/>
      <c r="IF114" s="21"/>
      <c r="IG114" s="21"/>
      <c r="IH114" s="21"/>
      <c r="II114" s="21"/>
      <c r="IJ114" s="21"/>
      <c r="IK114" s="21"/>
      <c r="IL114" s="21"/>
      <c r="IM114" s="21"/>
      <c r="IN114" s="21"/>
      <c r="IO114" s="21"/>
      <c r="IP114" s="21"/>
      <c r="IQ114" s="21"/>
      <c r="IR114" s="21"/>
      <c r="IS114" s="21"/>
      <c r="IT114" s="21"/>
      <c r="IU114" s="21"/>
      <c r="IV114" s="21"/>
      <c r="IW114" s="21"/>
      <c r="IX114" s="21"/>
      <c r="IY114" s="21"/>
      <c r="IZ114" s="21"/>
      <c r="JA114" s="21"/>
      <c r="JB114" s="21"/>
      <c r="JC114" s="21"/>
      <c r="JD114" s="21"/>
      <c r="JE114" s="21"/>
      <c r="JF114" s="21"/>
      <c r="JG114" s="21"/>
      <c r="JH114" s="21"/>
      <c r="JI114" s="21"/>
      <c r="JJ114" s="21"/>
      <c r="JK114" s="21"/>
      <c r="JL114" s="21"/>
      <c r="JM114" s="21"/>
      <c r="JN114" s="21"/>
      <c r="JO114" s="21"/>
      <c r="JP114" s="21"/>
      <c r="JQ114" s="21"/>
      <c r="JR114" s="21"/>
      <c r="JS114" s="21"/>
      <c r="JT114" s="21"/>
      <c r="JU114" s="21"/>
      <c r="JV114" s="21"/>
      <c r="JW114" s="21"/>
      <c r="JX114" s="21"/>
      <c r="JY114" s="21"/>
      <c r="JZ114" s="21"/>
      <c r="KA114" s="21"/>
      <c r="KB114" s="21"/>
      <c r="KC114" s="21"/>
      <c r="KD114" s="21"/>
      <c r="KE114" s="21"/>
      <c r="KF114" s="21"/>
      <c r="KG114" s="21"/>
      <c r="KH114" s="21"/>
      <c r="KI114" s="21"/>
      <c r="KJ114" s="21"/>
      <c r="KK114" s="21"/>
    </row>
    <row r="115" spans="1:297" ht="17.5">
      <c r="A115" s="568" t="s">
        <v>502</v>
      </c>
      <c r="B115" s="532" t="s">
        <v>537</v>
      </c>
      <c r="C115" s="148">
        <v>3.5639991458110218</v>
      </c>
      <c r="D115" s="374">
        <v>3.5636363636363635</v>
      </c>
      <c r="E115" s="374">
        <v>3.5644670050761422</v>
      </c>
      <c r="F115" s="21">
        <v>3.5640008812513768</v>
      </c>
      <c r="G115" s="21">
        <v>3.5639004149377596</v>
      </c>
      <c r="H115" s="21">
        <v>3.5640074211502784</v>
      </c>
      <c r="I115" s="21">
        <v>3.5639498035238941</v>
      </c>
      <c r="J115" s="21">
        <v>3.5639647387658568</v>
      </c>
      <c r="K115" s="21">
        <v>3.5640443772062533</v>
      </c>
      <c r="L115" s="21">
        <v>3.5639836455727099</v>
      </c>
      <c r="M115" s="21">
        <v>3.5636645962732918</v>
      </c>
      <c r="N115" s="21">
        <v>3.5641316685584563</v>
      </c>
      <c r="O115" s="21">
        <v>3.5639997382614954</v>
      </c>
      <c r="P115" s="21">
        <v>3.5639660772284372</v>
      </c>
      <c r="Q115" s="21">
        <v>3.5639637649138312</v>
      </c>
      <c r="R115" s="21">
        <v>3.5638204225352115</v>
      </c>
      <c r="S115" s="21">
        <v>3.5640247602864426</v>
      </c>
      <c r="T115" s="21">
        <v>3.5639248305606901</v>
      </c>
      <c r="U115" s="21">
        <v>3.5640219952867245</v>
      </c>
      <c r="V115" s="21">
        <v>3.564185544768069</v>
      </c>
      <c r="W115" s="21">
        <v>3.5644670050761422</v>
      </c>
      <c r="X115" s="21">
        <v>3.5639790792812387</v>
      </c>
      <c r="Y115" s="21">
        <v>3.5639831448214681</v>
      </c>
      <c r="Z115" s="21">
        <v>3.5640093482212412</v>
      </c>
      <c r="AA115" s="21">
        <v>3.5640138408304498</v>
      </c>
      <c r="AB115" s="21">
        <v>3.5640612409347301</v>
      </c>
      <c r="AC115" s="21">
        <v>3.5640423031727377</v>
      </c>
      <c r="AD115" s="21">
        <v>3.5639792431337805</v>
      </c>
      <c r="AE115" s="21">
        <v>3.5640150221918745</v>
      </c>
      <c r="AF115" s="21">
        <v>3.5639997777836254</v>
      </c>
      <c r="AG115" s="21">
        <v>3.5640011302627861</v>
      </c>
      <c r="AH115" s="21">
        <v>3.5638659543467703</v>
      </c>
      <c r="AI115" s="21">
        <v>3.5640071775570048</v>
      </c>
      <c r="AJ115" s="21">
        <v>3.5639979068550498</v>
      </c>
      <c r="AK115" s="21">
        <v>3.5639923591212987</v>
      </c>
      <c r="AL115" s="21">
        <v>3.563936063936064</v>
      </c>
      <c r="AM115" s="21">
        <v>3.563989708915396</v>
      </c>
      <c r="AN115" s="21">
        <v>3.5639737147274837</v>
      </c>
      <c r="AO115" s="21">
        <v>3.5639969020794062</v>
      </c>
      <c r="AP115" s="21">
        <v>3.564024903247518</v>
      </c>
      <c r="AQ115" s="21">
        <v>3.5640424230063226</v>
      </c>
      <c r="AR115" s="21">
        <v>3.5639935493329422</v>
      </c>
      <c r="AS115" s="21">
        <v>3.5639743790032807</v>
      </c>
      <c r="AT115" s="21">
        <v>3.5640722107132286</v>
      </c>
      <c r="AU115" s="21">
        <v>3.5640035401078123</v>
      </c>
      <c r="AV115" s="21">
        <v>3.5638977635782747</v>
      </c>
      <c r="AW115" s="21">
        <v>3.5639534883720931</v>
      </c>
      <c r="AX115" s="21">
        <v>3.5640503517215847</v>
      </c>
      <c r="AY115" s="21">
        <v>3.5641025641025643</v>
      </c>
      <c r="AZ115" s="21">
        <v>3.5640194489465156</v>
      </c>
      <c r="BA115" s="21">
        <v>3.563986409966025</v>
      </c>
      <c r="BB115" s="21">
        <v>3.5639712769278802</v>
      </c>
      <c r="BC115" s="21">
        <v>3.5640009651896727</v>
      </c>
      <c r="BD115" s="21">
        <v>3.563943894389439</v>
      </c>
      <c r="BE115" s="21">
        <v>3.5639279437609841</v>
      </c>
      <c r="BF115" s="21">
        <v>3.5640400097584775</v>
      </c>
      <c r="BG115" s="21">
        <v>3.5639423076923076</v>
      </c>
      <c r="BH115" s="21">
        <v>3.5641486810551557</v>
      </c>
      <c r="BI115" s="21">
        <v>3.5639760310186817</v>
      </c>
      <c r="BJ115" s="21">
        <v>3.5639972116841161</v>
      </c>
      <c r="BK115" s="21">
        <v>3.5639324487334139</v>
      </c>
      <c r="BL115" s="21">
        <v>3.5639778196275373</v>
      </c>
      <c r="BM115" s="21">
        <v>3.5639947942224404</v>
      </c>
      <c r="BN115" s="21">
        <v>3.5640064567316898</v>
      </c>
      <c r="BO115" s="21">
        <v>3.563924295094631</v>
      </c>
      <c r="BP115" s="21">
        <v>3.5639941810995528</v>
      </c>
      <c r="BQ115" s="21">
        <v>3.5640127129003343</v>
      </c>
      <c r="BR115" s="21">
        <v>3.5639892786663134</v>
      </c>
      <c r="BS115" s="21">
        <v>3.5640063216120113</v>
      </c>
      <c r="BT115" s="21">
        <v>3.5640326975476837</v>
      </c>
      <c r="BU115" s="21">
        <v>3.5640809443507591</v>
      </c>
      <c r="BV115" s="21">
        <v>3.5640197568389058</v>
      </c>
      <c r="BW115" s="21">
        <v>3.5642795513373597</v>
      </c>
      <c r="BX115" s="21">
        <v>3.5639810426540284</v>
      </c>
      <c r="BY115" s="21">
        <v>3.5639518611810805</v>
      </c>
      <c r="BZ115" s="21">
        <v>3.5640552995391706</v>
      </c>
      <c r="CA115" s="21">
        <v>3.5640612409347301</v>
      </c>
      <c r="CB115" s="21">
        <v>3.5639878574852211</v>
      </c>
      <c r="CC115" s="21">
        <v>3.5639867109634551</v>
      </c>
      <c r="CD115" s="21">
        <v>3.564030039988296</v>
      </c>
      <c r="CE115" s="21">
        <v>3.564108790675085</v>
      </c>
      <c r="CF115" s="21">
        <v>3.5642317380352644</v>
      </c>
      <c r="CG115" s="21">
        <v>3.564014019173281</v>
      </c>
      <c r="CH115" s="21">
        <v>3.5640452393477116</v>
      </c>
      <c r="CI115" s="21">
        <v>3.5640229943531567</v>
      </c>
      <c r="CJ115" s="21">
        <v>3.5639998959985442</v>
      </c>
      <c r="CK115" s="21">
        <v>3.5639789658194565</v>
      </c>
      <c r="CL115" s="21">
        <v>3.5637110980622433</v>
      </c>
      <c r="CM115" s="21">
        <v>3.5636729222520107</v>
      </c>
      <c r="CN115" s="21">
        <v>3.5639966374444576</v>
      </c>
      <c r="CO115" s="21">
        <v>3.5639765837340582</v>
      </c>
      <c r="CP115" s="21">
        <v>3.5639900541173031</v>
      </c>
      <c r="CQ115" s="21">
        <v>3.5640467772640738</v>
      </c>
      <c r="CR115" s="21">
        <v>3.5637982195845699</v>
      </c>
      <c r="CS115" s="21">
        <v>3.5640371925614875</v>
      </c>
      <c r="CT115" s="21">
        <v>3.5640002481030453</v>
      </c>
      <c r="CU115" s="21">
        <v>3.564083270629546</v>
      </c>
      <c r="CV115" s="21">
        <v>3.5641130684145841</v>
      </c>
      <c r="CW115" s="21">
        <v>3.5639970804857009</v>
      </c>
      <c r="CX115" s="21">
        <v>3.5639476334340383</v>
      </c>
      <c r="CY115" s="21">
        <v>3.5640439158279964</v>
      </c>
      <c r="CZ115" s="21">
        <v>3.5639912368054172</v>
      </c>
      <c r="DA115" s="21">
        <v>3.5640037761845229</v>
      </c>
      <c r="DB115" s="21">
        <v>3.5639601372324785</v>
      </c>
      <c r="DC115" s="21">
        <v>3.5640176600441502</v>
      </c>
      <c r="DD115" s="21">
        <v>3.5639449418682347</v>
      </c>
      <c r="DE115" s="21">
        <v>3.5637880274779197</v>
      </c>
      <c r="DF115" s="21">
        <v>3.5640029920583132</v>
      </c>
      <c r="DG115" s="21">
        <v>3.5640179910044978</v>
      </c>
      <c r="DH115" s="21">
        <v>3.5639961043620891</v>
      </c>
      <c r="DI115" s="21">
        <v>3.5639175257731961</v>
      </c>
      <c r="DJ115" s="21">
        <v>3.5639956977682172</v>
      </c>
      <c r="DK115" s="21">
        <v>3.5639354438237119</v>
      </c>
      <c r="DL115" s="21">
        <v>3.5636363636363635</v>
      </c>
      <c r="DM115" s="21">
        <v>3.5638895675543609</v>
      </c>
      <c r="DN115" s="21">
        <v>3.5638432364096082</v>
      </c>
      <c r="DO115" s="21">
        <v>3.563991947080817</v>
      </c>
      <c r="DP115" s="21">
        <v>3.5639617014597396</v>
      </c>
      <c r="DQ115" s="21">
        <v>3.5639994395773753</v>
      </c>
      <c r="DR115" s="21">
        <v>3.5640020898641587</v>
      </c>
      <c r="DS115" s="21">
        <v>3.5639816016039627</v>
      </c>
      <c r="DT115" s="21">
        <v>3.5640157924421882</v>
      </c>
      <c r="DU115" s="21">
        <v>3.5641769398114578</v>
      </c>
      <c r="DV115" s="21">
        <v>3.5639941631322705</v>
      </c>
      <c r="DW115" s="21">
        <v>3.5640181144503913</v>
      </c>
      <c r="DX115" s="21">
        <v>3.5640148274878816</v>
      </c>
      <c r="DY115" s="21">
        <v>3.5639898294310837</v>
      </c>
      <c r="DZ115" s="21">
        <v>3.5640575640575642</v>
      </c>
      <c r="EA115" s="21">
        <v>3.5640138408304498</v>
      </c>
      <c r="EB115" s="21">
        <v>3.5640396834243675</v>
      </c>
      <c r="EC115" s="21">
        <v>3.5639097744360901</v>
      </c>
      <c r="ED115" s="21">
        <v>3.5640362225097024</v>
      </c>
      <c r="EE115" s="21">
        <v>3.5640181941352949</v>
      </c>
      <c r="EF115" s="21">
        <v>3.5639842983316976</v>
      </c>
      <c r="EG115" s="21">
        <v>3.5640057080500296</v>
      </c>
      <c r="EH115" s="21">
        <v>3.5639751552795031</v>
      </c>
      <c r="EI115" s="21">
        <v>3.5640590309520701</v>
      </c>
      <c r="EJ115" s="21">
        <v>3.5640328874024525</v>
      </c>
      <c r="EK115" s="21">
        <v>3.5639943741209565</v>
      </c>
      <c r="EL115" s="21">
        <v>3.564243027888446</v>
      </c>
      <c r="EM115" s="21">
        <v>3.5640720598232494</v>
      </c>
      <c r="EN115" s="21">
        <v>3.5640201927489672</v>
      </c>
      <c r="EO115" s="21">
        <v>3.5639897563858427</v>
      </c>
      <c r="EP115" s="21">
        <v>3.5640301318267418</v>
      </c>
      <c r="EQ115" s="21">
        <v>3.5639889196675902</v>
      </c>
      <c r="ER115" s="21">
        <v>3.5638743455497384</v>
      </c>
      <c r="ES115" s="21">
        <v>3.5640116763969973</v>
      </c>
      <c r="ET115" s="21">
        <v>3.5637393767705383</v>
      </c>
      <c r="EU115" s="21">
        <v>3.5640495867768593</v>
      </c>
      <c r="EV115" s="21">
        <v>3.5637110980622433</v>
      </c>
      <c r="EW115" s="21">
        <v>3.5640007708614379</v>
      </c>
      <c r="EX115" s="21">
        <v>3.5639501657332269</v>
      </c>
      <c r="EY115" s="21">
        <v>3.5642498205312276</v>
      </c>
      <c r="EZ115" s="21">
        <v>3.5642023346303504</v>
      </c>
      <c r="FA115" s="21">
        <v>3.5639882460229</v>
      </c>
      <c r="FB115" s="21">
        <v>3.5639721123045036</v>
      </c>
      <c r="FC115" s="21">
        <v>3.5639962551825599</v>
      </c>
      <c r="FD115" s="21">
        <v>3.5641025641025643</v>
      </c>
      <c r="FE115" s="21">
        <v>3.5640107002961687</v>
      </c>
      <c r="FF115" s="21">
        <v>3.5639790279155448</v>
      </c>
      <c r="FG115" s="21">
        <v>3.5639697950377562</v>
      </c>
      <c r="FH115" s="21">
        <v>3.5640121218142977</v>
      </c>
      <c r="FI115" s="21">
        <v>3.5640817979348047</v>
      </c>
      <c r="FJ115" s="21">
        <v>3.5639814993254961</v>
      </c>
      <c r="FK115" s="21">
        <v>3.5639927023440956</v>
      </c>
      <c r="FL115" s="21">
        <v>3.5640695428203477</v>
      </c>
      <c r="FM115" s="21">
        <v>3.5640311804008911</v>
      </c>
      <c r="FN115" s="21">
        <v>3.5639984017048483</v>
      </c>
      <c r="FO115" s="21">
        <v>3.5639522712999789</v>
      </c>
      <c r="FP115" s="21">
        <v>3.56398952143633</v>
      </c>
      <c r="FQ115" s="21">
        <v>3.5636503067484662</v>
      </c>
      <c r="FR115" s="21">
        <v>3.5639869207351449</v>
      </c>
      <c r="FS115" s="21">
        <v>3.5639467592592591</v>
      </c>
      <c r="FT115" s="21">
        <v>3.5640012583737368</v>
      </c>
      <c r="FU115" s="21">
        <v>3.5639013452914798</v>
      </c>
      <c r="FV115" s="21">
        <v>3.5640317262276091</v>
      </c>
      <c r="FW115" s="21">
        <v>3.5638795986622074</v>
      </c>
      <c r="FX115" s="21">
        <v>3.5639534883720931</v>
      </c>
      <c r="FY115" s="21">
        <v>3.5640138408304498</v>
      </c>
      <c r="FZ115" s="21">
        <v>3.563736263736264</v>
      </c>
      <c r="GA115" s="21">
        <v>3.5639938319198148</v>
      </c>
      <c r="GB115" s="21">
        <v>3.5639076576576576</v>
      </c>
      <c r="GC115" s="21">
        <v>3.5639771801140996</v>
      </c>
      <c r="GD115" s="21">
        <v>3.5640703517587942</v>
      </c>
      <c r="GE115" s="21">
        <v>3.5640069472823868</v>
      </c>
      <c r="GF115" s="21">
        <v>3.563958667379298</v>
      </c>
      <c r="GG115" s="21">
        <v>3.5639219934994584</v>
      </c>
      <c r="GH115" s="21">
        <v>3.5640148274878816</v>
      </c>
      <c r="GI115" s="21">
        <v>3.5638909727431858</v>
      </c>
      <c r="GJ115" s="21">
        <v>3.5639564992232002</v>
      </c>
      <c r="GK115" s="21">
        <v>3.5639997599183721</v>
      </c>
      <c r="GL115" s="21">
        <v>3.5639991937109454</v>
      </c>
      <c r="GM115" s="21">
        <v>3.5639332870048643</v>
      </c>
      <c r="GN115" s="21">
        <v>3.5639375684556409</v>
      </c>
      <c r="GO115" s="21">
        <v>3.5639701663798049</v>
      </c>
      <c r="GP115" s="21">
        <v>3.5638665132336018</v>
      </c>
      <c r="GQ115" s="21">
        <v>3.5641791044776121</v>
      </c>
      <c r="GR115" s="21">
        <v>3.5640171346977629</v>
      </c>
      <c r="GS115" s="21">
        <v>3.5640871825634872</v>
      </c>
      <c r="GT115" s="21">
        <v>3.5638440860215055</v>
      </c>
      <c r="GU115" s="21">
        <v>3.5640153126329222</v>
      </c>
      <c r="GV115" s="21">
        <v>3.5642900670322972</v>
      </c>
      <c r="GW115" s="21">
        <v>3.5638353309015112</v>
      </c>
      <c r="GX115" s="21">
        <v>3.5639628085924975</v>
      </c>
      <c r="GY115" s="21">
        <v>3.5639745350143555</v>
      </c>
      <c r="GZ115" s="21">
        <v>3.5640064170709551</v>
      </c>
      <c r="HA115" s="21">
        <v>3.5639981332993935</v>
      </c>
      <c r="HB115" s="21">
        <v>3.5639909860906052</v>
      </c>
      <c r="HC115" s="21">
        <v>3.5640788662969811</v>
      </c>
      <c r="HD115" s="21">
        <v>3.5638655462184876</v>
      </c>
      <c r="HE115" s="21">
        <v>3.5640012317799221</v>
      </c>
      <c r="HF115" s="21">
        <v>3.5638841567291313</v>
      </c>
      <c r="HG115" s="21">
        <v>3.5640481245576785</v>
      </c>
      <c r="HH115" s="21">
        <v>3.5641622340425534</v>
      </c>
      <c r="HI115" s="21">
        <v>3.5641627543035992</v>
      </c>
      <c r="HJ115" s="21">
        <v>3.5640121495653387</v>
      </c>
      <c r="HK115" s="21">
        <v>3.5640584694754942</v>
      </c>
      <c r="HL115" s="21">
        <v>3.5639968351541342</v>
      </c>
      <c r="HM115" s="21">
        <v>3.5639129516163108</v>
      </c>
      <c r="HN115" s="21">
        <v>3.5640009903441445</v>
      </c>
      <c r="HO115" s="21">
        <v>3.5640386413212837</v>
      </c>
      <c r="HP115" s="21">
        <v>3.5640616693248273</v>
      </c>
      <c r="HQ115" s="21">
        <v>3.5639887557330967</v>
      </c>
      <c r="HR115" s="21">
        <v>3.5640099345224656</v>
      </c>
      <c r="HS115" s="21">
        <v>3.5640791476407916</v>
      </c>
      <c r="HT115" s="21">
        <v>3.5640062905445253</v>
      </c>
      <c r="HU115" s="21">
        <v>3.5639123102866779</v>
      </c>
      <c r="HV115" s="21">
        <v>3.5639899623588458</v>
      </c>
      <c r="HW115" s="21">
        <v>3.563986013986014</v>
      </c>
      <c r="HX115" s="21">
        <v>3.5643153526970957</v>
      </c>
      <c r="HY115" s="21">
        <v>3.5640059449640451</v>
      </c>
      <c r="HZ115" s="21">
        <v>3.563980013034977</v>
      </c>
      <c r="IA115" s="21">
        <v>3.5640822784810124</v>
      </c>
      <c r="IB115" s="21">
        <v>3.5639050791007492</v>
      </c>
      <c r="IC115" s="21">
        <v>3.564013352766938</v>
      </c>
      <c r="ID115" s="21">
        <v>3.5640748740100792</v>
      </c>
      <c r="IE115" s="21">
        <v>3.5640059581179355</v>
      </c>
      <c r="IF115" s="21">
        <v>3.5640569395017794</v>
      </c>
      <c r="IG115" s="21">
        <v>3.564045773348099</v>
      </c>
      <c r="IH115" s="21">
        <v>3.5638888888888891</v>
      </c>
      <c r="II115" s="21">
        <v>3.5640052200735557</v>
      </c>
      <c r="IJ115" s="21">
        <v>3.5638655462184876</v>
      </c>
      <c r="IK115" s="21">
        <v>3.5639666175748652</v>
      </c>
      <c r="IL115" s="21">
        <v>3.5641677255400253</v>
      </c>
      <c r="IM115" s="21">
        <v>3.5639386189258313</v>
      </c>
      <c r="IN115" s="21">
        <v>3.5639324487334139</v>
      </c>
      <c r="IO115" s="21">
        <v>3.5638856476079348</v>
      </c>
      <c r="IP115" s="21">
        <v>3.5639386189258313</v>
      </c>
      <c r="IQ115" s="21">
        <v>3.5641224331654398</v>
      </c>
      <c r="IR115" s="21">
        <v>3.5640129560177294</v>
      </c>
      <c r="IS115" s="21">
        <v>3.5639935196435806</v>
      </c>
      <c r="IT115" s="21">
        <v>3.5639686684073109</v>
      </c>
      <c r="IU115" s="21">
        <v>3.5641235985780693</v>
      </c>
      <c r="IV115" s="21">
        <v>3.5638297872340425</v>
      </c>
      <c r="IW115" s="21">
        <v>3.563957475994513</v>
      </c>
      <c r="IX115" s="21">
        <v>3.564001844876624</v>
      </c>
      <c r="IY115" s="21">
        <v>3.5641210374639769</v>
      </c>
      <c r="IZ115" s="21">
        <v>3.5640481245576785</v>
      </c>
      <c r="JA115" s="21">
        <v>3.5639210639210641</v>
      </c>
      <c r="JB115" s="21">
        <v>3.5638832997987926</v>
      </c>
      <c r="JC115" s="21">
        <v>3.5641300464451589</v>
      </c>
      <c r="JD115" s="21">
        <v>3.56406981694338</v>
      </c>
      <c r="JE115" s="21">
        <v>3.5640059163128011</v>
      </c>
      <c r="JF115" s="21">
        <v>3.5639991653443199</v>
      </c>
      <c r="JG115" s="21">
        <v>3.5640864932623004</v>
      </c>
      <c r="JH115" s="21">
        <v>3.5638251839030723</v>
      </c>
      <c r="JI115" s="21">
        <v>3.5640023682652457</v>
      </c>
      <c r="JJ115" s="21">
        <v>3.5640670666051375</v>
      </c>
      <c r="JK115" s="21">
        <v>3.5639638184461315</v>
      </c>
      <c r="JL115" s="21">
        <v>3.5639884264411306</v>
      </c>
      <c r="JM115" s="21">
        <v>3.5640713706407139</v>
      </c>
      <c r="JN115" s="21">
        <v>3.563764291996482</v>
      </c>
      <c r="JO115" s="21">
        <v>3.5641235985780693</v>
      </c>
      <c r="JP115" s="21">
        <v>3.5640543083747818</v>
      </c>
      <c r="JQ115" s="21">
        <v>3.5639935196435806</v>
      </c>
      <c r="JR115" s="21">
        <v>3.5640056281178492</v>
      </c>
      <c r="JS115" s="21">
        <v>3.5640140068115316</v>
      </c>
      <c r="JT115" s="21">
        <v>3.5639839341095123</v>
      </c>
      <c r="JU115" s="21">
        <v>3.5641139804096169</v>
      </c>
      <c r="JV115" s="21">
        <v>3.5640194489465156</v>
      </c>
      <c r="JW115" s="21">
        <v>3.5639547772112614</v>
      </c>
      <c r="JX115" s="21">
        <v>3.5639713408393039</v>
      </c>
      <c r="JY115" s="21">
        <v>3.564140811455847</v>
      </c>
      <c r="JZ115" s="21">
        <v>3.5640126393277543</v>
      </c>
      <c r="KA115" s="21">
        <v>3.5640180430256767</v>
      </c>
      <c r="KB115" s="21">
        <v>3.5638665132336018</v>
      </c>
      <c r="KC115" s="21">
        <v>3.5641116213352171</v>
      </c>
      <c r="KD115" s="21">
        <v>3.5639741518578352</v>
      </c>
      <c r="KE115" s="21">
        <v>3.5639291465378422</v>
      </c>
      <c r="KF115" s="21">
        <v>3.5640956732061273</v>
      </c>
      <c r="KG115" s="21">
        <v>3.5640010385564067</v>
      </c>
      <c r="KH115" s="21">
        <v>3.5639983384761451</v>
      </c>
      <c r="KI115" s="21">
        <v>3.5640674874601004</v>
      </c>
      <c r="KJ115" s="21">
        <v>3.5639846743295021</v>
      </c>
      <c r="KK115" s="21">
        <v>3.563979706877114</v>
      </c>
    </row>
    <row r="116" spans="1:297" ht="17.5">
      <c r="A116" s="566"/>
      <c r="B116" s="532"/>
      <c r="C116" s="148"/>
      <c r="D116" s="374"/>
      <c r="E116" s="374"/>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1"/>
      <c r="DJ116" s="21"/>
      <c r="DK116" s="21"/>
      <c r="DL116" s="21"/>
      <c r="DM116" s="21"/>
      <c r="DN116" s="21"/>
      <c r="DO116" s="21"/>
      <c r="DP116" s="21"/>
      <c r="DQ116" s="21"/>
      <c r="DR116" s="21"/>
      <c r="DS116" s="21"/>
      <c r="DT116" s="21"/>
      <c r="DU116" s="21"/>
      <c r="DV116" s="21"/>
      <c r="DW116" s="21"/>
      <c r="DX116" s="21"/>
      <c r="DY116" s="21"/>
      <c r="DZ116" s="21"/>
      <c r="EA116" s="21"/>
      <c r="EB116" s="21"/>
      <c r="EC116" s="21"/>
      <c r="ED116" s="21"/>
      <c r="EE116" s="21"/>
      <c r="EF116" s="21"/>
      <c r="EG116" s="21"/>
      <c r="EH116" s="21"/>
      <c r="EI116" s="21"/>
      <c r="EJ116" s="21"/>
      <c r="EK116" s="21"/>
      <c r="EL116" s="21"/>
      <c r="EM116" s="21"/>
      <c r="EN116" s="21"/>
      <c r="EO116" s="21"/>
      <c r="EP116" s="21"/>
      <c r="EQ116" s="21"/>
      <c r="ER116" s="21"/>
      <c r="ES116" s="21"/>
      <c r="ET116" s="21"/>
      <c r="EU116" s="21"/>
      <c r="EV116" s="21"/>
      <c r="EW116" s="21"/>
      <c r="EX116" s="21"/>
      <c r="EY116" s="21"/>
      <c r="EZ116" s="21"/>
      <c r="FA116" s="21"/>
      <c r="FB116" s="21"/>
      <c r="FC116" s="21"/>
      <c r="FD116" s="21"/>
      <c r="FE116" s="21"/>
      <c r="FF116" s="21"/>
      <c r="FG116" s="21"/>
      <c r="FH116" s="21"/>
      <c r="FI116" s="21"/>
      <c r="FJ116" s="21"/>
      <c r="FK116" s="21"/>
      <c r="FL116" s="21"/>
      <c r="FM116" s="21"/>
      <c r="FN116" s="21"/>
      <c r="FO116" s="21"/>
      <c r="FP116" s="21"/>
      <c r="FQ116" s="21"/>
      <c r="FR116" s="21"/>
      <c r="FS116" s="21"/>
      <c r="FT116" s="21"/>
      <c r="FU116" s="21"/>
      <c r="FV116" s="21"/>
      <c r="FW116" s="21"/>
      <c r="FX116" s="21"/>
      <c r="FY116" s="21"/>
      <c r="FZ116" s="21"/>
      <c r="GA116" s="21"/>
      <c r="GB116" s="21"/>
      <c r="GC116" s="21"/>
      <c r="GD116" s="21"/>
      <c r="GE116" s="21"/>
      <c r="GF116" s="21"/>
      <c r="GG116" s="21"/>
      <c r="GH116" s="21"/>
      <c r="GI116" s="21"/>
      <c r="GJ116" s="21"/>
      <c r="GK116" s="21"/>
      <c r="GL116" s="21"/>
      <c r="GM116" s="21"/>
      <c r="GN116" s="21"/>
      <c r="GO116" s="21"/>
      <c r="GP116" s="21"/>
      <c r="GQ116" s="21"/>
      <c r="GR116" s="21"/>
      <c r="GS116" s="21"/>
      <c r="GT116" s="21"/>
      <c r="GU116" s="21"/>
      <c r="GV116" s="21"/>
      <c r="GW116" s="21"/>
      <c r="GX116" s="21"/>
      <c r="GY116" s="21"/>
      <c r="GZ116" s="21"/>
      <c r="HA116" s="21"/>
      <c r="HB116" s="21"/>
      <c r="HC116" s="21"/>
      <c r="HD116" s="21"/>
      <c r="HE116" s="21"/>
      <c r="HF116" s="21"/>
      <c r="HG116" s="21"/>
      <c r="HH116" s="21"/>
      <c r="HI116" s="21"/>
      <c r="HJ116" s="21"/>
      <c r="HK116" s="21"/>
      <c r="HL116" s="21"/>
      <c r="HM116" s="21"/>
      <c r="HN116" s="21"/>
      <c r="HO116" s="21"/>
      <c r="HP116" s="21"/>
      <c r="HQ116" s="21"/>
      <c r="HR116" s="21"/>
      <c r="HS116" s="21"/>
      <c r="HT116" s="21"/>
      <c r="HU116" s="21"/>
      <c r="HV116" s="21"/>
      <c r="HW116" s="21"/>
      <c r="HX116" s="21"/>
      <c r="HY116" s="21"/>
      <c r="HZ116" s="21"/>
      <c r="IA116" s="21"/>
      <c r="IB116" s="21"/>
      <c r="IC116" s="21"/>
      <c r="ID116" s="21"/>
      <c r="IE116" s="21"/>
      <c r="IF116" s="21"/>
      <c r="IG116" s="21"/>
      <c r="IH116" s="21"/>
      <c r="II116" s="21"/>
      <c r="IJ116" s="21"/>
      <c r="IK116" s="21"/>
      <c r="IL116" s="21"/>
      <c r="IM116" s="21"/>
      <c r="IN116" s="21"/>
      <c r="IO116" s="21"/>
      <c r="IP116" s="21"/>
      <c r="IQ116" s="21"/>
      <c r="IR116" s="21"/>
      <c r="IS116" s="21"/>
      <c r="IT116" s="21"/>
      <c r="IU116" s="21"/>
      <c r="IV116" s="21"/>
      <c r="IW116" s="21"/>
      <c r="IX116" s="21"/>
      <c r="IY116" s="21"/>
      <c r="IZ116" s="21"/>
      <c r="JA116" s="21"/>
      <c r="JB116" s="21"/>
      <c r="JC116" s="21"/>
      <c r="JD116" s="21"/>
      <c r="JE116" s="21"/>
      <c r="JF116" s="21"/>
      <c r="JG116" s="21"/>
      <c r="JH116" s="21"/>
      <c r="JI116" s="21"/>
      <c r="JJ116" s="21"/>
      <c r="JK116" s="21"/>
      <c r="JL116" s="21"/>
      <c r="JM116" s="21"/>
      <c r="JN116" s="21"/>
      <c r="JO116" s="21"/>
      <c r="JP116" s="21"/>
      <c r="JQ116" s="21"/>
      <c r="JR116" s="21"/>
      <c r="JS116" s="21"/>
      <c r="JT116" s="21"/>
      <c r="JU116" s="21"/>
      <c r="JV116" s="21"/>
      <c r="JW116" s="21"/>
      <c r="JX116" s="21"/>
      <c r="JY116" s="21"/>
      <c r="JZ116" s="21"/>
      <c r="KA116" s="21"/>
      <c r="KB116" s="21"/>
      <c r="KC116" s="21"/>
      <c r="KD116" s="21"/>
      <c r="KE116" s="21"/>
      <c r="KF116" s="21"/>
      <c r="KG116" s="21"/>
      <c r="KH116" s="21"/>
      <c r="KI116" s="21"/>
      <c r="KJ116" s="21"/>
      <c r="KK116" s="21"/>
    </row>
    <row r="117" spans="1:297" ht="17.5">
      <c r="A117" s="569" t="s">
        <v>503</v>
      </c>
      <c r="B117" s="532" t="s">
        <v>503</v>
      </c>
      <c r="C117" s="148">
        <v>3.8400679212255078</v>
      </c>
      <c r="D117" s="374">
        <v>0</v>
      </c>
      <c r="E117" s="374">
        <v>18.195426508199187</v>
      </c>
      <c r="F117" s="21">
        <v>10.658294778585592</v>
      </c>
      <c r="G117" s="21">
        <v>0</v>
      </c>
      <c r="H117" s="21">
        <v>0</v>
      </c>
      <c r="I117" s="21">
        <v>0</v>
      </c>
      <c r="J117" s="21">
        <v>0</v>
      </c>
      <c r="K117" s="21">
        <v>0</v>
      </c>
      <c r="L117" s="21">
        <v>0</v>
      </c>
      <c r="M117" s="21">
        <v>0</v>
      </c>
      <c r="N117" s="21">
        <v>0</v>
      </c>
      <c r="O117" s="21">
        <v>2.4226547139416259</v>
      </c>
      <c r="P117" s="21">
        <v>0</v>
      </c>
      <c r="Q117" s="21">
        <v>0</v>
      </c>
      <c r="R117" s="21">
        <v>0</v>
      </c>
      <c r="S117" s="21">
        <v>5.4524214103653357</v>
      </c>
      <c r="T117" s="21">
        <v>0</v>
      </c>
      <c r="U117" s="21">
        <v>0</v>
      </c>
      <c r="V117" s="21">
        <v>0</v>
      </c>
      <c r="W117" s="21">
        <v>0</v>
      </c>
      <c r="X117" s="21">
        <v>5.3682875045310965</v>
      </c>
      <c r="Y117" s="21">
        <v>0</v>
      </c>
      <c r="Z117" s="21">
        <v>8.9732537003375743</v>
      </c>
      <c r="AA117" s="21">
        <v>18.195426508199187</v>
      </c>
      <c r="AB117" s="21">
        <v>0</v>
      </c>
      <c r="AC117" s="21">
        <v>0</v>
      </c>
      <c r="AD117" s="21">
        <v>0</v>
      </c>
      <c r="AE117" s="21">
        <v>0</v>
      </c>
      <c r="AF117" s="21">
        <v>1.6317582285846279</v>
      </c>
      <c r="AG117" s="21">
        <v>2.1591402043228571</v>
      </c>
      <c r="AH117" s="21">
        <v>0</v>
      </c>
      <c r="AI117" s="21">
        <v>0</v>
      </c>
      <c r="AJ117" s="21">
        <v>0</v>
      </c>
      <c r="AK117" s="21">
        <v>0</v>
      </c>
      <c r="AL117" s="21">
        <v>0</v>
      </c>
      <c r="AM117" s="21">
        <v>5.0697412345049013</v>
      </c>
      <c r="AN117" s="21">
        <v>0</v>
      </c>
      <c r="AO117" s="21">
        <v>9.2407318106761362</v>
      </c>
      <c r="AP117" s="21">
        <v>6.2021425767008802</v>
      </c>
      <c r="AQ117" s="21">
        <v>0</v>
      </c>
      <c r="AR117" s="21">
        <v>0</v>
      </c>
      <c r="AS117" s="21">
        <v>0</v>
      </c>
      <c r="AT117" s="21">
        <v>0</v>
      </c>
      <c r="AU117" s="21">
        <v>0</v>
      </c>
      <c r="AV117" s="21">
        <v>0</v>
      </c>
      <c r="AW117" s="21">
        <v>0</v>
      </c>
      <c r="AX117" s="21">
        <v>0</v>
      </c>
      <c r="AY117" s="21">
        <v>0</v>
      </c>
      <c r="AZ117" s="21">
        <v>0</v>
      </c>
      <c r="BA117" s="21">
        <v>3.2146092865232161</v>
      </c>
      <c r="BB117" s="21">
        <v>0</v>
      </c>
      <c r="BC117" s="21">
        <v>4.6518459252486002</v>
      </c>
      <c r="BD117" s="21">
        <v>0</v>
      </c>
      <c r="BE117" s="21">
        <v>0</v>
      </c>
      <c r="BF117" s="21">
        <v>0</v>
      </c>
      <c r="BG117" s="21">
        <v>0</v>
      </c>
      <c r="BH117" s="21">
        <v>0</v>
      </c>
      <c r="BI117" s="21">
        <v>0</v>
      </c>
      <c r="BJ117" s="21">
        <v>6.022025014410767</v>
      </c>
      <c r="BK117" s="21">
        <v>0</v>
      </c>
      <c r="BL117" s="21">
        <v>0</v>
      </c>
      <c r="BM117" s="21">
        <v>2.2117514027863709</v>
      </c>
      <c r="BN117" s="21">
        <v>0</v>
      </c>
      <c r="BO117" s="21">
        <v>0</v>
      </c>
      <c r="BP117" s="21">
        <v>8.5362720610435598</v>
      </c>
      <c r="BQ117" s="21">
        <v>0</v>
      </c>
      <c r="BR117" s="21">
        <v>0</v>
      </c>
      <c r="BS117" s="21">
        <v>0</v>
      </c>
      <c r="BT117" s="21">
        <v>5.5387081263022919</v>
      </c>
      <c r="BU117" s="21">
        <v>0</v>
      </c>
      <c r="BV117" s="21">
        <v>0</v>
      </c>
      <c r="BW117" s="21">
        <v>0</v>
      </c>
      <c r="BX117" s="21">
        <v>10.645142180094787</v>
      </c>
      <c r="BY117" s="21">
        <v>0</v>
      </c>
      <c r="BZ117" s="21">
        <v>0</v>
      </c>
      <c r="CA117" s="21">
        <v>0</v>
      </c>
      <c r="CB117" s="21">
        <v>0</v>
      </c>
      <c r="CC117" s="21">
        <v>0</v>
      </c>
      <c r="CD117" s="21">
        <v>0</v>
      </c>
      <c r="CE117" s="21">
        <v>0</v>
      </c>
      <c r="CF117" s="21">
        <v>0</v>
      </c>
      <c r="CG117" s="21">
        <v>9.7957427069374283</v>
      </c>
      <c r="CH117" s="21">
        <v>0</v>
      </c>
      <c r="CI117" s="21">
        <v>0</v>
      </c>
      <c r="CJ117" s="21">
        <v>4.8516939237149321</v>
      </c>
      <c r="CK117" s="21">
        <v>7.5714285714285712</v>
      </c>
      <c r="CL117" s="21">
        <v>0</v>
      </c>
      <c r="CM117" s="21">
        <v>0</v>
      </c>
      <c r="CN117" s="21">
        <v>0</v>
      </c>
      <c r="CO117" s="21">
        <v>0</v>
      </c>
      <c r="CP117" s="21">
        <v>0</v>
      </c>
      <c r="CQ117" s="21">
        <v>0</v>
      </c>
      <c r="CR117" s="21">
        <v>0</v>
      </c>
      <c r="CS117" s="21">
        <v>0</v>
      </c>
      <c r="CT117" s="21">
        <v>3.8580230322327207</v>
      </c>
      <c r="CU117" s="21">
        <v>0</v>
      </c>
      <c r="CV117" s="21">
        <v>0</v>
      </c>
      <c r="CW117" s="21">
        <v>0</v>
      </c>
      <c r="CX117" s="21">
        <v>0</v>
      </c>
      <c r="CY117" s="21">
        <v>0</v>
      </c>
      <c r="CZ117" s="21">
        <v>8.8092810197171882</v>
      </c>
      <c r="DA117" s="21">
        <v>3.0418059347332433</v>
      </c>
      <c r="DB117" s="21">
        <v>11.290965528508414</v>
      </c>
      <c r="DC117" s="21">
        <v>0</v>
      </c>
      <c r="DD117" s="21">
        <v>0</v>
      </c>
      <c r="DE117" s="21">
        <v>0</v>
      </c>
      <c r="DF117" s="21">
        <v>6.599549599732625</v>
      </c>
      <c r="DG117" s="21">
        <v>0</v>
      </c>
      <c r="DH117" s="21">
        <v>0</v>
      </c>
      <c r="DI117" s="21">
        <v>0</v>
      </c>
      <c r="DJ117" s="21">
        <v>0</v>
      </c>
      <c r="DK117" s="21">
        <v>10.725015518311608</v>
      </c>
      <c r="DL117" s="21">
        <v>0</v>
      </c>
      <c r="DM117" s="21">
        <v>0</v>
      </c>
      <c r="DN117" s="21">
        <v>0</v>
      </c>
      <c r="DO117" s="21">
        <v>0</v>
      </c>
      <c r="DP117" s="21">
        <v>0</v>
      </c>
      <c r="DQ117" s="21">
        <v>7.4900236531313613</v>
      </c>
      <c r="DR117" s="21">
        <v>0</v>
      </c>
      <c r="DS117" s="21">
        <v>0</v>
      </c>
      <c r="DT117" s="21">
        <v>0</v>
      </c>
      <c r="DU117" s="21">
        <v>0</v>
      </c>
      <c r="DV117" s="21">
        <v>4.8068105881871617</v>
      </c>
      <c r="DW117" s="21">
        <v>0</v>
      </c>
      <c r="DX117" s="21">
        <v>7.8826632449386942</v>
      </c>
      <c r="DY117" s="21">
        <v>0</v>
      </c>
      <c r="DZ117" s="21">
        <v>0</v>
      </c>
      <c r="EA117" s="21">
        <v>0</v>
      </c>
      <c r="EB117" s="21">
        <v>0</v>
      </c>
      <c r="EC117" s="21">
        <v>0</v>
      </c>
      <c r="ED117" s="21">
        <v>13.411085680167181</v>
      </c>
      <c r="EE117" s="21">
        <v>0</v>
      </c>
      <c r="EF117" s="21">
        <v>0</v>
      </c>
      <c r="EG117" s="21">
        <v>0</v>
      </c>
      <c r="EH117" s="21">
        <v>0</v>
      </c>
      <c r="EI117" s="21">
        <v>0</v>
      </c>
      <c r="EJ117" s="21">
        <v>4.8154960981047941</v>
      </c>
      <c r="EK117" s="21">
        <v>0</v>
      </c>
      <c r="EL117" s="21">
        <v>0</v>
      </c>
      <c r="EM117" s="21">
        <v>0</v>
      </c>
      <c r="EN117" s="21">
        <v>0</v>
      </c>
      <c r="EO117" s="21">
        <v>4.159979862980717</v>
      </c>
      <c r="EP117" s="21">
        <v>0</v>
      </c>
      <c r="EQ117" s="21">
        <v>0</v>
      </c>
      <c r="ER117" s="21">
        <v>0</v>
      </c>
      <c r="ES117" s="21">
        <v>0</v>
      </c>
      <c r="ET117" s="21">
        <v>0</v>
      </c>
      <c r="EU117" s="21">
        <v>0</v>
      </c>
      <c r="EV117" s="21">
        <v>0</v>
      </c>
      <c r="EW117" s="21">
        <v>5.8603006359606864</v>
      </c>
      <c r="EX117" s="21">
        <v>0</v>
      </c>
      <c r="EY117" s="21">
        <v>0</v>
      </c>
      <c r="EZ117" s="21">
        <v>0</v>
      </c>
      <c r="FA117" s="21">
        <v>0</v>
      </c>
      <c r="FB117" s="21">
        <v>0</v>
      </c>
      <c r="FC117" s="21">
        <v>0</v>
      </c>
      <c r="FD117" s="21">
        <v>0</v>
      </c>
      <c r="FE117" s="21">
        <v>0</v>
      </c>
      <c r="FF117" s="21">
        <v>0</v>
      </c>
      <c r="FG117" s="21">
        <v>0</v>
      </c>
      <c r="FH117" s="21">
        <v>4.4634606786228828</v>
      </c>
      <c r="FI117" s="21">
        <v>0</v>
      </c>
      <c r="FJ117" s="21">
        <v>0</v>
      </c>
      <c r="FK117" s="21">
        <v>0</v>
      </c>
      <c r="FL117" s="21">
        <v>0</v>
      </c>
      <c r="FM117" s="21">
        <v>7.6962138084632521</v>
      </c>
      <c r="FN117" s="21">
        <v>2.1478423015450185</v>
      </c>
      <c r="FO117" s="21">
        <v>0</v>
      </c>
      <c r="FP117" s="21">
        <v>0</v>
      </c>
      <c r="FQ117" s="21">
        <v>0</v>
      </c>
      <c r="FR117" s="21">
        <v>0</v>
      </c>
      <c r="FS117" s="21">
        <v>0</v>
      </c>
      <c r="FT117" s="21">
        <v>4.1405816277434395</v>
      </c>
      <c r="FU117" s="21">
        <v>0</v>
      </c>
      <c r="FV117" s="21">
        <v>0</v>
      </c>
      <c r="FW117" s="21">
        <v>0</v>
      </c>
      <c r="FX117" s="21">
        <v>0</v>
      </c>
      <c r="FY117" s="21">
        <v>0</v>
      </c>
      <c r="FZ117" s="21">
        <v>0</v>
      </c>
      <c r="GA117" s="21">
        <v>0</v>
      </c>
      <c r="GB117" s="21">
        <v>0</v>
      </c>
      <c r="GC117" s="21">
        <v>0</v>
      </c>
      <c r="GD117" s="21">
        <v>0</v>
      </c>
      <c r="GE117" s="21">
        <v>14.651256640784634</v>
      </c>
      <c r="GF117" s="21">
        <v>0</v>
      </c>
      <c r="GG117" s="21">
        <v>0</v>
      </c>
      <c r="GH117" s="21">
        <v>0</v>
      </c>
      <c r="GI117" s="21">
        <v>0</v>
      </c>
      <c r="GJ117" s="21">
        <v>0</v>
      </c>
      <c r="GK117" s="21">
        <v>9.499153712262169</v>
      </c>
      <c r="GL117" s="21">
        <v>0</v>
      </c>
      <c r="GM117" s="21">
        <v>0</v>
      </c>
      <c r="GN117" s="21">
        <v>0</v>
      </c>
      <c r="GO117" s="21">
        <v>0</v>
      </c>
      <c r="GP117" s="21">
        <v>0</v>
      </c>
      <c r="GQ117" s="21">
        <v>0</v>
      </c>
      <c r="GR117" s="21">
        <v>0</v>
      </c>
      <c r="GS117" s="21">
        <v>0</v>
      </c>
      <c r="GT117" s="21">
        <v>0</v>
      </c>
      <c r="GU117" s="21">
        <v>0</v>
      </c>
      <c r="GV117" s="21">
        <v>0</v>
      </c>
      <c r="GW117" s="21">
        <v>0</v>
      </c>
      <c r="GX117" s="21">
        <v>0</v>
      </c>
      <c r="GY117" s="21">
        <v>0</v>
      </c>
      <c r="GZ117" s="21">
        <v>0</v>
      </c>
      <c r="HA117" s="21">
        <v>4.6912731746637819</v>
      </c>
      <c r="HB117" s="21">
        <v>2.685212526225814</v>
      </c>
      <c r="HC117" s="21">
        <v>0</v>
      </c>
      <c r="HD117" s="21">
        <v>0</v>
      </c>
      <c r="HE117" s="21">
        <v>9.8431790186819956</v>
      </c>
      <c r="HF117" s="21">
        <v>0</v>
      </c>
      <c r="HG117" s="21">
        <v>0</v>
      </c>
      <c r="HH117" s="21">
        <v>0</v>
      </c>
      <c r="HI117" s="21">
        <v>0</v>
      </c>
      <c r="HJ117" s="21">
        <v>17.855182767168245</v>
      </c>
      <c r="HK117" s="21">
        <v>0</v>
      </c>
      <c r="HL117" s="21">
        <v>5.0475639816195494</v>
      </c>
      <c r="HM117" s="21">
        <v>0</v>
      </c>
      <c r="HN117" s="21">
        <v>0</v>
      </c>
      <c r="HO117" s="21">
        <v>0</v>
      </c>
      <c r="HP117" s="21">
        <v>0</v>
      </c>
      <c r="HQ117" s="21">
        <v>5.8794570202692702</v>
      </c>
      <c r="HR117" s="21">
        <v>15.604312485888462</v>
      </c>
      <c r="HS117" s="21">
        <v>0</v>
      </c>
      <c r="HT117" s="21">
        <v>5.0267937880872813</v>
      </c>
      <c r="HU117" s="21">
        <v>0</v>
      </c>
      <c r="HV117" s="21">
        <v>0</v>
      </c>
      <c r="HW117" s="21">
        <v>6.5904322949777496</v>
      </c>
      <c r="HX117" s="21">
        <v>0</v>
      </c>
      <c r="HY117" s="21">
        <v>3.3720106288751106</v>
      </c>
      <c r="HZ117" s="21">
        <v>0</v>
      </c>
      <c r="IA117" s="21">
        <v>0</v>
      </c>
      <c r="IB117" s="21">
        <v>0</v>
      </c>
      <c r="IC117" s="21">
        <v>0</v>
      </c>
      <c r="ID117" s="21">
        <v>0</v>
      </c>
      <c r="IE117" s="21">
        <v>0</v>
      </c>
      <c r="IF117" s="21">
        <v>0</v>
      </c>
      <c r="IG117" s="21">
        <v>0</v>
      </c>
      <c r="IH117" s="21">
        <v>0</v>
      </c>
      <c r="II117" s="21">
        <v>0</v>
      </c>
      <c r="IJ117" s="21">
        <v>0</v>
      </c>
      <c r="IK117" s="21">
        <v>0</v>
      </c>
      <c r="IL117" s="21">
        <v>0</v>
      </c>
      <c r="IM117" s="21">
        <v>0</v>
      </c>
      <c r="IN117" s="21">
        <v>0</v>
      </c>
      <c r="IO117" s="21">
        <v>0</v>
      </c>
      <c r="IP117" s="21">
        <v>0</v>
      </c>
      <c r="IQ117" s="21">
        <v>0</v>
      </c>
      <c r="IR117" s="21">
        <v>0</v>
      </c>
      <c r="IS117" s="21">
        <v>0</v>
      </c>
      <c r="IT117" s="21">
        <v>0</v>
      </c>
      <c r="IU117" s="21">
        <v>0</v>
      </c>
      <c r="IV117" s="21">
        <v>0</v>
      </c>
      <c r="IW117" s="21">
        <v>0</v>
      </c>
      <c r="IX117" s="21">
        <v>8.5001537397186571</v>
      </c>
      <c r="IY117" s="21">
        <v>0</v>
      </c>
      <c r="IZ117" s="21">
        <v>0</v>
      </c>
      <c r="JA117" s="21">
        <v>0</v>
      </c>
      <c r="JB117" s="21">
        <v>0</v>
      </c>
      <c r="JC117" s="21">
        <v>0</v>
      </c>
      <c r="JD117" s="21">
        <v>0</v>
      </c>
      <c r="JE117" s="21">
        <v>15.662913306932582</v>
      </c>
      <c r="JF117" s="21">
        <v>12.710680195852927</v>
      </c>
      <c r="JG117" s="21">
        <v>0</v>
      </c>
      <c r="JH117" s="21">
        <v>0</v>
      </c>
      <c r="JI117" s="21">
        <v>8.674742451154529</v>
      </c>
      <c r="JJ117" s="21">
        <v>0</v>
      </c>
      <c r="JK117" s="21">
        <v>0</v>
      </c>
      <c r="JL117" s="21">
        <v>0</v>
      </c>
      <c r="JM117" s="21">
        <v>0</v>
      </c>
      <c r="JN117" s="21">
        <v>0</v>
      </c>
      <c r="JO117" s="21">
        <v>0</v>
      </c>
      <c r="JP117" s="21">
        <v>0</v>
      </c>
      <c r="JQ117" s="21">
        <v>6.5313892264074527</v>
      </c>
      <c r="JR117" s="21">
        <v>11.344906979718878</v>
      </c>
      <c r="JS117" s="21">
        <v>0</v>
      </c>
      <c r="JT117" s="21">
        <v>9.1356957649092472</v>
      </c>
      <c r="JU117" s="21">
        <v>0</v>
      </c>
      <c r="JV117" s="21">
        <v>0</v>
      </c>
      <c r="JW117" s="21">
        <v>0</v>
      </c>
      <c r="JX117" s="21">
        <v>0</v>
      </c>
      <c r="JY117" s="21">
        <v>0</v>
      </c>
      <c r="JZ117" s="21">
        <v>2.3998055488037777</v>
      </c>
      <c r="KA117" s="21">
        <v>0</v>
      </c>
      <c r="KB117" s="21">
        <v>0</v>
      </c>
      <c r="KC117" s="21">
        <v>0</v>
      </c>
      <c r="KD117" s="21">
        <v>0</v>
      </c>
      <c r="KE117" s="21">
        <v>0</v>
      </c>
      <c r="KF117" s="21">
        <v>0</v>
      </c>
      <c r="KG117" s="21">
        <v>0</v>
      </c>
      <c r="KH117" s="21">
        <v>0</v>
      </c>
      <c r="KI117" s="21">
        <v>0</v>
      </c>
      <c r="KJ117" s="21">
        <v>0</v>
      </c>
      <c r="KK117" s="21">
        <v>3.8958286358511836</v>
      </c>
    </row>
    <row r="118" spans="1:297" ht="17.5">
      <c r="A118" s="569"/>
      <c r="B118" s="532" t="s">
        <v>538</v>
      </c>
      <c r="C118" s="148">
        <v>2.0365570760761611</v>
      </c>
      <c r="D118" s="374">
        <v>0</v>
      </c>
      <c r="E118" s="374">
        <v>15.150531991030107</v>
      </c>
      <c r="F118" s="21">
        <v>8.7447675699493281</v>
      </c>
      <c r="G118" s="21">
        <v>0</v>
      </c>
      <c r="H118" s="21">
        <v>0</v>
      </c>
      <c r="I118" s="21">
        <v>0</v>
      </c>
      <c r="J118" s="21">
        <v>0</v>
      </c>
      <c r="K118" s="21">
        <v>0</v>
      </c>
      <c r="L118" s="21">
        <v>0</v>
      </c>
      <c r="M118" s="21">
        <v>0</v>
      </c>
      <c r="N118" s="21">
        <v>0</v>
      </c>
      <c r="O118" s="21">
        <v>0</v>
      </c>
      <c r="P118" s="21">
        <v>0</v>
      </c>
      <c r="Q118" s="21">
        <v>0</v>
      </c>
      <c r="R118" s="21">
        <v>0</v>
      </c>
      <c r="S118" s="21">
        <v>0</v>
      </c>
      <c r="T118" s="21">
        <v>0</v>
      </c>
      <c r="U118" s="21">
        <v>0</v>
      </c>
      <c r="V118" s="21">
        <v>0</v>
      </c>
      <c r="W118" s="21">
        <v>0</v>
      </c>
      <c r="X118" s="21">
        <v>0</v>
      </c>
      <c r="Y118" s="21">
        <v>0</v>
      </c>
      <c r="Z118" s="21">
        <v>0</v>
      </c>
      <c r="AA118" s="21">
        <v>0</v>
      </c>
      <c r="AB118" s="21">
        <v>0</v>
      </c>
      <c r="AC118" s="21">
        <v>0</v>
      </c>
      <c r="AD118" s="21">
        <v>0</v>
      </c>
      <c r="AE118" s="21">
        <v>0</v>
      </c>
      <c r="AF118" s="21">
        <v>1.369469809274025</v>
      </c>
      <c r="AG118" s="21">
        <v>0</v>
      </c>
      <c r="AH118" s="21">
        <v>0</v>
      </c>
      <c r="AI118" s="21">
        <v>0</v>
      </c>
      <c r="AJ118" s="21">
        <v>0</v>
      </c>
      <c r="AK118" s="21">
        <v>0</v>
      </c>
      <c r="AL118" s="21">
        <v>0</v>
      </c>
      <c r="AM118" s="21">
        <v>0</v>
      </c>
      <c r="AN118" s="21">
        <v>0</v>
      </c>
      <c r="AO118" s="21">
        <v>6.8442272003273272</v>
      </c>
      <c r="AP118" s="21">
        <v>0</v>
      </c>
      <c r="AQ118" s="21">
        <v>0</v>
      </c>
      <c r="AR118" s="21">
        <v>0</v>
      </c>
      <c r="AS118" s="21">
        <v>0</v>
      </c>
      <c r="AT118" s="21">
        <v>0</v>
      </c>
      <c r="AU118" s="21">
        <v>0</v>
      </c>
      <c r="AV118" s="21">
        <v>0</v>
      </c>
      <c r="AW118" s="21">
        <v>0</v>
      </c>
      <c r="AX118" s="21">
        <v>0</v>
      </c>
      <c r="AY118" s="21">
        <v>0</v>
      </c>
      <c r="AZ118" s="21">
        <v>0</v>
      </c>
      <c r="BA118" s="21">
        <v>0</v>
      </c>
      <c r="BB118" s="21">
        <v>0</v>
      </c>
      <c r="BC118" s="21">
        <v>5.7466123112482697</v>
      </c>
      <c r="BD118" s="21">
        <v>0</v>
      </c>
      <c r="BE118" s="21">
        <v>0</v>
      </c>
      <c r="BF118" s="21">
        <v>0</v>
      </c>
      <c r="BG118" s="21">
        <v>0</v>
      </c>
      <c r="BH118" s="21">
        <v>0</v>
      </c>
      <c r="BI118" s="21">
        <v>0</v>
      </c>
      <c r="BJ118" s="21">
        <v>5.5869606016327733</v>
      </c>
      <c r="BK118" s="21">
        <v>0</v>
      </c>
      <c r="BL118" s="21">
        <v>0</v>
      </c>
      <c r="BM118" s="21">
        <v>0</v>
      </c>
      <c r="BN118" s="21">
        <v>0</v>
      </c>
      <c r="BO118" s="21">
        <v>0</v>
      </c>
      <c r="BP118" s="21">
        <v>6.9725798040238249</v>
      </c>
      <c r="BQ118" s="21">
        <v>0</v>
      </c>
      <c r="BR118" s="21">
        <v>0</v>
      </c>
      <c r="BS118" s="21">
        <v>0</v>
      </c>
      <c r="BT118" s="21">
        <v>0</v>
      </c>
      <c r="BU118" s="21">
        <v>0</v>
      </c>
      <c r="BV118" s="21">
        <v>0</v>
      </c>
      <c r="BW118" s="21">
        <v>0</v>
      </c>
      <c r="BX118" s="21">
        <v>0</v>
      </c>
      <c r="BY118" s="21">
        <v>0</v>
      </c>
      <c r="BZ118" s="21">
        <v>0</v>
      </c>
      <c r="CA118" s="21">
        <v>0</v>
      </c>
      <c r="CB118" s="21">
        <v>0</v>
      </c>
      <c r="CC118" s="21">
        <v>0</v>
      </c>
      <c r="CD118" s="21">
        <v>0</v>
      </c>
      <c r="CE118" s="21">
        <v>0</v>
      </c>
      <c r="CF118" s="21">
        <v>0</v>
      </c>
      <c r="CG118" s="21">
        <v>5.3190392743016188</v>
      </c>
      <c r="CH118" s="21">
        <v>0</v>
      </c>
      <c r="CI118" s="21">
        <v>0</v>
      </c>
      <c r="CJ118" s="21">
        <v>0</v>
      </c>
      <c r="CK118" s="21">
        <v>0</v>
      </c>
      <c r="CL118" s="21">
        <v>0</v>
      </c>
      <c r="CM118" s="21">
        <v>0</v>
      </c>
      <c r="CN118" s="21">
        <v>0</v>
      </c>
      <c r="CO118" s="21">
        <v>0</v>
      </c>
      <c r="CP118" s="21">
        <v>0</v>
      </c>
      <c r="CQ118" s="21">
        <v>0</v>
      </c>
      <c r="CR118" s="21">
        <v>0</v>
      </c>
      <c r="CS118" s="21">
        <v>0</v>
      </c>
      <c r="CT118" s="21">
        <v>7.3858622614592591</v>
      </c>
      <c r="CU118" s="21">
        <v>0</v>
      </c>
      <c r="CV118" s="21">
        <v>0</v>
      </c>
      <c r="CW118" s="21">
        <v>0</v>
      </c>
      <c r="CX118" s="21">
        <v>0</v>
      </c>
      <c r="CY118" s="21">
        <v>0</v>
      </c>
      <c r="CZ118" s="21">
        <v>7.1147580163314084</v>
      </c>
      <c r="DA118" s="21">
        <v>0</v>
      </c>
      <c r="DB118" s="21">
        <v>0</v>
      </c>
      <c r="DC118" s="21">
        <v>0</v>
      </c>
      <c r="DD118" s="21">
        <v>0</v>
      </c>
      <c r="DE118" s="21">
        <v>0</v>
      </c>
      <c r="DF118" s="21">
        <v>5.6854200818041472</v>
      </c>
      <c r="DG118" s="21">
        <v>0</v>
      </c>
      <c r="DH118" s="21">
        <v>0</v>
      </c>
      <c r="DI118" s="21">
        <v>0</v>
      </c>
      <c r="DJ118" s="21">
        <v>0</v>
      </c>
      <c r="DK118" s="21">
        <v>0</v>
      </c>
      <c r="DL118" s="21">
        <v>0</v>
      </c>
      <c r="DM118" s="21">
        <v>0</v>
      </c>
      <c r="DN118" s="21">
        <v>0</v>
      </c>
      <c r="DO118" s="21">
        <v>0</v>
      </c>
      <c r="DP118" s="21">
        <v>0</v>
      </c>
      <c r="DQ118" s="21">
        <v>5.3648598531363065</v>
      </c>
      <c r="DR118" s="21">
        <v>0</v>
      </c>
      <c r="DS118" s="21">
        <v>0</v>
      </c>
      <c r="DT118" s="21">
        <v>0</v>
      </c>
      <c r="DU118" s="21">
        <v>0</v>
      </c>
      <c r="DV118" s="21">
        <v>6.3874289143153273</v>
      </c>
      <c r="DW118" s="21">
        <v>0</v>
      </c>
      <c r="DX118" s="21">
        <v>0</v>
      </c>
      <c r="DY118" s="21">
        <v>0</v>
      </c>
      <c r="DZ118" s="21">
        <v>0</v>
      </c>
      <c r="EA118" s="21">
        <v>0</v>
      </c>
      <c r="EB118" s="21">
        <v>0</v>
      </c>
      <c r="EC118" s="21">
        <v>0</v>
      </c>
      <c r="ED118" s="21">
        <v>0</v>
      </c>
      <c r="EE118" s="21">
        <v>0</v>
      </c>
      <c r="EF118" s="21">
        <v>0</v>
      </c>
      <c r="EG118" s="21">
        <v>0</v>
      </c>
      <c r="EH118" s="21">
        <v>0</v>
      </c>
      <c r="EI118" s="21">
        <v>0</v>
      </c>
      <c r="EJ118" s="21">
        <v>0</v>
      </c>
      <c r="EK118" s="21">
        <v>0</v>
      </c>
      <c r="EL118" s="21">
        <v>0</v>
      </c>
      <c r="EM118" s="21">
        <v>0</v>
      </c>
      <c r="EN118" s="21">
        <v>0</v>
      </c>
      <c r="EO118" s="21">
        <v>0</v>
      </c>
      <c r="EP118" s="21">
        <v>0</v>
      </c>
      <c r="EQ118" s="21">
        <v>0</v>
      </c>
      <c r="ER118" s="21">
        <v>0</v>
      </c>
      <c r="ES118" s="21">
        <v>0</v>
      </c>
      <c r="ET118" s="21">
        <v>0</v>
      </c>
      <c r="EU118" s="21">
        <v>0</v>
      </c>
      <c r="EV118" s="21">
        <v>0</v>
      </c>
      <c r="EW118" s="21">
        <v>1.8358450568510309</v>
      </c>
      <c r="EX118" s="21">
        <v>0</v>
      </c>
      <c r="EY118" s="21">
        <v>0</v>
      </c>
      <c r="EZ118" s="21">
        <v>0</v>
      </c>
      <c r="FA118" s="21">
        <v>0</v>
      </c>
      <c r="FB118" s="21">
        <v>0</v>
      </c>
      <c r="FC118" s="21">
        <v>0</v>
      </c>
      <c r="FD118" s="21">
        <v>0</v>
      </c>
      <c r="FE118" s="21">
        <v>0</v>
      </c>
      <c r="FF118" s="21">
        <v>0</v>
      </c>
      <c r="FG118" s="21">
        <v>0</v>
      </c>
      <c r="FH118" s="21">
        <v>0</v>
      </c>
      <c r="FI118" s="21">
        <v>0</v>
      </c>
      <c r="FJ118" s="21">
        <v>0</v>
      </c>
      <c r="FK118" s="21">
        <v>0</v>
      </c>
      <c r="FL118" s="21">
        <v>0</v>
      </c>
      <c r="FM118" s="21">
        <v>0</v>
      </c>
      <c r="FN118" s="21">
        <v>0</v>
      </c>
      <c r="FO118" s="21">
        <v>0</v>
      </c>
      <c r="FP118" s="21">
        <v>0</v>
      </c>
      <c r="FQ118" s="21">
        <v>0</v>
      </c>
      <c r="FR118" s="21">
        <v>0</v>
      </c>
      <c r="FS118" s="21">
        <v>0</v>
      </c>
      <c r="FT118" s="21">
        <v>3.7093665568673897</v>
      </c>
      <c r="FU118" s="21">
        <v>0</v>
      </c>
      <c r="FV118" s="21">
        <v>0</v>
      </c>
      <c r="FW118" s="21">
        <v>0</v>
      </c>
      <c r="FX118" s="21">
        <v>0</v>
      </c>
      <c r="FY118" s="21">
        <v>0</v>
      </c>
      <c r="FZ118" s="21">
        <v>0</v>
      </c>
      <c r="GA118" s="21">
        <v>0</v>
      </c>
      <c r="GB118" s="21">
        <v>0</v>
      </c>
      <c r="GC118" s="21">
        <v>0</v>
      </c>
      <c r="GD118" s="21">
        <v>0</v>
      </c>
      <c r="GE118" s="21">
        <v>0</v>
      </c>
      <c r="GF118" s="21">
        <v>0</v>
      </c>
      <c r="GG118" s="21">
        <v>0</v>
      </c>
      <c r="GH118" s="21">
        <v>0</v>
      </c>
      <c r="GI118" s="21">
        <v>0</v>
      </c>
      <c r="GJ118" s="21">
        <v>0</v>
      </c>
      <c r="GK118" s="21">
        <v>8.100018006122081</v>
      </c>
      <c r="GL118" s="21">
        <v>0</v>
      </c>
      <c r="GM118" s="21">
        <v>0</v>
      </c>
      <c r="GN118" s="21">
        <v>0</v>
      </c>
      <c r="GO118" s="21">
        <v>0</v>
      </c>
      <c r="GP118" s="21">
        <v>0</v>
      </c>
      <c r="GQ118" s="21">
        <v>0</v>
      </c>
      <c r="GR118" s="21">
        <v>0</v>
      </c>
      <c r="GS118" s="21">
        <v>0</v>
      </c>
      <c r="GT118" s="21">
        <v>0</v>
      </c>
      <c r="GU118" s="21">
        <v>0</v>
      </c>
      <c r="GV118" s="21">
        <v>0</v>
      </c>
      <c r="GW118" s="21">
        <v>0</v>
      </c>
      <c r="GX118" s="21">
        <v>0</v>
      </c>
      <c r="GY118" s="21">
        <v>0</v>
      </c>
      <c r="GZ118" s="21">
        <v>0</v>
      </c>
      <c r="HA118" s="21">
        <v>0</v>
      </c>
      <c r="HB118" s="21">
        <v>0</v>
      </c>
      <c r="HC118" s="21">
        <v>0</v>
      </c>
      <c r="HD118" s="21">
        <v>0</v>
      </c>
      <c r="HE118" s="21">
        <v>0</v>
      </c>
      <c r="HF118" s="21">
        <v>0</v>
      </c>
      <c r="HG118" s="21">
        <v>0</v>
      </c>
      <c r="HH118" s="21">
        <v>0</v>
      </c>
      <c r="HI118" s="21">
        <v>0</v>
      </c>
      <c r="HJ118" s="21">
        <v>0</v>
      </c>
      <c r="HK118" s="21">
        <v>0</v>
      </c>
      <c r="HL118" s="21">
        <v>8.3344390006390547</v>
      </c>
      <c r="HM118" s="21">
        <v>0</v>
      </c>
      <c r="HN118" s="21">
        <v>0</v>
      </c>
      <c r="HO118" s="21">
        <v>0</v>
      </c>
      <c r="HP118" s="21">
        <v>0</v>
      </c>
      <c r="HQ118" s="21">
        <v>12.332334664891256</v>
      </c>
      <c r="HR118" s="21">
        <v>0</v>
      </c>
      <c r="HS118" s="21">
        <v>0</v>
      </c>
      <c r="HT118" s="21">
        <v>0</v>
      </c>
      <c r="HU118" s="21">
        <v>0</v>
      </c>
      <c r="HV118" s="21">
        <v>0</v>
      </c>
      <c r="HW118" s="21">
        <v>7.8224094087730451</v>
      </c>
      <c r="HX118" s="21">
        <v>0</v>
      </c>
      <c r="HY118" s="21">
        <v>3.9328339163201274</v>
      </c>
      <c r="HZ118" s="21">
        <v>0</v>
      </c>
      <c r="IA118" s="21">
        <v>0</v>
      </c>
      <c r="IB118" s="21">
        <v>0</v>
      </c>
      <c r="IC118" s="21">
        <v>0</v>
      </c>
      <c r="ID118" s="21">
        <v>0</v>
      </c>
      <c r="IE118" s="21">
        <v>0</v>
      </c>
      <c r="IF118" s="21">
        <v>0</v>
      </c>
      <c r="IG118" s="21">
        <v>0</v>
      </c>
      <c r="IH118" s="21">
        <v>0</v>
      </c>
      <c r="II118" s="21">
        <v>0</v>
      </c>
      <c r="IJ118" s="21">
        <v>0</v>
      </c>
      <c r="IK118" s="21">
        <v>0</v>
      </c>
      <c r="IL118" s="21">
        <v>0</v>
      </c>
      <c r="IM118" s="21">
        <v>0</v>
      </c>
      <c r="IN118" s="21">
        <v>0</v>
      </c>
      <c r="IO118" s="21">
        <v>0</v>
      </c>
      <c r="IP118" s="21">
        <v>0</v>
      </c>
      <c r="IQ118" s="21">
        <v>0</v>
      </c>
      <c r="IR118" s="21">
        <v>0</v>
      </c>
      <c r="IS118" s="21">
        <v>0</v>
      </c>
      <c r="IT118" s="21">
        <v>0</v>
      </c>
      <c r="IU118" s="21">
        <v>0</v>
      </c>
      <c r="IV118" s="21">
        <v>0</v>
      </c>
      <c r="IW118" s="21">
        <v>0</v>
      </c>
      <c r="IX118" s="21">
        <v>4.1190560381274501</v>
      </c>
      <c r="IY118" s="21">
        <v>0</v>
      </c>
      <c r="IZ118" s="21">
        <v>0</v>
      </c>
      <c r="JA118" s="21">
        <v>0</v>
      </c>
      <c r="JB118" s="21">
        <v>0</v>
      </c>
      <c r="JC118" s="21">
        <v>0</v>
      </c>
      <c r="JD118" s="21">
        <v>0</v>
      </c>
      <c r="JE118" s="21">
        <v>15.150531991030107</v>
      </c>
      <c r="JF118" s="21">
        <v>4.6227210745706619</v>
      </c>
      <c r="JG118" s="21">
        <v>0</v>
      </c>
      <c r="JH118" s="21">
        <v>0</v>
      </c>
      <c r="JI118" s="21">
        <v>0</v>
      </c>
      <c r="JJ118" s="21">
        <v>0</v>
      </c>
      <c r="JK118" s="21">
        <v>0</v>
      </c>
      <c r="JL118" s="21">
        <v>0</v>
      </c>
      <c r="JM118" s="21">
        <v>0</v>
      </c>
      <c r="JN118" s="21">
        <v>0</v>
      </c>
      <c r="JO118" s="21">
        <v>0</v>
      </c>
      <c r="JP118" s="21">
        <v>0</v>
      </c>
      <c r="JQ118" s="21">
        <v>0</v>
      </c>
      <c r="JR118" s="21">
        <v>6.2053836642458178</v>
      </c>
      <c r="JS118" s="21">
        <v>0</v>
      </c>
      <c r="JT118" s="21">
        <v>0</v>
      </c>
      <c r="JU118" s="21">
        <v>0</v>
      </c>
      <c r="JV118" s="21">
        <v>0</v>
      </c>
      <c r="JW118" s="21">
        <v>0</v>
      </c>
      <c r="JX118" s="21">
        <v>0</v>
      </c>
      <c r="JY118" s="21">
        <v>0</v>
      </c>
      <c r="JZ118" s="21">
        <v>0</v>
      </c>
      <c r="KA118" s="21">
        <v>0</v>
      </c>
      <c r="KB118" s="21">
        <v>0</v>
      </c>
      <c r="KC118" s="21">
        <v>0</v>
      </c>
      <c r="KD118" s="21">
        <v>0</v>
      </c>
      <c r="KE118" s="21">
        <v>0</v>
      </c>
      <c r="KF118" s="21">
        <v>0</v>
      </c>
      <c r="KG118" s="21">
        <v>0</v>
      </c>
      <c r="KH118" s="21">
        <v>0</v>
      </c>
      <c r="KI118" s="21">
        <v>0</v>
      </c>
      <c r="KJ118" s="21">
        <v>0</v>
      </c>
      <c r="KK118" s="21">
        <v>0</v>
      </c>
    </row>
    <row r="119" spans="1:297" ht="17.5">
      <c r="A119" s="569"/>
      <c r="B119" s="532" t="s">
        <v>539</v>
      </c>
      <c r="C119" s="148">
        <v>8.4562568004628469E-2</v>
      </c>
      <c r="D119" s="374">
        <v>0</v>
      </c>
      <c r="E119" s="374">
        <v>6.9825088154173791</v>
      </c>
      <c r="F119" s="21">
        <v>0</v>
      </c>
      <c r="G119" s="21">
        <v>0</v>
      </c>
      <c r="H119" s="21">
        <v>0</v>
      </c>
      <c r="I119" s="21">
        <v>0</v>
      </c>
      <c r="J119" s="21">
        <v>0</v>
      </c>
      <c r="K119" s="21">
        <v>0</v>
      </c>
      <c r="L119" s="21">
        <v>0</v>
      </c>
      <c r="M119" s="21">
        <v>0</v>
      </c>
      <c r="N119" s="21">
        <v>0</v>
      </c>
      <c r="O119" s="21">
        <v>0</v>
      </c>
      <c r="P119" s="21">
        <v>0</v>
      </c>
      <c r="Q119" s="21">
        <v>0</v>
      </c>
      <c r="R119" s="21">
        <v>0</v>
      </c>
      <c r="S119" s="21">
        <v>0</v>
      </c>
      <c r="T119" s="21">
        <v>0</v>
      </c>
      <c r="U119" s="21">
        <v>0</v>
      </c>
      <c r="V119" s="21">
        <v>0</v>
      </c>
      <c r="W119" s="21">
        <v>0</v>
      </c>
      <c r="X119" s="21">
        <v>0</v>
      </c>
      <c r="Y119" s="21">
        <v>0</v>
      </c>
      <c r="Z119" s="21">
        <v>0</v>
      </c>
      <c r="AA119" s="21">
        <v>0</v>
      </c>
      <c r="AB119" s="21">
        <v>0</v>
      </c>
      <c r="AC119" s="21">
        <v>0</v>
      </c>
      <c r="AD119" s="21">
        <v>0</v>
      </c>
      <c r="AE119" s="21">
        <v>0</v>
      </c>
      <c r="AF119" s="21">
        <v>0</v>
      </c>
      <c r="AG119" s="21">
        <v>0</v>
      </c>
      <c r="AH119" s="21">
        <v>0</v>
      </c>
      <c r="AI119" s="21">
        <v>0</v>
      </c>
      <c r="AJ119" s="21">
        <v>0</v>
      </c>
      <c r="AK119" s="21">
        <v>0</v>
      </c>
      <c r="AL119" s="21">
        <v>0</v>
      </c>
      <c r="AM119" s="21">
        <v>0</v>
      </c>
      <c r="AN119" s="21">
        <v>0</v>
      </c>
      <c r="AO119" s="21">
        <v>0</v>
      </c>
      <c r="AP119" s="21">
        <v>0</v>
      </c>
      <c r="AQ119" s="21">
        <v>0</v>
      </c>
      <c r="AR119" s="21">
        <v>0</v>
      </c>
      <c r="AS119" s="21">
        <v>0</v>
      </c>
      <c r="AT119" s="21">
        <v>0</v>
      </c>
      <c r="AU119" s="21">
        <v>0</v>
      </c>
      <c r="AV119" s="21">
        <v>0</v>
      </c>
      <c r="AW119" s="21">
        <v>0</v>
      </c>
      <c r="AX119" s="21">
        <v>0</v>
      </c>
      <c r="AY119" s="21">
        <v>0</v>
      </c>
      <c r="AZ119" s="21">
        <v>0</v>
      </c>
      <c r="BA119" s="21">
        <v>0</v>
      </c>
      <c r="BB119" s="21">
        <v>0</v>
      </c>
      <c r="BC119" s="21">
        <v>0</v>
      </c>
      <c r="BD119" s="21">
        <v>0</v>
      </c>
      <c r="BE119" s="21">
        <v>0</v>
      </c>
      <c r="BF119" s="21">
        <v>0</v>
      </c>
      <c r="BG119" s="21">
        <v>0</v>
      </c>
      <c r="BH119" s="21">
        <v>0</v>
      </c>
      <c r="BI119" s="21">
        <v>0</v>
      </c>
      <c r="BJ119" s="21">
        <v>1.836534981299516</v>
      </c>
      <c r="BK119" s="21">
        <v>0</v>
      </c>
      <c r="BL119" s="21">
        <v>0</v>
      </c>
      <c r="BM119" s="21">
        <v>0</v>
      </c>
      <c r="BN119" s="21">
        <v>0</v>
      </c>
      <c r="BO119" s="21">
        <v>0</v>
      </c>
      <c r="BP119" s="21">
        <v>0</v>
      </c>
      <c r="BQ119" s="21">
        <v>0</v>
      </c>
      <c r="BR119" s="21">
        <v>0</v>
      </c>
      <c r="BS119" s="21">
        <v>0</v>
      </c>
      <c r="BT119" s="21">
        <v>0</v>
      </c>
      <c r="BU119" s="21">
        <v>0</v>
      </c>
      <c r="BV119" s="21">
        <v>0</v>
      </c>
      <c r="BW119" s="21">
        <v>0</v>
      </c>
      <c r="BX119" s="21">
        <v>0</v>
      </c>
      <c r="BY119" s="21">
        <v>0</v>
      </c>
      <c r="BZ119" s="21">
        <v>0</v>
      </c>
      <c r="CA119" s="21">
        <v>0</v>
      </c>
      <c r="CB119" s="21">
        <v>0</v>
      </c>
      <c r="CC119" s="21">
        <v>0</v>
      </c>
      <c r="CD119" s="21">
        <v>0</v>
      </c>
      <c r="CE119" s="21">
        <v>0</v>
      </c>
      <c r="CF119" s="21">
        <v>0</v>
      </c>
      <c r="CG119" s="21">
        <v>0</v>
      </c>
      <c r="CH119" s="21">
        <v>0</v>
      </c>
      <c r="CI119" s="21">
        <v>0</v>
      </c>
      <c r="CJ119" s="21">
        <v>0</v>
      </c>
      <c r="CK119" s="21">
        <v>0</v>
      </c>
      <c r="CL119" s="21">
        <v>0</v>
      </c>
      <c r="CM119" s="21">
        <v>0</v>
      </c>
      <c r="CN119" s="21">
        <v>0</v>
      </c>
      <c r="CO119" s="21">
        <v>0</v>
      </c>
      <c r="CP119" s="21">
        <v>0</v>
      </c>
      <c r="CQ119" s="21">
        <v>0</v>
      </c>
      <c r="CR119" s="21">
        <v>0</v>
      </c>
      <c r="CS119" s="21">
        <v>0</v>
      </c>
      <c r="CT119" s="21">
        <v>0</v>
      </c>
      <c r="CU119" s="21">
        <v>0</v>
      </c>
      <c r="CV119" s="21">
        <v>0</v>
      </c>
      <c r="CW119" s="21">
        <v>0</v>
      </c>
      <c r="CX119" s="21">
        <v>0</v>
      </c>
      <c r="CY119" s="21">
        <v>0</v>
      </c>
      <c r="CZ119" s="21">
        <v>0</v>
      </c>
      <c r="DA119" s="21">
        <v>0</v>
      </c>
      <c r="DB119" s="21">
        <v>0</v>
      </c>
      <c r="DC119" s="21">
        <v>0</v>
      </c>
      <c r="DD119" s="21">
        <v>0</v>
      </c>
      <c r="DE119" s="21">
        <v>0</v>
      </c>
      <c r="DF119" s="21">
        <v>0</v>
      </c>
      <c r="DG119" s="21">
        <v>0</v>
      </c>
      <c r="DH119" s="21">
        <v>0</v>
      </c>
      <c r="DI119" s="21">
        <v>0</v>
      </c>
      <c r="DJ119" s="21">
        <v>0</v>
      </c>
      <c r="DK119" s="21">
        <v>0</v>
      </c>
      <c r="DL119" s="21">
        <v>0</v>
      </c>
      <c r="DM119" s="21">
        <v>0</v>
      </c>
      <c r="DN119" s="21">
        <v>0</v>
      </c>
      <c r="DO119" s="21">
        <v>0</v>
      </c>
      <c r="DP119" s="21">
        <v>0</v>
      </c>
      <c r="DQ119" s="21">
        <v>0</v>
      </c>
      <c r="DR119" s="21">
        <v>0</v>
      </c>
      <c r="DS119" s="21">
        <v>0</v>
      </c>
      <c r="DT119" s="21">
        <v>0</v>
      </c>
      <c r="DU119" s="21">
        <v>0</v>
      </c>
      <c r="DV119" s="21">
        <v>0</v>
      </c>
      <c r="DW119" s="21">
        <v>0</v>
      </c>
      <c r="DX119" s="21">
        <v>0</v>
      </c>
      <c r="DY119" s="21">
        <v>0</v>
      </c>
      <c r="DZ119" s="21">
        <v>0</v>
      </c>
      <c r="EA119" s="21">
        <v>0</v>
      </c>
      <c r="EB119" s="21">
        <v>0</v>
      </c>
      <c r="EC119" s="21">
        <v>0</v>
      </c>
      <c r="ED119" s="21">
        <v>0</v>
      </c>
      <c r="EE119" s="21">
        <v>0</v>
      </c>
      <c r="EF119" s="21">
        <v>0</v>
      </c>
      <c r="EG119" s="21">
        <v>0</v>
      </c>
      <c r="EH119" s="21">
        <v>0</v>
      </c>
      <c r="EI119" s="21">
        <v>0</v>
      </c>
      <c r="EJ119" s="21">
        <v>0</v>
      </c>
      <c r="EK119" s="21">
        <v>0</v>
      </c>
      <c r="EL119" s="21">
        <v>0</v>
      </c>
      <c r="EM119" s="21">
        <v>0</v>
      </c>
      <c r="EN119" s="21">
        <v>0</v>
      </c>
      <c r="EO119" s="21">
        <v>0</v>
      </c>
      <c r="EP119" s="21">
        <v>0</v>
      </c>
      <c r="EQ119" s="21">
        <v>0</v>
      </c>
      <c r="ER119" s="21">
        <v>0</v>
      </c>
      <c r="ES119" s="21">
        <v>0</v>
      </c>
      <c r="ET119" s="21">
        <v>0</v>
      </c>
      <c r="EU119" s="21">
        <v>0</v>
      </c>
      <c r="EV119" s="21">
        <v>0</v>
      </c>
      <c r="EW119" s="21">
        <v>0</v>
      </c>
      <c r="EX119" s="21">
        <v>0</v>
      </c>
      <c r="EY119" s="21">
        <v>0</v>
      </c>
      <c r="EZ119" s="21">
        <v>0</v>
      </c>
      <c r="FA119" s="21">
        <v>0</v>
      </c>
      <c r="FB119" s="21">
        <v>0</v>
      </c>
      <c r="FC119" s="21">
        <v>0</v>
      </c>
      <c r="FD119" s="21">
        <v>0</v>
      </c>
      <c r="FE119" s="21">
        <v>0</v>
      </c>
      <c r="FF119" s="21">
        <v>0</v>
      </c>
      <c r="FG119" s="21">
        <v>0</v>
      </c>
      <c r="FH119" s="21">
        <v>0</v>
      </c>
      <c r="FI119" s="21">
        <v>0</v>
      </c>
      <c r="FJ119" s="21">
        <v>0</v>
      </c>
      <c r="FK119" s="21">
        <v>0</v>
      </c>
      <c r="FL119" s="21">
        <v>0</v>
      </c>
      <c r="FM119" s="21">
        <v>0</v>
      </c>
      <c r="FN119" s="21">
        <v>0</v>
      </c>
      <c r="FO119" s="21">
        <v>0</v>
      </c>
      <c r="FP119" s="21">
        <v>0</v>
      </c>
      <c r="FQ119" s="21">
        <v>0</v>
      </c>
      <c r="FR119" s="21">
        <v>0</v>
      </c>
      <c r="FS119" s="21">
        <v>0</v>
      </c>
      <c r="FT119" s="21">
        <v>0</v>
      </c>
      <c r="FU119" s="21">
        <v>0</v>
      </c>
      <c r="FV119" s="21">
        <v>0</v>
      </c>
      <c r="FW119" s="21">
        <v>0</v>
      </c>
      <c r="FX119" s="21">
        <v>0</v>
      </c>
      <c r="FY119" s="21">
        <v>0</v>
      </c>
      <c r="FZ119" s="21">
        <v>0</v>
      </c>
      <c r="GA119" s="21">
        <v>0</v>
      </c>
      <c r="GB119" s="21">
        <v>0</v>
      </c>
      <c r="GC119" s="21">
        <v>0</v>
      </c>
      <c r="GD119" s="21">
        <v>0</v>
      </c>
      <c r="GE119" s="21">
        <v>0</v>
      </c>
      <c r="GF119" s="21">
        <v>0</v>
      </c>
      <c r="GG119" s="21">
        <v>0</v>
      </c>
      <c r="GH119" s="21">
        <v>0</v>
      </c>
      <c r="GI119" s="21">
        <v>0</v>
      </c>
      <c r="GJ119" s="21">
        <v>0</v>
      </c>
      <c r="GK119" s="21">
        <v>0</v>
      </c>
      <c r="GL119" s="21">
        <v>0</v>
      </c>
      <c r="GM119" s="21">
        <v>0</v>
      </c>
      <c r="GN119" s="21">
        <v>0</v>
      </c>
      <c r="GO119" s="21">
        <v>0</v>
      </c>
      <c r="GP119" s="21">
        <v>0</v>
      </c>
      <c r="GQ119" s="21">
        <v>0</v>
      </c>
      <c r="GR119" s="21">
        <v>0</v>
      </c>
      <c r="GS119" s="21">
        <v>0</v>
      </c>
      <c r="GT119" s="21">
        <v>0</v>
      </c>
      <c r="GU119" s="21">
        <v>0</v>
      </c>
      <c r="GV119" s="21">
        <v>0</v>
      </c>
      <c r="GW119" s="21">
        <v>0</v>
      </c>
      <c r="GX119" s="21">
        <v>0</v>
      </c>
      <c r="GY119" s="21">
        <v>0</v>
      </c>
      <c r="GZ119" s="21">
        <v>0</v>
      </c>
      <c r="HA119" s="21">
        <v>0</v>
      </c>
      <c r="HB119" s="21">
        <v>0</v>
      </c>
      <c r="HC119" s="21">
        <v>0</v>
      </c>
      <c r="HD119" s="21">
        <v>0</v>
      </c>
      <c r="HE119" s="21">
        <v>0</v>
      </c>
      <c r="HF119" s="21">
        <v>0</v>
      </c>
      <c r="HG119" s="21">
        <v>0</v>
      </c>
      <c r="HH119" s="21">
        <v>0</v>
      </c>
      <c r="HI119" s="21">
        <v>0</v>
      </c>
      <c r="HJ119" s="21">
        <v>6.9825088154173791</v>
      </c>
      <c r="HK119" s="21">
        <v>0</v>
      </c>
      <c r="HL119" s="21">
        <v>0</v>
      </c>
      <c r="HM119" s="21">
        <v>0</v>
      </c>
      <c r="HN119" s="21">
        <v>0</v>
      </c>
      <c r="HO119" s="21">
        <v>0</v>
      </c>
      <c r="HP119" s="21">
        <v>0</v>
      </c>
      <c r="HQ119" s="21">
        <v>0</v>
      </c>
      <c r="HR119" s="21">
        <v>0</v>
      </c>
      <c r="HS119" s="21">
        <v>0</v>
      </c>
      <c r="HT119" s="21">
        <v>0</v>
      </c>
      <c r="HU119" s="21">
        <v>0</v>
      </c>
      <c r="HV119" s="21">
        <v>0</v>
      </c>
      <c r="HW119" s="21">
        <v>0</v>
      </c>
      <c r="HX119" s="21">
        <v>0</v>
      </c>
      <c r="HY119" s="21">
        <v>0</v>
      </c>
      <c r="HZ119" s="21">
        <v>0</v>
      </c>
      <c r="IA119" s="21">
        <v>0</v>
      </c>
      <c r="IB119" s="21">
        <v>0</v>
      </c>
      <c r="IC119" s="21">
        <v>0</v>
      </c>
      <c r="ID119" s="21">
        <v>0</v>
      </c>
      <c r="IE119" s="21">
        <v>0</v>
      </c>
      <c r="IF119" s="21">
        <v>0</v>
      </c>
      <c r="IG119" s="21">
        <v>0</v>
      </c>
      <c r="IH119" s="21">
        <v>0</v>
      </c>
      <c r="II119" s="21">
        <v>0</v>
      </c>
      <c r="IJ119" s="21">
        <v>0</v>
      </c>
      <c r="IK119" s="21">
        <v>0</v>
      </c>
      <c r="IL119" s="21">
        <v>0</v>
      </c>
      <c r="IM119" s="21">
        <v>0</v>
      </c>
      <c r="IN119" s="21">
        <v>0</v>
      </c>
      <c r="IO119" s="21">
        <v>0</v>
      </c>
      <c r="IP119" s="21">
        <v>0</v>
      </c>
      <c r="IQ119" s="21">
        <v>0</v>
      </c>
      <c r="IR119" s="21">
        <v>0</v>
      </c>
      <c r="IS119" s="21">
        <v>0</v>
      </c>
      <c r="IT119" s="21">
        <v>0</v>
      </c>
      <c r="IU119" s="21">
        <v>0</v>
      </c>
      <c r="IV119" s="21">
        <v>0</v>
      </c>
      <c r="IW119" s="21">
        <v>0</v>
      </c>
      <c r="IX119" s="21">
        <v>0</v>
      </c>
      <c r="IY119" s="21">
        <v>0</v>
      </c>
      <c r="IZ119" s="21">
        <v>0</v>
      </c>
      <c r="JA119" s="21">
        <v>0</v>
      </c>
      <c r="JB119" s="21">
        <v>0</v>
      </c>
      <c r="JC119" s="21">
        <v>0</v>
      </c>
      <c r="JD119" s="21">
        <v>0</v>
      </c>
      <c r="JE119" s="21">
        <v>0</v>
      </c>
      <c r="JF119" s="21">
        <v>0</v>
      </c>
      <c r="JG119" s="21">
        <v>0</v>
      </c>
      <c r="JH119" s="21">
        <v>0</v>
      </c>
      <c r="JI119" s="21">
        <v>0</v>
      </c>
      <c r="JJ119" s="21">
        <v>0</v>
      </c>
      <c r="JK119" s="21">
        <v>0</v>
      </c>
      <c r="JL119" s="21">
        <v>0</v>
      </c>
      <c r="JM119" s="21">
        <v>0</v>
      </c>
      <c r="JN119" s="21">
        <v>0</v>
      </c>
      <c r="JO119" s="21">
        <v>0</v>
      </c>
      <c r="JP119" s="21">
        <v>0</v>
      </c>
      <c r="JQ119" s="21">
        <v>0</v>
      </c>
      <c r="JR119" s="21">
        <v>0</v>
      </c>
      <c r="JS119" s="21">
        <v>0</v>
      </c>
      <c r="JT119" s="21">
        <v>0</v>
      </c>
      <c r="JU119" s="21">
        <v>0</v>
      </c>
      <c r="JV119" s="21">
        <v>0</v>
      </c>
      <c r="JW119" s="21">
        <v>0</v>
      </c>
      <c r="JX119" s="21">
        <v>0</v>
      </c>
      <c r="JY119" s="21">
        <v>0</v>
      </c>
      <c r="JZ119" s="21">
        <v>0</v>
      </c>
      <c r="KA119" s="21">
        <v>0</v>
      </c>
      <c r="KB119" s="21">
        <v>0</v>
      </c>
      <c r="KC119" s="21">
        <v>0</v>
      </c>
      <c r="KD119" s="21">
        <v>0</v>
      </c>
      <c r="KE119" s="21">
        <v>0</v>
      </c>
      <c r="KF119" s="21">
        <v>0</v>
      </c>
      <c r="KG119" s="21">
        <v>0</v>
      </c>
      <c r="KH119" s="21">
        <v>0</v>
      </c>
      <c r="KI119" s="21">
        <v>0</v>
      </c>
      <c r="KJ119" s="21">
        <v>0</v>
      </c>
      <c r="KK119" s="21">
        <v>0</v>
      </c>
    </row>
    <row r="120" spans="1:297" ht="17.5">
      <c r="A120" s="566"/>
      <c r="B120" s="532"/>
      <c r="C120" s="148"/>
      <c r="D120" s="374"/>
      <c r="E120" s="374"/>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c r="DB120" s="21"/>
      <c r="DC120" s="21"/>
      <c r="DD120" s="21"/>
      <c r="DE120" s="21"/>
      <c r="DF120" s="21"/>
      <c r="DG120" s="21"/>
      <c r="DH120" s="21"/>
      <c r="DI120" s="21"/>
      <c r="DJ120" s="21"/>
      <c r="DK120" s="21"/>
      <c r="DL120" s="21"/>
      <c r="DM120" s="21"/>
      <c r="DN120" s="21"/>
      <c r="DO120" s="21"/>
      <c r="DP120" s="21"/>
      <c r="DQ120" s="21"/>
      <c r="DR120" s="21"/>
      <c r="DS120" s="21"/>
      <c r="DT120" s="21"/>
      <c r="DU120" s="21"/>
      <c r="DV120" s="21"/>
      <c r="DW120" s="21"/>
      <c r="DX120" s="21"/>
      <c r="DY120" s="21"/>
      <c r="DZ120" s="21"/>
      <c r="EA120" s="21"/>
      <c r="EB120" s="21"/>
      <c r="EC120" s="21"/>
      <c r="ED120" s="21"/>
      <c r="EE120" s="21"/>
      <c r="EF120" s="21"/>
      <c r="EG120" s="21"/>
      <c r="EH120" s="21"/>
      <c r="EI120" s="21"/>
      <c r="EJ120" s="21"/>
      <c r="EK120" s="21"/>
      <c r="EL120" s="21"/>
      <c r="EM120" s="21"/>
      <c r="EN120" s="21"/>
      <c r="EO120" s="21"/>
      <c r="EP120" s="21"/>
      <c r="EQ120" s="21"/>
      <c r="ER120" s="21"/>
      <c r="ES120" s="21"/>
      <c r="ET120" s="21"/>
      <c r="EU120" s="21"/>
      <c r="EV120" s="21"/>
      <c r="EW120" s="21"/>
      <c r="EX120" s="21"/>
      <c r="EY120" s="21"/>
      <c r="EZ120" s="21"/>
      <c r="FA120" s="21"/>
      <c r="FB120" s="21"/>
      <c r="FC120" s="21"/>
      <c r="FD120" s="21"/>
      <c r="FE120" s="21"/>
      <c r="FF120" s="21"/>
      <c r="FG120" s="21"/>
      <c r="FH120" s="21"/>
      <c r="FI120" s="21"/>
      <c r="FJ120" s="21"/>
      <c r="FK120" s="21"/>
      <c r="FL120" s="21"/>
      <c r="FM120" s="21"/>
      <c r="FN120" s="21"/>
      <c r="FO120" s="21"/>
      <c r="FP120" s="21"/>
      <c r="FQ120" s="21"/>
      <c r="FR120" s="21"/>
      <c r="FS120" s="21"/>
      <c r="FT120" s="21"/>
      <c r="FU120" s="21"/>
      <c r="FV120" s="21"/>
      <c r="FW120" s="21"/>
      <c r="FX120" s="21"/>
      <c r="FY120" s="21"/>
      <c r="FZ120" s="21"/>
      <c r="GA120" s="21"/>
      <c r="GB120" s="21"/>
      <c r="GC120" s="21"/>
      <c r="GD120" s="21"/>
      <c r="GE120" s="21"/>
      <c r="GF120" s="21"/>
      <c r="GG120" s="21"/>
      <c r="GH120" s="21"/>
      <c r="GI120" s="21"/>
      <c r="GJ120" s="21"/>
      <c r="GK120" s="21"/>
      <c r="GL120" s="21"/>
      <c r="GM120" s="21"/>
      <c r="GN120" s="21"/>
      <c r="GO120" s="21"/>
      <c r="GP120" s="21"/>
      <c r="GQ120" s="21"/>
      <c r="GR120" s="21"/>
      <c r="GS120" s="21"/>
      <c r="GT120" s="21"/>
      <c r="GU120" s="21"/>
      <c r="GV120" s="21"/>
      <c r="GW120" s="21"/>
      <c r="GX120" s="21"/>
      <c r="GY120" s="21"/>
      <c r="GZ120" s="21"/>
      <c r="HA120" s="21"/>
      <c r="HB120" s="21"/>
      <c r="HC120" s="21"/>
      <c r="HD120" s="21"/>
      <c r="HE120" s="21"/>
      <c r="HF120" s="21"/>
      <c r="HG120" s="21"/>
      <c r="HH120" s="21"/>
      <c r="HI120" s="21"/>
      <c r="HJ120" s="21"/>
      <c r="HK120" s="21"/>
      <c r="HL120" s="21"/>
      <c r="HM120" s="21"/>
      <c r="HN120" s="21"/>
      <c r="HO120" s="21"/>
      <c r="HP120" s="21"/>
      <c r="HQ120" s="21"/>
      <c r="HR120" s="21"/>
      <c r="HS120" s="21"/>
      <c r="HT120" s="21"/>
      <c r="HU120" s="21"/>
      <c r="HV120" s="21"/>
      <c r="HW120" s="21"/>
      <c r="HX120" s="21"/>
      <c r="HY120" s="21"/>
      <c r="HZ120" s="21"/>
      <c r="IA120" s="21"/>
      <c r="IB120" s="21"/>
      <c r="IC120" s="21"/>
      <c r="ID120" s="21"/>
      <c r="IE120" s="21"/>
      <c r="IF120" s="21"/>
      <c r="IG120" s="21"/>
      <c r="IH120" s="21"/>
      <c r="II120" s="21"/>
      <c r="IJ120" s="21"/>
      <c r="IK120" s="21"/>
      <c r="IL120" s="21"/>
      <c r="IM120" s="21"/>
      <c r="IN120" s="21"/>
      <c r="IO120" s="21"/>
      <c r="IP120" s="21"/>
      <c r="IQ120" s="21"/>
      <c r="IR120" s="21"/>
      <c r="IS120" s="21"/>
      <c r="IT120" s="21"/>
      <c r="IU120" s="21"/>
      <c r="IV120" s="21"/>
      <c r="IW120" s="21"/>
      <c r="IX120" s="21"/>
      <c r="IY120" s="21"/>
      <c r="IZ120" s="21"/>
      <c r="JA120" s="21"/>
      <c r="JB120" s="21"/>
      <c r="JC120" s="21"/>
      <c r="JD120" s="21"/>
      <c r="JE120" s="21"/>
      <c r="JF120" s="21"/>
      <c r="JG120" s="21"/>
      <c r="JH120" s="21"/>
      <c r="JI120" s="21"/>
      <c r="JJ120" s="21"/>
      <c r="JK120" s="21"/>
      <c r="JL120" s="21"/>
      <c r="JM120" s="21"/>
      <c r="JN120" s="21"/>
      <c r="JO120" s="21"/>
      <c r="JP120" s="21"/>
      <c r="JQ120" s="21"/>
      <c r="JR120" s="21"/>
      <c r="JS120" s="21"/>
      <c r="JT120" s="21"/>
      <c r="JU120" s="21"/>
      <c r="JV120" s="21"/>
      <c r="JW120" s="21"/>
      <c r="JX120" s="21"/>
      <c r="JY120" s="21"/>
      <c r="JZ120" s="21"/>
      <c r="KA120" s="21"/>
      <c r="KB120" s="21"/>
      <c r="KC120" s="21"/>
      <c r="KD120" s="21"/>
      <c r="KE120" s="21"/>
      <c r="KF120" s="21"/>
      <c r="KG120" s="21"/>
      <c r="KH120" s="21"/>
      <c r="KI120" s="21"/>
      <c r="KJ120" s="21"/>
      <c r="KK120" s="21"/>
    </row>
    <row r="121" spans="1:297" ht="17.5">
      <c r="A121" s="570" t="s">
        <v>504</v>
      </c>
      <c r="B121" s="532" t="s">
        <v>540</v>
      </c>
      <c r="C121" s="148">
        <v>1.3605255510080876</v>
      </c>
      <c r="D121" s="374">
        <v>0.5401382243487507</v>
      </c>
      <c r="E121" s="374">
        <v>2.1555064581917063</v>
      </c>
      <c r="F121" s="21">
        <v>1.2862965410883453</v>
      </c>
      <c r="G121" s="21">
        <v>1.4398340248962656</v>
      </c>
      <c r="H121" s="21">
        <v>1.2600185528756958</v>
      </c>
      <c r="I121" s="21">
        <v>1.0086195969070859</v>
      </c>
      <c r="J121" s="21">
        <v>1.2758546549129219</v>
      </c>
      <c r="K121" s="21">
        <v>1.3489662128088755</v>
      </c>
      <c r="L121" s="21">
        <v>1.2238969915176665</v>
      </c>
      <c r="M121" s="21">
        <v>0.84704968944099379</v>
      </c>
      <c r="N121" s="21">
        <v>0.92792281498297391</v>
      </c>
      <c r="O121" s="21">
        <v>1.5639436514390943</v>
      </c>
      <c r="P121" s="21">
        <v>1.1615842656080837</v>
      </c>
      <c r="Q121" s="21">
        <v>1.2023862129916041</v>
      </c>
      <c r="R121" s="21">
        <v>1.1294014084507042</v>
      </c>
      <c r="S121" s="21">
        <v>1.123862119189222</v>
      </c>
      <c r="T121" s="21">
        <v>1.3601355514479359</v>
      </c>
      <c r="U121" s="21">
        <v>1.4425765907305577</v>
      </c>
      <c r="V121" s="21">
        <v>0.83171521035598706</v>
      </c>
      <c r="W121" s="21">
        <v>1.0131979695431472</v>
      </c>
      <c r="X121" s="21">
        <v>1.0312257262700015</v>
      </c>
      <c r="Y121" s="21">
        <v>0.9722776668884453</v>
      </c>
      <c r="Z121" s="21">
        <v>0.92430537522721368</v>
      </c>
      <c r="AA121" s="21">
        <v>1.0830449826989619</v>
      </c>
      <c r="AB121" s="21">
        <v>0.70346494762288481</v>
      </c>
      <c r="AC121" s="21">
        <v>1.240679414592458</v>
      </c>
      <c r="AD121" s="21">
        <v>1.1789646880141753</v>
      </c>
      <c r="AE121" s="21">
        <v>0.696483441447593</v>
      </c>
      <c r="AF121" s="21">
        <v>1.4182682327073264</v>
      </c>
      <c r="AG121" s="21">
        <v>1.4892127560502888</v>
      </c>
      <c r="AH121" s="21">
        <v>0.81155900922778046</v>
      </c>
      <c r="AI121" s="21">
        <v>1.1997023939778546</v>
      </c>
      <c r="AJ121" s="21">
        <v>1.14421768707483</v>
      </c>
      <c r="AK121" s="21">
        <v>1.0744985673352436</v>
      </c>
      <c r="AL121" s="21">
        <v>0.67182817182817178</v>
      </c>
      <c r="AM121" s="21">
        <v>1.2696944568476112</v>
      </c>
      <c r="AN121" s="21">
        <v>1.2308658678005411</v>
      </c>
      <c r="AO121" s="21">
        <v>1.264243858956936</v>
      </c>
      <c r="AP121" s="21">
        <v>0.90728588255090026</v>
      </c>
      <c r="AQ121" s="21">
        <v>1.5433408117479095</v>
      </c>
      <c r="AR121" s="21">
        <v>1.2289498118555442</v>
      </c>
      <c r="AS121" s="21">
        <v>1.0467114513357287</v>
      </c>
      <c r="AT121" s="21">
        <v>1.1068363421130512</v>
      </c>
      <c r="AU121" s="21">
        <v>1.4721216509775525</v>
      </c>
      <c r="AV121" s="21">
        <v>0.64262893655864906</v>
      </c>
      <c r="AW121" s="21">
        <v>0.98421926910299007</v>
      </c>
      <c r="AX121" s="21">
        <v>1.0886708626434654</v>
      </c>
      <c r="AY121" s="21">
        <v>0.96599777034559642</v>
      </c>
      <c r="AZ121" s="21">
        <v>1.2419541560546423</v>
      </c>
      <c r="BA121" s="21">
        <v>0.98636951949522733</v>
      </c>
      <c r="BB121" s="21">
        <v>1.1875117077739619</v>
      </c>
      <c r="BC121" s="21">
        <v>1.5143063969215529</v>
      </c>
      <c r="BD121" s="21">
        <v>1.1505775577557755</v>
      </c>
      <c r="BE121" s="21">
        <v>0.98659929701230231</v>
      </c>
      <c r="BF121" s="21">
        <v>0.7792144425469627</v>
      </c>
      <c r="BG121" s="21">
        <v>0.75721153846153844</v>
      </c>
      <c r="BH121" s="21">
        <v>0.97242206235011985</v>
      </c>
      <c r="BI121" s="21">
        <v>0.91240747268241096</v>
      </c>
      <c r="BJ121" s="21">
        <v>1.6094481011300723</v>
      </c>
      <c r="BK121" s="21">
        <v>1.1338962605548855</v>
      </c>
      <c r="BL121" s="21">
        <v>0.99534421427076791</v>
      </c>
      <c r="BM121" s="21">
        <v>1.4039598045699899</v>
      </c>
      <c r="BN121" s="21">
        <v>1.3369538453120298</v>
      </c>
      <c r="BO121" s="21">
        <v>0.81575898030127458</v>
      </c>
      <c r="BP121" s="21">
        <v>1.3884939477945819</v>
      </c>
      <c r="BQ121" s="21">
        <v>1.3302094368837096</v>
      </c>
      <c r="BR121" s="21">
        <v>1.4011369326382139</v>
      </c>
      <c r="BS121" s="21">
        <v>0.8642828921374951</v>
      </c>
      <c r="BT121" s="21">
        <v>1.1506651707004327</v>
      </c>
      <c r="BU121" s="21">
        <v>0.93170320404721751</v>
      </c>
      <c r="BV121" s="21">
        <v>1.4031155015197569</v>
      </c>
      <c r="BW121" s="21">
        <v>0.90681622088006908</v>
      </c>
      <c r="BX121" s="21">
        <v>1.1268957345971564</v>
      </c>
      <c r="BY121" s="21">
        <v>0.91407780576546316</v>
      </c>
      <c r="BZ121" s="21">
        <v>0.94838709677419353</v>
      </c>
      <c r="CA121" s="21">
        <v>0.88315874294923447</v>
      </c>
      <c r="CB121" s="21">
        <v>1.1843745007189648</v>
      </c>
      <c r="CC121" s="21">
        <v>1.1724916943521595</v>
      </c>
      <c r="CD121" s="21">
        <v>1.4026138691114796</v>
      </c>
      <c r="CE121" s="21">
        <v>1.3448275862068966</v>
      </c>
      <c r="CF121" s="21">
        <v>0.82166246851385394</v>
      </c>
      <c r="CG121" s="21">
        <v>1.1804453149159881</v>
      </c>
      <c r="CH121" s="21">
        <v>1.2244871120462915</v>
      </c>
      <c r="CI121" s="21">
        <v>1.6771124790151091</v>
      </c>
      <c r="CJ121" s="21">
        <v>1.3643691011674164</v>
      </c>
      <c r="CK121" s="21">
        <v>0.99561787905346188</v>
      </c>
      <c r="CL121" s="21">
        <v>0.86846741045214326</v>
      </c>
      <c r="CM121" s="21">
        <v>1.2359249329758712</v>
      </c>
      <c r="CN121" s="21">
        <v>1.3997838357151435</v>
      </c>
      <c r="CO121" s="21">
        <v>0.85176667363579339</v>
      </c>
      <c r="CP121" s="21">
        <v>1.2464531227146409</v>
      </c>
      <c r="CQ121" s="21">
        <v>1.1032091378841447</v>
      </c>
      <c r="CR121" s="21">
        <v>0.9258160237388724</v>
      </c>
      <c r="CS121" s="21">
        <v>1.0488902219556089</v>
      </c>
      <c r="CT121" s="21">
        <v>1.5015403064072612</v>
      </c>
      <c r="CU121" s="21">
        <v>1.1341861048407325</v>
      </c>
      <c r="CV121" s="21">
        <v>0.99631298648095046</v>
      </c>
      <c r="CW121" s="21">
        <v>1.4422400636984938</v>
      </c>
      <c r="CX121" s="21">
        <v>1.1465256797583081</v>
      </c>
      <c r="CY121" s="21">
        <v>1.0677035681610247</v>
      </c>
      <c r="CZ121" s="21">
        <v>1.1509659430392352</v>
      </c>
      <c r="DA121" s="21">
        <v>1.1089480264332916</v>
      </c>
      <c r="DB121" s="21">
        <v>0.96291455644502533</v>
      </c>
      <c r="DC121" s="21">
        <v>1.3353831598864712</v>
      </c>
      <c r="DD121" s="21">
        <v>0.8126419885072832</v>
      </c>
      <c r="DE121" s="21">
        <v>0.65799803729146222</v>
      </c>
      <c r="DF121" s="21">
        <v>1.4622491366001942</v>
      </c>
      <c r="DG121" s="21">
        <v>1.0953523238380809</v>
      </c>
      <c r="DH121" s="21">
        <v>1.1356297093649086</v>
      </c>
      <c r="DI121" s="21">
        <v>0.59278350515463918</v>
      </c>
      <c r="DJ121" s="21">
        <v>1.1155552567894595</v>
      </c>
      <c r="DK121" s="21">
        <v>1.0723153320918684</v>
      </c>
      <c r="DL121" s="21">
        <v>0.97575757575757571</v>
      </c>
      <c r="DM121" s="21">
        <v>0.98509650623014899</v>
      </c>
      <c r="DN121" s="21">
        <v>1.3008849557522124</v>
      </c>
      <c r="DO121" s="21">
        <v>0.78415300546448086</v>
      </c>
      <c r="DP121" s="21">
        <v>0.93140794223826717</v>
      </c>
      <c r="DQ121" s="21">
        <v>1.3130702094167483</v>
      </c>
      <c r="DR121" s="21">
        <v>1.3278474399164055</v>
      </c>
      <c r="DS121" s="21">
        <v>1.2342257341667648</v>
      </c>
      <c r="DT121" s="21">
        <v>1.1076142131979696</v>
      </c>
      <c r="DU121" s="21">
        <v>1.0322697606961566</v>
      </c>
      <c r="DV121" s="21">
        <v>1.3870470631554543</v>
      </c>
      <c r="DW121" s="21">
        <v>1.0107039934129272</v>
      </c>
      <c r="DX121" s="21">
        <v>1.3271314513829484</v>
      </c>
      <c r="DY121" s="21">
        <v>1.4629198008263586</v>
      </c>
      <c r="DZ121" s="21">
        <v>1.1572481572481572</v>
      </c>
      <c r="EA121" s="21">
        <v>1.5449424639896998</v>
      </c>
      <c r="EB121" s="21">
        <v>0.97726006019395828</v>
      </c>
      <c r="EC121" s="21">
        <v>1.1593984962406014</v>
      </c>
      <c r="ED121" s="21">
        <v>0.77092247984874118</v>
      </c>
      <c r="EE121" s="21">
        <v>1.3507693796574083</v>
      </c>
      <c r="EF121" s="21">
        <v>2.0198233562315995</v>
      </c>
      <c r="EG121" s="21">
        <v>1.263577604297826</v>
      </c>
      <c r="EH121" s="21">
        <v>1.1048054919908468</v>
      </c>
      <c r="EI121" s="21">
        <v>1.1589395324539637</v>
      </c>
      <c r="EJ121" s="21">
        <v>1.0308667781493868</v>
      </c>
      <c r="EK121" s="21">
        <v>0.6891701828410689</v>
      </c>
      <c r="EL121" s="21">
        <v>1.8172310756972112</v>
      </c>
      <c r="EM121" s="21">
        <v>2.1555064581917063</v>
      </c>
      <c r="EN121" s="21">
        <v>0.93850390087195956</v>
      </c>
      <c r="EO121" s="21">
        <v>1.2077833957143169</v>
      </c>
      <c r="EP121" s="21">
        <v>1.126311541565779</v>
      </c>
      <c r="EQ121" s="21">
        <v>1.1872576177285319</v>
      </c>
      <c r="ER121" s="21">
        <v>1.1287958115183245</v>
      </c>
      <c r="ES121" s="21">
        <v>1.317139282735613</v>
      </c>
      <c r="ET121" s="21">
        <v>1.6864966949952787</v>
      </c>
      <c r="EU121" s="21">
        <v>1.0430440771349863</v>
      </c>
      <c r="EV121" s="21">
        <v>0.81855549031121555</v>
      </c>
      <c r="EW121" s="21">
        <v>1.216226633262671</v>
      </c>
      <c r="EX121" s="21">
        <v>1.5856669333638129</v>
      </c>
      <c r="EY121" s="21">
        <v>0.87293610911701369</v>
      </c>
      <c r="EZ121" s="21">
        <v>1.1556420233463034</v>
      </c>
      <c r="FA121" s="21">
        <v>1.3650825818218664</v>
      </c>
      <c r="FB121" s="21">
        <v>1.4262295081967213</v>
      </c>
      <c r="FC121" s="21">
        <v>1.1297311756051893</v>
      </c>
      <c r="FD121" s="21">
        <v>1.0017889087656529</v>
      </c>
      <c r="FE121" s="21">
        <v>1.3866915066399159</v>
      </c>
      <c r="FF121" s="21">
        <v>0.86481507722828399</v>
      </c>
      <c r="FG121" s="21">
        <v>0.9572815533980582</v>
      </c>
      <c r="FH121" s="21">
        <v>1.1103879974166626</v>
      </c>
      <c r="FI121" s="21">
        <v>1.1301882972261592</v>
      </c>
      <c r="FJ121" s="21">
        <v>1.6441510888417807</v>
      </c>
      <c r="FK121" s="21">
        <v>1.3968653250773995</v>
      </c>
      <c r="FL121" s="21">
        <v>1.3290405666452028</v>
      </c>
      <c r="FM121" s="21">
        <v>0.94409799554565699</v>
      </c>
      <c r="FN121" s="21">
        <v>1.4617519090747646</v>
      </c>
      <c r="FO121" s="21">
        <v>1.232468076198451</v>
      </c>
      <c r="FP121" s="21">
        <v>1.1915532553830426</v>
      </c>
      <c r="FQ121" s="21">
        <v>1.3259202453987731</v>
      </c>
      <c r="FR121" s="21">
        <v>1.0885105423384824</v>
      </c>
      <c r="FS121" s="21">
        <v>1.3084490740740742</v>
      </c>
      <c r="FT121" s="21">
        <v>1.6659063992005625</v>
      </c>
      <c r="FU121" s="21">
        <v>0.74402092675635279</v>
      </c>
      <c r="FV121" s="21">
        <v>1.3356207111665628</v>
      </c>
      <c r="FW121" s="21">
        <v>0.9</v>
      </c>
      <c r="FX121" s="21">
        <v>0.71488372093023256</v>
      </c>
      <c r="FY121" s="21">
        <v>1.0724995880705224</v>
      </c>
      <c r="FZ121" s="21">
        <v>0.65164835164835166</v>
      </c>
      <c r="GA121" s="21">
        <v>1.7690824980724749</v>
      </c>
      <c r="GB121" s="21">
        <v>1.2378941441441442</v>
      </c>
      <c r="GC121" s="21">
        <v>0.99068576085690996</v>
      </c>
      <c r="GD121" s="21">
        <v>0.95703517587939702</v>
      </c>
      <c r="GE121" s="21">
        <v>1.3306089088680015</v>
      </c>
      <c r="GF121" s="21">
        <v>1.7822020309994655</v>
      </c>
      <c r="GG121" s="21">
        <v>1.073943661971831</v>
      </c>
      <c r="GH121" s="21">
        <v>1.4721034122231726</v>
      </c>
      <c r="GI121" s="21">
        <v>0.95023755938984744</v>
      </c>
      <c r="GJ121" s="21">
        <v>1.1025375453133093</v>
      </c>
      <c r="GK121" s="21">
        <v>1.2873296920953123</v>
      </c>
      <c r="GL121" s="21">
        <v>1.3515420278169723</v>
      </c>
      <c r="GM121" s="21">
        <v>0.64697706740792216</v>
      </c>
      <c r="GN121" s="21">
        <v>1.0996714129244249</v>
      </c>
      <c r="GO121" s="21">
        <v>1.1503155479059093</v>
      </c>
      <c r="GP121" s="21">
        <v>0.95358649789029537</v>
      </c>
      <c r="GQ121" s="21">
        <v>0.71812366737739874</v>
      </c>
      <c r="GR121" s="21">
        <v>0.58733936220847216</v>
      </c>
      <c r="GS121" s="21">
        <v>1.1107778444311138</v>
      </c>
      <c r="GT121" s="21">
        <v>1.2291666666666667</v>
      </c>
      <c r="GU121" s="21">
        <v>1.0299872394725649</v>
      </c>
      <c r="GV121" s="21">
        <v>1.5965874466788543</v>
      </c>
      <c r="GW121" s="21">
        <v>1.0468994267847838</v>
      </c>
      <c r="GX121" s="21">
        <v>1.0548252645078551</v>
      </c>
      <c r="GY121" s="21">
        <v>1.2556484833354138</v>
      </c>
      <c r="GZ121" s="21">
        <v>1.3109959989949167</v>
      </c>
      <c r="HA121" s="21">
        <v>1.3475881379661447</v>
      </c>
      <c r="HB121" s="21">
        <v>1.2344782034346102</v>
      </c>
      <c r="HC121" s="21">
        <v>0.88662969808995684</v>
      </c>
      <c r="HD121" s="21">
        <v>1.2778711484593837</v>
      </c>
      <c r="HE121" s="21">
        <v>1.2475107780743173</v>
      </c>
      <c r="HF121" s="21">
        <v>0.95468483816013627</v>
      </c>
      <c r="HG121" s="21">
        <v>0.72186836518046704</v>
      </c>
      <c r="HH121" s="21">
        <v>0.78656914893617025</v>
      </c>
      <c r="HI121" s="21">
        <v>1.3736306729264476</v>
      </c>
      <c r="HJ121" s="21">
        <v>1.3071256502461335</v>
      </c>
      <c r="HK121" s="21">
        <v>0.74290627687016342</v>
      </c>
      <c r="HL121" s="21">
        <v>1.5006999178357323</v>
      </c>
      <c r="HM121" s="21">
        <v>0.85189097823790405</v>
      </c>
      <c r="HN121" s="21">
        <v>0.85268630849220106</v>
      </c>
      <c r="HO121" s="21">
        <v>1.3306325958242442</v>
      </c>
      <c r="HP121" s="21">
        <v>0.5401382243487507</v>
      </c>
      <c r="HQ121" s="21">
        <v>1.1302337623908862</v>
      </c>
      <c r="HR121" s="21">
        <v>1.0028223075186273</v>
      </c>
      <c r="HS121" s="21">
        <v>0.76621004566210049</v>
      </c>
      <c r="HT121" s="21">
        <v>1.1235109101631611</v>
      </c>
      <c r="HU121" s="21">
        <v>1.1193929173693087</v>
      </c>
      <c r="HV121" s="21">
        <v>0.82873274780426598</v>
      </c>
      <c r="HW121" s="21">
        <v>1.0197075651621106</v>
      </c>
      <c r="HX121" s="21">
        <v>0.8454356846473029</v>
      </c>
      <c r="HY121" s="21">
        <v>1.5501043371214964</v>
      </c>
      <c r="HZ121" s="21">
        <v>1.7110580056484901</v>
      </c>
      <c r="IA121" s="21">
        <v>0.83544303797468356</v>
      </c>
      <c r="IB121" s="21">
        <v>1.4429641965029143</v>
      </c>
      <c r="IC121" s="21">
        <v>1.35793878414594</v>
      </c>
      <c r="ID121" s="21">
        <v>0.97516198704103674</v>
      </c>
      <c r="IE121" s="21">
        <v>1.3802681153071059</v>
      </c>
      <c r="IF121" s="21">
        <v>1.217890650274992</v>
      </c>
      <c r="IG121" s="21">
        <v>1.0398671096345515</v>
      </c>
      <c r="IH121" s="21">
        <v>1.0966666666666667</v>
      </c>
      <c r="II121" s="21">
        <v>1.0185075335152449</v>
      </c>
      <c r="IJ121" s="21">
        <v>0.89467787114845942</v>
      </c>
      <c r="IK121" s="21">
        <v>1.1700540009818361</v>
      </c>
      <c r="IL121" s="21">
        <v>0.79796696315120708</v>
      </c>
      <c r="IM121" s="21">
        <v>0.75902244955953391</v>
      </c>
      <c r="IN121" s="21">
        <v>1.0028648974668275</v>
      </c>
      <c r="IO121" s="21">
        <v>0.67182030338389731</v>
      </c>
      <c r="IP121" s="21">
        <v>0.99840153452685421</v>
      </c>
      <c r="IQ121" s="21">
        <v>0.86981790003874471</v>
      </c>
      <c r="IR121" s="21">
        <v>1.1025400613706102</v>
      </c>
      <c r="IS121" s="21">
        <v>1.116848926690968</v>
      </c>
      <c r="IT121" s="21">
        <v>1.0644038294168843</v>
      </c>
      <c r="IU121" s="21">
        <v>1.0902378999179656</v>
      </c>
      <c r="IV121" s="21">
        <v>0.90307328605200943</v>
      </c>
      <c r="IW121" s="21">
        <v>1.1359739368998629</v>
      </c>
      <c r="IX121" s="21">
        <v>1.5764586055807517</v>
      </c>
      <c r="IY121" s="21">
        <v>0.67074927953890495</v>
      </c>
      <c r="IZ121" s="21">
        <v>1.2137296532200992</v>
      </c>
      <c r="JA121" s="21">
        <v>1.0941655941655941</v>
      </c>
      <c r="JB121" s="21">
        <v>0.91876257545271633</v>
      </c>
      <c r="JC121" s="21">
        <v>1.2829581993569132</v>
      </c>
      <c r="JD121" s="21">
        <v>1.2043422733077906</v>
      </c>
      <c r="JE121" s="21">
        <v>1.3503983968700797</v>
      </c>
      <c r="JF121" s="21">
        <v>1.5658092035346698</v>
      </c>
      <c r="JG121" s="21">
        <v>0.78878094641178309</v>
      </c>
      <c r="JH121" s="21">
        <v>0.72868887927304193</v>
      </c>
      <c r="JI121" s="21">
        <v>1.3926820603907637</v>
      </c>
      <c r="JJ121" s="21">
        <v>1.9187817258883249</v>
      </c>
      <c r="JK121" s="21">
        <v>1.2236310773703765</v>
      </c>
      <c r="JL121" s="21">
        <v>0.96884041842866686</v>
      </c>
      <c r="JM121" s="21">
        <v>1.1362530413625305</v>
      </c>
      <c r="JN121" s="21">
        <v>1.0228671943711523</v>
      </c>
      <c r="JO121" s="21">
        <v>1.5654908394859175</v>
      </c>
      <c r="JP121" s="21">
        <v>1.3648339830622396</v>
      </c>
      <c r="JQ121" s="21">
        <v>1.0555555555555556</v>
      </c>
      <c r="JR121" s="21">
        <v>1.6180554568582026</v>
      </c>
      <c r="JS121" s="21">
        <v>1.222813834124814</v>
      </c>
      <c r="JT121" s="21">
        <v>1.0117443693121155</v>
      </c>
      <c r="JU121" s="21">
        <v>1.0752448797862868</v>
      </c>
      <c r="JV121" s="21">
        <v>0.78930307941653155</v>
      </c>
      <c r="JW121" s="21">
        <v>1.3717579250720462</v>
      </c>
      <c r="JX121" s="21">
        <v>1.1368133742749915</v>
      </c>
      <c r="JY121" s="21">
        <v>1.1244033412887828</v>
      </c>
      <c r="JZ121" s="21">
        <v>1.306677315184555</v>
      </c>
      <c r="KA121" s="21">
        <v>0.92210270645385151</v>
      </c>
      <c r="KB121" s="21">
        <v>1.0441120061373226</v>
      </c>
      <c r="KC121" s="21">
        <v>0.8481102084069233</v>
      </c>
      <c r="KD121" s="21">
        <v>0.94571890145395798</v>
      </c>
      <c r="KE121" s="21">
        <v>1.2761674718196456</v>
      </c>
      <c r="KF121" s="21">
        <v>0.87772104273044882</v>
      </c>
      <c r="KG121" s="21">
        <v>1.5725042191354017</v>
      </c>
      <c r="KH121" s="21">
        <v>1.4394433895086636</v>
      </c>
      <c r="KI121" s="21">
        <v>1.0054719562243501</v>
      </c>
      <c r="KJ121" s="21">
        <v>1.028352490421456</v>
      </c>
      <c r="KK121" s="21">
        <v>1.1893461104847802</v>
      </c>
    </row>
    <row r="122" spans="1:297" ht="17.5">
      <c r="A122" s="566"/>
      <c r="B122" s="527"/>
      <c r="C122" s="148"/>
      <c r="D122" s="374"/>
      <c r="E122" s="374"/>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c r="DB122" s="21"/>
      <c r="DC122" s="21"/>
      <c r="DD122" s="21"/>
      <c r="DE122" s="21"/>
      <c r="DF122" s="21"/>
      <c r="DG122" s="21"/>
      <c r="DH122" s="21"/>
      <c r="DI122" s="21"/>
      <c r="DJ122" s="21"/>
      <c r="DK122" s="21"/>
      <c r="DL122" s="21"/>
      <c r="DM122" s="21"/>
      <c r="DN122" s="21"/>
      <c r="DO122" s="21"/>
      <c r="DP122" s="21"/>
      <c r="DQ122" s="21"/>
      <c r="DR122" s="21"/>
      <c r="DS122" s="21"/>
      <c r="DT122" s="21"/>
      <c r="DU122" s="21"/>
      <c r="DV122" s="21"/>
      <c r="DW122" s="21"/>
      <c r="DX122" s="21"/>
      <c r="DY122" s="21"/>
      <c r="DZ122" s="21"/>
      <c r="EA122" s="21"/>
      <c r="EB122" s="21"/>
      <c r="EC122" s="21"/>
      <c r="ED122" s="21"/>
      <c r="EE122" s="21"/>
      <c r="EF122" s="21"/>
      <c r="EG122" s="21"/>
      <c r="EH122" s="21"/>
      <c r="EI122" s="21"/>
      <c r="EJ122" s="21"/>
      <c r="EK122" s="21"/>
      <c r="EL122" s="21"/>
      <c r="EM122" s="21"/>
      <c r="EN122" s="21"/>
      <c r="EO122" s="21"/>
      <c r="EP122" s="21"/>
      <c r="EQ122" s="21"/>
      <c r="ER122" s="21"/>
      <c r="ES122" s="21"/>
      <c r="ET122" s="21"/>
      <c r="EU122" s="21"/>
      <c r="EV122" s="21"/>
      <c r="EW122" s="21"/>
      <c r="EX122" s="21"/>
      <c r="EY122" s="21"/>
      <c r="EZ122" s="21"/>
      <c r="FA122" s="21"/>
      <c r="FB122" s="21"/>
      <c r="FC122" s="21"/>
      <c r="FD122" s="21"/>
      <c r="FE122" s="21"/>
      <c r="FF122" s="21"/>
      <c r="FG122" s="21"/>
      <c r="FH122" s="21"/>
      <c r="FI122" s="21"/>
      <c r="FJ122" s="21"/>
      <c r="FK122" s="21"/>
      <c r="FL122" s="21"/>
      <c r="FM122" s="21"/>
      <c r="FN122" s="21"/>
      <c r="FO122" s="21"/>
      <c r="FP122" s="21"/>
      <c r="FQ122" s="21"/>
      <c r="FR122" s="21"/>
      <c r="FS122" s="21"/>
      <c r="FT122" s="21"/>
      <c r="FU122" s="21"/>
      <c r="FV122" s="21"/>
      <c r="FW122" s="21"/>
      <c r="FX122" s="21"/>
      <c r="FY122" s="21"/>
      <c r="FZ122" s="21"/>
      <c r="GA122" s="21"/>
      <c r="GB122" s="21"/>
      <c r="GC122" s="21"/>
      <c r="GD122" s="21"/>
      <c r="GE122" s="21"/>
      <c r="GF122" s="21"/>
      <c r="GG122" s="21"/>
      <c r="GH122" s="21"/>
      <c r="GI122" s="21"/>
      <c r="GJ122" s="21"/>
      <c r="GK122" s="21"/>
      <c r="GL122" s="21"/>
      <c r="GM122" s="21"/>
      <c r="GN122" s="21"/>
      <c r="GO122" s="21"/>
      <c r="GP122" s="21"/>
      <c r="GQ122" s="21"/>
      <c r="GR122" s="21"/>
      <c r="GS122" s="21"/>
      <c r="GT122" s="21"/>
      <c r="GU122" s="21"/>
      <c r="GV122" s="21"/>
      <c r="GW122" s="21"/>
      <c r="GX122" s="21"/>
      <c r="GY122" s="21"/>
      <c r="GZ122" s="21"/>
      <c r="HA122" s="21"/>
      <c r="HB122" s="21"/>
      <c r="HC122" s="21"/>
      <c r="HD122" s="21"/>
      <c r="HE122" s="21"/>
      <c r="HF122" s="21"/>
      <c r="HG122" s="21"/>
      <c r="HH122" s="21"/>
      <c r="HI122" s="21"/>
      <c r="HJ122" s="21"/>
      <c r="HK122" s="21"/>
      <c r="HL122" s="21"/>
      <c r="HM122" s="21"/>
      <c r="HN122" s="21"/>
      <c r="HO122" s="21"/>
      <c r="HP122" s="21"/>
      <c r="HQ122" s="21"/>
      <c r="HR122" s="21"/>
      <c r="HS122" s="21"/>
      <c r="HT122" s="21"/>
      <c r="HU122" s="21"/>
      <c r="HV122" s="21"/>
      <c r="HW122" s="21"/>
      <c r="HX122" s="21"/>
      <c r="HY122" s="21"/>
      <c r="HZ122" s="21"/>
      <c r="IA122" s="21"/>
      <c r="IB122" s="21"/>
      <c r="IC122" s="21"/>
      <c r="ID122" s="21"/>
      <c r="IE122" s="21"/>
      <c r="IF122" s="21"/>
      <c r="IG122" s="21"/>
      <c r="IH122" s="21"/>
      <c r="II122" s="21"/>
      <c r="IJ122" s="21"/>
      <c r="IK122" s="21"/>
      <c r="IL122" s="21"/>
      <c r="IM122" s="21"/>
      <c r="IN122" s="21"/>
      <c r="IO122" s="21"/>
      <c r="IP122" s="21"/>
      <c r="IQ122" s="21"/>
      <c r="IR122" s="21"/>
      <c r="IS122" s="21"/>
      <c r="IT122" s="21"/>
      <c r="IU122" s="21"/>
      <c r="IV122" s="21"/>
      <c r="IW122" s="21"/>
      <c r="IX122" s="21"/>
      <c r="IY122" s="21"/>
      <c r="IZ122" s="21"/>
      <c r="JA122" s="21"/>
      <c r="JB122" s="21"/>
      <c r="JC122" s="21"/>
      <c r="JD122" s="21"/>
      <c r="JE122" s="21"/>
      <c r="JF122" s="21"/>
      <c r="JG122" s="21"/>
      <c r="JH122" s="21"/>
      <c r="JI122" s="21"/>
      <c r="JJ122" s="21"/>
      <c r="JK122" s="21"/>
      <c r="JL122" s="21"/>
      <c r="JM122" s="21"/>
      <c r="JN122" s="21"/>
      <c r="JO122" s="21"/>
      <c r="JP122" s="21"/>
      <c r="JQ122" s="21"/>
      <c r="JR122" s="21"/>
      <c r="JS122" s="21"/>
      <c r="JT122" s="21"/>
      <c r="JU122" s="21"/>
      <c r="JV122" s="21"/>
      <c r="JW122" s="21"/>
      <c r="JX122" s="21"/>
      <c r="JY122" s="21"/>
      <c r="JZ122" s="21"/>
      <c r="KA122" s="21"/>
      <c r="KB122" s="21"/>
      <c r="KC122" s="21"/>
      <c r="KD122" s="21"/>
      <c r="KE122" s="21"/>
      <c r="KF122" s="21"/>
      <c r="KG122" s="21"/>
      <c r="KH122" s="21"/>
      <c r="KI122" s="21"/>
      <c r="KJ122" s="21"/>
      <c r="KK122" s="21"/>
    </row>
    <row r="123" spans="1:297" ht="17.5">
      <c r="A123" s="571" t="s">
        <v>505</v>
      </c>
      <c r="B123" s="532" t="s">
        <v>541</v>
      </c>
      <c r="C123" s="148">
        <v>7.1531749230239789</v>
      </c>
      <c r="D123" s="374">
        <v>0</v>
      </c>
      <c r="E123" s="374">
        <v>244.62424547283703</v>
      </c>
      <c r="F123" s="21">
        <v>43.318902842035691</v>
      </c>
      <c r="G123" s="21">
        <v>0</v>
      </c>
      <c r="H123" s="21">
        <v>0</v>
      </c>
      <c r="I123" s="21">
        <v>0</v>
      </c>
      <c r="J123" s="21">
        <v>0</v>
      </c>
      <c r="K123" s="21">
        <v>0</v>
      </c>
      <c r="L123" s="21">
        <v>0</v>
      </c>
      <c r="M123" s="21">
        <v>0</v>
      </c>
      <c r="N123" s="21">
        <v>0</v>
      </c>
      <c r="O123" s="21">
        <v>0</v>
      </c>
      <c r="P123" s="21">
        <v>0</v>
      </c>
      <c r="Q123" s="21">
        <v>0</v>
      </c>
      <c r="R123" s="21">
        <v>0</v>
      </c>
      <c r="S123" s="21">
        <v>42.927782497875953</v>
      </c>
      <c r="T123" s="21">
        <v>0</v>
      </c>
      <c r="U123" s="21">
        <v>0</v>
      </c>
      <c r="V123" s="21">
        <v>0</v>
      </c>
      <c r="W123" s="21">
        <v>0</v>
      </c>
      <c r="X123" s="21">
        <v>0</v>
      </c>
      <c r="Y123" s="21">
        <v>0</v>
      </c>
      <c r="Z123" s="21">
        <v>0</v>
      </c>
      <c r="AA123" s="21">
        <v>0</v>
      </c>
      <c r="AB123" s="21">
        <v>0</v>
      </c>
      <c r="AC123" s="21">
        <v>0</v>
      </c>
      <c r="AD123" s="21">
        <v>0</v>
      </c>
      <c r="AE123" s="21">
        <v>0</v>
      </c>
      <c r="AF123" s="21">
        <v>0</v>
      </c>
      <c r="AG123" s="21">
        <v>9.1836279047554612</v>
      </c>
      <c r="AH123" s="21">
        <v>0</v>
      </c>
      <c r="AI123" s="21">
        <v>0</v>
      </c>
      <c r="AJ123" s="21">
        <v>83.64699110413396</v>
      </c>
      <c r="AK123" s="21">
        <v>0</v>
      </c>
      <c r="AL123" s="21">
        <v>0</v>
      </c>
      <c r="AM123" s="21">
        <v>0</v>
      </c>
      <c r="AN123" s="21">
        <v>0</v>
      </c>
      <c r="AO123" s="21">
        <v>0</v>
      </c>
      <c r="AP123" s="21">
        <v>28.020864883055697</v>
      </c>
      <c r="AQ123" s="21">
        <v>0</v>
      </c>
      <c r="AR123" s="21">
        <v>28.877339588525633</v>
      </c>
      <c r="AS123" s="21">
        <v>0</v>
      </c>
      <c r="AT123" s="21">
        <v>0</v>
      </c>
      <c r="AU123" s="21">
        <v>0</v>
      </c>
      <c r="AV123" s="21">
        <v>0</v>
      </c>
      <c r="AW123" s="21">
        <v>0</v>
      </c>
      <c r="AX123" s="21">
        <v>0</v>
      </c>
      <c r="AY123" s="21">
        <v>0</v>
      </c>
      <c r="AZ123" s="21">
        <v>0</v>
      </c>
      <c r="BA123" s="21">
        <v>25.429744377932373</v>
      </c>
      <c r="BB123" s="21">
        <v>0</v>
      </c>
      <c r="BC123" s="21">
        <v>18.414904560521201</v>
      </c>
      <c r="BD123" s="21">
        <v>0</v>
      </c>
      <c r="BE123" s="21">
        <v>0</v>
      </c>
      <c r="BF123" s="21">
        <v>0</v>
      </c>
      <c r="BG123" s="21">
        <v>0</v>
      </c>
      <c r="BH123" s="21">
        <v>0</v>
      </c>
      <c r="BI123" s="21">
        <v>0</v>
      </c>
      <c r="BJ123" s="21">
        <v>0</v>
      </c>
      <c r="BK123" s="21">
        <v>0</v>
      </c>
      <c r="BL123" s="21">
        <v>28.741734672525634</v>
      </c>
      <c r="BM123" s="21">
        <v>24.06797380043097</v>
      </c>
      <c r="BN123" s="21">
        <v>0</v>
      </c>
      <c r="BO123" s="21">
        <v>0</v>
      </c>
      <c r="BP123" s="21">
        <v>36.251667444349906</v>
      </c>
      <c r="BQ123" s="21">
        <v>0</v>
      </c>
      <c r="BR123" s="21">
        <v>0</v>
      </c>
      <c r="BS123" s="21">
        <v>0</v>
      </c>
      <c r="BT123" s="21">
        <v>0</v>
      </c>
      <c r="BU123" s="21">
        <v>0</v>
      </c>
      <c r="BV123" s="21">
        <v>0</v>
      </c>
      <c r="BW123" s="21">
        <v>0</v>
      </c>
      <c r="BX123" s="21">
        <v>0</v>
      </c>
      <c r="BY123" s="21">
        <v>0</v>
      </c>
      <c r="BZ123" s="21">
        <v>0</v>
      </c>
      <c r="CA123" s="21">
        <v>0</v>
      </c>
      <c r="CB123" s="21">
        <v>30.018613196996327</v>
      </c>
      <c r="CC123" s="21">
        <v>41.355880398671097</v>
      </c>
      <c r="CD123" s="21">
        <v>0</v>
      </c>
      <c r="CE123" s="21">
        <v>0</v>
      </c>
      <c r="CF123" s="21">
        <v>0</v>
      </c>
      <c r="CG123" s="21">
        <v>49.458921760643236</v>
      </c>
      <c r="CH123" s="21">
        <v>0</v>
      </c>
      <c r="CI123" s="21">
        <v>0</v>
      </c>
      <c r="CJ123" s="21">
        <v>0</v>
      </c>
      <c r="CK123" s="21">
        <v>29.97524101665206</v>
      </c>
      <c r="CL123" s="21">
        <v>0</v>
      </c>
      <c r="CM123" s="21">
        <v>0</v>
      </c>
      <c r="CN123" s="21">
        <v>14.933253272487089</v>
      </c>
      <c r="CO123" s="21">
        <v>0</v>
      </c>
      <c r="CP123" s="21">
        <v>0</v>
      </c>
      <c r="CQ123" s="21">
        <v>0</v>
      </c>
      <c r="CR123" s="21">
        <v>0</v>
      </c>
      <c r="CS123" s="21">
        <v>0</v>
      </c>
      <c r="CT123" s="21">
        <v>0</v>
      </c>
      <c r="CU123" s="21">
        <v>0</v>
      </c>
      <c r="CV123" s="21">
        <v>0</v>
      </c>
      <c r="CW123" s="21">
        <v>0</v>
      </c>
      <c r="CX123" s="21">
        <v>0</v>
      </c>
      <c r="CY123" s="21">
        <v>0</v>
      </c>
      <c r="CZ123" s="21">
        <v>0</v>
      </c>
      <c r="DA123" s="21">
        <v>0</v>
      </c>
      <c r="DB123" s="21">
        <v>0</v>
      </c>
      <c r="DC123" s="21">
        <v>0</v>
      </c>
      <c r="DD123" s="21">
        <v>77.763597487638648</v>
      </c>
      <c r="DE123" s="21">
        <v>0</v>
      </c>
      <c r="DF123" s="21">
        <v>0</v>
      </c>
      <c r="DG123" s="21">
        <v>0</v>
      </c>
      <c r="DH123" s="21">
        <v>23.407914295965963</v>
      </c>
      <c r="DI123" s="21">
        <v>0</v>
      </c>
      <c r="DJ123" s="21">
        <v>32.024334498521107</v>
      </c>
      <c r="DK123" s="21">
        <v>0</v>
      </c>
      <c r="DL123" s="21">
        <v>0</v>
      </c>
      <c r="DM123" s="21">
        <v>0</v>
      </c>
      <c r="DN123" s="21">
        <v>0</v>
      </c>
      <c r="DO123" s="21">
        <v>62.950963474259417</v>
      </c>
      <c r="DP123" s="21">
        <v>0</v>
      </c>
      <c r="DQ123" s="21">
        <v>0</v>
      </c>
      <c r="DR123" s="21">
        <v>0</v>
      </c>
      <c r="DS123" s="21">
        <v>78.045995990093175</v>
      </c>
      <c r="DT123" s="21">
        <v>0</v>
      </c>
      <c r="DU123" s="21">
        <v>0</v>
      </c>
      <c r="DV123" s="21">
        <v>0</v>
      </c>
      <c r="DW123" s="21">
        <v>0</v>
      </c>
      <c r="DX123" s="21">
        <v>43.706729398346162</v>
      </c>
      <c r="DY123" s="21">
        <v>0</v>
      </c>
      <c r="DZ123" s="21">
        <v>0</v>
      </c>
      <c r="EA123" s="21">
        <v>0</v>
      </c>
      <c r="EB123" s="21">
        <v>0</v>
      </c>
      <c r="EC123" s="21">
        <v>0</v>
      </c>
      <c r="ED123" s="21">
        <v>70.457060404020297</v>
      </c>
      <c r="EE123" s="21">
        <v>0</v>
      </c>
      <c r="EF123" s="21">
        <v>36.704121687929344</v>
      </c>
      <c r="EG123" s="21">
        <v>0</v>
      </c>
      <c r="EH123" s="21">
        <v>28.8152337365152</v>
      </c>
      <c r="EI123" s="21">
        <v>0</v>
      </c>
      <c r="EJ123" s="21">
        <v>0</v>
      </c>
      <c r="EK123" s="21">
        <v>0</v>
      </c>
      <c r="EL123" s="21">
        <v>0</v>
      </c>
      <c r="EM123" s="21">
        <v>0</v>
      </c>
      <c r="EN123" s="21">
        <v>0</v>
      </c>
      <c r="EO123" s="21">
        <v>27.372797513515881</v>
      </c>
      <c r="EP123" s="21">
        <v>0</v>
      </c>
      <c r="EQ123" s="21">
        <v>0</v>
      </c>
      <c r="ER123" s="21">
        <v>0</v>
      </c>
      <c r="ES123" s="21">
        <v>0</v>
      </c>
      <c r="ET123" s="21">
        <v>0</v>
      </c>
      <c r="EU123" s="21">
        <v>0</v>
      </c>
      <c r="EV123" s="21">
        <v>0</v>
      </c>
      <c r="EW123" s="21">
        <v>0</v>
      </c>
      <c r="EX123" s="21">
        <v>0</v>
      </c>
      <c r="EY123" s="21">
        <v>0</v>
      </c>
      <c r="EZ123" s="21">
        <v>0</v>
      </c>
      <c r="FA123" s="21">
        <v>19.736903434998482</v>
      </c>
      <c r="FB123" s="21">
        <v>0</v>
      </c>
      <c r="FC123" s="21">
        <v>0</v>
      </c>
      <c r="FD123" s="21">
        <v>0</v>
      </c>
      <c r="FE123" s="21">
        <v>0</v>
      </c>
      <c r="FF123" s="21">
        <v>0</v>
      </c>
      <c r="FG123" s="21">
        <v>0</v>
      </c>
      <c r="FH123" s="21">
        <v>17.439713845695266</v>
      </c>
      <c r="FI123" s="21">
        <v>0</v>
      </c>
      <c r="FJ123" s="21">
        <v>0</v>
      </c>
      <c r="FK123" s="21">
        <v>0</v>
      </c>
      <c r="FL123" s="21">
        <v>0</v>
      </c>
      <c r="FM123" s="21">
        <v>0</v>
      </c>
      <c r="FN123" s="21">
        <v>0</v>
      </c>
      <c r="FO123" s="21">
        <v>39.417835461586769</v>
      </c>
      <c r="FP123" s="21">
        <v>0</v>
      </c>
      <c r="FQ123" s="21">
        <v>0</v>
      </c>
      <c r="FR123" s="21">
        <v>0</v>
      </c>
      <c r="FS123" s="21">
        <v>0</v>
      </c>
      <c r="FT123" s="21">
        <v>8.2891206188237909</v>
      </c>
      <c r="FU123" s="21">
        <v>0</v>
      </c>
      <c r="FV123" s="21">
        <v>21.622047945815879</v>
      </c>
      <c r="FW123" s="21">
        <v>0</v>
      </c>
      <c r="FX123" s="21">
        <v>0</v>
      </c>
      <c r="FY123" s="21">
        <v>0</v>
      </c>
      <c r="FZ123" s="21">
        <v>0</v>
      </c>
      <c r="GA123" s="21">
        <v>0</v>
      </c>
      <c r="GB123" s="21">
        <v>0</v>
      </c>
      <c r="GC123" s="21">
        <v>0</v>
      </c>
      <c r="GD123" s="21">
        <v>0</v>
      </c>
      <c r="GE123" s="21">
        <v>37.049397221087048</v>
      </c>
      <c r="GF123" s="21">
        <v>0</v>
      </c>
      <c r="GG123" s="21">
        <v>0</v>
      </c>
      <c r="GH123" s="21">
        <v>0</v>
      </c>
      <c r="GI123" s="21">
        <v>0</v>
      </c>
      <c r="GJ123" s="21">
        <v>0</v>
      </c>
      <c r="GK123" s="21">
        <v>14.882780145249384</v>
      </c>
      <c r="GL123" s="21">
        <v>0</v>
      </c>
      <c r="GM123" s="21">
        <v>0</v>
      </c>
      <c r="GN123" s="21">
        <v>0</v>
      </c>
      <c r="GO123" s="21">
        <v>0</v>
      </c>
      <c r="GP123" s="21">
        <v>0</v>
      </c>
      <c r="GQ123" s="21">
        <v>0</v>
      </c>
      <c r="GR123" s="21">
        <v>0</v>
      </c>
      <c r="GS123" s="21">
        <v>0</v>
      </c>
      <c r="GT123" s="21">
        <v>0</v>
      </c>
      <c r="GU123" s="21">
        <v>0</v>
      </c>
      <c r="GV123" s="21">
        <v>0</v>
      </c>
      <c r="GW123" s="21">
        <v>0</v>
      </c>
      <c r="GX123" s="21">
        <v>0</v>
      </c>
      <c r="GY123" s="21">
        <v>0</v>
      </c>
      <c r="GZ123" s="21">
        <v>49.485629240195607</v>
      </c>
      <c r="HA123" s="21">
        <v>39.89979211743244</v>
      </c>
      <c r="HB123" s="21">
        <v>0</v>
      </c>
      <c r="HC123" s="21">
        <v>0</v>
      </c>
      <c r="HD123" s="21">
        <v>0</v>
      </c>
      <c r="HE123" s="21">
        <v>24.678967357832068</v>
      </c>
      <c r="HF123" s="21">
        <v>0</v>
      </c>
      <c r="HG123" s="21">
        <v>0</v>
      </c>
      <c r="HH123" s="21">
        <v>0</v>
      </c>
      <c r="HI123" s="21">
        <v>0</v>
      </c>
      <c r="HJ123" s="21">
        <v>33.152951855601721</v>
      </c>
      <c r="HK123" s="21">
        <v>0</v>
      </c>
      <c r="HL123" s="21">
        <v>18.667965064970634</v>
      </c>
      <c r="HM123" s="21">
        <v>0</v>
      </c>
      <c r="HN123" s="21">
        <v>0</v>
      </c>
      <c r="HO123" s="21">
        <v>0</v>
      </c>
      <c r="HP123" s="21">
        <v>0</v>
      </c>
      <c r="HQ123" s="21">
        <v>34.16008285249297</v>
      </c>
      <c r="HR123" s="21">
        <v>32.055317227365094</v>
      </c>
      <c r="HS123" s="21">
        <v>0</v>
      </c>
      <c r="HT123" s="21">
        <v>13.334932180066836</v>
      </c>
      <c r="HU123" s="21">
        <v>0</v>
      </c>
      <c r="HV123" s="21">
        <v>0</v>
      </c>
      <c r="HW123" s="21">
        <v>0</v>
      </c>
      <c r="HX123" s="21">
        <v>0</v>
      </c>
      <c r="HY123" s="21">
        <v>0</v>
      </c>
      <c r="HZ123" s="21">
        <v>0</v>
      </c>
      <c r="IA123" s="21">
        <v>0</v>
      </c>
      <c r="IB123" s="21">
        <v>0</v>
      </c>
      <c r="IC123" s="21">
        <v>0</v>
      </c>
      <c r="ID123" s="21">
        <v>0</v>
      </c>
      <c r="IE123" s="21">
        <v>0</v>
      </c>
      <c r="IF123" s="21">
        <v>0</v>
      </c>
      <c r="IG123" s="21">
        <v>0</v>
      </c>
      <c r="IH123" s="21">
        <v>0</v>
      </c>
      <c r="II123" s="21">
        <v>0</v>
      </c>
      <c r="IJ123" s="21">
        <v>0</v>
      </c>
      <c r="IK123" s="21">
        <v>0</v>
      </c>
      <c r="IL123" s="21">
        <v>0</v>
      </c>
      <c r="IM123" s="21">
        <v>0</v>
      </c>
      <c r="IN123" s="21">
        <v>0</v>
      </c>
      <c r="IO123" s="21">
        <v>0</v>
      </c>
      <c r="IP123" s="21">
        <v>0</v>
      </c>
      <c r="IQ123" s="21">
        <v>0</v>
      </c>
      <c r="IR123" s="21">
        <v>19.277361063757244</v>
      </c>
      <c r="IS123" s="21">
        <v>0</v>
      </c>
      <c r="IT123" s="21">
        <v>0</v>
      </c>
      <c r="IU123" s="21">
        <v>0</v>
      </c>
      <c r="IV123" s="21">
        <v>0</v>
      </c>
      <c r="IW123" s="21">
        <v>0</v>
      </c>
      <c r="IX123" s="21">
        <v>0</v>
      </c>
      <c r="IY123" s="21">
        <v>0</v>
      </c>
      <c r="IZ123" s="21">
        <v>0</v>
      </c>
      <c r="JA123" s="21">
        <v>0</v>
      </c>
      <c r="JB123" s="21">
        <v>244.62424547283703</v>
      </c>
      <c r="JC123" s="21">
        <v>0</v>
      </c>
      <c r="JD123" s="21">
        <v>0</v>
      </c>
      <c r="JE123" s="21">
        <v>0</v>
      </c>
      <c r="JF123" s="21">
        <v>0</v>
      </c>
      <c r="JG123" s="21">
        <v>0</v>
      </c>
      <c r="JH123" s="21">
        <v>0</v>
      </c>
      <c r="JI123" s="21">
        <v>0</v>
      </c>
      <c r="JJ123" s="21">
        <v>0</v>
      </c>
      <c r="JK123" s="21">
        <v>0</v>
      </c>
      <c r="JL123" s="21">
        <v>0</v>
      </c>
      <c r="JM123" s="21">
        <v>0</v>
      </c>
      <c r="JN123" s="21">
        <v>0</v>
      </c>
      <c r="JO123" s="21">
        <v>0</v>
      </c>
      <c r="JP123" s="21">
        <v>0</v>
      </c>
      <c r="JQ123" s="21">
        <v>0</v>
      </c>
      <c r="JR123" s="21">
        <v>19.416281746990521</v>
      </c>
      <c r="JS123" s="21">
        <v>45.880414448122032</v>
      </c>
      <c r="JT123" s="21">
        <v>31.850729574457269</v>
      </c>
      <c r="JU123" s="21">
        <v>0</v>
      </c>
      <c r="JV123" s="21">
        <v>0</v>
      </c>
      <c r="JW123" s="21">
        <v>0</v>
      </c>
      <c r="JX123" s="21">
        <v>0</v>
      </c>
      <c r="JY123" s="21">
        <v>0</v>
      </c>
      <c r="JZ123" s="21">
        <v>0</v>
      </c>
      <c r="KA123" s="21">
        <v>50.730222068008331</v>
      </c>
      <c r="KB123" s="21">
        <v>0</v>
      </c>
      <c r="KC123" s="21">
        <v>0</v>
      </c>
      <c r="KD123" s="21">
        <v>160.64410339256867</v>
      </c>
      <c r="KE123" s="21">
        <v>0</v>
      </c>
      <c r="KF123" s="21">
        <v>0</v>
      </c>
      <c r="KG123" s="21">
        <v>56.152213423341557</v>
      </c>
      <c r="KH123" s="21">
        <v>0</v>
      </c>
      <c r="KI123" s="21">
        <v>0</v>
      </c>
      <c r="KJ123" s="21">
        <v>0</v>
      </c>
      <c r="KK123" s="21">
        <v>39.43100338218715</v>
      </c>
    </row>
    <row r="124" spans="1:297" ht="14">
      <c r="A124" s="572"/>
      <c r="B124" s="532" t="s">
        <v>546</v>
      </c>
      <c r="C124" s="148">
        <v>0.39418341549639385</v>
      </c>
      <c r="D124" s="374">
        <v>0</v>
      </c>
      <c r="E124" s="374">
        <v>17.028498511271799</v>
      </c>
      <c r="F124" s="21">
        <v>0</v>
      </c>
      <c r="G124" s="21">
        <v>0</v>
      </c>
      <c r="H124" s="21">
        <v>0</v>
      </c>
      <c r="I124" s="21">
        <v>0</v>
      </c>
      <c r="J124" s="21">
        <v>0</v>
      </c>
      <c r="K124" s="21">
        <v>0</v>
      </c>
      <c r="L124" s="21">
        <v>0</v>
      </c>
      <c r="M124" s="21">
        <v>0</v>
      </c>
      <c r="N124" s="21">
        <v>0</v>
      </c>
      <c r="O124" s="21">
        <v>0</v>
      </c>
      <c r="P124" s="21">
        <v>0</v>
      </c>
      <c r="Q124" s="21">
        <v>0</v>
      </c>
      <c r="R124" s="21">
        <v>0</v>
      </c>
      <c r="S124" s="21">
        <v>6.1663430027916011</v>
      </c>
      <c r="T124" s="21">
        <v>0</v>
      </c>
      <c r="U124" s="21">
        <v>0</v>
      </c>
      <c r="V124" s="21">
        <v>0</v>
      </c>
      <c r="W124" s="21">
        <v>0</v>
      </c>
      <c r="X124" s="21">
        <v>0</v>
      </c>
      <c r="Y124" s="21">
        <v>0</v>
      </c>
      <c r="Z124" s="21">
        <v>0</v>
      </c>
      <c r="AA124" s="21">
        <v>0</v>
      </c>
      <c r="AB124" s="21">
        <v>0</v>
      </c>
      <c r="AC124" s="21">
        <v>0</v>
      </c>
      <c r="AD124" s="21">
        <v>0</v>
      </c>
      <c r="AE124" s="21">
        <v>0</v>
      </c>
      <c r="AF124" s="21">
        <v>0</v>
      </c>
      <c r="AG124" s="21">
        <v>1.4436679415287998</v>
      </c>
      <c r="AH124" s="21">
        <v>0</v>
      </c>
      <c r="AI124" s="21">
        <v>0</v>
      </c>
      <c r="AJ124" s="21">
        <v>0</v>
      </c>
      <c r="AK124" s="21">
        <v>0</v>
      </c>
      <c r="AL124" s="21">
        <v>0</v>
      </c>
      <c r="AM124" s="21">
        <v>3.7600944058174397</v>
      </c>
      <c r="AN124" s="21">
        <v>0</v>
      </c>
      <c r="AO124" s="21">
        <v>2.7375242938348459</v>
      </c>
      <c r="AP124" s="21">
        <v>0</v>
      </c>
      <c r="AQ124" s="21">
        <v>0</v>
      </c>
      <c r="AR124" s="21">
        <v>0</v>
      </c>
      <c r="AS124" s="21">
        <v>0</v>
      </c>
      <c r="AT124" s="21">
        <v>0</v>
      </c>
      <c r="AU124" s="21">
        <v>0</v>
      </c>
      <c r="AV124" s="21">
        <v>0</v>
      </c>
      <c r="AW124" s="21">
        <v>0</v>
      </c>
      <c r="AX124" s="21">
        <v>0</v>
      </c>
      <c r="AY124" s="21">
        <v>0</v>
      </c>
      <c r="AZ124" s="21">
        <v>0</v>
      </c>
      <c r="BA124" s="21">
        <v>0</v>
      </c>
      <c r="BB124" s="21">
        <v>0</v>
      </c>
      <c r="BC124" s="21">
        <v>0</v>
      </c>
      <c r="BD124" s="21">
        <v>0</v>
      </c>
      <c r="BE124" s="21">
        <v>0</v>
      </c>
      <c r="BF124" s="21">
        <v>0</v>
      </c>
      <c r="BG124" s="21">
        <v>0</v>
      </c>
      <c r="BH124" s="21">
        <v>0</v>
      </c>
      <c r="BI124" s="21">
        <v>0</v>
      </c>
      <c r="BJ124" s="21">
        <v>1.0847554191187314</v>
      </c>
      <c r="BK124" s="21">
        <v>0</v>
      </c>
      <c r="BL124" s="21">
        <v>0</v>
      </c>
      <c r="BM124" s="21">
        <v>0</v>
      </c>
      <c r="BN124" s="21">
        <v>0</v>
      </c>
      <c r="BO124" s="21">
        <v>0</v>
      </c>
      <c r="BP124" s="21">
        <v>0</v>
      </c>
      <c r="BQ124" s="21">
        <v>0</v>
      </c>
      <c r="BR124" s="21">
        <v>0</v>
      </c>
      <c r="BS124" s="21">
        <v>0</v>
      </c>
      <c r="BT124" s="21">
        <v>0</v>
      </c>
      <c r="BU124" s="21">
        <v>0</v>
      </c>
      <c r="BV124" s="21">
        <v>0</v>
      </c>
      <c r="BW124" s="21">
        <v>0</v>
      </c>
      <c r="BX124" s="21">
        <v>0</v>
      </c>
      <c r="BY124" s="21">
        <v>0</v>
      </c>
      <c r="BZ124" s="21">
        <v>0</v>
      </c>
      <c r="CA124" s="21">
        <v>0</v>
      </c>
      <c r="CB124" s="21">
        <v>0</v>
      </c>
      <c r="CC124" s="21">
        <v>0</v>
      </c>
      <c r="CD124" s="21">
        <v>0</v>
      </c>
      <c r="CE124" s="21">
        <v>0</v>
      </c>
      <c r="CF124" s="21">
        <v>0</v>
      </c>
      <c r="CG124" s="21">
        <v>0</v>
      </c>
      <c r="CH124" s="21">
        <v>0</v>
      </c>
      <c r="CI124" s="21">
        <v>0</v>
      </c>
      <c r="CJ124" s="21">
        <v>0</v>
      </c>
      <c r="CK124" s="21">
        <v>0</v>
      </c>
      <c r="CL124" s="21">
        <v>0</v>
      </c>
      <c r="CM124" s="21">
        <v>0</v>
      </c>
      <c r="CN124" s="21">
        <v>0</v>
      </c>
      <c r="CO124" s="21">
        <v>0</v>
      </c>
      <c r="CP124" s="21">
        <v>0</v>
      </c>
      <c r="CQ124" s="21">
        <v>0</v>
      </c>
      <c r="CR124" s="21">
        <v>0</v>
      </c>
      <c r="CS124" s="21">
        <v>0</v>
      </c>
      <c r="CT124" s="21">
        <v>0</v>
      </c>
      <c r="CU124" s="21">
        <v>0</v>
      </c>
      <c r="CV124" s="21">
        <v>0</v>
      </c>
      <c r="CW124" s="21">
        <v>0</v>
      </c>
      <c r="CX124" s="21">
        <v>0</v>
      </c>
      <c r="CY124" s="21">
        <v>0</v>
      </c>
      <c r="CZ124" s="21">
        <v>0</v>
      </c>
      <c r="DA124" s="21">
        <v>0</v>
      </c>
      <c r="DB124" s="21">
        <v>0</v>
      </c>
      <c r="DC124" s="21">
        <v>0</v>
      </c>
      <c r="DD124" s="21">
        <v>0</v>
      </c>
      <c r="DE124" s="21">
        <v>0</v>
      </c>
      <c r="DF124" s="21">
        <v>0</v>
      </c>
      <c r="DG124" s="21">
        <v>0</v>
      </c>
      <c r="DH124" s="21">
        <v>0</v>
      </c>
      <c r="DI124" s="21">
        <v>0</v>
      </c>
      <c r="DJ124" s="21">
        <v>0</v>
      </c>
      <c r="DK124" s="21">
        <v>0</v>
      </c>
      <c r="DL124" s="21">
        <v>0</v>
      </c>
      <c r="DM124" s="21">
        <v>0</v>
      </c>
      <c r="DN124" s="21">
        <v>0</v>
      </c>
      <c r="DO124" s="21">
        <v>0</v>
      </c>
      <c r="DP124" s="21">
        <v>0</v>
      </c>
      <c r="DQ124" s="21">
        <v>0.96196543511047738</v>
      </c>
      <c r="DR124" s="21">
        <v>0</v>
      </c>
      <c r="DS124" s="21">
        <v>0</v>
      </c>
      <c r="DT124" s="21">
        <v>0</v>
      </c>
      <c r="DU124" s="21">
        <v>0</v>
      </c>
      <c r="DV124" s="21">
        <v>0</v>
      </c>
      <c r="DW124" s="21">
        <v>0</v>
      </c>
      <c r="DX124" s="21">
        <v>0</v>
      </c>
      <c r="DY124" s="21">
        <v>0</v>
      </c>
      <c r="DZ124" s="21">
        <v>0</v>
      </c>
      <c r="EA124" s="21">
        <v>0</v>
      </c>
      <c r="EB124" s="21">
        <v>0</v>
      </c>
      <c r="EC124" s="21">
        <v>0</v>
      </c>
      <c r="ED124" s="21">
        <v>0</v>
      </c>
      <c r="EE124" s="21">
        <v>0</v>
      </c>
      <c r="EF124" s="21">
        <v>0</v>
      </c>
      <c r="EG124" s="21">
        <v>0</v>
      </c>
      <c r="EH124" s="21">
        <v>0</v>
      </c>
      <c r="EI124" s="21">
        <v>0</v>
      </c>
      <c r="EJ124" s="21">
        <v>0</v>
      </c>
      <c r="EK124" s="21">
        <v>0</v>
      </c>
      <c r="EL124" s="21">
        <v>0</v>
      </c>
      <c r="EM124" s="21">
        <v>0</v>
      </c>
      <c r="EN124" s="21">
        <v>0</v>
      </c>
      <c r="EO124" s="21">
        <v>0</v>
      </c>
      <c r="EP124" s="21">
        <v>0</v>
      </c>
      <c r="EQ124" s="21">
        <v>0</v>
      </c>
      <c r="ER124" s="21">
        <v>0</v>
      </c>
      <c r="ES124" s="21">
        <v>0</v>
      </c>
      <c r="ET124" s="21">
        <v>0</v>
      </c>
      <c r="EU124" s="21">
        <v>0</v>
      </c>
      <c r="EV124" s="21">
        <v>0</v>
      </c>
      <c r="EW124" s="21">
        <v>0</v>
      </c>
      <c r="EX124" s="21">
        <v>0</v>
      </c>
      <c r="EY124" s="21">
        <v>0</v>
      </c>
      <c r="EZ124" s="21">
        <v>0</v>
      </c>
      <c r="FA124" s="21">
        <v>0</v>
      </c>
      <c r="FB124" s="21">
        <v>0</v>
      </c>
      <c r="FC124" s="21">
        <v>0</v>
      </c>
      <c r="FD124" s="21">
        <v>0</v>
      </c>
      <c r="FE124" s="21">
        <v>0</v>
      </c>
      <c r="FF124" s="21">
        <v>0</v>
      </c>
      <c r="FG124" s="21">
        <v>0</v>
      </c>
      <c r="FH124" s="21">
        <v>0</v>
      </c>
      <c r="FI124" s="21">
        <v>0</v>
      </c>
      <c r="FJ124" s="21">
        <v>0</v>
      </c>
      <c r="FK124" s="21">
        <v>0</v>
      </c>
      <c r="FL124" s="21">
        <v>0</v>
      </c>
      <c r="FM124" s="21">
        <v>0</v>
      </c>
      <c r="FN124" s="21">
        <v>0</v>
      </c>
      <c r="FO124" s="21">
        <v>0</v>
      </c>
      <c r="FP124" s="21">
        <v>0</v>
      </c>
      <c r="FQ124" s="21">
        <v>0</v>
      </c>
      <c r="FR124" s="21">
        <v>0</v>
      </c>
      <c r="FS124" s="21">
        <v>0</v>
      </c>
      <c r="FT124" s="21">
        <v>1.0301639586957327</v>
      </c>
      <c r="FU124" s="21">
        <v>0</v>
      </c>
      <c r="FV124" s="21">
        <v>0</v>
      </c>
      <c r="FW124" s="21">
        <v>0</v>
      </c>
      <c r="FX124" s="21">
        <v>0</v>
      </c>
      <c r="FY124" s="21">
        <v>0</v>
      </c>
      <c r="FZ124" s="21">
        <v>0</v>
      </c>
      <c r="GA124" s="21">
        <v>0</v>
      </c>
      <c r="GB124" s="21">
        <v>0</v>
      </c>
      <c r="GC124" s="21">
        <v>0</v>
      </c>
      <c r="GD124" s="21">
        <v>0</v>
      </c>
      <c r="GE124" s="21">
        <v>0</v>
      </c>
      <c r="GF124" s="21">
        <v>0</v>
      </c>
      <c r="GG124" s="21">
        <v>0</v>
      </c>
      <c r="GH124" s="21">
        <v>0</v>
      </c>
      <c r="GI124" s="21">
        <v>0</v>
      </c>
      <c r="GJ124" s="21">
        <v>0</v>
      </c>
      <c r="GK124" s="21">
        <v>1.8167216853730268</v>
      </c>
      <c r="GL124" s="21">
        <v>0</v>
      </c>
      <c r="GM124" s="21">
        <v>0</v>
      </c>
      <c r="GN124" s="21">
        <v>0</v>
      </c>
      <c r="GO124" s="21">
        <v>0</v>
      </c>
      <c r="GP124" s="21">
        <v>0</v>
      </c>
      <c r="GQ124" s="21">
        <v>0</v>
      </c>
      <c r="GR124" s="21">
        <v>0</v>
      </c>
      <c r="GS124" s="21">
        <v>0</v>
      </c>
      <c r="GT124" s="21">
        <v>0</v>
      </c>
      <c r="GU124" s="21">
        <v>17.028498511271799</v>
      </c>
      <c r="GV124" s="21">
        <v>0</v>
      </c>
      <c r="GW124" s="21">
        <v>0</v>
      </c>
      <c r="GX124" s="21">
        <v>0</v>
      </c>
      <c r="GY124" s="21">
        <v>0</v>
      </c>
      <c r="GZ124" s="21">
        <v>5.5233005392659029</v>
      </c>
      <c r="HA124" s="21">
        <v>0</v>
      </c>
      <c r="HB124" s="21">
        <v>0</v>
      </c>
      <c r="HC124" s="21">
        <v>0</v>
      </c>
      <c r="HD124" s="21">
        <v>0</v>
      </c>
      <c r="HE124" s="21">
        <v>0</v>
      </c>
      <c r="HF124" s="21">
        <v>0</v>
      </c>
      <c r="HG124" s="21">
        <v>0</v>
      </c>
      <c r="HH124" s="21">
        <v>0</v>
      </c>
      <c r="HI124" s="21">
        <v>0</v>
      </c>
      <c r="HJ124" s="21">
        <v>0</v>
      </c>
      <c r="HK124" s="21">
        <v>0</v>
      </c>
      <c r="HL124" s="21">
        <v>3.3596664739356683</v>
      </c>
      <c r="HM124" s="21">
        <v>0</v>
      </c>
      <c r="HN124" s="21">
        <v>0</v>
      </c>
      <c r="HO124" s="21">
        <v>0</v>
      </c>
      <c r="HP124" s="21">
        <v>0</v>
      </c>
      <c r="HQ124" s="21">
        <v>0</v>
      </c>
      <c r="HR124" s="21">
        <v>0</v>
      </c>
      <c r="HS124" s="21">
        <v>0</v>
      </c>
      <c r="HT124" s="21">
        <v>0</v>
      </c>
      <c r="HU124" s="21">
        <v>0</v>
      </c>
      <c r="HV124" s="21">
        <v>0</v>
      </c>
      <c r="HW124" s="21">
        <v>0</v>
      </c>
      <c r="HX124" s="21">
        <v>0</v>
      </c>
      <c r="HY124" s="21">
        <v>0</v>
      </c>
      <c r="HZ124" s="21">
        <v>0</v>
      </c>
      <c r="IA124" s="21">
        <v>0</v>
      </c>
      <c r="IB124" s="21">
        <v>0</v>
      </c>
      <c r="IC124" s="21">
        <v>0</v>
      </c>
      <c r="ID124" s="21">
        <v>0</v>
      </c>
      <c r="IE124" s="21">
        <v>0</v>
      </c>
      <c r="IF124" s="21">
        <v>0</v>
      </c>
      <c r="IG124" s="21">
        <v>0</v>
      </c>
      <c r="IH124" s="21">
        <v>0</v>
      </c>
      <c r="II124" s="21">
        <v>0</v>
      </c>
      <c r="IJ124" s="21">
        <v>0</v>
      </c>
      <c r="IK124" s="21">
        <v>0</v>
      </c>
      <c r="IL124" s="21">
        <v>0</v>
      </c>
      <c r="IM124" s="21">
        <v>0</v>
      </c>
      <c r="IN124" s="21">
        <v>0</v>
      </c>
      <c r="IO124" s="21">
        <v>0</v>
      </c>
      <c r="IP124" s="21">
        <v>0</v>
      </c>
      <c r="IQ124" s="21">
        <v>0</v>
      </c>
      <c r="IR124" s="21">
        <v>0</v>
      </c>
      <c r="IS124" s="21">
        <v>0</v>
      </c>
      <c r="IT124" s="21">
        <v>0</v>
      </c>
      <c r="IU124" s="21">
        <v>0</v>
      </c>
      <c r="IV124" s="21">
        <v>0</v>
      </c>
      <c r="IW124" s="21">
        <v>0</v>
      </c>
      <c r="IX124" s="21">
        <v>0</v>
      </c>
      <c r="IY124" s="21">
        <v>0</v>
      </c>
      <c r="IZ124" s="21">
        <v>0</v>
      </c>
      <c r="JA124" s="21">
        <v>0</v>
      </c>
      <c r="JB124" s="21">
        <v>0</v>
      </c>
      <c r="JC124" s="21">
        <v>0</v>
      </c>
      <c r="JD124" s="21">
        <v>0</v>
      </c>
      <c r="JE124" s="21">
        <v>0</v>
      </c>
      <c r="JF124" s="21">
        <v>0</v>
      </c>
      <c r="JG124" s="21">
        <v>0</v>
      </c>
      <c r="JH124" s="21">
        <v>0</v>
      </c>
      <c r="JI124" s="21">
        <v>0</v>
      </c>
      <c r="JJ124" s="21">
        <v>0</v>
      </c>
      <c r="JK124" s="21">
        <v>0</v>
      </c>
      <c r="JL124" s="21">
        <v>0</v>
      </c>
      <c r="JM124" s="21">
        <v>0</v>
      </c>
      <c r="JN124" s="21">
        <v>0</v>
      </c>
      <c r="JO124" s="21">
        <v>0</v>
      </c>
      <c r="JP124" s="21">
        <v>0</v>
      </c>
      <c r="JQ124" s="21">
        <v>0</v>
      </c>
      <c r="JR124" s="21">
        <v>0</v>
      </c>
      <c r="JS124" s="21">
        <v>6.8010265265985517</v>
      </c>
      <c r="JT124" s="21">
        <v>0</v>
      </c>
      <c r="JU124" s="21">
        <v>0</v>
      </c>
      <c r="JV124" s="21">
        <v>0</v>
      </c>
      <c r="JW124" s="21">
        <v>0</v>
      </c>
      <c r="JX124" s="21">
        <v>0</v>
      </c>
      <c r="JY124" s="21">
        <v>0</v>
      </c>
      <c r="JZ124" s="21">
        <v>0</v>
      </c>
      <c r="KA124" s="21">
        <v>0</v>
      </c>
      <c r="KB124" s="21">
        <v>0</v>
      </c>
      <c r="KC124" s="21">
        <v>0</v>
      </c>
      <c r="KD124" s="21">
        <v>0</v>
      </c>
      <c r="KE124" s="21">
        <v>0</v>
      </c>
      <c r="KF124" s="21">
        <v>0</v>
      </c>
      <c r="KG124" s="21">
        <v>0</v>
      </c>
      <c r="KH124" s="21">
        <v>0</v>
      </c>
      <c r="KI124" s="21">
        <v>0</v>
      </c>
      <c r="KJ124" s="21">
        <v>0</v>
      </c>
      <c r="KK124" s="21">
        <v>0</v>
      </c>
    </row>
  </sheetData>
  <conditionalFormatting sqref="F11:KJ11">
    <cfRule type="cellIs" dxfId="3" priority="2" operator="lessThan">
      <formula>0</formula>
    </cfRule>
  </conditionalFormatting>
  <hyperlinks>
    <hyperlink ref="A7" r:id="rId1" display="https://www.finlex.fi/fi/laki/ajantasa/2009/20091705" xr:uid="{DF5701FB-7A94-41FD-82E5-DCB6F310079B}"/>
    <hyperlink ref="A5" r:id="rId2" xr:uid="{41FC096D-1DA8-47AB-A1BF-DE479248B406}"/>
    <hyperlink ref="A8" r:id="rId3" display="https://vos.oph.fi/rap/vos/v26/vop6os26.html" xr:uid="{F79B4349-C513-46EE-9391-499B0B5C588E}"/>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0E47E-9B94-4919-B707-1CDA07EB5998}">
  <dimension ref="A1:DM307"/>
  <sheetViews>
    <sheetView workbookViewId="0">
      <pane xSplit="9" ySplit="10" topLeftCell="J11" activePane="bottomRight" state="frozen"/>
      <selection activeCell="A8" sqref="A8"/>
      <selection pane="topRight" activeCell="A8" sqref="A8"/>
      <selection pane="bottomLeft" activeCell="A8" sqref="A8"/>
      <selection pane="bottomRight" activeCell="H9" sqref="H9"/>
    </sheetView>
  </sheetViews>
  <sheetFormatPr defaultColWidth="9.08984375" defaultRowHeight="14.5"/>
  <cols>
    <col min="1" max="1" width="5.453125" style="9" customWidth="1"/>
    <col min="2" max="2" width="4.08984375" style="19" bestFit="1" customWidth="1"/>
    <col min="3" max="3" width="14" style="535" customWidth="1"/>
    <col min="4" max="4" width="13.453125" style="535" bestFit="1" customWidth="1"/>
    <col min="5" max="5" width="18.54296875" style="538" bestFit="1" customWidth="1"/>
    <col min="6" max="6" width="16.08984375" style="535" bestFit="1" customWidth="1"/>
    <col min="7" max="7" width="21" style="535" bestFit="1" customWidth="1"/>
    <col min="8" max="8" width="20.90625" style="538" bestFit="1" customWidth="1"/>
    <col min="9" max="9" width="3.36328125" style="538" customWidth="1"/>
    <col min="10" max="10" width="19.36328125" style="535" customWidth="1"/>
    <col min="11" max="11" width="18.36328125" style="535" customWidth="1"/>
    <col min="12" max="12" width="3.08984375" style="535" customWidth="1"/>
    <col min="13" max="13" width="21.08984375" style="535" bestFit="1" customWidth="1"/>
    <col min="14" max="14" width="15.36328125" style="535" customWidth="1"/>
    <col min="15" max="15" width="15" style="535" customWidth="1"/>
    <col min="16" max="16" width="20.36328125" style="535" customWidth="1"/>
    <col min="17" max="17" width="18.90625" style="535" customWidth="1"/>
    <col min="18" max="18" width="15" style="535" bestFit="1" customWidth="1"/>
    <col min="19" max="19" width="15.08984375" style="535" customWidth="1"/>
    <col min="20" max="20" width="19" style="535" customWidth="1"/>
    <col min="21" max="21" width="17.90625" style="535" customWidth="1"/>
    <col min="22" max="22" width="18.08984375" style="535" customWidth="1"/>
    <col min="23" max="23" width="18.54296875" style="535" customWidth="1"/>
    <col min="24" max="24" width="19.90625" style="535" customWidth="1"/>
    <col min="25" max="25" width="1.90625" style="535" customWidth="1"/>
    <col min="26" max="26" width="18.6328125" style="535" bestFit="1" customWidth="1"/>
    <col min="27" max="27" width="3.6328125" style="535" customWidth="1"/>
    <col min="28" max="28" width="17.36328125" style="535" customWidth="1"/>
    <col min="29" max="29" width="21.453125" style="535" customWidth="1"/>
    <col min="30" max="30" width="3.36328125" style="535" customWidth="1"/>
    <col min="31" max="31" width="17.08984375" style="535" customWidth="1"/>
    <col min="32" max="36" width="13.36328125" style="535" customWidth="1"/>
    <col min="37" max="37" width="3.08984375" style="535" customWidth="1"/>
    <col min="38" max="38" width="18.90625" style="535" customWidth="1"/>
    <col min="39" max="39" width="19" style="535" customWidth="1"/>
    <col min="40" max="40" width="3.453125" style="535" customWidth="1"/>
    <col min="41" max="44" width="16.6328125" style="535" customWidth="1"/>
    <col min="45" max="45" width="3.453125" style="535" customWidth="1"/>
    <col min="46" max="46" width="21" style="535" customWidth="1"/>
    <col min="47" max="47" width="19.90625" style="535" customWidth="1"/>
    <col min="48" max="48" width="3" style="535" customWidth="1"/>
    <col min="49" max="49" width="18.54296875" style="535" customWidth="1"/>
    <col min="50" max="50" width="3" style="535" customWidth="1"/>
    <col min="51" max="51" width="10.36328125" style="535" bestFit="1" customWidth="1"/>
    <col min="52" max="53" width="15.36328125" style="535" bestFit="1" customWidth="1"/>
    <col min="54" max="54" width="3.453125" style="535" customWidth="1"/>
    <col min="55" max="55" width="13.36328125" style="535" customWidth="1"/>
    <col min="56" max="56" width="3.08984375" style="535" customWidth="1"/>
    <col min="57" max="57" width="15.453125" style="535" customWidth="1"/>
    <col min="58" max="58" width="15.54296875" style="535" customWidth="1"/>
    <col min="59" max="59" width="9.08984375" style="544"/>
    <col min="60" max="62" width="9.08984375" style="535"/>
    <col min="63" max="63" width="10.36328125" style="535" customWidth="1"/>
    <col min="64" max="64" width="16.08984375" style="535" customWidth="1"/>
    <col min="65" max="66" width="9.08984375" style="535"/>
    <col min="67" max="67" width="18.6328125" style="535" customWidth="1"/>
    <col min="68" max="68" width="4.08984375" style="535" customWidth="1"/>
    <col min="69" max="70" width="12" style="535" customWidth="1"/>
    <col min="71" max="71" width="4.36328125" style="535" customWidth="1"/>
    <col min="72" max="83" width="9.08984375" style="535"/>
    <col min="84" max="84" width="4" style="535" customWidth="1"/>
    <col min="85" max="85" width="15.453125" style="535" customWidth="1"/>
    <col min="86" max="86" width="3.08984375" style="535" customWidth="1"/>
    <col min="87" max="87" width="14.08984375" style="535" customWidth="1"/>
    <col min="88" max="88" width="17.54296875" style="535" bestFit="1" customWidth="1"/>
    <col min="89" max="89" width="3.90625" style="535" customWidth="1"/>
    <col min="90" max="95" width="9.08984375" style="535"/>
    <col min="96" max="96" width="2.90625" style="535" customWidth="1"/>
    <col min="97" max="97" width="9.08984375" style="535"/>
    <col min="98" max="98" width="10" style="535" customWidth="1"/>
    <col min="99" max="99" width="2.6328125" style="535" customWidth="1"/>
    <col min="100" max="103" width="9.08984375" style="535"/>
    <col min="104" max="104" width="3.54296875" style="535" customWidth="1"/>
    <col min="105" max="106" width="11.08984375" style="535" customWidth="1"/>
    <col min="107" max="107" width="3.36328125" style="535" customWidth="1"/>
    <col min="108" max="108" width="12.453125" style="535" customWidth="1"/>
    <col min="109" max="109" width="3.6328125" style="535" customWidth="1"/>
    <col min="110" max="112" width="9.08984375" style="535"/>
    <col min="113" max="113" width="3" style="535" customWidth="1"/>
    <col min="114" max="114" width="11.90625" style="535" customWidth="1"/>
    <col min="115" max="115" width="3.08984375" style="535" customWidth="1"/>
    <col min="116" max="117" width="13.453125" style="535" customWidth="1"/>
    <col min="118" max="16384" width="9.08984375" style="535"/>
  </cols>
  <sheetData>
    <row r="1" spans="1:117" s="530" customFormat="1" ht="44.25" customHeight="1">
      <c r="A1" s="545" t="s">
        <v>638</v>
      </c>
      <c r="B1" s="546"/>
      <c r="E1" s="529"/>
      <c r="H1" s="529"/>
      <c r="I1" s="529"/>
      <c r="T1" s="547"/>
      <c r="BG1" s="542"/>
      <c r="BH1" s="548" t="s">
        <v>552</v>
      </c>
    </row>
    <row r="2" spans="1:117" s="608" customFormat="1" ht="16">
      <c r="A2" s="631" t="s">
        <v>553</v>
      </c>
      <c r="C2" s="632"/>
      <c r="D2" s="633"/>
      <c r="E2" s="633"/>
      <c r="F2" s="634"/>
      <c r="G2" s="634"/>
      <c r="I2" s="635"/>
      <c r="J2" s="635"/>
      <c r="V2" s="636"/>
      <c r="AA2" s="635"/>
    </row>
    <row r="3" spans="1:117" s="608" customFormat="1" ht="16">
      <c r="A3" s="637" t="s">
        <v>493</v>
      </c>
      <c r="B3" s="469"/>
      <c r="D3" s="638"/>
      <c r="E3" s="638"/>
      <c r="F3" s="639"/>
      <c r="G3" s="634"/>
      <c r="J3" s="634"/>
      <c r="K3" s="634"/>
      <c r="M3" s="635"/>
      <c r="N3" s="635"/>
      <c r="V3" s="636"/>
      <c r="AA3" s="635"/>
      <c r="AE3" s="640"/>
    </row>
    <row r="4" spans="1:117" s="608" customFormat="1" ht="16">
      <c r="A4" s="608" t="s">
        <v>494</v>
      </c>
      <c r="B4" s="469"/>
      <c r="D4" s="638"/>
      <c r="E4" s="638"/>
      <c r="F4" s="641"/>
      <c r="G4" s="634"/>
      <c r="J4" s="634"/>
      <c r="K4" s="634"/>
      <c r="V4" s="640"/>
    </row>
    <row r="5" spans="1:117" s="608" customFormat="1" ht="16">
      <c r="A5" s="632" t="s">
        <v>637</v>
      </c>
      <c r="B5" s="469"/>
      <c r="D5" s="638"/>
      <c r="E5" s="638"/>
      <c r="G5" s="634"/>
      <c r="J5" s="634"/>
      <c r="K5" s="634"/>
      <c r="V5" s="636"/>
    </row>
    <row r="6" spans="1:117" s="608" customFormat="1" ht="16">
      <c r="A6" s="608" t="s">
        <v>554</v>
      </c>
      <c r="B6" s="469"/>
      <c r="D6" s="638"/>
      <c r="E6" s="638"/>
      <c r="G6" s="634"/>
      <c r="J6" s="634"/>
      <c r="K6" s="634"/>
    </row>
    <row r="7" spans="1:117" s="608" customFormat="1" ht="16">
      <c r="A7" s="642" t="s">
        <v>495</v>
      </c>
      <c r="B7" s="469"/>
      <c r="D7" s="638"/>
      <c r="E7" s="638"/>
      <c r="G7" s="634"/>
      <c r="J7" s="634"/>
      <c r="K7" s="634"/>
      <c r="V7" s="636"/>
    </row>
    <row r="8" spans="1:117" s="643" customFormat="1" ht="16">
      <c r="A8" s="632" t="s">
        <v>639</v>
      </c>
      <c r="D8" s="644"/>
      <c r="E8" s="644"/>
    </row>
    <row r="9" spans="1:117" s="608" customFormat="1" ht="117">
      <c r="A9" s="602" t="s">
        <v>394</v>
      </c>
      <c r="B9" s="602" t="s">
        <v>3</v>
      </c>
      <c r="C9" s="603"/>
      <c r="D9" s="604" t="s">
        <v>2</v>
      </c>
      <c r="E9" s="605" t="s">
        <v>506</v>
      </c>
      <c r="F9" s="606" t="s">
        <v>507</v>
      </c>
      <c r="G9" s="606" t="s">
        <v>508</v>
      </c>
      <c r="H9" s="607" t="s">
        <v>509</v>
      </c>
      <c r="I9" s="605"/>
      <c r="J9" s="606" t="s">
        <v>510</v>
      </c>
      <c r="K9" s="606" t="s">
        <v>511</v>
      </c>
      <c r="L9" s="606"/>
      <c r="M9" s="606" t="s">
        <v>512</v>
      </c>
      <c r="N9" s="606" t="s">
        <v>513</v>
      </c>
      <c r="O9" s="606" t="s">
        <v>514</v>
      </c>
      <c r="P9" s="606" t="s">
        <v>515</v>
      </c>
      <c r="Q9" s="606" t="s">
        <v>516</v>
      </c>
      <c r="R9" s="606" t="s">
        <v>517</v>
      </c>
      <c r="S9" s="606" t="s">
        <v>518</v>
      </c>
      <c r="T9" s="606" t="s">
        <v>547</v>
      </c>
      <c r="U9" s="606" t="s">
        <v>519</v>
      </c>
      <c r="V9" s="606" t="s">
        <v>520</v>
      </c>
      <c r="W9" s="606" t="s">
        <v>521</v>
      </c>
      <c r="X9" s="606" t="s">
        <v>522</v>
      </c>
      <c r="Y9" s="606"/>
      <c r="Z9" s="606" t="s">
        <v>523</v>
      </c>
      <c r="AA9" s="606"/>
      <c r="AB9" s="606" t="s">
        <v>524</v>
      </c>
      <c r="AC9" s="606" t="s">
        <v>525</v>
      </c>
      <c r="AE9" s="606" t="s">
        <v>443</v>
      </c>
      <c r="AF9" s="606" t="s">
        <v>526</v>
      </c>
      <c r="AG9" s="606" t="s">
        <v>527</v>
      </c>
      <c r="AH9" s="606" t="s">
        <v>528</v>
      </c>
      <c r="AI9" s="606" t="s">
        <v>529</v>
      </c>
      <c r="AJ9" s="606" t="s">
        <v>530</v>
      </c>
      <c r="AL9" s="606" t="s">
        <v>499</v>
      </c>
      <c r="AM9" s="606" t="s">
        <v>531</v>
      </c>
      <c r="AN9" s="606"/>
      <c r="AO9" s="606" t="s">
        <v>532</v>
      </c>
      <c r="AP9" s="606" t="s">
        <v>533</v>
      </c>
      <c r="AQ9" s="606" t="s">
        <v>534</v>
      </c>
      <c r="AR9" s="606" t="s">
        <v>535</v>
      </c>
      <c r="AS9" s="606"/>
      <c r="AT9" s="606" t="s">
        <v>501</v>
      </c>
      <c r="AU9" s="606" t="s">
        <v>536</v>
      </c>
      <c r="AW9" s="606" t="s">
        <v>537</v>
      </c>
      <c r="AX9" s="606"/>
      <c r="AY9" s="606" t="s">
        <v>503</v>
      </c>
      <c r="AZ9" s="606" t="s">
        <v>538</v>
      </c>
      <c r="BA9" s="606" t="s">
        <v>539</v>
      </c>
      <c r="BB9" s="606"/>
      <c r="BC9" s="606" t="s">
        <v>540</v>
      </c>
      <c r="BE9" s="606" t="s">
        <v>541</v>
      </c>
      <c r="BF9" s="606" t="s">
        <v>546</v>
      </c>
      <c r="BG9" s="609"/>
      <c r="BH9" s="602" t="s">
        <v>394</v>
      </c>
      <c r="BI9" s="602" t="s">
        <v>3</v>
      </c>
      <c r="BJ9" s="603"/>
      <c r="BK9" s="604" t="s">
        <v>2</v>
      </c>
      <c r="BL9" s="605" t="s">
        <v>506</v>
      </c>
      <c r="BM9" s="606" t="s">
        <v>507</v>
      </c>
      <c r="BN9" s="606" t="s">
        <v>508</v>
      </c>
      <c r="BO9" s="610" t="s">
        <v>509</v>
      </c>
      <c r="BP9" s="605"/>
      <c r="BQ9" s="606" t="s">
        <v>510</v>
      </c>
      <c r="BR9" s="606" t="s">
        <v>511</v>
      </c>
      <c r="BS9" s="606"/>
      <c r="BT9" s="606" t="s">
        <v>512</v>
      </c>
      <c r="BU9" s="606" t="s">
        <v>513</v>
      </c>
      <c r="BV9" s="606" t="s">
        <v>514</v>
      </c>
      <c r="BW9" s="606" t="s">
        <v>515</v>
      </c>
      <c r="BX9" s="606" t="s">
        <v>516</v>
      </c>
      <c r="BY9" s="606" t="s">
        <v>517</v>
      </c>
      <c r="BZ9" s="606" t="s">
        <v>518</v>
      </c>
      <c r="CA9" s="606" t="s">
        <v>547</v>
      </c>
      <c r="CB9" s="606" t="s">
        <v>519</v>
      </c>
      <c r="CC9" s="606" t="s">
        <v>520</v>
      </c>
      <c r="CD9" s="606" t="s">
        <v>521</v>
      </c>
      <c r="CE9" s="606" t="s">
        <v>522</v>
      </c>
      <c r="CF9" s="606"/>
      <c r="CG9" s="606" t="s">
        <v>523</v>
      </c>
      <c r="CH9" s="606"/>
      <c r="CI9" s="606" t="s">
        <v>524</v>
      </c>
      <c r="CJ9" s="606" t="s">
        <v>525</v>
      </c>
      <c r="CL9" s="606" t="s">
        <v>443</v>
      </c>
      <c r="CM9" s="606" t="s">
        <v>526</v>
      </c>
      <c r="CN9" s="606" t="s">
        <v>527</v>
      </c>
      <c r="CO9" s="606" t="s">
        <v>528</v>
      </c>
      <c r="CP9" s="606" t="s">
        <v>529</v>
      </c>
      <c r="CQ9" s="606" t="s">
        <v>530</v>
      </c>
      <c r="CS9" s="606" t="s">
        <v>499</v>
      </c>
      <c r="CT9" s="606" t="s">
        <v>531</v>
      </c>
      <c r="CU9" s="606"/>
      <c r="CV9" s="606" t="s">
        <v>532</v>
      </c>
      <c r="CW9" s="606" t="s">
        <v>533</v>
      </c>
      <c r="CX9" s="606" t="s">
        <v>534</v>
      </c>
      <c r="CY9" s="606" t="s">
        <v>535</v>
      </c>
      <c r="CZ9" s="606"/>
      <c r="DA9" s="606" t="s">
        <v>501</v>
      </c>
      <c r="DB9" s="606" t="s">
        <v>536</v>
      </c>
      <c r="DD9" s="606" t="s">
        <v>537</v>
      </c>
      <c r="DE9" s="606"/>
      <c r="DF9" s="606" t="s">
        <v>503</v>
      </c>
      <c r="DG9" s="606" t="s">
        <v>538</v>
      </c>
      <c r="DH9" s="606" t="s">
        <v>539</v>
      </c>
      <c r="DI9" s="606"/>
      <c r="DJ9" s="606" t="s">
        <v>540</v>
      </c>
      <c r="DL9" s="606" t="s">
        <v>541</v>
      </c>
      <c r="DM9" s="606" t="s">
        <v>546</v>
      </c>
    </row>
    <row r="10" spans="1:117" s="620" customFormat="1" ht="34.5" customHeight="1">
      <c r="A10" s="611"/>
      <c r="B10" s="612"/>
      <c r="C10" s="613" t="s">
        <v>8</v>
      </c>
      <c r="D10" s="612">
        <v>5605317</v>
      </c>
      <c r="E10" s="614">
        <v>1870762780</v>
      </c>
      <c r="F10" s="614">
        <v>-1125547652</v>
      </c>
      <c r="G10" s="614">
        <v>-604477392</v>
      </c>
      <c r="H10" s="615">
        <v>140737736</v>
      </c>
      <c r="I10" s="614"/>
      <c r="J10" s="614">
        <v>2527705</v>
      </c>
      <c r="K10" s="614">
        <v>1805491</v>
      </c>
      <c r="L10" s="614"/>
      <c r="M10" s="614">
        <v>135378651</v>
      </c>
      <c r="N10" s="614">
        <v>96699052</v>
      </c>
      <c r="O10" s="614">
        <v>95721889</v>
      </c>
      <c r="P10" s="614">
        <v>45337125</v>
      </c>
      <c r="Q10" s="614">
        <v>32383638</v>
      </c>
      <c r="R10" s="614">
        <v>18895875</v>
      </c>
      <c r="S10" s="614">
        <v>9749055</v>
      </c>
      <c r="T10" s="614">
        <v>5880003</v>
      </c>
      <c r="U10" s="614">
        <v>2530910</v>
      </c>
      <c r="V10" s="614">
        <v>1149775</v>
      </c>
      <c r="W10" s="614">
        <v>145402</v>
      </c>
      <c r="X10" s="614">
        <v>66571</v>
      </c>
      <c r="Y10" s="614"/>
      <c r="Z10" s="614">
        <v>43034296</v>
      </c>
      <c r="AA10" s="614"/>
      <c r="AB10" s="614">
        <v>352984764</v>
      </c>
      <c r="AC10" s="614">
        <v>418940</v>
      </c>
      <c r="AD10" s="616"/>
      <c r="AE10" s="614">
        <v>781923370</v>
      </c>
      <c r="AF10" s="614">
        <v>21924345</v>
      </c>
      <c r="AG10" s="614">
        <v>10101084</v>
      </c>
      <c r="AH10" s="614">
        <v>3999044</v>
      </c>
      <c r="AI10" s="614">
        <v>1300000</v>
      </c>
      <c r="AJ10" s="614">
        <v>105741</v>
      </c>
      <c r="AK10" s="616"/>
      <c r="AL10" s="614">
        <v>69374511</v>
      </c>
      <c r="AM10" s="614">
        <v>1819139</v>
      </c>
      <c r="AN10" s="614"/>
      <c r="AO10" s="614">
        <v>821</v>
      </c>
      <c r="AP10" s="614">
        <v>188653</v>
      </c>
      <c r="AQ10" s="614">
        <v>34482</v>
      </c>
      <c r="AR10" s="614">
        <v>625377</v>
      </c>
      <c r="AS10" s="614"/>
      <c r="AT10" s="614">
        <v>30638249</v>
      </c>
      <c r="AU10" s="614">
        <v>695618</v>
      </c>
      <c r="AV10" s="616"/>
      <c r="AW10" s="614">
        <v>19977345</v>
      </c>
      <c r="AX10" s="614"/>
      <c r="AY10" s="614">
        <v>21524798</v>
      </c>
      <c r="AZ10" s="614">
        <v>11415548</v>
      </c>
      <c r="BA10" s="614">
        <v>474000</v>
      </c>
      <c r="BB10" s="614"/>
      <c r="BC10" s="614">
        <v>7626177</v>
      </c>
      <c r="BD10" s="616"/>
      <c r="BE10" s="614">
        <v>40095813</v>
      </c>
      <c r="BF10" s="614">
        <v>2209523</v>
      </c>
      <c r="BG10" s="617"/>
      <c r="BH10" s="611"/>
      <c r="BI10" s="612"/>
      <c r="BJ10" s="613" t="s">
        <v>8</v>
      </c>
      <c r="BK10" s="612">
        <v>5605317</v>
      </c>
      <c r="BL10" s="614">
        <v>333.74790043096579</v>
      </c>
      <c r="BM10" s="618">
        <v>-200.79999971455672</v>
      </c>
      <c r="BN10" s="618">
        <v>-107.84000119886173</v>
      </c>
      <c r="BO10" s="619">
        <v>25.107899517547356</v>
      </c>
      <c r="BP10" s="614"/>
      <c r="BQ10" s="614">
        <v>0.45094773408890165</v>
      </c>
      <c r="BR10" s="614">
        <v>0.32210328158068491</v>
      </c>
      <c r="BS10" s="614"/>
      <c r="BT10" s="614">
        <v>24.151827809203297</v>
      </c>
      <c r="BU10" s="614">
        <v>17.251308355977013</v>
      </c>
      <c r="BV10" s="614">
        <v>17.076980481210963</v>
      </c>
      <c r="BW10" s="614">
        <v>8.0882356876515633</v>
      </c>
      <c r="BX10" s="614">
        <v>5.7773071531904439</v>
      </c>
      <c r="BY10" s="614">
        <v>3.371062689228816</v>
      </c>
      <c r="BZ10" s="614">
        <v>1.7392513215577281</v>
      </c>
      <c r="CA10" s="614">
        <v>1.0490045433648088</v>
      </c>
      <c r="CB10" s="614">
        <v>0.45151951263416501</v>
      </c>
      <c r="CC10" s="614">
        <v>0.20512220807494028</v>
      </c>
      <c r="CD10" s="614">
        <v>2.5940013740525292E-2</v>
      </c>
      <c r="CE10" s="614">
        <v>1.1876402351552998E-2</v>
      </c>
      <c r="CF10" s="614"/>
      <c r="CG10" s="614">
        <v>7.6774062912052967</v>
      </c>
      <c r="CH10" s="614"/>
      <c r="CI10" s="614">
        <v>62.973202764446683</v>
      </c>
      <c r="CJ10" s="614">
        <v>7.4739751560884068E-2</v>
      </c>
      <c r="CK10" s="614"/>
      <c r="CL10" s="614">
        <v>139.4967260549225</v>
      </c>
      <c r="CM10" s="614">
        <v>3.9113479219819327</v>
      </c>
      <c r="CN10" s="614">
        <v>1.8020540140727099</v>
      </c>
      <c r="CO10" s="614">
        <v>0.71343761646308312</v>
      </c>
      <c r="CP10" s="614">
        <v>0.23192265486501476</v>
      </c>
      <c r="CQ10" s="614">
        <v>1.8864410344678097E-2</v>
      </c>
      <c r="CR10" s="614"/>
      <c r="CS10" s="614">
        <v>12.376554439293978</v>
      </c>
      <c r="CT10" s="614">
        <v>0.32453811265268317</v>
      </c>
      <c r="CU10" s="614"/>
      <c r="CV10" s="614">
        <v>1.4646807664936702E-4</v>
      </c>
      <c r="CW10" s="614">
        <v>3.3656080467884333E-2</v>
      </c>
      <c r="CX10" s="614">
        <v>6.1516592192734148E-3</v>
      </c>
      <c r="CY10" s="614">
        <v>0.1115685339473218</v>
      </c>
      <c r="CZ10" s="614"/>
      <c r="DA10" s="614">
        <v>5.4659261911502952</v>
      </c>
      <c r="DB10" s="614">
        <v>0.12409967179376295</v>
      </c>
      <c r="DC10" s="614"/>
      <c r="DD10" s="614">
        <v>3.5639991458110218</v>
      </c>
      <c r="DE10" s="614"/>
      <c r="DF10" s="614">
        <v>3.8400679212255078</v>
      </c>
      <c r="DG10" s="614">
        <v>2.0365570760761611</v>
      </c>
      <c r="DH10" s="614">
        <v>8.4562568004628469E-2</v>
      </c>
      <c r="DI10" s="614"/>
      <c r="DJ10" s="614">
        <v>1.3605255510080876</v>
      </c>
      <c r="DK10" s="614"/>
      <c r="DL10" s="614">
        <v>7.1531749230239789</v>
      </c>
      <c r="DM10" s="614">
        <v>0.39418341549639385</v>
      </c>
    </row>
    <row r="11" spans="1:117" s="622" customFormat="1" ht="13">
      <c r="A11" s="484">
        <v>5</v>
      </c>
      <c r="B11" s="621">
        <v>14</v>
      </c>
      <c r="C11" s="622" t="s">
        <v>9</v>
      </c>
      <c r="D11" s="470">
        <v>9078</v>
      </c>
      <c r="E11" s="623">
        <v>3313256</v>
      </c>
      <c r="F11" s="624">
        <v>-1822862</v>
      </c>
      <c r="G11" s="624">
        <v>-978972</v>
      </c>
      <c r="H11" s="625">
        <v>511422</v>
      </c>
      <c r="I11" s="623"/>
      <c r="J11" s="624">
        <v>0</v>
      </c>
      <c r="K11" s="624">
        <v>0</v>
      </c>
      <c r="L11" s="624"/>
      <c r="M11" s="624">
        <v>221231</v>
      </c>
      <c r="N11" s="624">
        <v>158022</v>
      </c>
      <c r="O11" s="624">
        <v>229594</v>
      </c>
      <c r="P11" s="624">
        <v>94551</v>
      </c>
      <c r="Q11" s="624">
        <v>67536</v>
      </c>
      <c r="R11" s="624">
        <v>0</v>
      </c>
      <c r="S11" s="624">
        <v>14251</v>
      </c>
      <c r="T11" s="624">
        <v>17414</v>
      </c>
      <c r="U11" s="624">
        <v>0</v>
      </c>
      <c r="V11" s="624">
        <v>0</v>
      </c>
      <c r="W11" s="624">
        <v>0</v>
      </c>
      <c r="X11" s="624">
        <v>0</v>
      </c>
      <c r="Y11" s="624"/>
      <c r="Z11" s="624">
        <v>87522</v>
      </c>
      <c r="AA11" s="624"/>
      <c r="AB11" s="624">
        <v>0</v>
      </c>
      <c r="AC11" s="624">
        <v>0</v>
      </c>
      <c r="AD11" s="624"/>
      <c r="AE11" s="624">
        <v>1475485</v>
      </c>
      <c r="AF11" s="624">
        <v>0</v>
      </c>
      <c r="AG11" s="624">
        <v>0</v>
      </c>
      <c r="AH11" s="624">
        <v>0</v>
      </c>
      <c r="AI11" s="624">
        <v>0</v>
      </c>
      <c r="AJ11" s="624">
        <v>0</v>
      </c>
      <c r="AK11" s="624"/>
      <c r="AL11" s="624">
        <v>334229</v>
      </c>
      <c r="AM11" s="624">
        <v>0</v>
      </c>
      <c r="AN11" s="624"/>
      <c r="AO11" s="624">
        <v>0</v>
      </c>
      <c r="AP11" s="624">
        <v>0</v>
      </c>
      <c r="AQ11" s="624">
        <v>0</v>
      </c>
      <c r="AR11" s="624">
        <v>0</v>
      </c>
      <c r="AS11" s="624"/>
      <c r="AT11" s="624">
        <v>0</v>
      </c>
      <c r="AU11" s="624">
        <v>0</v>
      </c>
      <c r="AV11" s="624"/>
      <c r="AW11" s="624">
        <v>32354</v>
      </c>
      <c r="AX11" s="624"/>
      <c r="AY11" s="624">
        <v>96756</v>
      </c>
      <c r="AZ11" s="624">
        <v>79385</v>
      </c>
      <c r="BA11" s="624">
        <v>0</v>
      </c>
      <c r="BB11" s="624"/>
      <c r="BC11" s="624">
        <v>11677</v>
      </c>
      <c r="BD11" s="624"/>
      <c r="BE11" s="624">
        <v>393249</v>
      </c>
      <c r="BF11" s="624">
        <v>0</v>
      </c>
      <c r="BG11" s="626"/>
      <c r="BH11" s="484">
        <v>5</v>
      </c>
      <c r="BI11" s="621">
        <v>14</v>
      </c>
      <c r="BJ11" s="622" t="s">
        <v>9</v>
      </c>
      <c r="BK11" s="470">
        <v>9078</v>
      </c>
      <c r="BL11" s="627">
        <v>364.97642652566645</v>
      </c>
      <c r="BM11" s="628">
        <v>-200.79995593743115</v>
      </c>
      <c r="BN11" s="628">
        <v>-107.84005287508262</v>
      </c>
      <c r="BO11" s="629">
        <v>56.336417713152677</v>
      </c>
      <c r="BP11" s="627"/>
      <c r="BQ11" s="630">
        <v>0</v>
      </c>
      <c r="BR11" s="630">
        <v>0</v>
      </c>
      <c r="BS11" s="630"/>
      <c r="BT11" s="630">
        <v>24.370015421899097</v>
      </c>
      <c r="BU11" s="630">
        <v>17.407138136153339</v>
      </c>
      <c r="BV11" s="630">
        <v>25.291253580083719</v>
      </c>
      <c r="BW11" s="630">
        <v>10.415399867812294</v>
      </c>
      <c r="BX11" s="630">
        <v>7.4395241242564438</v>
      </c>
      <c r="BY11" s="630">
        <v>0</v>
      </c>
      <c r="BZ11" s="630">
        <v>1.5698391716237057</v>
      </c>
      <c r="CA11" s="630">
        <v>1.9182639347873982</v>
      </c>
      <c r="CB11" s="630">
        <v>0</v>
      </c>
      <c r="CC11" s="630">
        <v>0</v>
      </c>
      <c r="CD11" s="630">
        <v>0</v>
      </c>
      <c r="CE11" s="630">
        <v>0</v>
      </c>
      <c r="CF11" s="630"/>
      <c r="CG11" s="630">
        <v>9.6411103767349644</v>
      </c>
      <c r="CH11" s="630"/>
      <c r="CI11" s="630">
        <v>0</v>
      </c>
      <c r="CJ11" s="630">
        <v>0</v>
      </c>
      <c r="CK11" s="630"/>
      <c r="CL11" s="630">
        <v>162.53414849085701</v>
      </c>
      <c r="CM11" s="630">
        <v>0</v>
      </c>
      <c r="CN11" s="630">
        <v>0</v>
      </c>
      <c r="CO11" s="630">
        <v>0</v>
      </c>
      <c r="CP11" s="630">
        <v>0</v>
      </c>
      <c r="CQ11" s="630">
        <v>0</v>
      </c>
      <c r="CR11" s="630"/>
      <c r="CS11" s="630">
        <v>36.817470808548137</v>
      </c>
      <c r="CT11" s="630">
        <v>0</v>
      </c>
      <c r="CU11" s="630"/>
      <c r="CV11" s="630">
        <v>0</v>
      </c>
      <c r="CW11" s="630">
        <v>0</v>
      </c>
      <c r="CX11" s="630">
        <v>0</v>
      </c>
      <c r="CY11" s="630">
        <v>0</v>
      </c>
      <c r="CZ11" s="630"/>
      <c r="DA11" s="630">
        <v>0</v>
      </c>
      <c r="DB11" s="630">
        <v>0</v>
      </c>
      <c r="DC11" s="630"/>
      <c r="DD11" s="630">
        <v>3.5640008812513768</v>
      </c>
      <c r="DE11" s="630"/>
      <c r="DF11" s="630">
        <v>10.658294778585592</v>
      </c>
      <c r="DG11" s="630">
        <v>8.7447675699493281</v>
      </c>
      <c r="DH11" s="630">
        <v>0</v>
      </c>
      <c r="DI11" s="630"/>
      <c r="DJ11" s="630">
        <v>1.2862965410883453</v>
      </c>
      <c r="DK11" s="630"/>
      <c r="DL11" s="630">
        <v>43.318902842035691</v>
      </c>
      <c r="DM11" s="630">
        <v>0</v>
      </c>
    </row>
    <row r="12" spans="1:117" s="622" customFormat="1" ht="13">
      <c r="A12" s="484">
        <v>9</v>
      </c>
      <c r="B12" s="621">
        <v>17</v>
      </c>
      <c r="C12" s="622" t="s">
        <v>10</v>
      </c>
      <c r="D12" s="470">
        <v>2410</v>
      </c>
      <c r="E12" s="623">
        <v>205617</v>
      </c>
      <c r="F12" s="624">
        <v>-483928</v>
      </c>
      <c r="G12" s="624">
        <v>-259894</v>
      </c>
      <c r="H12" s="625">
        <v>-538205</v>
      </c>
      <c r="I12" s="623"/>
      <c r="J12" s="624">
        <v>0</v>
      </c>
      <c r="K12" s="624">
        <v>0</v>
      </c>
      <c r="L12" s="624"/>
      <c r="M12" s="624">
        <v>88492</v>
      </c>
      <c r="N12" s="624">
        <v>63209</v>
      </c>
      <c r="O12" s="624">
        <v>4750</v>
      </c>
      <c r="P12" s="624">
        <v>0</v>
      </c>
      <c r="Q12" s="624">
        <v>0</v>
      </c>
      <c r="R12" s="624">
        <v>0</v>
      </c>
      <c r="S12" s="624">
        <v>0</v>
      </c>
      <c r="T12" s="624">
        <v>29023</v>
      </c>
      <c r="U12" s="624">
        <v>0</v>
      </c>
      <c r="V12" s="624">
        <v>0</v>
      </c>
      <c r="W12" s="624">
        <v>0</v>
      </c>
      <c r="X12" s="624">
        <v>0</v>
      </c>
      <c r="Y12" s="624"/>
      <c r="Z12" s="624">
        <v>8084</v>
      </c>
      <c r="AA12" s="624"/>
      <c r="AB12" s="624">
        <v>0</v>
      </c>
      <c r="AC12" s="624">
        <v>0</v>
      </c>
      <c r="AD12" s="624"/>
      <c r="AE12" s="624">
        <v>0</v>
      </c>
      <c r="AF12" s="624">
        <v>0</v>
      </c>
      <c r="AG12" s="624">
        <v>0</v>
      </c>
      <c r="AH12" s="624">
        <v>0</v>
      </c>
      <c r="AI12" s="624">
        <v>0</v>
      </c>
      <c r="AJ12" s="624">
        <v>0</v>
      </c>
      <c r="AK12" s="624"/>
      <c r="AL12" s="624">
        <v>0</v>
      </c>
      <c r="AM12" s="624">
        <v>0</v>
      </c>
      <c r="AN12" s="624"/>
      <c r="AO12" s="624">
        <v>0</v>
      </c>
      <c r="AP12" s="624">
        <v>0</v>
      </c>
      <c r="AQ12" s="624">
        <v>0</v>
      </c>
      <c r="AR12" s="624">
        <v>0</v>
      </c>
      <c r="AS12" s="624"/>
      <c r="AT12" s="624">
        <v>0</v>
      </c>
      <c r="AU12" s="624">
        <v>0</v>
      </c>
      <c r="AV12" s="624"/>
      <c r="AW12" s="624">
        <v>8589</v>
      </c>
      <c r="AX12" s="624"/>
      <c r="AY12" s="624">
        <v>0</v>
      </c>
      <c r="AZ12" s="624">
        <v>0</v>
      </c>
      <c r="BA12" s="624">
        <v>0</v>
      </c>
      <c r="BB12" s="624"/>
      <c r="BC12" s="624">
        <v>3470</v>
      </c>
      <c r="BD12" s="624"/>
      <c r="BE12" s="624">
        <v>0</v>
      </c>
      <c r="BF12" s="624">
        <v>0</v>
      </c>
      <c r="BG12" s="626"/>
      <c r="BH12" s="484">
        <v>9</v>
      </c>
      <c r="BI12" s="621">
        <v>17</v>
      </c>
      <c r="BJ12" s="622" t="s">
        <v>10</v>
      </c>
      <c r="BK12" s="470">
        <v>2410</v>
      </c>
      <c r="BL12" s="627">
        <v>85.318257261410793</v>
      </c>
      <c r="BM12" s="628">
        <v>-200.8</v>
      </c>
      <c r="BN12" s="628">
        <v>-107.83983402489626</v>
      </c>
      <c r="BO12" s="629">
        <v>-223.32157676348547</v>
      </c>
      <c r="BP12" s="627"/>
      <c r="BQ12" s="630">
        <v>0</v>
      </c>
      <c r="BR12" s="630">
        <v>0</v>
      </c>
      <c r="BS12" s="630"/>
      <c r="BT12" s="630">
        <v>36.718672199170122</v>
      </c>
      <c r="BU12" s="630">
        <v>26.22780082987552</v>
      </c>
      <c r="BV12" s="630">
        <v>1.9709543568464731</v>
      </c>
      <c r="BW12" s="630">
        <v>0</v>
      </c>
      <c r="BX12" s="630">
        <v>0</v>
      </c>
      <c r="BY12" s="630">
        <v>0</v>
      </c>
      <c r="BZ12" s="630">
        <v>0</v>
      </c>
      <c r="CA12" s="630">
        <v>12.042738589211618</v>
      </c>
      <c r="CB12" s="630">
        <v>0</v>
      </c>
      <c r="CC12" s="630">
        <v>0</v>
      </c>
      <c r="CD12" s="630">
        <v>0</v>
      </c>
      <c r="CE12" s="630">
        <v>0</v>
      </c>
      <c r="CF12" s="630"/>
      <c r="CG12" s="630">
        <v>3.3543568464730291</v>
      </c>
      <c r="CH12" s="630"/>
      <c r="CI12" s="630">
        <v>0</v>
      </c>
      <c r="CJ12" s="630">
        <v>0</v>
      </c>
      <c r="CK12" s="630"/>
      <c r="CL12" s="630">
        <v>0</v>
      </c>
      <c r="CM12" s="630">
        <v>0</v>
      </c>
      <c r="CN12" s="630">
        <v>0</v>
      </c>
      <c r="CO12" s="630">
        <v>0</v>
      </c>
      <c r="CP12" s="630">
        <v>0</v>
      </c>
      <c r="CQ12" s="630">
        <v>0</v>
      </c>
      <c r="CR12" s="630"/>
      <c r="CS12" s="630">
        <v>0</v>
      </c>
      <c r="CT12" s="630">
        <v>0</v>
      </c>
      <c r="CU12" s="630"/>
      <c r="CV12" s="630">
        <v>0</v>
      </c>
      <c r="CW12" s="630">
        <v>0</v>
      </c>
      <c r="CX12" s="630">
        <v>0</v>
      </c>
      <c r="CY12" s="630">
        <v>0</v>
      </c>
      <c r="CZ12" s="630"/>
      <c r="DA12" s="630">
        <v>0</v>
      </c>
      <c r="DB12" s="630">
        <v>0</v>
      </c>
      <c r="DC12" s="630"/>
      <c r="DD12" s="630">
        <v>3.5639004149377596</v>
      </c>
      <c r="DE12" s="630"/>
      <c r="DF12" s="630">
        <v>0</v>
      </c>
      <c r="DG12" s="630">
        <v>0</v>
      </c>
      <c r="DH12" s="630">
        <v>0</v>
      </c>
      <c r="DI12" s="630"/>
      <c r="DJ12" s="630">
        <v>1.4398340248962656</v>
      </c>
      <c r="DK12" s="630"/>
      <c r="DL12" s="630">
        <v>0</v>
      </c>
      <c r="DM12" s="630">
        <v>0</v>
      </c>
    </row>
    <row r="13" spans="1:117" s="622" customFormat="1" ht="13">
      <c r="A13" s="484">
        <v>10</v>
      </c>
      <c r="B13" s="621">
        <v>14</v>
      </c>
      <c r="C13" s="622" t="s">
        <v>11</v>
      </c>
      <c r="D13" s="470">
        <v>10780</v>
      </c>
      <c r="E13" s="623">
        <v>2553603</v>
      </c>
      <c r="F13" s="624">
        <v>-2164624</v>
      </c>
      <c r="G13" s="624">
        <v>-1162515</v>
      </c>
      <c r="H13" s="625">
        <v>-773536</v>
      </c>
      <c r="I13" s="623"/>
      <c r="J13" s="624">
        <v>0</v>
      </c>
      <c r="K13" s="624">
        <v>0</v>
      </c>
      <c r="L13" s="624"/>
      <c r="M13" s="624">
        <v>235980</v>
      </c>
      <c r="N13" s="624">
        <v>168557</v>
      </c>
      <c r="O13" s="624">
        <v>71253</v>
      </c>
      <c r="P13" s="624">
        <v>0</v>
      </c>
      <c r="Q13" s="624">
        <v>0</v>
      </c>
      <c r="R13" s="624">
        <v>0</v>
      </c>
      <c r="S13" s="624">
        <v>-215344</v>
      </c>
      <c r="T13" s="624">
        <v>29023</v>
      </c>
      <c r="U13" s="624">
        <v>0</v>
      </c>
      <c r="V13" s="624">
        <v>0</v>
      </c>
      <c r="W13" s="624">
        <v>0</v>
      </c>
      <c r="X13" s="624">
        <v>0</v>
      </c>
      <c r="Y13" s="624"/>
      <c r="Z13" s="624">
        <v>41772</v>
      </c>
      <c r="AA13" s="624"/>
      <c r="AB13" s="624">
        <v>0</v>
      </c>
      <c r="AC13" s="624">
        <v>0</v>
      </c>
      <c r="AD13" s="624"/>
      <c r="AE13" s="624">
        <v>1677969</v>
      </c>
      <c r="AF13" s="624">
        <v>0</v>
      </c>
      <c r="AG13" s="624">
        <v>0</v>
      </c>
      <c r="AH13" s="624">
        <v>0</v>
      </c>
      <c r="AI13" s="624">
        <v>0</v>
      </c>
      <c r="AJ13" s="624">
        <v>0</v>
      </c>
      <c r="AK13" s="624"/>
      <c r="AL13" s="624">
        <v>492390</v>
      </c>
      <c r="AM13" s="624">
        <v>0</v>
      </c>
      <c r="AN13" s="624"/>
      <c r="AO13" s="624">
        <v>0</v>
      </c>
      <c r="AP13" s="624">
        <v>0</v>
      </c>
      <c r="AQ13" s="624">
        <v>0</v>
      </c>
      <c r="AR13" s="624">
        <v>0</v>
      </c>
      <c r="AS13" s="624"/>
      <c r="AT13" s="624">
        <v>0</v>
      </c>
      <c r="AU13" s="624">
        <v>0</v>
      </c>
      <c r="AV13" s="624"/>
      <c r="AW13" s="624">
        <v>38420</v>
      </c>
      <c r="AX13" s="624"/>
      <c r="AY13" s="624">
        <v>0</v>
      </c>
      <c r="AZ13" s="624">
        <v>0</v>
      </c>
      <c r="BA13" s="624">
        <v>0</v>
      </c>
      <c r="BB13" s="624"/>
      <c r="BC13" s="624">
        <v>13583</v>
      </c>
      <c r="BD13" s="624"/>
      <c r="BE13" s="624">
        <v>0</v>
      </c>
      <c r="BF13" s="624">
        <v>0</v>
      </c>
      <c r="BG13" s="626"/>
      <c r="BH13" s="484">
        <v>10</v>
      </c>
      <c r="BI13" s="621">
        <v>14</v>
      </c>
      <c r="BJ13" s="622" t="s">
        <v>11</v>
      </c>
      <c r="BK13" s="470">
        <v>10780</v>
      </c>
      <c r="BL13" s="627">
        <v>236.88339517625232</v>
      </c>
      <c r="BM13" s="628">
        <v>-200.8</v>
      </c>
      <c r="BN13" s="628">
        <v>-107.8399814471243</v>
      </c>
      <c r="BO13" s="629">
        <v>-71.756586270871992</v>
      </c>
      <c r="BP13" s="627"/>
      <c r="BQ13" s="630">
        <v>0</v>
      </c>
      <c r="BR13" s="630">
        <v>0</v>
      </c>
      <c r="BS13" s="630"/>
      <c r="BT13" s="630">
        <v>21.890538033395178</v>
      </c>
      <c r="BU13" s="630">
        <v>15.636085343228201</v>
      </c>
      <c r="BV13" s="630">
        <v>6.6097402597402599</v>
      </c>
      <c r="BW13" s="630">
        <v>0</v>
      </c>
      <c r="BX13" s="630">
        <v>0</v>
      </c>
      <c r="BY13" s="630">
        <v>0</v>
      </c>
      <c r="BZ13" s="630">
        <v>-19.976252319109463</v>
      </c>
      <c r="CA13" s="630">
        <v>2.6923005565862708</v>
      </c>
      <c r="CB13" s="630">
        <v>0</v>
      </c>
      <c r="CC13" s="630">
        <v>0</v>
      </c>
      <c r="CD13" s="630">
        <v>0</v>
      </c>
      <c r="CE13" s="630">
        <v>0</v>
      </c>
      <c r="CF13" s="630"/>
      <c r="CG13" s="630">
        <v>3.8749536178107609</v>
      </c>
      <c r="CH13" s="630"/>
      <c r="CI13" s="630">
        <v>0</v>
      </c>
      <c r="CJ13" s="630">
        <v>0</v>
      </c>
      <c r="CK13" s="630"/>
      <c r="CL13" s="630">
        <v>155.65575139146569</v>
      </c>
      <c r="CM13" s="630">
        <v>0</v>
      </c>
      <c r="CN13" s="630">
        <v>0</v>
      </c>
      <c r="CO13" s="630">
        <v>0</v>
      </c>
      <c r="CP13" s="630">
        <v>0</v>
      </c>
      <c r="CQ13" s="630">
        <v>0</v>
      </c>
      <c r="CR13" s="630"/>
      <c r="CS13" s="630">
        <v>45.676252319109459</v>
      </c>
      <c r="CT13" s="630">
        <v>0</v>
      </c>
      <c r="CU13" s="630"/>
      <c r="CV13" s="630">
        <v>0</v>
      </c>
      <c r="CW13" s="630">
        <v>0</v>
      </c>
      <c r="CX13" s="630">
        <v>0</v>
      </c>
      <c r="CY13" s="630">
        <v>0</v>
      </c>
      <c r="CZ13" s="630"/>
      <c r="DA13" s="630">
        <v>0</v>
      </c>
      <c r="DB13" s="630">
        <v>0</v>
      </c>
      <c r="DC13" s="630"/>
      <c r="DD13" s="630">
        <v>3.5640074211502784</v>
      </c>
      <c r="DE13" s="630"/>
      <c r="DF13" s="630">
        <v>0</v>
      </c>
      <c r="DG13" s="630">
        <v>0</v>
      </c>
      <c r="DH13" s="630">
        <v>0</v>
      </c>
      <c r="DI13" s="630"/>
      <c r="DJ13" s="630">
        <v>1.2600185528756958</v>
      </c>
      <c r="DK13" s="630"/>
      <c r="DL13" s="630">
        <v>0</v>
      </c>
      <c r="DM13" s="630">
        <v>0</v>
      </c>
    </row>
    <row r="14" spans="1:117" s="622" customFormat="1" ht="13">
      <c r="A14" s="484">
        <v>16</v>
      </c>
      <c r="B14" s="621">
        <v>7</v>
      </c>
      <c r="C14" s="622" t="s">
        <v>12</v>
      </c>
      <c r="D14" s="470">
        <v>7889</v>
      </c>
      <c r="E14" s="623">
        <v>1782850</v>
      </c>
      <c r="F14" s="624">
        <v>-1584111</v>
      </c>
      <c r="G14" s="624">
        <v>-850750</v>
      </c>
      <c r="H14" s="625">
        <v>-652011</v>
      </c>
      <c r="I14" s="623"/>
      <c r="J14" s="624">
        <v>0</v>
      </c>
      <c r="K14" s="624">
        <v>0</v>
      </c>
      <c r="L14" s="624"/>
      <c r="M14" s="624">
        <v>58995</v>
      </c>
      <c r="N14" s="624">
        <v>42139</v>
      </c>
      <c r="O14" s="624">
        <v>0</v>
      </c>
      <c r="P14" s="624">
        <v>0</v>
      </c>
      <c r="Q14" s="624">
        <v>0</v>
      </c>
      <c r="R14" s="624">
        <v>0</v>
      </c>
      <c r="S14" s="624">
        <v>-76004</v>
      </c>
      <c r="T14" s="624">
        <v>20316</v>
      </c>
      <c r="U14" s="624">
        <v>0</v>
      </c>
      <c r="V14" s="624">
        <v>0</v>
      </c>
      <c r="W14" s="624">
        <v>0</v>
      </c>
      <c r="X14" s="624">
        <v>0</v>
      </c>
      <c r="Y14" s="624"/>
      <c r="Z14" s="624">
        <v>58527</v>
      </c>
      <c r="AA14" s="624"/>
      <c r="AB14" s="624">
        <v>0</v>
      </c>
      <c r="AC14" s="624">
        <v>0</v>
      </c>
      <c r="AD14" s="624"/>
      <c r="AE14" s="624">
        <v>1642804</v>
      </c>
      <c r="AF14" s="624">
        <v>0</v>
      </c>
      <c r="AG14" s="624">
        <v>0</v>
      </c>
      <c r="AH14" s="624">
        <v>0</v>
      </c>
      <c r="AI14" s="624">
        <v>0</v>
      </c>
      <c r="AJ14" s="624">
        <v>0</v>
      </c>
      <c r="AK14" s="624"/>
      <c r="AL14" s="624">
        <v>0</v>
      </c>
      <c r="AM14" s="624">
        <v>0</v>
      </c>
      <c r="AN14" s="624"/>
      <c r="AO14" s="624">
        <v>0</v>
      </c>
      <c r="AP14" s="624">
        <v>0</v>
      </c>
      <c r="AQ14" s="624">
        <v>0</v>
      </c>
      <c r="AR14" s="624">
        <v>0</v>
      </c>
      <c r="AS14" s="624"/>
      <c r="AT14" s="624">
        <v>0</v>
      </c>
      <c r="AU14" s="624">
        <v>0</v>
      </c>
      <c r="AV14" s="624"/>
      <c r="AW14" s="624">
        <v>28116</v>
      </c>
      <c r="AX14" s="624"/>
      <c r="AY14" s="624">
        <v>0</v>
      </c>
      <c r="AZ14" s="624">
        <v>0</v>
      </c>
      <c r="BA14" s="624">
        <v>0</v>
      </c>
      <c r="BB14" s="624"/>
      <c r="BC14" s="624">
        <v>7957</v>
      </c>
      <c r="BD14" s="624"/>
      <c r="BE14" s="624">
        <v>0</v>
      </c>
      <c r="BF14" s="624">
        <v>0</v>
      </c>
      <c r="BG14" s="626"/>
      <c r="BH14" s="484">
        <v>16</v>
      </c>
      <c r="BI14" s="621">
        <v>7</v>
      </c>
      <c r="BJ14" s="622" t="s">
        <v>12</v>
      </c>
      <c r="BK14" s="470">
        <v>7889</v>
      </c>
      <c r="BL14" s="627">
        <v>225.99188743820508</v>
      </c>
      <c r="BM14" s="628">
        <v>-200.79997464824439</v>
      </c>
      <c r="BN14" s="628">
        <v>-107.84003042210674</v>
      </c>
      <c r="BO14" s="629">
        <v>-82.648117632146025</v>
      </c>
      <c r="BP14" s="627"/>
      <c r="BQ14" s="630">
        <v>0</v>
      </c>
      <c r="BR14" s="630">
        <v>0</v>
      </c>
      <c r="BS14" s="630"/>
      <c r="BT14" s="630">
        <v>7.4781341107871722</v>
      </c>
      <c r="BU14" s="630">
        <v>5.3414881480542524</v>
      </c>
      <c r="BV14" s="630">
        <v>0</v>
      </c>
      <c r="BW14" s="630">
        <v>0</v>
      </c>
      <c r="BX14" s="630">
        <v>0</v>
      </c>
      <c r="BY14" s="630">
        <v>0</v>
      </c>
      <c r="BZ14" s="630">
        <v>-9.634174166561035</v>
      </c>
      <c r="CA14" s="630">
        <v>2.5752313347699327</v>
      </c>
      <c r="CB14" s="630">
        <v>0</v>
      </c>
      <c r="CC14" s="630">
        <v>0</v>
      </c>
      <c r="CD14" s="630">
        <v>0</v>
      </c>
      <c r="CE14" s="630">
        <v>0</v>
      </c>
      <c r="CF14" s="630"/>
      <c r="CG14" s="630">
        <v>7.4188110026619345</v>
      </c>
      <c r="CH14" s="630"/>
      <c r="CI14" s="630">
        <v>0</v>
      </c>
      <c r="CJ14" s="630">
        <v>0</v>
      </c>
      <c r="CK14" s="630"/>
      <c r="CL14" s="630">
        <v>208.23982760806186</v>
      </c>
      <c r="CM14" s="630">
        <v>0</v>
      </c>
      <c r="CN14" s="630">
        <v>0</v>
      </c>
      <c r="CO14" s="630">
        <v>0</v>
      </c>
      <c r="CP14" s="630">
        <v>0</v>
      </c>
      <c r="CQ14" s="630">
        <v>0</v>
      </c>
      <c r="CR14" s="630"/>
      <c r="CS14" s="630">
        <v>0</v>
      </c>
      <c r="CT14" s="630">
        <v>0</v>
      </c>
      <c r="CU14" s="630"/>
      <c r="CV14" s="630">
        <v>0</v>
      </c>
      <c r="CW14" s="630">
        <v>0</v>
      </c>
      <c r="CX14" s="630">
        <v>0</v>
      </c>
      <c r="CY14" s="630">
        <v>0</v>
      </c>
      <c r="CZ14" s="630"/>
      <c r="DA14" s="630">
        <v>0</v>
      </c>
      <c r="DB14" s="630">
        <v>0</v>
      </c>
      <c r="DC14" s="630"/>
      <c r="DD14" s="630">
        <v>3.5639498035238941</v>
      </c>
      <c r="DE14" s="630"/>
      <c r="DF14" s="630">
        <v>0</v>
      </c>
      <c r="DG14" s="630">
        <v>0</v>
      </c>
      <c r="DH14" s="630">
        <v>0</v>
      </c>
      <c r="DI14" s="630"/>
      <c r="DJ14" s="630">
        <v>1.0086195969070859</v>
      </c>
      <c r="DK14" s="630"/>
      <c r="DL14" s="630">
        <v>0</v>
      </c>
      <c r="DM14" s="630">
        <v>0</v>
      </c>
    </row>
    <row r="15" spans="1:117" s="622" customFormat="1" ht="13">
      <c r="A15" s="484">
        <v>18</v>
      </c>
      <c r="B15" s="621">
        <v>1</v>
      </c>
      <c r="C15" s="622" t="s">
        <v>13</v>
      </c>
      <c r="D15" s="470">
        <v>4651</v>
      </c>
      <c r="E15" s="623">
        <v>1313852</v>
      </c>
      <c r="F15" s="624">
        <v>-933921</v>
      </c>
      <c r="G15" s="624">
        <v>-501564</v>
      </c>
      <c r="H15" s="625">
        <v>-121633</v>
      </c>
      <c r="I15" s="623"/>
      <c r="J15" s="624">
        <v>7002</v>
      </c>
      <c r="K15" s="624">
        <v>5001</v>
      </c>
      <c r="L15" s="624"/>
      <c r="M15" s="624">
        <v>14749</v>
      </c>
      <c r="N15" s="624">
        <v>10535</v>
      </c>
      <c r="O15" s="624">
        <v>0</v>
      </c>
      <c r="P15" s="624">
        <v>0</v>
      </c>
      <c r="Q15" s="624">
        <v>0</v>
      </c>
      <c r="R15" s="624">
        <v>0</v>
      </c>
      <c r="S15" s="624">
        <v>0</v>
      </c>
      <c r="T15" s="624">
        <v>0</v>
      </c>
      <c r="U15" s="624">
        <v>0</v>
      </c>
      <c r="V15" s="624">
        <v>0</v>
      </c>
      <c r="W15" s="624">
        <v>0</v>
      </c>
      <c r="X15" s="624">
        <v>0</v>
      </c>
      <c r="Y15" s="624"/>
      <c r="Z15" s="624">
        <v>23870</v>
      </c>
      <c r="AA15" s="624"/>
      <c r="AB15" s="624">
        <v>0</v>
      </c>
      <c r="AC15" s="624">
        <v>0</v>
      </c>
      <c r="AD15" s="624"/>
      <c r="AE15" s="624">
        <v>1230185</v>
      </c>
      <c r="AF15" s="624">
        <v>0</v>
      </c>
      <c r="AG15" s="624">
        <v>0</v>
      </c>
      <c r="AH15" s="624">
        <v>0</v>
      </c>
      <c r="AI15" s="624">
        <v>0</v>
      </c>
      <c r="AJ15" s="624">
        <v>0</v>
      </c>
      <c r="AK15" s="624"/>
      <c r="AL15" s="624">
        <v>0</v>
      </c>
      <c r="AM15" s="624">
        <v>0</v>
      </c>
      <c r="AN15" s="624"/>
      <c r="AO15" s="624">
        <v>0</v>
      </c>
      <c r="AP15" s="624">
        <v>0</v>
      </c>
      <c r="AQ15" s="624">
        <v>0</v>
      </c>
      <c r="AR15" s="624">
        <v>0</v>
      </c>
      <c r="AS15" s="624"/>
      <c r="AT15" s="624">
        <v>0</v>
      </c>
      <c r="AU15" s="624">
        <v>0</v>
      </c>
      <c r="AV15" s="624"/>
      <c r="AW15" s="624">
        <v>16576</v>
      </c>
      <c r="AX15" s="624"/>
      <c r="AY15" s="624">
        <v>0</v>
      </c>
      <c r="AZ15" s="624">
        <v>0</v>
      </c>
      <c r="BA15" s="624">
        <v>0</v>
      </c>
      <c r="BB15" s="624"/>
      <c r="BC15" s="624">
        <v>5934</v>
      </c>
      <c r="BD15" s="624"/>
      <c r="BE15" s="624">
        <v>0</v>
      </c>
      <c r="BF15" s="624">
        <v>0</v>
      </c>
      <c r="BG15" s="626"/>
      <c r="BH15" s="484">
        <v>18</v>
      </c>
      <c r="BI15" s="621">
        <v>1</v>
      </c>
      <c r="BJ15" s="622" t="s">
        <v>13</v>
      </c>
      <c r="BK15" s="470">
        <v>4651</v>
      </c>
      <c r="BL15" s="627">
        <v>282.48806708234787</v>
      </c>
      <c r="BM15" s="628">
        <v>-200.80004300150506</v>
      </c>
      <c r="BN15" s="628">
        <v>-107.84003440120404</v>
      </c>
      <c r="BO15" s="629">
        <v>-26.152010320361214</v>
      </c>
      <c r="BP15" s="627"/>
      <c r="BQ15" s="630">
        <v>1.5054826918942164</v>
      </c>
      <c r="BR15" s="630">
        <v>1.0752526338421844</v>
      </c>
      <c r="BS15" s="630"/>
      <c r="BT15" s="630">
        <v>3.1711459901096539</v>
      </c>
      <c r="BU15" s="630">
        <v>2.2651042786497526</v>
      </c>
      <c r="BV15" s="630">
        <v>0</v>
      </c>
      <c r="BW15" s="630">
        <v>0</v>
      </c>
      <c r="BX15" s="630">
        <v>0</v>
      </c>
      <c r="BY15" s="630">
        <v>0</v>
      </c>
      <c r="BZ15" s="630">
        <v>0</v>
      </c>
      <c r="CA15" s="630">
        <v>0</v>
      </c>
      <c r="CB15" s="630">
        <v>0</v>
      </c>
      <c r="CC15" s="630">
        <v>0</v>
      </c>
      <c r="CD15" s="630">
        <v>0</v>
      </c>
      <c r="CE15" s="630">
        <v>0</v>
      </c>
      <c r="CF15" s="630"/>
      <c r="CG15" s="630">
        <v>5.1322296280369812</v>
      </c>
      <c r="CH15" s="630"/>
      <c r="CI15" s="630">
        <v>0</v>
      </c>
      <c r="CJ15" s="630">
        <v>0</v>
      </c>
      <c r="CK15" s="630"/>
      <c r="CL15" s="630">
        <v>264.49903246613633</v>
      </c>
      <c r="CM15" s="630">
        <v>0</v>
      </c>
      <c r="CN15" s="630">
        <v>0</v>
      </c>
      <c r="CO15" s="630">
        <v>0</v>
      </c>
      <c r="CP15" s="630">
        <v>0</v>
      </c>
      <c r="CQ15" s="630">
        <v>0</v>
      </c>
      <c r="CR15" s="630"/>
      <c r="CS15" s="630">
        <v>0</v>
      </c>
      <c r="CT15" s="630">
        <v>0</v>
      </c>
      <c r="CU15" s="630"/>
      <c r="CV15" s="630">
        <v>0</v>
      </c>
      <c r="CW15" s="630">
        <v>0</v>
      </c>
      <c r="CX15" s="630">
        <v>0</v>
      </c>
      <c r="CY15" s="630">
        <v>0</v>
      </c>
      <c r="CZ15" s="630"/>
      <c r="DA15" s="630">
        <v>0</v>
      </c>
      <c r="DB15" s="630">
        <v>0</v>
      </c>
      <c r="DC15" s="630"/>
      <c r="DD15" s="630">
        <v>3.5639647387658568</v>
      </c>
      <c r="DE15" s="630"/>
      <c r="DF15" s="630">
        <v>0</v>
      </c>
      <c r="DG15" s="630">
        <v>0</v>
      </c>
      <c r="DH15" s="630">
        <v>0</v>
      </c>
      <c r="DI15" s="630"/>
      <c r="DJ15" s="630">
        <v>1.2758546549129219</v>
      </c>
      <c r="DK15" s="630"/>
      <c r="DL15" s="630">
        <v>0</v>
      </c>
      <c r="DM15" s="630">
        <v>0</v>
      </c>
    </row>
    <row r="16" spans="1:117" s="622" customFormat="1" ht="13">
      <c r="A16" s="484">
        <v>19</v>
      </c>
      <c r="B16" s="621">
        <v>2</v>
      </c>
      <c r="C16" s="622" t="s">
        <v>14</v>
      </c>
      <c r="D16" s="470">
        <v>3966</v>
      </c>
      <c r="E16" s="623">
        <v>222048</v>
      </c>
      <c r="F16" s="624">
        <v>-796373</v>
      </c>
      <c r="G16" s="624">
        <v>-427693</v>
      </c>
      <c r="H16" s="625">
        <v>-1002018</v>
      </c>
      <c r="I16" s="623"/>
      <c r="J16" s="624">
        <v>0</v>
      </c>
      <c r="K16" s="624">
        <v>0</v>
      </c>
      <c r="L16" s="624"/>
      <c r="M16" s="624">
        <v>103241</v>
      </c>
      <c r="N16" s="624">
        <v>73744</v>
      </c>
      <c r="O16" s="624">
        <v>0</v>
      </c>
      <c r="P16" s="624">
        <v>0</v>
      </c>
      <c r="Q16" s="624">
        <v>0</v>
      </c>
      <c r="R16" s="624">
        <v>0</v>
      </c>
      <c r="S16" s="624">
        <v>0</v>
      </c>
      <c r="T16" s="624">
        <v>0</v>
      </c>
      <c r="U16" s="624">
        <v>0</v>
      </c>
      <c r="V16" s="624">
        <v>0</v>
      </c>
      <c r="W16" s="624">
        <v>0</v>
      </c>
      <c r="X16" s="624">
        <v>0</v>
      </c>
      <c r="Y16" s="624"/>
      <c r="Z16" s="624">
        <v>25578</v>
      </c>
      <c r="AA16" s="624"/>
      <c r="AB16" s="624">
        <v>0</v>
      </c>
      <c r="AC16" s="624">
        <v>0</v>
      </c>
      <c r="AD16" s="624"/>
      <c r="AE16" s="624">
        <v>0</v>
      </c>
      <c r="AF16" s="624">
        <v>0</v>
      </c>
      <c r="AG16" s="624">
        <v>0</v>
      </c>
      <c r="AH16" s="624">
        <v>0</v>
      </c>
      <c r="AI16" s="624">
        <v>0</v>
      </c>
      <c r="AJ16" s="624">
        <v>0</v>
      </c>
      <c r="AK16" s="624"/>
      <c r="AL16" s="624">
        <v>0</v>
      </c>
      <c r="AM16" s="624">
        <v>0</v>
      </c>
      <c r="AN16" s="624"/>
      <c r="AO16" s="624">
        <v>0</v>
      </c>
      <c r="AP16" s="624">
        <v>0</v>
      </c>
      <c r="AQ16" s="624">
        <v>0</v>
      </c>
      <c r="AR16" s="624">
        <v>0</v>
      </c>
      <c r="AS16" s="624"/>
      <c r="AT16" s="624">
        <v>0</v>
      </c>
      <c r="AU16" s="624">
        <v>0</v>
      </c>
      <c r="AV16" s="624"/>
      <c r="AW16" s="624">
        <v>14135</v>
      </c>
      <c r="AX16" s="624"/>
      <c r="AY16" s="624">
        <v>0</v>
      </c>
      <c r="AZ16" s="624">
        <v>0</v>
      </c>
      <c r="BA16" s="624">
        <v>0</v>
      </c>
      <c r="BB16" s="624"/>
      <c r="BC16" s="624">
        <v>5350</v>
      </c>
      <c r="BD16" s="624"/>
      <c r="BE16" s="624">
        <v>0</v>
      </c>
      <c r="BF16" s="624">
        <v>0</v>
      </c>
      <c r="BG16" s="626"/>
      <c r="BH16" s="484">
        <v>19</v>
      </c>
      <c r="BI16" s="621">
        <v>2</v>
      </c>
      <c r="BJ16" s="622" t="s">
        <v>14</v>
      </c>
      <c r="BK16" s="470">
        <v>3966</v>
      </c>
      <c r="BL16" s="627">
        <v>55.987897125567322</v>
      </c>
      <c r="BM16" s="628">
        <v>-200.80005042864346</v>
      </c>
      <c r="BN16" s="628">
        <v>-107.83988905698436</v>
      </c>
      <c r="BO16" s="629">
        <v>-252.65204236006051</v>
      </c>
      <c r="BP16" s="627"/>
      <c r="BQ16" s="630">
        <v>0</v>
      </c>
      <c r="BR16" s="630">
        <v>0</v>
      </c>
      <c r="BS16" s="630"/>
      <c r="BT16" s="630">
        <v>26.031517902168432</v>
      </c>
      <c r="BU16" s="630">
        <v>18.594049420070601</v>
      </c>
      <c r="BV16" s="630">
        <v>0</v>
      </c>
      <c r="BW16" s="630">
        <v>0</v>
      </c>
      <c r="BX16" s="630">
        <v>0</v>
      </c>
      <c r="BY16" s="630">
        <v>0</v>
      </c>
      <c r="BZ16" s="630">
        <v>0</v>
      </c>
      <c r="CA16" s="630">
        <v>0</v>
      </c>
      <c r="CB16" s="630">
        <v>0</v>
      </c>
      <c r="CC16" s="630">
        <v>0</v>
      </c>
      <c r="CD16" s="630">
        <v>0</v>
      </c>
      <c r="CE16" s="630">
        <v>0</v>
      </c>
      <c r="CF16" s="630"/>
      <c r="CG16" s="630">
        <v>6.4493192133131618</v>
      </c>
      <c r="CH16" s="630"/>
      <c r="CI16" s="630">
        <v>0</v>
      </c>
      <c r="CJ16" s="630">
        <v>0</v>
      </c>
      <c r="CK16" s="630"/>
      <c r="CL16" s="630">
        <v>0</v>
      </c>
      <c r="CM16" s="630">
        <v>0</v>
      </c>
      <c r="CN16" s="630">
        <v>0</v>
      </c>
      <c r="CO16" s="630">
        <v>0</v>
      </c>
      <c r="CP16" s="630">
        <v>0</v>
      </c>
      <c r="CQ16" s="630">
        <v>0</v>
      </c>
      <c r="CR16" s="630"/>
      <c r="CS16" s="630">
        <v>0</v>
      </c>
      <c r="CT16" s="630">
        <v>0</v>
      </c>
      <c r="CU16" s="630"/>
      <c r="CV16" s="630">
        <v>0</v>
      </c>
      <c r="CW16" s="630">
        <v>0</v>
      </c>
      <c r="CX16" s="630">
        <v>0</v>
      </c>
      <c r="CY16" s="630">
        <v>0</v>
      </c>
      <c r="CZ16" s="630"/>
      <c r="DA16" s="630">
        <v>0</v>
      </c>
      <c r="DB16" s="630">
        <v>0</v>
      </c>
      <c r="DC16" s="630"/>
      <c r="DD16" s="630">
        <v>3.5640443772062533</v>
      </c>
      <c r="DE16" s="630"/>
      <c r="DF16" s="630">
        <v>0</v>
      </c>
      <c r="DG16" s="630">
        <v>0</v>
      </c>
      <c r="DH16" s="630">
        <v>0</v>
      </c>
      <c r="DI16" s="630"/>
      <c r="DJ16" s="630">
        <v>1.3489662128088755</v>
      </c>
      <c r="DK16" s="630"/>
      <c r="DL16" s="630">
        <v>0</v>
      </c>
      <c r="DM16" s="630">
        <v>0</v>
      </c>
    </row>
    <row r="17" spans="1:117" s="622" customFormat="1" ht="13">
      <c r="A17" s="484">
        <v>20</v>
      </c>
      <c r="B17" s="621">
        <v>6</v>
      </c>
      <c r="C17" s="622" t="s">
        <v>15</v>
      </c>
      <c r="D17" s="470">
        <v>16387</v>
      </c>
      <c r="E17" s="623">
        <v>2294231</v>
      </c>
      <c r="F17" s="624">
        <v>-3290510</v>
      </c>
      <c r="G17" s="624">
        <v>-1767174</v>
      </c>
      <c r="H17" s="625">
        <v>-2763453</v>
      </c>
      <c r="I17" s="623"/>
      <c r="J17" s="624">
        <v>0</v>
      </c>
      <c r="K17" s="624">
        <v>0</v>
      </c>
      <c r="L17" s="624"/>
      <c r="M17" s="624">
        <v>339221</v>
      </c>
      <c r="N17" s="624">
        <v>242301</v>
      </c>
      <c r="O17" s="624">
        <v>0</v>
      </c>
      <c r="P17" s="624">
        <v>94551</v>
      </c>
      <c r="Q17" s="624">
        <v>67536</v>
      </c>
      <c r="R17" s="624">
        <v>0</v>
      </c>
      <c r="S17" s="624">
        <v>-123506</v>
      </c>
      <c r="T17" s="624">
        <v>58045</v>
      </c>
      <c r="U17" s="624">
        <v>0</v>
      </c>
      <c r="V17" s="624">
        <v>0</v>
      </c>
      <c r="W17" s="624">
        <v>0</v>
      </c>
      <c r="X17" s="624">
        <v>0</v>
      </c>
      <c r="Y17" s="624"/>
      <c r="Z17" s="624">
        <v>87522</v>
      </c>
      <c r="AA17" s="624"/>
      <c r="AB17" s="624">
        <v>0</v>
      </c>
      <c r="AC17" s="624">
        <v>0</v>
      </c>
      <c r="AD17" s="624"/>
      <c r="AE17" s="624">
        <v>1440639</v>
      </c>
      <c r="AF17" s="624">
        <v>9463</v>
      </c>
      <c r="AG17" s="624">
        <v>0</v>
      </c>
      <c r="AH17" s="624">
        <v>0</v>
      </c>
      <c r="AI17" s="624">
        <v>0</v>
      </c>
      <c r="AJ17" s="624">
        <v>0</v>
      </c>
      <c r="AK17" s="624"/>
      <c r="AL17" s="624">
        <v>0</v>
      </c>
      <c r="AM17" s="624">
        <v>0</v>
      </c>
      <c r="AN17" s="624"/>
      <c r="AO17" s="624">
        <v>0</v>
      </c>
      <c r="AP17" s="624">
        <v>0</v>
      </c>
      <c r="AQ17" s="624">
        <v>0</v>
      </c>
      <c r="AR17" s="624">
        <v>0</v>
      </c>
      <c r="AS17" s="624"/>
      <c r="AT17" s="624">
        <v>0</v>
      </c>
      <c r="AU17" s="624">
        <v>0</v>
      </c>
      <c r="AV17" s="624"/>
      <c r="AW17" s="624">
        <v>58403</v>
      </c>
      <c r="AX17" s="624"/>
      <c r="AY17" s="624">
        <v>0</v>
      </c>
      <c r="AZ17" s="624">
        <v>0</v>
      </c>
      <c r="BA17" s="624">
        <v>0</v>
      </c>
      <c r="BB17" s="624"/>
      <c r="BC17" s="624">
        <v>20056</v>
      </c>
      <c r="BD17" s="624"/>
      <c r="BE17" s="624">
        <v>0</v>
      </c>
      <c r="BF17" s="624">
        <v>0</v>
      </c>
      <c r="BG17" s="626"/>
      <c r="BH17" s="484">
        <v>20</v>
      </c>
      <c r="BI17" s="621">
        <v>6</v>
      </c>
      <c r="BJ17" s="622" t="s">
        <v>15</v>
      </c>
      <c r="BK17" s="470">
        <v>16387</v>
      </c>
      <c r="BL17" s="627">
        <v>140.00311222310367</v>
      </c>
      <c r="BM17" s="628">
        <v>-200.80002440959296</v>
      </c>
      <c r="BN17" s="628">
        <v>-107.8399951180814</v>
      </c>
      <c r="BO17" s="629">
        <v>-168.63690730457068</v>
      </c>
      <c r="BP17" s="627"/>
      <c r="BQ17" s="630">
        <v>0</v>
      </c>
      <c r="BR17" s="630">
        <v>0</v>
      </c>
      <c r="BS17" s="630"/>
      <c r="BT17" s="630">
        <v>20.700616342222492</v>
      </c>
      <c r="BU17" s="630">
        <v>14.786171965582474</v>
      </c>
      <c r="BV17" s="630">
        <v>0</v>
      </c>
      <c r="BW17" s="630">
        <v>5.7698785622749744</v>
      </c>
      <c r="BX17" s="630">
        <v>4.1213156770610846</v>
      </c>
      <c r="BY17" s="630">
        <v>0</v>
      </c>
      <c r="BZ17" s="630">
        <v>-7.5368279733935433</v>
      </c>
      <c r="CA17" s="630">
        <v>3.5421370598645265</v>
      </c>
      <c r="CB17" s="630">
        <v>0</v>
      </c>
      <c r="CC17" s="630">
        <v>0</v>
      </c>
      <c r="CD17" s="630">
        <v>0</v>
      </c>
      <c r="CE17" s="630">
        <v>0</v>
      </c>
      <c r="CF17" s="630"/>
      <c r="CG17" s="630">
        <v>5.3409409898089946</v>
      </c>
      <c r="CH17" s="630"/>
      <c r="CI17" s="630">
        <v>0</v>
      </c>
      <c r="CJ17" s="630">
        <v>0</v>
      </c>
      <c r="CK17" s="630"/>
      <c r="CL17" s="630">
        <v>87.913529016903638</v>
      </c>
      <c r="CM17" s="630">
        <v>0.57746994568865562</v>
      </c>
      <c r="CN17" s="630">
        <v>0</v>
      </c>
      <c r="CO17" s="630">
        <v>0</v>
      </c>
      <c r="CP17" s="630">
        <v>0</v>
      </c>
      <c r="CQ17" s="630">
        <v>0</v>
      </c>
      <c r="CR17" s="630"/>
      <c r="CS17" s="630">
        <v>0</v>
      </c>
      <c r="CT17" s="630">
        <v>0</v>
      </c>
      <c r="CU17" s="630"/>
      <c r="CV17" s="630">
        <v>0</v>
      </c>
      <c r="CW17" s="630">
        <v>0</v>
      </c>
      <c r="CX17" s="630">
        <v>0</v>
      </c>
      <c r="CY17" s="630">
        <v>0</v>
      </c>
      <c r="CZ17" s="630"/>
      <c r="DA17" s="630">
        <v>0</v>
      </c>
      <c r="DB17" s="630">
        <v>0</v>
      </c>
      <c r="DC17" s="630"/>
      <c r="DD17" s="630">
        <v>3.5639836455727099</v>
      </c>
      <c r="DE17" s="630"/>
      <c r="DF17" s="630">
        <v>0</v>
      </c>
      <c r="DG17" s="630">
        <v>0</v>
      </c>
      <c r="DH17" s="630">
        <v>0</v>
      </c>
      <c r="DI17" s="630"/>
      <c r="DJ17" s="630">
        <v>1.2238969915176665</v>
      </c>
      <c r="DK17" s="630"/>
      <c r="DL17" s="630">
        <v>0</v>
      </c>
      <c r="DM17" s="630">
        <v>0</v>
      </c>
    </row>
    <row r="18" spans="1:117" s="622" customFormat="1" ht="13">
      <c r="A18" s="484">
        <v>46</v>
      </c>
      <c r="B18" s="621">
        <v>10</v>
      </c>
      <c r="C18" s="622" t="s">
        <v>16</v>
      </c>
      <c r="D18" s="470">
        <v>1288</v>
      </c>
      <c r="E18" s="623">
        <v>15842</v>
      </c>
      <c r="F18" s="624">
        <v>-258630</v>
      </c>
      <c r="G18" s="624">
        <v>-138898</v>
      </c>
      <c r="H18" s="625">
        <v>-381686</v>
      </c>
      <c r="I18" s="623"/>
      <c r="J18" s="624">
        <v>0</v>
      </c>
      <c r="K18" s="624">
        <v>0</v>
      </c>
      <c r="L18" s="624"/>
      <c r="M18" s="624">
        <v>0</v>
      </c>
      <c r="N18" s="624">
        <v>0</v>
      </c>
      <c r="O18" s="624">
        <v>0</v>
      </c>
      <c r="P18" s="624">
        <v>0</v>
      </c>
      <c r="Q18" s="624">
        <v>0</v>
      </c>
      <c r="R18" s="624">
        <v>0</v>
      </c>
      <c r="S18" s="624">
        <v>-1583</v>
      </c>
      <c r="T18" s="624">
        <v>0</v>
      </c>
      <c r="U18" s="624">
        <v>0</v>
      </c>
      <c r="V18" s="624">
        <v>0</v>
      </c>
      <c r="W18" s="624">
        <v>0</v>
      </c>
      <c r="X18" s="624">
        <v>0</v>
      </c>
      <c r="Y18" s="624"/>
      <c r="Z18" s="624">
        <v>11744</v>
      </c>
      <c r="AA18" s="624"/>
      <c r="AB18" s="624">
        <v>0</v>
      </c>
      <c r="AC18" s="624">
        <v>0</v>
      </c>
      <c r="AD18" s="624"/>
      <c r="AE18" s="624">
        <v>0</v>
      </c>
      <c r="AF18" s="624">
        <v>0</v>
      </c>
      <c r="AG18" s="624">
        <v>0</v>
      </c>
      <c r="AH18" s="624">
        <v>0</v>
      </c>
      <c r="AI18" s="624">
        <v>0</v>
      </c>
      <c r="AJ18" s="624">
        <v>0</v>
      </c>
      <c r="AK18" s="624"/>
      <c r="AL18" s="624">
        <v>0</v>
      </c>
      <c r="AM18" s="624">
        <v>0</v>
      </c>
      <c r="AN18" s="624"/>
      <c r="AO18" s="624">
        <v>0</v>
      </c>
      <c r="AP18" s="624">
        <v>0</v>
      </c>
      <c r="AQ18" s="624">
        <v>0</v>
      </c>
      <c r="AR18" s="624">
        <v>0</v>
      </c>
      <c r="AS18" s="624"/>
      <c r="AT18" s="624">
        <v>0</v>
      </c>
      <c r="AU18" s="624">
        <v>0</v>
      </c>
      <c r="AV18" s="624"/>
      <c r="AW18" s="624">
        <v>4590</v>
      </c>
      <c r="AX18" s="624"/>
      <c r="AY18" s="624">
        <v>0</v>
      </c>
      <c r="AZ18" s="624">
        <v>0</v>
      </c>
      <c r="BA18" s="624">
        <v>0</v>
      </c>
      <c r="BB18" s="624"/>
      <c r="BC18" s="624">
        <v>1091</v>
      </c>
      <c r="BD18" s="624"/>
      <c r="BE18" s="624">
        <v>0</v>
      </c>
      <c r="BF18" s="624">
        <v>0</v>
      </c>
      <c r="BG18" s="626"/>
      <c r="BH18" s="484">
        <v>46</v>
      </c>
      <c r="BI18" s="621">
        <v>10</v>
      </c>
      <c r="BJ18" s="622" t="s">
        <v>16</v>
      </c>
      <c r="BK18" s="470">
        <v>1288</v>
      </c>
      <c r="BL18" s="627">
        <v>12.299689440993788</v>
      </c>
      <c r="BM18" s="628">
        <v>-200.7996894409938</v>
      </c>
      <c r="BN18" s="628">
        <v>-107.84006211180125</v>
      </c>
      <c r="BO18" s="629">
        <v>-296.34006211180122</v>
      </c>
      <c r="BP18" s="627"/>
      <c r="BQ18" s="630">
        <v>0</v>
      </c>
      <c r="BR18" s="630">
        <v>0</v>
      </c>
      <c r="BS18" s="630"/>
      <c r="BT18" s="630">
        <v>0</v>
      </c>
      <c r="BU18" s="630">
        <v>0</v>
      </c>
      <c r="BV18" s="630">
        <v>0</v>
      </c>
      <c r="BW18" s="630">
        <v>0</v>
      </c>
      <c r="BX18" s="630">
        <v>0</v>
      </c>
      <c r="BY18" s="630">
        <v>0</v>
      </c>
      <c r="BZ18" s="630">
        <v>-1.2290372670807452</v>
      </c>
      <c r="CA18" s="630">
        <v>0</v>
      </c>
      <c r="CB18" s="630">
        <v>0</v>
      </c>
      <c r="CC18" s="630">
        <v>0</v>
      </c>
      <c r="CD18" s="630">
        <v>0</v>
      </c>
      <c r="CE18" s="630">
        <v>0</v>
      </c>
      <c r="CF18" s="630"/>
      <c r="CG18" s="630">
        <v>9.1180124223602483</v>
      </c>
      <c r="CH18" s="630"/>
      <c r="CI18" s="630">
        <v>0</v>
      </c>
      <c r="CJ18" s="630">
        <v>0</v>
      </c>
      <c r="CK18" s="630"/>
      <c r="CL18" s="630">
        <v>0</v>
      </c>
      <c r="CM18" s="630">
        <v>0</v>
      </c>
      <c r="CN18" s="630">
        <v>0</v>
      </c>
      <c r="CO18" s="630">
        <v>0</v>
      </c>
      <c r="CP18" s="630">
        <v>0</v>
      </c>
      <c r="CQ18" s="630">
        <v>0</v>
      </c>
      <c r="CR18" s="630"/>
      <c r="CS18" s="630">
        <v>0</v>
      </c>
      <c r="CT18" s="630">
        <v>0</v>
      </c>
      <c r="CU18" s="630"/>
      <c r="CV18" s="630">
        <v>0</v>
      </c>
      <c r="CW18" s="630">
        <v>0</v>
      </c>
      <c r="CX18" s="630">
        <v>0</v>
      </c>
      <c r="CY18" s="630">
        <v>0</v>
      </c>
      <c r="CZ18" s="630"/>
      <c r="DA18" s="630">
        <v>0</v>
      </c>
      <c r="DB18" s="630">
        <v>0</v>
      </c>
      <c r="DC18" s="630"/>
      <c r="DD18" s="630">
        <v>3.5636645962732918</v>
      </c>
      <c r="DE18" s="630"/>
      <c r="DF18" s="630">
        <v>0</v>
      </c>
      <c r="DG18" s="630">
        <v>0</v>
      </c>
      <c r="DH18" s="630">
        <v>0</v>
      </c>
      <c r="DI18" s="630"/>
      <c r="DJ18" s="630">
        <v>0.84704968944099379</v>
      </c>
      <c r="DK18" s="630"/>
      <c r="DL18" s="630">
        <v>0</v>
      </c>
      <c r="DM18" s="630">
        <v>0</v>
      </c>
    </row>
    <row r="19" spans="1:117" s="622" customFormat="1" ht="13">
      <c r="A19" s="484">
        <v>47</v>
      </c>
      <c r="B19" s="621">
        <v>19</v>
      </c>
      <c r="C19" s="622" t="s">
        <v>17</v>
      </c>
      <c r="D19" s="470">
        <v>1762</v>
      </c>
      <c r="E19" s="623">
        <v>497516</v>
      </c>
      <c r="F19" s="624">
        <v>-353810</v>
      </c>
      <c r="G19" s="624">
        <v>-190014</v>
      </c>
      <c r="H19" s="625">
        <v>-46308</v>
      </c>
      <c r="I19" s="623"/>
      <c r="J19" s="624">
        <v>0</v>
      </c>
      <c r="K19" s="624">
        <v>0</v>
      </c>
      <c r="L19" s="624"/>
      <c r="M19" s="624">
        <v>0</v>
      </c>
      <c r="N19" s="624">
        <v>0</v>
      </c>
      <c r="O19" s="624">
        <v>0</v>
      </c>
      <c r="P19" s="624">
        <v>0</v>
      </c>
      <c r="Q19" s="624">
        <v>0</v>
      </c>
      <c r="R19" s="624">
        <v>0</v>
      </c>
      <c r="S19" s="624">
        <v>0</v>
      </c>
      <c r="T19" s="624">
        <v>0</v>
      </c>
      <c r="U19" s="624">
        <v>0</v>
      </c>
      <c r="V19" s="624">
        <v>0</v>
      </c>
      <c r="W19" s="624">
        <v>0</v>
      </c>
      <c r="X19" s="624">
        <v>0</v>
      </c>
      <c r="Y19" s="624"/>
      <c r="Z19" s="624">
        <v>8671</v>
      </c>
      <c r="AA19" s="624"/>
      <c r="AB19" s="624">
        <v>0</v>
      </c>
      <c r="AC19" s="624">
        <v>0</v>
      </c>
      <c r="AD19" s="624"/>
      <c r="AE19" s="624">
        <v>480930</v>
      </c>
      <c r="AF19" s="624">
        <v>0</v>
      </c>
      <c r="AG19" s="624">
        <v>0</v>
      </c>
      <c r="AH19" s="624">
        <v>0</v>
      </c>
      <c r="AI19" s="624">
        <v>0</v>
      </c>
      <c r="AJ19" s="624">
        <v>0</v>
      </c>
      <c r="AK19" s="624"/>
      <c r="AL19" s="624">
        <v>0</v>
      </c>
      <c r="AM19" s="624">
        <v>0</v>
      </c>
      <c r="AN19" s="624"/>
      <c r="AO19" s="624">
        <v>0</v>
      </c>
      <c r="AP19" s="624">
        <v>0</v>
      </c>
      <c r="AQ19" s="624">
        <v>0</v>
      </c>
      <c r="AR19" s="624">
        <v>0</v>
      </c>
      <c r="AS19" s="624"/>
      <c r="AT19" s="624">
        <v>0</v>
      </c>
      <c r="AU19" s="624">
        <v>0</v>
      </c>
      <c r="AV19" s="624"/>
      <c r="AW19" s="624">
        <v>6280</v>
      </c>
      <c r="AX19" s="624"/>
      <c r="AY19" s="624">
        <v>0</v>
      </c>
      <c r="AZ19" s="624">
        <v>0</v>
      </c>
      <c r="BA19" s="624">
        <v>0</v>
      </c>
      <c r="BB19" s="624"/>
      <c r="BC19" s="624">
        <v>1635</v>
      </c>
      <c r="BD19" s="624"/>
      <c r="BE19" s="624">
        <v>0</v>
      </c>
      <c r="BF19" s="624">
        <v>0</v>
      </c>
      <c r="BG19" s="626"/>
      <c r="BH19" s="484">
        <v>47</v>
      </c>
      <c r="BI19" s="621">
        <v>19</v>
      </c>
      <c r="BJ19" s="622" t="s">
        <v>17</v>
      </c>
      <c r="BK19" s="470">
        <v>1762</v>
      </c>
      <c r="BL19" s="627">
        <v>282.35868331441543</v>
      </c>
      <c r="BM19" s="628">
        <v>-200.80022701475596</v>
      </c>
      <c r="BN19" s="628">
        <v>-107.8399545970488</v>
      </c>
      <c r="BO19" s="629">
        <v>-26.28149829738933</v>
      </c>
      <c r="BP19" s="627"/>
      <c r="BQ19" s="630">
        <v>0</v>
      </c>
      <c r="BR19" s="630">
        <v>0</v>
      </c>
      <c r="BS19" s="630"/>
      <c r="BT19" s="630">
        <v>0</v>
      </c>
      <c r="BU19" s="630">
        <v>0</v>
      </c>
      <c r="BV19" s="630">
        <v>0</v>
      </c>
      <c r="BW19" s="630">
        <v>0</v>
      </c>
      <c r="BX19" s="630">
        <v>0</v>
      </c>
      <c r="BY19" s="630">
        <v>0</v>
      </c>
      <c r="BZ19" s="630">
        <v>0</v>
      </c>
      <c r="CA19" s="630">
        <v>0</v>
      </c>
      <c r="CB19" s="630">
        <v>0</v>
      </c>
      <c r="CC19" s="630">
        <v>0</v>
      </c>
      <c r="CD19" s="630">
        <v>0</v>
      </c>
      <c r="CE19" s="630">
        <v>0</v>
      </c>
      <c r="CF19" s="630"/>
      <c r="CG19" s="630">
        <v>4.9211123723041998</v>
      </c>
      <c r="CH19" s="630"/>
      <c r="CI19" s="630">
        <v>0</v>
      </c>
      <c r="CJ19" s="630">
        <v>0</v>
      </c>
      <c r="CK19" s="630"/>
      <c r="CL19" s="630">
        <v>272.94551645856978</v>
      </c>
      <c r="CM19" s="630">
        <v>0</v>
      </c>
      <c r="CN19" s="630">
        <v>0</v>
      </c>
      <c r="CO19" s="630">
        <v>0</v>
      </c>
      <c r="CP19" s="630">
        <v>0</v>
      </c>
      <c r="CQ19" s="630">
        <v>0</v>
      </c>
      <c r="CR19" s="630"/>
      <c r="CS19" s="630">
        <v>0</v>
      </c>
      <c r="CT19" s="630">
        <v>0</v>
      </c>
      <c r="CU19" s="630"/>
      <c r="CV19" s="630">
        <v>0</v>
      </c>
      <c r="CW19" s="630">
        <v>0</v>
      </c>
      <c r="CX19" s="630">
        <v>0</v>
      </c>
      <c r="CY19" s="630">
        <v>0</v>
      </c>
      <c r="CZ19" s="630"/>
      <c r="DA19" s="630">
        <v>0</v>
      </c>
      <c r="DB19" s="630">
        <v>0</v>
      </c>
      <c r="DC19" s="630"/>
      <c r="DD19" s="630">
        <v>3.5641316685584563</v>
      </c>
      <c r="DE19" s="630"/>
      <c r="DF19" s="630">
        <v>0</v>
      </c>
      <c r="DG19" s="630">
        <v>0</v>
      </c>
      <c r="DH19" s="630">
        <v>0</v>
      </c>
      <c r="DI19" s="630"/>
      <c r="DJ19" s="630">
        <v>0.92792281498297391</v>
      </c>
      <c r="DK19" s="630"/>
      <c r="DL19" s="630">
        <v>0</v>
      </c>
      <c r="DM19" s="630">
        <v>0</v>
      </c>
    </row>
    <row r="20" spans="1:117" s="622" customFormat="1" ht="13">
      <c r="A20" s="484">
        <v>49</v>
      </c>
      <c r="B20" s="621">
        <v>1</v>
      </c>
      <c r="C20" s="622" t="s">
        <v>18</v>
      </c>
      <c r="D20" s="470">
        <v>320931</v>
      </c>
      <c r="E20" s="623">
        <v>105982320</v>
      </c>
      <c r="F20" s="624">
        <v>-64442945</v>
      </c>
      <c r="G20" s="624">
        <v>-34609199</v>
      </c>
      <c r="H20" s="625">
        <v>6930176</v>
      </c>
      <c r="I20" s="623"/>
      <c r="J20" s="624">
        <v>168046</v>
      </c>
      <c r="K20" s="624">
        <v>120033</v>
      </c>
      <c r="L20" s="624"/>
      <c r="M20" s="624">
        <v>6681178</v>
      </c>
      <c r="N20" s="624">
        <v>4772270</v>
      </c>
      <c r="O20" s="624">
        <v>16491215</v>
      </c>
      <c r="P20" s="624">
        <v>4183874</v>
      </c>
      <c r="Q20" s="624">
        <v>2988481</v>
      </c>
      <c r="R20" s="624">
        <v>0</v>
      </c>
      <c r="S20" s="624">
        <v>1212892</v>
      </c>
      <c r="T20" s="624">
        <v>58045</v>
      </c>
      <c r="U20" s="624">
        <v>0</v>
      </c>
      <c r="V20" s="624">
        <v>0</v>
      </c>
      <c r="W20" s="624">
        <v>0</v>
      </c>
      <c r="X20" s="624">
        <v>0</v>
      </c>
      <c r="Y20" s="624"/>
      <c r="Z20" s="624">
        <v>2363736</v>
      </c>
      <c r="AA20" s="624"/>
      <c r="AB20" s="624">
        <v>0</v>
      </c>
      <c r="AC20" s="624">
        <v>0</v>
      </c>
      <c r="AD20" s="624"/>
      <c r="AE20" s="624">
        <v>62073827</v>
      </c>
      <c r="AF20" s="624">
        <v>0</v>
      </c>
      <c r="AG20" s="624">
        <v>613695</v>
      </c>
      <c r="AH20" s="624">
        <v>0</v>
      </c>
      <c r="AI20" s="624">
        <v>260000</v>
      </c>
      <c r="AJ20" s="624">
        <v>0</v>
      </c>
      <c r="AK20" s="624"/>
      <c r="AL20" s="624">
        <v>307514</v>
      </c>
      <c r="AM20" s="624">
        <v>0</v>
      </c>
      <c r="AN20" s="624"/>
      <c r="AO20" s="624">
        <v>0</v>
      </c>
      <c r="AP20" s="624">
        <v>0</v>
      </c>
      <c r="AQ20" s="624">
        <v>0</v>
      </c>
      <c r="AR20" s="624">
        <v>0</v>
      </c>
      <c r="AS20" s="624"/>
      <c r="AT20" s="624">
        <v>1264293</v>
      </c>
      <c r="AU20" s="624">
        <v>0</v>
      </c>
      <c r="AV20" s="624"/>
      <c r="AW20" s="624">
        <v>1143798</v>
      </c>
      <c r="AX20" s="624"/>
      <c r="AY20" s="624">
        <v>777505</v>
      </c>
      <c r="AZ20" s="624">
        <v>0</v>
      </c>
      <c r="BA20" s="624">
        <v>0</v>
      </c>
      <c r="BB20" s="624"/>
      <c r="BC20" s="624">
        <v>501918</v>
      </c>
      <c r="BD20" s="624"/>
      <c r="BE20" s="624">
        <v>0</v>
      </c>
      <c r="BF20" s="624">
        <v>0</v>
      </c>
      <c r="BG20" s="626"/>
      <c r="BH20" s="484">
        <v>49</v>
      </c>
      <c r="BI20" s="621">
        <v>1</v>
      </c>
      <c r="BJ20" s="622" t="s">
        <v>18</v>
      </c>
      <c r="BK20" s="470">
        <v>320931</v>
      </c>
      <c r="BL20" s="627">
        <v>330.23397552744984</v>
      </c>
      <c r="BM20" s="628">
        <v>-200.80000062318692</v>
      </c>
      <c r="BN20" s="628">
        <v>-107.83999987536262</v>
      </c>
      <c r="BO20" s="629">
        <v>21.593975028900292</v>
      </c>
      <c r="BP20" s="627"/>
      <c r="BQ20" s="630">
        <v>0.52362034206729791</v>
      </c>
      <c r="BR20" s="630">
        <v>0.37401497518158111</v>
      </c>
      <c r="BS20" s="630"/>
      <c r="BT20" s="630">
        <v>20.818113550887887</v>
      </c>
      <c r="BU20" s="630">
        <v>14.870081107777061</v>
      </c>
      <c r="BV20" s="630">
        <v>51.385547049054161</v>
      </c>
      <c r="BW20" s="630">
        <v>13.036677665915727</v>
      </c>
      <c r="BX20" s="630">
        <v>9.3119112831106996</v>
      </c>
      <c r="BY20" s="630">
        <v>0</v>
      </c>
      <c r="BZ20" s="630">
        <v>3.779292121982607</v>
      </c>
      <c r="CA20" s="630">
        <v>0.18086442257058372</v>
      </c>
      <c r="CB20" s="630">
        <v>0</v>
      </c>
      <c r="CC20" s="630">
        <v>0</v>
      </c>
      <c r="CD20" s="630">
        <v>0</v>
      </c>
      <c r="CE20" s="630">
        <v>0</v>
      </c>
      <c r="CF20" s="630"/>
      <c r="CG20" s="630">
        <v>7.3652467352795457</v>
      </c>
      <c r="CH20" s="630"/>
      <c r="CI20" s="630">
        <v>0</v>
      </c>
      <c r="CJ20" s="630">
        <v>0</v>
      </c>
      <c r="CK20" s="630"/>
      <c r="CL20" s="630">
        <v>193.41798392800945</v>
      </c>
      <c r="CM20" s="630">
        <v>0</v>
      </c>
      <c r="CN20" s="630">
        <v>1.9122334707460482</v>
      </c>
      <c r="CO20" s="630">
        <v>0</v>
      </c>
      <c r="CP20" s="630">
        <v>0.81014299023777692</v>
      </c>
      <c r="CQ20" s="630">
        <v>0</v>
      </c>
      <c r="CR20" s="630"/>
      <c r="CS20" s="630">
        <v>0.95819350576915285</v>
      </c>
      <c r="CT20" s="630">
        <v>0</v>
      </c>
      <c r="CU20" s="630"/>
      <c r="CV20" s="630">
        <v>0</v>
      </c>
      <c r="CW20" s="630">
        <v>0</v>
      </c>
      <c r="CX20" s="630">
        <v>0</v>
      </c>
      <c r="CY20" s="630">
        <v>0</v>
      </c>
      <c r="CZ20" s="630"/>
      <c r="DA20" s="630">
        <v>3.9394542752180377</v>
      </c>
      <c r="DB20" s="630">
        <v>0</v>
      </c>
      <c r="DC20" s="630"/>
      <c r="DD20" s="630">
        <v>3.5639997382614954</v>
      </c>
      <c r="DE20" s="630"/>
      <c r="DF20" s="630">
        <v>2.4226547139416259</v>
      </c>
      <c r="DG20" s="630">
        <v>0</v>
      </c>
      <c r="DH20" s="630">
        <v>0</v>
      </c>
      <c r="DI20" s="630"/>
      <c r="DJ20" s="630">
        <v>1.5639436514390943</v>
      </c>
      <c r="DK20" s="630"/>
      <c r="DL20" s="630">
        <v>0</v>
      </c>
      <c r="DM20" s="630">
        <v>0</v>
      </c>
    </row>
    <row r="21" spans="1:117" s="622" customFormat="1" ht="13">
      <c r="A21" s="484">
        <v>50</v>
      </c>
      <c r="B21" s="621">
        <v>4</v>
      </c>
      <c r="C21" s="622" t="s">
        <v>19</v>
      </c>
      <c r="D21" s="470">
        <v>11084</v>
      </c>
      <c r="E21" s="623">
        <v>2132656</v>
      </c>
      <c r="F21" s="624">
        <v>-2225667</v>
      </c>
      <c r="G21" s="624">
        <v>-1195299</v>
      </c>
      <c r="H21" s="625">
        <v>-1288310</v>
      </c>
      <c r="I21" s="623"/>
      <c r="J21" s="624">
        <v>7002</v>
      </c>
      <c r="K21" s="624">
        <v>5001</v>
      </c>
      <c r="L21" s="624"/>
      <c r="M21" s="624">
        <v>250729</v>
      </c>
      <c r="N21" s="624">
        <v>179092</v>
      </c>
      <c r="O21" s="624">
        <v>109255</v>
      </c>
      <c r="P21" s="624">
        <v>47275</v>
      </c>
      <c r="Q21" s="624">
        <v>33768</v>
      </c>
      <c r="R21" s="624">
        <v>0</v>
      </c>
      <c r="S21" s="624">
        <v>-118756</v>
      </c>
      <c r="T21" s="624">
        <v>0</v>
      </c>
      <c r="U21" s="624">
        <v>0</v>
      </c>
      <c r="V21" s="624">
        <v>0</v>
      </c>
      <c r="W21" s="624">
        <v>0</v>
      </c>
      <c r="X21" s="624">
        <v>0</v>
      </c>
      <c r="Y21" s="624"/>
      <c r="Z21" s="624">
        <v>31826</v>
      </c>
      <c r="AA21" s="624"/>
      <c r="AB21" s="624">
        <v>0</v>
      </c>
      <c r="AC21" s="624">
        <v>0</v>
      </c>
      <c r="AD21" s="624"/>
      <c r="AE21" s="624">
        <v>1535086</v>
      </c>
      <c r="AF21" s="624">
        <v>0</v>
      </c>
      <c r="AG21" s="624">
        <v>0</v>
      </c>
      <c r="AH21" s="624">
        <v>0</v>
      </c>
      <c r="AI21" s="624">
        <v>0</v>
      </c>
      <c r="AJ21" s="624">
        <v>0</v>
      </c>
      <c r="AK21" s="624"/>
      <c r="AL21" s="624">
        <v>0</v>
      </c>
      <c r="AM21" s="624">
        <v>0</v>
      </c>
      <c r="AN21" s="624"/>
      <c r="AO21" s="624">
        <v>0</v>
      </c>
      <c r="AP21" s="624">
        <v>0</v>
      </c>
      <c r="AQ21" s="624">
        <v>0</v>
      </c>
      <c r="AR21" s="624">
        <v>0</v>
      </c>
      <c r="AS21" s="624"/>
      <c r="AT21" s="624">
        <v>0</v>
      </c>
      <c r="AU21" s="624">
        <v>0</v>
      </c>
      <c r="AV21" s="624"/>
      <c r="AW21" s="624">
        <v>39503</v>
      </c>
      <c r="AX21" s="624"/>
      <c r="AY21" s="624">
        <v>0</v>
      </c>
      <c r="AZ21" s="624">
        <v>0</v>
      </c>
      <c r="BA21" s="624">
        <v>0</v>
      </c>
      <c r="BB21" s="624"/>
      <c r="BC21" s="624">
        <v>12875</v>
      </c>
      <c r="BD21" s="624"/>
      <c r="BE21" s="624">
        <v>0</v>
      </c>
      <c r="BF21" s="624">
        <v>0</v>
      </c>
      <c r="BG21" s="626"/>
      <c r="BH21" s="484">
        <v>50</v>
      </c>
      <c r="BI21" s="621">
        <v>4</v>
      </c>
      <c r="BJ21" s="622" t="s">
        <v>19</v>
      </c>
      <c r="BK21" s="470">
        <v>11084</v>
      </c>
      <c r="BL21" s="627">
        <v>192.40851678094552</v>
      </c>
      <c r="BM21" s="628">
        <v>-200.79998195597258</v>
      </c>
      <c r="BN21" s="628">
        <v>-107.84003969686034</v>
      </c>
      <c r="BO21" s="629">
        <v>-116.23150487188741</v>
      </c>
      <c r="BP21" s="627"/>
      <c r="BQ21" s="630">
        <v>0.63172140021652834</v>
      </c>
      <c r="BR21" s="630">
        <v>0.45119090581017685</v>
      </c>
      <c r="BS21" s="630"/>
      <c r="BT21" s="630">
        <v>22.620804763623241</v>
      </c>
      <c r="BU21" s="630">
        <v>16.157704799711297</v>
      </c>
      <c r="BV21" s="630">
        <v>9.857001082641645</v>
      </c>
      <c r="BW21" s="630">
        <v>4.2651569830386142</v>
      </c>
      <c r="BX21" s="630">
        <v>3.0465535907614578</v>
      </c>
      <c r="BY21" s="630">
        <v>0</v>
      </c>
      <c r="BZ21" s="630">
        <v>-10.714182605557561</v>
      </c>
      <c r="CA21" s="630">
        <v>0</v>
      </c>
      <c r="CB21" s="630">
        <v>0</v>
      </c>
      <c r="CC21" s="630">
        <v>0</v>
      </c>
      <c r="CD21" s="630">
        <v>0</v>
      </c>
      <c r="CE21" s="630">
        <v>0</v>
      </c>
      <c r="CF21" s="630"/>
      <c r="CG21" s="630">
        <v>2.8713460844460483</v>
      </c>
      <c r="CH21" s="630"/>
      <c r="CI21" s="630">
        <v>0</v>
      </c>
      <c r="CJ21" s="630">
        <v>0</v>
      </c>
      <c r="CK21" s="630"/>
      <c r="CL21" s="630">
        <v>138.49566943341753</v>
      </c>
      <c r="CM21" s="630">
        <v>0</v>
      </c>
      <c r="CN21" s="630">
        <v>0</v>
      </c>
      <c r="CO21" s="630">
        <v>0</v>
      </c>
      <c r="CP21" s="630">
        <v>0</v>
      </c>
      <c r="CQ21" s="630">
        <v>0</v>
      </c>
      <c r="CR21" s="630"/>
      <c r="CS21" s="630">
        <v>0</v>
      </c>
      <c r="CT21" s="630">
        <v>0</v>
      </c>
      <c r="CU21" s="630"/>
      <c r="CV21" s="630">
        <v>0</v>
      </c>
      <c r="CW21" s="630">
        <v>0</v>
      </c>
      <c r="CX21" s="630">
        <v>0</v>
      </c>
      <c r="CY21" s="630">
        <v>0</v>
      </c>
      <c r="CZ21" s="630"/>
      <c r="DA21" s="630">
        <v>0</v>
      </c>
      <c r="DB21" s="630">
        <v>0</v>
      </c>
      <c r="DC21" s="630"/>
      <c r="DD21" s="630">
        <v>3.5639660772284372</v>
      </c>
      <c r="DE21" s="630"/>
      <c r="DF21" s="630">
        <v>0</v>
      </c>
      <c r="DG21" s="630">
        <v>0</v>
      </c>
      <c r="DH21" s="630">
        <v>0</v>
      </c>
      <c r="DI21" s="630"/>
      <c r="DJ21" s="630">
        <v>1.1615842656080837</v>
      </c>
      <c r="DK21" s="630"/>
      <c r="DL21" s="630">
        <v>0</v>
      </c>
      <c r="DM21" s="630">
        <v>0</v>
      </c>
    </row>
    <row r="22" spans="1:117" s="622" customFormat="1" ht="13">
      <c r="A22" s="484">
        <v>51</v>
      </c>
      <c r="B22" s="621">
        <v>4</v>
      </c>
      <c r="C22" s="622" t="s">
        <v>20</v>
      </c>
      <c r="D22" s="470">
        <v>9052</v>
      </c>
      <c r="E22" s="623">
        <v>1984474</v>
      </c>
      <c r="F22" s="624">
        <v>-1817642</v>
      </c>
      <c r="G22" s="624">
        <v>-976168</v>
      </c>
      <c r="H22" s="625">
        <v>-809336</v>
      </c>
      <c r="I22" s="623"/>
      <c r="J22" s="624">
        <v>0</v>
      </c>
      <c r="K22" s="624">
        <v>0</v>
      </c>
      <c r="L22" s="624"/>
      <c r="M22" s="624">
        <v>103241</v>
      </c>
      <c r="N22" s="624">
        <v>73744</v>
      </c>
      <c r="O22" s="624">
        <v>0</v>
      </c>
      <c r="P22" s="624">
        <v>70913</v>
      </c>
      <c r="Q22" s="624">
        <v>50652</v>
      </c>
      <c r="R22" s="624">
        <v>0</v>
      </c>
      <c r="S22" s="624">
        <v>-91838</v>
      </c>
      <c r="T22" s="624">
        <v>29023</v>
      </c>
      <c r="U22" s="624">
        <v>0</v>
      </c>
      <c r="V22" s="624">
        <v>0</v>
      </c>
      <c r="W22" s="624">
        <v>0</v>
      </c>
      <c r="X22" s="624">
        <v>0</v>
      </c>
      <c r="Y22" s="624"/>
      <c r="Z22" s="624">
        <v>87522</v>
      </c>
      <c r="AA22" s="624"/>
      <c r="AB22" s="624">
        <v>0</v>
      </c>
      <c r="AC22" s="624">
        <v>0</v>
      </c>
      <c r="AD22" s="624"/>
      <c r="AE22" s="624">
        <v>1618072</v>
      </c>
      <c r="AF22" s="624">
        <v>0</v>
      </c>
      <c r="AG22" s="624">
        <v>0</v>
      </c>
      <c r="AH22" s="624">
        <v>0</v>
      </c>
      <c r="AI22" s="624">
        <v>0</v>
      </c>
      <c r="AJ22" s="624">
        <v>0</v>
      </c>
      <c r="AK22" s="624"/>
      <c r="AL22" s="624">
        <v>0</v>
      </c>
      <c r="AM22" s="624">
        <v>0</v>
      </c>
      <c r="AN22" s="624"/>
      <c r="AO22" s="624">
        <v>0</v>
      </c>
      <c r="AP22" s="624">
        <v>0</v>
      </c>
      <c r="AQ22" s="624">
        <v>0</v>
      </c>
      <c r="AR22" s="624">
        <v>0</v>
      </c>
      <c r="AS22" s="624"/>
      <c r="AT22" s="624">
        <v>0</v>
      </c>
      <c r="AU22" s="624">
        <v>0</v>
      </c>
      <c r="AV22" s="624"/>
      <c r="AW22" s="624">
        <v>32261</v>
      </c>
      <c r="AX22" s="624"/>
      <c r="AY22" s="624">
        <v>0</v>
      </c>
      <c r="AZ22" s="624">
        <v>0</v>
      </c>
      <c r="BA22" s="624">
        <v>0</v>
      </c>
      <c r="BB22" s="624"/>
      <c r="BC22" s="624">
        <v>10884</v>
      </c>
      <c r="BD22" s="624"/>
      <c r="BE22" s="624">
        <v>0</v>
      </c>
      <c r="BF22" s="624">
        <v>0</v>
      </c>
      <c r="BG22" s="626"/>
      <c r="BH22" s="484">
        <v>51</v>
      </c>
      <c r="BI22" s="621">
        <v>4</v>
      </c>
      <c r="BJ22" s="622" t="s">
        <v>20</v>
      </c>
      <c r="BK22" s="470">
        <v>9052</v>
      </c>
      <c r="BL22" s="627">
        <v>219.2304463102077</v>
      </c>
      <c r="BM22" s="628">
        <v>-200.80004418912947</v>
      </c>
      <c r="BN22" s="628">
        <v>-107.84003535130358</v>
      </c>
      <c r="BO22" s="629">
        <v>-89.409633230225367</v>
      </c>
      <c r="BP22" s="627"/>
      <c r="BQ22" s="630">
        <v>0</v>
      </c>
      <c r="BR22" s="630">
        <v>0</v>
      </c>
      <c r="BS22" s="630"/>
      <c r="BT22" s="630">
        <v>11.405324790101634</v>
      </c>
      <c r="BU22" s="630">
        <v>8.1467079098541753</v>
      </c>
      <c r="BV22" s="630">
        <v>0</v>
      </c>
      <c r="BW22" s="630">
        <v>7.8339593460008841</v>
      </c>
      <c r="BX22" s="630">
        <v>5.5956694653115333</v>
      </c>
      <c r="BY22" s="630">
        <v>0</v>
      </c>
      <c r="BZ22" s="630">
        <v>-10.145603181617322</v>
      </c>
      <c r="CA22" s="630">
        <v>3.206252761820592</v>
      </c>
      <c r="CB22" s="630">
        <v>0</v>
      </c>
      <c r="CC22" s="630">
        <v>0</v>
      </c>
      <c r="CD22" s="630">
        <v>0</v>
      </c>
      <c r="CE22" s="630">
        <v>0</v>
      </c>
      <c r="CF22" s="630"/>
      <c r="CG22" s="630">
        <v>9.6688024745912511</v>
      </c>
      <c r="CH22" s="630"/>
      <c r="CI22" s="630">
        <v>0</v>
      </c>
      <c r="CJ22" s="630">
        <v>0</v>
      </c>
      <c r="CK22" s="630"/>
      <c r="CL22" s="630">
        <v>178.75298276623951</v>
      </c>
      <c r="CM22" s="630">
        <v>0</v>
      </c>
      <c r="CN22" s="630">
        <v>0</v>
      </c>
      <c r="CO22" s="630">
        <v>0</v>
      </c>
      <c r="CP22" s="630">
        <v>0</v>
      </c>
      <c r="CQ22" s="630">
        <v>0</v>
      </c>
      <c r="CR22" s="630"/>
      <c r="CS22" s="630">
        <v>0</v>
      </c>
      <c r="CT22" s="630">
        <v>0</v>
      </c>
      <c r="CU22" s="630"/>
      <c r="CV22" s="630">
        <v>0</v>
      </c>
      <c r="CW22" s="630">
        <v>0</v>
      </c>
      <c r="CX22" s="630">
        <v>0</v>
      </c>
      <c r="CY22" s="630">
        <v>0</v>
      </c>
      <c r="CZ22" s="630"/>
      <c r="DA22" s="630">
        <v>0</v>
      </c>
      <c r="DB22" s="630">
        <v>0</v>
      </c>
      <c r="DC22" s="630"/>
      <c r="DD22" s="630">
        <v>3.5639637649138312</v>
      </c>
      <c r="DE22" s="630"/>
      <c r="DF22" s="630">
        <v>0</v>
      </c>
      <c r="DG22" s="630">
        <v>0</v>
      </c>
      <c r="DH22" s="630">
        <v>0</v>
      </c>
      <c r="DI22" s="630"/>
      <c r="DJ22" s="630">
        <v>1.2023862129916041</v>
      </c>
      <c r="DK22" s="630"/>
      <c r="DL22" s="630">
        <v>0</v>
      </c>
      <c r="DM22" s="630">
        <v>0</v>
      </c>
    </row>
    <row r="23" spans="1:117" s="622" customFormat="1" ht="13">
      <c r="A23" s="484">
        <v>52</v>
      </c>
      <c r="B23" s="621">
        <v>14</v>
      </c>
      <c r="C23" s="622" t="s">
        <v>21</v>
      </c>
      <c r="D23" s="470">
        <v>2272</v>
      </c>
      <c r="E23" s="623">
        <v>819652</v>
      </c>
      <c r="F23" s="624">
        <v>-456218</v>
      </c>
      <c r="G23" s="624">
        <v>-245012</v>
      </c>
      <c r="H23" s="625">
        <v>118422</v>
      </c>
      <c r="I23" s="623"/>
      <c r="J23" s="624">
        <v>0</v>
      </c>
      <c r="K23" s="624">
        <v>0</v>
      </c>
      <c r="L23" s="624"/>
      <c r="M23" s="624">
        <v>88492</v>
      </c>
      <c r="N23" s="624">
        <v>63209</v>
      </c>
      <c r="O23" s="624">
        <v>1583</v>
      </c>
      <c r="P23" s="624">
        <v>0</v>
      </c>
      <c r="Q23" s="624">
        <v>0</v>
      </c>
      <c r="R23" s="624">
        <v>0</v>
      </c>
      <c r="S23" s="624">
        <v>-79171</v>
      </c>
      <c r="T23" s="624">
        <v>0</v>
      </c>
      <c r="U23" s="624">
        <v>0</v>
      </c>
      <c r="V23" s="624">
        <v>0</v>
      </c>
      <c r="W23" s="624">
        <v>0</v>
      </c>
      <c r="X23" s="624">
        <v>0</v>
      </c>
      <c r="Y23" s="624"/>
      <c r="Z23" s="624">
        <v>15913</v>
      </c>
      <c r="AA23" s="624"/>
      <c r="AB23" s="624">
        <v>0</v>
      </c>
      <c r="AC23" s="624">
        <v>0</v>
      </c>
      <c r="AD23" s="624"/>
      <c r="AE23" s="624">
        <v>718963</v>
      </c>
      <c r="AF23" s="624">
        <v>0</v>
      </c>
      <c r="AG23" s="624">
        <v>0</v>
      </c>
      <c r="AH23" s="624">
        <v>0</v>
      </c>
      <c r="AI23" s="624">
        <v>0</v>
      </c>
      <c r="AJ23" s="624">
        <v>0</v>
      </c>
      <c r="AK23" s="624"/>
      <c r="AL23" s="624">
        <v>0</v>
      </c>
      <c r="AM23" s="624">
        <v>0</v>
      </c>
      <c r="AN23" s="624"/>
      <c r="AO23" s="624">
        <v>0</v>
      </c>
      <c r="AP23" s="624">
        <v>0</v>
      </c>
      <c r="AQ23" s="624">
        <v>0</v>
      </c>
      <c r="AR23" s="624">
        <v>0</v>
      </c>
      <c r="AS23" s="624"/>
      <c r="AT23" s="624">
        <v>0</v>
      </c>
      <c r="AU23" s="624">
        <v>0</v>
      </c>
      <c r="AV23" s="624"/>
      <c r="AW23" s="624">
        <v>8097</v>
      </c>
      <c r="AX23" s="624"/>
      <c r="AY23" s="624">
        <v>0</v>
      </c>
      <c r="AZ23" s="624">
        <v>0</v>
      </c>
      <c r="BA23" s="624">
        <v>0</v>
      </c>
      <c r="BB23" s="624"/>
      <c r="BC23" s="624">
        <v>2566</v>
      </c>
      <c r="BD23" s="624"/>
      <c r="BE23" s="624">
        <v>0</v>
      </c>
      <c r="BF23" s="624">
        <v>0</v>
      </c>
      <c r="BG23" s="626"/>
      <c r="BH23" s="484">
        <v>52</v>
      </c>
      <c r="BI23" s="621">
        <v>14</v>
      </c>
      <c r="BJ23" s="622" t="s">
        <v>21</v>
      </c>
      <c r="BK23" s="470">
        <v>2272</v>
      </c>
      <c r="BL23" s="627">
        <v>360.76232394366195</v>
      </c>
      <c r="BM23" s="628">
        <v>-200.80017605633802</v>
      </c>
      <c r="BN23" s="628">
        <v>-107.83978873239437</v>
      </c>
      <c r="BO23" s="629">
        <v>52.122359154929576</v>
      </c>
      <c r="BP23" s="627"/>
      <c r="BQ23" s="630">
        <v>0</v>
      </c>
      <c r="BR23" s="630">
        <v>0</v>
      </c>
      <c r="BS23" s="630"/>
      <c r="BT23" s="630">
        <v>38.948943661971832</v>
      </c>
      <c r="BU23" s="630">
        <v>27.82086267605634</v>
      </c>
      <c r="BV23" s="630">
        <v>0.69674295774647887</v>
      </c>
      <c r="BW23" s="630">
        <v>0</v>
      </c>
      <c r="BX23" s="630">
        <v>0</v>
      </c>
      <c r="BY23" s="630">
        <v>0</v>
      </c>
      <c r="BZ23" s="630">
        <v>-34.846390845070424</v>
      </c>
      <c r="CA23" s="630">
        <v>0</v>
      </c>
      <c r="CB23" s="630">
        <v>0</v>
      </c>
      <c r="CC23" s="630">
        <v>0</v>
      </c>
      <c r="CD23" s="630">
        <v>0</v>
      </c>
      <c r="CE23" s="630">
        <v>0</v>
      </c>
      <c r="CF23" s="630"/>
      <c r="CG23" s="630">
        <v>7.003961267605634</v>
      </c>
      <c r="CH23" s="630"/>
      <c r="CI23" s="630">
        <v>0</v>
      </c>
      <c r="CJ23" s="630">
        <v>0</v>
      </c>
      <c r="CK23" s="630"/>
      <c r="CL23" s="630">
        <v>316.44498239436621</v>
      </c>
      <c r="CM23" s="630">
        <v>0</v>
      </c>
      <c r="CN23" s="630">
        <v>0</v>
      </c>
      <c r="CO23" s="630">
        <v>0</v>
      </c>
      <c r="CP23" s="630">
        <v>0</v>
      </c>
      <c r="CQ23" s="630">
        <v>0</v>
      </c>
      <c r="CR23" s="630"/>
      <c r="CS23" s="630">
        <v>0</v>
      </c>
      <c r="CT23" s="630">
        <v>0</v>
      </c>
      <c r="CU23" s="630"/>
      <c r="CV23" s="630">
        <v>0</v>
      </c>
      <c r="CW23" s="630">
        <v>0</v>
      </c>
      <c r="CX23" s="630">
        <v>0</v>
      </c>
      <c r="CY23" s="630">
        <v>0</v>
      </c>
      <c r="CZ23" s="630"/>
      <c r="DA23" s="630">
        <v>0</v>
      </c>
      <c r="DB23" s="630">
        <v>0</v>
      </c>
      <c r="DC23" s="630"/>
      <c r="DD23" s="630">
        <v>3.5638204225352115</v>
      </c>
      <c r="DE23" s="630"/>
      <c r="DF23" s="630">
        <v>0</v>
      </c>
      <c r="DG23" s="630">
        <v>0</v>
      </c>
      <c r="DH23" s="630">
        <v>0</v>
      </c>
      <c r="DI23" s="630"/>
      <c r="DJ23" s="630">
        <v>1.1294014084507042</v>
      </c>
      <c r="DK23" s="630"/>
      <c r="DL23" s="630">
        <v>0</v>
      </c>
      <c r="DM23" s="630">
        <v>0</v>
      </c>
    </row>
    <row r="24" spans="1:117" s="622" customFormat="1" ht="13">
      <c r="A24" s="484">
        <v>61</v>
      </c>
      <c r="B24" s="621">
        <v>5</v>
      </c>
      <c r="C24" s="622" t="s">
        <v>22</v>
      </c>
      <c r="D24" s="470">
        <v>16478</v>
      </c>
      <c r="E24" s="623">
        <v>7379404</v>
      </c>
      <c r="F24" s="624">
        <v>-3308782</v>
      </c>
      <c r="G24" s="624">
        <v>-1776988</v>
      </c>
      <c r="H24" s="625">
        <v>2293634</v>
      </c>
      <c r="I24" s="623"/>
      <c r="J24" s="624">
        <v>14004</v>
      </c>
      <c r="K24" s="624">
        <v>10003</v>
      </c>
      <c r="L24" s="624"/>
      <c r="M24" s="624">
        <v>840678</v>
      </c>
      <c r="N24" s="624">
        <v>600484</v>
      </c>
      <c r="O24" s="624">
        <v>270763</v>
      </c>
      <c r="P24" s="624">
        <v>70913</v>
      </c>
      <c r="Q24" s="624">
        <v>50652</v>
      </c>
      <c r="R24" s="624">
        <v>0</v>
      </c>
      <c r="S24" s="624">
        <v>456022</v>
      </c>
      <c r="T24" s="624">
        <v>0</v>
      </c>
      <c r="U24" s="624">
        <v>0</v>
      </c>
      <c r="V24" s="624">
        <v>0</v>
      </c>
      <c r="W24" s="624">
        <v>0</v>
      </c>
      <c r="X24" s="624">
        <v>0</v>
      </c>
      <c r="Y24" s="624"/>
      <c r="Z24" s="624">
        <v>92380</v>
      </c>
      <c r="AA24" s="624"/>
      <c r="AB24" s="624">
        <v>0</v>
      </c>
      <c r="AC24" s="624">
        <v>0</v>
      </c>
      <c r="AD24" s="624"/>
      <c r="AE24" s="624">
        <v>3743039</v>
      </c>
      <c r="AF24" s="624">
        <v>41806</v>
      </c>
      <c r="AG24" s="624">
        <v>0</v>
      </c>
      <c r="AH24" s="624">
        <v>0</v>
      </c>
      <c r="AI24" s="624">
        <v>0</v>
      </c>
      <c r="AJ24" s="624">
        <v>0</v>
      </c>
      <c r="AK24" s="624"/>
      <c r="AL24" s="624">
        <v>212595</v>
      </c>
      <c r="AM24" s="624">
        <v>0</v>
      </c>
      <c r="AN24" s="624"/>
      <c r="AO24" s="624">
        <v>0</v>
      </c>
      <c r="AP24" s="624">
        <v>0</v>
      </c>
      <c r="AQ24" s="624">
        <v>0</v>
      </c>
      <c r="AR24" s="624">
        <v>0</v>
      </c>
      <c r="AS24" s="624"/>
      <c r="AT24" s="624">
        <v>0</v>
      </c>
      <c r="AU24" s="624">
        <v>0</v>
      </c>
      <c r="AV24" s="624"/>
      <c r="AW24" s="624">
        <v>58728</v>
      </c>
      <c r="AX24" s="624"/>
      <c r="AY24" s="624">
        <v>89845</v>
      </c>
      <c r="AZ24" s="624">
        <v>0</v>
      </c>
      <c r="BA24" s="624">
        <v>0</v>
      </c>
      <c r="BB24" s="624"/>
      <c r="BC24" s="624">
        <v>18519</v>
      </c>
      <c r="BD24" s="624"/>
      <c r="BE24" s="624">
        <v>707364</v>
      </c>
      <c r="BF24" s="624">
        <v>101609</v>
      </c>
      <c r="BG24" s="626"/>
      <c r="BH24" s="484">
        <v>61</v>
      </c>
      <c r="BI24" s="621">
        <v>5</v>
      </c>
      <c r="BJ24" s="622" t="s">
        <v>22</v>
      </c>
      <c r="BK24" s="470">
        <v>16478</v>
      </c>
      <c r="BL24" s="627">
        <v>447.83371768418499</v>
      </c>
      <c r="BM24" s="628">
        <v>-200.79997572520938</v>
      </c>
      <c r="BN24" s="628">
        <v>-107.84002912974876</v>
      </c>
      <c r="BO24" s="629">
        <v>139.19371282922685</v>
      </c>
      <c r="BP24" s="627"/>
      <c r="BQ24" s="630">
        <v>0.84986041995387784</v>
      </c>
      <c r="BR24" s="630">
        <v>0.60705182667799495</v>
      </c>
      <c r="BS24" s="630"/>
      <c r="BT24" s="630">
        <v>51.018206092972449</v>
      </c>
      <c r="BU24" s="630">
        <v>36.441558441558442</v>
      </c>
      <c r="BV24" s="630">
        <v>16.431787838329896</v>
      </c>
      <c r="BW24" s="630">
        <v>4.3034955698507105</v>
      </c>
      <c r="BX24" s="630">
        <v>3.0739167374681395</v>
      </c>
      <c r="BY24" s="630">
        <v>0</v>
      </c>
      <c r="BZ24" s="630">
        <v>27.674596431605778</v>
      </c>
      <c r="CA24" s="630">
        <v>0</v>
      </c>
      <c r="CB24" s="630">
        <v>0</v>
      </c>
      <c r="CC24" s="630">
        <v>0</v>
      </c>
      <c r="CD24" s="630">
        <v>0</v>
      </c>
      <c r="CE24" s="630">
        <v>0</v>
      </c>
      <c r="CF24" s="630"/>
      <c r="CG24" s="630">
        <v>5.606262895982522</v>
      </c>
      <c r="CH24" s="630"/>
      <c r="CI24" s="630">
        <v>0</v>
      </c>
      <c r="CJ24" s="630">
        <v>0</v>
      </c>
      <c r="CK24" s="630"/>
      <c r="CL24" s="630">
        <v>227.15372011166403</v>
      </c>
      <c r="CM24" s="630">
        <v>2.5370797426872191</v>
      </c>
      <c r="CN24" s="630">
        <v>0</v>
      </c>
      <c r="CO24" s="630">
        <v>0</v>
      </c>
      <c r="CP24" s="630">
        <v>0</v>
      </c>
      <c r="CQ24" s="630">
        <v>0</v>
      </c>
      <c r="CR24" s="630"/>
      <c r="CS24" s="630">
        <v>12.901747784925355</v>
      </c>
      <c r="CT24" s="630">
        <v>0</v>
      </c>
      <c r="CU24" s="630"/>
      <c r="CV24" s="630">
        <v>0</v>
      </c>
      <c r="CW24" s="630">
        <v>0</v>
      </c>
      <c r="CX24" s="630">
        <v>0</v>
      </c>
      <c r="CY24" s="630">
        <v>0</v>
      </c>
      <c r="CZ24" s="630"/>
      <c r="DA24" s="630">
        <v>0</v>
      </c>
      <c r="DB24" s="630">
        <v>0</v>
      </c>
      <c r="DC24" s="630"/>
      <c r="DD24" s="630">
        <v>3.5640247602864426</v>
      </c>
      <c r="DE24" s="630"/>
      <c r="DF24" s="630">
        <v>5.4524214103653357</v>
      </c>
      <c r="DG24" s="630">
        <v>0</v>
      </c>
      <c r="DH24" s="630">
        <v>0</v>
      </c>
      <c r="DI24" s="630"/>
      <c r="DJ24" s="630">
        <v>1.123862119189222</v>
      </c>
      <c r="DK24" s="630"/>
      <c r="DL24" s="630">
        <v>42.927782497875953</v>
      </c>
      <c r="DM24" s="630">
        <v>6.1663430027916011</v>
      </c>
    </row>
    <row r="25" spans="1:117" s="622" customFormat="1" ht="13">
      <c r="A25" s="484">
        <v>69</v>
      </c>
      <c r="B25" s="621">
        <v>17</v>
      </c>
      <c r="C25" s="622" t="s">
        <v>23</v>
      </c>
      <c r="D25" s="470">
        <v>6492</v>
      </c>
      <c r="E25" s="623">
        <v>2574954</v>
      </c>
      <c r="F25" s="624">
        <v>-1303594</v>
      </c>
      <c r="G25" s="624">
        <v>-700097</v>
      </c>
      <c r="H25" s="625">
        <v>571263</v>
      </c>
      <c r="I25" s="623"/>
      <c r="J25" s="624">
        <v>0</v>
      </c>
      <c r="K25" s="624">
        <v>0</v>
      </c>
      <c r="L25" s="624"/>
      <c r="M25" s="624">
        <v>324472</v>
      </c>
      <c r="N25" s="624">
        <v>231766</v>
      </c>
      <c r="O25" s="624">
        <v>0</v>
      </c>
      <c r="P25" s="624">
        <v>0</v>
      </c>
      <c r="Q25" s="624">
        <v>0</v>
      </c>
      <c r="R25" s="624">
        <v>0</v>
      </c>
      <c r="S25" s="624">
        <v>-28501</v>
      </c>
      <c r="T25" s="624">
        <v>0</v>
      </c>
      <c r="U25" s="624">
        <v>0</v>
      </c>
      <c r="V25" s="624">
        <v>0</v>
      </c>
      <c r="W25" s="624">
        <v>0</v>
      </c>
      <c r="X25" s="624">
        <v>0</v>
      </c>
      <c r="Y25" s="624"/>
      <c r="Z25" s="624">
        <v>47994</v>
      </c>
      <c r="AA25" s="624"/>
      <c r="AB25" s="624">
        <v>0</v>
      </c>
      <c r="AC25" s="624">
        <v>0</v>
      </c>
      <c r="AD25" s="624"/>
      <c r="AE25" s="624">
        <v>1195002</v>
      </c>
      <c r="AF25" s="624">
        <v>0</v>
      </c>
      <c r="AG25" s="624">
        <v>0</v>
      </c>
      <c r="AH25" s="624">
        <v>0</v>
      </c>
      <c r="AI25" s="624">
        <v>0</v>
      </c>
      <c r="AJ25" s="624">
        <v>0</v>
      </c>
      <c r="AK25" s="624"/>
      <c r="AL25" s="624">
        <v>762196</v>
      </c>
      <c r="AM25" s="624">
        <v>10058</v>
      </c>
      <c r="AN25" s="624"/>
      <c r="AO25" s="624">
        <v>0</v>
      </c>
      <c r="AP25" s="624">
        <v>0</v>
      </c>
      <c r="AQ25" s="624">
        <v>0</v>
      </c>
      <c r="AR25" s="624">
        <v>0</v>
      </c>
      <c r="AS25" s="624"/>
      <c r="AT25" s="624">
        <v>0</v>
      </c>
      <c r="AU25" s="624">
        <v>0</v>
      </c>
      <c r="AV25" s="624"/>
      <c r="AW25" s="624">
        <v>23137</v>
      </c>
      <c r="AX25" s="624"/>
      <c r="AY25" s="624">
        <v>0</v>
      </c>
      <c r="AZ25" s="624">
        <v>0</v>
      </c>
      <c r="BA25" s="624">
        <v>0</v>
      </c>
      <c r="BB25" s="624"/>
      <c r="BC25" s="624">
        <v>8830</v>
      </c>
      <c r="BD25" s="624"/>
      <c r="BE25" s="624">
        <v>0</v>
      </c>
      <c r="BF25" s="624">
        <v>0</v>
      </c>
      <c r="BG25" s="626"/>
      <c r="BH25" s="484">
        <v>69</v>
      </c>
      <c r="BI25" s="621">
        <v>17</v>
      </c>
      <c r="BJ25" s="622" t="s">
        <v>23</v>
      </c>
      <c r="BK25" s="470">
        <v>6492</v>
      </c>
      <c r="BL25" s="627">
        <v>396.63493530499073</v>
      </c>
      <c r="BM25" s="628">
        <v>-200.80006161429452</v>
      </c>
      <c r="BN25" s="628">
        <v>-107.83995686999384</v>
      </c>
      <c r="BO25" s="629">
        <v>87.9949168207024</v>
      </c>
      <c r="BP25" s="627"/>
      <c r="BQ25" s="630">
        <v>0</v>
      </c>
      <c r="BR25" s="630">
        <v>0</v>
      </c>
      <c r="BS25" s="630"/>
      <c r="BT25" s="630">
        <v>49.980283425754777</v>
      </c>
      <c r="BU25" s="630">
        <v>35.700246457178068</v>
      </c>
      <c r="BV25" s="630">
        <v>0</v>
      </c>
      <c r="BW25" s="630">
        <v>0</v>
      </c>
      <c r="BX25" s="630">
        <v>0</v>
      </c>
      <c r="BY25" s="630">
        <v>0</v>
      </c>
      <c r="BZ25" s="630">
        <v>-4.3901725200246453</v>
      </c>
      <c r="CA25" s="630">
        <v>0</v>
      </c>
      <c r="CB25" s="630">
        <v>0</v>
      </c>
      <c r="CC25" s="630">
        <v>0</v>
      </c>
      <c r="CD25" s="630">
        <v>0</v>
      </c>
      <c r="CE25" s="630">
        <v>0</v>
      </c>
      <c r="CF25" s="630"/>
      <c r="CG25" s="630">
        <v>7.3927911275415896</v>
      </c>
      <c r="CH25" s="630"/>
      <c r="CI25" s="630">
        <v>0</v>
      </c>
      <c r="CJ25" s="630">
        <v>0</v>
      </c>
      <c r="CK25" s="630"/>
      <c r="CL25" s="630">
        <v>184.07301293900184</v>
      </c>
      <c r="CM25" s="630">
        <v>0</v>
      </c>
      <c r="CN25" s="630">
        <v>0</v>
      </c>
      <c r="CO25" s="630">
        <v>0</v>
      </c>
      <c r="CP25" s="630">
        <v>0</v>
      </c>
      <c r="CQ25" s="630">
        <v>0</v>
      </c>
      <c r="CR25" s="630"/>
      <c r="CS25" s="630">
        <v>117.40542205791743</v>
      </c>
      <c r="CT25" s="630">
        <v>1.5492914356130623</v>
      </c>
      <c r="CU25" s="630"/>
      <c r="CV25" s="630">
        <v>0</v>
      </c>
      <c r="CW25" s="630">
        <v>0</v>
      </c>
      <c r="CX25" s="630">
        <v>0</v>
      </c>
      <c r="CY25" s="630">
        <v>0</v>
      </c>
      <c r="CZ25" s="630"/>
      <c r="DA25" s="630">
        <v>0</v>
      </c>
      <c r="DB25" s="630">
        <v>0</v>
      </c>
      <c r="DC25" s="630"/>
      <c r="DD25" s="630">
        <v>3.5639248305606901</v>
      </c>
      <c r="DE25" s="630"/>
      <c r="DF25" s="630">
        <v>0</v>
      </c>
      <c r="DG25" s="630">
        <v>0</v>
      </c>
      <c r="DH25" s="630">
        <v>0</v>
      </c>
      <c r="DI25" s="630"/>
      <c r="DJ25" s="630">
        <v>1.3601355514479359</v>
      </c>
      <c r="DK25" s="630"/>
      <c r="DL25" s="630">
        <v>0</v>
      </c>
      <c r="DM25" s="630">
        <v>0</v>
      </c>
    </row>
    <row r="26" spans="1:117" s="622" customFormat="1" ht="13">
      <c r="A26" s="484">
        <v>71</v>
      </c>
      <c r="B26" s="621">
        <v>17</v>
      </c>
      <c r="C26" s="622" t="s">
        <v>24</v>
      </c>
      <c r="D26" s="470">
        <v>6365</v>
      </c>
      <c r="E26" s="623">
        <v>2951772</v>
      </c>
      <c r="F26" s="624">
        <v>-1278092</v>
      </c>
      <c r="G26" s="624">
        <v>-686402</v>
      </c>
      <c r="H26" s="625">
        <v>987278</v>
      </c>
      <c r="I26" s="623"/>
      <c r="J26" s="624">
        <v>7002</v>
      </c>
      <c r="K26" s="624">
        <v>5001</v>
      </c>
      <c r="L26" s="624"/>
      <c r="M26" s="624">
        <v>353970</v>
      </c>
      <c r="N26" s="624">
        <v>252836</v>
      </c>
      <c r="O26" s="624">
        <v>53836</v>
      </c>
      <c r="P26" s="624">
        <v>70913</v>
      </c>
      <c r="Q26" s="624">
        <v>50652</v>
      </c>
      <c r="R26" s="624">
        <v>0</v>
      </c>
      <c r="S26" s="624">
        <v>6334</v>
      </c>
      <c r="T26" s="624">
        <v>0</v>
      </c>
      <c r="U26" s="624">
        <v>0</v>
      </c>
      <c r="V26" s="624">
        <v>0</v>
      </c>
      <c r="W26" s="624">
        <v>0</v>
      </c>
      <c r="X26" s="624">
        <v>0</v>
      </c>
      <c r="Y26" s="624"/>
      <c r="Z26" s="624">
        <v>27708</v>
      </c>
      <c r="AA26" s="624"/>
      <c r="AB26" s="624">
        <v>0</v>
      </c>
      <c r="AC26" s="624">
        <v>0</v>
      </c>
      <c r="AD26" s="624"/>
      <c r="AE26" s="624">
        <v>1393911</v>
      </c>
      <c r="AF26" s="624">
        <v>8243</v>
      </c>
      <c r="AG26" s="624">
        <v>0</v>
      </c>
      <c r="AH26" s="624">
        <v>0</v>
      </c>
      <c r="AI26" s="624">
        <v>0</v>
      </c>
      <c r="AJ26" s="624">
        <v>0</v>
      </c>
      <c r="AK26" s="624"/>
      <c r="AL26" s="624">
        <v>689499</v>
      </c>
      <c r="AM26" s="624">
        <v>0</v>
      </c>
      <c r="AN26" s="624"/>
      <c r="AO26" s="624">
        <v>0</v>
      </c>
      <c r="AP26" s="624">
        <v>0</v>
      </c>
      <c r="AQ26" s="624">
        <v>0</v>
      </c>
      <c r="AR26" s="624">
        <v>0</v>
      </c>
      <c r="AS26" s="624"/>
      <c r="AT26" s="624">
        <v>0</v>
      </c>
      <c r="AU26" s="624">
        <v>0</v>
      </c>
      <c r="AV26" s="624"/>
      <c r="AW26" s="624">
        <v>22685</v>
      </c>
      <c r="AX26" s="624"/>
      <c r="AY26" s="624">
        <v>0</v>
      </c>
      <c r="AZ26" s="624">
        <v>0</v>
      </c>
      <c r="BA26" s="624">
        <v>0</v>
      </c>
      <c r="BB26" s="624"/>
      <c r="BC26" s="624">
        <v>9182</v>
      </c>
      <c r="BD26" s="624"/>
      <c r="BE26" s="624">
        <v>0</v>
      </c>
      <c r="BF26" s="624">
        <v>0</v>
      </c>
      <c r="BG26" s="626"/>
      <c r="BH26" s="484">
        <v>71</v>
      </c>
      <c r="BI26" s="621">
        <v>17</v>
      </c>
      <c r="BJ26" s="622" t="s">
        <v>24</v>
      </c>
      <c r="BK26" s="470">
        <v>6365</v>
      </c>
      <c r="BL26" s="627">
        <v>463.75051060487039</v>
      </c>
      <c r="BM26" s="628">
        <v>-200.8</v>
      </c>
      <c r="BN26" s="628">
        <v>-107.84006284367635</v>
      </c>
      <c r="BO26" s="629">
        <v>155.11044776119402</v>
      </c>
      <c r="BP26" s="627"/>
      <c r="BQ26" s="630">
        <v>1.1000785545954439</v>
      </c>
      <c r="BR26" s="630">
        <v>0.78570306362922226</v>
      </c>
      <c r="BS26" s="630"/>
      <c r="BT26" s="630">
        <v>55.611940298507463</v>
      </c>
      <c r="BU26" s="630">
        <v>39.722859387274156</v>
      </c>
      <c r="BV26" s="630">
        <v>8.4581304006284359</v>
      </c>
      <c r="BW26" s="630">
        <v>11.141084053417124</v>
      </c>
      <c r="BX26" s="630">
        <v>7.9578947368421051</v>
      </c>
      <c r="BY26" s="630">
        <v>0</v>
      </c>
      <c r="BZ26" s="630">
        <v>0.99512961508248232</v>
      </c>
      <c r="CA26" s="630">
        <v>0</v>
      </c>
      <c r="CB26" s="630">
        <v>0</v>
      </c>
      <c r="CC26" s="630">
        <v>0</v>
      </c>
      <c r="CD26" s="630">
        <v>0</v>
      </c>
      <c r="CE26" s="630">
        <v>0</v>
      </c>
      <c r="CF26" s="630"/>
      <c r="CG26" s="630">
        <v>4.3531814611154749</v>
      </c>
      <c r="CH26" s="630"/>
      <c r="CI26" s="630">
        <v>0</v>
      </c>
      <c r="CJ26" s="630">
        <v>0</v>
      </c>
      <c r="CK26" s="630"/>
      <c r="CL26" s="630">
        <v>218.99622937941871</v>
      </c>
      <c r="CM26" s="630">
        <v>1.2950510604870384</v>
      </c>
      <c r="CN26" s="630">
        <v>0</v>
      </c>
      <c r="CO26" s="630">
        <v>0</v>
      </c>
      <c r="CP26" s="630">
        <v>0</v>
      </c>
      <c r="CQ26" s="630">
        <v>0</v>
      </c>
      <c r="CR26" s="630"/>
      <c r="CS26" s="630">
        <v>108.32663000785546</v>
      </c>
      <c r="CT26" s="630">
        <v>0</v>
      </c>
      <c r="CU26" s="630"/>
      <c r="CV26" s="630">
        <v>0</v>
      </c>
      <c r="CW26" s="630">
        <v>0</v>
      </c>
      <c r="CX26" s="630">
        <v>0</v>
      </c>
      <c r="CY26" s="630">
        <v>0</v>
      </c>
      <c r="CZ26" s="630"/>
      <c r="DA26" s="630">
        <v>0</v>
      </c>
      <c r="DB26" s="630">
        <v>0</v>
      </c>
      <c r="DC26" s="630"/>
      <c r="DD26" s="630">
        <v>3.5640219952867245</v>
      </c>
      <c r="DE26" s="630"/>
      <c r="DF26" s="630">
        <v>0</v>
      </c>
      <c r="DG26" s="630">
        <v>0</v>
      </c>
      <c r="DH26" s="630">
        <v>0</v>
      </c>
      <c r="DI26" s="630"/>
      <c r="DJ26" s="630">
        <v>1.4425765907305577</v>
      </c>
      <c r="DK26" s="630"/>
      <c r="DL26" s="630">
        <v>0</v>
      </c>
      <c r="DM26" s="630">
        <v>0</v>
      </c>
    </row>
    <row r="27" spans="1:117" s="622" customFormat="1" ht="13">
      <c r="A27" s="484">
        <v>72</v>
      </c>
      <c r="B27" s="621">
        <v>17</v>
      </c>
      <c r="C27" s="622" t="s">
        <v>542</v>
      </c>
      <c r="D27" s="470">
        <v>927</v>
      </c>
      <c r="E27" s="623">
        <v>37316</v>
      </c>
      <c r="F27" s="624">
        <v>-186142</v>
      </c>
      <c r="G27" s="624">
        <v>-99968</v>
      </c>
      <c r="H27" s="625">
        <v>-248794</v>
      </c>
      <c r="I27" s="623"/>
      <c r="J27" s="624">
        <v>0</v>
      </c>
      <c r="K27" s="624">
        <v>0</v>
      </c>
      <c r="L27" s="624"/>
      <c r="M27" s="624">
        <v>14749</v>
      </c>
      <c r="N27" s="624">
        <v>10535</v>
      </c>
      <c r="O27" s="624">
        <v>0</v>
      </c>
      <c r="P27" s="624">
        <v>0</v>
      </c>
      <c r="Q27" s="624">
        <v>0</v>
      </c>
      <c r="R27" s="624">
        <v>0</v>
      </c>
      <c r="S27" s="624">
        <v>0</v>
      </c>
      <c r="T27" s="624">
        <v>0</v>
      </c>
      <c r="U27" s="624">
        <v>0</v>
      </c>
      <c r="V27" s="624">
        <v>0</v>
      </c>
      <c r="W27" s="624">
        <v>0</v>
      </c>
      <c r="X27" s="624">
        <v>0</v>
      </c>
      <c r="Y27" s="624"/>
      <c r="Z27" s="624">
        <v>7957</v>
      </c>
      <c r="AA27" s="624"/>
      <c r="AB27" s="624">
        <v>0</v>
      </c>
      <c r="AC27" s="624">
        <v>0</v>
      </c>
      <c r="AD27" s="624"/>
      <c r="AE27" s="624">
        <v>0</v>
      </c>
      <c r="AF27" s="624">
        <v>0</v>
      </c>
      <c r="AG27" s="624">
        <v>0</v>
      </c>
      <c r="AH27" s="624">
        <v>0</v>
      </c>
      <c r="AI27" s="624">
        <v>0</v>
      </c>
      <c r="AJ27" s="624">
        <v>0</v>
      </c>
      <c r="AK27" s="624"/>
      <c r="AL27" s="624">
        <v>0</v>
      </c>
      <c r="AM27" s="624">
        <v>0</v>
      </c>
      <c r="AN27" s="624"/>
      <c r="AO27" s="624">
        <v>0</v>
      </c>
      <c r="AP27" s="624">
        <v>0</v>
      </c>
      <c r="AQ27" s="624">
        <v>0</v>
      </c>
      <c r="AR27" s="624">
        <v>0</v>
      </c>
      <c r="AS27" s="624"/>
      <c r="AT27" s="624">
        <v>0</v>
      </c>
      <c r="AU27" s="624">
        <v>0</v>
      </c>
      <c r="AV27" s="624"/>
      <c r="AW27" s="624">
        <v>3304</v>
      </c>
      <c r="AX27" s="624"/>
      <c r="AY27" s="624">
        <v>0</v>
      </c>
      <c r="AZ27" s="624">
        <v>0</v>
      </c>
      <c r="BA27" s="624">
        <v>0</v>
      </c>
      <c r="BB27" s="624"/>
      <c r="BC27" s="624">
        <v>771</v>
      </c>
      <c r="BD27" s="624"/>
      <c r="BE27" s="624">
        <v>0</v>
      </c>
      <c r="BF27" s="624">
        <v>0</v>
      </c>
      <c r="BG27" s="626"/>
      <c r="BH27" s="484">
        <v>72</v>
      </c>
      <c r="BI27" s="621">
        <v>17</v>
      </c>
      <c r="BJ27" s="622" t="s">
        <v>542</v>
      </c>
      <c r="BK27" s="470">
        <v>927</v>
      </c>
      <c r="BL27" s="627">
        <v>40.254584681769146</v>
      </c>
      <c r="BM27" s="628">
        <v>-200.80043149946061</v>
      </c>
      <c r="BN27" s="628">
        <v>-107.8403451995685</v>
      </c>
      <c r="BO27" s="629">
        <v>-268.38619201725999</v>
      </c>
      <c r="BP27" s="627"/>
      <c r="BQ27" s="630">
        <v>0</v>
      </c>
      <c r="BR27" s="630">
        <v>0</v>
      </c>
      <c r="BS27" s="630"/>
      <c r="BT27" s="630">
        <v>15.910463861920173</v>
      </c>
      <c r="BU27" s="630">
        <v>11.364617044228694</v>
      </c>
      <c r="BV27" s="630">
        <v>0</v>
      </c>
      <c r="BW27" s="630">
        <v>0</v>
      </c>
      <c r="BX27" s="630">
        <v>0</v>
      </c>
      <c r="BY27" s="630">
        <v>0</v>
      </c>
      <c r="BZ27" s="630">
        <v>0</v>
      </c>
      <c r="CA27" s="630">
        <v>0</v>
      </c>
      <c r="CB27" s="630">
        <v>0</v>
      </c>
      <c r="CC27" s="630">
        <v>0</v>
      </c>
      <c r="CD27" s="630">
        <v>0</v>
      </c>
      <c r="CE27" s="630">
        <v>0</v>
      </c>
      <c r="CF27" s="630"/>
      <c r="CG27" s="630">
        <v>8.5836030204962253</v>
      </c>
      <c r="CH27" s="630"/>
      <c r="CI27" s="630">
        <v>0</v>
      </c>
      <c r="CJ27" s="630">
        <v>0</v>
      </c>
      <c r="CK27" s="630"/>
      <c r="CL27" s="630">
        <v>0</v>
      </c>
      <c r="CM27" s="630">
        <v>0</v>
      </c>
      <c r="CN27" s="630">
        <v>0</v>
      </c>
      <c r="CO27" s="630">
        <v>0</v>
      </c>
      <c r="CP27" s="630">
        <v>0</v>
      </c>
      <c r="CQ27" s="630">
        <v>0</v>
      </c>
      <c r="CR27" s="630"/>
      <c r="CS27" s="630">
        <v>0</v>
      </c>
      <c r="CT27" s="630">
        <v>0</v>
      </c>
      <c r="CU27" s="630"/>
      <c r="CV27" s="630">
        <v>0</v>
      </c>
      <c r="CW27" s="630">
        <v>0</v>
      </c>
      <c r="CX27" s="630">
        <v>0</v>
      </c>
      <c r="CY27" s="630">
        <v>0</v>
      </c>
      <c r="CZ27" s="630"/>
      <c r="DA27" s="630">
        <v>0</v>
      </c>
      <c r="DB27" s="630">
        <v>0</v>
      </c>
      <c r="DC27" s="630"/>
      <c r="DD27" s="630">
        <v>3.564185544768069</v>
      </c>
      <c r="DE27" s="630"/>
      <c r="DF27" s="630">
        <v>0</v>
      </c>
      <c r="DG27" s="630">
        <v>0</v>
      </c>
      <c r="DH27" s="630">
        <v>0</v>
      </c>
      <c r="DI27" s="630"/>
      <c r="DJ27" s="630">
        <v>0.83171521035598706</v>
      </c>
      <c r="DK27" s="630"/>
      <c r="DL27" s="630">
        <v>0</v>
      </c>
      <c r="DM27" s="630">
        <v>0</v>
      </c>
    </row>
    <row r="28" spans="1:117" s="622" customFormat="1" ht="13">
      <c r="A28" s="484">
        <v>74</v>
      </c>
      <c r="B28" s="621">
        <v>16</v>
      </c>
      <c r="C28" s="622" t="s">
        <v>26</v>
      </c>
      <c r="D28" s="470">
        <v>985</v>
      </c>
      <c r="E28" s="623">
        <v>9839</v>
      </c>
      <c r="F28" s="624">
        <v>-197788</v>
      </c>
      <c r="G28" s="624">
        <v>-106222</v>
      </c>
      <c r="H28" s="625">
        <v>-294171</v>
      </c>
      <c r="I28" s="623"/>
      <c r="J28" s="624">
        <v>0</v>
      </c>
      <c r="K28" s="624">
        <v>0</v>
      </c>
      <c r="L28" s="624"/>
      <c r="M28" s="624">
        <v>0</v>
      </c>
      <c r="N28" s="624">
        <v>0</v>
      </c>
      <c r="O28" s="624">
        <v>0</v>
      </c>
      <c r="P28" s="624">
        <v>0</v>
      </c>
      <c r="Q28" s="624">
        <v>0</v>
      </c>
      <c r="R28" s="624">
        <v>0</v>
      </c>
      <c r="S28" s="624">
        <v>0</v>
      </c>
      <c r="T28" s="624">
        <v>0</v>
      </c>
      <c r="U28" s="624">
        <v>0</v>
      </c>
      <c r="V28" s="624">
        <v>0</v>
      </c>
      <c r="W28" s="624">
        <v>0</v>
      </c>
      <c r="X28" s="624">
        <v>0</v>
      </c>
      <c r="Y28" s="624"/>
      <c r="Z28" s="624">
        <v>5330</v>
      </c>
      <c r="AA28" s="624"/>
      <c r="AB28" s="624">
        <v>0</v>
      </c>
      <c r="AC28" s="624">
        <v>0</v>
      </c>
      <c r="AD28" s="624"/>
      <c r="AE28" s="624">
        <v>0</v>
      </c>
      <c r="AF28" s="624">
        <v>0</v>
      </c>
      <c r="AG28" s="624">
        <v>0</v>
      </c>
      <c r="AH28" s="624">
        <v>0</v>
      </c>
      <c r="AI28" s="624">
        <v>0</v>
      </c>
      <c r="AJ28" s="624">
        <v>0</v>
      </c>
      <c r="AK28" s="624"/>
      <c r="AL28" s="624">
        <v>0</v>
      </c>
      <c r="AM28" s="624">
        <v>0</v>
      </c>
      <c r="AN28" s="624"/>
      <c r="AO28" s="624">
        <v>0</v>
      </c>
      <c r="AP28" s="624">
        <v>0</v>
      </c>
      <c r="AQ28" s="624">
        <v>0</v>
      </c>
      <c r="AR28" s="624">
        <v>0</v>
      </c>
      <c r="AS28" s="624"/>
      <c r="AT28" s="624">
        <v>0</v>
      </c>
      <c r="AU28" s="624">
        <v>0</v>
      </c>
      <c r="AV28" s="624"/>
      <c r="AW28" s="624">
        <v>3511</v>
      </c>
      <c r="AX28" s="624"/>
      <c r="AY28" s="624">
        <v>0</v>
      </c>
      <c r="AZ28" s="624">
        <v>0</v>
      </c>
      <c r="BA28" s="624">
        <v>0</v>
      </c>
      <c r="BB28" s="624"/>
      <c r="BC28" s="624">
        <v>998</v>
      </c>
      <c r="BD28" s="624"/>
      <c r="BE28" s="624">
        <v>0</v>
      </c>
      <c r="BF28" s="624">
        <v>0</v>
      </c>
      <c r="BG28" s="626"/>
      <c r="BH28" s="484">
        <v>74</v>
      </c>
      <c r="BI28" s="621">
        <v>16</v>
      </c>
      <c r="BJ28" s="622" t="s">
        <v>26</v>
      </c>
      <c r="BK28" s="470">
        <v>985</v>
      </c>
      <c r="BL28" s="627">
        <v>9.9888324873096455</v>
      </c>
      <c r="BM28" s="628">
        <v>-200.8</v>
      </c>
      <c r="BN28" s="628">
        <v>-107.83959390862944</v>
      </c>
      <c r="BO28" s="629">
        <v>-298.65076142131977</v>
      </c>
      <c r="BP28" s="627"/>
      <c r="BQ28" s="630">
        <v>0</v>
      </c>
      <c r="BR28" s="630">
        <v>0</v>
      </c>
      <c r="BS28" s="630"/>
      <c r="BT28" s="630">
        <v>0</v>
      </c>
      <c r="BU28" s="630">
        <v>0</v>
      </c>
      <c r="BV28" s="630">
        <v>0</v>
      </c>
      <c r="BW28" s="630">
        <v>0</v>
      </c>
      <c r="BX28" s="630">
        <v>0</v>
      </c>
      <c r="BY28" s="630">
        <v>0</v>
      </c>
      <c r="BZ28" s="630">
        <v>0</v>
      </c>
      <c r="CA28" s="630">
        <v>0</v>
      </c>
      <c r="CB28" s="630">
        <v>0</v>
      </c>
      <c r="CC28" s="630">
        <v>0</v>
      </c>
      <c r="CD28" s="630">
        <v>0</v>
      </c>
      <c r="CE28" s="630">
        <v>0</v>
      </c>
      <c r="CF28" s="630"/>
      <c r="CG28" s="630">
        <v>5.4111675126903549</v>
      </c>
      <c r="CH28" s="630"/>
      <c r="CI28" s="630">
        <v>0</v>
      </c>
      <c r="CJ28" s="630">
        <v>0</v>
      </c>
      <c r="CK28" s="630"/>
      <c r="CL28" s="630">
        <v>0</v>
      </c>
      <c r="CM28" s="630">
        <v>0</v>
      </c>
      <c r="CN28" s="630">
        <v>0</v>
      </c>
      <c r="CO28" s="630">
        <v>0</v>
      </c>
      <c r="CP28" s="630">
        <v>0</v>
      </c>
      <c r="CQ28" s="630">
        <v>0</v>
      </c>
      <c r="CR28" s="630"/>
      <c r="CS28" s="630">
        <v>0</v>
      </c>
      <c r="CT28" s="630">
        <v>0</v>
      </c>
      <c r="CU28" s="630"/>
      <c r="CV28" s="630">
        <v>0</v>
      </c>
      <c r="CW28" s="630">
        <v>0</v>
      </c>
      <c r="CX28" s="630">
        <v>0</v>
      </c>
      <c r="CY28" s="630">
        <v>0</v>
      </c>
      <c r="CZ28" s="630"/>
      <c r="DA28" s="630">
        <v>0</v>
      </c>
      <c r="DB28" s="630">
        <v>0</v>
      </c>
      <c r="DC28" s="630"/>
      <c r="DD28" s="630">
        <v>3.5644670050761422</v>
      </c>
      <c r="DE28" s="630"/>
      <c r="DF28" s="630">
        <v>0</v>
      </c>
      <c r="DG28" s="630">
        <v>0</v>
      </c>
      <c r="DH28" s="630">
        <v>0</v>
      </c>
      <c r="DI28" s="630"/>
      <c r="DJ28" s="630">
        <v>1.0131979695431472</v>
      </c>
      <c r="DK28" s="630"/>
      <c r="DL28" s="630">
        <v>0</v>
      </c>
      <c r="DM28" s="630">
        <v>0</v>
      </c>
    </row>
    <row r="29" spans="1:117" s="622" customFormat="1" ht="13">
      <c r="A29" s="484">
        <v>75</v>
      </c>
      <c r="B29" s="621">
        <v>8</v>
      </c>
      <c r="C29" s="622" t="s">
        <v>27</v>
      </c>
      <c r="D29" s="470">
        <v>19311</v>
      </c>
      <c r="E29" s="623">
        <v>4248792</v>
      </c>
      <c r="F29" s="624">
        <v>-3877649</v>
      </c>
      <c r="G29" s="624">
        <v>-2082498</v>
      </c>
      <c r="H29" s="625">
        <v>-1711355</v>
      </c>
      <c r="I29" s="623"/>
      <c r="J29" s="624">
        <v>0</v>
      </c>
      <c r="K29" s="624">
        <v>0</v>
      </c>
      <c r="L29" s="624"/>
      <c r="M29" s="624">
        <v>560452</v>
      </c>
      <c r="N29" s="624">
        <v>400323</v>
      </c>
      <c r="O29" s="624">
        <v>475023</v>
      </c>
      <c r="P29" s="624">
        <v>47275</v>
      </c>
      <c r="Q29" s="624">
        <v>33768</v>
      </c>
      <c r="R29" s="624">
        <v>0</v>
      </c>
      <c r="S29" s="624">
        <v>-66503</v>
      </c>
      <c r="T29" s="624">
        <v>0</v>
      </c>
      <c r="U29" s="624">
        <v>0</v>
      </c>
      <c r="V29" s="624">
        <v>0</v>
      </c>
      <c r="W29" s="624">
        <v>0</v>
      </c>
      <c r="X29" s="624">
        <v>0</v>
      </c>
      <c r="Y29" s="624"/>
      <c r="Z29" s="624">
        <v>58641</v>
      </c>
      <c r="AA29" s="624"/>
      <c r="AB29" s="624">
        <v>0</v>
      </c>
      <c r="AC29" s="624">
        <v>0</v>
      </c>
      <c r="AD29" s="624"/>
      <c r="AE29" s="624">
        <v>2139891</v>
      </c>
      <c r="AF29" s="624">
        <v>0</v>
      </c>
      <c r="AG29" s="624">
        <v>0</v>
      </c>
      <c r="AH29" s="624">
        <v>0</v>
      </c>
      <c r="AI29" s="624">
        <v>0</v>
      </c>
      <c r="AJ29" s="624">
        <v>0</v>
      </c>
      <c r="AK29" s="624"/>
      <c r="AL29" s="624">
        <v>407517</v>
      </c>
      <c r="AM29" s="624">
        <v>0</v>
      </c>
      <c r="AN29" s="624"/>
      <c r="AO29" s="624">
        <v>0</v>
      </c>
      <c r="AP29" s="624">
        <v>0</v>
      </c>
      <c r="AQ29" s="624">
        <v>0</v>
      </c>
      <c r="AR29" s="624">
        <v>0</v>
      </c>
      <c r="AS29" s="624"/>
      <c r="AT29" s="624">
        <v>0</v>
      </c>
      <c r="AU29" s="624">
        <v>0</v>
      </c>
      <c r="AV29" s="624"/>
      <c r="AW29" s="624">
        <v>68824</v>
      </c>
      <c r="AX29" s="624"/>
      <c r="AY29" s="624">
        <v>103667</v>
      </c>
      <c r="AZ29" s="624">
        <v>0</v>
      </c>
      <c r="BA29" s="624">
        <v>0</v>
      </c>
      <c r="BB29" s="624"/>
      <c r="BC29" s="624">
        <v>19914</v>
      </c>
      <c r="BD29" s="624"/>
      <c r="BE29" s="624">
        <v>0</v>
      </c>
      <c r="BF29" s="624">
        <v>0</v>
      </c>
      <c r="BG29" s="626"/>
      <c r="BH29" s="484">
        <v>75</v>
      </c>
      <c r="BI29" s="621">
        <v>8</v>
      </c>
      <c r="BJ29" s="622" t="s">
        <v>27</v>
      </c>
      <c r="BK29" s="470">
        <v>19311</v>
      </c>
      <c r="BL29" s="627">
        <v>220.01926363212678</v>
      </c>
      <c r="BM29" s="628">
        <v>-200.80001035679146</v>
      </c>
      <c r="BN29" s="628">
        <v>-107.83998757185024</v>
      </c>
      <c r="BO29" s="629">
        <v>-88.620734296514939</v>
      </c>
      <c r="BP29" s="627"/>
      <c r="BQ29" s="630">
        <v>0</v>
      </c>
      <c r="BR29" s="630">
        <v>0</v>
      </c>
      <c r="BS29" s="630"/>
      <c r="BT29" s="630">
        <v>29.022422453523898</v>
      </c>
      <c r="BU29" s="630">
        <v>20.73030915022526</v>
      </c>
      <c r="BV29" s="630">
        <v>24.59857076277769</v>
      </c>
      <c r="BW29" s="630">
        <v>2.4480865827766558</v>
      </c>
      <c r="BX29" s="630">
        <v>1.748640671120087</v>
      </c>
      <c r="BY29" s="630">
        <v>0</v>
      </c>
      <c r="BZ29" s="630">
        <v>-3.443788514318264</v>
      </c>
      <c r="CA29" s="630">
        <v>0</v>
      </c>
      <c r="CB29" s="630">
        <v>0</v>
      </c>
      <c r="CC29" s="630">
        <v>0</v>
      </c>
      <c r="CD29" s="630">
        <v>0</v>
      </c>
      <c r="CE29" s="630">
        <v>0</v>
      </c>
      <c r="CF29" s="630"/>
      <c r="CG29" s="630">
        <v>3.0366630417896534</v>
      </c>
      <c r="CH29" s="630"/>
      <c r="CI29" s="630">
        <v>0</v>
      </c>
      <c r="CJ29" s="630">
        <v>0</v>
      </c>
      <c r="CK29" s="630"/>
      <c r="CL29" s="630">
        <v>110.81202423489204</v>
      </c>
      <c r="CM29" s="630">
        <v>0</v>
      </c>
      <c r="CN29" s="630">
        <v>0</v>
      </c>
      <c r="CO29" s="630">
        <v>0</v>
      </c>
      <c r="CP29" s="630">
        <v>0</v>
      </c>
      <c r="CQ29" s="630">
        <v>0</v>
      </c>
      <c r="CR29" s="630"/>
      <c r="CS29" s="630">
        <v>21.102842939257417</v>
      </c>
      <c r="CT29" s="630">
        <v>0</v>
      </c>
      <c r="CU29" s="630"/>
      <c r="CV29" s="630">
        <v>0</v>
      </c>
      <c r="CW29" s="630">
        <v>0</v>
      </c>
      <c r="CX29" s="630">
        <v>0</v>
      </c>
      <c r="CY29" s="630">
        <v>0</v>
      </c>
      <c r="CZ29" s="630"/>
      <c r="DA29" s="630">
        <v>0</v>
      </c>
      <c r="DB29" s="630">
        <v>0</v>
      </c>
      <c r="DC29" s="630"/>
      <c r="DD29" s="630">
        <v>3.5639790792812387</v>
      </c>
      <c r="DE29" s="630"/>
      <c r="DF29" s="630">
        <v>5.3682875045310965</v>
      </c>
      <c r="DG29" s="630">
        <v>0</v>
      </c>
      <c r="DH29" s="630">
        <v>0</v>
      </c>
      <c r="DI29" s="630"/>
      <c r="DJ29" s="630">
        <v>1.0312257262700015</v>
      </c>
      <c r="DK29" s="630"/>
      <c r="DL29" s="630">
        <v>0</v>
      </c>
      <c r="DM29" s="630">
        <v>0</v>
      </c>
    </row>
    <row r="30" spans="1:117" s="622" customFormat="1" ht="13">
      <c r="A30" s="484">
        <v>77</v>
      </c>
      <c r="B30" s="621">
        <v>13</v>
      </c>
      <c r="C30" s="622" t="s">
        <v>28</v>
      </c>
      <c r="D30" s="470">
        <v>4509</v>
      </c>
      <c r="E30" s="623">
        <v>1607162</v>
      </c>
      <c r="F30" s="624">
        <v>-905407</v>
      </c>
      <c r="G30" s="624">
        <v>-486251</v>
      </c>
      <c r="H30" s="625">
        <v>215504</v>
      </c>
      <c r="I30" s="623"/>
      <c r="J30" s="624">
        <v>0</v>
      </c>
      <c r="K30" s="624">
        <v>0</v>
      </c>
      <c r="L30" s="624"/>
      <c r="M30" s="624">
        <v>162236</v>
      </c>
      <c r="N30" s="624">
        <v>115883</v>
      </c>
      <c r="O30" s="624">
        <v>23751</v>
      </c>
      <c r="P30" s="624">
        <v>0</v>
      </c>
      <c r="Q30" s="624">
        <v>0</v>
      </c>
      <c r="R30" s="624">
        <v>0</v>
      </c>
      <c r="S30" s="624">
        <v>-3167</v>
      </c>
      <c r="T30" s="624">
        <v>29023</v>
      </c>
      <c r="U30" s="624">
        <v>0</v>
      </c>
      <c r="V30" s="624">
        <v>0</v>
      </c>
      <c r="W30" s="624">
        <v>0</v>
      </c>
      <c r="X30" s="624">
        <v>0</v>
      </c>
      <c r="Y30" s="624"/>
      <c r="Z30" s="624">
        <v>24252</v>
      </c>
      <c r="AA30" s="624"/>
      <c r="AB30" s="624">
        <v>0</v>
      </c>
      <c r="AC30" s="624">
        <v>0</v>
      </c>
      <c r="AD30" s="624"/>
      <c r="AE30" s="624">
        <v>981472</v>
      </c>
      <c r="AF30" s="624">
        <v>0</v>
      </c>
      <c r="AG30" s="624">
        <v>0</v>
      </c>
      <c r="AH30" s="624">
        <v>0</v>
      </c>
      <c r="AI30" s="624">
        <v>0</v>
      </c>
      <c r="AJ30" s="624">
        <v>0</v>
      </c>
      <c r="AK30" s="624"/>
      <c r="AL30" s="624">
        <v>253258</v>
      </c>
      <c r="AM30" s="624">
        <v>0</v>
      </c>
      <c r="AN30" s="624"/>
      <c r="AO30" s="624">
        <v>0</v>
      </c>
      <c r="AP30" s="624">
        <v>0</v>
      </c>
      <c r="AQ30" s="624">
        <v>0</v>
      </c>
      <c r="AR30" s="624">
        <v>0</v>
      </c>
      <c r="AS30" s="624"/>
      <c r="AT30" s="624">
        <v>0</v>
      </c>
      <c r="AU30" s="624">
        <v>0</v>
      </c>
      <c r="AV30" s="624"/>
      <c r="AW30" s="624">
        <v>16070</v>
      </c>
      <c r="AX30" s="624"/>
      <c r="AY30" s="624">
        <v>0</v>
      </c>
      <c r="AZ30" s="624">
        <v>0</v>
      </c>
      <c r="BA30" s="624">
        <v>0</v>
      </c>
      <c r="BB30" s="624"/>
      <c r="BC30" s="624">
        <v>4384</v>
      </c>
      <c r="BD30" s="624"/>
      <c r="BE30" s="624">
        <v>0</v>
      </c>
      <c r="BF30" s="624">
        <v>0</v>
      </c>
      <c r="BG30" s="626"/>
      <c r="BH30" s="484">
        <v>77</v>
      </c>
      <c r="BI30" s="621">
        <v>13</v>
      </c>
      <c r="BJ30" s="622" t="s">
        <v>28</v>
      </c>
      <c r="BK30" s="470">
        <v>4509</v>
      </c>
      <c r="BL30" s="627">
        <v>356.43424262585938</v>
      </c>
      <c r="BM30" s="628">
        <v>-200.79995564426702</v>
      </c>
      <c r="BN30" s="628">
        <v>-107.84009758261256</v>
      </c>
      <c r="BO30" s="629">
        <v>47.794189398979817</v>
      </c>
      <c r="BP30" s="627"/>
      <c r="BQ30" s="630">
        <v>0</v>
      </c>
      <c r="BR30" s="630">
        <v>0</v>
      </c>
      <c r="BS30" s="630"/>
      <c r="BT30" s="630">
        <v>35.980483477489464</v>
      </c>
      <c r="BU30" s="630">
        <v>25.700377023730319</v>
      </c>
      <c r="BV30" s="630">
        <v>5.2674650698602798</v>
      </c>
      <c r="BW30" s="630">
        <v>0</v>
      </c>
      <c r="BX30" s="630">
        <v>0</v>
      </c>
      <c r="BY30" s="630">
        <v>0</v>
      </c>
      <c r="BZ30" s="630">
        <v>-0.70237303171434906</v>
      </c>
      <c r="CA30" s="630">
        <v>6.4366821911732091</v>
      </c>
      <c r="CB30" s="630">
        <v>0</v>
      </c>
      <c r="CC30" s="630">
        <v>0</v>
      </c>
      <c r="CD30" s="630">
        <v>0</v>
      </c>
      <c r="CE30" s="630">
        <v>0</v>
      </c>
      <c r="CF30" s="630"/>
      <c r="CG30" s="630">
        <v>5.3785761809713906</v>
      </c>
      <c r="CH30" s="630"/>
      <c r="CI30" s="630">
        <v>0</v>
      </c>
      <c r="CJ30" s="630">
        <v>0</v>
      </c>
      <c r="CK30" s="630"/>
      <c r="CL30" s="630">
        <v>217.66954978931028</v>
      </c>
      <c r="CM30" s="630">
        <v>0</v>
      </c>
      <c r="CN30" s="630">
        <v>0</v>
      </c>
      <c r="CO30" s="630">
        <v>0</v>
      </c>
      <c r="CP30" s="630">
        <v>0</v>
      </c>
      <c r="CQ30" s="630">
        <v>0</v>
      </c>
      <c r="CR30" s="630"/>
      <c r="CS30" s="630">
        <v>56.1672211133289</v>
      </c>
      <c r="CT30" s="630">
        <v>0</v>
      </c>
      <c r="CU30" s="630"/>
      <c r="CV30" s="630">
        <v>0</v>
      </c>
      <c r="CW30" s="630">
        <v>0</v>
      </c>
      <c r="CX30" s="630">
        <v>0</v>
      </c>
      <c r="CY30" s="630">
        <v>0</v>
      </c>
      <c r="CZ30" s="630"/>
      <c r="DA30" s="630">
        <v>0</v>
      </c>
      <c r="DB30" s="630">
        <v>0</v>
      </c>
      <c r="DC30" s="630"/>
      <c r="DD30" s="630">
        <v>3.5639831448214681</v>
      </c>
      <c r="DE30" s="630"/>
      <c r="DF30" s="630">
        <v>0</v>
      </c>
      <c r="DG30" s="630">
        <v>0</v>
      </c>
      <c r="DH30" s="630">
        <v>0</v>
      </c>
      <c r="DI30" s="630"/>
      <c r="DJ30" s="630">
        <v>0.9722776668884453</v>
      </c>
      <c r="DK30" s="630"/>
      <c r="DL30" s="630">
        <v>0</v>
      </c>
      <c r="DM30" s="630">
        <v>0</v>
      </c>
    </row>
    <row r="31" spans="1:117" s="622" customFormat="1" ht="13">
      <c r="A31" s="484">
        <v>78</v>
      </c>
      <c r="B31" s="621">
        <v>1</v>
      </c>
      <c r="C31" s="622" t="s">
        <v>29</v>
      </c>
      <c r="D31" s="470">
        <v>7702</v>
      </c>
      <c r="E31" s="623">
        <v>2254596</v>
      </c>
      <c r="F31" s="624">
        <v>-1546562</v>
      </c>
      <c r="G31" s="624">
        <v>-830584</v>
      </c>
      <c r="H31" s="625">
        <v>-122550</v>
      </c>
      <c r="I31" s="623"/>
      <c r="J31" s="624">
        <v>0</v>
      </c>
      <c r="K31" s="624">
        <v>0</v>
      </c>
      <c r="L31" s="624"/>
      <c r="M31" s="624">
        <v>117990</v>
      </c>
      <c r="N31" s="624">
        <v>84279</v>
      </c>
      <c r="O31" s="624">
        <v>142507</v>
      </c>
      <c r="P31" s="624">
        <v>0</v>
      </c>
      <c r="Q31" s="624">
        <v>0</v>
      </c>
      <c r="R31" s="624">
        <v>0</v>
      </c>
      <c r="S31" s="624">
        <v>112422</v>
      </c>
      <c r="T31" s="624">
        <v>0</v>
      </c>
      <c r="U31" s="624">
        <v>0</v>
      </c>
      <c r="V31" s="624">
        <v>0</v>
      </c>
      <c r="W31" s="624">
        <v>0</v>
      </c>
      <c r="X31" s="624">
        <v>0</v>
      </c>
      <c r="Y31" s="624"/>
      <c r="Z31" s="624">
        <v>39783</v>
      </c>
      <c r="AA31" s="624"/>
      <c r="AB31" s="624">
        <v>0</v>
      </c>
      <c r="AC31" s="624">
        <v>0</v>
      </c>
      <c r="AD31" s="624"/>
      <c r="AE31" s="624">
        <v>1549676</v>
      </c>
      <c r="AF31" s="624">
        <v>0</v>
      </c>
      <c r="AG31" s="624">
        <v>0</v>
      </c>
      <c r="AH31" s="624">
        <v>0</v>
      </c>
      <c r="AI31" s="624">
        <v>0</v>
      </c>
      <c r="AJ31" s="624">
        <v>0</v>
      </c>
      <c r="AK31" s="624"/>
      <c r="AL31" s="624">
        <v>104258</v>
      </c>
      <c r="AM31" s="624">
        <v>0</v>
      </c>
      <c r="AN31" s="624"/>
      <c r="AO31" s="624">
        <v>0</v>
      </c>
      <c r="AP31" s="624">
        <v>0</v>
      </c>
      <c r="AQ31" s="624">
        <v>0</v>
      </c>
      <c r="AR31" s="624">
        <v>0</v>
      </c>
      <c r="AS31" s="624"/>
      <c r="AT31" s="624">
        <v>0</v>
      </c>
      <c r="AU31" s="624">
        <v>0</v>
      </c>
      <c r="AV31" s="624"/>
      <c r="AW31" s="624">
        <v>27450</v>
      </c>
      <c r="AX31" s="624"/>
      <c r="AY31" s="624">
        <v>69112</v>
      </c>
      <c r="AZ31" s="624">
        <v>0</v>
      </c>
      <c r="BA31" s="624">
        <v>0</v>
      </c>
      <c r="BB31" s="624"/>
      <c r="BC31" s="624">
        <v>7119</v>
      </c>
      <c r="BD31" s="624"/>
      <c r="BE31" s="624">
        <v>0</v>
      </c>
      <c r="BF31" s="624">
        <v>0</v>
      </c>
      <c r="BG31" s="626"/>
      <c r="BH31" s="484">
        <v>78</v>
      </c>
      <c r="BI31" s="621">
        <v>1</v>
      </c>
      <c r="BJ31" s="622" t="s">
        <v>29</v>
      </c>
      <c r="BK31" s="470">
        <v>7702</v>
      </c>
      <c r="BL31" s="627">
        <v>292.72864191119191</v>
      </c>
      <c r="BM31" s="628">
        <v>-200.80005193456245</v>
      </c>
      <c r="BN31" s="628">
        <v>-107.84004154764996</v>
      </c>
      <c r="BO31" s="629">
        <v>-15.911451571020514</v>
      </c>
      <c r="BP31" s="627"/>
      <c r="BQ31" s="630">
        <v>0</v>
      </c>
      <c r="BR31" s="630">
        <v>0</v>
      </c>
      <c r="BS31" s="630"/>
      <c r="BT31" s="630">
        <v>15.319397559075565</v>
      </c>
      <c r="BU31" s="630">
        <v>10.942482472085173</v>
      </c>
      <c r="BV31" s="630">
        <v>18.502596728122565</v>
      </c>
      <c r="BW31" s="630">
        <v>0</v>
      </c>
      <c r="BX31" s="630">
        <v>0</v>
      </c>
      <c r="BY31" s="630">
        <v>0</v>
      </c>
      <c r="BZ31" s="630">
        <v>14.596468449753312</v>
      </c>
      <c r="CA31" s="630">
        <v>0</v>
      </c>
      <c r="CB31" s="630">
        <v>0</v>
      </c>
      <c r="CC31" s="630">
        <v>0</v>
      </c>
      <c r="CD31" s="630">
        <v>0</v>
      </c>
      <c r="CE31" s="630">
        <v>0</v>
      </c>
      <c r="CF31" s="630"/>
      <c r="CG31" s="630">
        <v>5.1652817450012982</v>
      </c>
      <c r="CH31" s="630"/>
      <c r="CI31" s="630">
        <v>0</v>
      </c>
      <c r="CJ31" s="630">
        <v>0</v>
      </c>
      <c r="CK31" s="630"/>
      <c r="CL31" s="630">
        <v>201.2043625032459</v>
      </c>
      <c r="CM31" s="630">
        <v>0</v>
      </c>
      <c r="CN31" s="630">
        <v>0</v>
      </c>
      <c r="CO31" s="630">
        <v>0</v>
      </c>
      <c r="CP31" s="630">
        <v>0</v>
      </c>
      <c r="CQ31" s="630">
        <v>0</v>
      </c>
      <c r="CR31" s="630"/>
      <c r="CS31" s="630">
        <v>13.536484030122047</v>
      </c>
      <c r="CT31" s="630">
        <v>0</v>
      </c>
      <c r="CU31" s="630"/>
      <c r="CV31" s="630">
        <v>0</v>
      </c>
      <c r="CW31" s="630">
        <v>0</v>
      </c>
      <c r="CX31" s="630">
        <v>0</v>
      </c>
      <c r="CY31" s="630">
        <v>0</v>
      </c>
      <c r="CZ31" s="630"/>
      <c r="DA31" s="630">
        <v>0</v>
      </c>
      <c r="DB31" s="630">
        <v>0</v>
      </c>
      <c r="DC31" s="630"/>
      <c r="DD31" s="630">
        <v>3.5640093482212412</v>
      </c>
      <c r="DE31" s="630"/>
      <c r="DF31" s="630">
        <v>8.9732537003375743</v>
      </c>
      <c r="DG31" s="630">
        <v>0</v>
      </c>
      <c r="DH31" s="630">
        <v>0</v>
      </c>
      <c r="DI31" s="630"/>
      <c r="DJ31" s="630">
        <v>0.92430537522721368</v>
      </c>
      <c r="DK31" s="630"/>
      <c r="DL31" s="630">
        <v>0</v>
      </c>
      <c r="DM31" s="630">
        <v>0</v>
      </c>
    </row>
    <row r="32" spans="1:117" s="622" customFormat="1" ht="13">
      <c r="A32" s="484">
        <v>79</v>
      </c>
      <c r="B32" s="621">
        <v>4</v>
      </c>
      <c r="C32" s="622" t="s">
        <v>30</v>
      </c>
      <c r="D32" s="470">
        <v>6647</v>
      </c>
      <c r="E32" s="623">
        <v>1974662</v>
      </c>
      <c r="F32" s="624">
        <v>-1334718</v>
      </c>
      <c r="G32" s="624">
        <v>-716812</v>
      </c>
      <c r="H32" s="625">
        <v>-76868</v>
      </c>
      <c r="I32" s="623"/>
      <c r="J32" s="624">
        <v>21006</v>
      </c>
      <c r="K32" s="624">
        <v>15004</v>
      </c>
      <c r="L32" s="624"/>
      <c r="M32" s="624">
        <v>353970</v>
      </c>
      <c r="N32" s="624">
        <v>252836</v>
      </c>
      <c r="O32" s="624">
        <v>25335</v>
      </c>
      <c r="P32" s="624">
        <v>165464</v>
      </c>
      <c r="Q32" s="624">
        <v>118189</v>
      </c>
      <c r="R32" s="624">
        <v>0</v>
      </c>
      <c r="S32" s="624">
        <v>4750</v>
      </c>
      <c r="T32" s="624">
        <v>20316</v>
      </c>
      <c r="U32" s="624">
        <v>0</v>
      </c>
      <c r="V32" s="624">
        <v>0</v>
      </c>
      <c r="W32" s="624">
        <v>0</v>
      </c>
      <c r="X32" s="624">
        <v>0</v>
      </c>
      <c r="Y32" s="624"/>
      <c r="Z32" s="624">
        <v>19789</v>
      </c>
      <c r="AA32" s="624"/>
      <c r="AB32" s="624">
        <v>0</v>
      </c>
      <c r="AC32" s="624">
        <v>0</v>
      </c>
      <c r="AD32" s="624"/>
      <c r="AE32" s="624">
        <v>826169</v>
      </c>
      <c r="AF32" s="624">
        <v>0</v>
      </c>
      <c r="AG32" s="624">
        <v>0</v>
      </c>
      <c r="AH32" s="624">
        <v>0</v>
      </c>
      <c r="AI32" s="624">
        <v>0</v>
      </c>
      <c r="AJ32" s="624">
        <v>0</v>
      </c>
      <c r="AK32" s="624"/>
      <c r="AL32" s="624">
        <v>0</v>
      </c>
      <c r="AM32" s="624">
        <v>0</v>
      </c>
      <c r="AN32" s="624"/>
      <c r="AO32" s="624">
        <v>0</v>
      </c>
      <c r="AP32" s="624">
        <v>0</v>
      </c>
      <c r="AQ32" s="624">
        <v>0</v>
      </c>
      <c r="AR32" s="624">
        <v>0</v>
      </c>
      <c r="AS32" s="624"/>
      <c r="AT32" s="624">
        <v>0</v>
      </c>
      <c r="AU32" s="624">
        <v>0</v>
      </c>
      <c r="AV32" s="624"/>
      <c r="AW32" s="624">
        <v>23690</v>
      </c>
      <c r="AX32" s="624"/>
      <c r="AY32" s="624">
        <v>120945</v>
      </c>
      <c r="AZ32" s="624">
        <v>0</v>
      </c>
      <c r="BA32" s="624">
        <v>0</v>
      </c>
      <c r="BB32" s="624"/>
      <c r="BC32" s="624">
        <v>7199</v>
      </c>
      <c r="BD32" s="624"/>
      <c r="BE32" s="624">
        <v>0</v>
      </c>
      <c r="BF32" s="624">
        <v>0</v>
      </c>
      <c r="BG32" s="626"/>
      <c r="BH32" s="484">
        <v>79</v>
      </c>
      <c r="BI32" s="621">
        <v>4</v>
      </c>
      <c r="BJ32" s="622" t="s">
        <v>30</v>
      </c>
      <c r="BK32" s="470">
        <v>6647</v>
      </c>
      <c r="BL32" s="627">
        <v>297.07567323604633</v>
      </c>
      <c r="BM32" s="628">
        <v>-200.8000601775237</v>
      </c>
      <c r="BN32" s="628">
        <v>-107.83992778697157</v>
      </c>
      <c r="BO32" s="629">
        <v>-11.564314728448924</v>
      </c>
      <c r="BP32" s="627"/>
      <c r="BQ32" s="630">
        <v>3.160222656837671</v>
      </c>
      <c r="BR32" s="630">
        <v>2.2572589137956971</v>
      </c>
      <c r="BS32" s="630"/>
      <c r="BT32" s="630">
        <v>53.252595155709344</v>
      </c>
      <c r="BU32" s="630">
        <v>38.037610952309315</v>
      </c>
      <c r="BV32" s="630">
        <v>3.8114939070257261</v>
      </c>
      <c r="BW32" s="630">
        <v>24.893034451632314</v>
      </c>
      <c r="BX32" s="630">
        <v>17.780803369941328</v>
      </c>
      <c r="BY32" s="630">
        <v>0</v>
      </c>
      <c r="BZ32" s="630">
        <v>0.71460809387693691</v>
      </c>
      <c r="CA32" s="630">
        <v>3.0564164284639688</v>
      </c>
      <c r="CB32" s="630">
        <v>0</v>
      </c>
      <c r="CC32" s="630">
        <v>0</v>
      </c>
      <c r="CD32" s="630">
        <v>0</v>
      </c>
      <c r="CE32" s="630">
        <v>0</v>
      </c>
      <c r="CF32" s="630"/>
      <c r="CG32" s="630">
        <v>2.9771325409959379</v>
      </c>
      <c r="CH32" s="630"/>
      <c r="CI32" s="630">
        <v>0</v>
      </c>
      <c r="CJ32" s="630">
        <v>0</v>
      </c>
      <c r="CK32" s="630"/>
      <c r="CL32" s="630">
        <v>124.2920114337295</v>
      </c>
      <c r="CM32" s="630">
        <v>0</v>
      </c>
      <c r="CN32" s="630">
        <v>0</v>
      </c>
      <c r="CO32" s="630">
        <v>0</v>
      </c>
      <c r="CP32" s="630">
        <v>0</v>
      </c>
      <c r="CQ32" s="630">
        <v>0</v>
      </c>
      <c r="CR32" s="630"/>
      <c r="CS32" s="630">
        <v>0</v>
      </c>
      <c r="CT32" s="630">
        <v>0</v>
      </c>
      <c r="CU32" s="630"/>
      <c r="CV32" s="630">
        <v>0</v>
      </c>
      <c r="CW32" s="630">
        <v>0</v>
      </c>
      <c r="CX32" s="630">
        <v>0</v>
      </c>
      <c r="CY32" s="630">
        <v>0</v>
      </c>
      <c r="CZ32" s="630"/>
      <c r="DA32" s="630">
        <v>0</v>
      </c>
      <c r="DB32" s="630">
        <v>0</v>
      </c>
      <c r="DC32" s="630"/>
      <c r="DD32" s="630">
        <v>3.5640138408304498</v>
      </c>
      <c r="DE32" s="630"/>
      <c r="DF32" s="630">
        <v>18.195426508199187</v>
      </c>
      <c r="DG32" s="630">
        <v>0</v>
      </c>
      <c r="DH32" s="630">
        <v>0</v>
      </c>
      <c r="DI32" s="630"/>
      <c r="DJ32" s="630">
        <v>1.0830449826989619</v>
      </c>
      <c r="DK32" s="630"/>
      <c r="DL32" s="630">
        <v>0</v>
      </c>
      <c r="DM32" s="630">
        <v>0</v>
      </c>
    </row>
    <row r="33" spans="1:117" s="622" customFormat="1" ht="13">
      <c r="A33" s="484">
        <v>81</v>
      </c>
      <c r="B33" s="621">
        <v>7</v>
      </c>
      <c r="C33" s="622" t="s">
        <v>31</v>
      </c>
      <c r="D33" s="470">
        <v>2482</v>
      </c>
      <c r="E33" s="623">
        <v>21437</v>
      </c>
      <c r="F33" s="624">
        <v>-498386</v>
      </c>
      <c r="G33" s="624">
        <v>-267659</v>
      </c>
      <c r="H33" s="625">
        <v>-744608</v>
      </c>
      <c r="I33" s="623"/>
      <c r="J33" s="624">
        <v>0</v>
      </c>
      <c r="K33" s="624">
        <v>0</v>
      </c>
      <c r="L33" s="624"/>
      <c r="M33" s="624">
        <v>0</v>
      </c>
      <c r="N33" s="624">
        <v>0</v>
      </c>
      <c r="O33" s="624">
        <v>0</v>
      </c>
      <c r="P33" s="624">
        <v>0</v>
      </c>
      <c r="Q33" s="624">
        <v>0</v>
      </c>
      <c r="R33" s="624">
        <v>0</v>
      </c>
      <c r="S33" s="624">
        <v>4750</v>
      </c>
      <c r="T33" s="624">
        <v>0</v>
      </c>
      <c r="U33" s="624">
        <v>0</v>
      </c>
      <c r="V33" s="624">
        <v>0</v>
      </c>
      <c r="W33" s="624">
        <v>0</v>
      </c>
      <c r="X33" s="624">
        <v>0</v>
      </c>
      <c r="Y33" s="624"/>
      <c r="Z33" s="624">
        <v>6095</v>
      </c>
      <c r="AA33" s="624"/>
      <c r="AB33" s="624">
        <v>0</v>
      </c>
      <c r="AC33" s="624">
        <v>0</v>
      </c>
      <c r="AD33" s="624"/>
      <c r="AE33" s="624">
        <v>0</v>
      </c>
      <c r="AF33" s="624">
        <v>0</v>
      </c>
      <c r="AG33" s="624">
        <v>0</v>
      </c>
      <c r="AH33" s="624">
        <v>0</v>
      </c>
      <c r="AI33" s="624">
        <v>0</v>
      </c>
      <c r="AJ33" s="624">
        <v>0</v>
      </c>
      <c r="AK33" s="624"/>
      <c r="AL33" s="624">
        <v>0</v>
      </c>
      <c r="AM33" s="624">
        <v>0</v>
      </c>
      <c r="AN33" s="624"/>
      <c r="AO33" s="624">
        <v>0</v>
      </c>
      <c r="AP33" s="624">
        <v>0</v>
      </c>
      <c r="AQ33" s="624">
        <v>0</v>
      </c>
      <c r="AR33" s="624">
        <v>0</v>
      </c>
      <c r="AS33" s="624"/>
      <c r="AT33" s="624">
        <v>0</v>
      </c>
      <c r="AU33" s="624">
        <v>0</v>
      </c>
      <c r="AV33" s="624"/>
      <c r="AW33" s="624">
        <v>8846</v>
      </c>
      <c r="AX33" s="624"/>
      <c r="AY33" s="624">
        <v>0</v>
      </c>
      <c r="AZ33" s="624">
        <v>0</v>
      </c>
      <c r="BA33" s="624">
        <v>0</v>
      </c>
      <c r="BB33" s="624"/>
      <c r="BC33" s="624">
        <v>1746</v>
      </c>
      <c r="BD33" s="624"/>
      <c r="BE33" s="624">
        <v>0</v>
      </c>
      <c r="BF33" s="624">
        <v>0</v>
      </c>
      <c r="BG33" s="626"/>
      <c r="BH33" s="484">
        <v>81</v>
      </c>
      <c r="BI33" s="621">
        <v>7</v>
      </c>
      <c r="BJ33" s="622" t="s">
        <v>31</v>
      </c>
      <c r="BK33" s="470">
        <v>2482</v>
      </c>
      <c r="BL33" s="627">
        <v>8.6369863013698627</v>
      </c>
      <c r="BM33" s="628">
        <v>-200.80016116035455</v>
      </c>
      <c r="BN33" s="628">
        <v>-107.84004834810636</v>
      </c>
      <c r="BO33" s="629">
        <v>-300.00322320709108</v>
      </c>
      <c r="BP33" s="627"/>
      <c r="BQ33" s="630">
        <v>0</v>
      </c>
      <c r="BR33" s="630">
        <v>0</v>
      </c>
      <c r="BS33" s="630"/>
      <c r="BT33" s="630">
        <v>0</v>
      </c>
      <c r="BU33" s="630">
        <v>0</v>
      </c>
      <c r="BV33" s="630">
        <v>0</v>
      </c>
      <c r="BW33" s="630">
        <v>0</v>
      </c>
      <c r="BX33" s="630">
        <v>0</v>
      </c>
      <c r="BY33" s="630">
        <v>0</v>
      </c>
      <c r="BZ33" s="630">
        <v>1.9137792103142628</v>
      </c>
      <c r="CA33" s="630">
        <v>0</v>
      </c>
      <c r="CB33" s="630">
        <v>0</v>
      </c>
      <c r="CC33" s="630">
        <v>0</v>
      </c>
      <c r="CD33" s="630">
        <v>0</v>
      </c>
      <c r="CE33" s="630">
        <v>0</v>
      </c>
      <c r="CF33" s="630"/>
      <c r="CG33" s="630">
        <v>2.4556809024979853</v>
      </c>
      <c r="CH33" s="630"/>
      <c r="CI33" s="630">
        <v>0</v>
      </c>
      <c r="CJ33" s="630">
        <v>0</v>
      </c>
      <c r="CK33" s="630"/>
      <c r="CL33" s="630">
        <v>0</v>
      </c>
      <c r="CM33" s="630">
        <v>0</v>
      </c>
      <c r="CN33" s="630">
        <v>0</v>
      </c>
      <c r="CO33" s="630">
        <v>0</v>
      </c>
      <c r="CP33" s="630">
        <v>0</v>
      </c>
      <c r="CQ33" s="630">
        <v>0</v>
      </c>
      <c r="CR33" s="630"/>
      <c r="CS33" s="630">
        <v>0</v>
      </c>
      <c r="CT33" s="630">
        <v>0</v>
      </c>
      <c r="CU33" s="630"/>
      <c r="CV33" s="630">
        <v>0</v>
      </c>
      <c r="CW33" s="630">
        <v>0</v>
      </c>
      <c r="CX33" s="630">
        <v>0</v>
      </c>
      <c r="CY33" s="630">
        <v>0</v>
      </c>
      <c r="CZ33" s="630"/>
      <c r="DA33" s="630">
        <v>0</v>
      </c>
      <c r="DB33" s="630">
        <v>0</v>
      </c>
      <c r="DC33" s="630"/>
      <c r="DD33" s="630">
        <v>3.5640612409347301</v>
      </c>
      <c r="DE33" s="630"/>
      <c r="DF33" s="630">
        <v>0</v>
      </c>
      <c r="DG33" s="630">
        <v>0</v>
      </c>
      <c r="DH33" s="630">
        <v>0</v>
      </c>
      <c r="DI33" s="630"/>
      <c r="DJ33" s="630">
        <v>0.70346494762288481</v>
      </c>
      <c r="DK33" s="630"/>
      <c r="DL33" s="630">
        <v>0</v>
      </c>
      <c r="DM33" s="630">
        <v>0</v>
      </c>
    </row>
    <row r="34" spans="1:117" s="622" customFormat="1" ht="13">
      <c r="A34" s="484">
        <v>82</v>
      </c>
      <c r="B34" s="621">
        <v>5</v>
      </c>
      <c r="C34" s="622" t="s">
        <v>32</v>
      </c>
      <c r="D34" s="470">
        <v>9361</v>
      </c>
      <c r="E34" s="623">
        <v>693052</v>
      </c>
      <c r="F34" s="624">
        <v>-1879689</v>
      </c>
      <c r="G34" s="624">
        <v>-1009490</v>
      </c>
      <c r="H34" s="625">
        <v>-2196127</v>
      </c>
      <c r="I34" s="623"/>
      <c r="J34" s="624">
        <v>0</v>
      </c>
      <c r="K34" s="624">
        <v>0</v>
      </c>
      <c r="L34" s="624"/>
      <c r="M34" s="624">
        <v>294975</v>
      </c>
      <c r="N34" s="624">
        <v>210696</v>
      </c>
      <c r="O34" s="624">
        <v>0</v>
      </c>
      <c r="P34" s="624">
        <v>0</v>
      </c>
      <c r="Q34" s="624">
        <v>0</v>
      </c>
      <c r="R34" s="624">
        <v>0</v>
      </c>
      <c r="S34" s="624">
        <v>0</v>
      </c>
      <c r="T34" s="624">
        <v>29023</v>
      </c>
      <c r="U34" s="624">
        <v>0</v>
      </c>
      <c r="V34" s="624">
        <v>0</v>
      </c>
      <c r="W34" s="624">
        <v>0</v>
      </c>
      <c r="X34" s="624">
        <v>0</v>
      </c>
      <c r="Y34" s="624"/>
      <c r="Z34" s="624">
        <v>113381</v>
      </c>
      <c r="AA34" s="624"/>
      <c r="AB34" s="624">
        <v>0</v>
      </c>
      <c r="AC34" s="624">
        <v>0</v>
      </c>
      <c r="AD34" s="624"/>
      <c r="AE34" s="624">
        <v>0</v>
      </c>
      <c r="AF34" s="624">
        <v>0</v>
      </c>
      <c r="AG34" s="624">
        <v>0</v>
      </c>
      <c r="AH34" s="624">
        <v>0</v>
      </c>
      <c r="AI34" s="624">
        <v>0</v>
      </c>
      <c r="AJ34" s="624">
        <v>0</v>
      </c>
      <c r="AK34" s="624"/>
      <c r="AL34" s="624">
        <v>0</v>
      </c>
      <c r="AM34" s="624">
        <v>0</v>
      </c>
      <c r="AN34" s="624"/>
      <c r="AO34" s="624">
        <v>0</v>
      </c>
      <c r="AP34" s="624">
        <v>0</v>
      </c>
      <c r="AQ34" s="624">
        <v>0</v>
      </c>
      <c r="AR34" s="624">
        <v>0</v>
      </c>
      <c r="AS34" s="624"/>
      <c r="AT34" s="624">
        <v>0</v>
      </c>
      <c r="AU34" s="624">
        <v>0</v>
      </c>
      <c r="AV34" s="624"/>
      <c r="AW34" s="624">
        <v>33363</v>
      </c>
      <c r="AX34" s="624"/>
      <c r="AY34" s="624">
        <v>0</v>
      </c>
      <c r="AZ34" s="624">
        <v>0</v>
      </c>
      <c r="BA34" s="624">
        <v>0</v>
      </c>
      <c r="BB34" s="624"/>
      <c r="BC34" s="624">
        <v>11614</v>
      </c>
      <c r="BD34" s="624"/>
      <c r="BE34" s="624">
        <v>0</v>
      </c>
      <c r="BF34" s="624">
        <v>0</v>
      </c>
      <c r="BG34" s="626"/>
      <c r="BH34" s="484">
        <v>82</v>
      </c>
      <c r="BI34" s="621">
        <v>5</v>
      </c>
      <c r="BJ34" s="622" t="s">
        <v>32</v>
      </c>
      <c r="BK34" s="470">
        <v>9361</v>
      </c>
      <c r="BL34" s="627">
        <v>74.036107253498557</v>
      </c>
      <c r="BM34" s="628">
        <v>-200.80002136523876</v>
      </c>
      <c r="BN34" s="628">
        <v>-107.83997436171349</v>
      </c>
      <c r="BO34" s="629">
        <v>-234.60388847345368</v>
      </c>
      <c r="BP34" s="627"/>
      <c r="BQ34" s="630">
        <v>0</v>
      </c>
      <c r="BR34" s="630">
        <v>0</v>
      </c>
      <c r="BS34" s="630"/>
      <c r="BT34" s="630">
        <v>31.511056511056513</v>
      </c>
      <c r="BU34" s="630">
        <v>22.507851725243029</v>
      </c>
      <c r="BV34" s="630">
        <v>0</v>
      </c>
      <c r="BW34" s="630">
        <v>0</v>
      </c>
      <c r="BX34" s="630">
        <v>0</v>
      </c>
      <c r="BY34" s="630">
        <v>0</v>
      </c>
      <c r="BZ34" s="630">
        <v>0</v>
      </c>
      <c r="CA34" s="630">
        <v>3.1004166221557528</v>
      </c>
      <c r="CB34" s="630">
        <v>0</v>
      </c>
      <c r="CC34" s="630">
        <v>0</v>
      </c>
      <c r="CD34" s="630">
        <v>0</v>
      </c>
      <c r="CE34" s="630">
        <v>0</v>
      </c>
      <c r="CF34" s="630"/>
      <c r="CG34" s="630">
        <v>12.112060677278068</v>
      </c>
      <c r="CH34" s="630"/>
      <c r="CI34" s="630">
        <v>0</v>
      </c>
      <c r="CJ34" s="630">
        <v>0</v>
      </c>
      <c r="CK34" s="630"/>
      <c r="CL34" s="630">
        <v>0</v>
      </c>
      <c r="CM34" s="630">
        <v>0</v>
      </c>
      <c r="CN34" s="630">
        <v>0</v>
      </c>
      <c r="CO34" s="630">
        <v>0</v>
      </c>
      <c r="CP34" s="630">
        <v>0</v>
      </c>
      <c r="CQ34" s="630">
        <v>0</v>
      </c>
      <c r="CR34" s="630"/>
      <c r="CS34" s="630">
        <v>0</v>
      </c>
      <c r="CT34" s="630">
        <v>0</v>
      </c>
      <c r="CU34" s="630"/>
      <c r="CV34" s="630">
        <v>0</v>
      </c>
      <c r="CW34" s="630">
        <v>0</v>
      </c>
      <c r="CX34" s="630">
        <v>0</v>
      </c>
      <c r="CY34" s="630">
        <v>0</v>
      </c>
      <c r="CZ34" s="630"/>
      <c r="DA34" s="630">
        <v>0</v>
      </c>
      <c r="DB34" s="630">
        <v>0</v>
      </c>
      <c r="DC34" s="630"/>
      <c r="DD34" s="630">
        <v>3.5640423031727377</v>
      </c>
      <c r="DE34" s="630"/>
      <c r="DF34" s="630">
        <v>0</v>
      </c>
      <c r="DG34" s="630">
        <v>0</v>
      </c>
      <c r="DH34" s="630">
        <v>0</v>
      </c>
      <c r="DI34" s="630"/>
      <c r="DJ34" s="630">
        <v>1.240679414592458</v>
      </c>
      <c r="DK34" s="630"/>
      <c r="DL34" s="630">
        <v>0</v>
      </c>
      <c r="DM34" s="630">
        <v>0</v>
      </c>
    </row>
    <row r="35" spans="1:117" s="622" customFormat="1" ht="13">
      <c r="A35" s="484">
        <v>86</v>
      </c>
      <c r="B35" s="621">
        <v>5</v>
      </c>
      <c r="C35" s="622" t="s">
        <v>33</v>
      </c>
      <c r="D35" s="470">
        <v>7901</v>
      </c>
      <c r="E35" s="623">
        <v>1251661</v>
      </c>
      <c r="F35" s="624">
        <v>-1586521</v>
      </c>
      <c r="G35" s="624">
        <v>-852044</v>
      </c>
      <c r="H35" s="625">
        <v>-1186904</v>
      </c>
      <c r="I35" s="623"/>
      <c r="J35" s="624">
        <v>0</v>
      </c>
      <c r="K35" s="624">
        <v>0</v>
      </c>
      <c r="L35" s="624"/>
      <c r="M35" s="624">
        <v>132739</v>
      </c>
      <c r="N35" s="624">
        <v>94813</v>
      </c>
      <c r="O35" s="624">
        <v>45919</v>
      </c>
      <c r="P35" s="624">
        <v>23638</v>
      </c>
      <c r="Q35" s="624">
        <v>16884</v>
      </c>
      <c r="R35" s="624">
        <v>0</v>
      </c>
      <c r="S35" s="624">
        <v>15834</v>
      </c>
      <c r="T35" s="624">
        <v>0</v>
      </c>
      <c r="U35" s="624">
        <v>0</v>
      </c>
      <c r="V35" s="624">
        <v>0</v>
      </c>
      <c r="W35" s="624">
        <v>0</v>
      </c>
      <c r="X35" s="624">
        <v>0</v>
      </c>
      <c r="Y35" s="624"/>
      <c r="Z35" s="624">
        <v>30628</v>
      </c>
      <c r="AA35" s="624"/>
      <c r="AB35" s="624">
        <v>0</v>
      </c>
      <c r="AC35" s="624">
        <v>0</v>
      </c>
      <c r="AD35" s="624"/>
      <c r="AE35" s="624">
        <v>737594</v>
      </c>
      <c r="AF35" s="624">
        <v>0</v>
      </c>
      <c r="AG35" s="624">
        <v>0</v>
      </c>
      <c r="AH35" s="624">
        <v>0</v>
      </c>
      <c r="AI35" s="624">
        <v>0</v>
      </c>
      <c r="AJ35" s="624">
        <v>0</v>
      </c>
      <c r="AK35" s="624"/>
      <c r="AL35" s="624">
        <v>116138</v>
      </c>
      <c r="AM35" s="624">
        <v>0</v>
      </c>
      <c r="AN35" s="624"/>
      <c r="AO35" s="624">
        <v>0</v>
      </c>
      <c r="AP35" s="624">
        <v>0</v>
      </c>
      <c r="AQ35" s="624">
        <v>0</v>
      </c>
      <c r="AR35" s="624">
        <v>0</v>
      </c>
      <c r="AS35" s="624"/>
      <c r="AT35" s="624">
        <v>0</v>
      </c>
      <c r="AU35" s="624">
        <v>0</v>
      </c>
      <c r="AV35" s="624"/>
      <c r="AW35" s="624">
        <v>28159</v>
      </c>
      <c r="AX35" s="624"/>
      <c r="AY35" s="624">
        <v>0</v>
      </c>
      <c r="AZ35" s="624">
        <v>0</v>
      </c>
      <c r="BA35" s="624">
        <v>0</v>
      </c>
      <c r="BB35" s="624"/>
      <c r="BC35" s="624">
        <v>9315</v>
      </c>
      <c r="BD35" s="624"/>
      <c r="BE35" s="624">
        <v>0</v>
      </c>
      <c r="BF35" s="624">
        <v>0</v>
      </c>
      <c r="BG35" s="626"/>
      <c r="BH35" s="484">
        <v>86</v>
      </c>
      <c r="BI35" s="621">
        <v>5</v>
      </c>
      <c r="BJ35" s="622" t="s">
        <v>33</v>
      </c>
      <c r="BK35" s="470">
        <v>7901</v>
      </c>
      <c r="BL35" s="627">
        <v>158.41804834831035</v>
      </c>
      <c r="BM35" s="628">
        <v>-200.8000253132515</v>
      </c>
      <c r="BN35" s="628">
        <v>-107.84002025060119</v>
      </c>
      <c r="BO35" s="629">
        <v>-150.22199721554233</v>
      </c>
      <c r="BP35" s="627"/>
      <c r="BQ35" s="630">
        <v>0</v>
      </c>
      <c r="BR35" s="630">
        <v>0</v>
      </c>
      <c r="BS35" s="630"/>
      <c r="BT35" s="630">
        <v>16.800278445766359</v>
      </c>
      <c r="BU35" s="630">
        <v>12.000126566257435</v>
      </c>
      <c r="BV35" s="630">
        <v>5.8117959751930135</v>
      </c>
      <c r="BW35" s="630">
        <v>2.9917731932666749</v>
      </c>
      <c r="BX35" s="630">
        <v>2.1369446905455005</v>
      </c>
      <c r="BY35" s="630">
        <v>0</v>
      </c>
      <c r="BZ35" s="630">
        <v>2.0040501202379444</v>
      </c>
      <c r="CA35" s="630">
        <v>0</v>
      </c>
      <c r="CB35" s="630">
        <v>0</v>
      </c>
      <c r="CC35" s="630">
        <v>0</v>
      </c>
      <c r="CD35" s="630">
        <v>0</v>
      </c>
      <c r="CE35" s="630">
        <v>0</v>
      </c>
      <c r="CF35" s="630"/>
      <c r="CG35" s="630">
        <v>3.8764713327426907</v>
      </c>
      <c r="CH35" s="630"/>
      <c r="CI35" s="630">
        <v>0</v>
      </c>
      <c r="CJ35" s="630">
        <v>0</v>
      </c>
      <c r="CK35" s="630"/>
      <c r="CL35" s="630">
        <v>93.35451208707758</v>
      </c>
      <c r="CM35" s="630">
        <v>0</v>
      </c>
      <c r="CN35" s="630">
        <v>0</v>
      </c>
      <c r="CO35" s="630">
        <v>0</v>
      </c>
      <c r="CP35" s="630">
        <v>0</v>
      </c>
      <c r="CQ35" s="630">
        <v>0</v>
      </c>
      <c r="CR35" s="630"/>
      <c r="CS35" s="630">
        <v>14.699152006075181</v>
      </c>
      <c r="CT35" s="630">
        <v>0</v>
      </c>
      <c r="CU35" s="630"/>
      <c r="CV35" s="630">
        <v>0</v>
      </c>
      <c r="CW35" s="630">
        <v>0</v>
      </c>
      <c r="CX35" s="630">
        <v>0</v>
      </c>
      <c r="CY35" s="630">
        <v>0</v>
      </c>
      <c r="CZ35" s="630"/>
      <c r="DA35" s="630">
        <v>0</v>
      </c>
      <c r="DB35" s="630">
        <v>0</v>
      </c>
      <c r="DC35" s="630"/>
      <c r="DD35" s="630">
        <v>3.5639792431337805</v>
      </c>
      <c r="DE35" s="630"/>
      <c r="DF35" s="630">
        <v>0</v>
      </c>
      <c r="DG35" s="630">
        <v>0</v>
      </c>
      <c r="DH35" s="630">
        <v>0</v>
      </c>
      <c r="DI35" s="630"/>
      <c r="DJ35" s="630">
        <v>1.1789646880141753</v>
      </c>
      <c r="DK35" s="630"/>
      <c r="DL35" s="630">
        <v>0</v>
      </c>
      <c r="DM35" s="630">
        <v>0</v>
      </c>
    </row>
    <row r="36" spans="1:117" s="622" customFormat="1" ht="13">
      <c r="A36" s="484">
        <v>90</v>
      </c>
      <c r="B36" s="621">
        <v>12</v>
      </c>
      <c r="C36" s="622" t="s">
        <v>34</v>
      </c>
      <c r="D36" s="470">
        <v>2929</v>
      </c>
      <c r="E36" s="623">
        <v>445220</v>
      </c>
      <c r="F36" s="624">
        <v>-588143</v>
      </c>
      <c r="G36" s="624">
        <v>-315863</v>
      </c>
      <c r="H36" s="625">
        <v>-458786</v>
      </c>
      <c r="I36" s="623"/>
      <c r="J36" s="624">
        <v>0</v>
      </c>
      <c r="K36" s="624">
        <v>0</v>
      </c>
      <c r="L36" s="624"/>
      <c r="M36" s="624">
        <v>29497</v>
      </c>
      <c r="N36" s="624">
        <v>21070</v>
      </c>
      <c r="O36" s="624">
        <v>9500</v>
      </c>
      <c r="P36" s="624">
        <v>0</v>
      </c>
      <c r="Q36" s="624">
        <v>0</v>
      </c>
      <c r="R36" s="624">
        <v>72838</v>
      </c>
      <c r="S36" s="624">
        <v>-47502</v>
      </c>
      <c r="T36" s="624">
        <v>0</v>
      </c>
      <c r="U36" s="624">
        <v>30545</v>
      </c>
      <c r="V36" s="624">
        <v>0</v>
      </c>
      <c r="W36" s="624">
        <v>0</v>
      </c>
      <c r="X36" s="624">
        <v>0</v>
      </c>
      <c r="Y36" s="624"/>
      <c r="Z36" s="624">
        <v>15849</v>
      </c>
      <c r="AA36" s="624"/>
      <c r="AB36" s="624">
        <v>0</v>
      </c>
      <c r="AC36" s="624">
        <v>0</v>
      </c>
      <c r="AD36" s="624"/>
      <c r="AE36" s="624">
        <v>294136</v>
      </c>
      <c r="AF36" s="624">
        <v>6808</v>
      </c>
      <c r="AG36" s="624">
        <v>0</v>
      </c>
      <c r="AH36" s="624">
        <v>0</v>
      </c>
      <c r="AI36" s="624">
        <v>0</v>
      </c>
      <c r="AJ36" s="624">
        <v>0</v>
      </c>
      <c r="AK36" s="624"/>
      <c r="AL36" s="624">
        <v>0</v>
      </c>
      <c r="AM36" s="624">
        <v>0</v>
      </c>
      <c r="AN36" s="624"/>
      <c r="AO36" s="624">
        <v>0</v>
      </c>
      <c r="AP36" s="624">
        <v>0</v>
      </c>
      <c r="AQ36" s="624">
        <v>0</v>
      </c>
      <c r="AR36" s="624">
        <v>0</v>
      </c>
      <c r="AS36" s="624"/>
      <c r="AT36" s="624">
        <v>0</v>
      </c>
      <c r="AU36" s="624">
        <v>0</v>
      </c>
      <c r="AV36" s="624"/>
      <c r="AW36" s="624">
        <v>10439</v>
      </c>
      <c r="AX36" s="624"/>
      <c r="AY36" s="624">
        <v>0</v>
      </c>
      <c r="AZ36" s="624">
        <v>0</v>
      </c>
      <c r="BA36" s="624">
        <v>0</v>
      </c>
      <c r="BB36" s="624"/>
      <c r="BC36" s="624">
        <v>2040</v>
      </c>
      <c r="BD36" s="624"/>
      <c r="BE36" s="624">
        <v>0</v>
      </c>
      <c r="BF36" s="624">
        <v>0</v>
      </c>
      <c r="BG36" s="626"/>
      <c r="BH36" s="484">
        <v>90</v>
      </c>
      <c r="BI36" s="621">
        <v>12</v>
      </c>
      <c r="BJ36" s="622" t="s">
        <v>34</v>
      </c>
      <c r="BK36" s="470">
        <v>2929</v>
      </c>
      <c r="BL36" s="627">
        <v>152.00409696142029</v>
      </c>
      <c r="BM36" s="628">
        <v>-200.79993171730968</v>
      </c>
      <c r="BN36" s="628">
        <v>-107.83987709115739</v>
      </c>
      <c r="BO36" s="629">
        <v>-156.63571184704676</v>
      </c>
      <c r="BP36" s="627"/>
      <c r="BQ36" s="630">
        <v>0</v>
      </c>
      <c r="BR36" s="630">
        <v>0</v>
      </c>
      <c r="BS36" s="630"/>
      <c r="BT36" s="630">
        <v>10.07067258449983</v>
      </c>
      <c r="BU36" s="630">
        <v>7.1935814271082279</v>
      </c>
      <c r="BV36" s="630">
        <v>3.2434277910549674</v>
      </c>
      <c r="BW36" s="630">
        <v>0</v>
      </c>
      <c r="BX36" s="630">
        <v>0</v>
      </c>
      <c r="BY36" s="630">
        <v>24.86787299419597</v>
      </c>
      <c r="BZ36" s="630">
        <v>-16.217821782178216</v>
      </c>
      <c r="CA36" s="630">
        <v>0</v>
      </c>
      <c r="CB36" s="630">
        <v>10.428473881870946</v>
      </c>
      <c r="CC36" s="630">
        <v>0</v>
      </c>
      <c r="CD36" s="630">
        <v>0</v>
      </c>
      <c r="CE36" s="630">
        <v>0</v>
      </c>
      <c r="CF36" s="630"/>
      <c r="CG36" s="630">
        <v>5.4110617958347556</v>
      </c>
      <c r="CH36" s="630"/>
      <c r="CI36" s="630">
        <v>0</v>
      </c>
      <c r="CJ36" s="630">
        <v>0</v>
      </c>
      <c r="CK36" s="630"/>
      <c r="CL36" s="630">
        <v>100.42198702628883</v>
      </c>
      <c r="CM36" s="630">
        <v>2.3243427791054967</v>
      </c>
      <c r="CN36" s="630">
        <v>0</v>
      </c>
      <c r="CO36" s="630">
        <v>0</v>
      </c>
      <c r="CP36" s="630">
        <v>0</v>
      </c>
      <c r="CQ36" s="630">
        <v>0</v>
      </c>
      <c r="CR36" s="630"/>
      <c r="CS36" s="630">
        <v>0</v>
      </c>
      <c r="CT36" s="630">
        <v>0</v>
      </c>
      <c r="CU36" s="630"/>
      <c r="CV36" s="630">
        <v>0</v>
      </c>
      <c r="CW36" s="630">
        <v>0</v>
      </c>
      <c r="CX36" s="630">
        <v>0</v>
      </c>
      <c r="CY36" s="630">
        <v>0</v>
      </c>
      <c r="CZ36" s="630"/>
      <c r="DA36" s="630">
        <v>0</v>
      </c>
      <c r="DB36" s="630">
        <v>0</v>
      </c>
      <c r="DC36" s="630"/>
      <c r="DD36" s="630">
        <v>3.5640150221918745</v>
      </c>
      <c r="DE36" s="630"/>
      <c r="DF36" s="630">
        <v>0</v>
      </c>
      <c r="DG36" s="630">
        <v>0</v>
      </c>
      <c r="DH36" s="630">
        <v>0</v>
      </c>
      <c r="DI36" s="630"/>
      <c r="DJ36" s="630">
        <v>0.696483441447593</v>
      </c>
      <c r="DK36" s="630"/>
      <c r="DL36" s="630">
        <v>0</v>
      </c>
      <c r="DM36" s="630">
        <v>0</v>
      </c>
    </row>
    <row r="37" spans="1:117" s="622" customFormat="1" ht="13">
      <c r="A37" s="484">
        <v>91</v>
      </c>
      <c r="B37" s="621">
        <v>1</v>
      </c>
      <c r="C37" s="622" t="s">
        <v>35</v>
      </c>
      <c r="D37" s="470">
        <v>684018</v>
      </c>
      <c r="E37" s="623">
        <v>266716603</v>
      </c>
      <c r="F37" s="624">
        <v>-137350814</v>
      </c>
      <c r="G37" s="624">
        <v>-73764501</v>
      </c>
      <c r="H37" s="625">
        <v>55601288</v>
      </c>
      <c r="I37" s="623"/>
      <c r="J37" s="624">
        <v>294081</v>
      </c>
      <c r="K37" s="624">
        <v>210058</v>
      </c>
      <c r="L37" s="624"/>
      <c r="M37" s="624">
        <v>16253109</v>
      </c>
      <c r="N37" s="624">
        <v>11609363</v>
      </c>
      <c r="O37" s="624">
        <v>13071050</v>
      </c>
      <c r="P37" s="624">
        <v>2647423</v>
      </c>
      <c r="Q37" s="624">
        <v>1891016</v>
      </c>
      <c r="R37" s="624">
        <v>2491751</v>
      </c>
      <c r="S37" s="624">
        <v>2744050</v>
      </c>
      <c r="T37" s="624">
        <v>188648</v>
      </c>
      <c r="U37" s="624">
        <v>630476</v>
      </c>
      <c r="V37" s="624">
        <v>847519</v>
      </c>
      <c r="W37" s="624">
        <v>0</v>
      </c>
      <c r="X37" s="624">
        <v>0</v>
      </c>
      <c r="Y37" s="624"/>
      <c r="Z37" s="624">
        <v>8091109</v>
      </c>
      <c r="AA37" s="624"/>
      <c r="AB37" s="624">
        <v>99498904</v>
      </c>
      <c r="AC37" s="624">
        <v>41000</v>
      </c>
      <c r="AD37" s="624"/>
      <c r="AE37" s="624">
        <v>87719944</v>
      </c>
      <c r="AF37" s="624">
        <v>1577585</v>
      </c>
      <c r="AG37" s="624">
        <v>2344711</v>
      </c>
      <c r="AH37" s="624">
        <v>0</v>
      </c>
      <c r="AI37" s="624">
        <v>520000</v>
      </c>
      <c r="AJ37" s="624">
        <v>0</v>
      </c>
      <c r="AK37" s="624"/>
      <c r="AL37" s="624">
        <v>5468592</v>
      </c>
      <c r="AM37" s="624">
        <v>157817</v>
      </c>
      <c r="AN37" s="624"/>
      <c r="AO37" s="624">
        <v>0</v>
      </c>
      <c r="AP37" s="624">
        <v>0</v>
      </c>
      <c r="AQ37" s="624">
        <v>0</v>
      </c>
      <c r="AR37" s="624">
        <v>0</v>
      </c>
      <c r="AS37" s="624"/>
      <c r="AT37" s="624">
        <v>2957542</v>
      </c>
      <c r="AU37" s="624">
        <v>0</v>
      </c>
      <c r="AV37" s="624"/>
      <c r="AW37" s="624">
        <v>2437840</v>
      </c>
      <c r="AX37" s="624"/>
      <c r="AY37" s="624">
        <v>1116152</v>
      </c>
      <c r="AZ37" s="624">
        <v>936742</v>
      </c>
      <c r="BA37" s="624">
        <v>0</v>
      </c>
      <c r="BB37" s="624"/>
      <c r="BC37" s="624">
        <v>970121</v>
      </c>
      <c r="BD37" s="624"/>
      <c r="BE37" s="624">
        <v>0</v>
      </c>
      <c r="BF37" s="624">
        <v>0</v>
      </c>
      <c r="BG37" s="626"/>
      <c r="BH37" s="484">
        <v>91</v>
      </c>
      <c r="BI37" s="621">
        <v>1</v>
      </c>
      <c r="BJ37" s="622" t="s">
        <v>35</v>
      </c>
      <c r="BK37" s="470">
        <v>684018</v>
      </c>
      <c r="BL37" s="627">
        <v>389.92629287533367</v>
      </c>
      <c r="BM37" s="628">
        <v>-200.79999941522007</v>
      </c>
      <c r="BN37" s="628">
        <v>-107.83999982456602</v>
      </c>
      <c r="BO37" s="629">
        <v>81.286293635547608</v>
      </c>
      <c r="BP37" s="627"/>
      <c r="BQ37" s="630">
        <v>0.42993166846486497</v>
      </c>
      <c r="BR37" s="630">
        <v>0.30709425775345095</v>
      </c>
      <c r="BS37" s="630"/>
      <c r="BT37" s="630">
        <v>23.761229967632431</v>
      </c>
      <c r="BU37" s="630">
        <v>16.972306284337545</v>
      </c>
      <c r="BV37" s="630">
        <v>19.109219348028851</v>
      </c>
      <c r="BW37" s="630">
        <v>3.8703996093670048</v>
      </c>
      <c r="BX37" s="630">
        <v>2.7645705229979329</v>
      </c>
      <c r="BY37" s="630">
        <v>3.6428149551619988</v>
      </c>
      <c r="BZ37" s="630">
        <v>4.0116634357575389</v>
      </c>
      <c r="CA37" s="630">
        <v>0.27579391185612073</v>
      </c>
      <c r="CB37" s="630">
        <v>0.92172428210953516</v>
      </c>
      <c r="CC37" s="630">
        <v>1.2390302594376172</v>
      </c>
      <c r="CD37" s="630">
        <v>0</v>
      </c>
      <c r="CE37" s="630">
        <v>0</v>
      </c>
      <c r="CF37" s="630"/>
      <c r="CG37" s="630">
        <v>11.828795441055645</v>
      </c>
      <c r="CH37" s="630"/>
      <c r="CI37" s="630">
        <v>145.46240596007706</v>
      </c>
      <c r="CJ37" s="630">
        <v>5.9939943100912552E-2</v>
      </c>
      <c r="CK37" s="630"/>
      <c r="CL37" s="630">
        <v>128.2421573701277</v>
      </c>
      <c r="CM37" s="630">
        <v>2.3063501252891005</v>
      </c>
      <c r="CN37" s="630">
        <v>3.4278498519044822</v>
      </c>
      <c r="CO37" s="630">
        <v>0</v>
      </c>
      <c r="CP37" s="630">
        <v>0.76021391249937864</v>
      </c>
      <c r="CQ37" s="630">
        <v>0</v>
      </c>
      <c r="CR37" s="630"/>
      <c r="CS37" s="630">
        <v>7.9948071541976962</v>
      </c>
      <c r="CT37" s="630">
        <v>0.23072053659406624</v>
      </c>
      <c r="CU37" s="630"/>
      <c r="CV37" s="630">
        <v>0</v>
      </c>
      <c r="CW37" s="630">
        <v>0</v>
      </c>
      <c r="CX37" s="630">
        <v>0</v>
      </c>
      <c r="CY37" s="630">
        <v>0</v>
      </c>
      <c r="CZ37" s="630"/>
      <c r="DA37" s="630">
        <v>4.3237780292331491</v>
      </c>
      <c r="DB37" s="630">
        <v>0</v>
      </c>
      <c r="DC37" s="630"/>
      <c r="DD37" s="630">
        <v>3.5639997777836254</v>
      </c>
      <c r="DE37" s="630"/>
      <c r="DF37" s="630">
        <v>1.6317582285846279</v>
      </c>
      <c r="DG37" s="630">
        <v>1.369469809274025</v>
      </c>
      <c r="DH37" s="630">
        <v>0</v>
      </c>
      <c r="DI37" s="630"/>
      <c r="DJ37" s="630">
        <v>1.4182682327073264</v>
      </c>
      <c r="DK37" s="630"/>
      <c r="DL37" s="630">
        <v>0</v>
      </c>
      <c r="DM37" s="630">
        <v>0</v>
      </c>
    </row>
    <row r="38" spans="1:117" s="622" customFormat="1" ht="13">
      <c r="A38" s="484">
        <v>92</v>
      </c>
      <c r="B38" s="621">
        <v>1</v>
      </c>
      <c r="C38" s="622" t="s">
        <v>36</v>
      </c>
      <c r="D38" s="470">
        <v>251269</v>
      </c>
      <c r="E38" s="623">
        <v>120296077</v>
      </c>
      <c r="F38" s="624">
        <v>-50454815</v>
      </c>
      <c r="G38" s="624">
        <v>-27096849</v>
      </c>
      <c r="H38" s="625">
        <v>42744413</v>
      </c>
      <c r="I38" s="623"/>
      <c r="J38" s="624">
        <v>343094</v>
      </c>
      <c r="K38" s="624">
        <v>245067</v>
      </c>
      <c r="L38" s="624"/>
      <c r="M38" s="624">
        <v>5162058</v>
      </c>
      <c r="N38" s="624">
        <v>3687184</v>
      </c>
      <c r="O38" s="624">
        <v>9296200</v>
      </c>
      <c r="P38" s="624">
        <v>3663844</v>
      </c>
      <c r="Q38" s="624">
        <v>2617032</v>
      </c>
      <c r="R38" s="624">
        <v>2093102</v>
      </c>
      <c r="S38" s="624">
        <v>3713096</v>
      </c>
      <c r="T38" s="624">
        <v>98677</v>
      </c>
      <c r="U38" s="624">
        <v>804738</v>
      </c>
      <c r="V38" s="624">
        <v>0</v>
      </c>
      <c r="W38" s="624">
        <v>0</v>
      </c>
      <c r="X38" s="624">
        <v>0</v>
      </c>
      <c r="Y38" s="624"/>
      <c r="Z38" s="624">
        <v>1750367</v>
      </c>
      <c r="AA38" s="624"/>
      <c r="AB38" s="624">
        <v>43456886</v>
      </c>
      <c r="AC38" s="624">
        <v>0</v>
      </c>
      <c r="AD38" s="624"/>
      <c r="AE38" s="624">
        <v>35262744</v>
      </c>
      <c r="AF38" s="624">
        <v>1091350</v>
      </c>
      <c r="AG38" s="624">
        <v>409090</v>
      </c>
      <c r="AH38" s="624">
        <v>0</v>
      </c>
      <c r="AI38" s="624">
        <v>0</v>
      </c>
      <c r="AJ38" s="624">
        <v>0</v>
      </c>
      <c r="AK38" s="624"/>
      <c r="AL38" s="624">
        <v>1925408</v>
      </c>
      <c r="AM38" s="624">
        <v>193589</v>
      </c>
      <c r="AN38" s="624"/>
      <c r="AO38" s="624">
        <v>0</v>
      </c>
      <c r="AP38" s="624">
        <v>0</v>
      </c>
      <c r="AQ38" s="624">
        <v>0</v>
      </c>
      <c r="AR38" s="624">
        <v>0</v>
      </c>
      <c r="AS38" s="624"/>
      <c r="AT38" s="624">
        <v>0</v>
      </c>
      <c r="AU38" s="624">
        <v>0</v>
      </c>
      <c r="AV38" s="624"/>
      <c r="AW38" s="624">
        <v>895523</v>
      </c>
      <c r="AX38" s="624"/>
      <c r="AY38" s="624">
        <v>542525</v>
      </c>
      <c r="AZ38" s="624">
        <v>0</v>
      </c>
      <c r="BA38" s="624">
        <v>0</v>
      </c>
      <c r="BB38" s="624"/>
      <c r="BC38" s="624">
        <v>374193</v>
      </c>
      <c r="BD38" s="624"/>
      <c r="BE38" s="624">
        <v>2307561</v>
      </c>
      <c r="BF38" s="624">
        <v>362749</v>
      </c>
      <c r="BG38" s="626"/>
      <c r="BH38" s="484">
        <v>92</v>
      </c>
      <c r="BI38" s="621">
        <v>1</v>
      </c>
      <c r="BJ38" s="622" t="s">
        <v>36</v>
      </c>
      <c r="BK38" s="470">
        <v>251269</v>
      </c>
      <c r="BL38" s="627">
        <v>478.75415192482956</v>
      </c>
      <c r="BM38" s="628">
        <v>-200.79999920404029</v>
      </c>
      <c r="BN38" s="628">
        <v>-107.84000015919194</v>
      </c>
      <c r="BO38" s="629">
        <v>170.11415256159734</v>
      </c>
      <c r="BP38" s="627"/>
      <c r="BQ38" s="630">
        <v>1.3654450011740407</v>
      </c>
      <c r="BR38" s="630">
        <v>0.97531728943880858</v>
      </c>
      <c r="BS38" s="630"/>
      <c r="BT38" s="630">
        <v>20.543950905205179</v>
      </c>
      <c r="BU38" s="630">
        <v>14.67424950948983</v>
      </c>
      <c r="BV38" s="630">
        <v>36.997003211697425</v>
      </c>
      <c r="BW38" s="630">
        <v>14.581361011505598</v>
      </c>
      <c r="BX38" s="630">
        <v>10.415260139531737</v>
      </c>
      <c r="BY38" s="630">
        <v>8.3301242891084861</v>
      </c>
      <c r="BZ38" s="630">
        <v>14.777374049325623</v>
      </c>
      <c r="CA38" s="630">
        <v>0.39271458078792054</v>
      </c>
      <c r="CB38" s="630">
        <v>3.2026951195730473</v>
      </c>
      <c r="CC38" s="630">
        <v>0</v>
      </c>
      <c r="CD38" s="630">
        <v>0</v>
      </c>
      <c r="CE38" s="630">
        <v>0</v>
      </c>
      <c r="CF38" s="630"/>
      <c r="CG38" s="630">
        <v>6.9661080356112377</v>
      </c>
      <c r="CH38" s="630"/>
      <c r="CI38" s="630">
        <v>172.94965156863759</v>
      </c>
      <c r="CJ38" s="630">
        <v>0</v>
      </c>
      <c r="CK38" s="630"/>
      <c r="CL38" s="630">
        <v>140.33861717919839</v>
      </c>
      <c r="CM38" s="630">
        <v>4.3433531394640807</v>
      </c>
      <c r="CN38" s="630">
        <v>1.6280957857913232</v>
      </c>
      <c r="CO38" s="630">
        <v>0</v>
      </c>
      <c r="CP38" s="630">
        <v>0</v>
      </c>
      <c r="CQ38" s="630">
        <v>0</v>
      </c>
      <c r="CR38" s="630"/>
      <c r="CS38" s="630">
        <v>7.6627359523060941</v>
      </c>
      <c r="CT38" s="630">
        <v>0.77044522006296046</v>
      </c>
      <c r="CU38" s="630"/>
      <c r="CV38" s="630">
        <v>0</v>
      </c>
      <c r="CW38" s="630">
        <v>0</v>
      </c>
      <c r="CX38" s="630">
        <v>0</v>
      </c>
      <c r="CY38" s="630">
        <v>0</v>
      </c>
      <c r="CZ38" s="630"/>
      <c r="DA38" s="630">
        <v>0</v>
      </c>
      <c r="DB38" s="630">
        <v>0</v>
      </c>
      <c r="DC38" s="630"/>
      <c r="DD38" s="630">
        <v>3.5640011302627861</v>
      </c>
      <c r="DE38" s="630"/>
      <c r="DF38" s="630">
        <v>2.1591402043228571</v>
      </c>
      <c r="DG38" s="630">
        <v>0</v>
      </c>
      <c r="DH38" s="630">
        <v>0</v>
      </c>
      <c r="DI38" s="630"/>
      <c r="DJ38" s="630">
        <v>1.4892127560502888</v>
      </c>
      <c r="DK38" s="630"/>
      <c r="DL38" s="630">
        <v>9.1836279047554612</v>
      </c>
      <c r="DM38" s="630">
        <v>1.4436679415287998</v>
      </c>
    </row>
    <row r="39" spans="1:117" s="622" customFormat="1" ht="13">
      <c r="A39" s="484">
        <v>97</v>
      </c>
      <c r="B39" s="621">
        <v>10</v>
      </c>
      <c r="C39" s="622" t="s">
        <v>37</v>
      </c>
      <c r="D39" s="470">
        <v>2059</v>
      </c>
      <c r="E39" s="623">
        <v>118002</v>
      </c>
      <c r="F39" s="624">
        <v>-413447</v>
      </c>
      <c r="G39" s="624">
        <v>-222043</v>
      </c>
      <c r="H39" s="625">
        <v>-517488</v>
      </c>
      <c r="I39" s="623"/>
      <c r="J39" s="624">
        <v>0</v>
      </c>
      <c r="K39" s="624">
        <v>0</v>
      </c>
      <c r="L39" s="624"/>
      <c r="M39" s="624">
        <v>0</v>
      </c>
      <c r="N39" s="624">
        <v>0</v>
      </c>
      <c r="O39" s="624">
        <v>57003</v>
      </c>
      <c r="P39" s="624">
        <v>0</v>
      </c>
      <c r="Q39" s="624">
        <v>0</v>
      </c>
      <c r="R39" s="624">
        <v>0</v>
      </c>
      <c r="S39" s="624">
        <v>38002</v>
      </c>
      <c r="T39" s="624">
        <v>0</v>
      </c>
      <c r="U39" s="624">
        <v>0</v>
      </c>
      <c r="V39" s="624">
        <v>0</v>
      </c>
      <c r="W39" s="624">
        <v>0</v>
      </c>
      <c r="X39" s="624">
        <v>0</v>
      </c>
      <c r="Y39" s="624"/>
      <c r="Z39" s="624">
        <v>13988</v>
      </c>
      <c r="AA39" s="624"/>
      <c r="AB39" s="624">
        <v>0</v>
      </c>
      <c r="AC39" s="624">
        <v>0</v>
      </c>
      <c r="AD39" s="624"/>
      <c r="AE39" s="624">
        <v>0</v>
      </c>
      <c r="AF39" s="624">
        <v>0</v>
      </c>
      <c r="AG39" s="624">
        <v>0</v>
      </c>
      <c r="AH39" s="624">
        <v>0</v>
      </c>
      <c r="AI39" s="624">
        <v>0</v>
      </c>
      <c r="AJ39" s="624">
        <v>0</v>
      </c>
      <c r="AK39" s="624"/>
      <c r="AL39" s="624">
        <v>0</v>
      </c>
      <c r="AM39" s="624">
        <v>0</v>
      </c>
      <c r="AN39" s="624"/>
      <c r="AO39" s="624">
        <v>0</v>
      </c>
      <c r="AP39" s="624">
        <v>0</v>
      </c>
      <c r="AQ39" s="624">
        <v>0</v>
      </c>
      <c r="AR39" s="624">
        <v>0</v>
      </c>
      <c r="AS39" s="624"/>
      <c r="AT39" s="624">
        <v>0</v>
      </c>
      <c r="AU39" s="624">
        <v>0</v>
      </c>
      <c r="AV39" s="624"/>
      <c r="AW39" s="624">
        <v>7338</v>
      </c>
      <c r="AX39" s="624"/>
      <c r="AY39" s="624">
        <v>0</v>
      </c>
      <c r="AZ39" s="624">
        <v>0</v>
      </c>
      <c r="BA39" s="624">
        <v>0</v>
      </c>
      <c r="BB39" s="624"/>
      <c r="BC39" s="624">
        <v>1671</v>
      </c>
      <c r="BD39" s="624"/>
      <c r="BE39" s="624">
        <v>0</v>
      </c>
      <c r="BF39" s="624">
        <v>0</v>
      </c>
      <c r="BG39" s="626"/>
      <c r="BH39" s="484">
        <v>97</v>
      </c>
      <c r="BI39" s="621">
        <v>10</v>
      </c>
      <c r="BJ39" s="622" t="s">
        <v>37</v>
      </c>
      <c r="BK39" s="470">
        <v>2059</v>
      </c>
      <c r="BL39" s="627">
        <v>57.310344827586206</v>
      </c>
      <c r="BM39" s="628">
        <v>-200.79990286546868</v>
      </c>
      <c r="BN39" s="628">
        <v>-107.84021369596891</v>
      </c>
      <c r="BO39" s="629">
        <v>-251.32977173385137</v>
      </c>
      <c r="BP39" s="627"/>
      <c r="BQ39" s="630">
        <v>0</v>
      </c>
      <c r="BR39" s="630">
        <v>0</v>
      </c>
      <c r="BS39" s="630"/>
      <c r="BT39" s="630">
        <v>0</v>
      </c>
      <c r="BU39" s="630">
        <v>0</v>
      </c>
      <c r="BV39" s="630">
        <v>27.684798445847498</v>
      </c>
      <c r="BW39" s="630">
        <v>0</v>
      </c>
      <c r="BX39" s="630">
        <v>0</v>
      </c>
      <c r="BY39" s="630">
        <v>0</v>
      </c>
      <c r="BZ39" s="630">
        <v>18.456532297231664</v>
      </c>
      <c r="CA39" s="630">
        <v>0</v>
      </c>
      <c r="CB39" s="630">
        <v>0</v>
      </c>
      <c r="CC39" s="630">
        <v>0</v>
      </c>
      <c r="CD39" s="630">
        <v>0</v>
      </c>
      <c r="CE39" s="630">
        <v>0</v>
      </c>
      <c r="CF39" s="630"/>
      <c r="CG39" s="630">
        <v>6.7935891209324915</v>
      </c>
      <c r="CH39" s="630"/>
      <c r="CI39" s="630">
        <v>0</v>
      </c>
      <c r="CJ39" s="630">
        <v>0</v>
      </c>
      <c r="CK39" s="630"/>
      <c r="CL39" s="630">
        <v>0</v>
      </c>
      <c r="CM39" s="630">
        <v>0</v>
      </c>
      <c r="CN39" s="630">
        <v>0</v>
      </c>
      <c r="CO39" s="630">
        <v>0</v>
      </c>
      <c r="CP39" s="630">
        <v>0</v>
      </c>
      <c r="CQ39" s="630">
        <v>0</v>
      </c>
      <c r="CR39" s="630"/>
      <c r="CS39" s="630">
        <v>0</v>
      </c>
      <c r="CT39" s="630">
        <v>0</v>
      </c>
      <c r="CU39" s="630"/>
      <c r="CV39" s="630">
        <v>0</v>
      </c>
      <c r="CW39" s="630">
        <v>0</v>
      </c>
      <c r="CX39" s="630">
        <v>0</v>
      </c>
      <c r="CY39" s="630">
        <v>0</v>
      </c>
      <c r="CZ39" s="630"/>
      <c r="DA39" s="630">
        <v>0</v>
      </c>
      <c r="DB39" s="630">
        <v>0</v>
      </c>
      <c r="DC39" s="630"/>
      <c r="DD39" s="630">
        <v>3.5638659543467703</v>
      </c>
      <c r="DE39" s="630"/>
      <c r="DF39" s="630">
        <v>0</v>
      </c>
      <c r="DG39" s="630">
        <v>0</v>
      </c>
      <c r="DH39" s="630">
        <v>0</v>
      </c>
      <c r="DI39" s="630"/>
      <c r="DJ39" s="630">
        <v>0.81155900922778046</v>
      </c>
      <c r="DK39" s="630"/>
      <c r="DL39" s="630">
        <v>0</v>
      </c>
      <c r="DM39" s="630">
        <v>0</v>
      </c>
    </row>
    <row r="40" spans="1:117" s="622" customFormat="1" ht="13">
      <c r="A40" s="484">
        <v>98</v>
      </c>
      <c r="B40" s="621">
        <v>7</v>
      </c>
      <c r="C40" s="622" t="s">
        <v>38</v>
      </c>
      <c r="D40" s="470">
        <v>22849</v>
      </c>
      <c r="E40" s="623">
        <v>1516311</v>
      </c>
      <c r="F40" s="624">
        <v>-4588079</v>
      </c>
      <c r="G40" s="624">
        <v>-2464036</v>
      </c>
      <c r="H40" s="625">
        <v>-5535804</v>
      </c>
      <c r="I40" s="623"/>
      <c r="J40" s="624">
        <v>7002</v>
      </c>
      <c r="K40" s="624">
        <v>5001</v>
      </c>
      <c r="L40" s="624"/>
      <c r="M40" s="624">
        <v>486708</v>
      </c>
      <c r="N40" s="624">
        <v>347649</v>
      </c>
      <c r="O40" s="624">
        <v>140923</v>
      </c>
      <c r="P40" s="624">
        <v>94551</v>
      </c>
      <c r="Q40" s="624">
        <v>67536</v>
      </c>
      <c r="R40" s="624">
        <v>0</v>
      </c>
      <c r="S40" s="624">
        <v>63336</v>
      </c>
      <c r="T40" s="624">
        <v>29023</v>
      </c>
      <c r="U40" s="624">
        <v>0</v>
      </c>
      <c r="V40" s="624">
        <v>0</v>
      </c>
      <c r="W40" s="624">
        <v>0</v>
      </c>
      <c r="X40" s="624">
        <v>0</v>
      </c>
      <c r="Y40" s="624"/>
      <c r="Z40" s="624">
        <v>165736</v>
      </c>
      <c r="AA40" s="624"/>
      <c r="AB40" s="624">
        <v>0</v>
      </c>
      <c r="AC40" s="624">
        <v>0</v>
      </c>
      <c r="AD40" s="624"/>
      <c r="AE40" s="624">
        <v>0</v>
      </c>
      <c r="AF40" s="624">
        <v>0</v>
      </c>
      <c r="AG40" s="624">
        <v>0</v>
      </c>
      <c r="AH40" s="624">
        <v>0</v>
      </c>
      <c r="AI40" s="624">
        <v>0</v>
      </c>
      <c r="AJ40" s="624">
        <v>0</v>
      </c>
      <c r="AK40" s="624"/>
      <c r="AL40" s="624">
        <v>0</v>
      </c>
      <c r="AM40" s="624">
        <v>0</v>
      </c>
      <c r="AN40" s="624"/>
      <c r="AO40" s="624">
        <v>0</v>
      </c>
      <c r="AP40" s="624">
        <v>0</v>
      </c>
      <c r="AQ40" s="624">
        <v>0</v>
      </c>
      <c r="AR40" s="624">
        <v>0</v>
      </c>
      <c r="AS40" s="624"/>
      <c r="AT40" s="624">
        <v>0</v>
      </c>
      <c r="AU40" s="624">
        <v>0</v>
      </c>
      <c r="AV40" s="624"/>
      <c r="AW40" s="624">
        <v>81434</v>
      </c>
      <c r="AX40" s="624"/>
      <c r="AY40" s="624">
        <v>0</v>
      </c>
      <c r="AZ40" s="624">
        <v>0</v>
      </c>
      <c r="BA40" s="624">
        <v>0</v>
      </c>
      <c r="BB40" s="624"/>
      <c r="BC40" s="624">
        <v>27412</v>
      </c>
      <c r="BD40" s="624"/>
      <c r="BE40" s="624">
        <v>0</v>
      </c>
      <c r="BF40" s="624">
        <v>0</v>
      </c>
      <c r="BG40" s="626"/>
      <c r="BH40" s="484">
        <v>98</v>
      </c>
      <c r="BI40" s="621">
        <v>7</v>
      </c>
      <c r="BJ40" s="622" t="s">
        <v>38</v>
      </c>
      <c r="BK40" s="470">
        <v>22849</v>
      </c>
      <c r="BL40" s="627">
        <v>66.362247800779031</v>
      </c>
      <c r="BM40" s="628">
        <v>-200.79999124688169</v>
      </c>
      <c r="BN40" s="628">
        <v>-107.83999299750536</v>
      </c>
      <c r="BO40" s="629">
        <v>-242.27773644360803</v>
      </c>
      <c r="BP40" s="627"/>
      <c r="BQ40" s="630">
        <v>0.30644667162676703</v>
      </c>
      <c r="BR40" s="630">
        <v>0.21887172305133704</v>
      </c>
      <c r="BS40" s="630"/>
      <c r="BT40" s="630">
        <v>21.301063503873255</v>
      </c>
      <c r="BU40" s="630">
        <v>15.215064116591536</v>
      </c>
      <c r="BV40" s="630">
        <v>6.1675784498227495</v>
      </c>
      <c r="BW40" s="630">
        <v>4.1380804411571619</v>
      </c>
      <c r="BX40" s="630">
        <v>2.9557529870016195</v>
      </c>
      <c r="BY40" s="630">
        <v>0</v>
      </c>
      <c r="BZ40" s="630">
        <v>2.7719375027353497</v>
      </c>
      <c r="CA40" s="630">
        <v>1.2702087618714166</v>
      </c>
      <c r="CB40" s="630">
        <v>0</v>
      </c>
      <c r="CC40" s="630">
        <v>0</v>
      </c>
      <c r="CD40" s="630">
        <v>0</v>
      </c>
      <c r="CE40" s="630">
        <v>0</v>
      </c>
      <c r="CF40" s="630"/>
      <c r="CG40" s="630">
        <v>7.2535340715129761</v>
      </c>
      <c r="CH40" s="630"/>
      <c r="CI40" s="630">
        <v>0</v>
      </c>
      <c r="CJ40" s="630">
        <v>0</v>
      </c>
      <c r="CK40" s="630"/>
      <c r="CL40" s="630">
        <v>0</v>
      </c>
      <c r="CM40" s="630">
        <v>0</v>
      </c>
      <c r="CN40" s="630">
        <v>0</v>
      </c>
      <c r="CO40" s="630">
        <v>0</v>
      </c>
      <c r="CP40" s="630">
        <v>0</v>
      </c>
      <c r="CQ40" s="630">
        <v>0</v>
      </c>
      <c r="CR40" s="630"/>
      <c r="CS40" s="630">
        <v>0</v>
      </c>
      <c r="CT40" s="630">
        <v>0</v>
      </c>
      <c r="CU40" s="630"/>
      <c r="CV40" s="630">
        <v>0</v>
      </c>
      <c r="CW40" s="630">
        <v>0</v>
      </c>
      <c r="CX40" s="630">
        <v>0</v>
      </c>
      <c r="CY40" s="630">
        <v>0</v>
      </c>
      <c r="CZ40" s="630"/>
      <c r="DA40" s="630">
        <v>0</v>
      </c>
      <c r="DB40" s="630">
        <v>0</v>
      </c>
      <c r="DC40" s="630"/>
      <c r="DD40" s="630">
        <v>3.5640071775570048</v>
      </c>
      <c r="DE40" s="630"/>
      <c r="DF40" s="630">
        <v>0</v>
      </c>
      <c r="DG40" s="630">
        <v>0</v>
      </c>
      <c r="DH40" s="630">
        <v>0</v>
      </c>
      <c r="DI40" s="630"/>
      <c r="DJ40" s="630">
        <v>1.1997023939778546</v>
      </c>
      <c r="DK40" s="630"/>
      <c r="DL40" s="630">
        <v>0</v>
      </c>
      <c r="DM40" s="630">
        <v>0</v>
      </c>
    </row>
    <row r="41" spans="1:117" s="622" customFormat="1" ht="13">
      <c r="A41" s="484">
        <v>102</v>
      </c>
      <c r="B41" s="621">
        <v>4</v>
      </c>
      <c r="C41" s="622" t="s">
        <v>39</v>
      </c>
      <c r="D41" s="470">
        <v>9555</v>
      </c>
      <c r="E41" s="623">
        <v>3700249</v>
      </c>
      <c r="F41" s="624">
        <v>-1918644</v>
      </c>
      <c r="G41" s="624">
        <v>-1030411</v>
      </c>
      <c r="H41" s="625">
        <v>751194</v>
      </c>
      <c r="I41" s="623"/>
      <c r="J41" s="624">
        <v>7002</v>
      </c>
      <c r="K41" s="624">
        <v>5001</v>
      </c>
      <c r="L41" s="624"/>
      <c r="M41" s="624">
        <v>309723</v>
      </c>
      <c r="N41" s="624">
        <v>221231</v>
      </c>
      <c r="O41" s="624">
        <v>58586</v>
      </c>
      <c r="P41" s="624">
        <v>94551</v>
      </c>
      <c r="Q41" s="624">
        <v>67536</v>
      </c>
      <c r="R41" s="624">
        <v>0</v>
      </c>
      <c r="S41" s="624">
        <v>-243845</v>
      </c>
      <c r="T41" s="624">
        <v>0</v>
      </c>
      <c r="U41" s="624">
        <v>0</v>
      </c>
      <c r="V41" s="624">
        <v>0</v>
      </c>
      <c r="W41" s="624">
        <v>0</v>
      </c>
      <c r="X41" s="624">
        <v>0</v>
      </c>
      <c r="Y41" s="624"/>
      <c r="Z41" s="624">
        <v>51718</v>
      </c>
      <c r="AA41" s="624"/>
      <c r="AB41" s="624">
        <v>0</v>
      </c>
      <c r="AC41" s="624">
        <v>0</v>
      </c>
      <c r="AD41" s="624"/>
      <c r="AE41" s="624">
        <v>1715736</v>
      </c>
      <c r="AF41" s="624">
        <v>5226</v>
      </c>
      <c r="AG41" s="624">
        <v>0</v>
      </c>
      <c r="AH41" s="624">
        <v>0</v>
      </c>
      <c r="AI41" s="624">
        <v>0</v>
      </c>
      <c r="AJ41" s="624">
        <v>0</v>
      </c>
      <c r="AK41" s="624"/>
      <c r="AL41" s="624">
        <v>563550</v>
      </c>
      <c r="AM41" s="624">
        <v>0</v>
      </c>
      <c r="AN41" s="624"/>
      <c r="AO41" s="624">
        <v>0</v>
      </c>
      <c r="AP41" s="624">
        <v>0</v>
      </c>
      <c r="AQ41" s="624">
        <v>0</v>
      </c>
      <c r="AR41" s="624">
        <v>0</v>
      </c>
      <c r="AS41" s="624"/>
      <c r="AT41" s="624">
        <v>0</v>
      </c>
      <c r="AU41" s="624">
        <v>0</v>
      </c>
      <c r="AV41" s="624"/>
      <c r="AW41" s="624">
        <v>34054</v>
      </c>
      <c r="AX41" s="624"/>
      <c r="AY41" s="624">
        <v>0</v>
      </c>
      <c r="AZ41" s="624">
        <v>0</v>
      </c>
      <c r="BA41" s="624">
        <v>0</v>
      </c>
      <c r="BB41" s="624"/>
      <c r="BC41" s="624">
        <v>10933</v>
      </c>
      <c r="BD41" s="624"/>
      <c r="BE41" s="624">
        <v>799247</v>
      </c>
      <c r="BF41" s="624">
        <v>0</v>
      </c>
      <c r="BG41" s="626"/>
      <c r="BH41" s="484">
        <v>102</v>
      </c>
      <c r="BI41" s="621">
        <v>4</v>
      </c>
      <c r="BJ41" s="622" t="s">
        <v>39</v>
      </c>
      <c r="BK41" s="470">
        <v>9555</v>
      </c>
      <c r="BL41" s="627">
        <v>387.25787545787546</v>
      </c>
      <c r="BM41" s="628">
        <v>-200.8</v>
      </c>
      <c r="BN41" s="628">
        <v>-107.83997906855049</v>
      </c>
      <c r="BO41" s="629">
        <v>78.617896389324954</v>
      </c>
      <c r="BP41" s="627"/>
      <c r="BQ41" s="630">
        <v>0.73281004709576136</v>
      </c>
      <c r="BR41" s="630">
        <v>0.52339089481946621</v>
      </c>
      <c r="BS41" s="630"/>
      <c r="BT41" s="630">
        <v>32.414756671899532</v>
      </c>
      <c r="BU41" s="630">
        <v>23.153427524856095</v>
      </c>
      <c r="BV41" s="630">
        <v>6.1314495028780742</v>
      </c>
      <c r="BW41" s="630">
        <v>9.8954474097331246</v>
      </c>
      <c r="BX41" s="630">
        <v>7.0681318681318679</v>
      </c>
      <c r="BY41" s="630">
        <v>0</v>
      </c>
      <c r="BZ41" s="630">
        <v>-25.520146520146522</v>
      </c>
      <c r="CA41" s="630">
        <v>0</v>
      </c>
      <c r="CB41" s="630">
        <v>0</v>
      </c>
      <c r="CC41" s="630">
        <v>0</v>
      </c>
      <c r="CD41" s="630">
        <v>0</v>
      </c>
      <c r="CE41" s="630">
        <v>0</v>
      </c>
      <c r="CF41" s="630"/>
      <c r="CG41" s="630">
        <v>5.4126635269492409</v>
      </c>
      <c r="CH41" s="630"/>
      <c r="CI41" s="630">
        <v>0</v>
      </c>
      <c r="CJ41" s="630">
        <v>0</v>
      </c>
      <c r="CK41" s="630"/>
      <c r="CL41" s="630">
        <v>179.56420722135007</v>
      </c>
      <c r="CM41" s="630">
        <v>0.54693877551020409</v>
      </c>
      <c r="CN41" s="630">
        <v>0</v>
      </c>
      <c r="CO41" s="630">
        <v>0</v>
      </c>
      <c r="CP41" s="630">
        <v>0</v>
      </c>
      <c r="CQ41" s="630">
        <v>0</v>
      </c>
      <c r="CR41" s="630"/>
      <c r="CS41" s="630">
        <v>58.979591836734691</v>
      </c>
      <c r="CT41" s="630">
        <v>0</v>
      </c>
      <c r="CU41" s="630"/>
      <c r="CV41" s="630">
        <v>0</v>
      </c>
      <c r="CW41" s="630">
        <v>0</v>
      </c>
      <c r="CX41" s="630">
        <v>0</v>
      </c>
      <c r="CY41" s="630">
        <v>0</v>
      </c>
      <c r="CZ41" s="630"/>
      <c r="DA41" s="630">
        <v>0</v>
      </c>
      <c r="DB41" s="630">
        <v>0</v>
      </c>
      <c r="DC41" s="630"/>
      <c r="DD41" s="630">
        <v>3.5639979068550498</v>
      </c>
      <c r="DE41" s="630"/>
      <c r="DF41" s="630">
        <v>0</v>
      </c>
      <c r="DG41" s="630">
        <v>0</v>
      </c>
      <c r="DH41" s="630">
        <v>0</v>
      </c>
      <c r="DI41" s="630"/>
      <c r="DJ41" s="630">
        <v>1.14421768707483</v>
      </c>
      <c r="DK41" s="630"/>
      <c r="DL41" s="630">
        <v>83.64699110413396</v>
      </c>
      <c r="DM41" s="630">
        <v>0</v>
      </c>
    </row>
    <row r="42" spans="1:117" s="622" customFormat="1" ht="13">
      <c r="A42" s="484">
        <v>103</v>
      </c>
      <c r="B42" s="621">
        <v>5</v>
      </c>
      <c r="C42" s="622" t="s">
        <v>40</v>
      </c>
      <c r="D42" s="470">
        <v>2094</v>
      </c>
      <c r="E42" s="623">
        <v>99330</v>
      </c>
      <c r="F42" s="624">
        <v>-420475</v>
      </c>
      <c r="G42" s="624">
        <v>-225817</v>
      </c>
      <c r="H42" s="625">
        <v>-546962</v>
      </c>
      <c r="I42" s="623"/>
      <c r="J42" s="624">
        <v>0</v>
      </c>
      <c r="K42" s="624">
        <v>0</v>
      </c>
      <c r="L42" s="624"/>
      <c r="M42" s="624">
        <v>29497</v>
      </c>
      <c r="N42" s="624">
        <v>21070</v>
      </c>
      <c r="O42" s="624">
        <v>0</v>
      </c>
      <c r="P42" s="624">
        <v>0</v>
      </c>
      <c r="Q42" s="624">
        <v>0</v>
      </c>
      <c r="R42" s="624">
        <v>0</v>
      </c>
      <c r="S42" s="624">
        <v>0</v>
      </c>
      <c r="T42" s="624">
        <v>0</v>
      </c>
      <c r="U42" s="624">
        <v>0</v>
      </c>
      <c r="V42" s="624">
        <v>0</v>
      </c>
      <c r="W42" s="624">
        <v>0</v>
      </c>
      <c r="X42" s="624">
        <v>0</v>
      </c>
      <c r="Y42" s="624"/>
      <c r="Z42" s="624">
        <v>6898</v>
      </c>
      <c r="AA42" s="624"/>
      <c r="AB42" s="624">
        <v>0</v>
      </c>
      <c r="AC42" s="624">
        <v>0</v>
      </c>
      <c r="AD42" s="624"/>
      <c r="AE42" s="624">
        <v>0</v>
      </c>
      <c r="AF42" s="624">
        <v>0</v>
      </c>
      <c r="AG42" s="624">
        <v>0</v>
      </c>
      <c r="AH42" s="624">
        <v>0</v>
      </c>
      <c r="AI42" s="624">
        <v>0</v>
      </c>
      <c r="AJ42" s="624">
        <v>0</v>
      </c>
      <c r="AK42" s="624"/>
      <c r="AL42" s="624">
        <v>32152</v>
      </c>
      <c r="AM42" s="624">
        <v>0</v>
      </c>
      <c r="AN42" s="624"/>
      <c r="AO42" s="624">
        <v>0</v>
      </c>
      <c r="AP42" s="624">
        <v>0</v>
      </c>
      <c r="AQ42" s="624">
        <v>0</v>
      </c>
      <c r="AR42" s="624">
        <v>0</v>
      </c>
      <c r="AS42" s="624"/>
      <c r="AT42" s="624">
        <v>0</v>
      </c>
      <c r="AU42" s="624">
        <v>0</v>
      </c>
      <c r="AV42" s="624"/>
      <c r="AW42" s="624">
        <v>7463</v>
      </c>
      <c r="AX42" s="624"/>
      <c r="AY42" s="624">
        <v>0</v>
      </c>
      <c r="AZ42" s="624">
        <v>0</v>
      </c>
      <c r="BA42" s="624">
        <v>0</v>
      </c>
      <c r="BB42" s="624"/>
      <c r="BC42" s="624">
        <v>2250</v>
      </c>
      <c r="BD42" s="624"/>
      <c r="BE42" s="624">
        <v>0</v>
      </c>
      <c r="BF42" s="624">
        <v>0</v>
      </c>
      <c r="BG42" s="626"/>
      <c r="BH42" s="484">
        <v>103</v>
      </c>
      <c r="BI42" s="621">
        <v>5</v>
      </c>
      <c r="BJ42" s="622" t="s">
        <v>40</v>
      </c>
      <c r="BK42" s="470">
        <v>2094</v>
      </c>
      <c r="BL42" s="627">
        <v>47.435530085959883</v>
      </c>
      <c r="BM42" s="628">
        <v>-200.79990448901623</v>
      </c>
      <c r="BN42" s="628">
        <v>-107.84001910219675</v>
      </c>
      <c r="BO42" s="629">
        <v>-261.20439350525311</v>
      </c>
      <c r="BP42" s="627"/>
      <c r="BQ42" s="630">
        <v>0</v>
      </c>
      <c r="BR42" s="630">
        <v>0</v>
      </c>
      <c r="BS42" s="630"/>
      <c r="BT42" s="630">
        <v>14.086437440305636</v>
      </c>
      <c r="BU42" s="630">
        <v>10.062082139446037</v>
      </c>
      <c r="BV42" s="630">
        <v>0</v>
      </c>
      <c r="BW42" s="630">
        <v>0</v>
      </c>
      <c r="BX42" s="630">
        <v>0</v>
      </c>
      <c r="BY42" s="630">
        <v>0</v>
      </c>
      <c r="BZ42" s="630">
        <v>0</v>
      </c>
      <c r="CA42" s="630">
        <v>0</v>
      </c>
      <c r="CB42" s="630">
        <v>0</v>
      </c>
      <c r="CC42" s="630">
        <v>0</v>
      </c>
      <c r="CD42" s="630">
        <v>0</v>
      </c>
      <c r="CE42" s="630">
        <v>0</v>
      </c>
      <c r="CF42" s="630"/>
      <c r="CG42" s="630">
        <v>3.2941738299904491</v>
      </c>
      <c r="CH42" s="630"/>
      <c r="CI42" s="630">
        <v>0</v>
      </c>
      <c r="CJ42" s="630">
        <v>0</v>
      </c>
      <c r="CK42" s="630"/>
      <c r="CL42" s="630">
        <v>0</v>
      </c>
      <c r="CM42" s="630">
        <v>0</v>
      </c>
      <c r="CN42" s="630">
        <v>0</v>
      </c>
      <c r="CO42" s="630">
        <v>0</v>
      </c>
      <c r="CP42" s="630">
        <v>0</v>
      </c>
      <c r="CQ42" s="630">
        <v>0</v>
      </c>
      <c r="CR42" s="630"/>
      <c r="CS42" s="630">
        <v>15.354345749761222</v>
      </c>
      <c r="CT42" s="630">
        <v>0</v>
      </c>
      <c r="CU42" s="630"/>
      <c r="CV42" s="630">
        <v>0</v>
      </c>
      <c r="CW42" s="630">
        <v>0</v>
      </c>
      <c r="CX42" s="630">
        <v>0</v>
      </c>
      <c r="CY42" s="630">
        <v>0</v>
      </c>
      <c r="CZ42" s="630"/>
      <c r="DA42" s="630">
        <v>0</v>
      </c>
      <c r="DB42" s="630">
        <v>0</v>
      </c>
      <c r="DC42" s="630"/>
      <c r="DD42" s="630">
        <v>3.5639923591212987</v>
      </c>
      <c r="DE42" s="630"/>
      <c r="DF42" s="630">
        <v>0</v>
      </c>
      <c r="DG42" s="630">
        <v>0</v>
      </c>
      <c r="DH42" s="630">
        <v>0</v>
      </c>
      <c r="DI42" s="630"/>
      <c r="DJ42" s="630">
        <v>1.0744985673352436</v>
      </c>
      <c r="DK42" s="630"/>
      <c r="DL42" s="630">
        <v>0</v>
      </c>
      <c r="DM42" s="630">
        <v>0</v>
      </c>
    </row>
    <row r="43" spans="1:117" s="622" customFormat="1" ht="13">
      <c r="A43" s="484">
        <v>105</v>
      </c>
      <c r="B43" s="621">
        <v>18</v>
      </c>
      <c r="C43" s="622" t="s">
        <v>41</v>
      </c>
      <c r="D43" s="470">
        <v>2002</v>
      </c>
      <c r="E43" s="623">
        <v>131180</v>
      </c>
      <c r="F43" s="624">
        <v>-402002</v>
      </c>
      <c r="G43" s="624">
        <v>-215896</v>
      </c>
      <c r="H43" s="625">
        <v>-486718</v>
      </c>
      <c r="I43" s="623"/>
      <c r="J43" s="624">
        <v>0</v>
      </c>
      <c r="K43" s="624">
        <v>0</v>
      </c>
      <c r="L43" s="624"/>
      <c r="M43" s="624">
        <v>29497</v>
      </c>
      <c r="N43" s="624">
        <v>21070</v>
      </c>
      <c r="O43" s="624">
        <v>0</v>
      </c>
      <c r="P43" s="624">
        <v>0</v>
      </c>
      <c r="Q43" s="624">
        <v>0</v>
      </c>
      <c r="R43" s="624">
        <v>0</v>
      </c>
      <c r="S43" s="624">
        <v>-6334</v>
      </c>
      <c r="T43" s="624">
        <v>0</v>
      </c>
      <c r="U43" s="624">
        <v>0</v>
      </c>
      <c r="V43" s="624">
        <v>0</v>
      </c>
      <c r="W43" s="624">
        <v>0</v>
      </c>
      <c r="X43" s="624">
        <v>0</v>
      </c>
      <c r="Y43" s="624"/>
      <c r="Z43" s="624">
        <v>7957</v>
      </c>
      <c r="AA43" s="624"/>
      <c r="AB43" s="624">
        <v>0</v>
      </c>
      <c r="AC43" s="624">
        <v>0</v>
      </c>
      <c r="AD43" s="624"/>
      <c r="AE43" s="624">
        <v>0</v>
      </c>
      <c r="AF43" s="624">
        <v>0</v>
      </c>
      <c r="AG43" s="624">
        <v>0</v>
      </c>
      <c r="AH43" s="624">
        <v>0</v>
      </c>
      <c r="AI43" s="624">
        <v>0</v>
      </c>
      <c r="AJ43" s="624">
        <v>0</v>
      </c>
      <c r="AK43" s="624"/>
      <c r="AL43" s="624">
        <v>70510</v>
      </c>
      <c r="AM43" s="624">
        <v>0</v>
      </c>
      <c r="AN43" s="624"/>
      <c r="AO43" s="624">
        <v>0</v>
      </c>
      <c r="AP43" s="624">
        <v>0</v>
      </c>
      <c r="AQ43" s="624">
        <v>0</v>
      </c>
      <c r="AR43" s="624">
        <v>0</v>
      </c>
      <c r="AS43" s="624"/>
      <c r="AT43" s="624">
        <v>0</v>
      </c>
      <c r="AU43" s="624">
        <v>0</v>
      </c>
      <c r="AV43" s="624"/>
      <c r="AW43" s="624">
        <v>7135</v>
      </c>
      <c r="AX43" s="624"/>
      <c r="AY43" s="624">
        <v>0</v>
      </c>
      <c r="AZ43" s="624">
        <v>0</v>
      </c>
      <c r="BA43" s="624">
        <v>0</v>
      </c>
      <c r="BB43" s="624"/>
      <c r="BC43" s="624">
        <v>1345</v>
      </c>
      <c r="BD43" s="624"/>
      <c r="BE43" s="624">
        <v>0</v>
      </c>
      <c r="BF43" s="624">
        <v>0</v>
      </c>
      <c r="BG43" s="626"/>
      <c r="BH43" s="484">
        <v>105</v>
      </c>
      <c r="BI43" s="621">
        <v>18</v>
      </c>
      <c r="BJ43" s="622" t="s">
        <v>41</v>
      </c>
      <c r="BK43" s="470">
        <v>2002</v>
      </c>
      <c r="BL43" s="627">
        <v>65.52447552447552</v>
      </c>
      <c r="BM43" s="628">
        <v>-200.80019980019981</v>
      </c>
      <c r="BN43" s="628">
        <v>-107.84015984015984</v>
      </c>
      <c r="BO43" s="629">
        <v>-243.11588411588411</v>
      </c>
      <c r="BP43" s="627"/>
      <c r="BQ43" s="630">
        <v>0</v>
      </c>
      <c r="BR43" s="630">
        <v>0</v>
      </c>
      <c r="BS43" s="630"/>
      <c r="BT43" s="630">
        <v>14.733766233766234</v>
      </c>
      <c r="BU43" s="630">
        <v>10.524475524475525</v>
      </c>
      <c r="BV43" s="630">
        <v>0</v>
      </c>
      <c r="BW43" s="630">
        <v>0</v>
      </c>
      <c r="BX43" s="630">
        <v>0</v>
      </c>
      <c r="BY43" s="630">
        <v>0</v>
      </c>
      <c r="BZ43" s="630">
        <v>-3.1638361638361636</v>
      </c>
      <c r="CA43" s="630">
        <v>0</v>
      </c>
      <c r="CB43" s="630">
        <v>0</v>
      </c>
      <c r="CC43" s="630">
        <v>0</v>
      </c>
      <c r="CD43" s="630">
        <v>0</v>
      </c>
      <c r="CE43" s="630">
        <v>0</v>
      </c>
      <c r="CF43" s="630"/>
      <c r="CG43" s="630">
        <v>3.9745254745254743</v>
      </c>
      <c r="CH43" s="630"/>
      <c r="CI43" s="630">
        <v>0</v>
      </c>
      <c r="CJ43" s="630">
        <v>0</v>
      </c>
      <c r="CK43" s="630"/>
      <c r="CL43" s="630">
        <v>0</v>
      </c>
      <c r="CM43" s="630">
        <v>0</v>
      </c>
      <c r="CN43" s="630">
        <v>0</v>
      </c>
      <c r="CO43" s="630">
        <v>0</v>
      </c>
      <c r="CP43" s="630">
        <v>0</v>
      </c>
      <c r="CQ43" s="630">
        <v>0</v>
      </c>
      <c r="CR43" s="630"/>
      <c r="CS43" s="630">
        <v>35.219780219780219</v>
      </c>
      <c r="CT43" s="630">
        <v>0</v>
      </c>
      <c r="CU43" s="630"/>
      <c r="CV43" s="630">
        <v>0</v>
      </c>
      <c r="CW43" s="630">
        <v>0</v>
      </c>
      <c r="CX43" s="630">
        <v>0</v>
      </c>
      <c r="CY43" s="630">
        <v>0</v>
      </c>
      <c r="CZ43" s="630"/>
      <c r="DA43" s="630">
        <v>0</v>
      </c>
      <c r="DB43" s="630">
        <v>0</v>
      </c>
      <c r="DC43" s="630"/>
      <c r="DD43" s="630">
        <v>3.563936063936064</v>
      </c>
      <c r="DE43" s="630"/>
      <c r="DF43" s="630">
        <v>0</v>
      </c>
      <c r="DG43" s="630">
        <v>0</v>
      </c>
      <c r="DH43" s="630">
        <v>0</v>
      </c>
      <c r="DI43" s="630"/>
      <c r="DJ43" s="630">
        <v>0.67182817182817178</v>
      </c>
      <c r="DK43" s="630"/>
      <c r="DL43" s="630">
        <v>0</v>
      </c>
      <c r="DM43" s="630">
        <v>0</v>
      </c>
    </row>
    <row r="44" spans="1:117" s="622" customFormat="1" ht="13">
      <c r="A44" s="484">
        <v>106</v>
      </c>
      <c r="B44" s="621">
        <v>1</v>
      </c>
      <c r="C44" s="622" t="s">
        <v>42</v>
      </c>
      <c r="D44" s="470">
        <v>47031</v>
      </c>
      <c r="E44" s="623">
        <v>13481062</v>
      </c>
      <c r="F44" s="624">
        <v>-9443825</v>
      </c>
      <c r="G44" s="624">
        <v>-5071823</v>
      </c>
      <c r="H44" s="625">
        <v>-1034586</v>
      </c>
      <c r="I44" s="623"/>
      <c r="J44" s="624">
        <v>28008</v>
      </c>
      <c r="K44" s="624">
        <v>20006</v>
      </c>
      <c r="L44" s="624"/>
      <c r="M44" s="624">
        <v>663693</v>
      </c>
      <c r="N44" s="624">
        <v>474067</v>
      </c>
      <c r="O44" s="624">
        <v>805956</v>
      </c>
      <c r="P44" s="624">
        <v>283652</v>
      </c>
      <c r="Q44" s="624">
        <v>202609</v>
      </c>
      <c r="R44" s="624">
        <v>537667</v>
      </c>
      <c r="S44" s="624">
        <v>201093</v>
      </c>
      <c r="T44" s="624">
        <v>58045</v>
      </c>
      <c r="U44" s="624">
        <v>-61481</v>
      </c>
      <c r="V44" s="624">
        <v>0</v>
      </c>
      <c r="W44" s="624">
        <v>0</v>
      </c>
      <c r="X44" s="624">
        <v>0</v>
      </c>
      <c r="Y44" s="624"/>
      <c r="Z44" s="624">
        <v>519178</v>
      </c>
      <c r="AA44" s="624"/>
      <c r="AB44" s="624">
        <v>0</v>
      </c>
      <c r="AC44" s="624">
        <v>0</v>
      </c>
      <c r="AD44" s="624"/>
      <c r="AE44" s="624">
        <v>7898194</v>
      </c>
      <c r="AF44" s="624">
        <v>345165</v>
      </c>
      <c r="AG44" s="624">
        <v>263524</v>
      </c>
      <c r="AH44" s="624">
        <v>0</v>
      </c>
      <c r="AI44" s="624">
        <v>0</v>
      </c>
      <c r="AJ44" s="624">
        <v>0</v>
      </c>
      <c r="AK44" s="624"/>
      <c r="AL44" s="624">
        <v>537485</v>
      </c>
      <c r="AM44" s="624">
        <v>61592</v>
      </c>
      <c r="AN44" s="624"/>
      <c r="AO44" s="624">
        <v>0</v>
      </c>
      <c r="AP44" s="624">
        <v>0</v>
      </c>
      <c r="AQ44" s="624">
        <v>0</v>
      </c>
      <c r="AR44" s="624">
        <v>0</v>
      </c>
      <c r="AS44" s="624"/>
      <c r="AT44" s="624">
        <v>0</v>
      </c>
      <c r="AU44" s="624">
        <v>0</v>
      </c>
      <c r="AV44" s="624"/>
      <c r="AW44" s="624">
        <v>167618</v>
      </c>
      <c r="AX44" s="624"/>
      <c r="AY44" s="624">
        <v>238435</v>
      </c>
      <c r="AZ44" s="624">
        <v>0</v>
      </c>
      <c r="BA44" s="624">
        <v>0</v>
      </c>
      <c r="BB44" s="624"/>
      <c r="BC44" s="624">
        <v>59715</v>
      </c>
      <c r="BD44" s="624"/>
      <c r="BE44" s="624">
        <v>0</v>
      </c>
      <c r="BF44" s="624">
        <v>176841</v>
      </c>
      <c r="BG44" s="626"/>
      <c r="BH44" s="484">
        <v>106</v>
      </c>
      <c r="BI44" s="621">
        <v>1</v>
      </c>
      <c r="BJ44" s="622" t="s">
        <v>42</v>
      </c>
      <c r="BK44" s="470">
        <v>47031</v>
      </c>
      <c r="BL44" s="627">
        <v>286.64204460887498</v>
      </c>
      <c r="BM44" s="628">
        <v>-200.8000042525143</v>
      </c>
      <c r="BN44" s="628">
        <v>-107.83999914949715</v>
      </c>
      <c r="BO44" s="629">
        <v>-21.997958793136441</v>
      </c>
      <c r="BP44" s="627"/>
      <c r="BQ44" s="630">
        <v>0.59552210244306947</v>
      </c>
      <c r="BR44" s="630">
        <v>0.42537900533690542</v>
      </c>
      <c r="BS44" s="630"/>
      <c r="BT44" s="630">
        <v>14.111819863494292</v>
      </c>
      <c r="BU44" s="630">
        <v>10.079883481108205</v>
      </c>
      <c r="BV44" s="630">
        <v>17.136697072143907</v>
      </c>
      <c r="BW44" s="630">
        <v>6.0311709298122516</v>
      </c>
      <c r="BX44" s="630">
        <v>4.3079883481108201</v>
      </c>
      <c r="BY44" s="630">
        <v>11.432183028215432</v>
      </c>
      <c r="BZ44" s="630">
        <v>4.2757542897237988</v>
      </c>
      <c r="CA44" s="630">
        <v>1.2341859624502987</v>
      </c>
      <c r="CB44" s="630">
        <v>-1.3072441581084817</v>
      </c>
      <c r="CC44" s="630">
        <v>0</v>
      </c>
      <c r="CD44" s="630">
        <v>0</v>
      </c>
      <c r="CE44" s="630">
        <v>0</v>
      </c>
      <c r="CF44" s="630"/>
      <c r="CG44" s="630">
        <v>11.039059343837044</v>
      </c>
      <c r="CH44" s="630"/>
      <c r="CI44" s="630">
        <v>0</v>
      </c>
      <c r="CJ44" s="630">
        <v>0</v>
      </c>
      <c r="CK44" s="630"/>
      <c r="CL44" s="630">
        <v>167.93591460951288</v>
      </c>
      <c r="CM44" s="630">
        <v>7.3390954902085861</v>
      </c>
      <c r="CN44" s="630">
        <v>5.6031978907529076</v>
      </c>
      <c r="CO44" s="630">
        <v>0</v>
      </c>
      <c r="CP44" s="630">
        <v>0</v>
      </c>
      <c r="CQ44" s="630">
        <v>0</v>
      </c>
      <c r="CR44" s="630"/>
      <c r="CS44" s="630">
        <v>11.42831324020327</v>
      </c>
      <c r="CT44" s="630">
        <v>1.3096043035444707</v>
      </c>
      <c r="CU44" s="630"/>
      <c r="CV44" s="630">
        <v>0</v>
      </c>
      <c r="CW44" s="630">
        <v>0</v>
      </c>
      <c r="CX44" s="630">
        <v>0</v>
      </c>
      <c r="CY44" s="630">
        <v>0</v>
      </c>
      <c r="CZ44" s="630"/>
      <c r="DA44" s="630">
        <v>0</v>
      </c>
      <c r="DB44" s="630">
        <v>0</v>
      </c>
      <c r="DC44" s="630"/>
      <c r="DD44" s="630">
        <v>3.563989708915396</v>
      </c>
      <c r="DE44" s="630"/>
      <c r="DF44" s="630">
        <v>5.0697412345049013</v>
      </c>
      <c r="DG44" s="630">
        <v>0</v>
      </c>
      <c r="DH44" s="630">
        <v>0</v>
      </c>
      <c r="DI44" s="630"/>
      <c r="DJ44" s="630">
        <v>1.2696944568476112</v>
      </c>
      <c r="DK44" s="630"/>
      <c r="DL44" s="630">
        <v>0</v>
      </c>
      <c r="DM44" s="630">
        <v>3.7600944058174397</v>
      </c>
    </row>
    <row r="45" spans="1:117" s="622" customFormat="1" ht="13">
      <c r="A45" s="484">
        <v>108</v>
      </c>
      <c r="B45" s="621">
        <v>6</v>
      </c>
      <c r="C45" s="622" t="s">
        <v>43</v>
      </c>
      <c r="D45" s="470">
        <v>10348</v>
      </c>
      <c r="E45" s="623">
        <v>1739607</v>
      </c>
      <c r="F45" s="624">
        <v>-2077878</v>
      </c>
      <c r="G45" s="624">
        <v>-1115928</v>
      </c>
      <c r="H45" s="625">
        <v>-1454199</v>
      </c>
      <c r="I45" s="623"/>
      <c r="J45" s="624">
        <v>0</v>
      </c>
      <c r="K45" s="624">
        <v>0</v>
      </c>
      <c r="L45" s="624"/>
      <c r="M45" s="624">
        <v>176985</v>
      </c>
      <c r="N45" s="624">
        <v>126418</v>
      </c>
      <c r="O45" s="624">
        <v>0</v>
      </c>
      <c r="P45" s="624">
        <v>118189</v>
      </c>
      <c r="Q45" s="624">
        <v>84420</v>
      </c>
      <c r="R45" s="624">
        <v>0</v>
      </c>
      <c r="S45" s="624">
        <v>-60170</v>
      </c>
      <c r="T45" s="624">
        <v>26120</v>
      </c>
      <c r="U45" s="624">
        <v>0</v>
      </c>
      <c r="V45" s="624">
        <v>0</v>
      </c>
      <c r="W45" s="624">
        <v>0</v>
      </c>
      <c r="X45" s="624">
        <v>0</v>
      </c>
      <c r="Y45" s="624"/>
      <c r="Z45" s="624">
        <v>71609</v>
      </c>
      <c r="AA45" s="624"/>
      <c r="AB45" s="624">
        <v>0</v>
      </c>
      <c r="AC45" s="624">
        <v>0</v>
      </c>
      <c r="AD45" s="624"/>
      <c r="AE45" s="624">
        <v>1146419</v>
      </c>
      <c r="AF45" s="624">
        <v>0</v>
      </c>
      <c r="AG45" s="624">
        <v>0</v>
      </c>
      <c r="AH45" s="624">
        <v>0</v>
      </c>
      <c r="AI45" s="624">
        <v>0</v>
      </c>
      <c r="AJ45" s="624">
        <v>0</v>
      </c>
      <c r="AK45" s="624"/>
      <c r="AL45" s="624">
        <v>0</v>
      </c>
      <c r="AM45" s="624">
        <v>0</v>
      </c>
      <c r="AN45" s="624"/>
      <c r="AO45" s="624">
        <v>0</v>
      </c>
      <c r="AP45" s="624">
        <v>0</v>
      </c>
      <c r="AQ45" s="624">
        <v>0</v>
      </c>
      <c r="AR45" s="624">
        <v>0</v>
      </c>
      <c r="AS45" s="624"/>
      <c r="AT45" s="624">
        <v>0</v>
      </c>
      <c r="AU45" s="624">
        <v>0</v>
      </c>
      <c r="AV45" s="624"/>
      <c r="AW45" s="624">
        <v>36880</v>
      </c>
      <c r="AX45" s="624"/>
      <c r="AY45" s="624">
        <v>0</v>
      </c>
      <c r="AZ45" s="624">
        <v>0</v>
      </c>
      <c r="BA45" s="624">
        <v>0</v>
      </c>
      <c r="BB45" s="624"/>
      <c r="BC45" s="624">
        <v>12737</v>
      </c>
      <c r="BD45" s="624"/>
      <c r="BE45" s="624">
        <v>0</v>
      </c>
      <c r="BF45" s="624">
        <v>0</v>
      </c>
      <c r="BG45" s="626"/>
      <c r="BH45" s="484">
        <v>108</v>
      </c>
      <c r="BI45" s="621">
        <v>6</v>
      </c>
      <c r="BJ45" s="622" t="s">
        <v>43</v>
      </c>
      <c r="BK45" s="470">
        <v>10348</v>
      </c>
      <c r="BL45" s="627">
        <v>168.1104561267878</v>
      </c>
      <c r="BM45" s="628">
        <v>-200.79996134518748</v>
      </c>
      <c r="BN45" s="628">
        <v>-107.83996907614998</v>
      </c>
      <c r="BO45" s="629">
        <v>-140.52947429454966</v>
      </c>
      <c r="BP45" s="627"/>
      <c r="BQ45" s="630">
        <v>0</v>
      </c>
      <c r="BR45" s="630">
        <v>0</v>
      </c>
      <c r="BS45" s="630"/>
      <c r="BT45" s="630">
        <v>17.103304986470814</v>
      </c>
      <c r="BU45" s="630">
        <v>12.216660224197913</v>
      </c>
      <c r="BV45" s="630">
        <v>0</v>
      </c>
      <c r="BW45" s="630">
        <v>11.421434093544645</v>
      </c>
      <c r="BX45" s="630">
        <v>8.158098183223812</v>
      </c>
      <c r="BY45" s="630">
        <v>0</v>
      </c>
      <c r="BZ45" s="630">
        <v>-5.8146501739466565</v>
      </c>
      <c r="CA45" s="630">
        <v>2.5241592578275998</v>
      </c>
      <c r="CB45" s="630">
        <v>0</v>
      </c>
      <c r="CC45" s="630">
        <v>0</v>
      </c>
      <c r="CD45" s="630">
        <v>0</v>
      </c>
      <c r="CE45" s="630">
        <v>0</v>
      </c>
      <c r="CF45" s="630"/>
      <c r="CG45" s="630">
        <v>6.9200811751063007</v>
      </c>
      <c r="CH45" s="630"/>
      <c r="CI45" s="630">
        <v>0</v>
      </c>
      <c r="CJ45" s="630">
        <v>0</v>
      </c>
      <c r="CK45" s="630"/>
      <c r="CL45" s="630">
        <v>110.78652879783533</v>
      </c>
      <c r="CM45" s="630">
        <v>0</v>
      </c>
      <c r="CN45" s="630">
        <v>0</v>
      </c>
      <c r="CO45" s="630">
        <v>0</v>
      </c>
      <c r="CP45" s="630">
        <v>0</v>
      </c>
      <c r="CQ45" s="630">
        <v>0</v>
      </c>
      <c r="CR45" s="630"/>
      <c r="CS45" s="630">
        <v>0</v>
      </c>
      <c r="CT45" s="630">
        <v>0</v>
      </c>
      <c r="CU45" s="630"/>
      <c r="CV45" s="630">
        <v>0</v>
      </c>
      <c r="CW45" s="630">
        <v>0</v>
      </c>
      <c r="CX45" s="630">
        <v>0</v>
      </c>
      <c r="CY45" s="630">
        <v>0</v>
      </c>
      <c r="CZ45" s="630"/>
      <c r="DA45" s="630">
        <v>0</v>
      </c>
      <c r="DB45" s="630">
        <v>0</v>
      </c>
      <c r="DC45" s="630"/>
      <c r="DD45" s="630">
        <v>3.5639737147274837</v>
      </c>
      <c r="DE45" s="630"/>
      <c r="DF45" s="630">
        <v>0</v>
      </c>
      <c r="DG45" s="630">
        <v>0</v>
      </c>
      <c r="DH45" s="630">
        <v>0</v>
      </c>
      <c r="DI45" s="630"/>
      <c r="DJ45" s="630">
        <v>1.2308658678005411</v>
      </c>
      <c r="DK45" s="630"/>
      <c r="DL45" s="630">
        <v>0</v>
      </c>
      <c r="DM45" s="630">
        <v>0</v>
      </c>
    </row>
    <row r="46" spans="1:117" s="622" customFormat="1" ht="13">
      <c r="A46" s="484">
        <v>109</v>
      </c>
      <c r="B46" s="621">
        <v>5</v>
      </c>
      <c r="C46" s="622" t="s">
        <v>44</v>
      </c>
      <c r="D46" s="470">
        <v>68433</v>
      </c>
      <c r="E46" s="623">
        <v>7896389</v>
      </c>
      <c r="F46" s="624">
        <v>-13741346</v>
      </c>
      <c r="G46" s="624">
        <v>-7379815</v>
      </c>
      <c r="H46" s="625">
        <v>-13224772</v>
      </c>
      <c r="I46" s="623"/>
      <c r="J46" s="624">
        <v>0</v>
      </c>
      <c r="K46" s="624">
        <v>0</v>
      </c>
      <c r="L46" s="624"/>
      <c r="M46" s="624">
        <v>1607612</v>
      </c>
      <c r="N46" s="624">
        <v>1148295</v>
      </c>
      <c r="O46" s="624">
        <v>1634079</v>
      </c>
      <c r="P46" s="624">
        <v>472754</v>
      </c>
      <c r="Q46" s="624">
        <v>337682</v>
      </c>
      <c r="R46" s="624">
        <v>0</v>
      </c>
      <c r="S46" s="624">
        <v>494024</v>
      </c>
      <c r="T46" s="624">
        <v>46436</v>
      </c>
      <c r="U46" s="624">
        <v>0</v>
      </c>
      <c r="V46" s="624">
        <v>0</v>
      </c>
      <c r="W46" s="624">
        <v>0</v>
      </c>
      <c r="X46" s="624">
        <v>0</v>
      </c>
      <c r="Y46" s="624"/>
      <c r="Z46" s="624">
        <v>537017</v>
      </c>
      <c r="AA46" s="624"/>
      <c r="AB46" s="624">
        <v>0</v>
      </c>
      <c r="AC46" s="624">
        <v>0</v>
      </c>
      <c r="AD46" s="624"/>
      <c r="AE46" s="624">
        <v>0</v>
      </c>
      <c r="AF46" s="624">
        <v>0</v>
      </c>
      <c r="AG46" s="624">
        <v>0</v>
      </c>
      <c r="AH46" s="624">
        <v>0</v>
      </c>
      <c r="AI46" s="624">
        <v>0</v>
      </c>
      <c r="AJ46" s="624">
        <v>0</v>
      </c>
      <c r="AK46" s="624"/>
      <c r="AL46" s="624">
        <v>0</v>
      </c>
      <c r="AM46" s="624">
        <v>0</v>
      </c>
      <c r="AN46" s="624"/>
      <c r="AO46" s="624">
        <v>0</v>
      </c>
      <c r="AP46" s="624">
        <v>0</v>
      </c>
      <c r="AQ46" s="624">
        <v>0</v>
      </c>
      <c r="AR46" s="624">
        <v>0</v>
      </c>
      <c r="AS46" s="624"/>
      <c r="AT46" s="624">
        <v>0</v>
      </c>
      <c r="AU46" s="624">
        <v>0</v>
      </c>
      <c r="AV46" s="624"/>
      <c r="AW46" s="624">
        <v>243895</v>
      </c>
      <c r="AX46" s="624"/>
      <c r="AY46" s="624">
        <v>632371</v>
      </c>
      <c r="AZ46" s="624">
        <v>468371</v>
      </c>
      <c r="BA46" s="624">
        <v>0</v>
      </c>
      <c r="BB46" s="624"/>
      <c r="BC46" s="624">
        <v>86516</v>
      </c>
      <c r="BD46" s="624"/>
      <c r="BE46" s="624">
        <v>0</v>
      </c>
      <c r="BF46" s="624">
        <v>187337</v>
      </c>
      <c r="BG46" s="626"/>
      <c r="BH46" s="484">
        <v>109</v>
      </c>
      <c r="BI46" s="621">
        <v>5</v>
      </c>
      <c r="BJ46" s="622" t="s">
        <v>44</v>
      </c>
      <c r="BK46" s="470">
        <v>68433</v>
      </c>
      <c r="BL46" s="627">
        <v>115.38861368053425</v>
      </c>
      <c r="BM46" s="628">
        <v>-200.79999415486679</v>
      </c>
      <c r="BN46" s="628">
        <v>-107.84000409159324</v>
      </c>
      <c r="BO46" s="629">
        <v>-193.2513845659258</v>
      </c>
      <c r="BP46" s="627"/>
      <c r="BQ46" s="630">
        <v>0</v>
      </c>
      <c r="BR46" s="630">
        <v>0</v>
      </c>
      <c r="BS46" s="630"/>
      <c r="BT46" s="630">
        <v>23.491765668610174</v>
      </c>
      <c r="BU46" s="630">
        <v>16.779843058173689</v>
      </c>
      <c r="BV46" s="630">
        <v>23.878523519354697</v>
      </c>
      <c r="BW46" s="630">
        <v>6.908275247322198</v>
      </c>
      <c r="BX46" s="630">
        <v>4.9344906697061361</v>
      </c>
      <c r="BY46" s="630">
        <v>0</v>
      </c>
      <c r="BZ46" s="630">
        <v>7.2190902050180465</v>
      </c>
      <c r="CA46" s="630">
        <v>0.67856151272047116</v>
      </c>
      <c r="CB46" s="630">
        <v>0</v>
      </c>
      <c r="CC46" s="630">
        <v>0</v>
      </c>
      <c r="CD46" s="630">
        <v>0</v>
      </c>
      <c r="CE46" s="630">
        <v>0</v>
      </c>
      <c r="CF46" s="630"/>
      <c r="CG46" s="630">
        <v>7.8473397337541826</v>
      </c>
      <c r="CH46" s="630"/>
      <c r="CI46" s="630">
        <v>0</v>
      </c>
      <c r="CJ46" s="630">
        <v>0</v>
      </c>
      <c r="CK46" s="630"/>
      <c r="CL46" s="630">
        <v>0</v>
      </c>
      <c r="CM46" s="630">
        <v>0</v>
      </c>
      <c r="CN46" s="630">
        <v>0</v>
      </c>
      <c r="CO46" s="630">
        <v>0</v>
      </c>
      <c r="CP46" s="630">
        <v>0</v>
      </c>
      <c r="CQ46" s="630">
        <v>0</v>
      </c>
      <c r="CR46" s="630"/>
      <c r="CS46" s="630">
        <v>0</v>
      </c>
      <c r="CT46" s="630">
        <v>0</v>
      </c>
      <c r="CU46" s="630"/>
      <c r="CV46" s="630">
        <v>0</v>
      </c>
      <c r="CW46" s="630">
        <v>0</v>
      </c>
      <c r="CX46" s="630">
        <v>0</v>
      </c>
      <c r="CY46" s="630">
        <v>0</v>
      </c>
      <c r="CZ46" s="630"/>
      <c r="DA46" s="630">
        <v>0</v>
      </c>
      <c r="DB46" s="630">
        <v>0</v>
      </c>
      <c r="DC46" s="630"/>
      <c r="DD46" s="630">
        <v>3.5639969020794062</v>
      </c>
      <c r="DE46" s="630"/>
      <c r="DF46" s="630">
        <v>9.2407318106761362</v>
      </c>
      <c r="DG46" s="630">
        <v>6.8442272003273272</v>
      </c>
      <c r="DH46" s="630">
        <v>0</v>
      </c>
      <c r="DI46" s="630"/>
      <c r="DJ46" s="630">
        <v>1.264243858956936</v>
      </c>
      <c r="DK46" s="630"/>
      <c r="DL46" s="630">
        <v>0</v>
      </c>
      <c r="DM46" s="630">
        <v>2.7375242938348459</v>
      </c>
    </row>
    <row r="47" spans="1:117" s="622" customFormat="1" ht="13">
      <c r="A47" s="484">
        <v>111</v>
      </c>
      <c r="B47" s="621">
        <v>7</v>
      </c>
      <c r="C47" s="622" t="s">
        <v>45</v>
      </c>
      <c r="D47" s="470">
        <v>17829</v>
      </c>
      <c r="E47" s="623">
        <v>3006245</v>
      </c>
      <c r="F47" s="624">
        <v>-3580063</v>
      </c>
      <c r="G47" s="624">
        <v>-1922679</v>
      </c>
      <c r="H47" s="625">
        <v>-2496497</v>
      </c>
      <c r="I47" s="623"/>
      <c r="J47" s="624">
        <v>0</v>
      </c>
      <c r="K47" s="624">
        <v>0</v>
      </c>
      <c r="L47" s="624"/>
      <c r="M47" s="624">
        <v>250729</v>
      </c>
      <c r="N47" s="624">
        <v>179092</v>
      </c>
      <c r="O47" s="624">
        <v>152007</v>
      </c>
      <c r="P47" s="624">
        <v>0</v>
      </c>
      <c r="Q47" s="624">
        <v>0</v>
      </c>
      <c r="R47" s="624">
        <v>0</v>
      </c>
      <c r="S47" s="624">
        <v>30085</v>
      </c>
      <c r="T47" s="624">
        <v>31925</v>
      </c>
      <c r="U47" s="624">
        <v>-9398</v>
      </c>
      <c r="V47" s="624">
        <v>0</v>
      </c>
      <c r="W47" s="624">
        <v>0</v>
      </c>
      <c r="X47" s="624">
        <v>0</v>
      </c>
      <c r="Y47" s="624"/>
      <c r="Z47" s="624">
        <v>24252</v>
      </c>
      <c r="AA47" s="624"/>
      <c r="AB47" s="624">
        <v>0</v>
      </c>
      <c r="AC47" s="624">
        <v>0</v>
      </c>
      <c r="AD47" s="624"/>
      <c r="AE47" s="624">
        <v>1657672</v>
      </c>
      <c r="AF47" s="624">
        <v>0</v>
      </c>
      <c r="AG47" s="624">
        <v>0</v>
      </c>
      <c r="AH47" s="624">
        <v>0</v>
      </c>
      <c r="AI47" s="624">
        <v>0</v>
      </c>
      <c r="AJ47" s="624">
        <v>0</v>
      </c>
      <c r="AK47" s="624"/>
      <c r="AL47" s="624">
        <v>0</v>
      </c>
      <c r="AM47" s="624">
        <v>0</v>
      </c>
      <c r="AN47" s="624"/>
      <c r="AO47" s="624">
        <v>0</v>
      </c>
      <c r="AP47" s="624">
        <v>0</v>
      </c>
      <c r="AQ47" s="624">
        <v>0</v>
      </c>
      <c r="AR47" s="624">
        <v>0</v>
      </c>
      <c r="AS47" s="624"/>
      <c r="AT47" s="624">
        <v>0</v>
      </c>
      <c r="AU47" s="624">
        <v>0</v>
      </c>
      <c r="AV47" s="624"/>
      <c r="AW47" s="624">
        <v>63543</v>
      </c>
      <c r="AX47" s="624"/>
      <c r="AY47" s="624">
        <v>110578</v>
      </c>
      <c r="AZ47" s="624">
        <v>0</v>
      </c>
      <c r="BA47" s="624">
        <v>0</v>
      </c>
      <c r="BB47" s="624"/>
      <c r="BC47" s="624">
        <v>16176</v>
      </c>
      <c r="BD47" s="624"/>
      <c r="BE47" s="624">
        <v>499584</v>
      </c>
      <c r="BF47" s="624">
        <v>0</v>
      </c>
      <c r="BG47" s="626"/>
      <c r="BH47" s="484">
        <v>111</v>
      </c>
      <c r="BI47" s="621">
        <v>7</v>
      </c>
      <c r="BJ47" s="622" t="s">
        <v>45</v>
      </c>
      <c r="BK47" s="470">
        <v>17829</v>
      </c>
      <c r="BL47" s="627">
        <v>168.61545796174772</v>
      </c>
      <c r="BM47" s="628">
        <v>-200.79998878232095</v>
      </c>
      <c r="BN47" s="628">
        <v>-107.83997980817769</v>
      </c>
      <c r="BO47" s="629">
        <v>-140.0245106287509</v>
      </c>
      <c r="BP47" s="627"/>
      <c r="BQ47" s="630">
        <v>0</v>
      </c>
      <c r="BR47" s="630">
        <v>0</v>
      </c>
      <c r="BS47" s="630"/>
      <c r="BT47" s="630">
        <v>14.062987267934265</v>
      </c>
      <c r="BU47" s="630">
        <v>10.04498289303943</v>
      </c>
      <c r="BV47" s="630">
        <v>8.5258287060407199</v>
      </c>
      <c r="BW47" s="630">
        <v>0</v>
      </c>
      <c r="BX47" s="630">
        <v>0</v>
      </c>
      <c r="BY47" s="630">
        <v>0</v>
      </c>
      <c r="BZ47" s="630">
        <v>1.6874193729317404</v>
      </c>
      <c r="CA47" s="630">
        <v>1.7906220203039991</v>
      </c>
      <c r="CB47" s="630">
        <v>-0.52711873913287344</v>
      </c>
      <c r="CC47" s="630">
        <v>0</v>
      </c>
      <c r="CD47" s="630">
        <v>0</v>
      </c>
      <c r="CE47" s="630">
        <v>0</v>
      </c>
      <c r="CF47" s="630"/>
      <c r="CG47" s="630">
        <v>1.3602557630826182</v>
      </c>
      <c r="CH47" s="630"/>
      <c r="CI47" s="630">
        <v>0</v>
      </c>
      <c r="CJ47" s="630">
        <v>0</v>
      </c>
      <c r="CK47" s="630"/>
      <c r="CL47" s="630">
        <v>92.976162431992819</v>
      </c>
      <c r="CM47" s="630">
        <v>0</v>
      </c>
      <c r="CN47" s="630">
        <v>0</v>
      </c>
      <c r="CO47" s="630">
        <v>0</v>
      </c>
      <c r="CP47" s="630">
        <v>0</v>
      </c>
      <c r="CQ47" s="630">
        <v>0</v>
      </c>
      <c r="CR47" s="630"/>
      <c r="CS47" s="630">
        <v>0</v>
      </c>
      <c r="CT47" s="630">
        <v>0</v>
      </c>
      <c r="CU47" s="630"/>
      <c r="CV47" s="630">
        <v>0</v>
      </c>
      <c r="CW47" s="630">
        <v>0</v>
      </c>
      <c r="CX47" s="630">
        <v>0</v>
      </c>
      <c r="CY47" s="630">
        <v>0</v>
      </c>
      <c r="CZ47" s="630"/>
      <c r="DA47" s="630">
        <v>0</v>
      </c>
      <c r="DB47" s="630">
        <v>0</v>
      </c>
      <c r="DC47" s="630"/>
      <c r="DD47" s="630">
        <v>3.564024903247518</v>
      </c>
      <c r="DE47" s="630"/>
      <c r="DF47" s="630">
        <v>6.2021425767008802</v>
      </c>
      <c r="DG47" s="630">
        <v>0</v>
      </c>
      <c r="DH47" s="630">
        <v>0</v>
      </c>
      <c r="DI47" s="630"/>
      <c r="DJ47" s="630">
        <v>0.90728588255090026</v>
      </c>
      <c r="DK47" s="630"/>
      <c r="DL47" s="630">
        <v>28.020864883055697</v>
      </c>
      <c r="DM47" s="630">
        <v>0</v>
      </c>
    </row>
    <row r="48" spans="1:117" s="622" customFormat="1" ht="13">
      <c r="A48" s="484">
        <v>139</v>
      </c>
      <c r="B48" s="621">
        <v>17</v>
      </c>
      <c r="C48" s="622" t="s">
        <v>46</v>
      </c>
      <c r="D48" s="470">
        <v>9806</v>
      </c>
      <c r="E48" s="623">
        <v>2857684</v>
      </c>
      <c r="F48" s="624">
        <v>-1969045</v>
      </c>
      <c r="G48" s="624">
        <v>-1057479</v>
      </c>
      <c r="H48" s="625">
        <v>-168840</v>
      </c>
      <c r="I48" s="623"/>
      <c r="J48" s="624">
        <v>0</v>
      </c>
      <c r="K48" s="624">
        <v>0</v>
      </c>
      <c r="L48" s="624"/>
      <c r="M48" s="624">
        <v>162236</v>
      </c>
      <c r="N48" s="624">
        <v>115883</v>
      </c>
      <c r="O48" s="624">
        <v>0</v>
      </c>
      <c r="P48" s="624">
        <v>496392</v>
      </c>
      <c r="Q48" s="624">
        <v>354566</v>
      </c>
      <c r="R48" s="624">
        <v>0</v>
      </c>
      <c r="S48" s="624">
        <v>-12667</v>
      </c>
      <c r="T48" s="624">
        <v>29023</v>
      </c>
      <c r="U48" s="624">
        <v>0</v>
      </c>
      <c r="V48" s="624">
        <v>0</v>
      </c>
      <c r="W48" s="624">
        <v>0</v>
      </c>
      <c r="X48" s="624">
        <v>0</v>
      </c>
      <c r="Y48" s="624"/>
      <c r="Z48" s="624">
        <v>23870</v>
      </c>
      <c r="AA48" s="624"/>
      <c r="AB48" s="624">
        <v>0</v>
      </c>
      <c r="AC48" s="624">
        <v>0</v>
      </c>
      <c r="AD48" s="624"/>
      <c r="AE48" s="624">
        <v>1313160</v>
      </c>
      <c r="AF48" s="624">
        <v>10236</v>
      </c>
      <c r="AG48" s="624">
        <v>0</v>
      </c>
      <c r="AH48" s="624">
        <v>0</v>
      </c>
      <c r="AI48" s="624">
        <v>0</v>
      </c>
      <c r="AJ48" s="624">
        <v>0</v>
      </c>
      <c r="AK48" s="624"/>
      <c r="AL48" s="624">
        <v>314902</v>
      </c>
      <c r="AM48" s="624">
        <v>0</v>
      </c>
      <c r="AN48" s="624"/>
      <c r="AO48" s="624">
        <v>0</v>
      </c>
      <c r="AP48" s="624">
        <v>0</v>
      </c>
      <c r="AQ48" s="624">
        <v>0</v>
      </c>
      <c r="AR48" s="624">
        <v>0</v>
      </c>
      <c r="AS48" s="624"/>
      <c r="AT48" s="624">
        <v>0</v>
      </c>
      <c r="AU48" s="624">
        <v>0</v>
      </c>
      <c r="AV48" s="624"/>
      <c r="AW48" s="624">
        <v>34949</v>
      </c>
      <c r="AX48" s="624"/>
      <c r="AY48" s="624">
        <v>0</v>
      </c>
      <c r="AZ48" s="624">
        <v>0</v>
      </c>
      <c r="BA48" s="624">
        <v>0</v>
      </c>
      <c r="BB48" s="624"/>
      <c r="BC48" s="624">
        <v>15134</v>
      </c>
      <c r="BD48" s="624"/>
      <c r="BE48" s="624">
        <v>0</v>
      </c>
      <c r="BF48" s="624">
        <v>0</v>
      </c>
      <c r="BG48" s="626"/>
      <c r="BH48" s="484">
        <v>139</v>
      </c>
      <c r="BI48" s="621">
        <v>17</v>
      </c>
      <c r="BJ48" s="622" t="s">
        <v>46</v>
      </c>
      <c r="BK48" s="470">
        <v>9806</v>
      </c>
      <c r="BL48" s="627">
        <v>291.42198653885379</v>
      </c>
      <c r="BM48" s="628">
        <v>-200.80002039567611</v>
      </c>
      <c r="BN48" s="628">
        <v>-107.83999592086478</v>
      </c>
      <c r="BO48" s="629">
        <v>-17.218029777687132</v>
      </c>
      <c r="BP48" s="627"/>
      <c r="BQ48" s="630">
        <v>0</v>
      </c>
      <c r="BR48" s="630">
        <v>0</v>
      </c>
      <c r="BS48" s="630"/>
      <c r="BT48" s="630">
        <v>16.54456455231491</v>
      </c>
      <c r="BU48" s="630">
        <v>11.817560677136447</v>
      </c>
      <c r="BV48" s="630">
        <v>0</v>
      </c>
      <c r="BW48" s="630">
        <v>50.62125229451356</v>
      </c>
      <c r="BX48" s="630">
        <v>36.158066489904144</v>
      </c>
      <c r="BY48" s="630">
        <v>0</v>
      </c>
      <c r="BZ48" s="630">
        <v>-1.291760146848868</v>
      </c>
      <c r="CA48" s="630">
        <v>2.95971853966959</v>
      </c>
      <c r="CB48" s="630">
        <v>0</v>
      </c>
      <c r="CC48" s="630">
        <v>0</v>
      </c>
      <c r="CD48" s="630">
        <v>0</v>
      </c>
      <c r="CE48" s="630">
        <v>0</v>
      </c>
      <c r="CF48" s="630"/>
      <c r="CG48" s="630">
        <v>2.4342239445237608</v>
      </c>
      <c r="CH48" s="630"/>
      <c r="CI48" s="630">
        <v>0</v>
      </c>
      <c r="CJ48" s="630">
        <v>0</v>
      </c>
      <c r="CK48" s="630"/>
      <c r="CL48" s="630">
        <v>133.91393024678769</v>
      </c>
      <c r="CM48" s="630">
        <v>1.043850703650826</v>
      </c>
      <c r="CN48" s="630">
        <v>0</v>
      </c>
      <c r="CO48" s="630">
        <v>0</v>
      </c>
      <c r="CP48" s="630">
        <v>0</v>
      </c>
      <c r="CQ48" s="630">
        <v>0</v>
      </c>
      <c r="CR48" s="630"/>
      <c r="CS48" s="630">
        <v>32.113196002447481</v>
      </c>
      <c r="CT48" s="630">
        <v>0</v>
      </c>
      <c r="CU48" s="630"/>
      <c r="CV48" s="630">
        <v>0</v>
      </c>
      <c r="CW48" s="630">
        <v>0</v>
      </c>
      <c r="CX48" s="630">
        <v>0</v>
      </c>
      <c r="CY48" s="630">
        <v>0</v>
      </c>
      <c r="CZ48" s="630"/>
      <c r="DA48" s="630">
        <v>0</v>
      </c>
      <c r="DB48" s="630">
        <v>0</v>
      </c>
      <c r="DC48" s="630"/>
      <c r="DD48" s="630">
        <v>3.5640424230063226</v>
      </c>
      <c r="DE48" s="630"/>
      <c r="DF48" s="630">
        <v>0</v>
      </c>
      <c r="DG48" s="630">
        <v>0</v>
      </c>
      <c r="DH48" s="630">
        <v>0</v>
      </c>
      <c r="DI48" s="630"/>
      <c r="DJ48" s="630">
        <v>1.5433408117479095</v>
      </c>
      <c r="DK48" s="630"/>
      <c r="DL48" s="630">
        <v>0</v>
      </c>
      <c r="DM48" s="630">
        <v>0</v>
      </c>
    </row>
    <row r="49" spans="1:117" s="622" customFormat="1" ht="13">
      <c r="A49" s="484">
        <v>140</v>
      </c>
      <c r="B49" s="621">
        <v>11</v>
      </c>
      <c r="C49" s="622" t="s">
        <v>47</v>
      </c>
      <c r="D49" s="470">
        <v>20463</v>
      </c>
      <c r="E49" s="623">
        <v>4589399</v>
      </c>
      <c r="F49" s="624">
        <v>-4108970</v>
      </c>
      <c r="G49" s="624">
        <v>-2206730</v>
      </c>
      <c r="H49" s="625">
        <v>-1726301</v>
      </c>
      <c r="I49" s="623"/>
      <c r="J49" s="624">
        <v>0</v>
      </c>
      <c r="K49" s="624">
        <v>0</v>
      </c>
      <c r="L49" s="624"/>
      <c r="M49" s="624">
        <v>309723</v>
      </c>
      <c r="N49" s="624">
        <v>221231</v>
      </c>
      <c r="O49" s="624">
        <v>196343</v>
      </c>
      <c r="P49" s="624">
        <v>94551</v>
      </c>
      <c r="Q49" s="624">
        <v>67536</v>
      </c>
      <c r="R49" s="624">
        <v>0</v>
      </c>
      <c r="S49" s="624">
        <v>-28501</v>
      </c>
      <c r="T49" s="624">
        <v>0</v>
      </c>
      <c r="U49" s="624">
        <v>0</v>
      </c>
      <c r="V49" s="624">
        <v>0</v>
      </c>
      <c r="W49" s="624">
        <v>0</v>
      </c>
      <c r="X49" s="624">
        <v>0</v>
      </c>
      <c r="Y49" s="624"/>
      <c r="Z49" s="624">
        <v>140834</v>
      </c>
      <c r="AA49" s="624"/>
      <c r="AB49" s="624">
        <v>0</v>
      </c>
      <c r="AC49" s="624">
        <v>0</v>
      </c>
      <c r="AD49" s="624"/>
      <c r="AE49" s="624">
        <v>2428089</v>
      </c>
      <c r="AF49" s="624">
        <v>14371</v>
      </c>
      <c r="AG49" s="624">
        <v>0</v>
      </c>
      <c r="AH49" s="624">
        <v>0</v>
      </c>
      <c r="AI49" s="624">
        <v>0</v>
      </c>
      <c r="AJ49" s="624">
        <v>0</v>
      </c>
      <c r="AK49" s="624"/>
      <c r="AL49" s="624">
        <v>381985</v>
      </c>
      <c r="AM49" s="624">
        <v>74242</v>
      </c>
      <c r="AN49" s="624"/>
      <c r="AO49" s="624">
        <v>0</v>
      </c>
      <c r="AP49" s="624">
        <v>0</v>
      </c>
      <c r="AQ49" s="624">
        <v>0</v>
      </c>
      <c r="AR49" s="624">
        <v>0</v>
      </c>
      <c r="AS49" s="624"/>
      <c r="AT49" s="624">
        <v>0</v>
      </c>
      <c r="AU49" s="624">
        <v>0</v>
      </c>
      <c r="AV49" s="624"/>
      <c r="AW49" s="624">
        <v>72930</v>
      </c>
      <c r="AX49" s="624"/>
      <c r="AY49" s="624">
        <v>0</v>
      </c>
      <c r="AZ49" s="624">
        <v>0</v>
      </c>
      <c r="BA49" s="624">
        <v>0</v>
      </c>
      <c r="BB49" s="624"/>
      <c r="BC49" s="624">
        <v>25148</v>
      </c>
      <c r="BD49" s="624"/>
      <c r="BE49" s="624">
        <v>590917</v>
      </c>
      <c r="BF49" s="624">
        <v>0</v>
      </c>
      <c r="BG49" s="626"/>
      <c r="BH49" s="484">
        <v>140</v>
      </c>
      <c r="BI49" s="621">
        <v>11</v>
      </c>
      <c r="BJ49" s="622" t="s">
        <v>47</v>
      </c>
      <c r="BK49" s="470">
        <v>20463</v>
      </c>
      <c r="BL49" s="627">
        <v>224.27791623906563</v>
      </c>
      <c r="BM49" s="628">
        <v>-200.79998045252407</v>
      </c>
      <c r="BN49" s="628">
        <v>-107.84000390949518</v>
      </c>
      <c r="BO49" s="629">
        <v>-84.36206812295363</v>
      </c>
      <c r="BP49" s="627"/>
      <c r="BQ49" s="630">
        <v>0</v>
      </c>
      <c r="BR49" s="630">
        <v>0</v>
      </c>
      <c r="BS49" s="630"/>
      <c r="BT49" s="630">
        <v>15.135757220348923</v>
      </c>
      <c r="BU49" s="630">
        <v>10.811269119874897</v>
      </c>
      <c r="BV49" s="630">
        <v>9.5950251673752618</v>
      </c>
      <c r="BW49" s="630">
        <v>4.6205834921565749</v>
      </c>
      <c r="BX49" s="630">
        <v>3.3003958363876262</v>
      </c>
      <c r="BY49" s="630">
        <v>0</v>
      </c>
      <c r="BZ49" s="630">
        <v>-1.3928065288569613</v>
      </c>
      <c r="CA49" s="630">
        <v>0</v>
      </c>
      <c r="CB49" s="630">
        <v>0</v>
      </c>
      <c r="CC49" s="630">
        <v>0</v>
      </c>
      <c r="CD49" s="630">
        <v>0</v>
      </c>
      <c r="CE49" s="630">
        <v>0</v>
      </c>
      <c r="CF49" s="630"/>
      <c r="CG49" s="630">
        <v>6.8823730635781653</v>
      </c>
      <c r="CH49" s="630"/>
      <c r="CI49" s="630">
        <v>0</v>
      </c>
      <c r="CJ49" s="630">
        <v>0</v>
      </c>
      <c r="CK49" s="630"/>
      <c r="CL49" s="630">
        <v>118.65752822166837</v>
      </c>
      <c r="CM49" s="630">
        <v>0.70229194155304697</v>
      </c>
      <c r="CN49" s="630">
        <v>0</v>
      </c>
      <c r="CO49" s="630">
        <v>0</v>
      </c>
      <c r="CP49" s="630">
        <v>0</v>
      </c>
      <c r="CQ49" s="630">
        <v>0</v>
      </c>
      <c r="CR49" s="630"/>
      <c r="CS49" s="630">
        <v>18.667106484875141</v>
      </c>
      <c r="CT49" s="630">
        <v>3.6281092703904609</v>
      </c>
      <c r="CU49" s="630"/>
      <c r="CV49" s="630">
        <v>0</v>
      </c>
      <c r="CW49" s="630">
        <v>0</v>
      </c>
      <c r="CX49" s="630">
        <v>0</v>
      </c>
      <c r="CY49" s="630">
        <v>0</v>
      </c>
      <c r="CZ49" s="630"/>
      <c r="DA49" s="630">
        <v>0</v>
      </c>
      <c r="DB49" s="630">
        <v>0</v>
      </c>
      <c r="DC49" s="630"/>
      <c r="DD49" s="630">
        <v>3.5639935493329422</v>
      </c>
      <c r="DE49" s="630"/>
      <c r="DF49" s="630">
        <v>0</v>
      </c>
      <c r="DG49" s="630">
        <v>0</v>
      </c>
      <c r="DH49" s="630">
        <v>0</v>
      </c>
      <c r="DI49" s="630"/>
      <c r="DJ49" s="630">
        <v>1.2289498118555442</v>
      </c>
      <c r="DK49" s="630"/>
      <c r="DL49" s="630">
        <v>28.877339588525633</v>
      </c>
      <c r="DM49" s="630">
        <v>0</v>
      </c>
    </row>
    <row r="50" spans="1:117" s="622" customFormat="1" ht="13">
      <c r="A50" s="484">
        <v>142</v>
      </c>
      <c r="B50" s="621">
        <v>7</v>
      </c>
      <c r="C50" s="622" t="s">
        <v>48</v>
      </c>
      <c r="D50" s="470">
        <v>6401</v>
      </c>
      <c r="E50" s="623">
        <v>1279977</v>
      </c>
      <c r="F50" s="624">
        <v>-1285321</v>
      </c>
      <c r="G50" s="624">
        <v>-690284</v>
      </c>
      <c r="H50" s="625">
        <v>-695628</v>
      </c>
      <c r="I50" s="623"/>
      <c r="J50" s="624">
        <v>0</v>
      </c>
      <c r="K50" s="624">
        <v>0</v>
      </c>
      <c r="L50" s="624"/>
      <c r="M50" s="624">
        <v>14749</v>
      </c>
      <c r="N50" s="624">
        <v>10535</v>
      </c>
      <c r="O50" s="624">
        <v>20584</v>
      </c>
      <c r="P50" s="624">
        <v>0</v>
      </c>
      <c r="Q50" s="624">
        <v>0</v>
      </c>
      <c r="R50" s="624">
        <v>0</v>
      </c>
      <c r="S50" s="624">
        <v>20584</v>
      </c>
      <c r="T50" s="624">
        <v>20316</v>
      </c>
      <c r="U50" s="624">
        <v>0</v>
      </c>
      <c r="V50" s="624">
        <v>0</v>
      </c>
      <c r="W50" s="624">
        <v>0</v>
      </c>
      <c r="X50" s="624">
        <v>0</v>
      </c>
      <c r="Y50" s="624"/>
      <c r="Z50" s="624">
        <v>35677</v>
      </c>
      <c r="AA50" s="624"/>
      <c r="AB50" s="624">
        <v>0</v>
      </c>
      <c r="AC50" s="624">
        <v>0</v>
      </c>
      <c r="AD50" s="624"/>
      <c r="AE50" s="624">
        <v>1005380</v>
      </c>
      <c r="AF50" s="624">
        <v>0</v>
      </c>
      <c r="AG50" s="624">
        <v>0</v>
      </c>
      <c r="AH50" s="624">
        <v>0</v>
      </c>
      <c r="AI50" s="624">
        <v>0</v>
      </c>
      <c r="AJ50" s="624">
        <v>0</v>
      </c>
      <c r="AK50" s="624"/>
      <c r="AL50" s="624">
        <v>122639</v>
      </c>
      <c r="AM50" s="624">
        <v>0</v>
      </c>
      <c r="AN50" s="624"/>
      <c r="AO50" s="624">
        <v>0</v>
      </c>
      <c r="AP50" s="624">
        <v>0</v>
      </c>
      <c r="AQ50" s="624">
        <v>0</v>
      </c>
      <c r="AR50" s="624">
        <v>0</v>
      </c>
      <c r="AS50" s="624"/>
      <c r="AT50" s="624">
        <v>0</v>
      </c>
      <c r="AU50" s="624">
        <v>0</v>
      </c>
      <c r="AV50" s="624"/>
      <c r="AW50" s="624">
        <v>22813</v>
      </c>
      <c r="AX50" s="624"/>
      <c r="AY50" s="624">
        <v>0</v>
      </c>
      <c r="AZ50" s="624">
        <v>0</v>
      </c>
      <c r="BA50" s="624">
        <v>0</v>
      </c>
      <c r="BB50" s="624"/>
      <c r="BC50" s="624">
        <v>6700</v>
      </c>
      <c r="BD50" s="624"/>
      <c r="BE50" s="624">
        <v>0</v>
      </c>
      <c r="BF50" s="624">
        <v>0</v>
      </c>
      <c r="BG50" s="626"/>
      <c r="BH50" s="484">
        <v>142</v>
      </c>
      <c r="BI50" s="621">
        <v>7</v>
      </c>
      <c r="BJ50" s="622" t="s">
        <v>48</v>
      </c>
      <c r="BK50" s="470">
        <v>6401</v>
      </c>
      <c r="BL50" s="627">
        <v>199.96516169348538</v>
      </c>
      <c r="BM50" s="628">
        <v>-200.80003124511796</v>
      </c>
      <c r="BN50" s="628">
        <v>-107.84002499609436</v>
      </c>
      <c r="BO50" s="629">
        <v>-108.67489454772692</v>
      </c>
      <c r="BP50" s="627"/>
      <c r="BQ50" s="630">
        <v>0</v>
      </c>
      <c r="BR50" s="630">
        <v>0</v>
      </c>
      <c r="BS50" s="630"/>
      <c r="BT50" s="630">
        <v>2.3041712232463678</v>
      </c>
      <c r="BU50" s="630">
        <v>1.6458365880331198</v>
      </c>
      <c r="BV50" s="630">
        <v>3.2157475394469612</v>
      </c>
      <c r="BW50" s="630">
        <v>0</v>
      </c>
      <c r="BX50" s="630">
        <v>0</v>
      </c>
      <c r="BY50" s="630">
        <v>0</v>
      </c>
      <c r="BZ50" s="630">
        <v>3.2157475394469612</v>
      </c>
      <c r="CA50" s="630">
        <v>3.1738790813935323</v>
      </c>
      <c r="CB50" s="630">
        <v>0</v>
      </c>
      <c r="CC50" s="630">
        <v>0</v>
      </c>
      <c r="CD50" s="630">
        <v>0</v>
      </c>
      <c r="CE50" s="630">
        <v>0</v>
      </c>
      <c r="CF50" s="630"/>
      <c r="CG50" s="630">
        <v>5.5736603655678802</v>
      </c>
      <c r="CH50" s="630"/>
      <c r="CI50" s="630">
        <v>0</v>
      </c>
      <c r="CJ50" s="630">
        <v>0</v>
      </c>
      <c r="CK50" s="630"/>
      <c r="CL50" s="630">
        <v>157.06608342446492</v>
      </c>
      <c r="CM50" s="630">
        <v>0</v>
      </c>
      <c r="CN50" s="630">
        <v>0</v>
      </c>
      <c r="CO50" s="630">
        <v>0</v>
      </c>
      <c r="CP50" s="630">
        <v>0</v>
      </c>
      <c r="CQ50" s="630">
        <v>0</v>
      </c>
      <c r="CR50" s="630"/>
      <c r="CS50" s="630">
        <v>19.159350101546632</v>
      </c>
      <c r="CT50" s="630">
        <v>0</v>
      </c>
      <c r="CU50" s="630"/>
      <c r="CV50" s="630">
        <v>0</v>
      </c>
      <c r="CW50" s="630">
        <v>0</v>
      </c>
      <c r="CX50" s="630">
        <v>0</v>
      </c>
      <c r="CY50" s="630">
        <v>0</v>
      </c>
      <c r="CZ50" s="630"/>
      <c r="DA50" s="630">
        <v>0</v>
      </c>
      <c r="DB50" s="630">
        <v>0</v>
      </c>
      <c r="DC50" s="630"/>
      <c r="DD50" s="630">
        <v>3.5639743790032807</v>
      </c>
      <c r="DE50" s="630"/>
      <c r="DF50" s="630">
        <v>0</v>
      </c>
      <c r="DG50" s="630">
        <v>0</v>
      </c>
      <c r="DH50" s="630">
        <v>0</v>
      </c>
      <c r="DI50" s="630"/>
      <c r="DJ50" s="630">
        <v>1.0467114513357287</v>
      </c>
      <c r="DK50" s="630"/>
      <c r="DL50" s="630">
        <v>0</v>
      </c>
      <c r="DM50" s="630">
        <v>0</v>
      </c>
    </row>
    <row r="51" spans="1:117" s="622" customFormat="1" ht="13">
      <c r="A51" s="484">
        <v>143</v>
      </c>
      <c r="B51" s="621">
        <v>6</v>
      </c>
      <c r="C51" s="622" t="s">
        <v>49</v>
      </c>
      <c r="D51" s="470">
        <v>6758</v>
      </c>
      <c r="E51" s="623">
        <v>1099675</v>
      </c>
      <c r="F51" s="624">
        <v>-1357006</v>
      </c>
      <c r="G51" s="624">
        <v>-728783</v>
      </c>
      <c r="H51" s="625">
        <v>-986114</v>
      </c>
      <c r="I51" s="623"/>
      <c r="J51" s="624">
        <v>7002</v>
      </c>
      <c r="K51" s="624">
        <v>5001</v>
      </c>
      <c r="L51" s="624"/>
      <c r="M51" s="624">
        <v>206482</v>
      </c>
      <c r="N51" s="624">
        <v>147487</v>
      </c>
      <c r="O51" s="624">
        <v>63336</v>
      </c>
      <c r="P51" s="624">
        <v>307290</v>
      </c>
      <c r="Q51" s="624">
        <v>219493</v>
      </c>
      <c r="R51" s="624">
        <v>0</v>
      </c>
      <c r="S51" s="624">
        <v>-115589</v>
      </c>
      <c r="T51" s="624">
        <v>0</v>
      </c>
      <c r="U51" s="624">
        <v>0</v>
      </c>
      <c r="V51" s="624">
        <v>0</v>
      </c>
      <c r="W51" s="624">
        <v>0</v>
      </c>
      <c r="X51" s="624">
        <v>0</v>
      </c>
      <c r="Y51" s="624"/>
      <c r="Z51" s="624">
        <v>35817</v>
      </c>
      <c r="AA51" s="624"/>
      <c r="AB51" s="624">
        <v>0</v>
      </c>
      <c r="AC51" s="624">
        <v>0</v>
      </c>
      <c r="AD51" s="624"/>
      <c r="AE51" s="624">
        <v>0</v>
      </c>
      <c r="AF51" s="624">
        <v>0</v>
      </c>
      <c r="AG51" s="624">
        <v>0</v>
      </c>
      <c r="AH51" s="624">
        <v>0</v>
      </c>
      <c r="AI51" s="624">
        <v>0</v>
      </c>
      <c r="AJ51" s="624">
        <v>0</v>
      </c>
      <c r="AK51" s="624"/>
      <c r="AL51" s="624">
        <v>191790</v>
      </c>
      <c r="AM51" s="624">
        <v>0</v>
      </c>
      <c r="AN51" s="624"/>
      <c r="AO51" s="624">
        <v>0</v>
      </c>
      <c r="AP51" s="624">
        <v>0</v>
      </c>
      <c r="AQ51" s="624">
        <v>0</v>
      </c>
      <c r="AR51" s="624">
        <v>0</v>
      </c>
      <c r="AS51" s="624"/>
      <c r="AT51" s="624">
        <v>0</v>
      </c>
      <c r="AU51" s="624">
        <v>0</v>
      </c>
      <c r="AV51" s="624"/>
      <c r="AW51" s="624">
        <v>24086</v>
      </c>
      <c r="AX51" s="624"/>
      <c r="AY51" s="624">
        <v>0</v>
      </c>
      <c r="AZ51" s="624">
        <v>0</v>
      </c>
      <c r="BA51" s="624">
        <v>0</v>
      </c>
      <c r="BB51" s="624"/>
      <c r="BC51" s="624">
        <v>7480</v>
      </c>
      <c r="BD51" s="624"/>
      <c r="BE51" s="624">
        <v>0</v>
      </c>
      <c r="BF51" s="624">
        <v>0</v>
      </c>
      <c r="BG51" s="626"/>
      <c r="BH51" s="484">
        <v>143</v>
      </c>
      <c r="BI51" s="621">
        <v>6</v>
      </c>
      <c r="BJ51" s="622" t="s">
        <v>49</v>
      </c>
      <c r="BK51" s="470">
        <v>6758</v>
      </c>
      <c r="BL51" s="627">
        <v>162.72195915951465</v>
      </c>
      <c r="BM51" s="628">
        <v>-200.7999408108908</v>
      </c>
      <c r="BN51" s="628">
        <v>-107.84004143237644</v>
      </c>
      <c r="BO51" s="629">
        <v>-145.91802308375259</v>
      </c>
      <c r="BP51" s="627"/>
      <c r="BQ51" s="630">
        <v>1.036105356614383</v>
      </c>
      <c r="BR51" s="630">
        <v>0.74001183782184077</v>
      </c>
      <c r="BS51" s="630"/>
      <c r="BT51" s="630">
        <v>30.553714116602546</v>
      </c>
      <c r="BU51" s="630">
        <v>21.824060372891388</v>
      </c>
      <c r="BV51" s="630">
        <v>9.3720035513465518</v>
      </c>
      <c r="BW51" s="630">
        <v>45.470553418171058</v>
      </c>
      <c r="BX51" s="630">
        <v>32.478987866232615</v>
      </c>
      <c r="BY51" s="630">
        <v>0</v>
      </c>
      <c r="BZ51" s="630">
        <v>-17.104024859425866</v>
      </c>
      <c r="CA51" s="630">
        <v>0</v>
      </c>
      <c r="CB51" s="630">
        <v>0</v>
      </c>
      <c r="CC51" s="630">
        <v>0</v>
      </c>
      <c r="CD51" s="630">
        <v>0</v>
      </c>
      <c r="CE51" s="630">
        <v>0</v>
      </c>
      <c r="CF51" s="630"/>
      <c r="CG51" s="630">
        <v>5.2999408108907957</v>
      </c>
      <c r="CH51" s="630"/>
      <c r="CI51" s="630">
        <v>0</v>
      </c>
      <c r="CJ51" s="630">
        <v>0</v>
      </c>
      <c r="CK51" s="630"/>
      <c r="CL51" s="630">
        <v>0</v>
      </c>
      <c r="CM51" s="630">
        <v>0</v>
      </c>
      <c r="CN51" s="630">
        <v>0</v>
      </c>
      <c r="CO51" s="630">
        <v>0</v>
      </c>
      <c r="CP51" s="630">
        <v>0</v>
      </c>
      <c r="CQ51" s="630">
        <v>0</v>
      </c>
      <c r="CR51" s="630"/>
      <c r="CS51" s="630">
        <v>28.379698135543059</v>
      </c>
      <c r="CT51" s="630">
        <v>0</v>
      </c>
      <c r="CU51" s="630"/>
      <c r="CV51" s="630">
        <v>0</v>
      </c>
      <c r="CW51" s="630">
        <v>0</v>
      </c>
      <c r="CX51" s="630">
        <v>0</v>
      </c>
      <c r="CY51" s="630">
        <v>0</v>
      </c>
      <c r="CZ51" s="630"/>
      <c r="DA51" s="630">
        <v>0</v>
      </c>
      <c r="DB51" s="630">
        <v>0</v>
      </c>
      <c r="DC51" s="630"/>
      <c r="DD51" s="630">
        <v>3.5640722107132286</v>
      </c>
      <c r="DE51" s="630"/>
      <c r="DF51" s="630">
        <v>0</v>
      </c>
      <c r="DG51" s="630">
        <v>0</v>
      </c>
      <c r="DH51" s="630">
        <v>0</v>
      </c>
      <c r="DI51" s="630"/>
      <c r="DJ51" s="630">
        <v>1.1068363421130512</v>
      </c>
      <c r="DK51" s="630"/>
      <c r="DL51" s="630">
        <v>0</v>
      </c>
      <c r="DM51" s="630">
        <v>0</v>
      </c>
    </row>
    <row r="52" spans="1:117" s="622" customFormat="1" ht="13">
      <c r="A52" s="484">
        <v>145</v>
      </c>
      <c r="B52" s="621">
        <v>14</v>
      </c>
      <c r="C52" s="622" t="s">
        <v>50</v>
      </c>
      <c r="D52" s="470">
        <v>12429</v>
      </c>
      <c r="E52" s="623">
        <v>3500429</v>
      </c>
      <c r="F52" s="624">
        <v>-2495743</v>
      </c>
      <c r="G52" s="624">
        <v>-1340343</v>
      </c>
      <c r="H52" s="625">
        <v>-335657</v>
      </c>
      <c r="I52" s="623"/>
      <c r="J52" s="624">
        <v>14004</v>
      </c>
      <c r="K52" s="624">
        <v>10003</v>
      </c>
      <c r="L52" s="624"/>
      <c r="M52" s="624">
        <v>560452</v>
      </c>
      <c r="N52" s="624">
        <v>400323</v>
      </c>
      <c r="O52" s="624">
        <v>201093</v>
      </c>
      <c r="P52" s="624">
        <v>23638</v>
      </c>
      <c r="Q52" s="624">
        <v>16884</v>
      </c>
      <c r="R52" s="624">
        <v>0</v>
      </c>
      <c r="S52" s="624">
        <v>69670</v>
      </c>
      <c r="T52" s="624">
        <v>29023</v>
      </c>
      <c r="U52" s="624">
        <v>0</v>
      </c>
      <c r="V52" s="624">
        <v>0</v>
      </c>
      <c r="W52" s="624">
        <v>0</v>
      </c>
      <c r="X52" s="624">
        <v>0</v>
      </c>
      <c r="Y52" s="624"/>
      <c r="Z52" s="624">
        <v>71609</v>
      </c>
      <c r="AA52" s="624"/>
      <c r="AB52" s="624">
        <v>0</v>
      </c>
      <c r="AC52" s="624">
        <v>0</v>
      </c>
      <c r="AD52" s="624"/>
      <c r="AE52" s="624">
        <v>1510211</v>
      </c>
      <c r="AF52" s="624">
        <v>0</v>
      </c>
      <c r="AG52" s="624">
        <v>0</v>
      </c>
      <c r="AH52" s="624">
        <v>0</v>
      </c>
      <c r="AI52" s="624">
        <v>0</v>
      </c>
      <c r="AJ52" s="624">
        <v>0</v>
      </c>
      <c r="AK52" s="624"/>
      <c r="AL52" s="624">
        <v>530925</v>
      </c>
      <c r="AM52" s="624">
        <v>0</v>
      </c>
      <c r="AN52" s="624"/>
      <c r="AO52" s="624">
        <v>0</v>
      </c>
      <c r="AP52" s="624">
        <v>0</v>
      </c>
      <c r="AQ52" s="624">
        <v>0</v>
      </c>
      <c r="AR52" s="624">
        <v>0</v>
      </c>
      <c r="AS52" s="624"/>
      <c r="AT52" s="624">
        <v>0</v>
      </c>
      <c r="AU52" s="624">
        <v>0</v>
      </c>
      <c r="AV52" s="624"/>
      <c r="AW52" s="624">
        <v>44297</v>
      </c>
      <c r="AX52" s="624"/>
      <c r="AY52" s="624">
        <v>0</v>
      </c>
      <c r="AZ52" s="624">
        <v>0</v>
      </c>
      <c r="BA52" s="624">
        <v>0</v>
      </c>
      <c r="BB52" s="624"/>
      <c r="BC52" s="624">
        <v>18297</v>
      </c>
      <c r="BD52" s="624"/>
      <c r="BE52" s="624">
        <v>0</v>
      </c>
      <c r="BF52" s="624">
        <v>0</v>
      </c>
      <c r="BG52" s="626"/>
      <c r="BH52" s="484">
        <v>145</v>
      </c>
      <c r="BI52" s="621">
        <v>14</v>
      </c>
      <c r="BJ52" s="622" t="s">
        <v>50</v>
      </c>
      <c r="BK52" s="470">
        <v>12429</v>
      </c>
      <c r="BL52" s="627">
        <v>281.63400112639795</v>
      </c>
      <c r="BM52" s="628">
        <v>-200.79998390860086</v>
      </c>
      <c r="BN52" s="628">
        <v>-107.83997103548154</v>
      </c>
      <c r="BO52" s="629">
        <v>-27.005953817684446</v>
      </c>
      <c r="BP52" s="627"/>
      <c r="BQ52" s="630">
        <v>1.1267197682838523</v>
      </c>
      <c r="BR52" s="630">
        <v>0.80481132834499958</v>
      </c>
      <c r="BS52" s="630"/>
      <c r="BT52" s="630">
        <v>45.09228417410894</v>
      </c>
      <c r="BU52" s="630">
        <v>32.208785903934348</v>
      </c>
      <c r="BV52" s="630">
        <v>16.179338643495051</v>
      </c>
      <c r="BW52" s="630">
        <v>1.9018424652023493</v>
      </c>
      <c r="BX52" s="630">
        <v>1.3584359160028965</v>
      </c>
      <c r="BY52" s="630">
        <v>0</v>
      </c>
      <c r="BZ52" s="630">
        <v>5.6054388929117387</v>
      </c>
      <c r="CA52" s="630">
        <v>2.3351033872395206</v>
      </c>
      <c r="CB52" s="630">
        <v>0</v>
      </c>
      <c r="CC52" s="630">
        <v>0</v>
      </c>
      <c r="CD52" s="630">
        <v>0</v>
      </c>
      <c r="CE52" s="630">
        <v>0</v>
      </c>
      <c r="CF52" s="630"/>
      <c r="CG52" s="630">
        <v>5.7614450076434149</v>
      </c>
      <c r="CH52" s="630"/>
      <c r="CI52" s="630">
        <v>0</v>
      </c>
      <c r="CJ52" s="630">
        <v>0</v>
      </c>
      <c r="CK52" s="630"/>
      <c r="CL52" s="630">
        <v>121.50703998712689</v>
      </c>
      <c r="CM52" s="630">
        <v>0</v>
      </c>
      <c r="CN52" s="630">
        <v>0</v>
      </c>
      <c r="CO52" s="630">
        <v>0</v>
      </c>
      <c r="CP52" s="630">
        <v>0</v>
      </c>
      <c r="CQ52" s="630">
        <v>0</v>
      </c>
      <c r="CR52" s="630"/>
      <c r="CS52" s="630">
        <v>42.716630461018589</v>
      </c>
      <c r="CT52" s="630">
        <v>0</v>
      </c>
      <c r="CU52" s="630"/>
      <c r="CV52" s="630">
        <v>0</v>
      </c>
      <c r="CW52" s="630">
        <v>0</v>
      </c>
      <c r="CX52" s="630">
        <v>0</v>
      </c>
      <c r="CY52" s="630">
        <v>0</v>
      </c>
      <c r="CZ52" s="630"/>
      <c r="DA52" s="630">
        <v>0</v>
      </c>
      <c r="DB52" s="630">
        <v>0</v>
      </c>
      <c r="DC52" s="630"/>
      <c r="DD52" s="630">
        <v>3.5640035401078123</v>
      </c>
      <c r="DE52" s="630"/>
      <c r="DF52" s="630">
        <v>0</v>
      </c>
      <c r="DG52" s="630">
        <v>0</v>
      </c>
      <c r="DH52" s="630">
        <v>0</v>
      </c>
      <c r="DI52" s="630"/>
      <c r="DJ52" s="630">
        <v>1.4721216509775525</v>
      </c>
      <c r="DK52" s="630"/>
      <c r="DL52" s="630">
        <v>0</v>
      </c>
      <c r="DM52" s="630">
        <v>0</v>
      </c>
    </row>
    <row r="53" spans="1:117" s="622" customFormat="1" ht="13">
      <c r="A53" s="484">
        <v>146</v>
      </c>
      <c r="B53" s="621">
        <v>12</v>
      </c>
      <c r="C53" s="622" t="s">
        <v>51</v>
      </c>
      <c r="D53" s="470">
        <v>4382</v>
      </c>
      <c r="E53" s="623">
        <v>1002869</v>
      </c>
      <c r="F53" s="624">
        <v>-879906</v>
      </c>
      <c r="G53" s="624">
        <v>-472555</v>
      </c>
      <c r="H53" s="625">
        <v>-349592</v>
      </c>
      <c r="I53" s="623"/>
      <c r="J53" s="624">
        <v>0</v>
      </c>
      <c r="K53" s="624">
        <v>0</v>
      </c>
      <c r="L53" s="624"/>
      <c r="M53" s="624">
        <v>44246</v>
      </c>
      <c r="N53" s="624">
        <v>31604</v>
      </c>
      <c r="O53" s="624">
        <v>3167</v>
      </c>
      <c r="P53" s="624">
        <v>23638</v>
      </c>
      <c r="Q53" s="624">
        <v>16884</v>
      </c>
      <c r="R53" s="624">
        <v>0</v>
      </c>
      <c r="S53" s="624">
        <v>3167</v>
      </c>
      <c r="T53" s="624">
        <v>0</v>
      </c>
      <c r="U53" s="624">
        <v>0</v>
      </c>
      <c r="V53" s="624">
        <v>0</v>
      </c>
      <c r="W53" s="624">
        <v>0</v>
      </c>
      <c r="X53" s="624">
        <v>0</v>
      </c>
      <c r="Y53" s="624"/>
      <c r="Z53" s="624">
        <v>15913</v>
      </c>
      <c r="AA53" s="624"/>
      <c r="AB53" s="624">
        <v>0</v>
      </c>
      <c r="AC53" s="624">
        <v>0</v>
      </c>
      <c r="AD53" s="624"/>
      <c r="AE53" s="624">
        <v>644235</v>
      </c>
      <c r="AF53" s="624">
        <v>26695</v>
      </c>
      <c r="AG53" s="624">
        <v>0</v>
      </c>
      <c r="AH53" s="624">
        <v>0</v>
      </c>
      <c r="AI53" s="624">
        <v>0</v>
      </c>
      <c r="AJ53" s="624">
        <v>0</v>
      </c>
      <c r="AK53" s="624"/>
      <c r="AL53" s="624">
        <v>174887</v>
      </c>
      <c r="AM53" s="624">
        <v>0</v>
      </c>
      <c r="AN53" s="624"/>
      <c r="AO53" s="624">
        <v>0</v>
      </c>
      <c r="AP53" s="624">
        <v>0</v>
      </c>
      <c r="AQ53" s="624">
        <v>0</v>
      </c>
      <c r="AR53" s="624">
        <v>0</v>
      </c>
      <c r="AS53" s="624"/>
      <c r="AT53" s="624">
        <v>0</v>
      </c>
      <c r="AU53" s="624">
        <v>0</v>
      </c>
      <c r="AV53" s="624"/>
      <c r="AW53" s="624">
        <v>15617</v>
      </c>
      <c r="AX53" s="624"/>
      <c r="AY53" s="624">
        <v>0</v>
      </c>
      <c r="AZ53" s="624">
        <v>0</v>
      </c>
      <c r="BA53" s="624">
        <v>0</v>
      </c>
      <c r="BB53" s="624"/>
      <c r="BC53" s="624">
        <v>2816</v>
      </c>
      <c r="BD53" s="624"/>
      <c r="BE53" s="624">
        <v>0</v>
      </c>
      <c r="BF53" s="624">
        <v>0</v>
      </c>
      <c r="BG53" s="626"/>
      <c r="BH53" s="484">
        <v>146</v>
      </c>
      <c r="BI53" s="621">
        <v>12</v>
      </c>
      <c r="BJ53" s="622" t="s">
        <v>51</v>
      </c>
      <c r="BK53" s="470">
        <v>4382</v>
      </c>
      <c r="BL53" s="627">
        <v>228.86102236421726</v>
      </c>
      <c r="BM53" s="628">
        <v>-200.80009128251939</v>
      </c>
      <c r="BN53" s="628">
        <v>-107.84002738475581</v>
      </c>
      <c r="BO53" s="629">
        <v>-79.779096303057969</v>
      </c>
      <c r="BP53" s="627"/>
      <c r="BQ53" s="630">
        <v>0</v>
      </c>
      <c r="BR53" s="630">
        <v>0</v>
      </c>
      <c r="BS53" s="630"/>
      <c r="BT53" s="630">
        <v>10.097215883158375</v>
      </c>
      <c r="BU53" s="630">
        <v>7.2122318575992699</v>
      </c>
      <c r="BV53" s="630">
        <v>0.72272934732998628</v>
      </c>
      <c r="BW53" s="630">
        <v>5.394340483797353</v>
      </c>
      <c r="BX53" s="630">
        <v>3.8530351437699681</v>
      </c>
      <c r="BY53" s="630">
        <v>0</v>
      </c>
      <c r="BZ53" s="630">
        <v>0.72272934732998628</v>
      </c>
      <c r="CA53" s="630">
        <v>0</v>
      </c>
      <c r="CB53" s="630">
        <v>0</v>
      </c>
      <c r="CC53" s="630">
        <v>0</v>
      </c>
      <c r="CD53" s="630">
        <v>0</v>
      </c>
      <c r="CE53" s="630">
        <v>0</v>
      </c>
      <c r="CF53" s="630"/>
      <c r="CG53" s="630">
        <v>3.631446827932451</v>
      </c>
      <c r="CH53" s="630"/>
      <c r="CI53" s="630">
        <v>0</v>
      </c>
      <c r="CJ53" s="630">
        <v>0</v>
      </c>
      <c r="CK53" s="630"/>
      <c r="CL53" s="630">
        <v>147.018484710178</v>
      </c>
      <c r="CM53" s="630">
        <v>6.0919671382930165</v>
      </c>
      <c r="CN53" s="630">
        <v>0</v>
      </c>
      <c r="CO53" s="630">
        <v>0</v>
      </c>
      <c r="CP53" s="630">
        <v>0</v>
      </c>
      <c r="CQ53" s="630">
        <v>0</v>
      </c>
      <c r="CR53" s="630"/>
      <c r="CS53" s="630">
        <v>39.910314924691924</v>
      </c>
      <c r="CT53" s="630">
        <v>0</v>
      </c>
      <c r="CU53" s="630"/>
      <c r="CV53" s="630">
        <v>0</v>
      </c>
      <c r="CW53" s="630">
        <v>0</v>
      </c>
      <c r="CX53" s="630">
        <v>0</v>
      </c>
      <c r="CY53" s="630">
        <v>0</v>
      </c>
      <c r="CZ53" s="630"/>
      <c r="DA53" s="630">
        <v>0</v>
      </c>
      <c r="DB53" s="630">
        <v>0</v>
      </c>
      <c r="DC53" s="630"/>
      <c r="DD53" s="630">
        <v>3.5638977635782747</v>
      </c>
      <c r="DE53" s="630"/>
      <c r="DF53" s="630">
        <v>0</v>
      </c>
      <c r="DG53" s="630">
        <v>0</v>
      </c>
      <c r="DH53" s="630">
        <v>0</v>
      </c>
      <c r="DI53" s="630"/>
      <c r="DJ53" s="630">
        <v>0.64262893655864906</v>
      </c>
      <c r="DK53" s="630"/>
      <c r="DL53" s="630">
        <v>0</v>
      </c>
      <c r="DM53" s="630">
        <v>0</v>
      </c>
    </row>
    <row r="54" spans="1:117" s="622" customFormat="1" ht="13">
      <c r="A54" s="484">
        <v>148</v>
      </c>
      <c r="B54" s="621">
        <v>19</v>
      </c>
      <c r="C54" s="622" t="s">
        <v>52</v>
      </c>
      <c r="D54" s="470">
        <v>7224</v>
      </c>
      <c r="E54" s="623">
        <v>1586012</v>
      </c>
      <c r="F54" s="624">
        <v>-1450579</v>
      </c>
      <c r="G54" s="624">
        <v>-779036</v>
      </c>
      <c r="H54" s="625">
        <v>-643603</v>
      </c>
      <c r="I54" s="623"/>
      <c r="J54" s="624">
        <v>0</v>
      </c>
      <c r="K54" s="624">
        <v>0</v>
      </c>
      <c r="L54" s="624"/>
      <c r="M54" s="624">
        <v>73744</v>
      </c>
      <c r="N54" s="624">
        <v>52674</v>
      </c>
      <c r="O54" s="624">
        <v>63336</v>
      </c>
      <c r="P54" s="624">
        <v>0</v>
      </c>
      <c r="Q54" s="624">
        <v>0</v>
      </c>
      <c r="R54" s="624">
        <v>0</v>
      </c>
      <c r="S54" s="624">
        <v>44335</v>
      </c>
      <c r="T54" s="624">
        <v>0</v>
      </c>
      <c r="U54" s="624">
        <v>0</v>
      </c>
      <c r="V54" s="624">
        <v>0</v>
      </c>
      <c r="W54" s="624">
        <v>0</v>
      </c>
      <c r="X54" s="624">
        <v>0</v>
      </c>
      <c r="Y54" s="624"/>
      <c r="Z54" s="624">
        <v>44896</v>
      </c>
      <c r="AA54" s="624"/>
      <c r="AB54" s="624">
        <v>0</v>
      </c>
      <c r="AC54" s="624">
        <v>0</v>
      </c>
      <c r="AD54" s="624"/>
      <c r="AE54" s="624">
        <v>1022095</v>
      </c>
      <c r="AF54" s="624">
        <v>0</v>
      </c>
      <c r="AG54" s="624">
        <v>0</v>
      </c>
      <c r="AH54" s="624">
        <v>0</v>
      </c>
      <c r="AI54" s="624">
        <v>0</v>
      </c>
      <c r="AJ54" s="624">
        <v>0</v>
      </c>
      <c r="AK54" s="624"/>
      <c r="AL54" s="624">
        <v>252076</v>
      </c>
      <c r="AM54" s="624">
        <v>0</v>
      </c>
      <c r="AN54" s="624"/>
      <c r="AO54" s="624">
        <v>0</v>
      </c>
      <c r="AP54" s="624">
        <v>0</v>
      </c>
      <c r="AQ54" s="624">
        <v>0</v>
      </c>
      <c r="AR54" s="624">
        <v>0</v>
      </c>
      <c r="AS54" s="624"/>
      <c r="AT54" s="624">
        <v>0</v>
      </c>
      <c r="AU54" s="624">
        <v>0</v>
      </c>
      <c r="AV54" s="624"/>
      <c r="AW54" s="624">
        <v>25746</v>
      </c>
      <c r="AX54" s="624"/>
      <c r="AY54" s="624">
        <v>0</v>
      </c>
      <c r="AZ54" s="624">
        <v>0</v>
      </c>
      <c r="BA54" s="624">
        <v>0</v>
      </c>
      <c r="BB54" s="624"/>
      <c r="BC54" s="624">
        <v>7110</v>
      </c>
      <c r="BD54" s="624"/>
      <c r="BE54" s="624">
        <v>0</v>
      </c>
      <c r="BF54" s="624">
        <v>0</v>
      </c>
      <c r="BG54" s="626"/>
      <c r="BH54" s="484">
        <v>148</v>
      </c>
      <c r="BI54" s="621">
        <v>19</v>
      </c>
      <c r="BJ54" s="622" t="s">
        <v>52</v>
      </c>
      <c r="BK54" s="470">
        <v>7224</v>
      </c>
      <c r="BL54" s="627">
        <v>219.54761904761904</v>
      </c>
      <c r="BM54" s="628">
        <v>-200.79997231450719</v>
      </c>
      <c r="BN54" s="628">
        <v>-107.83997785160575</v>
      </c>
      <c r="BO54" s="629">
        <v>-89.092331118493902</v>
      </c>
      <c r="BP54" s="627"/>
      <c r="BQ54" s="630">
        <v>0</v>
      </c>
      <c r="BR54" s="630">
        <v>0</v>
      </c>
      <c r="BS54" s="630"/>
      <c r="BT54" s="630">
        <v>10.208194905869325</v>
      </c>
      <c r="BU54" s="630">
        <v>7.2915282392026581</v>
      </c>
      <c r="BV54" s="630">
        <v>8.7674418604651159</v>
      </c>
      <c r="BW54" s="630">
        <v>0</v>
      </c>
      <c r="BX54" s="630">
        <v>0</v>
      </c>
      <c r="BY54" s="630">
        <v>0</v>
      </c>
      <c r="BZ54" s="630">
        <v>6.1371816168327795</v>
      </c>
      <c r="CA54" s="630">
        <v>0</v>
      </c>
      <c r="CB54" s="630">
        <v>0</v>
      </c>
      <c r="CC54" s="630">
        <v>0</v>
      </c>
      <c r="CD54" s="630">
        <v>0</v>
      </c>
      <c r="CE54" s="630">
        <v>0</v>
      </c>
      <c r="CF54" s="630"/>
      <c r="CG54" s="630">
        <v>6.2148394241417497</v>
      </c>
      <c r="CH54" s="630"/>
      <c r="CI54" s="630">
        <v>0</v>
      </c>
      <c r="CJ54" s="630">
        <v>0</v>
      </c>
      <c r="CK54" s="630"/>
      <c r="CL54" s="630">
        <v>141.48601882613511</v>
      </c>
      <c r="CM54" s="630">
        <v>0</v>
      </c>
      <c r="CN54" s="630">
        <v>0</v>
      </c>
      <c r="CO54" s="630">
        <v>0</v>
      </c>
      <c r="CP54" s="630">
        <v>0</v>
      </c>
      <c r="CQ54" s="630">
        <v>0</v>
      </c>
      <c r="CR54" s="630"/>
      <c r="CS54" s="630">
        <v>34.894241417497234</v>
      </c>
      <c r="CT54" s="630">
        <v>0</v>
      </c>
      <c r="CU54" s="630"/>
      <c r="CV54" s="630">
        <v>0</v>
      </c>
      <c r="CW54" s="630">
        <v>0</v>
      </c>
      <c r="CX54" s="630">
        <v>0</v>
      </c>
      <c r="CY54" s="630">
        <v>0</v>
      </c>
      <c r="CZ54" s="630"/>
      <c r="DA54" s="630">
        <v>0</v>
      </c>
      <c r="DB54" s="630">
        <v>0</v>
      </c>
      <c r="DC54" s="630"/>
      <c r="DD54" s="630">
        <v>3.5639534883720931</v>
      </c>
      <c r="DE54" s="630"/>
      <c r="DF54" s="630">
        <v>0</v>
      </c>
      <c r="DG54" s="630">
        <v>0</v>
      </c>
      <c r="DH54" s="630">
        <v>0</v>
      </c>
      <c r="DI54" s="630"/>
      <c r="DJ54" s="630">
        <v>0.98421926910299007</v>
      </c>
      <c r="DK54" s="630"/>
      <c r="DL54" s="630">
        <v>0</v>
      </c>
      <c r="DM54" s="630">
        <v>0</v>
      </c>
    </row>
    <row r="55" spans="1:117" s="622" customFormat="1" ht="13">
      <c r="A55" s="484">
        <v>149</v>
      </c>
      <c r="B55" s="621">
        <v>1</v>
      </c>
      <c r="C55" s="622" t="s">
        <v>53</v>
      </c>
      <c r="D55" s="470">
        <v>5402</v>
      </c>
      <c r="E55" s="623">
        <v>202770</v>
      </c>
      <c r="F55" s="624">
        <v>-1084722</v>
      </c>
      <c r="G55" s="624">
        <v>-582552</v>
      </c>
      <c r="H55" s="625">
        <v>-1464504</v>
      </c>
      <c r="I55" s="623"/>
      <c r="J55" s="624">
        <v>0</v>
      </c>
      <c r="K55" s="624">
        <v>0</v>
      </c>
      <c r="L55" s="624"/>
      <c r="M55" s="624">
        <v>0</v>
      </c>
      <c r="N55" s="624">
        <v>0</v>
      </c>
      <c r="O55" s="624">
        <v>19001</v>
      </c>
      <c r="P55" s="624">
        <v>23638</v>
      </c>
      <c r="Q55" s="624">
        <v>16884</v>
      </c>
      <c r="R55" s="624">
        <v>0</v>
      </c>
      <c r="S55" s="624">
        <v>-45919</v>
      </c>
      <c r="T55" s="624">
        <v>0</v>
      </c>
      <c r="U55" s="624">
        <v>0</v>
      </c>
      <c r="V55" s="624">
        <v>0</v>
      </c>
      <c r="W55" s="624">
        <v>0</v>
      </c>
      <c r="X55" s="624">
        <v>0</v>
      </c>
      <c r="Y55" s="624"/>
      <c r="Z55" s="624">
        <v>55696</v>
      </c>
      <c r="AA55" s="624"/>
      <c r="AB55" s="624">
        <v>0</v>
      </c>
      <c r="AC55" s="624">
        <v>0</v>
      </c>
      <c r="AD55" s="624"/>
      <c r="AE55" s="624">
        <v>0</v>
      </c>
      <c r="AF55" s="624">
        <v>0</v>
      </c>
      <c r="AG55" s="624">
        <v>0</v>
      </c>
      <c r="AH55" s="624">
        <v>0</v>
      </c>
      <c r="AI55" s="624">
        <v>0</v>
      </c>
      <c r="AJ55" s="624">
        <v>0</v>
      </c>
      <c r="AK55" s="624"/>
      <c r="AL55" s="624">
        <v>108336</v>
      </c>
      <c r="AM55" s="624">
        <v>0</v>
      </c>
      <c r="AN55" s="624"/>
      <c r="AO55" s="624">
        <v>0</v>
      </c>
      <c r="AP55" s="624">
        <v>0</v>
      </c>
      <c r="AQ55" s="624">
        <v>0</v>
      </c>
      <c r="AR55" s="624">
        <v>0</v>
      </c>
      <c r="AS55" s="624"/>
      <c r="AT55" s="624">
        <v>0</v>
      </c>
      <c r="AU55" s="624">
        <v>0</v>
      </c>
      <c r="AV55" s="624"/>
      <c r="AW55" s="624">
        <v>19253</v>
      </c>
      <c r="AX55" s="624"/>
      <c r="AY55" s="624">
        <v>0</v>
      </c>
      <c r="AZ55" s="624">
        <v>0</v>
      </c>
      <c r="BA55" s="624">
        <v>0</v>
      </c>
      <c r="BB55" s="624"/>
      <c r="BC55" s="624">
        <v>5881</v>
      </c>
      <c r="BD55" s="624"/>
      <c r="BE55" s="624">
        <v>0</v>
      </c>
      <c r="BF55" s="624">
        <v>0</v>
      </c>
      <c r="BG55" s="626"/>
      <c r="BH55" s="484">
        <v>149</v>
      </c>
      <c r="BI55" s="621">
        <v>1</v>
      </c>
      <c r="BJ55" s="622" t="s">
        <v>53</v>
      </c>
      <c r="BK55" s="470">
        <v>5402</v>
      </c>
      <c r="BL55" s="627">
        <v>37.536097741577194</v>
      </c>
      <c r="BM55" s="628">
        <v>-200.8000740466494</v>
      </c>
      <c r="BN55" s="628">
        <v>-107.84005923731951</v>
      </c>
      <c r="BO55" s="629">
        <v>-271.10403554239173</v>
      </c>
      <c r="BP55" s="627"/>
      <c r="BQ55" s="630">
        <v>0</v>
      </c>
      <c r="BR55" s="630">
        <v>0</v>
      </c>
      <c r="BS55" s="630"/>
      <c r="BT55" s="630">
        <v>0</v>
      </c>
      <c r="BU55" s="630">
        <v>0</v>
      </c>
      <c r="BV55" s="630">
        <v>3.517400962606442</v>
      </c>
      <c r="BW55" s="630">
        <v>4.3757867456497594</v>
      </c>
      <c r="BX55" s="630">
        <v>3.1255090707145503</v>
      </c>
      <c r="BY55" s="630">
        <v>0</v>
      </c>
      <c r="BZ55" s="630">
        <v>-8.5003702332469455</v>
      </c>
      <c r="CA55" s="630">
        <v>0</v>
      </c>
      <c r="CB55" s="630">
        <v>0</v>
      </c>
      <c r="CC55" s="630">
        <v>0</v>
      </c>
      <c r="CD55" s="630">
        <v>0</v>
      </c>
      <c r="CE55" s="630">
        <v>0</v>
      </c>
      <c r="CF55" s="630"/>
      <c r="CG55" s="630">
        <v>10.310255460940393</v>
      </c>
      <c r="CH55" s="630"/>
      <c r="CI55" s="630">
        <v>0</v>
      </c>
      <c r="CJ55" s="630">
        <v>0</v>
      </c>
      <c r="CK55" s="630"/>
      <c r="CL55" s="630">
        <v>0</v>
      </c>
      <c r="CM55" s="630">
        <v>0</v>
      </c>
      <c r="CN55" s="630">
        <v>0</v>
      </c>
      <c r="CO55" s="630">
        <v>0</v>
      </c>
      <c r="CP55" s="630">
        <v>0</v>
      </c>
      <c r="CQ55" s="630">
        <v>0</v>
      </c>
      <c r="CR55" s="630"/>
      <c r="CS55" s="630">
        <v>20.054794520547944</v>
      </c>
      <c r="CT55" s="630">
        <v>0</v>
      </c>
      <c r="CU55" s="630"/>
      <c r="CV55" s="630">
        <v>0</v>
      </c>
      <c r="CW55" s="630">
        <v>0</v>
      </c>
      <c r="CX55" s="630">
        <v>0</v>
      </c>
      <c r="CY55" s="630">
        <v>0</v>
      </c>
      <c r="CZ55" s="630"/>
      <c r="DA55" s="630">
        <v>0</v>
      </c>
      <c r="DB55" s="630">
        <v>0</v>
      </c>
      <c r="DC55" s="630"/>
      <c r="DD55" s="630">
        <v>3.5640503517215847</v>
      </c>
      <c r="DE55" s="630"/>
      <c r="DF55" s="630">
        <v>0</v>
      </c>
      <c r="DG55" s="630">
        <v>0</v>
      </c>
      <c r="DH55" s="630">
        <v>0</v>
      </c>
      <c r="DI55" s="630"/>
      <c r="DJ55" s="630">
        <v>1.0886708626434654</v>
      </c>
      <c r="DK55" s="630"/>
      <c r="DL55" s="630">
        <v>0</v>
      </c>
      <c r="DM55" s="630">
        <v>0</v>
      </c>
    </row>
    <row r="56" spans="1:117" s="622" customFormat="1" ht="13">
      <c r="A56" s="484">
        <v>151</v>
      </c>
      <c r="B56" s="621">
        <v>14</v>
      </c>
      <c r="C56" s="622" t="s">
        <v>54</v>
      </c>
      <c r="D56" s="470">
        <v>1794</v>
      </c>
      <c r="E56" s="623">
        <v>46456</v>
      </c>
      <c r="F56" s="624">
        <v>-360235</v>
      </c>
      <c r="G56" s="624">
        <v>-193465</v>
      </c>
      <c r="H56" s="625">
        <v>-507244</v>
      </c>
      <c r="I56" s="623"/>
      <c r="J56" s="624">
        <v>7002</v>
      </c>
      <c r="K56" s="624">
        <v>5001</v>
      </c>
      <c r="L56" s="624"/>
      <c r="M56" s="624">
        <v>14749</v>
      </c>
      <c r="N56" s="624">
        <v>10535</v>
      </c>
      <c r="O56" s="624">
        <v>6334</v>
      </c>
      <c r="P56" s="624">
        <v>0</v>
      </c>
      <c r="Q56" s="624">
        <v>0</v>
      </c>
      <c r="R56" s="624">
        <v>0</v>
      </c>
      <c r="S56" s="624">
        <v>-17418</v>
      </c>
      <c r="T56" s="624">
        <v>0</v>
      </c>
      <c r="U56" s="624">
        <v>0</v>
      </c>
      <c r="V56" s="624">
        <v>0</v>
      </c>
      <c r="W56" s="624">
        <v>0</v>
      </c>
      <c r="X56" s="624">
        <v>0</v>
      </c>
      <c r="Y56" s="624"/>
      <c r="Z56" s="624">
        <v>12126</v>
      </c>
      <c r="AA56" s="624"/>
      <c r="AB56" s="624">
        <v>0</v>
      </c>
      <c r="AC56" s="624">
        <v>0</v>
      </c>
      <c r="AD56" s="624"/>
      <c r="AE56" s="624">
        <v>0</v>
      </c>
      <c r="AF56" s="624">
        <v>0</v>
      </c>
      <c r="AG56" s="624">
        <v>0</v>
      </c>
      <c r="AH56" s="624">
        <v>0</v>
      </c>
      <c r="AI56" s="624">
        <v>0</v>
      </c>
      <c r="AJ56" s="624">
        <v>0</v>
      </c>
      <c r="AK56" s="624"/>
      <c r="AL56" s="624">
        <v>0</v>
      </c>
      <c r="AM56" s="624">
        <v>0</v>
      </c>
      <c r="AN56" s="624"/>
      <c r="AO56" s="624">
        <v>0</v>
      </c>
      <c r="AP56" s="624">
        <v>0</v>
      </c>
      <c r="AQ56" s="624">
        <v>0</v>
      </c>
      <c r="AR56" s="624">
        <v>0</v>
      </c>
      <c r="AS56" s="624"/>
      <c r="AT56" s="624">
        <v>0</v>
      </c>
      <c r="AU56" s="624">
        <v>0</v>
      </c>
      <c r="AV56" s="624"/>
      <c r="AW56" s="624">
        <v>6394</v>
      </c>
      <c r="AX56" s="624"/>
      <c r="AY56" s="624">
        <v>0</v>
      </c>
      <c r="AZ56" s="624">
        <v>0</v>
      </c>
      <c r="BA56" s="624">
        <v>0</v>
      </c>
      <c r="BB56" s="624"/>
      <c r="BC56" s="624">
        <v>1733</v>
      </c>
      <c r="BD56" s="624"/>
      <c r="BE56" s="624">
        <v>0</v>
      </c>
      <c r="BF56" s="624">
        <v>0</v>
      </c>
      <c r="BG56" s="626"/>
      <c r="BH56" s="484">
        <v>151</v>
      </c>
      <c r="BI56" s="621">
        <v>14</v>
      </c>
      <c r="BJ56" s="622" t="s">
        <v>54</v>
      </c>
      <c r="BK56" s="470">
        <v>1794</v>
      </c>
      <c r="BL56" s="627">
        <v>25.89520624303233</v>
      </c>
      <c r="BM56" s="628">
        <v>-200.79988851727981</v>
      </c>
      <c r="BN56" s="628">
        <v>-107.84002229654403</v>
      </c>
      <c r="BO56" s="629">
        <v>-282.74470457079155</v>
      </c>
      <c r="BP56" s="627"/>
      <c r="BQ56" s="630">
        <v>3.9030100334448159</v>
      </c>
      <c r="BR56" s="630">
        <v>2.7876254180602005</v>
      </c>
      <c r="BS56" s="630"/>
      <c r="BT56" s="630">
        <v>8.2212931995540686</v>
      </c>
      <c r="BU56" s="630">
        <v>5.8723522853957633</v>
      </c>
      <c r="BV56" s="630">
        <v>3.5306577480490522</v>
      </c>
      <c r="BW56" s="630">
        <v>0</v>
      </c>
      <c r="BX56" s="630">
        <v>0</v>
      </c>
      <c r="BY56" s="630">
        <v>0</v>
      </c>
      <c r="BZ56" s="630">
        <v>-9.7090301003344486</v>
      </c>
      <c r="CA56" s="630">
        <v>0</v>
      </c>
      <c r="CB56" s="630">
        <v>0</v>
      </c>
      <c r="CC56" s="630">
        <v>0</v>
      </c>
      <c r="CD56" s="630">
        <v>0</v>
      </c>
      <c r="CE56" s="630">
        <v>0</v>
      </c>
      <c r="CF56" s="630"/>
      <c r="CG56" s="630">
        <v>6.7591973244147159</v>
      </c>
      <c r="CH56" s="630"/>
      <c r="CI56" s="630">
        <v>0</v>
      </c>
      <c r="CJ56" s="630">
        <v>0</v>
      </c>
      <c r="CK56" s="630"/>
      <c r="CL56" s="630">
        <v>0</v>
      </c>
      <c r="CM56" s="630">
        <v>0</v>
      </c>
      <c r="CN56" s="630">
        <v>0</v>
      </c>
      <c r="CO56" s="630">
        <v>0</v>
      </c>
      <c r="CP56" s="630">
        <v>0</v>
      </c>
      <c r="CQ56" s="630">
        <v>0</v>
      </c>
      <c r="CR56" s="630"/>
      <c r="CS56" s="630">
        <v>0</v>
      </c>
      <c r="CT56" s="630">
        <v>0</v>
      </c>
      <c r="CU56" s="630"/>
      <c r="CV56" s="630">
        <v>0</v>
      </c>
      <c r="CW56" s="630">
        <v>0</v>
      </c>
      <c r="CX56" s="630">
        <v>0</v>
      </c>
      <c r="CY56" s="630">
        <v>0</v>
      </c>
      <c r="CZ56" s="630"/>
      <c r="DA56" s="630">
        <v>0</v>
      </c>
      <c r="DB56" s="630">
        <v>0</v>
      </c>
      <c r="DC56" s="630"/>
      <c r="DD56" s="630">
        <v>3.5641025641025643</v>
      </c>
      <c r="DE56" s="630"/>
      <c r="DF56" s="630">
        <v>0</v>
      </c>
      <c r="DG56" s="630">
        <v>0</v>
      </c>
      <c r="DH56" s="630">
        <v>0</v>
      </c>
      <c r="DI56" s="630"/>
      <c r="DJ56" s="630">
        <v>0.96599777034559642</v>
      </c>
      <c r="DK56" s="630"/>
      <c r="DL56" s="630">
        <v>0</v>
      </c>
      <c r="DM56" s="630">
        <v>0</v>
      </c>
    </row>
    <row r="57" spans="1:117" s="622" customFormat="1" ht="13">
      <c r="A57" s="484">
        <v>152</v>
      </c>
      <c r="B57" s="621">
        <v>14</v>
      </c>
      <c r="C57" s="622" t="s">
        <v>55</v>
      </c>
      <c r="D57" s="470">
        <v>4319</v>
      </c>
      <c r="E57" s="623">
        <v>1617450</v>
      </c>
      <c r="F57" s="624">
        <v>-867255</v>
      </c>
      <c r="G57" s="624">
        <v>-465761</v>
      </c>
      <c r="H57" s="625">
        <v>284434</v>
      </c>
      <c r="I57" s="623"/>
      <c r="J57" s="624">
        <v>0</v>
      </c>
      <c r="K57" s="624">
        <v>0</v>
      </c>
      <c r="L57" s="624"/>
      <c r="M57" s="624">
        <v>88492</v>
      </c>
      <c r="N57" s="624">
        <v>63209</v>
      </c>
      <c r="O57" s="624">
        <v>7917</v>
      </c>
      <c r="P57" s="624">
        <v>94551</v>
      </c>
      <c r="Q57" s="624">
        <v>67536</v>
      </c>
      <c r="R57" s="624">
        <v>0</v>
      </c>
      <c r="S57" s="624">
        <v>-3167</v>
      </c>
      <c r="T57" s="624">
        <v>0</v>
      </c>
      <c r="U57" s="624">
        <v>0</v>
      </c>
      <c r="V57" s="624">
        <v>0</v>
      </c>
      <c r="W57" s="624">
        <v>0</v>
      </c>
      <c r="X57" s="624">
        <v>0</v>
      </c>
      <c r="Y57" s="624"/>
      <c r="Z57" s="624">
        <v>55403</v>
      </c>
      <c r="AA57" s="624"/>
      <c r="AB57" s="624">
        <v>0</v>
      </c>
      <c r="AC57" s="624">
        <v>0</v>
      </c>
      <c r="AD57" s="624"/>
      <c r="AE57" s="624">
        <v>1222752</v>
      </c>
      <c r="AF57" s="624">
        <v>0</v>
      </c>
      <c r="AG57" s="624">
        <v>0</v>
      </c>
      <c r="AH57" s="624">
        <v>0</v>
      </c>
      <c r="AI57" s="624">
        <v>0</v>
      </c>
      <c r="AJ57" s="624">
        <v>0</v>
      </c>
      <c r="AK57" s="624"/>
      <c r="AL57" s="624">
        <v>0</v>
      </c>
      <c r="AM57" s="624">
        <v>0</v>
      </c>
      <c r="AN57" s="624"/>
      <c r="AO57" s="624">
        <v>0</v>
      </c>
      <c r="AP57" s="624">
        <v>0</v>
      </c>
      <c r="AQ57" s="624">
        <v>0</v>
      </c>
      <c r="AR57" s="624">
        <v>0</v>
      </c>
      <c r="AS57" s="624"/>
      <c r="AT57" s="624">
        <v>0</v>
      </c>
      <c r="AU57" s="624">
        <v>0</v>
      </c>
      <c r="AV57" s="624"/>
      <c r="AW57" s="624">
        <v>15393</v>
      </c>
      <c r="AX57" s="624"/>
      <c r="AY57" s="624">
        <v>0</v>
      </c>
      <c r="AZ57" s="624">
        <v>0</v>
      </c>
      <c r="BA57" s="624">
        <v>0</v>
      </c>
      <c r="BB57" s="624"/>
      <c r="BC57" s="624">
        <v>5364</v>
      </c>
      <c r="BD57" s="624"/>
      <c r="BE57" s="624">
        <v>0</v>
      </c>
      <c r="BF57" s="624">
        <v>0</v>
      </c>
      <c r="BG57" s="626"/>
      <c r="BH57" s="484">
        <v>152</v>
      </c>
      <c r="BI57" s="621">
        <v>14</v>
      </c>
      <c r="BJ57" s="622" t="s">
        <v>55</v>
      </c>
      <c r="BK57" s="470">
        <v>4319</v>
      </c>
      <c r="BL57" s="627">
        <v>374.49641120629775</v>
      </c>
      <c r="BM57" s="628">
        <v>-200.79995369298447</v>
      </c>
      <c r="BN57" s="628">
        <v>-107.8400092614031</v>
      </c>
      <c r="BO57" s="629">
        <v>65.856448251910166</v>
      </c>
      <c r="BP57" s="627"/>
      <c r="BQ57" s="630">
        <v>0</v>
      </c>
      <c r="BR57" s="630">
        <v>0</v>
      </c>
      <c r="BS57" s="630"/>
      <c r="BT57" s="630">
        <v>20.489002083815699</v>
      </c>
      <c r="BU57" s="630">
        <v>14.635100717758741</v>
      </c>
      <c r="BV57" s="630">
        <v>1.8330632090761751</v>
      </c>
      <c r="BW57" s="630">
        <v>21.891873118777493</v>
      </c>
      <c r="BX57" s="630">
        <v>15.636952998379254</v>
      </c>
      <c r="BY57" s="630">
        <v>0</v>
      </c>
      <c r="BZ57" s="630">
        <v>-0.73327159064598291</v>
      </c>
      <c r="CA57" s="630">
        <v>0</v>
      </c>
      <c r="CB57" s="630">
        <v>0</v>
      </c>
      <c r="CC57" s="630">
        <v>0</v>
      </c>
      <c r="CD57" s="630">
        <v>0</v>
      </c>
      <c r="CE57" s="630">
        <v>0</v>
      </c>
      <c r="CF57" s="630"/>
      <c r="CG57" s="630">
        <v>12.827737902292197</v>
      </c>
      <c r="CH57" s="630"/>
      <c r="CI57" s="630">
        <v>0</v>
      </c>
      <c r="CJ57" s="630">
        <v>0</v>
      </c>
      <c r="CK57" s="630"/>
      <c r="CL57" s="630">
        <v>283.109979161843</v>
      </c>
      <c r="CM57" s="630">
        <v>0</v>
      </c>
      <c r="CN57" s="630">
        <v>0</v>
      </c>
      <c r="CO57" s="630">
        <v>0</v>
      </c>
      <c r="CP57" s="630">
        <v>0</v>
      </c>
      <c r="CQ57" s="630">
        <v>0</v>
      </c>
      <c r="CR57" s="630"/>
      <c r="CS57" s="630">
        <v>0</v>
      </c>
      <c r="CT57" s="630">
        <v>0</v>
      </c>
      <c r="CU57" s="630"/>
      <c r="CV57" s="630">
        <v>0</v>
      </c>
      <c r="CW57" s="630">
        <v>0</v>
      </c>
      <c r="CX57" s="630">
        <v>0</v>
      </c>
      <c r="CY57" s="630">
        <v>0</v>
      </c>
      <c r="CZ57" s="630"/>
      <c r="DA57" s="630">
        <v>0</v>
      </c>
      <c r="DB57" s="630">
        <v>0</v>
      </c>
      <c r="DC57" s="630"/>
      <c r="DD57" s="630">
        <v>3.5640194489465156</v>
      </c>
      <c r="DE57" s="630"/>
      <c r="DF57" s="630">
        <v>0</v>
      </c>
      <c r="DG57" s="630">
        <v>0</v>
      </c>
      <c r="DH57" s="630">
        <v>0</v>
      </c>
      <c r="DI57" s="630"/>
      <c r="DJ57" s="630">
        <v>1.2419541560546423</v>
      </c>
      <c r="DK57" s="630"/>
      <c r="DL57" s="630">
        <v>0</v>
      </c>
      <c r="DM57" s="630">
        <v>0</v>
      </c>
    </row>
    <row r="58" spans="1:117" s="622" customFormat="1" ht="13">
      <c r="A58" s="484">
        <v>153</v>
      </c>
      <c r="B58" s="621">
        <v>9</v>
      </c>
      <c r="C58" s="622" t="s">
        <v>56</v>
      </c>
      <c r="D58" s="470">
        <v>24724</v>
      </c>
      <c r="E58" s="623">
        <v>7307552</v>
      </c>
      <c r="F58" s="624">
        <v>-4964579</v>
      </c>
      <c r="G58" s="624">
        <v>-2666236</v>
      </c>
      <c r="H58" s="625">
        <v>-323263</v>
      </c>
      <c r="I58" s="623"/>
      <c r="J58" s="624">
        <v>7002</v>
      </c>
      <c r="K58" s="624">
        <v>5001</v>
      </c>
      <c r="L58" s="624"/>
      <c r="M58" s="624">
        <v>693191</v>
      </c>
      <c r="N58" s="624">
        <v>495136</v>
      </c>
      <c r="O58" s="624">
        <v>250179</v>
      </c>
      <c r="P58" s="624">
        <v>236377</v>
      </c>
      <c r="Q58" s="624">
        <v>168841</v>
      </c>
      <c r="R58" s="624">
        <v>0</v>
      </c>
      <c r="S58" s="624">
        <v>-71253</v>
      </c>
      <c r="T58" s="624">
        <v>116091</v>
      </c>
      <c r="U58" s="624">
        <v>0</v>
      </c>
      <c r="V58" s="624">
        <v>0</v>
      </c>
      <c r="W58" s="624">
        <v>0</v>
      </c>
      <c r="X58" s="624">
        <v>0</v>
      </c>
      <c r="Y58" s="624"/>
      <c r="Z58" s="624">
        <v>135262</v>
      </c>
      <c r="AA58" s="624"/>
      <c r="AB58" s="624">
        <v>0</v>
      </c>
      <c r="AC58" s="624">
        <v>0</v>
      </c>
      <c r="AD58" s="624"/>
      <c r="AE58" s="624">
        <v>3469002</v>
      </c>
      <c r="AF58" s="624">
        <v>0</v>
      </c>
      <c r="AG58" s="624">
        <v>128308</v>
      </c>
      <c r="AH58" s="624">
        <v>0</v>
      </c>
      <c r="AI58" s="624">
        <v>0</v>
      </c>
      <c r="AJ58" s="624">
        <v>0</v>
      </c>
      <c r="AK58" s="624"/>
      <c r="AL58" s="624">
        <v>361653</v>
      </c>
      <c r="AM58" s="624">
        <v>0</v>
      </c>
      <c r="AN58" s="624"/>
      <c r="AO58" s="624">
        <v>0</v>
      </c>
      <c r="AP58" s="624">
        <v>0</v>
      </c>
      <c r="AQ58" s="624">
        <v>0</v>
      </c>
      <c r="AR58" s="624">
        <v>0</v>
      </c>
      <c r="AS58" s="624"/>
      <c r="AT58" s="624">
        <v>492056</v>
      </c>
      <c r="AU58" s="624">
        <v>0</v>
      </c>
      <c r="AV58" s="624"/>
      <c r="AW58" s="624">
        <v>88116</v>
      </c>
      <c r="AX58" s="624"/>
      <c r="AY58" s="624">
        <v>79478</v>
      </c>
      <c r="AZ58" s="624">
        <v>0</v>
      </c>
      <c r="BA58" s="624">
        <v>0</v>
      </c>
      <c r="BB58" s="624"/>
      <c r="BC58" s="624">
        <v>24387</v>
      </c>
      <c r="BD58" s="624"/>
      <c r="BE58" s="624">
        <v>628725</v>
      </c>
      <c r="BF58" s="624">
        <v>0</v>
      </c>
      <c r="BG58" s="626"/>
      <c r="BH58" s="484">
        <v>153</v>
      </c>
      <c r="BI58" s="621">
        <v>9</v>
      </c>
      <c r="BJ58" s="622" t="s">
        <v>56</v>
      </c>
      <c r="BK58" s="470">
        <v>24724</v>
      </c>
      <c r="BL58" s="627">
        <v>295.56511891279729</v>
      </c>
      <c r="BM58" s="628">
        <v>-200.79999191069408</v>
      </c>
      <c r="BN58" s="628">
        <v>-107.83999352855525</v>
      </c>
      <c r="BO58" s="629">
        <v>-13.074866526452031</v>
      </c>
      <c r="BP58" s="627"/>
      <c r="BQ58" s="630">
        <v>0.28320660087364502</v>
      </c>
      <c r="BR58" s="630">
        <v>0.20227309496845169</v>
      </c>
      <c r="BS58" s="630"/>
      <c r="BT58" s="630">
        <v>28.037170360783044</v>
      </c>
      <c r="BU58" s="630">
        <v>20.026532923475166</v>
      </c>
      <c r="BV58" s="630">
        <v>10.118872350752305</v>
      </c>
      <c r="BW58" s="630">
        <v>9.5606293480019406</v>
      </c>
      <c r="BX58" s="630">
        <v>6.8290325190098686</v>
      </c>
      <c r="BY58" s="630">
        <v>0</v>
      </c>
      <c r="BZ58" s="630">
        <v>-2.8819365798414496</v>
      </c>
      <c r="CA58" s="630">
        <v>4.6954780779809093</v>
      </c>
      <c r="CB58" s="630">
        <v>0</v>
      </c>
      <c r="CC58" s="630">
        <v>0</v>
      </c>
      <c r="CD58" s="630">
        <v>0</v>
      </c>
      <c r="CE58" s="630">
        <v>0</v>
      </c>
      <c r="CF58" s="630"/>
      <c r="CG58" s="630">
        <v>5.4708784986248178</v>
      </c>
      <c r="CH58" s="630"/>
      <c r="CI58" s="630">
        <v>0</v>
      </c>
      <c r="CJ58" s="630">
        <v>0</v>
      </c>
      <c r="CK58" s="630"/>
      <c r="CL58" s="630">
        <v>140.30909237987382</v>
      </c>
      <c r="CM58" s="630">
        <v>0</v>
      </c>
      <c r="CN58" s="630">
        <v>5.1896133311761847</v>
      </c>
      <c r="CO58" s="630">
        <v>0</v>
      </c>
      <c r="CP58" s="630">
        <v>0</v>
      </c>
      <c r="CQ58" s="630">
        <v>0</v>
      </c>
      <c r="CR58" s="630"/>
      <c r="CS58" s="630">
        <v>14.627608801164859</v>
      </c>
      <c r="CT58" s="630">
        <v>0</v>
      </c>
      <c r="CU58" s="630"/>
      <c r="CV58" s="630">
        <v>0</v>
      </c>
      <c r="CW58" s="630">
        <v>0</v>
      </c>
      <c r="CX58" s="630">
        <v>0</v>
      </c>
      <c r="CY58" s="630">
        <v>0</v>
      </c>
      <c r="CZ58" s="630"/>
      <c r="DA58" s="630">
        <v>19.901957612036888</v>
      </c>
      <c r="DB58" s="630">
        <v>0</v>
      </c>
      <c r="DC58" s="630"/>
      <c r="DD58" s="630">
        <v>3.563986409966025</v>
      </c>
      <c r="DE58" s="630"/>
      <c r="DF58" s="630">
        <v>3.2146092865232161</v>
      </c>
      <c r="DG58" s="630">
        <v>0</v>
      </c>
      <c r="DH58" s="630">
        <v>0</v>
      </c>
      <c r="DI58" s="630"/>
      <c r="DJ58" s="630">
        <v>0.98636951949522733</v>
      </c>
      <c r="DK58" s="630"/>
      <c r="DL58" s="630">
        <v>25.429744377932373</v>
      </c>
      <c r="DM58" s="630">
        <v>0</v>
      </c>
    </row>
    <row r="59" spans="1:117" s="622" customFormat="1" ht="13">
      <c r="A59" s="484">
        <v>165</v>
      </c>
      <c r="B59" s="621">
        <v>5</v>
      </c>
      <c r="C59" s="622" t="s">
        <v>57</v>
      </c>
      <c r="D59" s="470">
        <v>16015</v>
      </c>
      <c r="E59" s="623">
        <v>2808127</v>
      </c>
      <c r="F59" s="624">
        <v>-3215812</v>
      </c>
      <c r="G59" s="624">
        <v>-1727058</v>
      </c>
      <c r="H59" s="625">
        <v>-2134743</v>
      </c>
      <c r="I59" s="623"/>
      <c r="J59" s="624">
        <v>0</v>
      </c>
      <c r="K59" s="624">
        <v>0</v>
      </c>
      <c r="L59" s="624"/>
      <c r="M59" s="624">
        <v>309723</v>
      </c>
      <c r="N59" s="624">
        <v>221231</v>
      </c>
      <c r="O59" s="624">
        <v>72837</v>
      </c>
      <c r="P59" s="624">
        <v>0</v>
      </c>
      <c r="Q59" s="624">
        <v>0</v>
      </c>
      <c r="R59" s="624">
        <v>0</v>
      </c>
      <c r="S59" s="624">
        <v>-93421</v>
      </c>
      <c r="T59" s="624">
        <v>26120</v>
      </c>
      <c r="U59" s="624">
        <v>0</v>
      </c>
      <c r="V59" s="624">
        <v>0</v>
      </c>
      <c r="W59" s="624">
        <v>0</v>
      </c>
      <c r="X59" s="624">
        <v>0</v>
      </c>
      <c r="Y59" s="624"/>
      <c r="Z59" s="624">
        <v>77602</v>
      </c>
      <c r="AA59" s="624"/>
      <c r="AB59" s="624">
        <v>0</v>
      </c>
      <c r="AC59" s="624">
        <v>0</v>
      </c>
      <c r="AD59" s="624"/>
      <c r="AE59" s="624">
        <v>2117940</v>
      </c>
      <c r="AF59" s="624">
        <v>0</v>
      </c>
      <c r="AG59" s="624">
        <v>0</v>
      </c>
      <c r="AH59" s="624">
        <v>0</v>
      </c>
      <c r="AI59" s="624">
        <v>0</v>
      </c>
      <c r="AJ59" s="624">
        <v>0</v>
      </c>
      <c r="AK59" s="624"/>
      <c r="AL59" s="624">
        <v>0</v>
      </c>
      <c r="AM59" s="624">
        <v>0</v>
      </c>
      <c r="AN59" s="624"/>
      <c r="AO59" s="624">
        <v>0</v>
      </c>
      <c r="AP59" s="624">
        <v>0</v>
      </c>
      <c r="AQ59" s="624">
        <v>0</v>
      </c>
      <c r="AR59" s="624">
        <v>0</v>
      </c>
      <c r="AS59" s="624"/>
      <c r="AT59" s="624">
        <v>0</v>
      </c>
      <c r="AU59" s="624">
        <v>0</v>
      </c>
      <c r="AV59" s="624"/>
      <c r="AW59" s="624">
        <v>57077</v>
      </c>
      <c r="AX59" s="624"/>
      <c r="AY59" s="624">
        <v>0</v>
      </c>
      <c r="AZ59" s="624">
        <v>0</v>
      </c>
      <c r="BA59" s="624">
        <v>0</v>
      </c>
      <c r="BB59" s="624"/>
      <c r="BC59" s="624">
        <v>19018</v>
      </c>
      <c r="BD59" s="624"/>
      <c r="BE59" s="624">
        <v>0</v>
      </c>
      <c r="BF59" s="624">
        <v>0</v>
      </c>
      <c r="BG59" s="626"/>
      <c r="BH59" s="484">
        <v>165</v>
      </c>
      <c r="BI59" s="621">
        <v>5</v>
      </c>
      <c r="BJ59" s="622" t="s">
        <v>57</v>
      </c>
      <c r="BK59" s="470">
        <v>16015</v>
      </c>
      <c r="BL59" s="627">
        <v>175.34355291913832</v>
      </c>
      <c r="BM59" s="628">
        <v>-200.8</v>
      </c>
      <c r="BN59" s="628">
        <v>-107.84002497658446</v>
      </c>
      <c r="BO59" s="629">
        <v>-133.29647205744615</v>
      </c>
      <c r="BP59" s="627"/>
      <c r="BQ59" s="630">
        <v>0</v>
      </c>
      <c r="BR59" s="630">
        <v>0</v>
      </c>
      <c r="BS59" s="630"/>
      <c r="BT59" s="630">
        <v>19.339556665625977</v>
      </c>
      <c r="BU59" s="630">
        <v>13.813986887293163</v>
      </c>
      <c r="BV59" s="630">
        <v>4.5480487043396813</v>
      </c>
      <c r="BW59" s="630">
        <v>0</v>
      </c>
      <c r="BX59" s="630">
        <v>0</v>
      </c>
      <c r="BY59" s="630">
        <v>0</v>
      </c>
      <c r="BZ59" s="630">
        <v>-5.8333437402435218</v>
      </c>
      <c r="CA59" s="630">
        <v>1.6309709647205746</v>
      </c>
      <c r="CB59" s="630">
        <v>0</v>
      </c>
      <c r="CC59" s="630">
        <v>0</v>
      </c>
      <c r="CD59" s="630">
        <v>0</v>
      </c>
      <c r="CE59" s="630">
        <v>0</v>
      </c>
      <c r="CF59" s="630"/>
      <c r="CG59" s="630">
        <v>4.8455822666250388</v>
      </c>
      <c r="CH59" s="630"/>
      <c r="CI59" s="630">
        <v>0</v>
      </c>
      <c r="CJ59" s="630">
        <v>0</v>
      </c>
      <c r="CK59" s="630"/>
      <c r="CL59" s="630">
        <v>132.24726818607556</v>
      </c>
      <c r="CM59" s="630">
        <v>0</v>
      </c>
      <c r="CN59" s="630">
        <v>0</v>
      </c>
      <c r="CO59" s="630">
        <v>0</v>
      </c>
      <c r="CP59" s="630">
        <v>0</v>
      </c>
      <c r="CQ59" s="630">
        <v>0</v>
      </c>
      <c r="CR59" s="630"/>
      <c r="CS59" s="630">
        <v>0</v>
      </c>
      <c r="CT59" s="630">
        <v>0</v>
      </c>
      <c r="CU59" s="630"/>
      <c r="CV59" s="630">
        <v>0</v>
      </c>
      <c r="CW59" s="630">
        <v>0</v>
      </c>
      <c r="CX59" s="630">
        <v>0</v>
      </c>
      <c r="CY59" s="630">
        <v>0</v>
      </c>
      <c r="CZ59" s="630"/>
      <c r="DA59" s="630">
        <v>0</v>
      </c>
      <c r="DB59" s="630">
        <v>0</v>
      </c>
      <c r="DC59" s="630"/>
      <c r="DD59" s="630">
        <v>3.5639712769278802</v>
      </c>
      <c r="DE59" s="630"/>
      <c r="DF59" s="630">
        <v>0</v>
      </c>
      <c r="DG59" s="630">
        <v>0</v>
      </c>
      <c r="DH59" s="630">
        <v>0</v>
      </c>
      <c r="DI59" s="630"/>
      <c r="DJ59" s="630">
        <v>1.1875117077739619</v>
      </c>
      <c r="DK59" s="630"/>
      <c r="DL59" s="630">
        <v>0</v>
      </c>
      <c r="DM59" s="630">
        <v>0</v>
      </c>
    </row>
    <row r="60" spans="1:117" s="622" customFormat="1" ht="13">
      <c r="A60" s="484">
        <v>167</v>
      </c>
      <c r="B60" s="621">
        <v>12</v>
      </c>
      <c r="C60" s="622" t="s">
        <v>58</v>
      </c>
      <c r="D60" s="470">
        <v>78741</v>
      </c>
      <c r="E60" s="623">
        <v>26958365</v>
      </c>
      <c r="F60" s="624">
        <v>-15811193</v>
      </c>
      <c r="G60" s="624">
        <v>-8491429</v>
      </c>
      <c r="H60" s="625">
        <v>2655743</v>
      </c>
      <c r="I60" s="623"/>
      <c r="J60" s="624">
        <v>0</v>
      </c>
      <c r="K60" s="624">
        <v>0</v>
      </c>
      <c r="L60" s="624"/>
      <c r="M60" s="624">
        <v>2064823</v>
      </c>
      <c r="N60" s="624">
        <v>1474874</v>
      </c>
      <c r="O60" s="624">
        <v>2485954</v>
      </c>
      <c r="P60" s="624">
        <v>756407</v>
      </c>
      <c r="Q60" s="624">
        <v>540290</v>
      </c>
      <c r="R60" s="624">
        <v>530226</v>
      </c>
      <c r="S60" s="624">
        <v>190009</v>
      </c>
      <c r="T60" s="624">
        <v>2902</v>
      </c>
      <c r="U60" s="624">
        <v>-18014</v>
      </c>
      <c r="V60" s="624">
        <v>10401</v>
      </c>
      <c r="W60" s="624">
        <v>0</v>
      </c>
      <c r="X60" s="624">
        <v>0</v>
      </c>
      <c r="Y60" s="624"/>
      <c r="Z60" s="624">
        <v>175044</v>
      </c>
      <c r="AA60" s="624"/>
      <c r="AB60" s="624">
        <v>761939</v>
      </c>
      <c r="AC60" s="624">
        <v>0</v>
      </c>
      <c r="AD60" s="624"/>
      <c r="AE60" s="624">
        <v>10452856</v>
      </c>
      <c r="AF60" s="624">
        <v>763380</v>
      </c>
      <c r="AG60" s="624">
        <v>266990</v>
      </c>
      <c r="AH60" s="624">
        <v>1179373</v>
      </c>
      <c r="AI60" s="624">
        <v>0</v>
      </c>
      <c r="AJ60" s="624">
        <v>0</v>
      </c>
      <c r="AK60" s="624"/>
      <c r="AL60" s="624">
        <v>1679361</v>
      </c>
      <c r="AM60" s="624">
        <v>55785</v>
      </c>
      <c r="AN60" s="624"/>
      <c r="AO60" s="624">
        <v>0</v>
      </c>
      <c r="AP60" s="624">
        <v>0</v>
      </c>
      <c r="AQ60" s="624">
        <v>0</v>
      </c>
      <c r="AR60" s="624">
        <v>0</v>
      </c>
      <c r="AS60" s="624"/>
      <c r="AT60" s="624">
        <v>880490</v>
      </c>
      <c r="AU60" s="624">
        <v>36611</v>
      </c>
      <c r="AV60" s="624"/>
      <c r="AW60" s="624">
        <v>280633</v>
      </c>
      <c r="AX60" s="624"/>
      <c r="AY60" s="624">
        <v>366291</v>
      </c>
      <c r="AZ60" s="624">
        <v>452494</v>
      </c>
      <c r="BA60" s="624">
        <v>0</v>
      </c>
      <c r="BB60" s="624"/>
      <c r="BC60" s="624">
        <v>119238</v>
      </c>
      <c r="BD60" s="624"/>
      <c r="BE60" s="624">
        <v>1450008</v>
      </c>
      <c r="BF60" s="624">
        <v>0</v>
      </c>
      <c r="BG60" s="626"/>
      <c r="BH60" s="484">
        <v>167</v>
      </c>
      <c r="BI60" s="621">
        <v>12</v>
      </c>
      <c r="BJ60" s="622" t="s">
        <v>58</v>
      </c>
      <c r="BK60" s="470">
        <v>78741</v>
      </c>
      <c r="BL60" s="627">
        <v>342.36757216697782</v>
      </c>
      <c r="BM60" s="628">
        <v>-200.80000253997281</v>
      </c>
      <c r="BN60" s="628">
        <v>-107.8399944120598</v>
      </c>
      <c r="BO60" s="629">
        <v>33.727575214945198</v>
      </c>
      <c r="BP60" s="627"/>
      <c r="BQ60" s="630">
        <v>0</v>
      </c>
      <c r="BR60" s="630">
        <v>0</v>
      </c>
      <c r="BS60" s="630"/>
      <c r="BT60" s="630">
        <v>26.222971514204797</v>
      </c>
      <c r="BU60" s="630">
        <v>18.730699381516619</v>
      </c>
      <c r="BV60" s="630">
        <v>31.571277987325537</v>
      </c>
      <c r="BW60" s="630">
        <v>9.606266112952591</v>
      </c>
      <c r="BX60" s="630">
        <v>6.8616095807774853</v>
      </c>
      <c r="BY60" s="630">
        <v>6.7337981483598126</v>
      </c>
      <c r="BZ60" s="630">
        <v>2.4130884799532644</v>
      </c>
      <c r="CA60" s="630">
        <v>3.6855005651439531E-2</v>
      </c>
      <c r="CB60" s="630">
        <v>-0.22877535210373248</v>
      </c>
      <c r="CC60" s="630">
        <v>0.13209128662323313</v>
      </c>
      <c r="CD60" s="630">
        <v>0</v>
      </c>
      <c r="CE60" s="630">
        <v>0</v>
      </c>
      <c r="CF60" s="630"/>
      <c r="CG60" s="630">
        <v>2.2230350135253554</v>
      </c>
      <c r="CH60" s="630"/>
      <c r="CI60" s="630">
        <v>9.6765217612171543</v>
      </c>
      <c r="CJ60" s="630">
        <v>0</v>
      </c>
      <c r="CK60" s="630"/>
      <c r="CL60" s="630">
        <v>132.7498507765967</v>
      </c>
      <c r="CM60" s="630">
        <v>9.6948222654017595</v>
      </c>
      <c r="CN60" s="630">
        <v>3.3907367191171054</v>
      </c>
      <c r="CO60" s="630">
        <v>14.977876836717847</v>
      </c>
      <c r="CP60" s="630">
        <v>0</v>
      </c>
      <c r="CQ60" s="630">
        <v>0</v>
      </c>
      <c r="CR60" s="630"/>
      <c r="CS60" s="630">
        <v>21.327656494075512</v>
      </c>
      <c r="CT60" s="630">
        <v>0.70846191945746184</v>
      </c>
      <c r="CU60" s="630"/>
      <c r="CV60" s="630">
        <v>0</v>
      </c>
      <c r="CW60" s="630">
        <v>0</v>
      </c>
      <c r="CX60" s="630">
        <v>0</v>
      </c>
      <c r="CY60" s="630">
        <v>0</v>
      </c>
      <c r="CZ60" s="630"/>
      <c r="DA60" s="630">
        <v>11.182103351494138</v>
      </c>
      <c r="DB60" s="630">
        <v>0.46495472498444268</v>
      </c>
      <c r="DC60" s="630"/>
      <c r="DD60" s="630">
        <v>3.5640009651896727</v>
      </c>
      <c r="DE60" s="630"/>
      <c r="DF60" s="630">
        <v>4.6518459252486002</v>
      </c>
      <c r="DG60" s="630">
        <v>5.7466123112482697</v>
      </c>
      <c r="DH60" s="630">
        <v>0</v>
      </c>
      <c r="DI60" s="630"/>
      <c r="DJ60" s="630">
        <v>1.5143063969215529</v>
      </c>
      <c r="DK60" s="630"/>
      <c r="DL60" s="630">
        <v>18.414904560521201</v>
      </c>
      <c r="DM60" s="630">
        <v>0</v>
      </c>
    </row>
    <row r="61" spans="1:117" s="622" customFormat="1" ht="13">
      <c r="A61" s="484">
        <v>169</v>
      </c>
      <c r="B61" s="621">
        <v>5</v>
      </c>
      <c r="C61" s="622" t="s">
        <v>59</v>
      </c>
      <c r="D61" s="470">
        <v>4848</v>
      </c>
      <c r="E61" s="623">
        <v>189807</v>
      </c>
      <c r="F61" s="624">
        <v>-973478</v>
      </c>
      <c r="G61" s="624">
        <v>-522808</v>
      </c>
      <c r="H61" s="625">
        <v>-1306479</v>
      </c>
      <c r="I61" s="623"/>
      <c r="J61" s="624">
        <v>0</v>
      </c>
      <c r="K61" s="624">
        <v>0</v>
      </c>
      <c r="L61" s="624"/>
      <c r="M61" s="624">
        <v>44246</v>
      </c>
      <c r="N61" s="624">
        <v>31604</v>
      </c>
      <c r="O61" s="624">
        <v>9500</v>
      </c>
      <c r="P61" s="624">
        <v>0</v>
      </c>
      <c r="Q61" s="624">
        <v>0</v>
      </c>
      <c r="R61" s="624">
        <v>0</v>
      </c>
      <c r="S61" s="624">
        <v>-4750</v>
      </c>
      <c r="T61" s="624">
        <v>0</v>
      </c>
      <c r="U61" s="624">
        <v>0</v>
      </c>
      <c r="V61" s="624">
        <v>0</v>
      </c>
      <c r="W61" s="624">
        <v>0</v>
      </c>
      <c r="X61" s="624">
        <v>0</v>
      </c>
      <c r="Y61" s="624"/>
      <c r="Z61" s="624">
        <v>11999</v>
      </c>
      <c r="AA61" s="624"/>
      <c r="AB61" s="624">
        <v>0</v>
      </c>
      <c r="AC61" s="624">
        <v>0</v>
      </c>
      <c r="AD61" s="624"/>
      <c r="AE61" s="624">
        <v>0</v>
      </c>
      <c r="AF61" s="624">
        <v>0</v>
      </c>
      <c r="AG61" s="624">
        <v>0</v>
      </c>
      <c r="AH61" s="624">
        <v>0</v>
      </c>
      <c r="AI61" s="624">
        <v>0</v>
      </c>
      <c r="AJ61" s="624">
        <v>0</v>
      </c>
      <c r="AK61" s="624"/>
      <c r="AL61" s="624">
        <v>74352</v>
      </c>
      <c r="AM61" s="624">
        <v>0</v>
      </c>
      <c r="AN61" s="624"/>
      <c r="AO61" s="624">
        <v>0</v>
      </c>
      <c r="AP61" s="624">
        <v>0</v>
      </c>
      <c r="AQ61" s="624">
        <v>0</v>
      </c>
      <c r="AR61" s="624">
        <v>0</v>
      </c>
      <c r="AS61" s="624"/>
      <c r="AT61" s="624">
        <v>0</v>
      </c>
      <c r="AU61" s="624">
        <v>0</v>
      </c>
      <c r="AV61" s="624"/>
      <c r="AW61" s="624">
        <v>17278</v>
      </c>
      <c r="AX61" s="624"/>
      <c r="AY61" s="624">
        <v>0</v>
      </c>
      <c r="AZ61" s="624">
        <v>0</v>
      </c>
      <c r="BA61" s="624">
        <v>0</v>
      </c>
      <c r="BB61" s="624"/>
      <c r="BC61" s="624">
        <v>5578</v>
      </c>
      <c r="BD61" s="624"/>
      <c r="BE61" s="624">
        <v>0</v>
      </c>
      <c r="BF61" s="624">
        <v>0</v>
      </c>
      <c r="BG61" s="626"/>
      <c r="BH61" s="484">
        <v>169</v>
      </c>
      <c r="BI61" s="621">
        <v>5</v>
      </c>
      <c r="BJ61" s="622" t="s">
        <v>59</v>
      </c>
      <c r="BK61" s="470">
        <v>4848</v>
      </c>
      <c r="BL61" s="627">
        <v>39.151608910891092</v>
      </c>
      <c r="BM61" s="628">
        <v>-200.79991749174917</v>
      </c>
      <c r="BN61" s="628">
        <v>-107.83993399339934</v>
      </c>
      <c r="BO61" s="629">
        <v>-269.48824257425741</v>
      </c>
      <c r="BP61" s="627"/>
      <c r="BQ61" s="630">
        <v>0</v>
      </c>
      <c r="BR61" s="630">
        <v>0</v>
      </c>
      <c r="BS61" s="630"/>
      <c r="BT61" s="630">
        <v>9.1266501650165015</v>
      </c>
      <c r="BU61" s="630">
        <v>6.5189768976897691</v>
      </c>
      <c r="BV61" s="630">
        <v>1.9595709570957096</v>
      </c>
      <c r="BW61" s="630">
        <v>0</v>
      </c>
      <c r="BX61" s="630">
        <v>0</v>
      </c>
      <c r="BY61" s="630">
        <v>0</v>
      </c>
      <c r="BZ61" s="630">
        <v>-0.9797854785478548</v>
      </c>
      <c r="CA61" s="630">
        <v>0</v>
      </c>
      <c r="CB61" s="630">
        <v>0</v>
      </c>
      <c r="CC61" s="630">
        <v>0</v>
      </c>
      <c r="CD61" s="630">
        <v>0</v>
      </c>
      <c r="CE61" s="630">
        <v>0</v>
      </c>
      <c r="CF61" s="630"/>
      <c r="CG61" s="630">
        <v>2.4750412541254128</v>
      </c>
      <c r="CH61" s="630"/>
      <c r="CI61" s="630">
        <v>0</v>
      </c>
      <c r="CJ61" s="630">
        <v>0</v>
      </c>
      <c r="CK61" s="630"/>
      <c r="CL61" s="630">
        <v>0</v>
      </c>
      <c r="CM61" s="630">
        <v>0</v>
      </c>
      <c r="CN61" s="630">
        <v>0</v>
      </c>
      <c r="CO61" s="630">
        <v>0</v>
      </c>
      <c r="CP61" s="630">
        <v>0</v>
      </c>
      <c r="CQ61" s="630">
        <v>0</v>
      </c>
      <c r="CR61" s="630"/>
      <c r="CS61" s="630">
        <v>15.336633663366337</v>
      </c>
      <c r="CT61" s="630">
        <v>0</v>
      </c>
      <c r="CU61" s="630"/>
      <c r="CV61" s="630">
        <v>0</v>
      </c>
      <c r="CW61" s="630">
        <v>0</v>
      </c>
      <c r="CX61" s="630">
        <v>0</v>
      </c>
      <c r="CY61" s="630">
        <v>0</v>
      </c>
      <c r="CZ61" s="630"/>
      <c r="DA61" s="630">
        <v>0</v>
      </c>
      <c r="DB61" s="630">
        <v>0</v>
      </c>
      <c r="DC61" s="630"/>
      <c r="DD61" s="630">
        <v>3.563943894389439</v>
      </c>
      <c r="DE61" s="630"/>
      <c r="DF61" s="630">
        <v>0</v>
      </c>
      <c r="DG61" s="630">
        <v>0</v>
      </c>
      <c r="DH61" s="630">
        <v>0</v>
      </c>
      <c r="DI61" s="630"/>
      <c r="DJ61" s="630">
        <v>1.1505775577557755</v>
      </c>
      <c r="DK61" s="630"/>
      <c r="DL61" s="630">
        <v>0</v>
      </c>
      <c r="DM61" s="630">
        <v>0</v>
      </c>
    </row>
    <row r="62" spans="1:117" s="622" customFormat="1" ht="13">
      <c r="A62" s="484">
        <v>171</v>
      </c>
      <c r="B62" s="621">
        <v>11</v>
      </c>
      <c r="C62" s="622" t="s">
        <v>60</v>
      </c>
      <c r="D62" s="470">
        <v>4552</v>
      </c>
      <c r="E62" s="623">
        <v>1441849</v>
      </c>
      <c r="F62" s="624">
        <v>-914042</v>
      </c>
      <c r="G62" s="624">
        <v>-490888</v>
      </c>
      <c r="H62" s="625">
        <v>36919</v>
      </c>
      <c r="I62" s="623"/>
      <c r="J62" s="624">
        <v>0</v>
      </c>
      <c r="K62" s="624">
        <v>0</v>
      </c>
      <c r="L62" s="624"/>
      <c r="M62" s="624">
        <v>191734</v>
      </c>
      <c r="N62" s="624">
        <v>136953</v>
      </c>
      <c r="O62" s="624">
        <v>57003</v>
      </c>
      <c r="P62" s="624">
        <v>0</v>
      </c>
      <c r="Q62" s="624">
        <v>0</v>
      </c>
      <c r="R62" s="624">
        <v>0</v>
      </c>
      <c r="S62" s="624">
        <v>-109255</v>
      </c>
      <c r="T62" s="624">
        <v>0</v>
      </c>
      <c r="U62" s="624">
        <v>0</v>
      </c>
      <c r="V62" s="624">
        <v>0</v>
      </c>
      <c r="W62" s="624">
        <v>0</v>
      </c>
      <c r="X62" s="624">
        <v>0</v>
      </c>
      <c r="Y62" s="624"/>
      <c r="Z62" s="624">
        <v>32336</v>
      </c>
      <c r="AA62" s="624"/>
      <c r="AB62" s="624">
        <v>0</v>
      </c>
      <c r="AC62" s="624">
        <v>0</v>
      </c>
      <c r="AD62" s="624"/>
      <c r="AE62" s="624">
        <v>1112364</v>
      </c>
      <c r="AF62" s="624">
        <v>0</v>
      </c>
      <c r="AG62" s="624">
        <v>0</v>
      </c>
      <c r="AH62" s="624">
        <v>0</v>
      </c>
      <c r="AI62" s="624">
        <v>0</v>
      </c>
      <c r="AJ62" s="624">
        <v>0</v>
      </c>
      <c r="AK62" s="624"/>
      <c r="AL62" s="624">
        <v>0</v>
      </c>
      <c r="AM62" s="624">
        <v>0</v>
      </c>
      <c r="AN62" s="624"/>
      <c r="AO62" s="624">
        <v>0</v>
      </c>
      <c r="AP62" s="624">
        <v>0</v>
      </c>
      <c r="AQ62" s="624">
        <v>0</v>
      </c>
      <c r="AR62" s="624">
        <v>0</v>
      </c>
      <c r="AS62" s="624"/>
      <c r="AT62" s="624">
        <v>0</v>
      </c>
      <c r="AU62" s="624">
        <v>0</v>
      </c>
      <c r="AV62" s="624"/>
      <c r="AW62" s="624">
        <v>16223</v>
      </c>
      <c r="AX62" s="624"/>
      <c r="AY62" s="624">
        <v>0</v>
      </c>
      <c r="AZ62" s="624">
        <v>0</v>
      </c>
      <c r="BA62" s="624">
        <v>0</v>
      </c>
      <c r="BB62" s="624"/>
      <c r="BC62" s="624">
        <v>4491</v>
      </c>
      <c r="BD62" s="624"/>
      <c r="BE62" s="624">
        <v>0</v>
      </c>
      <c r="BF62" s="624">
        <v>0</v>
      </c>
      <c r="BG62" s="626"/>
      <c r="BH62" s="484">
        <v>171</v>
      </c>
      <c r="BI62" s="621">
        <v>11</v>
      </c>
      <c r="BJ62" s="622" t="s">
        <v>60</v>
      </c>
      <c r="BK62" s="470">
        <v>4552</v>
      </c>
      <c r="BL62" s="627">
        <v>316.75065905096659</v>
      </c>
      <c r="BM62" s="628">
        <v>-200.80008787346222</v>
      </c>
      <c r="BN62" s="628">
        <v>-107.84007029876977</v>
      </c>
      <c r="BO62" s="629">
        <v>8.1105008787346229</v>
      </c>
      <c r="BP62" s="627"/>
      <c r="BQ62" s="630">
        <v>0</v>
      </c>
      <c r="BR62" s="630">
        <v>0</v>
      </c>
      <c r="BS62" s="630"/>
      <c r="BT62" s="630">
        <v>42.120826010544818</v>
      </c>
      <c r="BU62" s="630">
        <v>30.086335676625659</v>
      </c>
      <c r="BV62" s="630">
        <v>12.52262741652021</v>
      </c>
      <c r="BW62" s="630">
        <v>0</v>
      </c>
      <c r="BX62" s="630">
        <v>0</v>
      </c>
      <c r="BY62" s="630">
        <v>0</v>
      </c>
      <c r="BZ62" s="630">
        <v>-24.001537785588752</v>
      </c>
      <c r="CA62" s="630">
        <v>0</v>
      </c>
      <c r="CB62" s="630">
        <v>0</v>
      </c>
      <c r="CC62" s="630">
        <v>0</v>
      </c>
      <c r="CD62" s="630">
        <v>0</v>
      </c>
      <c r="CE62" s="630">
        <v>0</v>
      </c>
      <c r="CF62" s="630"/>
      <c r="CG62" s="630">
        <v>7.1036906854130049</v>
      </c>
      <c r="CH62" s="630"/>
      <c r="CI62" s="630">
        <v>0</v>
      </c>
      <c r="CJ62" s="630">
        <v>0</v>
      </c>
      <c r="CK62" s="630"/>
      <c r="CL62" s="630">
        <v>244.36818980667837</v>
      </c>
      <c r="CM62" s="630">
        <v>0</v>
      </c>
      <c r="CN62" s="630">
        <v>0</v>
      </c>
      <c r="CO62" s="630">
        <v>0</v>
      </c>
      <c r="CP62" s="630">
        <v>0</v>
      </c>
      <c r="CQ62" s="630">
        <v>0</v>
      </c>
      <c r="CR62" s="630"/>
      <c r="CS62" s="630">
        <v>0</v>
      </c>
      <c r="CT62" s="630">
        <v>0</v>
      </c>
      <c r="CU62" s="630"/>
      <c r="CV62" s="630">
        <v>0</v>
      </c>
      <c r="CW62" s="630">
        <v>0</v>
      </c>
      <c r="CX62" s="630">
        <v>0</v>
      </c>
      <c r="CY62" s="630">
        <v>0</v>
      </c>
      <c r="CZ62" s="630"/>
      <c r="DA62" s="630">
        <v>0</v>
      </c>
      <c r="DB62" s="630">
        <v>0</v>
      </c>
      <c r="DC62" s="630"/>
      <c r="DD62" s="630">
        <v>3.5639279437609841</v>
      </c>
      <c r="DE62" s="630"/>
      <c r="DF62" s="630">
        <v>0</v>
      </c>
      <c r="DG62" s="630">
        <v>0</v>
      </c>
      <c r="DH62" s="630">
        <v>0</v>
      </c>
      <c r="DI62" s="630"/>
      <c r="DJ62" s="630">
        <v>0.98659929701230231</v>
      </c>
      <c r="DK62" s="630"/>
      <c r="DL62" s="630">
        <v>0</v>
      </c>
      <c r="DM62" s="630">
        <v>0</v>
      </c>
    </row>
    <row r="63" spans="1:117" s="622" customFormat="1" ht="13">
      <c r="A63" s="484">
        <v>172</v>
      </c>
      <c r="B63" s="621">
        <v>13</v>
      </c>
      <c r="C63" s="622" t="s">
        <v>61</v>
      </c>
      <c r="D63" s="470">
        <v>4099</v>
      </c>
      <c r="E63" s="623">
        <v>1342941</v>
      </c>
      <c r="F63" s="624">
        <v>-823079</v>
      </c>
      <c r="G63" s="624">
        <v>-442036</v>
      </c>
      <c r="H63" s="625">
        <v>77826</v>
      </c>
      <c r="I63" s="623"/>
      <c r="J63" s="624">
        <v>7002</v>
      </c>
      <c r="K63" s="624">
        <v>5001</v>
      </c>
      <c r="L63" s="624"/>
      <c r="M63" s="624">
        <v>117990</v>
      </c>
      <c r="N63" s="624">
        <v>84279</v>
      </c>
      <c r="O63" s="624">
        <v>289764</v>
      </c>
      <c r="P63" s="624">
        <v>0</v>
      </c>
      <c r="Q63" s="624">
        <v>0</v>
      </c>
      <c r="R63" s="624">
        <v>0</v>
      </c>
      <c r="S63" s="624">
        <v>-351517</v>
      </c>
      <c r="T63" s="624">
        <v>0</v>
      </c>
      <c r="U63" s="624">
        <v>0</v>
      </c>
      <c r="V63" s="624">
        <v>0</v>
      </c>
      <c r="W63" s="624">
        <v>0</v>
      </c>
      <c r="X63" s="624">
        <v>0</v>
      </c>
      <c r="Y63" s="624"/>
      <c r="Z63" s="624">
        <v>18055</v>
      </c>
      <c r="AA63" s="624"/>
      <c r="AB63" s="624">
        <v>0</v>
      </c>
      <c r="AC63" s="624">
        <v>0</v>
      </c>
      <c r="AD63" s="624"/>
      <c r="AE63" s="624">
        <v>810524</v>
      </c>
      <c r="AF63" s="624">
        <v>0</v>
      </c>
      <c r="AG63" s="624">
        <v>0</v>
      </c>
      <c r="AH63" s="624">
        <v>0</v>
      </c>
      <c r="AI63" s="624">
        <v>0</v>
      </c>
      <c r="AJ63" s="624">
        <v>0</v>
      </c>
      <c r="AK63" s="624"/>
      <c r="AL63" s="624">
        <v>344040</v>
      </c>
      <c r="AM63" s="624">
        <v>0</v>
      </c>
      <c r="AN63" s="624"/>
      <c r="AO63" s="624">
        <v>0</v>
      </c>
      <c r="AP63" s="624">
        <v>0</v>
      </c>
      <c r="AQ63" s="624">
        <v>0</v>
      </c>
      <c r="AR63" s="624">
        <v>0</v>
      </c>
      <c r="AS63" s="624"/>
      <c r="AT63" s="624">
        <v>0</v>
      </c>
      <c r="AU63" s="624">
        <v>0</v>
      </c>
      <c r="AV63" s="624"/>
      <c r="AW63" s="624">
        <v>14609</v>
      </c>
      <c r="AX63" s="624"/>
      <c r="AY63" s="624">
        <v>0</v>
      </c>
      <c r="AZ63" s="624">
        <v>0</v>
      </c>
      <c r="BA63" s="624">
        <v>0</v>
      </c>
      <c r="BB63" s="624"/>
      <c r="BC63" s="624">
        <v>3194</v>
      </c>
      <c r="BD63" s="624"/>
      <c r="BE63" s="624">
        <v>0</v>
      </c>
      <c r="BF63" s="624">
        <v>0</v>
      </c>
      <c r="BG63" s="626"/>
      <c r="BH63" s="484">
        <v>172</v>
      </c>
      <c r="BI63" s="621">
        <v>13</v>
      </c>
      <c r="BJ63" s="622" t="s">
        <v>61</v>
      </c>
      <c r="BK63" s="470">
        <v>4099</v>
      </c>
      <c r="BL63" s="627">
        <v>327.62649426689438</v>
      </c>
      <c r="BM63" s="628">
        <v>-200.7999512076116</v>
      </c>
      <c r="BN63" s="628">
        <v>-107.83996096608929</v>
      </c>
      <c r="BO63" s="629">
        <v>18.986582093193462</v>
      </c>
      <c r="BP63" s="627"/>
      <c r="BQ63" s="630">
        <v>1.7082215174432789</v>
      </c>
      <c r="BR63" s="630">
        <v>1.2200536716272261</v>
      </c>
      <c r="BS63" s="630"/>
      <c r="BT63" s="630">
        <v>28.785069529153454</v>
      </c>
      <c r="BU63" s="630">
        <v>20.560868504513294</v>
      </c>
      <c r="BV63" s="630">
        <v>70.691388143449629</v>
      </c>
      <c r="BW63" s="630">
        <v>0</v>
      </c>
      <c r="BX63" s="630">
        <v>0</v>
      </c>
      <c r="BY63" s="630">
        <v>0</v>
      </c>
      <c r="BZ63" s="630">
        <v>-85.756769943888756</v>
      </c>
      <c r="CA63" s="630">
        <v>0</v>
      </c>
      <c r="CB63" s="630">
        <v>0</v>
      </c>
      <c r="CC63" s="630">
        <v>0</v>
      </c>
      <c r="CD63" s="630">
        <v>0</v>
      </c>
      <c r="CE63" s="630">
        <v>0</v>
      </c>
      <c r="CF63" s="630"/>
      <c r="CG63" s="630">
        <v>4.4047328616735788</v>
      </c>
      <c r="CH63" s="630"/>
      <c r="CI63" s="630">
        <v>0</v>
      </c>
      <c r="CJ63" s="630">
        <v>0</v>
      </c>
      <c r="CK63" s="630"/>
      <c r="CL63" s="630">
        <v>197.73700902659186</v>
      </c>
      <c r="CM63" s="630">
        <v>0</v>
      </c>
      <c r="CN63" s="630">
        <v>0</v>
      </c>
      <c r="CO63" s="630">
        <v>0</v>
      </c>
      <c r="CP63" s="630">
        <v>0</v>
      </c>
      <c r="CQ63" s="630">
        <v>0</v>
      </c>
      <c r="CR63" s="630"/>
      <c r="CS63" s="630">
        <v>83.932666504025377</v>
      </c>
      <c r="CT63" s="630">
        <v>0</v>
      </c>
      <c r="CU63" s="630"/>
      <c r="CV63" s="630">
        <v>0</v>
      </c>
      <c r="CW63" s="630">
        <v>0</v>
      </c>
      <c r="CX63" s="630">
        <v>0</v>
      </c>
      <c r="CY63" s="630">
        <v>0</v>
      </c>
      <c r="CZ63" s="630"/>
      <c r="DA63" s="630">
        <v>0</v>
      </c>
      <c r="DB63" s="630">
        <v>0</v>
      </c>
      <c r="DC63" s="630"/>
      <c r="DD63" s="630">
        <v>3.5640400097584775</v>
      </c>
      <c r="DE63" s="630"/>
      <c r="DF63" s="630">
        <v>0</v>
      </c>
      <c r="DG63" s="630">
        <v>0</v>
      </c>
      <c r="DH63" s="630">
        <v>0</v>
      </c>
      <c r="DI63" s="630"/>
      <c r="DJ63" s="630">
        <v>0.7792144425469627</v>
      </c>
      <c r="DK63" s="630"/>
      <c r="DL63" s="630">
        <v>0</v>
      </c>
      <c r="DM63" s="630">
        <v>0</v>
      </c>
    </row>
    <row r="64" spans="1:117" s="622" customFormat="1" ht="13">
      <c r="A64" s="484">
        <v>176</v>
      </c>
      <c r="B64" s="621">
        <v>12</v>
      </c>
      <c r="C64" s="622" t="s">
        <v>62</v>
      </c>
      <c r="D64" s="470">
        <v>4160</v>
      </c>
      <c r="E64" s="623">
        <v>1216110</v>
      </c>
      <c r="F64" s="624">
        <v>-835328</v>
      </c>
      <c r="G64" s="624">
        <v>-448614</v>
      </c>
      <c r="H64" s="625">
        <v>-67832</v>
      </c>
      <c r="I64" s="623"/>
      <c r="J64" s="624">
        <v>0</v>
      </c>
      <c r="K64" s="624">
        <v>0</v>
      </c>
      <c r="L64" s="624"/>
      <c r="M64" s="624">
        <v>191734</v>
      </c>
      <c r="N64" s="624">
        <v>136953</v>
      </c>
      <c r="O64" s="624">
        <v>9500</v>
      </c>
      <c r="P64" s="624">
        <v>23638</v>
      </c>
      <c r="Q64" s="624">
        <v>16884</v>
      </c>
      <c r="R64" s="624">
        <v>0</v>
      </c>
      <c r="S64" s="624">
        <v>-66503</v>
      </c>
      <c r="T64" s="624">
        <v>0</v>
      </c>
      <c r="U64" s="624">
        <v>0</v>
      </c>
      <c r="V64" s="624">
        <v>0</v>
      </c>
      <c r="W64" s="624">
        <v>0</v>
      </c>
      <c r="X64" s="624">
        <v>0</v>
      </c>
      <c r="Y64" s="624"/>
      <c r="Z64" s="624">
        <v>5929</v>
      </c>
      <c r="AA64" s="624"/>
      <c r="AB64" s="624">
        <v>0</v>
      </c>
      <c r="AC64" s="624">
        <v>0</v>
      </c>
      <c r="AD64" s="624"/>
      <c r="AE64" s="624">
        <v>716601</v>
      </c>
      <c r="AF64" s="624">
        <v>9197</v>
      </c>
      <c r="AG64" s="624">
        <v>0</v>
      </c>
      <c r="AH64" s="624">
        <v>0</v>
      </c>
      <c r="AI64" s="624">
        <v>0</v>
      </c>
      <c r="AJ64" s="624">
        <v>0</v>
      </c>
      <c r="AK64" s="624"/>
      <c r="AL64" s="624">
        <v>154201</v>
      </c>
      <c r="AM64" s="624">
        <v>0</v>
      </c>
      <c r="AN64" s="624"/>
      <c r="AO64" s="624">
        <v>0</v>
      </c>
      <c r="AP64" s="624">
        <v>0</v>
      </c>
      <c r="AQ64" s="624">
        <v>0</v>
      </c>
      <c r="AR64" s="624">
        <v>0</v>
      </c>
      <c r="AS64" s="624"/>
      <c r="AT64" s="624">
        <v>0</v>
      </c>
      <c r="AU64" s="624">
        <v>0</v>
      </c>
      <c r="AV64" s="624"/>
      <c r="AW64" s="624">
        <v>14826</v>
      </c>
      <c r="AX64" s="624"/>
      <c r="AY64" s="624">
        <v>0</v>
      </c>
      <c r="AZ64" s="624">
        <v>0</v>
      </c>
      <c r="BA64" s="624">
        <v>0</v>
      </c>
      <c r="BB64" s="624"/>
      <c r="BC64" s="624">
        <v>3150</v>
      </c>
      <c r="BD64" s="624"/>
      <c r="BE64" s="624">
        <v>0</v>
      </c>
      <c r="BF64" s="624">
        <v>0</v>
      </c>
      <c r="BG64" s="626"/>
      <c r="BH64" s="484">
        <v>176</v>
      </c>
      <c r="BI64" s="621">
        <v>12</v>
      </c>
      <c r="BJ64" s="622" t="s">
        <v>62</v>
      </c>
      <c r="BK64" s="470">
        <v>4160</v>
      </c>
      <c r="BL64" s="627">
        <v>292.33413461538464</v>
      </c>
      <c r="BM64" s="628">
        <v>-200.8</v>
      </c>
      <c r="BN64" s="628">
        <v>-107.83990384615385</v>
      </c>
      <c r="BO64" s="629">
        <v>-16.305769230769229</v>
      </c>
      <c r="BP64" s="627"/>
      <c r="BQ64" s="630">
        <v>0</v>
      </c>
      <c r="BR64" s="630">
        <v>0</v>
      </c>
      <c r="BS64" s="630"/>
      <c r="BT64" s="630">
        <v>46.089903846153845</v>
      </c>
      <c r="BU64" s="630">
        <v>32.921394230769231</v>
      </c>
      <c r="BV64" s="630">
        <v>2.2836538461538463</v>
      </c>
      <c r="BW64" s="630">
        <v>5.6822115384615381</v>
      </c>
      <c r="BX64" s="630">
        <v>4.0586538461538462</v>
      </c>
      <c r="BY64" s="630">
        <v>0</v>
      </c>
      <c r="BZ64" s="630">
        <v>-15.986298076923077</v>
      </c>
      <c r="CA64" s="630">
        <v>0</v>
      </c>
      <c r="CB64" s="630">
        <v>0</v>
      </c>
      <c r="CC64" s="630">
        <v>0</v>
      </c>
      <c r="CD64" s="630">
        <v>0</v>
      </c>
      <c r="CE64" s="630">
        <v>0</v>
      </c>
      <c r="CF64" s="630"/>
      <c r="CG64" s="630">
        <v>1.4252403846153847</v>
      </c>
      <c r="CH64" s="630"/>
      <c r="CI64" s="630">
        <v>0</v>
      </c>
      <c r="CJ64" s="630">
        <v>0</v>
      </c>
      <c r="CK64" s="630"/>
      <c r="CL64" s="630">
        <v>172.25985576923077</v>
      </c>
      <c r="CM64" s="630">
        <v>2.2108173076923077</v>
      </c>
      <c r="CN64" s="630">
        <v>0</v>
      </c>
      <c r="CO64" s="630">
        <v>0</v>
      </c>
      <c r="CP64" s="630">
        <v>0</v>
      </c>
      <c r="CQ64" s="630">
        <v>0</v>
      </c>
      <c r="CR64" s="630"/>
      <c r="CS64" s="630">
        <v>37.067548076923075</v>
      </c>
      <c r="CT64" s="630">
        <v>0</v>
      </c>
      <c r="CU64" s="630"/>
      <c r="CV64" s="630">
        <v>0</v>
      </c>
      <c r="CW64" s="630">
        <v>0</v>
      </c>
      <c r="CX64" s="630">
        <v>0</v>
      </c>
      <c r="CY64" s="630">
        <v>0</v>
      </c>
      <c r="CZ64" s="630"/>
      <c r="DA64" s="630">
        <v>0</v>
      </c>
      <c r="DB64" s="630">
        <v>0</v>
      </c>
      <c r="DC64" s="630"/>
      <c r="DD64" s="630">
        <v>3.5639423076923076</v>
      </c>
      <c r="DE64" s="630"/>
      <c r="DF64" s="630">
        <v>0</v>
      </c>
      <c r="DG64" s="630">
        <v>0</v>
      </c>
      <c r="DH64" s="630">
        <v>0</v>
      </c>
      <c r="DI64" s="630"/>
      <c r="DJ64" s="630">
        <v>0.75721153846153844</v>
      </c>
      <c r="DK64" s="630"/>
      <c r="DL64" s="630">
        <v>0</v>
      </c>
      <c r="DM64" s="630">
        <v>0</v>
      </c>
    </row>
    <row r="65" spans="1:117" s="622" customFormat="1" ht="13">
      <c r="A65" s="484">
        <v>177</v>
      </c>
      <c r="B65" s="621">
        <v>6</v>
      </c>
      <c r="C65" s="622" t="s">
        <v>63</v>
      </c>
      <c r="D65" s="470">
        <v>1668</v>
      </c>
      <c r="E65" s="623">
        <v>15434</v>
      </c>
      <c r="F65" s="624">
        <v>-334934</v>
      </c>
      <c r="G65" s="624">
        <v>-179877</v>
      </c>
      <c r="H65" s="625">
        <v>-499377</v>
      </c>
      <c r="I65" s="623"/>
      <c r="J65" s="624">
        <v>0</v>
      </c>
      <c r="K65" s="624">
        <v>0</v>
      </c>
      <c r="L65" s="624"/>
      <c r="M65" s="624">
        <v>0</v>
      </c>
      <c r="N65" s="624">
        <v>0</v>
      </c>
      <c r="O65" s="624">
        <v>0</v>
      </c>
      <c r="P65" s="624">
        <v>0</v>
      </c>
      <c r="Q65" s="624">
        <v>0</v>
      </c>
      <c r="R65" s="624">
        <v>0</v>
      </c>
      <c r="S65" s="624">
        <v>0</v>
      </c>
      <c r="T65" s="624">
        <v>0</v>
      </c>
      <c r="U65" s="624">
        <v>0</v>
      </c>
      <c r="V65" s="624">
        <v>0</v>
      </c>
      <c r="W65" s="624">
        <v>0</v>
      </c>
      <c r="X65" s="624">
        <v>0</v>
      </c>
      <c r="Y65" s="624"/>
      <c r="Z65" s="624">
        <v>7867</v>
      </c>
      <c r="AA65" s="624"/>
      <c r="AB65" s="624">
        <v>0</v>
      </c>
      <c r="AC65" s="624">
        <v>0</v>
      </c>
      <c r="AD65" s="624"/>
      <c r="AE65" s="624">
        <v>0</v>
      </c>
      <c r="AF65" s="624">
        <v>0</v>
      </c>
      <c r="AG65" s="624">
        <v>0</v>
      </c>
      <c r="AH65" s="624">
        <v>0</v>
      </c>
      <c r="AI65" s="624">
        <v>0</v>
      </c>
      <c r="AJ65" s="624">
        <v>0</v>
      </c>
      <c r="AK65" s="624"/>
      <c r="AL65" s="624">
        <v>0</v>
      </c>
      <c r="AM65" s="624">
        <v>0</v>
      </c>
      <c r="AN65" s="624"/>
      <c r="AO65" s="624">
        <v>0</v>
      </c>
      <c r="AP65" s="624">
        <v>0</v>
      </c>
      <c r="AQ65" s="624">
        <v>0</v>
      </c>
      <c r="AR65" s="624">
        <v>0</v>
      </c>
      <c r="AS65" s="624"/>
      <c r="AT65" s="624">
        <v>0</v>
      </c>
      <c r="AU65" s="624">
        <v>0</v>
      </c>
      <c r="AV65" s="624"/>
      <c r="AW65" s="624">
        <v>5945</v>
      </c>
      <c r="AX65" s="624"/>
      <c r="AY65" s="624">
        <v>0</v>
      </c>
      <c r="AZ65" s="624">
        <v>0</v>
      </c>
      <c r="BA65" s="624">
        <v>0</v>
      </c>
      <c r="BB65" s="624"/>
      <c r="BC65" s="624">
        <v>1622</v>
      </c>
      <c r="BD65" s="624"/>
      <c r="BE65" s="624">
        <v>0</v>
      </c>
      <c r="BF65" s="624">
        <v>0</v>
      </c>
      <c r="BG65" s="626"/>
      <c r="BH65" s="484">
        <v>177</v>
      </c>
      <c r="BI65" s="621">
        <v>6</v>
      </c>
      <c r="BJ65" s="622" t="s">
        <v>63</v>
      </c>
      <c r="BK65" s="470">
        <v>1668</v>
      </c>
      <c r="BL65" s="627">
        <v>9.2529976019184659</v>
      </c>
      <c r="BM65" s="628">
        <v>-200.79976019184653</v>
      </c>
      <c r="BN65" s="628">
        <v>-107.83992805755396</v>
      </c>
      <c r="BO65" s="629">
        <v>-299.386690647482</v>
      </c>
      <c r="BP65" s="627"/>
      <c r="BQ65" s="630">
        <v>0</v>
      </c>
      <c r="BR65" s="630">
        <v>0</v>
      </c>
      <c r="BS65" s="630"/>
      <c r="BT65" s="630">
        <v>0</v>
      </c>
      <c r="BU65" s="630">
        <v>0</v>
      </c>
      <c r="BV65" s="630">
        <v>0</v>
      </c>
      <c r="BW65" s="630">
        <v>0</v>
      </c>
      <c r="BX65" s="630">
        <v>0</v>
      </c>
      <c r="BY65" s="630">
        <v>0</v>
      </c>
      <c r="BZ65" s="630">
        <v>0</v>
      </c>
      <c r="CA65" s="630">
        <v>0</v>
      </c>
      <c r="CB65" s="630">
        <v>0</v>
      </c>
      <c r="CC65" s="630">
        <v>0</v>
      </c>
      <c r="CD65" s="630">
        <v>0</v>
      </c>
      <c r="CE65" s="630">
        <v>0</v>
      </c>
      <c r="CF65" s="630"/>
      <c r="CG65" s="630">
        <v>4.7164268585131897</v>
      </c>
      <c r="CH65" s="630"/>
      <c r="CI65" s="630">
        <v>0</v>
      </c>
      <c r="CJ65" s="630">
        <v>0</v>
      </c>
      <c r="CK65" s="630"/>
      <c r="CL65" s="630">
        <v>0</v>
      </c>
      <c r="CM65" s="630">
        <v>0</v>
      </c>
      <c r="CN65" s="630">
        <v>0</v>
      </c>
      <c r="CO65" s="630">
        <v>0</v>
      </c>
      <c r="CP65" s="630">
        <v>0</v>
      </c>
      <c r="CQ65" s="630">
        <v>0</v>
      </c>
      <c r="CR65" s="630"/>
      <c r="CS65" s="630">
        <v>0</v>
      </c>
      <c r="CT65" s="630">
        <v>0</v>
      </c>
      <c r="CU65" s="630"/>
      <c r="CV65" s="630">
        <v>0</v>
      </c>
      <c r="CW65" s="630">
        <v>0</v>
      </c>
      <c r="CX65" s="630">
        <v>0</v>
      </c>
      <c r="CY65" s="630">
        <v>0</v>
      </c>
      <c r="CZ65" s="630"/>
      <c r="DA65" s="630">
        <v>0</v>
      </c>
      <c r="DB65" s="630">
        <v>0</v>
      </c>
      <c r="DC65" s="630"/>
      <c r="DD65" s="630">
        <v>3.5641486810551557</v>
      </c>
      <c r="DE65" s="630"/>
      <c r="DF65" s="630">
        <v>0</v>
      </c>
      <c r="DG65" s="630">
        <v>0</v>
      </c>
      <c r="DH65" s="630">
        <v>0</v>
      </c>
      <c r="DI65" s="630"/>
      <c r="DJ65" s="630">
        <v>0.97242206235011985</v>
      </c>
      <c r="DK65" s="630"/>
      <c r="DL65" s="630">
        <v>0</v>
      </c>
      <c r="DM65" s="630">
        <v>0</v>
      </c>
    </row>
    <row r="66" spans="1:117" s="622" customFormat="1" ht="13">
      <c r="A66" s="484">
        <v>178</v>
      </c>
      <c r="B66" s="621">
        <v>10</v>
      </c>
      <c r="C66" s="622" t="s">
        <v>64</v>
      </c>
      <c r="D66" s="470">
        <v>5674</v>
      </c>
      <c r="E66" s="623">
        <v>800345</v>
      </c>
      <c r="F66" s="624">
        <v>-1139339</v>
      </c>
      <c r="G66" s="624">
        <v>-611884</v>
      </c>
      <c r="H66" s="625">
        <v>-950878</v>
      </c>
      <c r="I66" s="623"/>
      <c r="J66" s="624">
        <v>0</v>
      </c>
      <c r="K66" s="624">
        <v>0</v>
      </c>
      <c r="L66" s="624"/>
      <c r="M66" s="624">
        <v>88492</v>
      </c>
      <c r="N66" s="624">
        <v>63209</v>
      </c>
      <c r="O66" s="624">
        <v>0</v>
      </c>
      <c r="P66" s="624">
        <v>23638</v>
      </c>
      <c r="Q66" s="624">
        <v>16884</v>
      </c>
      <c r="R66" s="624">
        <v>0</v>
      </c>
      <c r="S66" s="624">
        <v>-308765</v>
      </c>
      <c r="T66" s="624">
        <v>0</v>
      </c>
      <c r="U66" s="624">
        <v>0</v>
      </c>
      <c r="V66" s="624">
        <v>0</v>
      </c>
      <c r="W66" s="624">
        <v>0</v>
      </c>
      <c r="X66" s="624">
        <v>0</v>
      </c>
      <c r="Y66" s="624"/>
      <c r="Z66" s="624">
        <v>39783</v>
      </c>
      <c r="AA66" s="624"/>
      <c r="AB66" s="624">
        <v>0</v>
      </c>
      <c r="AC66" s="624">
        <v>0</v>
      </c>
      <c r="AD66" s="624"/>
      <c r="AE66" s="624">
        <v>851705</v>
      </c>
      <c r="AF66" s="624">
        <v>0</v>
      </c>
      <c r="AG66" s="624">
        <v>0</v>
      </c>
      <c r="AH66" s="624">
        <v>0</v>
      </c>
      <c r="AI66" s="624">
        <v>0</v>
      </c>
      <c r="AJ66" s="624">
        <v>0</v>
      </c>
      <c r="AK66" s="624"/>
      <c r="AL66" s="624">
        <v>0</v>
      </c>
      <c r="AM66" s="624">
        <v>0</v>
      </c>
      <c r="AN66" s="624"/>
      <c r="AO66" s="624">
        <v>0</v>
      </c>
      <c r="AP66" s="624">
        <v>0</v>
      </c>
      <c r="AQ66" s="624">
        <v>0</v>
      </c>
      <c r="AR66" s="624">
        <v>0</v>
      </c>
      <c r="AS66" s="624"/>
      <c r="AT66" s="624">
        <v>0</v>
      </c>
      <c r="AU66" s="624">
        <v>0</v>
      </c>
      <c r="AV66" s="624"/>
      <c r="AW66" s="624">
        <v>20222</v>
      </c>
      <c r="AX66" s="624"/>
      <c r="AY66" s="624">
        <v>0</v>
      </c>
      <c r="AZ66" s="624">
        <v>0</v>
      </c>
      <c r="BA66" s="624">
        <v>0</v>
      </c>
      <c r="BB66" s="624"/>
      <c r="BC66" s="624">
        <v>5177</v>
      </c>
      <c r="BD66" s="624"/>
      <c r="BE66" s="624">
        <v>0</v>
      </c>
      <c r="BF66" s="624">
        <v>0</v>
      </c>
      <c r="BG66" s="626"/>
      <c r="BH66" s="484">
        <v>178</v>
      </c>
      <c r="BI66" s="621">
        <v>10</v>
      </c>
      <c r="BJ66" s="622" t="s">
        <v>64</v>
      </c>
      <c r="BK66" s="470">
        <v>5674</v>
      </c>
      <c r="BL66" s="627">
        <v>141.05481142051462</v>
      </c>
      <c r="BM66" s="628">
        <v>-200.79996475149807</v>
      </c>
      <c r="BN66" s="628">
        <v>-107.83997180119844</v>
      </c>
      <c r="BO66" s="629">
        <v>-167.58512513218187</v>
      </c>
      <c r="BP66" s="627"/>
      <c r="BQ66" s="630">
        <v>0</v>
      </c>
      <c r="BR66" s="630">
        <v>0</v>
      </c>
      <c r="BS66" s="630"/>
      <c r="BT66" s="630">
        <v>15.596052167782869</v>
      </c>
      <c r="BU66" s="630">
        <v>11.140112795206203</v>
      </c>
      <c r="BV66" s="630">
        <v>0</v>
      </c>
      <c r="BW66" s="630">
        <v>4.1660204441311244</v>
      </c>
      <c r="BX66" s="630">
        <v>2.9756785336623195</v>
      </c>
      <c r="BY66" s="630">
        <v>0</v>
      </c>
      <c r="BZ66" s="630">
        <v>-54.417518505463519</v>
      </c>
      <c r="CA66" s="630">
        <v>0</v>
      </c>
      <c r="CB66" s="630">
        <v>0</v>
      </c>
      <c r="CC66" s="630">
        <v>0</v>
      </c>
      <c r="CD66" s="630">
        <v>0</v>
      </c>
      <c r="CE66" s="630">
        <v>0</v>
      </c>
      <c r="CF66" s="630"/>
      <c r="CG66" s="630">
        <v>7.0114557631300674</v>
      </c>
      <c r="CH66" s="630"/>
      <c r="CI66" s="630">
        <v>0</v>
      </c>
      <c r="CJ66" s="630">
        <v>0</v>
      </c>
      <c r="CK66" s="630"/>
      <c r="CL66" s="630">
        <v>150.10662671836448</v>
      </c>
      <c r="CM66" s="630">
        <v>0</v>
      </c>
      <c r="CN66" s="630">
        <v>0</v>
      </c>
      <c r="CO66" s="630">
        <v>0</v>
      </c>
      <c r="CP66" s="630">
        <v>0</v>
      </c>
      <c r="CQ66" s="630">
        <v>0</v>
      </c>
      <c r="CR66" s="630"/>
      <c r="CS66" s="630">
        <v>0</v>
      </c>
      <c r="CT66" s="630">
        <v>0</v>
      </c>
      <c r="CU66" s="630"/>
      <c r="CV66" s="630">
        <v>0</v>
      </c>
      <c r="CW66" s="630">
        <v>0</v>
      </c>
      <c r="CX66" s="630">
        <v>0</v>
      </c>
      <c r="CY66" s="630">
        <v>0</v>
      </c>
      <c r="CZ66" s="630"/>
      <c r="DA66" s="630">
        <v>0</v>
      </c>
      <c r="DB66" s="630">
        <v>0</v>
      </c>
      <c r="DC66" s="630"/>
      <c r="DD66" s="630">
        <v>3.5639760310186817</v>
      </c>
      <c r="DE66" s="630"/>
      <c r="DF66" s="630">
        <v>0</v>
      </c>
      <c r="DG66" s="630">
        <v>0</v>
      </c>
      <c r="DH66" s="630">
        <v>0</v>
      </c>
      <c r="DI66" s="630"/>
      <c r="DJ66" s="630">
        <v>0.91240747268241096</v>
      </c>
      <c r="DK66" s="630"/>
      <c r="DL66" s="630">
        <v>0</v>
      </c>
      <c r="DM66" s="630">
        <v>0</v>
      </c>
    </row>
    <row r="67" spans="1:117" s="622" customFormat="1" ht="13">
      <c r="A67" s="484">
        <v>179</v>
      </c>
      <c r="B67" s="621">
        <v>13</v>
      </c>
      <c r="C67" s="622" t="s">
        <v>65</v>
      </c>
      <c r="D67" s="470">
        <v>149194</v>
      </c>
      <c r="E67" s="623">
        <v>20932342</v>
      </c>
      <c r="F67" s="624">
        <v>-29958155</v>
      </c>
      <c r="G67" s="624">
        <v>-16089081</v>
      </c>
      <c r="H67" s="625">
        <v>-25114894</v>
      </c>
      <c r="I67" s="623"/>
      <c r="J67" s="624">
        <v>70019</v>
      </c>
      <c r="K67" s="624">
        <v>50014</v>
      </c>
      <c r="L67" s="624"/>
      <c r="M67" s="624">
        <v>4380375</v>
      </c>
      <c r="N67" s="624">
        <v>3128839</v>
      </c>
      <c r="O67" s="624">
        <v>2156604</v>
      </c>
      <c r="P67" s="624">
        <v>1110972</v>
      </c>
      <c r="Q67" s="624">
        <v>793552</v>
      </c>
      <c r="R67" s="624">
        <v>0</v>
      </c>
      <c r="S67" s="624">
        <v>156758</v>
      </c>
      <c r="T67" s="624">
        <v>107384</v>
      </c>
      <c r="U67" s="624">
        <v>0</v>
      </c>
      <c r="V67" s="624">
        <v>0</v>
      </c>
      <c r="W67" s="624">
        <v>0</v>
      </c>
      <c r="X67" s="624">
        <v>0</v>
      </c>
      <c r="Y67" s="624"/>
      <c r="Z67" s="624">
        <v>1395867</v>
      </c>
      <c r="AA67" s="624"/>
      <c r="AB67" s="624">
        <v>0</v>
      </c>
      <c r="AC67" s="624">
        <v>0</v>
      </c>
      <c r="AD67" s="624"/>
      <c r="AE67" s="624">
        <v>0</v>
      </c>
      <c r="AF67" s="624">
        <v>0</v>
      </c>
      <c r="AG67" s="624">
        <v>0</v>
      </c>
      <c r="AH67" s="624">
        <v>0</v>
      </c>
      <c r="AI67" s="624">
        <v>0</v>
      </c>
      <c r="AJ67" s="624">
        <v>0</v>
      </c>
      <c r="AK67" s="624"/>
      <c r="AL67" s="624">
        <v>1728653</v>
      </c>
      <c r="AM67" s="624">
        <v>48320</v>
      </c>
      <c r="AN67" s="624"/>
      <c r="AO67" s="624">
        <v>0</v>
      </c>
      <c r="AP67" s="624">
        <v>0</v>
      </c>
      <c r="AQ67" s="624">
        <v>0</v>
      </c>
      <c r="AR67" s="624">
        <v>0</v>
      </c>
      <c r="AS67" s="624"/>
      <c r="AT67" s="624">
        <v>2865308</v>
      </c>
      <c r="AU67" s="624">
        <v>0</v>
      </c>
      <c r="AV67" s="624"/>
      <c r="AW67" s="624">
        <v>531727</v>
      </c>
      <c r="AX67" s="624"/>
      <c r="AY67" s="624">
        <v>898450</v>
      </c>
      <c r="AZ67" s="624">
        <v>833541</v>
      </c>
      <c r="BA67" s="624">
        <v>274000</v>
      </c>
      <c r="BB67" s="624"/>
      <c r="BC67" s="624">
        <v>240120</v>
      </c>
      <c r="BD67" s="624"/>
      <c r="BE67" s="624">
        <v>0</v>
      </c>
      <c r="BF67" s="624">
        <v>161839</v>
      </c>
      <c r="BG67" s="626"/>
      <c r="BH67" s="484">
        <v>179</v>
      </c>
      <c r="BI67" s="621">
        <v>13</v>
      </c>
      <c r="BJ67" s="622" t="s">
        <v>65</v>
      </c>
      <c r="BK67" s="470">
        <v>149194</v>
      </c>
      <c r="BL67" s="627">
        <v>140.30284059680685</v>
      </c>
      <c r="BM67" s="628">
        <v>-200.79999865946351</v>
      </c>
      <c r="BN67" s="628">
        <v>-107.8400002681073</v>
      </c>
      <c r="BO67" s="629">
        <v>-168.33715833076397</v>
      </c>
      <c r="BP67" s="627"/>
      <c r="BQ67" s="630">
        <v>0.4693151199109884</v>
      </c>
      <c r="BR67" s="630">
        <v>0.33522795822888318</v>
      </c>
      <c r="BS67" s="630"/>
      <c r="BT67" s="630">
        <v>29.360262477043314</v>
      </c>
      <c r="BU67" s="630">
        <v>20.971614139978819</v>
      </c>
      <c r="BV67" s="630">
        <v>14.455031703687816</v>
      </c>
      <c r="BW67" s="630">
        <v>7.4464924862930149</v>
      </c>
      <c r="BX67" s="630">
        <v>5.3189270345992465</v>
      </c>
      <c r="BY67" s="630">
        <v>0</v>
      </c>
      <c r="BZ67" s="630">
        <v>1.0506990897757282</v>
      </c>
      <c r="CA67" s="630">
        <v>0.71976084829148623</v>
      </c>
      <c r="CB67" s="630">
        <v>0</v>
      </c>
      <c r="CC67" s="630">
        <v>0</v>
      </c>
      <c r="CD67" s="630">
        <v>0</v>
      </c>
      <c r="CE67" s="630">
        <v>0</v>
      </c>
      <c r="CF67" s="630"/>
      <c r="CG67" s="630">
        <v>9.356053192487634</v>
      </c>
      <c r="CH67" s="630"/>
      <c r="CI67" s="630">
        <v>0</v>
      </c>
      <c r="CJ67" s="630">
        <v>0</v>
      </c>
      <c r="CK67" s="630"/>
      <c r="CL67" s="630">
        <v>0</v>
      </c>
      <c r="CM67" s="630">
        <v>0</v>
      </c>
      <c r="CN67" s="630">
        <v>0</v>
      </c>
      <c r="CO67" s="630">
        <v>0</v>
      </c>
      <c r="CP67" s="630">
        <v>0</v>
      </c>
      <c r="CQ67" s="630">
        <v>0</v>
      </c>
      <c r="CR67" s="630"/>
      <c r="CS67" s="630">
        <v>11.586612062147271</v>
      </c>
      <c r="CT67" s="630">
        <v>0.323873614220411</v>
      </c>
      <c r="CU67" s="630"/>
      <c r="CV67" s="630">
        <v>0</v>
      </c>
      <c r="CW67" s="630">
        <v>0</v>
      </c>
      <c r="CX67" s="630">
        <v>0</v>
      </c>
      <c r="CY67" s="630">
        <v>0</v>
      </c>
      <c r="CZ67" s="630"/>
      <c r="DA67" s="630">
        <v>19.205249540866255</v>
      </c>
      <c r="DB67" s="630">
        <v>0</v>
      </c>
      <c r="DC67" s="630"/>
      <c r="DD67" s="630">
        <v>3.5639972116841161</v>
      </c>
      <c r="DE67" s="630"/>
      <c r="DF67" s="630">
        <v>6.022025014410767</v>
      </c>
      <c r="DG67" s="630">
        <v>5.5869606016327733</v>
      </c>
      <c r="DH67" s="630">
        <v>1.836534981299516</v>
      </c>
      <c r="DI67" s="630"/>
      <c r="DJ67" s="630">
        <v>1.6094481011300723</v>
      </c>
      <c r="DK67" s="630"/>
      <c r="DL67" s="630">
        <v>0</v>
      </c>
      <c r="DM67" s="630">
        <v>1.0847554191187314</v>
      </c>
    </row>
    <row r="68" spans="1:117" s="622" customFormat="1" ht="13">
      <c r="A68" s="484">
        <v>181</v>
      </c>
      <c r="B68" s="621">
        <v>4</v>
      </c>
      <c r="C68" s="622" t="s">
        <v>66</v>
      </c>
      <c r="D68" s="470">
        <v>1658</v>
      </c>
      <c r="E68" s="623">
        <v>116880</v>
      </c>
      <c r="F68" s="624">
        <v>-332926</v>
      </c>
      <c r="G68" s="624">
        <v>-178799</v>
      </c>
      <c r="H68" s="625">
        <v>-394845</v>
      </c>
      <c r="I68" s="623"/>
      <c r="J68" s="624">
        <v>0</v>
      </c>
      <c r="K68" s="624">
        <v>0</v>
      </c>
      <c r="L68" s="624"/>
      <c r="M68" s="624">
        <v>58995</v>
      </c>
      <c r="N68" s="624">
        <v>42139</v>
      </c>
      <c r="O68" s="624">
        <v>0</v>
      </c>
      <c r="P68" s="624">
        <v>0</v>
      </c>
      <c r="Q68" s="624">
        <v>0</v>
      </c>
      <c r="R68" s="624">
        <v>0</v>
      </c>
      <c r="S68" s="624">
        <v>0</v>
      </c>
      <c r="T68" s="624">
        <v>0</v>
      </c>
      <c r="U68" s="624">
        <v>0</v>
      </c>
      <c r="V68" s="624">
        <v>0</v>
      </c>
      <c r="W68" s="624">
        <v>0</v>
      </c>
      <c r="X68" s="624">
        <v>0</v>
      </c>
      <c r="Y68" s="624"/>
      <c r="Z68" s="624">
        <v>7957</v>
      </c>
      <c r="AA68" s="624"/>
      <c r="AB68" s="624">
        <v>0</v>
      </c>
      <c r="AC68" s="624">
        <v>0</v>
      </c>
      <c r="AD68" s="624"/>
      <c r="AE68" s="624">
        <v>0</v>
      </c>
      <c r="AF68" s="624">
        <v>0</v>
      </c>
      <c r="AG68" s="624">
        <v>0</v>
      </c>
      <c r="AH68" s="624">
        <v>0</v>
      </c>
      <c r="AI68" s="624">
        <v>0</v>
      </c>
      <c r="AJ68" s="624">
        <v>0</v>
      </c>
      <c r="AK68" s="624"/>
      <c r="AL68" s="624">
        <v>0</v>
      </c>
      <c r="AM68" s="624">
        <v>0</v>
      </c>
      <c r="AN68" s="624"/>
      <c r="AO68" s="624">
        <v>0</v>
      </c>
      <c r="AP68" s="624">
        <v>0</v>
      </c>
      <c r="AQ68" s="624">
        <v>0</v>
      </c>
      <c r="AR68" s="624">
        <v>0</v>
      </c>
      <c r="AS68" s="624"/>
      <c r="AT68" s="624">
        <v>0</v>
      </c>
      <c r="AU68" s="624">
        <v>0</v>
      </c>
      <c r="AV68" s="624"/>
      <c r="AW68" s="624">
        <v>5909</v>
      </c>
      <c r="AX68" s="624"/>
      <c r="AY68" s="624">
        <v>0</v>
      </c>
      <c r="AZ68" s="624">
        <v>0</v>
      </c>
      <c r="BA68" s="624">
        <v>0</v>
      </c>
      <c r="BB68" s="624"/>
      <c r="BC68" s="624">
        <v>1880</v>
      </c>
      <c r="BD68" s="624"/>
      <c r="BE68" s="624">
        <v>0</v>
      </c>
      <c r="BF68" s="624">
        <v>0</v>
      </c>
      <c r="BG68" s="626"/>
      <c r="BH68" s="484">
        <v>181</v>
      </c>
      <c r="BI68" s="621">
        <v>4</v>
      </c>
      <c r="BJ68" s="622" t="s">
        <v>66</v>
      </c>
      <c r="BK68" s="470">
        <v>1658</v>
      </c>
      <c r="BL68" s="627">
        <v>70.494571773220741</v>
      </c>
      <c r="BM68" s="628">
        <v>-200.79975874547648</v>
      </c>
      <c r="BN68" s="628">
        <v>-107.84016887816647</v>
      </c>
      <c r="BO68" s="629">
        <v>-238.14535585042219</v>
      </c>
      <c r="BP68" s="627"/>
      <c r="BQ68" s="630">
        <v>0</v>
      </c>
      <c r="BR68" s="630">
        <v>0</v>
      </c>
      <c r="BS68" s="630"/>
      <c r="BT68" s="630">
        <v>35.582026537997585</v>
      </c>
      <c r="BU68" s="630">
        <v>25.415560916767188</v>
      </c>
      <c r="BV68" s="630">
        <v>0</v>
      </c>
      <c r="BW68" s="630">
        <v>0</v>
      </c>
      <c r="BX68" s="630">
        <v>0</v>
      </c>
      <c r="BY68" s="630">
        <v>0</v>
      </c>
      <c r="BZ68" s="630">
        <v>0</v>
      </c>
      <c r="CA68" s="630">
        <v>0</v>
      </c>
      <c r="CB68" s="630">
        <v>0</v>
      </c>
      <c r="CC68" s="630">
        <v>0</v>
      </c>
      <c r="CD68" s="630">
        <v>0</v>
      </c>
      <c r="CE68" s="630">
        <v>0</v>
      </c>
      <c r="CF68" s="630"/>
      <c r="CG68" s="630">
        <v>4.7991556091676717</v>
      </c>
      <c r="CH68" s="630"/>
      <c r="CI68" s="630">
        <v>0</v>
      </c>
      <c r="CJ68" s="630">
        <v>0</v>
      </c>
      <c r="CK68" s="630"/>
      <c r="CL68" s="630">
        <v>0</v>
      </c>
      <c r="CM68" s="630">
        <v>0</v>
      </c>
      <c r="CN68" s="630">
        <v>0</v>
      </c>
      <c r="CO68" s="630">
        <v>0</v>
      </c>
      <c r="CP68" s="630">
        <v>0</v>
      </c>
      <c r="CQ68" s="630">
        <v>0</v>
      </c>
      <c r="CR68" s="630"/>
      <c r="CS68" s="630">
        <v>0</v>
      </c>
      <c r="CT68" s="630">
        <v>0</v>
      </c>
      <c r="CU68" s="630"/>
      <c r="CV68" s="630">
        <v>0</v>
      </c>
      <c r="CW68" s="630">
        <v>0</v>
      </c>
      <c r="CX68" s="630">
        <v>0</v>
      </c>
      <c r="CY68" s="630">
        <v>0</v>
      </c>
      <c r="CZ68" s="630"/>
      <c r="DA68" s="630">
        <v>0</v>
      </c>
      <c r="DB68" s="630">
        <v>0</v>
      </c>
      <c r="DC68" s="630"/>
      <c r="DD68" s="630">
        <v>3.5639324487334139</v>
      </c>
      <c r="DE68" s="630"/>
      <c r="DF68" s="630">
        <v>0</v>
      </c>
      <c r="DG68" s="630">
        <v>0</v>
      </c>
      <c r="DH68" s="630">
        <v>0</v>
      </c>
      <c r="DI68" s="630"/>
      <c r="DJ68" s="630">
        <v>1.1338962605548855</v>
      </c>
      <c r="DK68" s="630"/>
      <c r="DL68" s="630">
        <v>0</v>
      </c>
      <c r="DM68" s="630">
        <v>0</v>
      </c>
    </row>
    <row r="69" spans="1:117" s="622" customFormat="1" ht="13">
      <c r="A69" s="484">
        <v>182</v>
      </c>
      <c r="B69" s="621">
        <v>13</v>
      </c>
      <c r="C69" s="622" t="s">
        <v>67</v>
      </c>
      <c r="D69" s="470">
        <v>19116</v>
      </c>
      <c r="E69" s="623">
        <v>3848254</v>
      </c>
      <c r="F69" s="624">
        <v>-3838493</v>
      </c>
      <c r="G69" s="624">
        <v>-2061469</v>
      </c>
      <c r="H69" s="625">
        <v>-2051708</v>
      </c>
      <c r="I69" s="623"/>
      <c r="J69" s="624">
        <v>7002</v>
      </c>
      <c r="K69" s="624">
        <v>5001</v>
      </c>
      <c r="L69" s="624"/>
      <c r="M69" s="624">
        <v>250729</v>
      </c>
      <c r="N69" s="624">
        <v>179092</v>
      </c>
      <c r="O69" s="624">
        <v>228011</v>
      </c>
      <c r="P69" s="624">
        <v>118189</v>
      </c>
      <c r="Q69" s="624">
        <v>84420</v>
      </c>
      <c r="R69" s="624">
        <v>0</v>
      </c>
      <c r="S69" s="624">
        <v>-259679</v>
      </c>
      <c r="T69" s="624">
        <v>0</v>
      </c>
      <c r="U69" s="624">
        <v>0</v>
      </c>
      <c r="V69" s="624">
        <v>0</v>
      </c>
      <c r="W69" s="624">
        <v>0</v>
      </c>
      <c r="X69" s="624">
        <v>0</v>
      </c>
      <c r="Y69" s="624"/>
      <c r="Z69" s="624">
        <v>31826</v>
      </c>
      <c r="AA69" s="624"/>
      <c r="AB69" s="624">
        <v>0</v>
      </c>
      <c r="AC69" s="624">
        <v>0</v>
      </c>
      <c r="AD69" s="624"/>
      <c r="AE69" s="624">
        <v>2236901</v>
      </c>
      <c r="AF69" s="624">
        <v>3048</v>
      </c>
      <c r="AG69" s="624">
        <v>0</v>
      </c>
      <c r="AH69" s="624">
        <v>0</v>
      </c>
      <c r="AI69" s="624">
        <v>0</v>
      </c>
      <c r="AJ69" s="624">
        <v>0</v>
      </c>
      <c r="AK69" s="624"/>
      <c r="AL69" s="624">
        <v>305978</v>
      </c>
      <c r="AM69" s="624">
        <v>21153</v>
      </c>
      <c r="AN69" s="624"/>
      <c r="AO69" s="624">
        <v>0</v>
      </c>
      <c r="AP69" s="624">
        <v>0</v>
      </c>
      <c r="AQ69" s="624">
        <v>0</v>
      </c>
      <c r="AR69" s="624">
        <v>0</v>
      </c>
      <c r="AS69" s="624"/>
      <c r="AT69" s="624">
        <v>0</v>
      </c>
      <c r="AU69" s="624">
        <v>0</v>
      </c>
      <c r="AV69" s="624"/>
      <c r="AW69" s="624">
        <v>68129</v>
      </c>
      <c r="AX69" s="624"/>
      <c r="AY69" s="624">
        <v>0</v>
      </c>
      <c r="AZ69" s="624">
        <v>0</v>
      </c>
      <c r="BA69" s="624">
        <v>0</v>
      </c>
      <c r="BB69" s="624"/>
      <c r="BC69" s="624">
        <v>19027</v>
      </c>
      <c r="BD69" s="624"/>
      <c r="BE69" s="624">
        <v>549427</v>
      </c>
      <c r="BF69" s="624">
        <v>0</v>
      </c>
      <c r="BG69" s="626"/>
      <c r="BH69" s="484">
        <v>182</v>
      </c>
      <c r="BI69" s="621">
        <v>13</v>
      </c>
      <c r="BJ69" s="622" t="s">
        <v>67</v>
      </c>
      <c r="BK69" s="470">
        <v>19116</v>
      </c>
      <c r="BL69" s="627">
        <v>201.31062983887841</v>
      </c>
      <c r="BM69" s="628">
        <v>-200.80001046243984</v>
      </c>
      <c r="BN69" s="628">
        <v>-107.83997698263235</v>
      </c>
      <c r="BO69" s="629">
        <v>-107.32935760619377</v>
      </c>
      <c r="BP69" s="627"/>
      <c r="BQ69" s="630">
        <v>0.36629001883239171</v>
      </c>
      <c r="BR69" s="630">
        <v>0.26161330822347773</v>
      </c>
      <c r="BS69" s="630"/>
      <c r="BT69" s="630">
        <v>13.116185394433982</v>
      </c>
      <c r="BU69" s="630">
        <v>9.3686963799958143</v>
      </c>
      <c r="BV69" s="630">
        <v>11.927756852898096</v>
      </c>
      <c r="BW69" s="630">
        <v>6.1827265118225574</v>
      </c>
      <c r="BX69" s="630">
        <v>4.4161958568738227</v>
      </c>
      <c r="BY69" s="630">
        <v>0</v>
      </c>
      <c r="BZ69" s="630">
        <v>-13.58437957731743</v>
      </c>
      <c r="CA69" s="630">
        <v>0</v>
      </c>
      <c r="CB69" s="630">
        <v>0</v>
      </c>
      <c r="CC69" s="630">
        <v>0</v>
      </c>
      <c r="CD69" s="630">
        <v>0</v>
      </c>
      <c r="CE69" s="630">
        <v>0</v>
      </c>
      <c r="CF69" s="630"/>
      <c r="CG69" s="630">
        <v>1.6648880518937017</v>
      </c>
      <c r="CH69" s="630"/>
      <c r="CI69" s="630">
        <v>0</v>
      </c>
      <c r="CJ69" s="630">
        <v>0</v>
      </c>
      <c r="CK69" s="630"/>
      <c r="CL69" s="630">
        <v>117.0172107135384</v>
      </c>
      <c r="CM69" s="630">
        <v>0.15944758317639673</v>
      </c>
      <c r="CN69" s="630">
        <v>0</v>
      </c>
      <c r="CO69" s="630">
        <v>0</v>
      </c>
      <c r="CP69" s="630">
        <v>0</v>
      </c>
      <c r="CQ69" s="630">
        <v>0</v>
      </c>
      <c r="CR69" s="630"/>
      <c r="CS69" s="630">
        <v>16.006382088302992</v>
      </c>
      <c r="CT69" s="630">
        <v>1.1065599497802887</v>
      </c>
      <c r="CU69" s="630"/>
      <c r="CV69" s="630">
        <v>0</v>
      </c>
      <c r="CW69" s="630">
        <v>0</v>
      </c>
      <c r="CX69" s="630">
        <v>0</v>
      </c>
      <c r="CY69" s="630">
        <v>0</v>
      </c>
      <c r="CZ69" s="630"/>
      <c r="DA69" s="630">
        <v>0</v>
      </c>
      <c r="DB69" s="630">
        <v>0</v>
      </c>
      <c r="DC69" s="630"/>
      <c r="DD69" s="630">
        <v>3.5639778196275373</v>
      </c>
      <c r="DE69" s="630"/>
      <c r="DF69" s="630">
        <v>0</v>
      </c>
      <c r="DG69" s="630">
        <v>0</v>
      </c>
      <c r="DH69" s="630">
        <v>0</v>
      </c>
      <c r="DI69" s="630"/>
      <c r="DJ69" s="630">
        <v>0.99534421427076791</v>
      </c>
      <c r="DK69" s="630"/>
      <c r="DL69" s="630">
        <v>28.741734672525634</v>
      </c>
      <c r="DM69" s="630">
        <v>0</v>
      </c>
    </row>
    <row r="70" spans="1:117" s="622" customFormat="1" ht="13">
      <c r="A70" s="484">
        <v>186</v>
      </c>
      <c r="B70" s="621">
        <v>1</v>
      </c>
      <c r="C70" s="622" t="s">
        <v>68</v>
      </c>
      <c r="D70" s="470">
        <v>46871</v>
      </c>
      <c r="E70" s="623">
        <v>15726180</v>
      </c>
      <c r="F70" s="624">
        <v>-9411697</v>
      </c>
      <c r="G70" s="624">
        <v>-5054569</v>
      </c>
      <c r="H70" s="625">
        <v>1259914</v>
      </c>
      <c r="I70" s="623"/>
      <c r="J70" s="624">
        <v>14004</v>
      </c>
      <c r="K70" s="624">
        <v>10003</v>
      </c>
      <c r="L70" s="624"/>
      <c r="M70" s="624">
        <v>1165150</v>
      </c>
      <c r="N70" s="624">
        <v>832250</v>
      </c>
      <c r="O70" s="624">
        <v>1105220</v>
      </c>
      <c r="P70" s="624">
        <v>520030</v>
      </c>
      <c r="Q70" s="624">
        <v>371450</v>
      </c>
      <c r="R70" s="624">
        <v>0</v>
      </c>
      <c r="S70" s="624">
        <v>364184</v>
      </c>
      <c r="T70" s="624">
        <v>0</v>
      </c>
      <c r="U70" s="624">
        <v>0</v>
      </c>
      <c r="V70" s="624">
        <v>0</v>
      </c>
      <c r="W70" s="624">
        <v>0</v>
      </c>
      <c r="X70" s="624">
        <v>0</v>
      </c>
      <c r="Y70" s="624"/>
      <c r="Z70" s="624">
        <v>446141</v>
      </c>
      <c r="AA70" s="624"/>
      <c r="AB70" s="624">
        <v>0</v>
      </c>
      <c r="AC70" s="624">
        <v>0</v>
      </c>
      <c r="AD70" s="624"/>
      <c r="AE70" s="624">
        <v>8286235</v>
      </c>
      <c r="AF70" s="624">
        <v>420155</v>
      </c>
      <c r="AG70" s="624">
        <v>87841</v>
      </c>
      <c r="AH70" s="624">
        <v>0</v>
      </c>
      <c r="AI70" s="624">
        <v>0</v>
      </c>
      <c r="AJ70" s="624">
        <v>0</v>
      </c>
      <c r="AK70" s="624"/>
      <c r="AL70" s="624">
        <v>638907</v>
      </c>
      <c r="AM70" s="624">
        <v>0</v>
      </c>
      <c r="AN70" s="624"/>
      <c r="AO70" s="624">
        <v>0</v>
      </c>
      <c r="AP70" s="624">
        <v>0</v>
      </c>
      <c r="AQ70" s="624">
        <v>0</v>
      </c>
      <c r="AR70" s="624">
        <v>0</v>
      </c>
      <c r="AS70" s="624"/>
      <c r="AT70" s="624">
        <v>0</v>
      </c>
      <c r="AU70" s="624">
        <v>0</v>
      </c>
      <c r="AV70" s="624"/>
      <c r="AW70" s="624">
        <v>167048</v>
      </c>
      <c r="AX70" s="624"/>
      <c r="AY70" s="624">
        <v>103667</v>
      </c>
      <c r="AZ70" s="624">
        <v>0</v>
      </c>
      <c r="BA70" s="624">
        <v>0</v>
      </c>
      <c r="BB70" s="624"/>
      <c r="BC70" s="624">
        <v>65805</v>
      </c>
      <c r="BD70" s="624"/>
      <c r="BE70" s="624">
        <v>1128090</v>
      </c>
      <c r="BF70" s="624">
        <v>0</v>
      </c>
      <c r="BG70" s="626"/>
      <c r="BH70" s="484">
        <v>186</v>
      </c>
      <c r="BI70" s="621">
        <v>1</v>
      </c>
      <c r="BJ70" s="622" t="s">
        <v>68</v>
      </c>
      <c r="BK70" s="470">
        <v>46871</v>
      </c>
      <c r="BL70" s="627">
        <v>335.52047108019883</v>
      </c>
      <c r="BM70" s="628">
        <v>-200.8000042670308</v>
      </c>
      <c r="BN70" s="628">
        <v>-107.84000768065542</v>
      </c>
      <c r="BO70" s="629">
        <v>26.880459132512641</v>
      </c>
      <c r="BP70" s="627"/>
      <c r="BQ70" s="630">
        <v>0.29877749567963136</v>
      </c>
      <c r="BR70" s="630">
        <v>0.21341554479315569</v>
      </c>
      <c r="BS70" s="630"/>
      <c r="BT70" s="630">
        <v>24.858654605192978</v>
      </c>
      <c r="BU70" s="630">
        <v>17.756181860852127</v>
      </c>
      <c r="BV70" s="630">
        <v>23.580038829980158</v>
      </c>
      <c r="BW70" s="630">
        <v>11.094920099848521</v>
      </c>
      <c r="BX70" s="630">
        <v>7.9249429284632287</v>
      </c>
      <c r="BY70" s="630">
        <v>0</v>
      </c>
      <c r="BZ70" s="630">
        <v>7.7699216999850655</v>
      </c>
      <c r="CA70" s="630">
        <v>0</v>
      </c>
      <c r="CB70" s="630">
        <v>0</v>
      </c>
      <c r="CC70" s="630">
        <v>0</v>
      </c>
      <c r="CD70" s="630">
        <v>0</v>
      </c>
      <c r="CE70" s="630">
        <v>0</v>
      </c>
      <c r="CF70" s="630"/>
      <c r="CG70" s="630">
        <v>9.5184869108830625</v>
      </c>
      <c r="CH70" s="630"/>
      <c r="CI70" s="630">
        <v>0</v>
      </c>
      <c r="CJ70" s="630">
        <v>0</v>
      </c>
      <c r="CK70" s="630"/>
      <c r="CL70" s="630">
        <v>176.78809925113609</v>
      </c>
      <c r="CM70" s="630">
        <v>8.9640716007765988</v>
      </c>
      <c r="CN70" s="630">
        <v>1.8741012566405666</v>
      </c>
      <c r="CO70" s="630">
        <v>0</v>
      </c>
      <c r="CP70" s="630">
        <v>0</v>
      </c>
      <c r="CQ70" s="630">
        <v>0</v>
      </c>
      <c r="CR70" s="630"/>
      <c r="CS70" s="630">
        <v>13.631179193957884</v>
      </c>
      <c r="CT70" s="630">
        <v>0</v>
      </c>
      <c r="CU70" s="630"/>
      <c r="CV70" s="630">
        <v>0</v>
      </c>
      <c r="CW70" s="630">
        <v>0</v>
      </c>
      <c r="CX70" s="630">
        <v>0</v>
      </c>
      <c r="CY70" s="630">
        <v>0</v>
      </c>
      <c r="CZ70" s="630"/>
      <c r="DA70" s="630">
        <v>0</v>
      </c>
      <c r="DB70" s="630">
        <v>0</v>
      </c>
      <c r="DC70" s="630"/>
      <c r="DD70" s="630">
        <v>3.5639947942224404</v>
      </c>
      <c r="DE70" s="630"/>
      <c r="DF70" s="630">
        <v>2.2117514027863709</v>
      </c>
      <c r="DG70" s="630">
        <v>0</v>
      </c>
      <c r="DH70" s="630">
        <v>0</v>
      </c>
      <c r="DI70" s="630"/>
      <c r="DJ70" s="630">
        <v>1.4039598045699899</v>
      </c>
      <c r="DK70" s="630"/>
      <c r="DL70" s="630">
        <v>24.06797380043097</v>
      </c>
      <c r="DM70" s="630">
        <v>0</v>
      </c>
    </row>
    <row r="71" spans="1:117" s="622" customFormat="1" ht="13">
      <c r="A71" s="484">
        <v>202</v>
      </c>
      <c r="B71" s="621">
        <v>2</v>
      </c>
      <c r="C71" s="622" t="s">
        <v>69</v>
      </c>
      <c r="D71" s="470">
        <v>36551</v>
      </c>
      <c r="E71" s="623">
        <v>7079602</v>
      </c>
      <c r="F71" s="624">
        <v>-7339441</v>
      </c>
      <c r="G71" s="624">
        <v>-3941660</v>
      </c>
      <c r="H71" s="625">
        <v>-4201499</v>
      </c>
      <c r="I71" s="623"/>
      <c r="J71" s="624">
        <v>28008</v>
      </c>
      <c r="K71" s="624">
        <v>20006</v>
      </c>
      <c r="L71" s="624"/>
      <c r="M71" s="624">
        <v>1002914</v>
      </c>
      <c r="N71" s="624">
        <v>716367</v>
      </c>
      <c r="O71" s="624">
        <v>55419</v>
      </c>
      <c r="P71" s="624">
        <v>23638</v>
      </c>
      <c r="Q71" s="624">
        <v>16884</v>
      </c>
      <c r="R71" s="624">
        <v>0</v>
      </c>
      <c r="S71" s="624">
        <v>-55419</v>
      </c>
      <c r="T71" s="624">
        <v>0</v>
      </c>
      <c r="U71" s="624">
        <v>0</v>
      </c>
      <c r="V71" s="624">
        <v>0</v>
      </c>
      <c r="W71" s="624">
        <v>0</v>
      </c>
      <c r="X71" s="624">
        <v>0</v>
      </c>
      <c r="Y71" s="624"/>
      <c r="Z71" s="624">
        <v>354080</v>
      </c>
      <c r="AA71" s="624"/>
      <c r="AB71" s="624">
        <v>0</v>
      </c>
      <c r="AC71" s="624">
        <v>0</v>
      </c>
      <c r="AD71" s="624"/>
      <c r="AE71" s="624">
        <v>3476083</v>
      </c>
      <c r="AF71" s="624">
        <v>688239</v>
      </c>
      <c r="AG71" s="624">
        <v>0</v>
      </c>
      <c r="AH71" s="624">
        <v>0</v>
      </c>
      <c r="AI71" s="624">
        <v>0</v>
      </c>
      <c r="AJ71" s="624">
        <v>0</v>
      </c>
      <c r="AK71" s="624"/>
      <c r="AL71" s="624">
        <v>574248</v>
      </c>
      <c r="AM71" s="624">
        <v>0</v>
      </c>
      <c r="AN71" s="624"/>
      <c r="AO71" s="624">
        <v>0</v>
      </c>
      <c r="AP71" s="624">
        <v>0</v>
      </c>
      <c r="AQ71" s="624">
        <v>0</v>
      </c>
      <c r="AR71" s="624">
        <v>0</v>
      </c>
      <c r="AS71" s="624"/>
      <c r="AT71" s="624">
        <v>0</v>
      </c>
      <c r="AU71" s="624">
        <v>0</v>
      </c>
      <c r="AV71" s="624"/>
      <c r="AW71" s="624">
        <v>130268</v>
      </c>
      <c r="AX71" s="624"/>
      <c r="AY71" s="624">
        <v>0</v>
      </c>
      <c r="AZ71" s="624">
        <v>0</v>
      </c>
      <c r="BA71" s="624">
        <v>0</v>
      </c>
      <c r="BB71" s="624"/>
      <c r="BC71" s="624">
        <v>48867</v>
      </c>
      <c r="BD71" s="624"/>
      <c r="BE71" s="624">
        <v>0</v>
      </c>
      <c r="BF71" s="624">
        <v>0</v>
      </c>
      <c r="BG71" s="626"/>
      <c r="BH71" s="484">
        <v>202</v>
      </c>
      <c r="BI71" s="621">
        <v>2</v>
      </c>
      <c r="BJ71" s="622" t="s">
        <v>69</v>
      </c>
      <c r="BK71" s="470">
        <v>36551</v>
      </c>
      <c r="BL71" s="627">
        <v>193.69106180405461</v>
      </c>
      <c r="BM71" s="628">
        <v>-200.80000547180651</v>
      </c>
      <c r="BN71" s="628">
        <v>-107.84000437744521</v>
      </c>
      <c r="BO71" s="629">
        <v>-114.94894804519713</v>
      </c>
      <c r="BP71" s="627"/>
      <c r="BQ71" s="630">
        <v>0.76627178462969547</v>
      </c>
      <c r="BR71" s="630">
        <v>0.54734480588766377</v>
      </c>
      <c r="BS71" s="630"/>
      <c r="BT71" s="630">
        <v>27.438756805559354</v>
      </c>
      <c r="BU71" s="630">
        <v>19.599108095537741</v>
      </c>
      <c r="BV71" s="630">
        <v>1.5162102268063802</v>
      </c>
      <c r="BW71" s="630">
        <v>0.64671281223495936</v>
      </c>
      <c r="BX71" s="630">
        <v>0.46192990615851826</v>
      </c>
      <c r="BY71" s="630">
        <v>0</v>
      </c>
      <c r="BZ71" s="630">
        <v>-1.5162102268063802</v>
      </c>
      <c r="CA71" s="630">
        <v>0</v>
      </c>
      <c r="CB71" s="630">
        <v>0</v>
      </c>
      <c r="CC71" s="630">
        <v>0</v>
      </c>
      <c r="CD71" s="630">
        <v>0</v>
      </c>
      <c r="CE71" s="630">
        <v>0</v>
      </c>
      <c r="CF71" s="630"/>
      <c r="CG71" s="630">
        <v>9.6872862575579326</v>
      </c>
      <c r="CH71" s="630"/>
      <c r="CI71" s="630">
        <v>0</v>
      </c>
      <c r="CJ71" s="630">
        <v>0</v>
      </c>
      <c r="CK71" s="630"/>
      <c r="CL71" s="630">
        <v>95.102268063801262</v>
      </c>
      <c r="CM71" s="630">
        <v>18.829553226997895</v>
      </c>
      <c r="CN71" s="630">
        <v>0</v>
      </c>
      <c r="CO71" s="630">
        <v>0</v>
      </c>
      <c r="CP71" s="630">
        <v>0</v>
      </c>
      <c r="CQ71" s="630">
        <v>0</v>
      </c>
      <c r="CR71" s="630"/>
      <c r="CS71" s="630">
        <v>15.710869743645866</v>
      </c>
      <c r="CT71" s="630">
        <v>0</v>
      </c>
      <c r="CU71" s="630"/>
      <c r="CV71" s="630">
        <v>0</v>
      </c>
      <c r="CW71" s="630">
        <v>0</v>
      </c>
      <c r="CX71" s="630">
        <v>0</v>
      </c>
      <c r="CY71" s="630">
        <v>0</v>
      </c>
      <c r="CZ71" s="630"/>
      <c r="DA71" s="630">
        <v>0</v>
      </c>
      <c r="DB71" s="630">
        <v>0</v>
      </c>
      <c r="DC71" s="630"/>
      <c r="DD71" s="630">
        <v>3.5640064567316898</v>
      </c>
      <c r="DE71" s="630"/>
      <c r="DF71" s="630">
        <v>0</v>
      </c>
      <c r="DG71" s="630">
        <v>0</v>
      </c>
      <c r="DH71" s="630">
        <v>0</v>
      </c>
      <c r="DI71" s="630"/>
      <c r="DJ71" s="630">
        <v>1.3369538453120298</v>
      </c>
      <c r="DK71" s="630"/>
      <c r="DL71" s="630">
        <v>0</v>
      </c>
      <c r="DM71" s="630">
        <v>0</v>
      </c>
    </row>
    <row r="72" spans="1:117" s="622" customFormat="1" ht="13">
      <c r="A72" s="484">
        <v>204</v>
      </c>
      <c r="B72" s="621">
        <v>11</v>
      </c>
      <c r="C72" s="622" t="s">
        <v>70</v>
      </c>
      <c r="D72" s="470">
        <v>2589</v>
      </c>
      <c r="E72" s="623">
        <v>163040</v>
      </c>
      <c r="F72" s="624">
        <v>-519871</v>
      </c>
      <c r="G72" s="624">
        <v>-279198</v>
      </c>
      <c r="H72" s="625">
        <v>-636029</v>
      </c>
      <c r="I72" s="623"/>
      <c r="J72" s="624">
        <v>0</v>
      </c>
      <c r="K72" s="624">
        <v>0</v>
      </c>
      <c r="L72" s="624"/>
      <c r="M72" s="624">
        <v>88492</v>
      </c>
      <c r="N72" s="624">
        <v>63209</v>
      </c>
      <c r="O72" s="624">
        <v>0</v>
      </c>
      <c r="P72" s="624">
        <v>0</v>
      </c>
      <c r="Q72" s="624">
        <v>0</v>
      </c>
      <c r="R72" s="624">
        <v>0</v>
      </c>
      <c r="S72" s="624">
        <v>0</v>
      </c>
      <c r="T72" s="624">
        <v>0</v>
      </c>
      <c r="U72" s="624">
        <v>0</v>
      </c>
      <c r="V72" s="624">
        <v>0</v>
      </c>
      <c r="W72" s="624">
        <v>0</v>
      </c>
      <c r="X72" s="624">
        <v>0</v>
      </c>
      <c r="Y72" s="624"/>
      <c r="Z72" s="624">
        <v>0</v>
      </c>
      <c r="AA72" s="624"/>
      <c r="AB72" s="624">
        <v>0</v>
      </c>
      <c r="AC72" s="624">
        <v>0</v>
      </c>
      <c r="AD72" s="624"/>
      <c r="AE72" s="624">
        <v>0</v>
      </c>
      <c r="AF72" s="624">
        <v>0</v>
      </c>
      <c r="AG72" s="624">
        <v>0</v>
      </c>
      <c r="AH72" s="624">
        <v>0</v>
      </c>
      <c r="AI72" s="624">
        <v>0</v>
      </c>
      <c r="AJ72" s="624">
        <v>0</v>
      </c>
      <c r="AK72" s="624"/>
      <c r="AL72" s="624">
        <v>0</v>
      </c>
      <c r="AM72" s="624">
        <v>0</v>
      </c>
      <c r="AN72" s="624"/>
      <c r="AO72" s="624">
        <v>0</v>
      </c>
      <c r="AP72" s="624">
        <v>0</v>
      </c>
      <c r="AQ72" s="624">
        <v>0</v>
      </c>
      <c r="AR72" s="624">
        <v>0</v>
      </c>
      <c r="AS72" s="624"/>
      <c r="AT72" s="624">
        <v>0</v>
      </c>
      <c r="AU72" s="624">
        <v>0</v>
      </c>
      <c r="AV72" s="624"/>
      <c r="AW72" s="624">
        <v>9227</v>
      </c>
      <c r="AX72" s="624"/>
      <c r="AY72" s="624">
        <v>0</v>
      </c>
      <c r="AZ72" s="624">
        <v>0</v>
      </c>
      <c r="BA72" s="624">
        <v>0</v>
      </c>
      <c r="BB72" s="624"/>
      <c r="BC72" s="624">
        <v>2112</v>
      </c>
      <c r="BD72" s="624"/>
      <c r="BE72" s="624">
        <v>0</v>
      </c>
      <c r="BF72" s="624">
        <v>0</v>
      </c>
      <c r="BG72" s="626"/>
      <c r="BH72" s="484">
        <v>204</v>
      </c>
      <c r="BI72" s="621">
        <v>11</v>
      </c>
      <c r="BJ72" s="622" t="s">
        <v>70</v>
      </c>
      <c r="BK72" s="470">
        <v>2589</v>
      </c>
      <c r="BL72" s="627">
        <v>62.974121282348399</v>
      </c>
      <c r="BM72" s="628">
        <v>-200.79992275009656</v>
      </c>
      <c r="BN72" s="628">
        <v>-107.84009269988412</v>
      </c>
      <c r="BO72" s="629">
        <v>-245.6658941676323</v>
      </c>
      <c r="BP72" s="627"/>
      <c r="BQ72" s="630">
        <v>0</v>
      </c>
      <c r="BR72" s="630">
        <v>0</v>
      </c>
      <c r="BS72" s="630"/>
      <c r="BT72" s="630">
        <v>34.179992275009653</v>
      </c>
      <c r="BU72" s="630">
        <v>24.414445731942834</v>
      </c>
      <c r="BV72" s="630">
        <v>0</v>
      </c>
      <c r="BW72" s="630">
        <v>0</v>
      </c>
      <c r="BX72" s="630">
        <v>0</v>
      </c>
      <c r="BY72" s="630">
        <v>0</v>
      </c>
      <c r="BZ72" s="630">
        <v>0</v>
      </c>
      <c r="CA72" s="630">
        <v>0</v>
      </c>
      <c r="CB72" s="630">
        <v>0</v>
      </c>
      <c r="CC72" s="630">
        <v>0</v>
      </c>
      <c r="CD72" s="630">
        <v>0</v>
      </c>
      <c r="CE72" s="630">
        <v>0</v>
      </c>
      <c r="CF72" s="630"/>
      <c r="CG72" s="630">
        <v>0</v>
      </c>
      <c r="CH72" s="630"/>
      <c r="CI72" s="630">
        <v>0</v>
      </c>
      <c r="CJ72" s="630">
        <v>0</v>
      </c>
      <c r="CK72" s="630"/>
      <c r="CL72" s="630">
        <v>0</v>
      </c>
      <c r="CM72" s="630">
        <v>0</v>
      </c>
      <c r="CN72" s="630">
        <v>0</v>
      </c>
      <c r="CO72" s="630">
        <v>0</v>
      </c>
      <c r="CP72" s="630">
        <v>0</v>
      </c>
      <c r="CQ72" s="630">
        <v>0</v>
      </c>
      <c r="CR72" s="630"/>
      <c r="CS72" s="630">
        <v>0</v>
      </c>
      <c r="CT72" s="630">
        <v>0</v>
      </c>
      <c r="CU72" s="630"/>
      <c r="CV72" s="630">
        <v>0</v>
      </c>
      <c r="CW72" s="630">
        <v>0</v>
      </c>
      <c r="CX72" s="630">
        <v>0</v>
      </c>
      <c r="CY72" s="630">
        <v>0</v>
      </c>
      <c r="CZ72" s="630"/>
      <c r="DA72" s="630">
        <v>0</v>
      </c>
      <c r="DB72" s="630">
        <v>0</v>
      </c>
      <c r="DC72" s="630"/>
      <c r="DD72" s="630">
        <v>3.563924295094631</v>
      </c>
      <c r="DE72" s="630"/>
      <c r="DF72" s="630">
        <v>0</v>
      </c>
      <c r="DG72" s="630">
        <v>0</v>
      </c>
      <c r="DH72" s="630">
        <v>0</v>
      </c>
      <c r="DI72" s="630"/>
      <c r="DJ72" s="630">
        <v>0.81575898030127458</v>
      </c>
      <c r="DK72" s="630"/>
      <c r="DL72" s="630">
        <v>0</v>
      </c>
      <c r="DM72" s="630">
        <v>0</v>
      </c>
    </row>
    <row r="73" spans="1:117" s="622" customFormat="1" ht="13">
      <c r="A73" s="484">
        <v>205</v>
      </c>
      <c r="B73" s="621">
        <v>18</v>
      </c>
      <c r="C73" s="622" t="s">
        <v>71</v>
      </c>
      <c r="D73" s="470">
        <v>36433</v>
      </c>
      <c r="E73" s="623">
        <v>43010101</v>
      </c>
      <c r="F73" s="624">
        <v>-7315746</v>
      </c>
      <c r="G73" s="624">
        <v>-3928935</v>
      </c>
      <c r="H73" s="625">
        <v>31765420</v>
      </c>
      <c r="I73" s="623"/>
      <c r="J73" s="624">
        <v>14004</v>
      </c>
      <c r="K73" s="624">
        <v>10003</v>
      </c>
      <c r="L73" s="624"/>
      <c r="M73" s="624">
        <v>855427</v>
      </c>
      <c r="N73" s="624">
        <v>611019</v>
      </c>
      <c r="O73" s="624">
        <v>1292063</v>
      </c>
      <c r="P73" s="624">
        <v>307290</v>
      </c>
      <c r="Q73" s="624">
        <v>219493</v>
      </c>
      <c r="R73" s="624">
        <v>0</v>
      </c>
      <c r="S73" s="624">
        <v>218511</v>
      </c>
      <c r="T73" s="624">
        <v>58045</v>
      </c>
      <c r="U73" s="624">
        <v>-80670</v>
      </c>
      <c r="V73" s="624">
        <v>0</v>
      </c>
      <c r="W73" s="624">
        <v>0</v>
      </c>
      <c r="X73" s="624">
        <v>0</v>
      </c>
      <c r="Y73" s="624"/>
      <c r="Z73" s="624">
        <v>71609</v>
      </c>
      <c r="AA73" s="624"/>
      <c r="AB73" s="624">
        <v>30032244</v>
      </c>
      <c r="AC73" s="624">
        <v>16182</v>
      </c>
      <c r="AD73" s="624"/>
      <c r="AE73" s="624">
        <v>4980097</v>
      </c>
      <c r="AF73" s="624">
        <v>26477</v>
      </c>
      <c r="AG73" s="624">
        <v>38483</v>
      </c>
      <c r="AH73" s="624">
        <v>0</v>
      </c>
      <c r="AI73" s="624">
        <v>0</v>
      </c>
      <c r="AJ73" s="624">
        <v>0</v>
      </c>
      <c r="AK73" s="624"/>
      <c r="AL73" s="624">
        <v>578799</v>
      </c>
      <c r="AM73" s="624">
        <v>72687</v>
      </c>
      <c r="AN73" s="624"/>
      <c r="AO73" s="624">
        <v>0</v>
      </c>
      <c r="AP73" s="624">
        <v>0</v>
      </c>
      <c r="AQ73" s="624">
        <v>0</v>
      </c>
      <c r="AR73" s="624">
        <v>0</v>
      </c>
      <c r="AS73" s="624"/>
      <c r="AT73" s="624">
        <v>1274298</v>
      </c>
      <c r="AU73" s="624">
        <v>347815</v>
      </c>
      <c r="AV73" s="624"/>
      <c r="AW73" s="624">
        <v>129847</v>
      </c>
      <c r="AX73" s="624"/>
      <c r="AY73" s="624">
        <v>311002</v>
      </c>
      <c r="AZ73" s="624">
        <v>254032</v>
      </c>
      <c r="BA73" s="624">
        <v>0</v>
      </c>
      <c r="BB73" s="624"/>
      <c r="BC73" s="624">
        <v>50587</v>
      </c>
      <c r="BD73" s="624"/>
      <c r="BE73" s="624">
        <v>1320757</v>
      </c>
      <c r="BF73" s="624">
        <v>0</v>
      </c>
      <c r="BG73" s="626"/>
      <c r="BH73" s="484">
        <v>205</v>
      </c>
      <c r="BI73" s="621">
        <v>18</v>
      </c>
      <c r="BJ73" s="622" t="s">
        <v>71</v>
      </c>
      <c r="BK73" s="470">
        <v>36433</v>
      </c>
      <c r="BL73" s="627">
        <v>1180.5259242993989</v>
      </c>
      <c r="BM73" s="628">
        <v>-200.79998902094255</v>
      </c>
      <c r="BN73" s="628">
        <v>-107.84000768534021</v>
      </c>
      <c r="BO73" s="629">
        <v>871.88592759311609</v>
      </c>
      <c r="BP73" s="627"/>
      <c r="BQ73" s="630">
        <v>0.38437680125161255</v>
      </c>
      <c r="BR73" s="630">
        <v>0.27455877912881177</v>
      </c>
      <c r="BS73" s="630"/>
      <c r="BT73" s="630">
        <v>23.479455438750584</v>
      </c>
      <c r="BU73" s="630">
        <v>16.771031756923669</v>
      </c>
      <c r="BV73" s="630">
        <v>35.464084758323494</v>
      </c>
      <c r="BW73" s="630">
        <v>8.4343864079268798</v>
      </c>
      <c r="BX73" s="630">
        <v>6.0245656410397164</v>
      </c>
      <c r="BY73" s="630">
        <v>0</v>
      </c>
      <c r="BZ73" s="630">
        <v>5.997612055005078</v>
      </c>
      <c r="CA73" s="630">
        <v>1.5931984739110148</v>
      </c>
      <c r="CB73" s="630">
        <v>-2.2142014108088821</v>
      </c>
      <c r="CC73" s="630">
        <v>0</v>
      </c>
      <c r="CD73" s="630">
        <v>0</v>
      </c>
      <c r="CE73" s="630">
        <v>0</v>
      </c>
      <c r="CF73" s="630"/>
      <c r="CG73" s="630">
        <v>1.9654983119699174</v>
      </c>
      <c r="CH73" s="630"/>
      <c r="CI73" s="630">
        <v>824.31433041473394</v>
      </c>
      <c r="CJ73" s="630">
        <v>0.44415776905552656</v>
      </c>
      <c r="CK73" s="630"/>
      <c r="CL73" s="630">
        <v>136.69192764801141</v>
      </c>
      <c r="CM73" s="630">
        <v>0.72673126012131861</v>
      </c>
      <c r="CN73" s="630">
        <v>1.0562676694205801</v>
      </c>
      <c r="CO73" s="630">
        <v>0</v>
      </c>
      <c r="CP73" s="630">
        <v>0</v>
      </c>
      <c r="CQ73" s="630">
        <v>0</v>
      </c>
      <c r="CR73" s="630"/>
      <c r="CS73" s="630">
        <v>15.886668679493866</v>
      </c>
      <c r="CT73" s="630">
        <v>1.9950868717920567</v>
      </c>
      <c r="CU73" s="630"/>
      <c r="CV73" s="630">
        <v>0</v>
      </c>
      <c r="CW73" s="630">
        <v>0</v>
      </c>
      <c r="CX73" s="630">
        <v>0</v>
      </c>
      <c r="CY73" s="630">
        <v>0</v>
      </c>
      <c r="CZ73" s="630"/>
      <c r="DA73" s="630">
        <v>34.976477369417836</v>
      </c>
      <c r="DB73" s="630">
        <v>9.5467021656190809</v>
      </c>
      <c r="DC73" s="630"/>
      <c r="DD73" s="630">
        <v>3.5639941810995528</v>
      </c>
      <c r="DE73" s="630"/>
      <c r="DF73" s="630">
        <v>8.5362720610435598</v>
      </c>
      <c r="DG73" s="630">
        <v>6.9725798040238249</v>
      </c>
      <c r="DH73" s="630">
        <v>0</v>
      </c>
      <c r="DI73" s="630"/>
      <c r="DJ73" s="630">
        <v>1.3884939477945819</v>
      </c>
      <c r="DK73" s="630"/>
      <c r="DL73" s="630">
        <v>36.251667444349906</v>
      </c>
      <c r="DM73" s="630">
        <v>0</v>
      </c>
    </row>
    <row r="74" spans="1:117" s="622" customFormat="1" ht="13">
      <c r="A74" s="484">
        <v>208</v>
      </c>
      <c r="B74" s="621">
        <v>17</v>
      </c>
      <c r="C74" s="622" t="s">
        <v>72</v>
      </c>
      <c r="D74" s="470">
        <v>12271</v>
      </c>
      <c r="E74" s="623">
        <v>3315264</v>
      </c>
      <c r="F74" s="624">
        <v>-2464017</v>
      </c>
      <c r="G74" s="624">
        <v>-1323305</v>
      </c>
      <c r="H74" s="625">
        <v>-472058</v>
      </c>
      <c r="I74" s="623"/>
      <c r="J74" s="624">
        <v>0</v>
      </c>
      <c r="K74" s="624">
        <v>0</v>
      </c>
      <c r="L74" s="624"/>
      <c r="M74" s="624">
        <v>442462</v>
      </c>
      <c r="N74" s="624">
        <v>316044</v>
      </c>
      <c r="O74" s="624">
        <v>49086</v>
      </c>
      <c r="P74" s="624">
        <v>0</v>
      </c>
      <c r="Q74" s="624">
        <v>0</v>
      </c>
      <c r="R74" s="624">
        <v>0</v>
      </c>
      <c r="S74" s="624">
        <v>-144090</v>
      </c>
      <c r="T74" s="624">
        <v>23218</v>
      </c>
      <c r="U74" s="624">
        <v>0</v>
      </c>
      <c r="V74" s="624">
        <v>0</v>
      </c>
      <c r="W74" s="624">
        <v>0</v>
      </c>
      <c r="X74" s="624">
        <v>0</v>
      </c>
      <c r="Y74" s="624"/>
      <c r="Z74" s="624">
        <v>75192</v>
      </c>
      <c r="AA74" s="624"/>
      <c r="AB74" s="624">
        <v>0</v>
      </c>
      <c r="AC74" s="624">
        <v>0</v>
      </c>
      <c r="AD74" s="624"/>
      <c r="AE74" s="624">
        <v>2161134</v>
      </c>
      <c r="AF74" s="624">
        <v>0</v>
      </c>
      <c r="AG74" s="624">
        <v>0</v>
      </c>
      <c r="AH74" s="624">
        <v>0</v>
      </c>
      <c r="AI74" s="624">
        <v>0</v>
      </c>
      <c r="AJ74" s="624">
        <v>0</v>
      </c>
      <c r="AK74" s="624"/>
      <c r="AL74" s="624">
        <v>332161</v>
      </c>
      <c r="AM74" s="624">
        <v>0</v>
      </c>
      <c r="AN74" s="624"/>
      <c r="AO74" s="624">
        <v>0</v>
      </c>
      <c r="AP74" s="624">
        <v>0</v>
      </c>
      <c r="AQ74" s="624">
        <v>0</v>
      </c>
      <c r="AR74" s="624">
        <v>0</v>
      </c>
      <c r="AS74" s="624"/>
      <c r="AT74" s="624">
        <v>0</v>
      </c>
      <c r="AU74" s="624">
        <v>0</v>
      </c>
      <c r="AV74" s="624"/>
      <c r="AW74" s="624">
        <v>43734</v>
      </c>
      <c r="AX74" s="624"/>
      <c r="AY74" s="624">
        <v>0</v>
      </c>
      <c r="AZ74" s="624">
        <v>0</v>
      </c>
      <c r="BA74" s="624">
        <v>0</v>
      </c>
      <c r="BB74" s="624"/>
      <c r="BC74" s="624">
        <v>16323</v>
      </c>
      <c r="BD74" s="624"/>
      <c r="BE74" s="624">
        <v>0</v>
      </c>
      <c r="BF74" s="624">
        <v>0</v>
      </c>
      <c r="BG74" s="626"/>
      <c r="BH74" s="484">
        <v>208</v>
      </c>
      <c r="BI74" s="621">
        <v>17</v>
      </c>
      <c r="BJ74" s="622" t="s">
        <v>72</v>
      </c>
      <c r="BK74" s="470">
        <v>12271</v>
      </c>
      <c r="BL74" s="627">
        <v>270.17064623910034</v>
      </c>
      <c r="BM74" s="628">
        <v>-200.80001629859018</v>
      </c>
      <c r="BN74" s="628">
        <v>-107.84002933746231</v>
      </c>
      <c r="BO74" s="629">
        <v>-38.469399396952163</v>
      </c>
      <c r="BP74" s="627"/>
      <c r="BQ74" s="630">
        <v>0</v>
      </c>
      <c r="BR74" s="630">
        <v>0</v>
      </c>
      <c r="BS74" s="630"/>
      <c r="BT74" s="630">
        <v>36.057534023306985</v>
      </c>
      <c r="BU74" s="630">
        <v>25.75535816151903</v>
      </c>
      <c r="BV74" s="630">
        <v>4.0001629859017198</v>
      </c>
      <c r="BW74" s="630">
        <v>0</v>
      </c>
      <c r="BX74" s="630">
        <v>0</v>
      </c>
      <c r="BY74" s="630">
        <v>0</v>
      </c>
      <c r="BZ74" s="630">
        <v>-11.742319289381468</v>
      </c>
      <c r="CA74" s="630">
        <v>1.8921033330616901</v>
      </c>
      <c r="CB74" s="630">
        <v>0</v>
      </c>
      <c r="CC74" s="630">
        <v>0</v>
      </c>
      <c r="CD74" s="630">
        <v>0</v>
      </c>
      <c r="CE74" s="630">
        <v>0</v>
      </c>
      <c r="CF74" s="630"/>
      <c r="CG74" s="630">
        <v>6.1276179610463695</v>
      </c>
      <c r="CH74" s="630"/>
      <c r="CI74" s="630">
        <v>0</v>
      </c>
      <c r="CJ74" s="630">
        <v>0</v>
      </c>
      <c r="CK74" s="630"/>
      <c r="CL74" s="630">
        <v>176.11718686333631</v>
      </c>
      <c r="CM74" s="630">
        <v>0</v>
      </c>
      <c r="CN74" s="630">
        <v>0</v>
      </c>
      <c r="CO74" s="630">
        <v>0</v>
      </c>
      <c r="CP74" s="630">
        <v>0</v>
      </c>
      <c r="CQ74" s="630">
        <v>0</v>
      </c>
      <c r="CR74" s="630"/>
      <c r="CS74" s="630">
        <v>27.068780050525628</v>
      </c>
      <c r="CT74" s="630">
        <v>0</v>
      </c>
      <c r="CU74" s="630"/>
      <c r="CV74" s="630">
        <v>0</v>
      </c>
      <c r="CW74" s="630">
        <v>0</v>
      </c>
      <c r="CX74" s="630">
        <v>0</v>
      </c>
      <c r="CY74" s="630">
        <v>0</v>
      </c>
      <c r="CZ74" s="630"/>
      <c r="DA74" s="630">
        <v>0</v>
      </c>
      <c r="DB74" s="630">
        <v>0</v>
      </c>
      <c r="DC74" s="630"/>
      <c r="DD74" s="630">
        <v>3.5640127129003343</v>
      </c>
      <c r="DE74" s="630"/>
      <c r="DF74" s="630">
        <v>0</v>
      </c>
      <c r="DG74" s="630">
        <v>0</v>
      </c>
      <c r="DH74" s="630">
        <v>0</v>
      </c>
      <c r="DI74" s="630"/>
      <c r="DJ74" s="630">
        <v>1.3302094368837096</v>
      </c>
      <c r="DK74" s="630"/>
      <c r="DL74" s="630">
        <v>0</v>
      </c>
      <c r="DM74" s="630">
        <v>0</v>
      </c>
    </row>
    <row r="75" spans="1:117" s="622" customFormat="1" ht="13">
      <c r="A75" s="484">
        <v>211</v>
      </c>
      <c r="B75" s="621">
        <v>6</v>
      </c>
      <c r="C75" s="622" t="s">
        <v>73</v>
      </c>
      <c r="D75" s="470">
        <v>33951</v>
      </c>
      <c r="E75" s="623">
        <v>5765841</v>
      </c>
      <c r="F75" s="624">
        <v>-6817361</v>
      </c>
      <c r="G75" s="624">
        <v>-3661276</v>
      </c>
      <c r="H75" s="625">
        <v>-4712796</v>
      </c>
      <c r="I75" s="623"/>
      <c r="J75" s="624">
        <v>0</v>
      </c>
      <c r="K75" s="624">
        <v>0</v>
      </c>
      <c r="L75" s="624"/>
      <c r="M75" s="624">
        <v>693191</v>
      </c>
      <c r="N75" s="624">
        <v>495136</v>
      </c>
      <c r="O75" s="624">
        <v>77587</v>
      </c>
      <c r="P75" s="624">
        <v>189102</v>
      </c>
      <c r="Q75" s="624">
        <v>135073</v>
      </c>
      <c r="R75" s="624">
        <v>0</v>
      </c>
      <c r="S75" s="624">
        <v>-49086</v>
      </c>
      <c r="T75" s="624">
        <v>34827</v>
      </c>
      <c r="U75" s="624">
        <v>0</v>
      </c>
      <c r="V75" s="624">
        <v>0</v>
      </c>
      <c r="W75" s="624">
        <v>0</v>
      </c>
      <c r="X75" s="624">
        <v>0</v>
      </c>
      <c r="Y75" s="624"/>
      <c r="Z75" s="624">
        <v>322304</v>
      </c>
      <c r="AA75" s="624"/>
      <c r="AB75" s="624">
        <v>0</v>
      </c>
      <c r="AC75" s="624">
        <v>0</v>
      </c>
      <c r="AD75" s="624"/>
      <c r="AE75" s="624">
        <v>3699136</v>
      </c>
      <c r="AF75" s="624">
        <v>0</v>
      </c>
      <c r="AG75" s="624">
        <v>0</v>
      </c>
      <c r="AH75" s="624">
        <v>0</v>
      </c>
      <c r="AI75" s="624">
        <v>0</v>
      </c>
      <c r="AJ75" s="624">
        <v>0</v>
      </c>
      <c r="AK75" s="624"/>
      <c r="AL75" s="624">
        <v>0</v>
      </c>
      <c r="AM75" s="624">
        <v>0</v>
      </c>
      <c r="AN75" s="624"/>
      <c r="AO75" s="624">
        <v>0</v>
      </c>
      <c r="AP75" s="624">
        <v>0</v>
      </c>
      <c r="AQ75" s="624">
        <v>0</v>
      </c>
      <c r="AR75" s="624">
        <v>0</v>
      </c>
      <c r="AS75" s="624"/>
      <c r="AT75" s="624">
        <v>0</v>
      </c>
      <c r="AU75" s="624">
        <v>0</v>
      </c>
      <c r="AV75" s="624"/>
      <c r="AW75" s="624">
        <v>121001</v>
      </c>
      <c r="AX75" s="624"/>
      <c r="AY75" s="624">
        <v>0</v>
      </c>
      <c r="AZ75" s="624">
        <v>0</v>
      </c>
      <c r="BA75" s="624">
        <v>0</v>
      </c>
      <c r="BB75" s="624"/>
      <c r="BC75" s="624">
        <v>47570</v>
      </c>
      <c r="BD75" s="624"/>
      <c r="BE75" s="624">
        <v>0</v>
      </c>
      <c r="BF75" s="624">
        <v>0</v>
      </c>
      <c r="BG75" s="626"/>
      <c r="BH75" s="484">
        <v>211</v>
      </c>
      <c r="BI75" s="621">
        <v>6</v>
      </c>
      <c r="BJ75" s="622" t="s">
        <v>73</v>
      </c>
      <c r="BK75" s="470">
        <v>33951</v>
      </c>
      <c r="BL75" s="627">
        <v>169.82831138994433</v>
      </c>
      <c r="BM75" s="628">
        <v>-200.8000058908427</v>
      </c>
      <c r="BN75" s="628">
        <v>-107.84000471267414</v>
      </c>
      <c r="BO75" s="629">
        <v>-138.8116992135725</v>
      </c>
      <c r="BP75" s="627"/>
      <c r="BQ75" s="630">
        <v>0</v>
      </c>
      <c r="BR75" s="630">
        <v>0</v>
      </c>
      <c r="BS75" s="630"/>
      <c r="BT75" s="630">
        <v>20.417395658448942</v>
      </c>
      <c r="BU75" s="630">
        <v>14.583841418514918</v>
      </c>
      <c r="BV75" s="630">
        <v>2.2852640570233573</v>
      </c>
      <c r="BW75" s="630">
        <v>5.569850667137934</v>
      </c>
      <c r="BX75" s="630">
        <v>3.9784689699861566</v>
      </c>
      <c r="BY75" s="630">
        <v>0</v>
      </c>
      <c r="BZ75" s="630">
        <v>-1.4457895201908633</v>
      </c>
      <c r="CA75" s="630">
        <v>1.025801890960502</v>
      </c>
      <c r="CB75" s="630">
        <v>0</v>
      </c>
      <c r="CC75" s="630">
        <v>0</v>
      </c>
      <c r="CD75" s="630">
        <v>0</v>
      </c>
      <c r="CE75" s="630">
        <v>0</v>
      </c>
      <c r="CF75" s="630"/>
      <c r="CG75" s="630">
        <v>9.4932108038054839</v>
      </c>
      <c r="CH75" s="630"/>
      <c r="CI75" s="630">
        <v>0</v>
      </c>
      <c r="CJ75" s="630">
        <v>0</v>
      </c>
      <c r="CK75" s="630"/>
      <c r="CL75" s="630">
        <v>108.95514123295338</v>
      </c>
      <c r="CM75" s="630">
        <v>0</v>
      </c>
      <c r="CN75" s="630">
        <v>0</v>
      </c>
      <c r="CO75" s="630">
        <v>0</v>
      </c>
      <c r="CP75" s="630">
        <v>0</v>
      </c>
      <c r="CQ75" s="630">
        <v>0</v>
      </c>
      <c r="CR75" s="630"/>
      <c r="CS75" s="630">
        <v>0</v>
      </c>
      <c r="CT75" s="630">
        <v>0</v>
      </c>
      <c r="CU75" s="630"/>
      <c r="CV75" s="630">
        <v>0</v>
      </c>
      <c r="CW75" s="630">
        <v>0</v>
      </c>
      <c r="CX75" s="630">
        <v>0</v>
      </c>
      <c r="CY75" s="630">
        <v>0</v>
      </c>
      <c r="CZ75" s="630"/>
      <c r="DA75" s="630">
        <v>0</v>
      </c>
      <c r="DB75" s="630">
        <v>0</v>
      </c>
      <c r="DC75" s="630"/>
      <c r="DD75" s="630">
        <v>3.5639892786663134</v>
      </c>
      <c r="DE75" s="630"/>
      <c r="DF75" s="630">
        <v>0</v>
      </c>
      <c r="DG75" s="630">
        <v>0</v>
      </c>
      <c r="DH75" s="630">
        <v>0</v>
      </c>
      <c r="DI75" s="630"/>
      <c r="DJ75" s="630">
        <v>1.4011369326382139</v>
      </c>
      <c r="DK75" s="630"/>
      <c r="DL75" s="630">
        <v>0</v>
      </c>
      <c r="DM75" s="630">
        <v>0</v>
      </c>
    </row>
    <row r="76" spans="1:117" s="622" customFormat="1" ht="13">
      <c r="A76" s="484">
        <v>213</v>
      </c>
      <c r="B76" s="621">
        <v>10</v>
      </c>
      <c r="C76" s="622" t="s">
        <v>74</v>
      </c>
      <c r="D76" s="470">
        <v>5062</v>
      </c>
      <c r="E76" s="623">
        <v>1367464</v>
      </c>
      <c r="F76" s="624">
        <v>-1016450</v>
      </c>
      <c r="G76" s="624">
        <v>-545886</v>
      </c>
      <c r="H76" s="625">
        <v>-194872</v>
      </c>
      <c r="I76" s="623"/>
      <c r="J76" s="624">
        <v>0</v>
      </c>
      <c r="K76" s="624">
        <v>0</v>
      </c>
      <c r="L76" s="624"/>
      <c r="M76" s="624">
        <v>132739</v>
      </c>
      <c r="N76" s="624">
        <v>94813</v>
      </c>
      <c r="O76" s="624">
        <v>44335</v>
      </c>
      <c r="P76" s="624">
        <v>0</v>
      </c>
      <c r="Q76" s="624">
        <v>0</v>
      </c>
      <c r="R76" s="624">
        <v>0</v>
      </c>
      <c r="S76" s="624">
        <v>-15834</v>
      </c>
      <c r="T76" s="624">
        <v>0</v>
      </c>
      <c r="U76" s="624">
        <v>0</v>
      </c>
      <c r="V76" s="624">
        <v>0</v>
      </c>
      <c r="W76" s="624">
        <v>0</v>
      </c>
      <c r="X76" s="624">
        <v>0</v>
      </c>
      <c r="Y76" s="624"/>
      <c r="Z76" s="624">
        <v>31826</v>
      </c>
      <c r="AA76" s="624"/>
      <c r="AB76" s="624">
        <v>0</v>
      </c>
      <c r="AC76" s="624">
        <v>0</v>
      </c>
      <c r="AD76" s="624"/>
      <c r="AE76" s="624">
        <v>1057169</v>
      </c>
      <c r="AF76" s="624">
        <v>0</v>
      </c>
      <c r="AG76" s="624">
        <v>0</v>
      </c>
      <c r="AH76" s="624">
        <v>0</v>
      </c>
      <c r="AI76" s="624">
        <v>0</v>
      </c>
      <c r="AJ76" s="624">
        <v>0</v>
      </c>
      <c r="AK76" s="624"/>
      <c r="AL76" s="624">
        <v>0</v>
      </c>
      <c r="AM76" s="624">
        <v>0</v>
      </c>
      <c r="AN76" s="624"/>
      <c r="AO76" s="624">
        <v>0</v>
      </c>
      <c r="AP76" s="624">
        <v>0</v>
      </c>
      <c r="AQ76" s="624">
        <v>0</v>
      </c>
      <c r="AR76" s="624">
        <v>0</v>
      </c>
      <c r="AS76" s="624"/>
      <c r="AT76" s="624">
        <v>0</v>
      </c>
      <c r="AU76" s="624">
        <v>0</v>
      </c>
      <c r="AV76" s="624"/>
      <c r="AW76" s="624">
        <v>18041</v>
      </c>
      <c r="AX76" s="624"/>
      <c r="AY76" s="624">
        <v>0</v>
      </c>
      <c r="AZ76" s="624">
        <v>0</v>
      </c>
      <c r="BA76" s="624">
        <v>0</v>
      </c>
      <c r="BB76" s="624"/>
      <c r="BC76" s="624">
        <v>4375</v>
      </c>
      <c r="BD76" s="624"/>
      <c r="BE76" s="624">
        <v>0</v>
      </c>
      <c r="BF76" s="624">
        <v>0</v>
      </c>
      <c r="BG76" s="626"/>
      <c r="BH76" s="484">
        <v>213</v>
      </c>
      <c r="BI76" s="621">
        <v>10</v>
      </c>
      <c r="BJ76" s="622" t="s">
        <v>74</v>
      </c>
      <c r="BK76" s="470">
        <v>5062</v>
      </c>
      <c r="BL76" s="627">
        <v>270.14302647175032</v>
      </c>
      <c r="BM76" s="628">
        <v>-200.80007902015015</v>
      </c>
      <c r="BN76" s="628">
        <v>-107.83998419596998</v>
      </c>
      <c r="BO76" s="629">
        <v>-38.497036744369815</v>
      </c>
      <c r="BP76" s="627"/>
      <c r="BQ76" s="630">
        <v>0</v>
      </c>
      <c r="BR76" s="630">
        <v>0</v>
      </c>
      <c r="BS76" s="630"/>
      <c r="BT76" s="630">
        <v>26.222639273014618</v>
      </c>
      <c r="BU76" s="630">
        <v>18.730343737653101</v>
      </c>
      <c r="BV76" s="630">
        <v>8.7583958909521922</v>
      </c>
      <c r="BW76" s="630">
        <v>0</v>
      </c>
      <c r="BX76" s="630">
        <v>0</v>
      </c>
      <c r="BY76" s="630">
        <v>0</v>
      </c>
      <c r="BZ76" s="630">
        <v>-3.1280126432240221</v>
      </c>
      <c r="CA76" s="630">
        <v>0</v>
      </c>
      <c r="CB76" s="630">
        <v>0</v>
      </c>
      <c r="CC76" s="630">
        <v>0</v>
      </c>
      <c r="CD76" s="630">
        <v>0</v>
      </c>
      <c r="CE76" s="630">
        <v>0</v>
      </c>
      <c r="CF76" s="630"/>
      <c r="CG76" s="630">
        <v>6.2872382457526665</v>
      </c>
      <c r="CH76" s="630"/>
      <c r="CI76" s="630">
        <v>0</v>
      </c>
      <c r="CJ76" s="630">
        <v>0</v>
      </c>
      <c r="CK76" s="630"/>
      <c r="CL76" s="630">
        <v>208.84413275385222</v>
      </c>
      <c r="CM76" s="630">
        <v>0</v>
      </c>
      <c r="CN76" s="630">
        <v>0</v>
      </c>
      <c r="CO76" s="630">
        <v>0</v>
      </c>
      <c r="CP76" s="630">
        <v>0</v>
      </c>
      <c r="CQ76" s="630">
        <v>0</v>
      </c>
      <c r="CR76" s="630"/>
      <c r="CS76" s="630">
        <v>0</v>
      </c>
      <c r="CT76" s="630">
        <v>0</v>
      </c>
      <c r="CU76" s="630"/>
      <c r="CV76" s="630">
        <v>0</v>
      </c>
      <c r="CW76" s="630">
        <v>0</v>
      </c>
      <c r="CX76" s="630">
        <v>0</v>
      </c>
      <c r="CY76" s="630">
        <v>0</v>
      </c>
      <c r="CZ76" s="630"/>
      <c r="DA76" s="630">
        <v>0</v>
      </c>
      <c r="DB76" s="630">
        <v>0</v>
      </c>
      <c r="DC76" s="630"/>
      <c r="DD76" s="630">
        <v>3.5640063216120113</v>
      </c>
      <c r="DE76" s="630"/>
      <c r="DF76" s="630">
        <v>0</v>
      </c>
      <c r="DG76" s="630">
        <v>0</v>
      </c>
      <c r="DH76" s="630">
        <v>0</v>
      </c>
      <c r="DI76" s="630"/>
      <c r="DJ76" s="630">
        <v>0.8642828921374951</v>
      </c>
      <c r="DK76" s="630"/>
      <c r="DL76" s="630">
        <v>0</v>
      </c>
      <c r="DM76" s="630">
        <v>0</v>
      </c>
    </row>
    <row r="77" spans="1:117" s="622" customFormat="1" ht="13">
      <c r="A77" s="484">
        <v>214</v>
      </c>
      <c r="B77" s="621">
        <v>4</v>
      </c>
      <c r="C77" s="622" t="s">
        <v>75</v>
      </c>
      <c r="D77" s="470">
        <v>12478</v>
      </c>
      <c r="E77" s="623">
        <v>3720424</v>
      </c>
      <c r="F77" s="624">
        <v>-2505582</v>
      </c>
      <c r="G77" s="624">
        <v>-1345628</v>
      </c>
      <c r="H77" s="625">
        <v>-130786</v>
      </c>
      <c r="I77" s="623"/>
      <c r="J77" s="624">
        <v>0</v>
      </c>
      <c r="K77" s="624">
        <v>0</v>
      </c>
      <c r="L77" s="624"/>
      <c r="M77" s="624">
        <v>412965</v>
      </c>
      <c r="N77" s="624">
        <v>294975</v>
      </c>
      <c r="O77" s="624">
        <v>389519</v>
      </c>
      <c r="P77" s="624">
        <v>94551</v>
      </c>
      <c r="Q77" s="624">
        <v>67536</v>
      </c>
      <c r="R77" s="624">
        <v>0</v>
      </c>
      <c r="S77" s="624">
        <v>115589</v>
      </c>
      <c r="T77" s="624">
        <v>29023</v>
      </c>
      <c r="U77" s="624">
        <v>0</v>
      </c>
      <c r="V77" s="624">
        <v>0</v>
      </c>
      <c r="W77" s="624">
        <v>0</v>
      </c>
      <c r="X77" s="624">
        <v>0</v>
      </c>
      <c r="Y77" s="624"/>
      <c r="Z77" s="624">
        <v>41772</v>
      </c>
      <c r="AA77" s="624"/>
      <c r="AB77" s="624">
        <v>0</v>
      </c>
      <c r="AC77" s="624">
        <v>0</v>
      </c>
      <c r="AD77" s="624"/>
      <c r="AE77" s="624">
        <v>2140244</v>
      </c>
      <c r="AF77" s="624">
        <v>6308</v>
      </c>
      <c r="AG77" s="624">
        <v>0</v>
      </c>
      <c r="AH77" s="624">
        <v>0</v>
      </c>
      <c r="AI77" s="624">
        <v>0</v>
      </c>
      <c r="AJ77" s="624">
        <v>0</v>
      </c>
      <c r="AK77" s="624"/>
      <c r="AL77" s="624">
        <v>0</v>
      </c>
      <c r="AM77" s="624">
        <v>0</v>
      </c>
      <c r="AN77" s="624"/>
      <c r="AO77" s="624">
        <v>0</v>
      </c>
      <c r="AP77" s="624">
        <v>0</v>
      </c>
      <c r="AQ77" s="624">
        <v>0</v>
      </c>
      <c r="AR77" s="624">
        <v>0</v>
      </c>
      <c r="AS77" s="624"/>
      <c r="AT77" s="624">
        <v>0</v>
      </c>
      <c r="AU77" s="624">
        <v>0</v>
      </c>
      <c r="AV77" s="624"/>
      <c r="AW77" s="624">
        <v>44472</v>
      </c>
      <c r="AX77" s="624"/>
      <c r="AY77" s="624">
        <v>69112</v>
      </c>
      <c r="AZ77" s="624">
        <v>0</v>
      </c>
      <c r="BA77" s="624">
        <v>0</v>
      </c>
      <c r="BB77" s="624"/>
      <c r="BC77" s="624">
        <v>14358</v>
      </c>
      <c r="BD77" s="624"/>
      <c r="BE77" s="624">
        <v>0</v>
      </c>
      <c r="BF77" s="624">
        <v>0</v>
      </c>
      <c r="BG77" s="626"/>
      <c r="BH77" s="484">
        <v>214</v>
      </c>
      <c r="BI77" s="621">
        <v>4</v>
      </c>
      <c r="BJ77" s="622" t="s">
        <v>75</v>
      </c>
      <c r="BK77" s="470">
        <v>12478</v>
      </c>
      <c r="BL77" s="627">
        <v>298.15867927552495</v>
      </c>
      <c r="BM77" s="628">
        <v>-200.7999679435807</v>
      </c>
      <c r="BN77" s="628">
        <v>-107.84003846770315</v>
      </c>
      <c r="BO77" s="629">
        <v>-10.481327135758935</v>
      </c>
      <c r="BP77" s="627"/>
      <c r="BQ77" s="630">
        <v>0</v>
      </c>
      <c r="BR77" s="630">
        <v>0</v>
      </c>
      <c r="BS77" s="630"/>
      <c r="BT77" s="630">
        <v>33.095447988459689</v>
      </c>
      <c r="BU77" s="630">
        <v>23.639605706042634</v>
      </c>
      <c r="BV77" s="630">
        <v>31.216460971309505</v>
      </c>
      <c r="BW77" s="630">
        <v>7.5774162526045838</v>
      </c>
      <c r="BX77" s="630">
        <v>5.4124058342683119</v>
      </c>
      <c r="BY77" s="630">
        <v>0</v>
      </c>
      <c r="BZ77" s="630">
        <v>9.2634236255810229</v>
      </c>
      <c r="CA77" s="630">
        <v>2.3259336432120534</v>
      </c>
      <c r="CB77" s="630">
        <v>0</v>
      </c>
      <c r="CC77" s="630">
        <v>0</v>
      </c>
      <c r="CD77" s="630">
        <v>0</v>
      </c>
      <c r="CE77" s="630">
        <v>0</v>
      </c>
      <c r="CF77" s="630"/>
      <c r="CG77" s="630">
        <v>3.3476518672864239</v>
      </c>
      <c r="CH77" s="630"/>
      <c r="CI77" s="630">
        <v>0</v>
      </c>
      <c r="CJ77" s="630">
        <v>0</v>
      </c>
      <c r="CK77" s="630"/>
      <c r="CL77" s="630">
        <v>171.52139765988139</v>
      </c>
      <c r="CM77" s="630">
        <v>0.50552973232889886</v>
      </c>
      <c r="CN77" s="630">
        <v>0</v>
      </c>
      <c r="CO77" s="630">
        <v>0</v>
      </c>
      <c r="CP77" s="630">
        <v>0</v>
      </c>
      <c r="CQ77" s="630">
        <v>0</v>
      </c>
      <c r="CR77" s="630"/>
      <c r="CS77" s="630">
        <v>0</v>
      </c>
      <c r="CT77" s="630">
        <v>0</v>
      </c>
      <c r="CU77" s="630"/>
      <c r="CV77" s="630">
        <v>0</v>
      </c>
      <c r="CW77" s="630">
        <v>0</v>
      </c>
      <c r="CX77" s="630">
        <v>0</v>
      </c>
      <c r="CY77" s="630">
        <v>0</v>
      </c>
      <c r="CZ77" s="630"/>
      <c r="DA77" s="630">
        <v>0</v>
      </c>
      <c r="DB77" s="630">
        <v>0</v>
      </c>
      <c r="DC77" s="630"/>
      <c r="DD77" s="630">
        <v>3.5640326975476837</v>
      </c>
      <c r="DE77" s="630"/>
      <c r="DF77" s="630">
        <v>5.5387081263022919</v>
      </c>
      <c r="DG77" s="630">
        <v>0</v>
      </c>
      <c r="DH77" s="630">
        <v>0</v>
      </c>
      <c r="DI77" s="630"/>
      <c r="DJ77" s="630">
        <v>1.1506651707004327</v>
      </c>
      <c r="DK77" s="630"/>
      <c r="DL77" s="630">
        <v>0</v>
      </c>
      <c r="DM77" s="630">
        <v>0</v>
      </c>
    </row>
    <row r="78" spans="1:117" s="622" customFormat="1" ht="13">
      <c r="A78" s="484">
        <v>216</v>
      </c>
      <c r="B78" s="621">
        <v>13</v>
      </c>
      <c r="C78" s="622" t="s">
        <v>76</v>
      </c>
      <c r="D78" s="470">
        <v>1186</v>
      </c>
      <c r="E78" s="623">
        <v>159031</v>
      </c>
      <c r="F78" s="624">
        <v>-238149</v>
      </c>
      <c r="G78" s="624">
        <v>-127898</v>
      </c>
      <c r="H78" s="625">
        <v>-207016</v>
      </c>
      <c r="I78" s="623"/>
      <c r="J78" s="624">
        <v>7002</v>
      </c>
      <c r="K78" s="624">
        <v>5001</v>
      </c>
      <c r="L78" s="624"/>
      <c r="M78" s="624">
        <v>58995</v>
      </c>
      <c r="N78" s="624">
        <v>42139</v>
      </c>
      <c r="O78" s="624">
        <v>0</v>
      </c>
      <c r="P78" s="624">
        <v>23638</v>
      </c>
      <c r="Q78" s="624">
        <v>16884</v>
      </c>
      <c r="R78" s="624">
        <v>0</v>
      </c>
      <c r="S78" s="624">
        <v>-7917</v>
      </c>
      <c r="T78" s="624">
        <v>0</v>
      </c>
      <c r="U78" s="624">
        <v>0</v>
      </c>
      <c r="V78" s="624">
        <v>0</v>
      </c>
      <c r="W78" s="624">
        <v>0</v>
      </c>
      <c r="X78" s="624">
        <v>0</v>
      </c>
      <c r="Y78" s="624"/>
      <c r="Z78" s="624">
        <v>7957</v>
      </c>
      <c r="AA78" s="624"/>
      <c r="AB78" s="624">
        <v>0</v>
      </c>
      <c r="AC78" s="624">
        <v>0</v>
      </c>
      <c r="AD78" s="624"/>
      <c r="AE78" s="624">
        <v>0</v>
      </c>
      <c r="AF78" s="624">
        <v>0</v>
      </c>
      <c r="AG78" s="624">
        <v>0</v>
      </c>
      <c r="AH78" s="624">
        <v>0</v>
      </c>
      <c r="AI78" s="624">
        <v>0</v>
      </c>
      <c r="AJ78" s="624">
        <v>0</v>
      </c>
      <c r="AK78" s="624"/>
      <c r="AL78" s="624">
        <v>0</v>
      </c>
      <c r="AM78" s="624">
        <v>0</v>
      </c>
      <c r="AN78" s="624"/>
      <c r="AO78" s="624">
        <v>0</v>
      </c>
      <c r="AP78" s="624">
        <v>0</v>
      </c>
      <c r="AQ78" s="624">
        <v>0</v>
      </c>
      <c r="AR78" s="624">
        <v>0</v>
      </c>
      <c r="AS78" s="624"/>
      <c r="AT78" s="624">
        <v>0</v>
      </c>
      <c r="AU78" s="624">
        <v>0</v>
      </c>
      <c r="AV78" s="624"/>
      <c r="AW78" s="624">
        <v>4227</v>
      </c>
      <c r="AX78" s="624"/>
      <c r="AY78" s="624">
        <v>0</v>
      </c>
      <c r="AZ78" s="624">
        <v>0</v>
      </c>
      <c r="BA78" s="624">
        <v>0</v>
      </c>
      <c r="BB78" s="624"/>
      <c r="BC78" s="624">
        <v>1105</v>
      </c>
      <c r="BD78" s="624"/>
      <c r="BE78" s="624">
        <v>0</v>
      </c>
      <c r="BF78" s="624">
        <v>0</v>
      </c>
      <c r="BG78" s="626"/>
      <c r="BH78" s="484">
        <v>216</v>
      </c>
      <c r="BI78" s="621">
        <v>13</v>
      </c>
      <c r="BJ78" s="622" t="s">
        <v>76</v>
      </c>
      <c r="BK78" s="470">
        <v>1186</v>
      </c>
      <c r="BL78" s="627">
        <v>134.09021922428332</v>
      </c>
      <c r="BM78" s="628">
        <v>-200.80016863406408</v>
      </c>
      <c r="BN78" s="628">
        <v>-107.83979763912311</v>
      </c>
      <c r="BO78" s="629">
        <v>-174.54974704890387</v>
      </c>
      <c r="BP78" s="627"/>
      <c r="BQ78" s="630">
        <v>5.9038785834738619</v>
      </c>
      <c r="BR78" s="630">
        <v>4.2166947723440131</v>
      </c>
      <c r="BS78" s="630"/>
      <c r="BT78" s="630">
        <v>49.742833052276559</v>
      </c>
      <c r="BU78" s="630">
        <v>35.530354131534573</v>
      </c>
      <c r="BV78" s="630">
        <v>0</v>
      </c>
      <c r="BW78" s="630">
        <v>19.930860033726812</v>
      </c>
      <c r="BX78" s="630">
        <v>14.236087689713322</v>
      </c>
      <c r="BY78" s="630">
        <v>0</v>
      </c>
      <c r="BZ78" s="630">
        <v>-6.6753794266441817</v>
      </c>
      <c r="CA78" s="630">
        <v>0</v>
      </c>
      <c r="CB78" s="630">
        <v>0</v>
      </c>
      <c r="CC78" s="630">
        <v>0</v>
      </c>
      <c r="CD78" s="630">
        <v>0</v>
      </c>
      <c r="CE78" s="630">
        <v>0</v>
      </c>
      <c r="CF78" s="630"/>
      <c r="CG78" s="630">
        <v>6.7091062394603709</v>
      </c>
      <c r="CH78" s="630"/>
      <c r="CI78" s="630">
        <v>0</v>
      </c>
      <c r="CJ78" s="630">
        <v>0</v>
      </c>
      <c r="CK78" s="630"/>
      <c r="CL78" s="630">
        <v>0</v>
      </c>
      <c r="CM78" s="630">
        <v>0</v>
      </c>
      <c r="CN78" s="630">
        <v>0</v>
      </c>
      <c r="CO78" s="630">
        <v>0</v>
      </c>
      <c r="CP78" s="630">
        <v>0</v>
      </c>
      <c r="CQ78" s="630">
        <v>0</v>
      </c>
      <c r="CR78" s="630"/>
      <c r="CS78" s="630">
        <v>0</v>
      </c>
      <c r="CT78" s="630">
        <v>0</v>
      </c>
      <c r="CU78" s="630"/>
      <c r="CV78" s="630">
        <v>0</v>
      </c>
      <c r="CW78" s="630">
        <v>0</v>
      </c>
      <c r="CX78" s="630">
        <v>0</v>
      </c>
      <c r="CY78" s="630">
        <v>0</v>
      </c>
      <c r="CZ78" s="630"/>
      <c r="DA78" s="630">
        <v>0</v>
      </c>
      <c r="DB78" s="630">
        <v>0</v>
      </c>
      <c r="DC78" s="630"/>
      <c r="DD78" s="630">
        <v>3.5640809443507591</v>
      </c>
      <c r="DE78" s="630"/>
      <c r="DF78" s="630">
        <v>0</v>
      </c>
      <c r="DG78" s="630">
        <v>0</v>
      </c>
      <c r="DH78" s="630">
        <v>0</v>
      </c>
      <c r="DI78" s="630"/>
      <c r="DJ78" s="630">
        <v>0.93170320404721751</v>
      </c>
      <c r="DK78" s="630"/>
      <c r="DL78" s="630">
        <v>0</v>
      </c>
      <c r="DM78" s="630">
        <v>0</v>
      </c>
    </row>
    <row r="79" spans="1:117" s="622" customFormat="1" ht="13">
      <c r="A79" s="484">
        <v>217</v>
      </c>
      <c r="B79" s="621">
        <v>16</v>
      </c>
      <c r="C79" s="622" t="s">
        <v>77</v>
      </c>
      <c r="D79" s="470">
        <v>5264</v>
      </c>
      <c r="E79" s="623">
        <v>1651054</v>
      </c>
      <c r="F79" s="624">
        <v>-1057011</v>
      </c>
      <c r="G79" s="624">
        <v>-567670</v>
      </c>
      <c r="H79" s="625">
        <v>26373</v>
      </c>
      <c r="I79" s="623"/>
      <c r="J79" s="624">
        <v>7002</v>
      </c>
      <c r="K79" s="624">
        <v>5001</v>
      </c>
      <c r="L79" s="624"/>
      <c r="M79" s="624">
        <v>117990</v>
      </c>
      <c r="N79" s="624">
        <v>84279</v>
      </c>
      <c r="O79" s="624">
        <v>33252</v>
      </c>
      <c r="P79" s="624">
        <v>47275</v>
      </c>
      <c r="Q79" s="624">
        <v>33768</v>
      </c>
      <c r="R79" s="624">
        <v>0</v>
      </c>
      <c r="S79" s="624">
        <v>-30085</v>
      </c>
      <c r="T79" s="624">
        <v>0</v>
      </c>
      <c r="U79" s="624">
        <v>0</v>
      </c>
      <c r="V79" s="624">
        <v>0</v>
      </c>
      <c r="W79" s="624">
        <v>0</v>
      </c>
      <c r="X79" s="624">
        <v>0</v>
      </c>
      <c r="Y79" s="624"/>
      <c r="Z79" s="624">
        <v>31660</v>
      </c>
      <c r="AA79" s="624"/>
      <c r="AB79" s="624">
        <v>0</v>
      </c>
      <c r="AC79" s="624">
        <v>0</v>
      </c>
      <c r="AD79" s="624"/>
      <c r="AE79" s="624">
        <v>1072832</v>
      </c>
      <c r="AF79" s="624">
        <v>0</v>
      </c>
      <c r="AG79" s="624">
        <v>0</v>
      </c>
      <c r="AH79" s="624">
        <v>0</v>
      </c>
      <c r="AI79" s="624">
        <v>0</v>
      </c>
      <c r="AJ79" s="624">
        <v>0</v>
      </c>
      <c r="AK79" s="624"/>
      <c r="AL79" s="624">
        <v>221933</v>
      </c>
      <c r="AM79" s="624">
        <v>0</v>
      </c>
      <c r="AN79" s="624"/>
      <c r="AO79" s="624">
        <v>0</v>
      </c>
      <c r="AP79" s="624">
        <v>0</v>
      </c>
      <c r="AQ79" s="624">
        <v>0</v>
      </c>
      <c r="AR79" s="624">
        <v>0</v>
      </c>
      <c r="AS79" s="624"/>
      <c r="AT79" s="624">
        <v>0</v>
      </c>
      <c r="AU79" s="624">
        <v>0</v>
      </c>
      <c r="AV79" s="624"/>
      <c r="AW79" s="624">
        <v>18761</v>
      </c>
      <c r="AX79" s="624"/>
      <c r="AY79" s="624">
        <v>0</v>
      </c>
      <c r="AZ79" s="624">
        <v>0</v>
      </c>
      <c r="BA79" s="624">
        <v>0</v>
      </c>
      <c r="BB79" s="624"/>
      <c r="BC79" s="624">
        <v>7386</v>
      </c>
      <c r="BD79" s="624"/>
      <c r="BE79" s="624">
        <v>0</v>
      </c>
      <c r="BF79" s="624">
        <v>0</v>
      </c>
      <c r="BG79" s="626"/>
      <c r="BH79" s="484">
        <v>217</v>
      </c>
      <c r="BI79" s="621">
        <v>16</v>
      </c>
      <c r="BJ79" s="622" t="s">
        <v>77</v>
      </c>
      <c r="BK79" s="470">
        <v>5264</v>
      </c>
      <c r="BL79" s="627">
        <v>313.65007598784194</v>
      </c>
      <c r="BM79" s="628">
        <v>-200.79996200607903</v>
      </c>
      <c r="BN79" s="628">
        <v>-107.84004559270517</v>
      </c>
      <c r="BO79" s="629">
        <v>5.0100683890577509</v>
      </c>
      <c r="BP79" s="627"/>
      <c r="BQ79" s="630">
        <v>1.3301671732522797</v>
      </c>
      <c r="BR79" s="630">
        <v>0.95003799392097266</v>
      </c>
      <c r="BS79" s="630"/>
      <c r="BT79" s="630">
        <v>22.414513677811549</v>
      </c>
      <c r="BU79" s="630">
        <v>16.010448328267476</v>
      </c>
      <c r="BV79" s="630">
        <v>6.3168693009118542</v>
      </c>
      <c r="BW79" s="630">
        <v>8.9808130699088142</v>
      </c>
      <c r="BX79" s="630">
        <v>6.4148936170212769</v>
      </c>
      <c r="BY79" s="630">
        <v>0</v>
      </c>
      <c r="BZ79" s="630">
        <v>-5.7152355623100304</v>
      </c>
      <c r="CA79" s="630">
        <v>0</v>
      </c>
      <c r="CB79" s="630">
        <v>0</v>
      </c>
      <c r="CC79" s="630">
        <v>0</v>
      </c>
      <c r="CD79" s="630">
        <v>0</v>
      </c>
      <c r="CE79" s="630">
        <v>0</v>
      </c>
      <c r="CF79" s="630"/>
      <c r="CG79" s="630">
        <v>6.014437689969605</v>
      </c>
      <c r="CH79" s="630"/>
      <c r="CI79" s="630">
        <v>0</v>
      </c>
      <c r="CJ79" s="630">
        <v>0</v>
      </c>
      <c r="CK79" s="630"/>
      <c r="CL79" s="630">
        <v>203.80547112462006</v>
      </c>
      <c r="CM79" s="630">
        <v>0</v>
      </c>
      <c r="CN79" s="630">
        <v>0</v>
      </c>
      <c r="CO79" s="630">
        <v>0</v>
      </c>
      <c r="CP79" s="630">
        <v>0</v>
      </c>
      <c r="CQ79" s="630">
        <v>0</v>
      </c>
      <c r="CR79" s="630"/>
      <c r="CS79" s="630">
        <v>42.160524316109424</v>
      </c>
      <c r="CT79" s="630">
        <v>0</v>
      </c>
      <c r="CU79" s="630"/>
      <c r="CV79" s="630">
        <v>0</v>
      </c>
      <c r="CW79" s="630">
        <v>0</v>
      </c>
      <c r="CX79" s="630">
        <v>0</v>
      </c>
      <c r="CY79" s="630">
        <v>0</v>
      </c>
      <c r="CZ79" s="630"/>
      <c r="DA79" s="630">
        <v>0</v>
      </c>
      <c r="DB79" s="630">
        <v>0</v>
      </c>
      <c r="DC79" s="630"/>
      <c r="DD79" s="630">
        <v>3.5640197568389058</v>
      </c>
      <c r="DE79" s="630"/>
      <c r="DF79" s="630">
        <v>0</v>
      </c>
      <c r="DG79" s="630">
        <v>0</v>
      </c>
      <c r="DH79" s="630">
        <v>0</v>
      </c>
      <c r="DI79" s="630"/>
      <c r="DJ79" s="630">
        <v>1.4031155015197569</v>
      </c>
      <c r="DK79" s="630"/>
      <c r="DL79" s="630">
        <v>0</v>
      </c>
      <c r="DM79" s="630">
        <v>0</v>
      </c>
    </row>
    <row r="80" spans="1:117" s="622" customFormat="1" ht="13">
      <c r="A80" s="484">
        <v>218</v>
      </c>
      <c r="B80" s="621">
        <v>14</v>
      </c>
      <c r="C80" s="622" t="s">
        <v>78</v>
      </c>
      <c r="D80" s="470">
        <v>1159</v>
      </c>
      <c r="E80" s="623">
        <v>38371</v>
      </c>
      <c r="F80" s="624">
        <v>-232727</v>
      </c>
      <c r="G80" s="624">
        <v>-124987</v>
      </c>
      <c r="H80" s="625">
        <v>-319343</v>
      </c>
      <c r="I80" s="623"/>
      <c r="J80" s="624">
        <v>0</v>
      </c>
      <c r="K80" s="624">
        <v>0</v>
      </c>
      <c r="L80" s="624"/>
      <c r="M80" s="624">
        <v>29497</v>
      </c>
      <c r="N80" s="624">
        <v>21070</v>
      </c>
      <c r="O80" s="624">
        <v>0</v>
      </c>
      <c r="P80" s="624">
        <v>0</v>
      </c>
      <c r="Q80" s="624">
        <v>0</v>
      </c>
      <c r="R80" s="624">
        <v>0</v>
      </c>
      <c r="S80" s="624">
        <v>-25335</v>
      </c>
      <c r="T80" s="624">
        <v>0</v>
      </c>
      <c r="U80" s="624">
        <v>0</v>
      </c>
      <c r="V80" s="624">
        <v>0</v>
      </c>
      <c r="W80" s="624">
        <v>0</v>
      </c>
      <c r="X80" s="624">
        <v>0</v>
      </c>
      <c r="Y80" s="624"/>
      <c r="Z80" s="624">
        <v>7957</v>
      </c>
      <c r="AA80" s="624"/>
      <c r="AB80" s="624">
        <v>0</v>
      </c>
      <c r="AC80" s="624">
        <v>0</v>
      </c>
      <c r="AD80" s="624"/>
      <c r="AE80" s="624">
        <v>0</v>
      </c>
      <c r="AF80" s="624">
        <v>0</v>
      </c>
      <c r="AG80" s="624">
        <v>0</v>
      </c>
      <c r="AH80" s="624">
        <v>0</v>
      </c>
      <c r="AI80" s="624">
        <v>0</v>
      </c>
      <c r="AJ80" s="624">
        <v>0</v>
      </c>
      <c r="AK80" s="624"/>
      <c r="AL80" s="624">
        <v>0</v>
      </c>
      <c r="AM80" s="624">
        <v>0</v>
      </c>
      <c r="AN80" s="624"/>
      <c r="AO80" s="624">
        <v>0</v>
      </c>
      <c r="AP80" s="624">
        <v>0</v>
      </c>
      <c r="AQ80" s="624">
        <v>0</v>
      </c>
      <c r="AR80" s="624">
        <v>0</v>
      </c>
      <c r="AS80" s="624"/>
      <c r="AT80" s="624">
        <v>0</v>
      </c>
      <c r="AU80" s="624">
        <v>0</v>
      </c>
      <c r="AV80" s="624"/>
      <c r="AW80" s="624">
        <v>4131</v>
      </c>
      <c r="AX80" s="624"/>
      <c r="AY80" s="624">
        <v>0</v>
      </c>
      <c r="AZ80" s="624">
        <v>0</v>
      </c>
      <c r="BA80" s="624">
        <v>0</v>
      </c>
      <c r="BB80" s="624"/>
      <c r="BC80" s="624">
        <v>1051</v>
      </c>
      <c r="BD80" s="624"/>
      <c r="BE80" s="624">
        <v>0</v>
      </c>
      <c r="BF80" s="624">
        <v>0</v>
      </c>
      <c r="BG80" s="626"/>
      <c r="BH80" s="484">
        <v>218</v>
      </c>
      <c r="BI80" s="621">
        <v>14</v>
      </c>
      <c r="BJ80" s="622" t="s">
        <v>78</v>
      </c>
      <c r="BK80" s="470">
        <v>1159</v>
      </c>
      <c r="BL80" s="627">
        <v>33.106988783433998</v>
      </c>
      <c r="BM80" s="628">
        <v>-200.79982743744608</v>
      </c>
      <c r="BN80" s="628">
        <v>-107.84037963761864</v>
      </c>
      <c r="BO80" s="629">
        <v>-275.5332182916307</v>
      </c>
      <c r="BP80" s="627"/>
      <c r="BQ80" s="630">
        <v>0</v>
      </c>
      <c r="BR80" s="630">
        <v>0</v>
      </c>
      <c r="BS80" s="630"/>
      <c r="BT80" s="630">
        <v>25.450388265746334</v>
      </c>
      <c r="BU80" s="630">
        <v>18.179465056082829</v>
      </c>
      <c r="BV80" s="630">
        <v>0</v>
      </c>
      <c r="BW80" s="630">
        <v>0</v>
      </c>
      <c r="BX80" s="630">
        <v>0</v>
      </c>
      <c r="BY80" s="630">
        <v>0</v>
      </c>
      <c r="BZ80" s="630">
        <v>-21.859361518550475</v>
      </c>
      <c r="CA80" s="630">
        <v>0</v>
      </c>
      <c r="CB80" s="630">
        <v>0</v>
      </c>
      <c r="CC80" s="630">
        <v>0</v>
      </c>
      <c r="CD80" s="630">
        <v>0</v>
      </c>
      <c r="CE80" s="630">
        <v>0</v>
      </c>
      <c r="CF80" s="630"/>
      <c r="CG80" s="630">
        <v>6.8654012079378779</v>
      </c>
      <c r="CH80" s="630"/>
      <c r="CI80" s="630">
        <v>0</v>
      </c>
      <c r="CJ80" s="630">
        <v>0</v>
      </c>
      <c r="CK80" s="630"/>
      <c r="CL80" s="630">
        <v>0</v>
      </c>
      <c r="CM80" s="630">
        <v>0</v>
      </c>
      <c r="CN80" s="630">
        <v>0</v>
      </c>
      <c r="CO80" s="630">
        <v>0</v>
      </c>
      <c r="CP80" s="630">
        <v>0</v>
      </c>
      <c r="CQ80" s="630">
        <v>0</v>
      </c>
      <c r="CR80" s="630"/>
      <c r="CS80" s="630">
        <v>0</v>
      </c>
      <c r="CT80" s="630">
        <v>0</v>
      </c>
      <c r="CU80" s="630"/>
      <c r="CV80" s="630">
        <v>0</v>
      </c>
      <c r="CW80" s="630">
        <v>0</v>
      </c>
      <c r="CX80" s="630">
        <v>0</v>
      </c>
      <c r="CY80" s="630">
        <v>0</v>
      </c>
      <c r="CZ80" s="630"/>
      <c r="DA80" s="630">
        <v>0</v>
      </c>
      <c r="DB80" s="630">
        <v>0</v>
      </c>
      <c r="DC80" s="630"/>
      <c r="DD80" s="630">
        <v>3.5642795513373597</v>
      </c>
      <c r="DE80" s="630"/>
      <c r="DF80" s="630">
        <v>0</v>
      </c>
      <c r="DG80" s="630">
        <v>0</v>
      </c>
      <c r="DH80" s="630">
        <v>0</v>
      </c>
      <c r="DI80" s="630"/>
      <c r="DJ80" s="630">
        <v>0.90681622088006908</v>
      </c>
      <c r="DK80" s="630"/>
      <c r="DL80" s="630">
        <v>0</v>
      </c>
      <c r="DM80" s="630">
        <v>0</v>
      </c>
    </row>
    <row r="81" spans="1:117" s="622" customFormat="1" ht="13">
      <c r="A81" s="484">
        <v>224</v>
      </c>
      <c r="B81" s="621">
        <v>1</v>
      </c>
      <c r="C81" s="622" t="s">
        <v>79</v>
      </c>
      <c r="D81" s="470">
        <v>8440</v>
      </c>
      <c r="E81" s="623">
        <v>2181639</v>
      </c>
      <c r="F81" s="624">
        <v>-1694752</v>
      </c>
      <c r="G81" s="624">
        <v>-910170</v>
      </c>
      <c r="H81" s="625">
        <v>-423283</v>
      </c>
      <c r="I81" s="623"/>
      <c r="J81" s="624">
        <v>0</v>
      </c>
      <c r="K81" s="624">
        <v>0</v>
      </c>
      <c r="L81" s="624"/>
      <c r="M81" s="624">
        <v>103241</v>
      </c>
      <c r="N81" s="624">
        <v>73744</v>
      </c>
      <c r="O81" s="624">
        <v>91838</v>
      </c>
      <c r="P81" s="624">
        <v>0</v>
      </c>
      <c r="Q81" s="624">
        <v>0</v>
      </c>
      <c r="R81" s="624">
        <v>0</v>
      </c>
      <c r="S81" s="624">
        <v>-98171</v>
      </c>
      <c r="T81" s="624">
        <v>26120</v>
      </c>
      <c r="U81" s="624">
        <v>0</v>
      </c>
      <c r="V81" s="624">
        <v>0</v>
      </c>
      <c r="W81" s="624">
        <v>0</v>
      </c>
      <c r="X81" s="624">
        <v>0</v>
      </c>
      <c r="Y81" s="624"/>
      <c r="Z81" s="624">
        <v>29837</v>
      </c>
      <c r="AA81" s="624"/>
      <c r="AB81" s="624">
        <v>0</v>
      </c>
      <c r="AC81" s="624">
        <v>0</v>
      </c>
      <c r="AD81" s="624"/>
      <c r="AE81" s="624">
        <v>1616555</v>
      </c>
      <c r="AF81" s="624">
        <v>0</v>
      </c>
      <c r="AG81" s="624">
        <v>0</v>
      </c>
      <c r="AH81" s="624">
        <v>0</v>
      </c>
      <c r="AI81" s="624">
        <v>0</v>
      </c>
      <c r="AJ81" s="624">
        <v>0</v>
      </c>
      <c r="AK81" s="624"/>
      <c r="AL81" s="624">
        <v>206862</v>
      </c>
      <c r="AM81" s="624">
        <v>2177</v>
      </c>
      <c r="AN81" s="624"/>
      <c r="AO81" s="624">
        <v>0</v>
      </c>
      <c r="AP81" s="624">
        <v>0</v>
      </c>
      <c r="AQ81" s="624">
        <v>0</v>
      </c>
      <c r="AR81" s="624">
        <v>0</v>
      </c>
      <c r="AS81" s="624"/>
      <c r="AT81" s="624">
        <v>0</v>
      </c>
      <c r="AU81" s="624">
        <v>0</v>
      </c>
      <c r="AV81" s="624"/>
      <c r="AW81" s="624">
        <v>30080</v>
      </c>
      <c r="AX81" s="624"/>
      <c r="AY81" s="624">
        <v>89845</v>
      </c>
      <c r="AZ81" s="624">
        <v>0</v>
      </c>
      <c r="BA81" s="624">
        <v>0</v>
      </c>
      <c r="BB81" s="624"/>
      <c r="BC81" s="624">
        <v>9511</v>
      </c>
      <c r="BD81" s="624"/>
      <c r="BE81" s="624">
        <v>0</v>
      </c>
      <c r="BF81" s="624">
        <v>0</v>
      </c>
      <c r="BG81" s="626"/>
      <c r="BH81" s="484">
        <v>224</v>
      </c>
      <c r="BI81" s="621">
        <v>1</v>
      </c>
      <c r="BJ81" s="622" t="s">
        <v>79</v>
      </c>
      <c r="BK81" s="470">
        <v>8440</v>
      </c>
      <c r="BL81" s="627">
        <v>258.48803317535544</v>
      </c>
      <c r="BM81" s="628">
        <v>-200.8</v>
      </c>
      <c r="BN81" s="628">
        <v>-107.84004739336493</v>
      </c>
      <c r="BO81" s="629">
        <v>-50.152014218009477</v>
      </c>
      <c r="BP81" s="627"/>
      <c r="BQ81" s="630">
        <v>0</v>
      </c>
      <c r="BR81" s="630">
        <v>0</v>
      </c>
      <c r="BS81" s="630"/>
      <c r="BT81" s="630">
        <v>12.232345971563982</v>
      </c>
      <c r="BU81" s="630">
        <v>8.7374407582938396</v>
      </c>
      <c r="BV81" s="630">
        <v>10.88127962085308</v>
      </c>
      <c r="BW81" s="630">
        <v>0</v>
      </c>
      <c r="BX81" s="630">
        <v>0</v>
      </c>
      <c r="BY81" s="630">
        <v>0</v>
      </c>
      <c r="BZ81" s="630">
        <v>-11.631635071090047</v>
      </c>
      <c r="CA81" s="630">
        <v>3.09478672985782</v>
      </c>
      <c r="CB81" s="630">
        <v>0</v>
      </c>
      <c r="CC81" s="630">
        <v>0</v>
      </c>
      <c r="CD81" s="630">
        <v>0</v>
      </c>
      <c r="CE81" s="630">
        <v>0</v>
      </c>
      <c r="CF81" s="630"/>
      <c r="CG81" s="630">
        <v>3.5351895734597156</v>
      </c>
      <c r="CH81" s="630"/>
      <c r="CI81" s="630">
        <v>0</v>
      </c>
      <c r="CJ81" s="630">
        <v>0</v>
      </c>
      <c r="CK81" s="630"/>
      <c r="CL81" s="630">
        <v>191.53495260663507</v>
      </c>
      <c r="CM81" s="630">
        <v>0</v>
      </c>
      <c r="CN81" s="630">
        <v>0</v>
      </c>
      <c r="CO81" s="630">
        <v>0</v>
      </c>
      <c r="CP81" s="630">
        <v>0</v>
      </c>
      <c r="CQ81" s="630">
        <v>0</v>
      </c>
      <c r="CR81" s="630"/>
      <c r="CS81" s="630">
        <v>24.509715639810427</v>
      </c>
      <c r="CT81" s="630">
        <v>0.25793838862559243</v>
      </c>
      <c r="CU81" s="630"/>
      <c r="CV81" s="630">
        <v>0</v>
      </c>
      <c r="CW81" s="630">
        <v>0</v>
      </c>
      <c r="CX81" s="630">
        <v>0</v>
      </c>
      <c r="CY81" s="630">
        <v>0</v>
      </c>
      <c r="CZ81" s="630"/>
      <c r="DA81" s="630">
        <v>0</v>
      </c>
      <c r="DB81" s="630">
        <v>0</v>
      </c>
      <c r="DC81" s="630"/>
      <c r="DD81" s="630">
        <v>3.5639810426540284</v>
      </c>
      <c r="DE81" s="630"/>
      <c r="DF81" s="630">
        <v>10.645142180094787</v>
      </c>
      <c r="DG81" s="630">
        <v>0</v>
      </c>
      <c r="DH81" s="630">
        <v>0</v>
      </c>
      <c r="DI81" s="630"/>
      <c r="DJ81" s="630">
        <v>1.1268957345971564</v>
      </c>
      <c r="DK81" s="630"/>
      <c r="DL81" s="630">
        <v>0</v>
      </c>
      <c r="DM81" s="630">
        <v>0</v>
      </c>
    </row>
    <row r="82" spans="1:117" s="622" customFormat="1" ht="13">
      <c r="A82" s="484">
        <v>226</v>
      </c>
      <c r="B82" s="621">
        <v>13</v>
      </c>
      <c r="C82" s="622" t="s">
        <v>80</v>
      </c>
      <c r="D82" s="470">
        <v>3573</v>
      </c>
      <c r="E82" s="623">
        <v>1079513</v>
      </c>
      <c r="F82" s="624">
        <v>-717458</v>
      </c>
      <c r="G82" s="624">
        <v>-385312</v>
      </c>
      <c r="H82" s="625">
        <v>-23257</v>
      </c>
      <c r="I82" s="623"/>
      <c r="J82" s="624">
        <v>0</v>
      </c>
      <c r="K82" s="624">
        <v>0</v>
      </c>
      <c r="L82" s="624"/>
      <c r="M82" s="624">
        <v>73744</v>
      </c>
      <c r="N82" s="624">
        <v>52674</v>
      </c>
      <c r="O82" s="624">
        <v>22168</v>
      </c>
      <c r="P82" s="624">
        <v>0</v>
      </c>
      <c r="Q82" s="624">
        <v>0</v>
      </c>
      <c r="R82" s="624">
        <v>0</v>
      </c>
      <c r="S82" s="624">
        <v>-33252</v>
      </c>
      <c r="T82" s="624">
        <v>20316</v>
      </c>
      <c r="U82" s="624">
        <v>0</v>
      </c>
      <c r="V82" s="624">
        <v>0</v>
      </c>
      <c r="W82" s="624">
        <v>0</v>
      </c>
      <c r="X82" s="624">
        <v>0</v>
      </c>
      <c r="Y82" s="624"/>
      <c r="Z82" s="624">
        <v>11960</v>
      </c>
      <c r="AA82" s="624"/>
      <c r="AB82" s="624">
        <v>0</v>
      </c>
      <c r="AC82" s="624">
        <v>0</v>
      </c>
      <c r="AD82" s="624"/>
      <c r="AE82" s="624">
        <v>748404</v>
      </c>
      <c r="AF82" s="624">
        <v>0</v>
      </c>
      <c r="AG82" s="624">
        <v>0</v>
      </c>
      <c r="AH82" s="624">
        <v>0</v>
      </c>
      <c r="AI82" s="624">
        <v>0</v>
      </c>
      <c r="AJ82" s="624">
        <v>0</v>
      </c>
      <c r="AK82" s="624"/>
      <c r="AL82" s="624">
        <v>167499</v>
      </c>
      <c r="AM82" s="624">
        <v>0</v>
      </c>
      <c r="AN82" s="624"/>
      <c r="AO82" s="624">
        <v>0</v>
      </c>
      <c r="AP82" s="624">
        <v>0</v>
      </c>
      <c r="AQ82" s="624">
        <v>0</v>
      </c>
      <c r="AR82" s="624">
        <v>0</v>
      </c>
      <c r="AS82" s="624"/>
      <c r="AT82" s="624">
        <v>0</v>
      </c>
      <c r="AU82" s="624">
        <v>0</v>
      </c>
      <c r="AV82" s="624"/>
      <c r="AW82" s="624">
        <v>12734</v>
      </c>
      <c r="AX82" s="624"/>
      <c r="AY82" s="624">
        <v>0</v>
      </c>
      <c r="AZ82" s="624">
        <v>0</v>
      </c>
      <c r="BA82" s="624">
        <v>0</v>
      </c>
      <c r="BB82" s="624"/>
      <c r="BC82" s="624">
        <v>3266</v>
      </c>
      <c r="BD82" s="624"/>
      <c r="BE82" s="624">
        <v>0</v>
      </c>
      <c r="BF82" s="624">
        <v>0</v>
      </c>
      <c r="BG82" s="626"/>
      <c r="BH82" s="484">
        <v>226</v>
      </c>
      <c r="BI82" s="621">
        <v>13</v>
      </c>
      <c r="BJ82" s="622" t="s">
        <v>80</v>
      </c>
      <c r="BK82" s="470">
        <v>3573</v>
      </c>
      <c r="BL82" s="627">
        <v>302.13070249090401</v>
      </c>
      <c r="BM82" s="628">
        <v>-200.79988804925833</v>
      </c>
      <c r="BN82" s="628">
        <v>-107.83991043940667</v>
      </c>
      <c r="BO82" s="629">
        <v>-6.5090959977609852</v>
      </c>
      <c r="BP82" s="627"/>
      <c r="BQ82" s="630">
        <v>0</v>
      </c>
      <c r="BR82" s="630">
        <v>0</v>
      </c>
      <c r="BS82" s="630"/>
      <c r="BT82" s="630">
        <v>20.639238734956621</v>
      </c>
      <c r="BU82" s="630">
        <v>14.74223341729639</v>
      </c>
      <c r="BV82" s="630">
        <v>6.2043101035544357</v>
      </c>
      <c r="BW82" s="630">
        <v>0</v>
      </c>
      <c r="BX82" s="630">
        <v>0</v>
      </c>
      <c r="BY82" s="630">
        <v>0</v>
      </c>
      <c r="BZ82" s="630">
        <v>-9.3064651553316544</v>
      </c>
      <c r="CA82" s="630">
        <v>5.6859781696053737</v>
      </c>
      <c r="CB82" s="630">
        <v>0</v>
      </c>
      <c r="CC82" s="630">
        <v>0</v>
      </c>
      <c r="CD82" s="630">
        <v>0</v>
      </c>
      <c r="CE82" s="630">
        <v>0</v>
      </c>
      <c r="CF82" s="630"/>
      <c r="CG82" s="630">
        <v>3.3473271760425414</v>
      </c>
      <c r="CH82" s="630"/>
      <c r="CI82" s="630">
        <v>0</v>
      </c>
      <c r="CJ82" s="630">
        <v>0</v>
      </c>
      <c r="CK82" s="630"/>
      <c r="CL82" s="630">
        <v>209.46095717884131</v>
      </c>
      <c r="CM82" s="630">
        <v>0</v>
      </c>
      <c r="CN82" s="630">
        <v>0</v>
      </c>
      <c r="CO82" s="630">
        <v>0</v>
      </c>
      <c r="CP82" s="630">
        <v>0</v>
      </c>
      <c r="CQ82" s="630">
        <v>0</v>
      </c>
      <c r="CR82" s="630"/>
      <c r="CS82" s="630">
        <v>46.879093198992443</v>
      </c>
      <c r="CT82" s="630">
        <v>0</v>
      </c>
      <c r="CU82" s="630"/>
      <c r="CV82" s="630">
        <v>0</v>
      </c>
      <c r="CW82" s="630">
        <v>0</v>
      </c>
      <c r="CX82" s="630">
        <v>0</v>
      </c>
      <c r="CY82" s="630">
        <v>0</v>
      </c>
      <c r="CZ82" s="630"/>
      <c r="DA82" s="630">
        <v>0</v>
      </c>
      <c r="DB82" s="630">
        <v>0</v>
      </c>
      <c r="DC82" s="630"/>
      <c r="DD82" s="630">
        <v>3.5639518611810805</v>
      </c>
      <c r="DE82" s="630"/>
      <c r="DF82" s="630">
        <v>0</v>
      </c>
      <c r="DG82" s="630">
        <v>0</v>
      </c>
      <c r="DH82" s="630">
        <v>0</v>
      </c>
      <c r="DI82" s="630"/>
      <c r="DJ82" s="630">
        <v>0.91407780576546316</v>
      </c>
      <c r="DK82" s="630"/>
      <c r="DL82" s="630">
        <v>0</v>
      </c>
      <c r="DM82" s="630">
        <v>0</v>
      </c>
    </row>
    <row r="83" spans="1:117" s="622" customFormat="1" ht="13">
      <c r="A83" s="484">
        <v>230</v>
      </c>
      <c r="B83" s="621">
        <v>4</v>
      </c>
      <c r="C83" s="622" t="s">
        <v>81</v>
      </c>
      <c r="D83" s="470">
        <v>2170</v>
      </c>
      <c r="E83" s="623">
        <v>88623</v>
      </c>
      <c r="F83" s="624">
        <v>-435736</v>
      </c>
      <c r="G83" s="624">
        <v>-234013</v>
      </c>
      <c r="H83" s="625">
        <v>-581126</v>
      </c>
      <c r="I83" s="623"/>
      <c r="J83" s="624">
        <v>7002</v>
      </c>
      <c r="K83" s="624">
        <v>5001</v>
      </c>
      <c r="L83" s="624"/>
      <c r="M83" s="624">
        <v>58995</v>
      </c>
      <c r="N83" s="624">
        <v>42139</v>
      </c>
      <c r="O83" s="624">
        <v>7917</v>
      </c>
      <c r="P83" s="624">
        <v>23638</v>
      </c>
      <c r="Q83" s="624">
        <v>16884</v>
      </c>
      <c r="R83" s="624">
        <v>0</v>
      </c>
      <c r="S83" s="624">
        <v>-110839</v>
      </c>
      <c r="T83" s="624">
        <v>20316</v>
      </c>
      <c r="U83" s="624">
        <v>0</v>
      </c>
      <c r="V83" s="624">
        <v>0</v>
      </c>
      <c r="W83" s="624">
        <v>0</v>
      </c>
      <c r="X83" s="624">
        <v>0</v>
      </c>
      <c r="Y83" s="624"/>
      <c r="Z83" s="624">
        <v>7778</v>
      </c>
      <c r="AA83" s="624"/>
      <c r="AB83" s="624">
        <v>0</v>
      </c>
      <c r="AC83" s="624">
        <v>0</v>
      </c>
      <c r="AD83" s="624"/>
      <c r="AE83" s="624">
        <v>0</v>
      </c>
      <c r="AF83" s="624">
        <v>0</v>
      </c>
      <c r="AG83" s="624">
        <v>0</v>
      </c>
      <c r="AH83" s="624">
        <v>0</v>
      </c>
      <c r="AI83" s="624">
        <v>0</v>
      </c>
      <c r="AJ83" s="624">
        <v>0</v>
      </c>
      <c r="AK83" s="624"/>
      <c r="AL83" s="624">
        <v>0</v>
      </c>
      <c r="AM83" s="624">
        <v>0</v>
      </c>
      <c r="AN83" s="624"/>
      <c r="AO83" s="624">
        <v>0</v>
      </c>
      <c r="AP83" s="624">
        <v>0</v>
      </c>
      <c r="AQ83" s="624">
        <v>0</v>
      </c>
      <c r="AR83" s="624">
        <v>0</v>
      </c>
      <c r="AS83" s="624"/>
      <c r="AT83" s="624">
        <v>0</v>
      </c>
      <c r="AU83" s="624">
        <v>0</v>
      </c>
      <c r="AV83" s="624"/>
      <c r="AW83" s="624">
        <v>7734</v>
      </c>
      <c r="AX83" s="624"/>
      <c r="AY83" s="624">
        <v>0</v>
      </c>
      <c r="AZ83" s="624">
        <v>0</v>
      </c>
      <c r="BA83" s="624">
        <v>0</v>
      </c>
      <c r="BB83" s="624"/>
      <c r="BC83" s="624">
        <v>2058</v>
      </c>
      <c r="BD83" s="624"/>
      <c r="BE83" s="624">
        <v>0</v>
      </c>
      <c r="BF83" s="624">
        <v>0</v>
      </c>
      <c r="BG83" s="626"/>
      <c r="BH83" s="484">
        <v>230</v>
      </c>
      <c r="BI83" s="621">
        <v>4</v>
      </c>
      <c r="BJ83" s="622" t="s">
        <v>81</v>
      </c>
      <c r="BK83" s="470">
        <v>2170</v>
      </c>
      <c r="BL83" s="627">
        <v>40.840092165898618</v>
      </c>
      <c r="BM83" s="628">
        <v>-200.8</v>
      </c>
      <c r="BN83" s="628">
        <v>-107.84009216589861</v>
      </c>
      <c r="BO83" s="629">
        <v>-267.8</v>
      </c>
      <c r="BP83" s="627"/>
      <c r="BQ83" s="630">
        <v>3.2267281105990784</v>
      </c>
      <c r="BR83" s="630">
        <v>2.3046082949308757</v>
      </c>
      <c r="BS83" s="630"/>
      <c r="BT83" s="630">
        <v>27.186635944700459</v>
      </c>
      <c r="BU83" s="630">
        <v>19.41889400921659</v>
      </c>
      <c r="BV83" s="630">
        <v>3.6483870967741936</v>
      </c>
      <c r="BW83" s="630">
        <v>10.893087557603687</v>
      </c>
      <c r="BX83" s="630">
        <v>7.7806451612903222</v>
      </c>
      <c r="BY83" s="630">
        <v>0</v>
      </c>
      <c r="BZ83" s="630">
        <v>-51.077880184331796</v>
      </c>
      <c r="CA83" s="630">
        <v>9.362211981566821</v>
      </c>
      <c r="CB83" s="630">
        <v>0</v>
      </c>
      <c r="CC83" s="630">
        <v>0</v>
      </c>
      <c r="CD83" s="630">
        <v>0</v>
      </c>
      <c r="CE83" s="630">
        <v>0</v>
      </c>
      <c r="CF83" s="630"/>
      <c r="CG83" s="630">
        <v>3.584331797235023</v>
      </c>
      <c r="CH83" s="630"/>
      <c r="CI83" s="630">
        <v>0</v>
      </c>
      <c r="CJ83" s="630">
        <v>0</v>
      </c>
      <c r="CK83" s="630"/>
      <c r="CL83" s="630">
        <v>0</v>
      </c>
      <c r="CM83" s="630">
        <v>0</v>
      </c>
      <c r="CN83" s="630">
        <v>0</v>
      </c>
      <c r="CO83" s="630">
        <v>0</v>
      </c>
      <c r="CP83" s="630">
        <v>0</v>
      </c>
      <c r="CQ83" s="630">
        <v>0</v>
      </c>
      <c r="CR83" s="630"/>
      <c r="CS83" s="630">
        <v>0</v>
      </c>
      <c r="CT83" s="630">
        <v>0</v>
      </c>
      <c r="CU83" s="630"/>
      <c r="CV83" s="630">
        <v>0</v>
      </c>
      <c r="CW83" s="630">
        <v>0</v>
      </c>
      <c r="CX83" s="630">
        <v>0</v>
      </c>
      <c r="CY83" s="630">
        <v>0</v>
      </c>
      <c r="CZ83" s="630"/>
      <c r="DA83" s="630">
        <v>0</v>
      </c>
      <c r="DB83" s="630">
        <v>0</v>
      </c>
      <c r="DC83" s="630"/>
      <c r="DD83" s="630">
        <v>3.5640552995391706</v>
      </c>
      <c r="DE83" s="630"/>
      <c r="DF83" s="630">
        <v>0</v>
      </c>
      <c r="DG83" s="630">
        <v>0</v>
      </c>
      <c r="DH83" s="630">
        <v>0</v>
      </c>
      <c r="DI83" s="630"/>
      <c r="DJ83" s="630">
        <v>0.94838709677419353</v>
      </c>
      <c r="DK83" s="630"/>
      <c r="DL83" s="630">
        <v>0</v>
      </c>
      <c r="DM83" s="630">
        <v>0</v>
      </c>
    </row>
    <row r="84" spans="1:117" s="622" customFormat="1" ht="13">
      <c r="A84" s="484">
        <v>231</v>
      </c>
      <c r="B84" s="621">
        <v>15</v>
      </c>
      <c r="C84" s="622" t="s">
        <v>82</v>
      </c>
      <c r="D84" s="470">
        <v>1241</v>
      </c>
      <c r="E84" s="623">
        <v>266800</v>
      </c>
      <c r="F84" s="624">
        <v>-249193</v>
      </c>
      <c r="G84" s="624">
        <v>-133829</v>
      </c>
      <c r="H84" s="625">
        <v>-116222</v>
      </c>
      <c r="I84" s="623"/>
      <c r="J84" s="624">
        <v>0</v>
      </c>
      <c r="K84" s="624">
        <v>0</v>
      </c>
      <c r="L84" s="624"/>
      <c r="M84" s="624">
        <v>14749</v>
      </c>
      <c r="N84" s="624">
        <v>10535</v>
      </c>
      <c r="O84" s="624">
        <v>115589</v>
      </c>
      <c r="P84" s="624">
        <v>23638</v>
      </c>
      <c r="Q84" s="624">
        <v>16884</v>
      </c>
      <c r="R84" s="624">
        <v>0</v>
      </c>
      <c r="S84" s="624">
        <v>-7917</v>
      </c>
      <c r="T84" s="624">
        <v>0</v>
      </c>
      <c r="U84" s="624">
        <v>0</v>
      </c>
      <c r="V84" s="624">
        <v>0</v>
      </c>
      <c r="W84" s="624">
        <v>0</v>
      </c>
      <c r="X84" s="624">
        <v>0</v>
      </c>
      <c r="Y84" s="624"/>
      <c r="Z84" s="624">
        <v>13924</v>
      </c>
      <c r="AA84" s="624"/>
      <c r="AB84" s="624">
        <v>0</v>
      </c>
      <c r="AC84" s="624">
        <v>0</v>
      </c>
      <c r="AD84" s="624"/>
      <c r="AE84" s="624">
        <v>0</v>
      </c>
      <c r="AF84" s="624">
        <v>0</v>
      </c>
      <c r="AG84" s="624">
        <v>0</v>
      </c>
      <c r="AH84" s="624">
        <v>0</v>
      </c>
      <c r="AI84" s="624">
        <v>0</v>
      </c>
      <c r="AJ84" s="624">
        <v>0</v>
      </c>
      <c r="AK84" s="624"/>
      <c r="AL84" s="624">
        <v>73879</v>
      </c>
      <c r="AM84" s="624">
        <v>0</v>
      </c>
      <c r="AN84" s="624"/>
      <c r="AO84" s="624">
        <v>0</v>
      </c>
      <c r="AP84" s="624">
        <v>0</v>
      </c>
      <c r="AQ84" s="624">
        <v>0</v>
      </c>
      <c r="AR84" s="624">
        <v>0</v>
      </c>
      <c r="AS84" s="624"/>
      <c r="AT84" s="624">
        <v>0</v>
      </c>
      <c r="AU84" s="624">
        <v>0</v>
      </c>
      <c r="AV84" s="624"/>
      <c r="AW84" s="624">
        <v>4423</v>
      </c>
      <c r="AX84" s="624"/>
      <c r="AY84" s="624">
        <v>0</v>
      </c>
      <c r="AZ84" s="624">
        <v>0</v>
      </c>
      <c r="BA84" s="624">
        <v>0</v>
      </c>
      <c r="BB84" s="624"/>
      <c r="BC84" s="624">
        <v>1096</v>
      </c>
      <c r="BD84" s="624"/>
      <c r="BE84" s="624">
        <v>0</v>
      </c>
      <c r="BF84" s="624">
        <v>0</v>
      </c>
      <c r="BG84" s="626"/>
      <c r="BH84" s="484">
        <v>231</v>
      </c>
      <c r="BI84" s="621">
        <v>15</v>
      </c>
      <c r="BJ84" s="622" t="s">
        <v>82</v>
      </c>
      <c r="BK84" s="470">
        <v>1241</v>
      </c>
      <c r="BL84" s="627">
        <v>214.98791297340856</v>
      </c>
      <c r="BM84" s="628">
        <v>-200.80016116035455</v>
      </c>
      <c r="BN84" s="628">
        <v>-107.83964544721998</v>
      </c>
      <c r="BO84" s="629">
        <v>-93.651893634166001</v>
      </c>
      <c r="BP84" s="627"/>
      <c r="BQ84" s="630">
        <v>0</v>
      </c>
      <c r="BR84" s="630">
        <v>0</v>
      </c>
      <c r="BS84" s="630"/>
      <c r="BT84" s="630">
        <v>11.884770346494763</v>
      </c>
      <c r="BU84" s="630">
        <v>8.489121676067688</v>
      </c>
      <c r="BV84" s="630">
        <v>93.14182111200644</v>
      </c>
      <c r="BW84" s="630">
        <v>19.047542304593069</v>
      </c>
      <c r="BX84" s="630">
        <v>13.605157131345688</v>
      </c>
      <c r="BY84" s="630">
        <v>0</v>
      </c>
      <c r="BZ84" s="630">
        <v>-6.3795326349717971</v>
      </c>
      <c r="CA84" s="630">
        <v>0</v>
      </c>
      <c r="CB84" s="630">
        <v>0</v>
      </c>
      <c r="CC84" s="630">
        <v>0</v>
      </c>
      <c r="CD84" s="630">
        <v>0</v>
      </c>
      <c r="CE84" s="630">
        <v>0</v>
      </c>
      <c r="CF84" s="630"/>
      <c r="CG84" s="630">
        <v>11.219983883964545</v>
      </c>
      <c r="CH84" s="630"/>
      <c r="CI84" s="630">
        <v>0</v>
      </c>
      <c r="CJ84" s="630">
        <v>0</v>
      </c>
      <c r="CK84" s="630"/>
      <c r="CL84" s="630">
        <v>0</v>
      </c>
      <c r="CM84" s="630">
        <v>0</v>
      </c>
      <c r="CN84" s="630">
        <v>0</v>
      </c>
      <c r="CO84" s="630">
        <v>0</v>
      </c>
      <c r="CP84" s="630">
        <v>0</v>
      </c>
      <c r="CQ84" s="630">
        <v>0</v>
      </c>
      <c r="CR84" s="630"/>
      <c r="CS84" s="630">
        <v>59.531829170024174</v>
      </c>
      <c r="CT84" s="630">
        <v>0</v>
      </c>
      <c r="CU84" s="630"/>
      <c r="CV84" s="630">
        <v>0</v>
      </c>
      <c r="CW84" s="630">
        <v>0</v>
      </c>
      <c r="CX84" s="630">
        <v>0</v>
      </c>
      <c r="CY84" s="630">
        <v>0</v>
      </c>
      <c r="CZ84" s="630"/>
      <c r="DA84" s="630">
        <v>0</v>
      </c>
      <c r="DB84" s="630">
        <v>0</v>
      </c>
      <c r="DC84" s="630"/>
      <c r="DD84" s="630">
        <v>3.5640612409347301</v>
      </c>
      <c r="DE84" s="630"/>
      <c r="DF84" s="630">
        <v>0</v>
      </c>
      <c r="DG84" s="630">
        <v>0</v>
      </c>
      <c r="DH84" s="630">
        <v>0</v>
      </c>
      <c r="DI84" s="630"/>
      <c r="DJ84" s="630">
        <v>0.88315874294923447</v>
      </c>
      <c r="DK84" s="630"/>
      <c r="DL84" s="630">
        <v>0</v>
      </c>
      <c r="DM84" s="630">
        <v>0</v>
      </c>
    </row>
    <row r="85" spans="1:117" s="622" customFormat="1" ht="13">
      <c r="A85" s="484">
        <v>232</v>
      </c>
      <c r="B85" s="621">
        <v>14</v>
      </c>
      <c r="C85" s="622" t="s">
        <v>83</v>
      </c>
      <c r="D85" s="470">
        <v>12518</v>
      </c>
      <c r="E85" s="623">
        <v>3249334</v>
      </c>
      <c r="F85" s="624">
        <v>-2513614</v>
      </c>
      <c r="G85" s="624">
        <v>-1349941</v>
      </c>
      <c r="H85" s="625">
        <v>-614221</v>
      </c>
      <c r="I85" s="623"/>
      <c r="J85" s="624">
        <v>7002</v>
      </c>
      <c r="K85" s="624">
        <v>5001</v>
      </c>
      <c r="L85" s="624"/>
      <c r="M85" s="624">
        <v>368718</v>
      </c>
      <c r="N85" s="624">
        <v>263370</v>
      </c>
      <c r="O85" s="624">
        <v>50669</v>
      </c>
      <c r="P85" s="624">
        <v>141826</v>
      </c>
      <c r="Q85" s="624">
        <v>101304</v>
      </c>
      <c r="R85" s="624">
        <v>0</v>
      </c>
      <c r="S85" s="624">
        <v>-52253</v>
      </c>
      <c r="T85" s="624">
        <v>29023</v>
      </c>
      <c r="U85" s="624">
        <v>0</v>
      </c>
      <c r="V85" s="624">
        <v>0</v>
      </c>
      <c r="W85" s="624">
        <v>0</v>
      </c>
      <c r="X85" s="624">
        <v>0</v>
      </c>
      <c r="Y85" s="624"/>
      <c r="Z85" s="624">
        <v>55696</v>
      </c>
      <c r="AA85" s="624"/>
      <c r="AB85" s="624">
        <v>0</v>
      </c>
      <c r="AC85" s="624">
        <v>0</v>
      </c>
      <c r="AD85" s="624"/>
      <c r="AE85" s="624">
        <v>1464026</v>
      </c>
      <c r="AF85" s="624">
        <v>0</v>
      </c>
      <c r="AG85" s="624">
        <v>0</v>
      </c>
      <c r="AH85" s="624">
        <v>0</v>
      </c>
      <c r="AI85" s="624">
        <v>0</v>
      </c>
      <c r="AJ85" s="624">
        <v>0</v>
      </c>
      <c r="AK85" s="624"/>
      <c r="AL85" s="624">
        <v>379739</v>
      </c>
      <c r="AM85" s="624">
        <v>0</v>
      </c>
      <c r="AN85" s="624"/>
      <c r="AO85" s="624">
        <v>0</v>
      </c>
      <c r="AP85" s="624">
        <v>0</v>
      </c>
      <c r="AQ85" s="624">
        <v>0</v>
      </c>
      <c r="AR85" s="624">
        <v>0</v>
      </c>
      <c r="AS85" s="624"/>
      <c r="AT85" s="624">
        <v>0</v>
      </c>
      <c r="AU85" s="624">
        <v>0</v>
      </c>
      <c r="AV85" s="624"/>
      <c r="AW85" s="624">
        <v>44614</v>
      </c>
      <c r="AX85" s="624"/>
      <c r="AY85" s="624">
        <v>0</v>
      </c>
      <c r="AZ85" s="624">
        <v>0</v>
      </c>
      <c r="BA85" s="624">
        <v>0</v>
      </c>
      <c r="BB85" s="624"/>
      <c r="BC85" s="624">
        <v>14826</v>
      </c>
      <c r="BD85" s="624"/>
      <c r="BE85" s="624">
        <v>375773</v>
      </c>
      <c r="BF85" s="624">
        <v>0</v>
      </c>
      <c r="BG85" s="626"/>
      <c r="BH85" s="484">
        <v>232</v>
      </c>
      <c r="BI85" s="621">
        <v>14</v>
      </c>
      <c r="BJ85" s="622" t="s">
        <v>83</v>
      </c>
      <c r="BK85" s="470">
        <v>12518</v>
      </c>
      <c r="BL85" s="627">
        <v>259.57293497363798</v>
      </c>
      <c r="BM85" s="628">
        <v>-200.79996804601373</v>
      </c>
      <c r="BN85" s="628">
        <v>-107.83999041380412</v>
      </c>
      <c r="BO85" s="629">
        <v>-49.067023486179899</v>
      </c>
      <c r="BP85" s="627"/>
      <c r="BQ85" s="630">
        <v>0.55935452947755238</v>
      </c>
      <c r="BR85" s="630">
        <v>0.39950471321297332</v>
      </c>
      <c r="BS85" s="630"/>
      <c r="BT85" s="630">
        <v>29.455024764339353</v>
      </c>
      <c r="BU85" s="630">
        <v>21.039303403099538</v>
      </c>
      <c r="BV85" s="630">
        <v>4.0476913244927308</v>
      </c>
      <c r="BW85" s="630">
        <v>11.32976513820099</v>
      </c>
      <c r="BX85" s="630">
        <v>8.0926665601533792</v>
      </c>
      <c r="BY85" s="630">
        <v>0</v>
      </c>
      <c r="BZ85" s="630">
        <v>-4.174229110081483</v>
      </c>
      <c r="CA85" s="630">
        <v>2.3185013580444163</v>
      </c>
      <c r="CB85" s="630">
        <v>0</v>
      </c>
      <c r="CC85" s="630">
        <v>0</v>
      </c>
      <c r="CD85" s="630">
        <v>0</v>
      </c>
      <c r="CE85" s="630">
        <v>0</v>
      </c>
      <c r="CF85" s="630"/>
      <c r="CG85" s="630">
        <v>4.4492730468125901</v>
      </c>
      <c r="CH85" s="630"/>
      <c r="CI85" s="630">
        <v>0</v>
      </c>
      <c r="CJ85" s="630">
        <v>0</v>
      </c>
      <c r="CK85" s="630"/>
      <c r="CL85" s="630">
        <v>116.95366671992331</v>
      </c>
      <c r="CM85" s="630">
        <v>0</v>
      </c>
      <c r="CN85" s="630">
        <v>0</v>
      </c>
      <c r="CO85" s="630">
        <v>0</v>
      </c>
      <c r="CP85" s="630">
        <v>0</v>
      </c>
      <c r="CQ85" s="630">
        <v>0</v>
      </c>
      <c r="CR85" s="630"/>
      <c r="CS85" s="630">
        <v>30.335436970762103</v>
      </c>
      <c r="CT85" s="630">
        <v>0</v>
      </c>
      <c r="CU85" s="630"/>
      <c r="CV85" s="630">
        <v>0</v>
      </c>
      <c r="CW85" s="630">
        <v>0</v>
      </c>
      <c r="CX85" s="630">
        <v>0</v>
      </c>
      <c r="CY85" s="630">
        <v>0</v>
      </c>
      <c r="CZ85" s="630"/>
      <c r="DA85" s="630">
        <v>0</v>
      </c>
      <c r="DB85" s="630">
        <v>0</v>
      </c>
      <c r="DC85" s="630"/>
      <c r="DD85" s="630">
        <v>3.5639878574852211</v>
      </c>
      <c r="DE85" s="630"/>
      <c r="DF85" s="630">
        <v>0</v>
      </c>
      <c r="DG85" s="630">
        <v>0</v>
      </c>
      <c r="DH85" s="630">
        <v>0</v>
      </c>
      <c r="DI85" s="630"/>
      <c r="DJ85" s="630">
        <v>1.1843745007189648</v>
      </c>
      <c r="DK85" s="630"/>
      <c r="DL85" s="630">
        <v>30.018613196996327</v>
      </c>
      <c r="DM85" s="630">
        <v>0</v>
      </c>
    </row>
    <row r="86" spans="1:117" s="622" customFormat="1" ht="13">
      <c r="A86" s="484">
        <v>233</v>
      </c>
      <c r="B86" s="621">
        <v>14</v>
      </c>
      <c r="C86" s="622" t="s">
        <v>84</v>
      </c>
      <c r="D86" s="470">
        <v>15050</v>
      </c>
      <c r="E86" s="623">
        <v>4473900</v>
      </c>
      <c r="F86" s="624">
        <v>-3022040</v>
      </c>
      <c r="G86" s="624">
        <v>-1622992</v>
      </c>
      <c r="H86" s="625">
        <v>-171132</v>
      </c>
      <c r="I86" s="623"/>
      <c r="J86" s="624">
        <v>0</v>
      </c>
      <c r="K86" s="624">
        <v>0</v>
      </c>
      <c r="L86" s="624"/>
      <c r="M86" s="624">
        <v>383467</v>
      </c>
      <c r="N86" s="624">
        <v>273905</v>
      </c>
      <c r="O86" s="624">
        <v>593779</v>
      </c>
      <c r="P86" s="624">
        <v>70913</v>
      </c>
      <c r="Q86" s="624">
        <v>50652</v>
      </c>
      <c r="R86" s="624">
        <v>0</v>
      </c>
      <c r="S86" s="624">
        <v>50669</v>
      </c>
      <c r="T86" s="624">
        <v>23218</v>
      </c>
      <c r="U86" s="624">
        <v>0</v>
      </c>
      <c r="V86" s="624">
        <v>0</v>
      </c>
      <c r="W86" s="624">
        <v>0</v>
      </c>
      <c r="X86" s="624">
        <v>0</v>
      </c>
      <c r="Y86" s="624"/>
      <c r="Z86" s="624">
        <v>71609</v>
      </c>
      <c r="AA86" s="624"/>
      <c r="AB86" s="624">
        <v>0</v>
      </c>
      <c r="AC86" s="624">
        <v>0</v>
      </c>
      <c r="AD86" s="624"/>
      <c r="AE86" s="624">
        <v>2261998</v>
      </c>
      <c r="AF86" s="624">
        <v>0</v>
      </c>
      <c r="AG86" s="624">
        <v>0</v>
      </c>
      <c r="AH86" s="624">
        <v>0</v>
      </c>
      <c r="AI86" s="624">
        <v>0</v>
      </c>
      <c r="AJ86" s="624">
        <v>0</v>
      </c>
      <c r="AK86" s="624"/>
      <c r="AL86" s="624">
        <v>0</v>
      </c>
      <c r="AM86" s="624">
        <v>0</v>
      </c>
      <c r="AN86" s="624"/>
      <c r="AO86" s="624">
        <v>0</v>
      </c>
      <c r="AP86" s="624">
        <v>0</v>
      </c>
      <c r="AQ86" s="624">
        <v>0</v>
      </c>
      <c r="AR86" s="624">
        <v>0</v>
      </c>
      <c r="AS86" s="624"/>
      <c r="AT86" s="624">
        <v>0</v>
      </c>
      <c r="AU86" s="624">
        <v>0</v>
      </c>
      <c r="AV86" s="624"/>
      <c r="AW86" s="624">
        <v>53638</v>
      </c>
      <c r="AX86" s="624"/>
      <c r="AY86" s="624">
        <v>0</v>
      </c>
      <c r="AZ86" s="624">
        <v>0</v>
      </c>
      <c r="BA86" s="624">
        <v>0</v>
      </c>
      <c r="BB86" s="624"/>
      <c r="BC86" s="624">
        <v>17646</v>
      </c>
      <c r="BD86" s="624"/>
      <c r="BE86" s="624">
        <v>622406</v>
      </c>
      <c r="BF86" s="624">
        <v>0</v>
      </c>
      <c r="BG86" s="626"/>
      <c r="BH86" s="484">
        <v>233</v>
      </c>
      <c r="BI86" s="621">
        <v>14</v>
      </c>
      <c r="BJ86" s="622" t="s">
        <v>84</v>
      </c>
      <c r="BK86" s="470">
        <v>15050</v>
      </c>
      <c r="BL86" s="627">
        <v>297.26910299003322</v>
      </c>
      <c r="BM86" s="628">
        <v>-200.8</v>
      </c>
      <c r="BN86" s="628">
        <v>-107.84</v>
      </c>
      <c r="BO86" s="629">
        <v>-11.370897009966777</v>
      </c>
      <c r="BP86" s="627"/>
      <c r="BQ86" s="630">
        <v>0</v>
      </c>
      <c r="BR86" s="630">
        <v>0</v>
      </c>
      <c r="BS86" s="630"/>
      <c r="BT86" s="630">
        <v>25.47953488372093</v>
      </c>
      <c r="BU86" s="630">
        <v>18.199667774086379</v>
      </c>
      <c r="BV86" s="630">
        <v>39.453754152823919</v>
      </c>
      <c r="BW86" s="630">
        <v>4.711827242524917</v>
      </c>
      <c r="BX86" s="630">
        <v>3.3655813953488374</v>
      </c>
      <c r="BY86" s="630">
        <v>0</v>
      </c>
      <c r="BZ86" s="630">
        <v>3.3667109634551493</v>
      </c>
      <c r="CA86" s="630">
        <v>1.5427242524916944</v>
      </c>
      <c r="CB86" s="630">
        <v>0</v>
      </c>
      <c r="CC86" s="630">
        <v>0</v>
      </c>
      <c r="CD86" s="630">
        <v>0</v>
      </c>
      <c r="CE86" s="630">
        <v>0</v>
      </c>
      <c r="CF86" s="630"/>
      <c r="CG86" s="630">
        <v>4.7580730897009964</v>
      </c>
      <c r="CH86" s="630"/>
      <c r="CI86" s="630">
        <v>0</v>
      </c>
      <c r="CJ86" s="630">
        <v>0</v>
      </c>
      <c r="CK86" s="630"/>
      <c r="CL86" s="630">
        <v>150.29887043189368</v>
      </c>
      <c r="CM86" s="630">
        <v>0</v>
      </c>
      <c r="CN86" s="630">
        <v>0</v>
      </c>
      <c r="CO86" s="630">
        <v>0</v>
      </c>
      <c r="CP86" s="630">
        <v>0</v>
      </c>
      <c r="CQ86" s="630">
        <v>0</v>
      </c>
      <c r="CR86" s="630"/>
      <c r="CS86" s="630">
        <v>0</v>
      </c>
      <c r="CT86" s="630">
        <v>0</v>
      </c>
      <c r="CU86" s="630"/>
      <c r="CV86" s="630">
        <v>0</v>
      </c>
      <c r="CW86" s="630">
        <v>0</v>
      </c>
      <c r="CX86" s="630">
        <v>0</v>
      </c>
      <c r="CY86" s="630">
        <v>0</v>
      </c>
      <c r="CZ86" s="630"/>
      <c r="DA86" s="630">
        <v>0</v>
      </c>
      <c r="DB86" s="630">
        <v>0</v>
      </c>
      <c r="DC86" s="630"/>
      <c r="DD86" s="630">
        <v>3.5639867109634551</v>
      </c>
      <c r="DE86" s="630"/>
      <c r="DF86" s="630">
        <v>0</v>
      </c>
      <c r="DG86" s="630">
        <v>0</v>
      </c>
      <c r="DH86" s="630">
        <v>0</v>
      </c>
      <c r="DI86" s="630"/>
      <c r="DJ86" s="630">
        <v>1.1724916943521595</v>
      </c>
      <c r="DK86" s="630"/>
      <c r="DL86" s="630">
        <v>41.355880398671097</v>
      </c>
      <c r="DM86" s="630">
        <v>0</v>
      </c>
    </row>
    <row r="87" spans="1:117" s="622" customFormat="1" ht="13">
      <c r="A87" s="484">
        <v>235</v>
      </c>
      <c r="B87" s="621">
        <v>1</v>
      </c>
      <c r="C87" s="622" t="s">
        <v>85</v>
      </c>
      <c r="D87" s="470">
        <v>10253</v>
      </c>
      <c r="E87" s="623">
        <v>6739298</v>
      </c>
      <c r="F87" s="624">
        <v>-2058802</v>
      </c>
      <c r="G87" s="624">
        <v>-1105684</v>
      </c>
      <c r="H87" s="625">
        <v>3574812</v>
      </c>
      <c r="I87" s="623"/>
      <c r="J87" s="624">
        <v>21006</v>
      </c>
      <c r="K87" s="624">
        <v>15004</v>
      </c>
      <c r="L87" s="624"/>
      <c r="M87" s="624">
        <v>117990</v>
      </c>
      <c r="N87" s="624">
        <v>84279</v>
      </c>
      <c r="O87" s="624">
        <v>83921</v>
      </c>
      <c r="P87" s="624">
        <v>0</v>
      </c>
      <c r="Q87" s="624">
        <v>0</v>
      </c>
      <c r="R87" s="624">
        <v>0</v>
      </c>
      <c r="S87" s="624">
        <v>-7917</v>
      </c>
      <c r="T87" s="624">
        <v>0</v>
      </c>
      <c r="U87" s="624">
        <v>0</v>
      </c>
      <c r="V87" s="624">
        <v>0</v>
      </c>
      <c r="W87" s="624">
        <v>0</v>
      </c>
      <c r="X87" s="624">
        <v>0</v>
      </c>
      <c r="Y87" s="624"/>
      <c r="Z87" s="624">
        <v>145513</v>
      </c>
      <c r="AA87" s="624"/>
      <c r="AB87" s="624">
        <v>0</v>
      </c>
      <c r="AC87" s="624">
        <v>0</v>
      </c>
      <c r="AD87" s="624"/>
      <c r="AE87" s="624">
        <v>5984896</v>
      </c>
      <c r="AF87" s="624">
        <v>0</v>
      </c>
      <c r="AG87" s="624">
        <v>0</v>
      </c>
      <c r="AH87" s="624">
        <v>0</v>
      </c>
      <c r="AI87" s="624">
        <v>0</v>
      </c>
      <c r="AJ87" s="624">
        <v>0</v>
      </c>
      <c r="AK87" s="624"/>
      <c r="AL87" s="624">
        <v>243683</v>
      </c>
      <c r="AM87" s="624">
        <v>0</v>
      </c>
      <c r="AN87" s="624"/>
      <c r="AO87" s="624">
        <v>0</v>
      </c>
      <c r="AP87" s="624">
        <v>0</v>
      </c>
      <c r="AQ87" s="624">
        <v>0</v>
      </c>
      <c r="AR87" s="624">
        <v>0</v>
      </c>
      <c r="AS87" s="624"/>
      <c r="AT87" s="624">
        <v>0</v>
      </c>
      <c r="AU87" s="624">
        <v>0</v>
      </c>
      <c r="AV87" s="624"/>
      <c r="AW87" s="624">
        <v>36542</v>
      </c>
      <c r="AX87" s="624"/>
      <c r="AY87" s="624">
        <v>0</v>
      </c>
      <c r="AZ87" s="624">
        <v>0</v>
      </c>
      <c r="BA87" s="624">
        <v>0</v>
      </c>
      <c r="BB87" s="624"/>
      <c r="BC87" s="624">
        <v>14381</v>
      </c>
      <c r="BD87" s="624"/>
      <c r="BE87" s="624">
        <v>0</v>
      </c>
      <c r="BF87" s="624">
        <v>0</v>
      </c>
      <c r="BG87" s="626"/>
      <c r="BH87" s="484">
        <v>235</v>
      </c>
      <c r="BI87" s="621">
        <v>1</v>
      </c>
      <c r="BJ87" s="622" t="s">
        <v>85</v>
      </c>
      <c r="BK87" s="470">
        <v>10253</v>
      </c>
      <c r="BL87" s="627">
        <v>657.30010728567254</v>
      </c>
      <c r="BM87" s="628">
        <v>-200.79996098702819</v>
      </c>
      <c r="BN87" s="628">
        <v>-107.84004681556618</v>
      </c>
      <c r="BO87" s="629">
        <v>348.66009948307811</v>
      </c>
      <c r="BP87" s="627"/>
      <c r="BQ87" s="630">
        <v>2.0487662147664096</v>
      </c>
      <c r="BR87" s="630">
        <v>1.4633765727104262</v>
      </c>
      <c r="BS87" s="630"/>
      <c r="BT87" s="630">
        <v>11.507851360577392</v>
      </c>
      <c r="BU87" s="630">
        <v>8.2199356285965077</v>
      </c>
      <c r="BV87" s="630">
        <v>8.185019018823759</v>
      </c>
      <c r="BW87" s="630">
        <v>0</v>
      </c>
      <c r="BX87" s="630">
        <v>0</v>
      </c>
      <c r="BY87" s="630">
        <v>0</v>
      </c>
      <c r="BZ87" s="630">
        <v>-0.77216424461133326</v>
      </c>
      <c r="CA87" s="630">
        <v>0</v>
      </c>
      <c r="CB87" s="630">
        <v>0</v>
      </c>
      <c r="CC87" s="630">
        <v>0</v>
      </c>
      <c r="CD87" s="630">
        <v>0</v>
      </c>
      <c r="CE87" s="630">
        <v>0</v>
      </c>
      <c r="CF87" s="630"/>
      <c r="CG87" s="630">
        <v>14.192236418609188</v>
      </c>
      <c r="CH87" s="630"/>
      <c r="CI87" s="630">
        <v>0</v>
      </c>
      <c r="CJ87" s="630">
        <v>0</v>
      </c>
      <c r="CK87" s="630"/>
      <c r="CL87" s="630">
        <v>583.72144738125428</v>
      </c>
      <c r="CM87" s="630">
        <v>0</v>
      </c>
      <c r="CN87" s="630">
        <v>0</v>
      </c>
      <c r="CO87" s="630">
        <v>0</v>
      </c>
      <c r="CP87" s="630">
        <v>0</v>
      </c>
      <c r="CQ87" s="630">
        <v>0</v>
      </c>
      <c r="CR87" s="630"/>
      <c r="CS87" s="630">
        <v>23.766995025846093</v>
      </c>
      <c r="CT87" s="630">
        <v>0</v>
      </c>
      <c r="CU87" s="630"/>
      <c r="CV87" s="630">
        <v>0</v>
      </c>
      <c r="CW87" s="630">
        <v>0</v>
      </c>
      <c r="CX87" s="630">
        <v>0</v>
      </c>
      <c r="CY87" s="630">
        <v>0</v>
      </c>
      <c r="CZ87" s="630"/>
      <c r="DA87" s="630">
        <v>0</v>
      </c>
      <c r="DB87" s="630">
        <v>0</v>
      </c>
      <c r="DC87" s="630"/>
      <c r="DD87" s="630">
        <v>3.564030039988296</v>
      </c>
      <c r="DE87" s="630"/>
      <c r="DF87" s="630">
        <v>0</v>
      </c>
      <c r="DG87" s="630">
        <v>0</v>
      </c>
      <c r="DH87" s="630">
        <v>0</v>
      </c>
      <c r="DI87" s="630"/>
      <c r="DJ87" s="630">
        <v>1.4026138691114796</v>
      </c>
      <c r="DK87" s="630"/>
      <c r="DL87" s="630">
        <v>0</v>
      </c>
      <c r="DM87" s="630">
        <v>0</v>
      </c>
    </row>
    <row r="88" spans="1:117" s="622" customFormat="1" ht="13">
      <c r="A88" s="484">
        <v>236</v>
      </c>
      <c r="B88" s="621">
        <v>16</v>
      </c>
      <c r="C88" s="622" t="s">
        <v>86</v>
      </c>
      <c r="D88" s="470">
        <v>4118</v>
      </c>
      <c r="E88" s="623">
        <v>2267919</v>
      </c>
      <c r="F88" s="624">
        <v>-826894</v>
      </c>
      <c r="G88" s="624">
        <v>-444085</v>
      </c>
      <c r="H88" s="625">
        <v>996940</v>
      </c>
      <c r="I88" s="623"/>
      <c r="J88" s="624">
        <v>0</v>
      </c>
      <c r="K88" s="624">
        <v>0</v>
      </c>
      <c r="L88" s="624"/>
      <c r="M88" s="624">
        <v>73744</v>
      </c>
      <c r="N88" s="624">
        <v>52674</v>
      </c>
      <c r="O88" s="624">
        <v>0</v>
      </c>
      <c r="P88" s="624">
        <v>94551</v>
      </c>
      <c r="Q88" s="624">
        <v>67536</v>
      </c>
      <c r="R88" s="624">
        <v>0</v>
      </c>
      <c r="S88" s="624">
        <v>53836</v>
      </c>
      <c r="T88" s="624">
        <v>31925</v>
      </c>
      <c r="U88" s="624">
        <v>0</v>
      </c>
      <c r="V88" s="624">
        <v>0</v>
      </c>
      <c r="W88" s="624">
        <v>0</v>
      </c>
      <c r="X88" s="624">
        <v>0</v>
      </c>
      <c r="Y88" s="624"/>
      <c r="Z88" s="624">
        <v>43646</v>
      </c>
      <c r="AA88" s="624"/>
      <c r="AB88" s="624">
        <v>0</v>
      </c>
      <c r="AC88" s="624">
        <v>0</v>
      </c>
      <c r="AD88" s="624"/>
      <c r="AE88" s="624">
        <v>1599454</v>
      </c>
      <c r="AF88" s="624">
        <v>46170</v>
      </c>
      <c r="AG88" s="624">
        <v>184168</v>
      </c>
      <c r="AH88" s="624">
        <v>0</v>
      </c>
      <c r="AI88" s="624">
        <v>0</v>
      </c>
      <c r="AJ88" s="624">
        <v>0</v>
      </c>
      <c r="AK88" s="624"/>
      <c r="AL88" s="624">
        <v>0</v>
      </c>
      <c r="AM88" s="624">
        <v>0</v>
      </c>
      <c r="AN88" s="624"/>
      <c r="AO88" s="624">
        <v>0</v>
      </c>
      <c r="AP88" s="624">
        <v>0</v>
      </c>
      <c r="AQ88" s="624">
        <v>0</v>
      </c>
      <c r="AR88" s="624">
        <v>0</v>
      </c>
      <c r="AS88" s="624"/>
      <c r="AT88" s="624">
        <v>0</v>
      </c>
      <c r="AU88" s="624">
        <v>0</v>
      </c>
      <c r="AV88" s="624"/>
      <c r="AW88" s="624">
        <v>14677</v>
      </c>
      <c r="AX88" s="624"/>
      <c r="AY88" s="624">
        <v>0</v>
      </c>
      <c r="AZ88" s="624">
        <v>0</v>
      </c>
      <c r="BA88" s="624">
        <v>0</v>
      </c>
      <c r="BB88" s="624"/>
      <c r="BC88" s="624">
        <v>5538</v>
      </c>
      <c r="BD88" s="624"/>
      <c r="BE88" s="624">
        <v>0</v>
      </c>
      <c r="BF88" s="624">
        <v>0</v>
      </c>
      <c r="BG88" s="626"/>
      <c r="BH88" s="484">
        <v>236</v>
      </c>
      <c r="BI88" s="621">
        <v>16</v>
      </c>
      <c r="BJ88" s="622" t="s">
        <v>86</v>
      </c>
      <c r="BK88" s="470">
        <v>4118</v>
      </c>
      <c r="BL88" s="627">
        <v>550.73312287518218</v>
      </c>
      <c r="BM88" s="628">
        <v>-200.79990286546868</v>
      </c>
      <c r="BN88" s="628">
        <v>-107.8399708596406</v>
      </c>
      <c r="BO88" s="629">
        <v>242.09324915007286</v>
      </c>
      <c r="BP88" s="627"/>
      <c r="BQ88" s="630">
        <v>0</v>
      </c>
      <c r="BR88" s="630">
        <v>0</v>
      </c>
      <c r="BS88" s="630"/>
      <c r="BT88" s="630">
        <v>17.907722195240407</v>
      </c>
      <c r="BU88" s="630">
        <v>12.791160757649344</v>
      </c>
      <c r="BV88" s="630">
        <v>0</v>
      </c>
      <c r="BW88" s="630">
        <v>22.960417678484703</v>
      </c>
      <c r="BX88" s="630">
        <v>16.400194269062652</v>
      </c>
      <c r="BY88" s="630">
        <v>0</v>
      </c>
      <c r="BZ88" s="630">
        <v>13.073336571151044</v>
      </c>
      <c r="CA88" s="630">
        <v>7.7525497814473043</v>
      </c>
      <c r="CB88" s="630">
        <v>0</v>
      </c>
      <c r="CC88" s="630">
        <v>0</v>
      </c>
      <c r="CD88" s="630">
        <v>0</v>
      </c>
      <c r="CE88" s="630">
        <v>0</v>
      </c>
      <c r="CF88" s="630"/>
      <c r="CG88" s="630">
        <v>10.598834385624089</v>
      </c>
      <c r="CH88" s="630"/>
      <c r="CI88" s="630">
        <v>0</v>
      </c>
      <c r="CJ88" s="630">
        <v>0</v>
      </c>
      <c r="CK88" s="630"/>
      <c r="CL88" s="630">
        <v>388.40553666828555</v>
      </c>
      <c r="CM88" s="630">
        <v>11.211753278290432</v>
      </c>
      <c r="CN88" s="630">
        <v>44.722680913064593</v>
      </c>
      <c r="CO88" s="630">
        <v>0</v>
      </c>
      <c r="CP88" s="630">
        <v>0</v>
      </c>
      <c r="CQ88" s="630">
        <v>0</v>
      </c>
      <c r="CR88" s="630"/>
      <c r="CS88" s="630">
        <v>0</v>
      </c>
      <c r="CT88" s="630">
        <v>0</v>
      </c>
      <c r="CU88" s="630"/>
      <c r="CV88" s="630">
        <v>0</v>
      </c>
      <c r="CW88" s="630">
        <v>0</v>
      </c>
      <c r="CX88" s="630">
        <v>0</v>
      </c>
      <c r="CY88" s="630">
        <v>0</v>
      </c>
      <c r="CZ88" s="630"/>
      <c r="DA88" s="630">
        <v>0</v>
      </c>
      <c r="DB88" s="630">
        <v>0</v>
      </c>
      <c r="DC88" s="630"/>
      <c r="DD88" s="630">
        <v>3.564108790675085</v>
      </c>
      <c r="DE88" s="630"/>
      <c r="DF88" s="630">
        <v>0</v>
      </c>
      <c r="DG88" s="630">
        <v>0</v>
      </c>
      <c r="DH88" s="630">
        <v>0</v>
      </c>
      <c r="DI88" s="630"/>
      <c r="DJ88" s="630">
        <v>1.3448275862068966</v>
      </c>
      <c r="DK88" s="630"/>
      <c r="DL88" s="630">
        <v>0</v>
      </c>
      <c r="DM88" s="630">
        <v>0</v>
      </c>
    </row>
    <row r="89" spans="1:117" s="622" customFormat="1" ht="13">
      <c r="A89" s="484">
        <v>239</v>
      </c>
      <c r="B89" s="621">
        <v>11</v>
      </c>
      <c r="C89" s="622" t="s">
        <v>87</v>
      </c>
      <c r="D89" s="470">
        <v>1985</v>
      </c>
      <c r="E89" s="623">
        <v>14421</v>
      </c>
      <c r="F89" s="624">
        <v>-398588</v>
      </c>
      <c r="G89" s="624">
        <v>-214062</v>
      </c>
      <c r="H89" s="625">
        <v>-598229</v>
      </c>
      <c r="I89" s="623"/>
      <c r="J89" s="624">
        <v>0</v>
      </c>
      <c r="K89" s="624">
        <v>0</v>
      </c>
      <c r="L89" s="624"/>
      <c r="M89" s="624">
        <v>14749</v>
      </c>
      <c r="N89" s="624">
        <v>10535</v>
      </c>
      <c r="O89" s="624">
        <v>0</v>
      </c>
      <c r="P89" s="624">
        <v>23638</v>
      </c>
      <c r="Q89" s="624">
        <v>16884</v>
      </c>
      <c r="R89" s="624">
        <v>0</v>
      </c>
      <c r="S89" s="624">
        <v>-76004</v>
      </c>
      <c r="T89" s="624">
        <v>0</v>
      </c>
      <c r="U89" s="624">
        <v>0</v>
      </c>
      <c r="V89" s="624">
        <v>0</v>
      </c>
      <c r="W89" s="624">
        <v>0</v>
      </c>
      <c r="X89" s="624">
        <v>0</v>
      </c>
      <c r="Y89" s="624"/>
      <c r="Z89" s="624">
        <v>15913</v>
      </c>
      <c r="AA89" s="624"/>
      <c r="AB89" s="624">
        <v>0</v>
      </c>
      <c r="AC89" s="624">
        <v>0</v>
      </c>
      <c r="AD89" s="624"/>
      <c r="AE89" s="624">
        <v>0</v>
      </c>
      <c r="AF89" s="624">
        <v>0</v>
      </c>
      <c r="AG89" s="624">
        <v>0</v>
      </c>
      <c r="AH89" s="624">
        <v>0</v>
      </c>
      <c r="AI89" s="624">
        <v>0</v>
      </c>
      <c r="AJ89" s="624">
        <v>0</v>
      </c>
      <c r="AK89" s="624"/>
      <c r="AL89" s="624">
        <v>0</v>
      </c>
      <c r="AM89" s="624">
        <v>0</v>
      </c>
      <c r="AN89" s="624"/>
      <c r="AO89" s="624">
        <v>0</v>
      </c>
      <c r="AP89" s="624">
        <v>0</v>
      </c>
      <c r="AQ89" s="624">
        <v>0</v>
      </c>
      <c r="AR89" s="624">
        <v>0</v>
      </c>
      <c r="AS89" s="624"/>
      <c r="AT89" s="624">
        <v>0</v>
      </c>
      <c r="AU89" s="624">
        <v>0</v>
      </c>
      <c r="AV89" s="624"/>
      <c r="AW89" s="624">
        <v>7075</v>
      </c>
      <c r="AX89" s="624"/>
      <c r="AY89" s="624">
        <v>0</v>
      </c>
      <c r="AZ89" s="624">
        <v>0</v>
      </c>
      <c r="BA89" s="624">
        <v>0</v>
      </c>
      <c r="BB89" s="624"/>
      <c r="BC89" s="624">
        <v>1631</v>
      </c>
      <c r="BD89" s="624"/>
      <c r="BE89" s="624">
        <v>0</v>
      </c>
      <c r="BF89" s="624">
        <v>0</v>
      </c>
      <c r="BG89" s="626"/>
      <c r="BH89" s="484">
        <v>239</v>
      </c>
      <c r="BI89" s="621">
        <v>11</v>
      </c>
      <c r="BJ89" s="622" t="s">
        <v>87</v>
      </c>
      <c r="BK89" s="470">
        <v>1985</v>
      </c>
      <c r="BL89" s="627">
        <v>7.2649874055415617</v>
      </c>
      <c r="BM89" s="628">
        <v>-200.8</v>
      </c>
      <c r="BN89" s="628">
        <v>-107.83979848866498</v>
      </c>
      <c r="BO89" s="629">
        <v>-301.3748110831234</v>
      </c>
      <c r="BP89" s="627"/>
      <c r="BQ89" s="630">
        <v>0</v>
      </c>
      <c r="BR89" s="630">
        <v>0</v>
      </c>
      <c r="BS89" s="630"/>
      <c r="BT89" s="630">
        <v>7.4302267002518896</v>
      </c>
      <c r="BU89" s="630">
        <v>5.3073047858942068</v>
      </c>
      <c r="BV89" s="630">
        <v>0</v>
      </c>
      <c r="BW89" s="630">
        <v>11.908312342569269</v>
      </c>
      <c r="BX89" s="630">
        <v>8.5057934508816118</v>
      </c>
      <c r="BY89" s="630">
        <v>0</v>
      </c>
      <c r="BZ89" s="630">
        <v>-38.289168765743071</v>
      </c>
      <c r="CA89" s="630">
        <v>0</v>
      </c>
      <c r="CB89" s="630">
        <v>0</v>
      </c>
      <c r="CC89" s="630">
        <v>0</v>
      </c>
      <c r="CD89" s="630">
        <v>0</v>
      </c>
      <c r="CE89" s="630">
        <v>0</v>
      </c>
      <c r="CF89" s="630"/>
      <c r="CG89" s="630">
        <v>8.0166246851385399</v>
      </c>
      <c r="CH89" s="630"/>
      <c r="CI89" s="630">
        <v>0</v>
      </c>
      <c r="CJ89" s="630">
        <v>0</v>
      </c>
      <c r="CK89" s="630"/>
      <c r="CL89" s="630">
        <v>0</v>
      </c>
      <c r="CM89" s="630">
        <v>0</v>
      </c>
      <c r="CN89" s="630">
        <v>0</v>
      </c>
      <c r="CO89" s="630">
        <v>0</v>
      </c>
      <c r="CP89" s="630">
        <v>0</v>
      </c>
      <c r="CQ89" s="630">
        <v>0</v>
      </c>
      <c r="CR89" s="630"/>
      <c r="CS89" s="630">
        <v>0</v>
      </c>
      <c r="CT89" s="630">
        <v>0</v>
      </c>
      <c r="CU89" s="630"/>
      <c r="CV89" s="630">
        <v>0</v>
      </c>
      <c r="CW89" s="630">
        <v>0</v>
      </c>
      <c r="CX89" s="630">
        <v>0</v>
      </c>
      <c r="CY89" s="630">
        <v>0</v>
      </c>
      <c r="CZ89" s="630"/>
      <c r="DA89" s="630">
        <v>0</v>
      </c>
      <c r="DB89" s="630">
        <v>0</v>
      </c>
      <c r="DC89" s="630"/>
      <c r="DD89" s="630">
        <v>3.5642317380352644</v>
      </c>
      <c r="DE89" s="630"/>
      <c r="DF89" s="630">
        <v>0</v>
      </c>
      <c r="DG89" s="630">
        <v>0</v>
      </c>
      <c r="DH89" s="630">
        <v>0</v>
      </c>
      <c r="DI89" s="630"/>
      <c r="DJ89" s="630">
        <v>0.82166246851385394</v>
      </c>
      <c r="DK89" s="630"/>
      <c r="DL89" s="630">
        <v>0</v>
      </c>
      <c r="DM89" s="630">
        <v>0</v>
      </c>
    </row>
    <row r="90" spans="1:117" s="622" customFormat="1" ht="13">
      <c r="A90" s="484">
        <v>240</v>
      </c>
      <c r="B90" s="621">
        <v>19</v>
      </c>
      <c r="C90" s="622" t="s">
        <v>88</v>
      </c>
      <c r="D90" s="470">
        <v>19402</v>
      </c>
      <c r="E90" s="623">
        <v>7635477</v>
      </c>
      <c r="F90" s="624">
        <v>-3895922</v>
      </c>
      <c r="G90" s="624">
        <v>-2092312</v>
      </c>
      <c r="H90" s="625">
        <v>1647243</v>
      </c>
      <c r="I90" s="623"/>
      <c r="J90" s="624">
        <v>28008</v>
      </c>
      <c r="K90" s="624">
        <v>20006</v>
      </c>
      <c r="L90" s="624"/>
      <c r="M90" s="624">
        <v>781683</v>
      </c>
      <c r="N90" s="624">
        <v>558345</v>
      </c>
      <c r="O90" s="624">
        <v>498774</v>
      </c>
      <c r="P90" s="624">
        <v>236377</v>
      </c>
      <c r="Q90" s="624">
        <v>168841</v>
      </c>
      <c r="R90" s="624">
        <v>0</v>
      </c>
      <c r="S90" s="624">
        <v>129840</v>
      </c>
      <c r="T90" s="624">
        <v>0</v>
      </c>
      <c r="U90" s="624">
        <v>0</v>
      </c>
      <c r="V90" s="624">
        <v>0</v>
      </c>
      <c r="W90" s="624">
        <v>0</v>
      </c>
      <c r="X90" s="624">
        <v>0</v>
      </c>
      <c r="Y90" s="624"/>
      <c r="Z90" s="624">
        <v>106049</v>
      </c>
      <c r="AA90" s="624"/>
      <c r="AB90" s="624">
        <v>0</v>
      </c>
      <c r="AC90" s="624">
        <v>0</v>
      </c>
      <c r="AD90" s="624"/>
      <c r="AE90" s="624">
        <v>2331079</v>
      </c>
      <c r="AF90" s="624">
        <v>0</v>
      </c>
      <c r="AG90" s="624">
        <v>0</v>
      </c>
      <c r="AH90" s="624">
        <v>0</v>
      </c>
      <c r="AI90" s="624">
        <v>0</v>
      </c>
      <c r="AJ90" s="624">
        <v>0</v>
      </c>
      <c r="AK90" s="624"/>
      <c r="AL90" s="624">
        <v>1136911</v>
      </c>
      <c r="AM90" s="624">
        <v>54852</v>
      </c>
      <c r="AN90" s="624"/>
      <c r="AO90" s="624">
        <v>0</v>
      </c>
      <c r="AP90" s="624">
        <v>0</v>
      </c>
      <c r="AQ90" s="624">
        <v>0</v>
      </c>
      <c r="AR90" s="624">
        <v>0</v>
      </c>
      <c r="AS90" s="624"/>
      <c r="AT90" s="624">
        <v>203190</v>
      </c>
      <c r="AU90" s="624">
        <v>36611</v>
      </c>
      <c r="AV90" s="624"/>
      <c r="AW90" s="624">
        <v>69149</v>
      </c>
      <c r="AX90" s="624"/>
      <c r="AY90" s="624">
        <v>190057</v>
      </c>
      <c r="AZ90" s="624">
        <v>103200</v>
      </c>
      <c r="BA90" s="624">
        <v>0</v>
      </c>
      <c r="BB90" s="624"/>
      <c r="BC90" s="624">
        <v>22903</v>
      </c>
      <c r="BD90" s="624"/>
      <c r="BE90" s="624">
        <v>959602</v>
      </c>
      <c r="BF90" s="624">
        <v>0</v>
      </c>
      <c r="BG90" s="626"/>
      <c r="BH90" s="484">
        <v>240</v>
      </c>
      <c r="BI90" s="621">
        <v>19</v>
      </c>
      <c r="BJ90" s="622" t="s">
        <v>88</v>
      </c>
      <c r="BK90" s="470">
        <v>19402</v>
      </c>
      <c r="BL90" s="627">
        <v>393.54071745180909</v>
      </c>
      <c r="BM90" s="628">
        <v>-200.80002061643128</v>
      </c>
      <c r="BN90" s="628">
        <v>-107.84001649314504</v>
      </c>
      <c r="BO90" s="629">
        <v>84.900680342232761</v>
      </c>
      <c r="BP90" s="627"/>
      <c r="BQ90" s="630">
        <v>1.4435625193279042</v>
      </c>
      <c r="BR90" s="630">
        <v>1.0311308112565716</v>
      </c>
      <c r="BS90" s="630"/>
      <c r="BT90" s="630">
        <v>40.288784661375118</v>
      </c>
      <c r="BU90" s="630">
        <v>28.777703329553653</v>
      </c>
      <c r="BV90" s="630">
        <v>25.707349757756933</v>
      </c>
      <c r="BW90" s="630">
        <v>12.183125450984434</v>
      </c>
      <c r="BX90" s="630">
        <v>8.7022471910112351</v>
      </c>
      <c r="BY90" s="630">
        <v>0</v>
      </c>
      <c r="BZ90" s="630">
        <v>6.6920935985980829</v>
      </c>
      <c r="CA90" s="630">
        <v>0</v>
      </c>
      <c r="CB90" s="630">
        <v>0</v>
      </c>
      <c r="CC90" s="630">
        <v>0</v>
      </c>
      <c r="CD90" s="630">
        <v>0</v>
      </c>
      <c r="CE90" s="630">
        <v>0</v>
      </c>
      <c r="CF90" s="630"/>
      <c r="CG90" s="630">
        <v>5.465879806205546</v>
      </c>
      <c r="CH90" s="630"/>
      <c r="CI90" s="630">
        <v>0</v>
      </c>
      <c r="CJ90" s="630">
        <v>0</v>
      </c>
      <c r="CK90" s="630"/>
      <c r="CL90" s="630">
        <v>120.14632512112154</v>
      </c>
      <c r="CM90" s="630">
        <v>0</v>
      </c>
      <c r="CN90" s="630">
        <v>0</v>
      </c>
      <c r="CO90" s="630">
        <v>0</v>
      </c>
      <c r="CP90" s="630">
        <v>0</v>
      </c>
      <c r="CQ90" s="630">
        <v>0</v>
      </c>
      <c r="CR90" s="630"/>
      <c r="CS90" s="630">
        <v>58.597618802185345</v>
      </c>
      <c r="CT90" s="630">
        <v>2.8271312235851975</v>
      </c>
      <c r="CU90" s="630"/>
      <c r="CV90" s="630">
        <v>0</v>
      </c>
      <c r="CW90" s="630">
        <v>0</v>
      </c>
      <c r="CX90" s="630">
        <v>0</v>
      </c>
      <c r="CY90" s="630">
        <v>0</v>
      </c>
      <c r="CZ90" s="630"/>
      <c r="DA90" s="630">
        <v>10.472631687454902</v>
      </c>
      <c r="DB90" s="630">
        <v>1.8869704154210907</v>
      </c>
      <c r="DC90" s="630"/>
      <c r="DD90" s="630">
        <v>3.564014019173281</v>
      </c>
      <c r="DE90" s="630"/>
      <c r="DF90" s="630">
        <v>9.7957427069374283</v>
      </c>
      <c r="DG90" s="630">
        <v>5.3190392743016188</v>
      </c>
      <c r="DH90" s="630">
        <v>0</v>
      </c>
      <c r="DI90" s="630"/>
      <c r="DJ90" s="630">
        <v>1.1804453149159881</v>
      </c>
      <c r="DK90" s="630"/>
      <c r="DL90" s="630">
        <v>49.458921760643236</v>
      </c>
      <c r="DM90" s="630">
        <v>0</v>
      </c>
    </row>
    <row r="91" spans="1:117" s="622" customFormat="1" ht="13">
      <c r="A91" s="484">
        <v>241</v>
      </c>
      <c r="B91" s="621">
        <v>19</v>
      </c>
      <c r="C91" s="622" t="s">
        <v>89</v>
      </c>
      <c r="D91" s="470">
        <v>7604</v>
      </c>
      <c r="E91" s="623">
        <v>1954872</v>
      </c>
      <c r="F91" s="624">
        <v>-1526883</v>
      </c>
      <c r="G91" s="624">
        <v>-820015</v>
      </c>
      <c r="H91" s="625">
        <v>-392026</v>
      </c>
      <c r="I91" s="623"/>
      <c r="J91" s="624">
        <v>0</v>
      </c>
      <c r="K91" s="624">
        <v>0</v>
      </c>
      <c r="L91" s="624"/>
      <c r="M91" s="624">
        <v>176985</v>
      </c>
      <c r="N91" s="624">
        <v>126418</v>
      </c>
      <c r="O91" s="624">
        <v>3167</v>
      </c>
      <c r="P91" s="624">
        <v>94551</v>
      </c>
      <c r="Q91" s="624">
        <v>67536</v>
      </c>
      <c r="R91" s="624">
        <v>0</v>
      </c>
      <c r="S91" s="624">
        <v>3167</v>
      </c>
      <c r="T91" s="624">
        <v>0</v>
      </c>
      <c r="U91" s="624">
        <v>0</v>
      </c>
      <c r="V91" s="624">
        <v>0</v>
      </c>
      <c r="W91" s="624">
        <v>0</v>
      </c>
      <c r="X91" s="624">
        <v>0</v>
      </c>
      <c r="Y91" s="624"/>
      <c r="Z91" s="624">
        <v>63652</v>
      </c>
      <c r="AA91" s="624"/>
      <c r="AB91" s="624">
        <v>0</v>
      </c>
      <c r="AC91" s="624">
        <v>0</v>
      </c>
      <c r="AD91" s="624"/>
      <c r="AE91" s="624">
        <v>1382984</v>
      </c>
      <c r="AF91" s="624">
        <v>0</v>
      </c>
      <c r="AG91" s="624">
        <v>0</v>
      </c>
      <c r="AH91" s="624">
        <v>0</v>
      </c>
      <c r="AI91" s="624">
        <v>0</v>
      </c>
      <c r="AJ91" s="624">
        <v>0</v>
      </c>
      <c r="AK91" s="624"/>
      <c r="AL91" s="624">
        <v>0</v>
      </c>
      <c r="AM91" s="624">
        <v>0</v>
      </c>
      <c r="AN91" s="624"/>
      <c r="AO91" s="624">
        <v>0</v>
      </c>
      <c r="AP91" s="624">
        <v>0</v>
      </c>
      <c r="AQ91" s="624">
        <v>0</v>
      </c>
      <c r="AR91" s="624">
        <v>0</v>
      </c>
      <c r="AS91" s="624"/>
      <c r="AT91" s="624">
        <v>0</v>
      </c>
      <c r="AU91" s="624">
        <v>0</v>
      </c>
      <c r="AV91" s="624"/>
      <c r="AW91" s="624">
        <v>27101</v>
      </c>
      <c r="AX91" s="624"/>
      <c r="AY91" s="624">
        <v>0</v>
      </c>
      <c r="AZ91" s="624">
        <v>0</v>
      </c>
      <c r="BA91" s="624">
        <v>0</v>
      </c>
      <c r="BB91" s="624"/>
      <c r="BC91" s="624">
        <v>9311</v>
      </c>
      <c r="BD91" s="624"/>
      <c r="BE91" s="624">
        <v>0</v>
      </c>
      <c r="BF91" s="624">
        <v>0</v>
      </c>
      <c r="BG91" s="626"/>
      <c r="BH91" s="484">
        <v>241</v>
      </c>
      <c r="BI91" s="621">
        <v>19</v>
      </c>
      <c r="BJ91" s="622" t="s">
        <v>89</v>
      </c>
      <c r="BK91" s="470">
        <v>7604</v>
      </c>
      <c r="BL91" s="627">
        <v>257.08469226722775</v>
      </c>
      <c r="BM91" s="628">
        <v>-200.79997369805366</v>
      </c>
      <c r="BN91" s="628">
        <v>-107.83995265649658</v>
      </c>
      <c r="BO91" s="629">
        <v>-51.555234087322461</v>
      </c>
      <c r="BP91" s="627"/>
      <c r="BQ91" s="630">
        <v>0</v>
      </c>
      <c r="BR91" s="630">
        <v>0</v>
      </c>
      <c r="BS91" s="630"/>
      <c r="BT91" s="630">
        <v>23.275249868490267</v>
      </c>
      <c r="BU91" s="630">
        <v>16.625197264597581</v>
      </c>
      <c r="BV91" s="630">
        <v>0.41649132035770647</v>
      </c>
      <c r="BW91" s="630">
        <v>12.434376643871646</v>
      </c>
      <c r="BX91" s="630">
        <v>8.8816412414518666</v>
      </c>
      <c r="BY91" s="630">
        <v>0</v>
      </c>
      <c r="BZ91" s="630">
        <v>0.41649132035770647</v>
      </c>
      <c r="CA91" s="630">
        <v>0</v>
      </c>
      <c r="CB91" s="630">
        <v>0</v>
      </c>
      <c r="CC91" s="630">
        <v>0</v>
      </c>
      <c r="CD91" s="630">
        <v>0</v>
      </c>
      <c r="CE91" s="630">
        <v>0</v>
      </c>
      <c r="CF91" s="630"/>
      <c r="CG91" s="630">
        <v>8.3708574434508147</v>
      </c>
      <c r="CH91" s="630"/>
      <c r="CI91" s="630">
        <v>0</v>
      </c>
      <c r="CJ91" s="630">
        <v>0</v>
      </c>
      <c r="CK91" s="630"/>
      <c r="CL91" s="630">
        <v>181.87585481325618</v>
      </c>
      <c r="CM91" s="630">
        <v>0</v>
      </c>
      <c r="CN91" s="630">
        <v>0</v>
      </c>
      <c r="CO91" s="630">
        <v>0</v>
      </c>
      <c r="CP91" s="630">
        <v>0</v>
      </c>
      <c r="CQ91" s="630">
        <v>0</v>
      </c>
      <c r="CR91" s="630"/>
      <c r="CS91" s="630">
        <v>0</v>
      </c>
      <c r="CT91" s="630">
        <v>0</v>
      </c>
      <c r="CU91" s="630"/>
      <c r="CV91" s="630">
        <v>0</v>
      </c>
      <c r="CW91" s="630">
        <v>0</v>
      </c>
      <c r="CX91" s="630">
        <v>0</v>
      </c>
      <c r="CY91" s="630">
        <v>0</v>
      </c>
      <c r="CZ91" s="630"/>
      <c r="DA91" s="630">
        <v>0</v>
      </c>
      <c r="DB91" s="630">
        <v>0</v>
      </c>
      <c r="DC91" s="630"/>
      <c r="DD91" s="630">
        <v>3.5640452393477116</v>
      </c>
      <c r="DE91" s="630"/>
      <c r="DF91" s="630">
        <v>0</v>
      </c>
      <c r="DG91" s="630">
        <v>0</v>
      </c>
      <c r="DH91" s="630">
        <v>0</v>
      </c>
      <c r="DI91" s="630"/>
      <c r="DJ91" s="630">
        <v>1.2244871120462915</v>
      </c>
      <c r="DK91" s="630"/>
      <c r="DL91" s="630">
        <v>0</v>
      </c>
      <c r="DM91" s="630">
        <v>0</v>
      </c>
    </row>
    <row r="92" spans="1:117" s="622" customFormat="1" ht="13">
      <c r="A92" s="484">
        <v>244</v>
      </c>
      <c r="B92" s="621">
        <v>17</v>
      </c>
      <c r="C92" s="622" t="s">
        <v>90</v>
      </c>
      <c r="D92" s="470">
        <v>19657</v>
      </c>
      <c r="E92" s="623">
        <v>6640806</v>
      </c>
      <c r="F92" s="624">
        <v>-3947126</v>
      </c>
      <c r="G92" s="624">
        <v>-2119811</v>
      </c>
      <c r="H92" s="625">
        <v>573869</v>
      </c>
      <c r="I92" s="623"/>
      <c r="J92" s="624">
        <v>0</v>
      </c>
      <c r="K92" s="624">
        <v>0</v>
      </c>
      <c r="L92" s="624"/>
      <c r="M92" s="624">
        <v>589950</v>
      </c>
      <c r="N92" s="624">
        <v>421393</v>
      </c>
      <c r="O92" s="624">
        <v>36418</v>
      </c>
      <c r="P92" s="624">
        <v>378203</v>
      </c>
      <c r="Q92" s="624">
        <v>270145</v>
      </c>
      <c r="R92" s="624">
        <v>0</v>
      </c>
      <c r="S92" s="624">
        <v>20584</v>
      </c>
      <c r="T92" s="624">
        <v>49339</v>
      </c>
      <c r="U92" s="624">
        <v>0</v>
      </c>
      <c r="V92" s="624">
        <v>0</v>
      </c>
      <c r="W92" s="624">
        <v>0</v>
      </c>
      <c r="X92" s="624">
        <v>0</v>
      </c>
      <c r="Y92" s="624"/>
      <c r="Z92" s="624">
        <v>351185</v>
      </c>
      <c r="AA92" s="624"/>
      <c r="AB92" s="624">
        <v>0</v>
      </c>
      <c r="AC92" s="624">
        <v>0</v>
      </c>
      <c r="AD92" s="624"/>
      <c r="AE92" s="624">
        <v>4059561</v>
      </c>
      <c r="AF92" s="624">
        <v>0</v>
      </c>
      <c r="AG92" s="624">
        <v>0</v>
      </c>
      <c r="AH92" s="624">
        <v>0</v>
      </c>
      <c r="AI92" s="624">
        <v>0</v>
      </c>
      <c r="AJ92" s="624">
        <v>0</v>
      </c>
      <c r="AK92" s="624"/>
      <c r="AL92" s="624">
        <v>361003</v>
      </c>
      <c r="AM92" s="624">
        <v>0</v>
      </c>
      <c r="AN92" s="624"/>
      <c r="AO92" s="624">
        <v>0</v>
      </c>
      <c r="AP92" s="624">
        <v>0</v>
      </c>
      <c r="AQ92" s="624">
        <v>0</v>
      </c>
      <c r="AR92" s="624">
        <v>0</v>
      </c>
      <c r="AS92" s="624"/>
      <c r="AT92" s="624">
        <v>0</v>
      </c>
      <c r="AU92" s="624">
        <v>0</v>
      </c>
      <c r="AV92" s="624"/>
      <c r="AW92" s="624">
        <v>70058</v>
      </c>
      <c r="AX92" s="624"/>
      <c r="AY92" s="624">
        <v>0</v>
      </c>
      <c r="AZ92" s="624">
        <v>0</v>
      </c>
      <c r="BA92" s="624">
        <v>0</v>
      </c>
      <c r="BB92" s="624"/>
      <c r="BC92" s="624">
        <v>32967</v>
      </c>
      <c r="BD92" s="624"/>
      <c r="BE92" s="624">
        <v>0</v>
      </c>
      <c r="BF92" s="624">
        <v>0</v>
      </c>
      <c r="BG92" s="626"/>
      <c r="BH92" s="484">
        <v>244</v>
      </c>
      <c r="BI92" s="621">
        <v>17</v>
      </c>
      <c r="BJ92" s="622" t="s">
        <v>90</v>
      </c>
      <c r="BK92" s="470">
        <v>19657</v>
      </c>
      <c r="BL92" s="627">
        <v>337.83415577148088</v>
      </c>
      <c r="BM92" s="628">
        <v>-200.8000203489851</v>
      </c>
      <c r="BN92" s="628">
        <v>-107.84000610469553</v>
      </c>
      <c r="BO92" s="629">
        <v>29.194129317800275</v>
      </c>
      <c r="BP92" s="627"/>
      <c r="BQ92" s="630">
        <v>0</v>
      </c>
      <c r="BR92" s="630">
        <v>0</v>
      </c>
      <c r="BS92" s="630"/>
      <c r="BT92" s="630">
        <v>30.012209391056622</v>
      </c>
      <c r="BU92" s="630">
        <v>21.437299689677978</v>
      </c>
      <c r="BV92" s="630">
        <v>1.8526733479167727</v>
      </c>
      <c r="BW92" s="630">
        <v>19.240118024113546</v>
      </c>
      <c r="BX92" s="630">
        <v>13.742941445795392</v>
      </c>
      <c r="BY92" s="630">
        <v>0</v>
      </c>
      <c r="BZ92" s="630">
        <v>1.0471587729561989</v>
      </c>
      <c r="CA92" s="630">
        <v>2.5099964389276086</v>
      </c>
      <c r="CB92" s="630">
        <v>0</v>
      </c>
      <c r="CC92" s="630">
        <v>0</v>
      </c>
      <c r="CD92" s="630">
        <v>0</v>
      </c>
      <c r="CE92" s="630">
        <v>0</v>
      </c>
      <c r="CF92" s="630"/>
      <c r="CG92" s="630">
        <v>17.865645825914431</v>
      </c>
      <c r="CH92" s="630"/>
      <c r="CI92" s="630">
        <v>0</v>
      </c>
      <c r="CJ92" s="630">
        <v>0</v>
      </c>
      <c r="CK92" s="630"/>
      <c r="CL92" s="630">
        <v>206.51986569669839</v>
      </c>
      <c r="CM92" s="630">
        <v>0</v>
      </c>
      <c r="CN92" s="630">
        <v>0</v>
      </c>
      <c r="CO92" s="630">
        <v>0</v>
      </c>
      <c r="CP92" s="630">
        <v>0</v>
      </c>
      <c r="CQ92" s="630">
        <v>0</v>
      </c>
      <c r="CR92" s="630"/>
      <c r="CS92" s="630">
        <v>18.365111665055704</v>
      </c>
      <c r="CT92" s="630">
        <v>0</v>
      </c>
      <c r="CU92" s="630"/>
      <c r="CV92" s="630">
        <v>0</v>
      </c>
      <c r="CW92" s="630">
        <v>0</v>
      </c>
      <c r="CX92" s="630">
        <v>0</v>
      </c>
      <c r="CY92" s="630">
        <v>0</v>
      </c>
      <c r="CZ92" s="630"/>
      <c r="DA92" s="630">
        <v>0</v>
      </c>
      <c r="DB92" s="630">
        <v>0</v>
      </c>
      <c r="DC92" s="630"/>
      <c r="DD92" s="630">
        <v>3.5640229943531567</v>
      </c>
      <c r="DE92" s="630"/>
      <c r="DF92" s="630">
        <v>0</v>
      </c>
      <c r="DG92" s="630">
        <v>0</v>
      </c>
      <c r="DH92" s="630">
        <v>0</v>
      </c>
      <c r="DI92" s="630"/>
      <c r="DJ92" s="630">
        <v>1.6771124790151091</v>
      </c>
      <c r="DK92" s="630"/>
      <c r="DL92" s="630">
        <v>0</v>
      </c>
      <c r="DM92" s="630">
        <v>0</v>
      </c>
    </row>
    <row r="93" spans="1:117" s="622" customFormat="1" ht="13">
      <c r="A93" s="484">
        <v>245</v>
      </c>
      <c r="B93" s="621">
        <v>1</v>
      </c>
      <c r="C93" s="622" t="s">
        <v>91</v>
      </c>
      <c r="D93" s="470">
        <v>38461</v>
      </c>
      <c r="E93" s="623">
        <v>8118438</v>
      </c>
      <c r="F93" s="624">
        <v>-7722969</v>
      </c>
      <c r="G93" s="624">
        <v>-4147634</v>
      </c>
      <c r="H93" s="625">
        <v>-3752165</v>
      </c>
      <c r="I93" s="623"/>
      <c r="J93" s="624">
        <v>63017</v>
      </c>
      <c r="K93" s="624">
        <v>45012</v>
      </c>
      <c r="L93" s="624"/>
      <c r="M93" s="624">
        <v>560452</v>
      </c>
      <c r="N93" s="624">
        <v>400323</v>
      </c>
      <c r="O93" s="624">
        <v>690367</v>
      </c>
      <c r="P93" s="624">
        <v>401841</v>
      </c>
      <c r="Q93" s="624">
        <v>287029</v>
      </c>
      <c r="R93" s="624">
        <v>0</v>
      </c>
      <c r="S93" s="624">
        <v>6334</v>
      </c>
      <c r="T93" s="624">
        <v>69654</v>
      </c>
      <c r="U93" s="624">
        <v>0</v>
      </c>
      <c r="V93" s="624">
        <v>0</v>
      </c>
      <c r="W93" s="624">
        <v>0</v>
      </c>
      <c r="X93" s="624">
        <v>0</v>
      </c>
      <c r="Y93" s="624"/>
      <c r="Z93" s="624">
        <v>212532</v>
      </c>
      <c r="AA93" s="624"/>
      <c r="AB93" s="624">
        <v>0</v>
      </c>
      <c r="AC93" s="624">
        <v>0</v>
      </c>
      <c r="AD93" s="624"/>
      <c r="AE93" s="624">
        <v>4550985</v>
      </c>
      <c r="AF93" s="624">
        <v>0</v>
      </c>
      <c r="AG93" s="624">
        <v>0</v>
      </c>
      <c r="AH93" s="624">
        <v>0</v>
      </c>
      <c r="AI93" s="624">
        <v>0</v>
      </c>
      <c r="AJ93" s="624">
        <v>0</v>
      </c>
      <c r="AK93" s="624"/>
      <c r="AL93" s="624">
        <v>454741</v>
      </c>
      <c r="AM93" s="624">
        <v>0</v>
      </c>
      <c r="AN93" s="624"/>
      <c r="AO93" s="624">
        <v>0</v>
      </c>
      <c r="AP93" s="624">
        <v>0</v>
      </c>
      <c r="AQ93" s="624">
        <v>0</v>
      </c>
      <c r="AR93" s="624">
        <v>0</v>
      </c>
      <c r="AS93" s="624"/>
      <c r="AT93" s="624">
        <v>0</v>
      </c>
      <c r="AU93" s="624">
        <v>0</v>
      </c>
      <c r="AV93" s="624"/>
      <c r="AW93" s="624">
        <v>137075</v>
      </c>
      <c r="AX93" s="624"/>
      <c r="AY93" s="624">
        <v>186601</v>
      </c>
      <c r="AZ93" s="624">
        <v>0</v>
      </c>
      <c r="BA93" s="624">
        <v>0</v>
      </c>
      <c r="BB93" s="624"/>
      <c r="BC93" s="624">
        <v>52475</v>
      </c>
      <c r="BD93" s="624"/>
      <c r="BE93" s="624">
        <v>0</v>
      </c>
      <c r="BF93" s="624">
        <v>0</v>
      </c>
      <c r="BG93" s="626"/>
      <c r="BH93" s="484">
        <v>245</v>
      </c>
      <c r="BI93" s="621">
        <v>1</v>
      </c>
      <c r="BJ93" s="622" t="s">
        <v>91</v>
      </c>
      <c r="BK93" s="470">
        <v>38461</v>
      </c>
      <c r="BL93" s="627">
        <v>211.08234315280413</v>
      </c>
      <c r="BM93" s="628">
        <v>-200.8000052000728</v>
      </c>
      <c r="BN93" s="628">
        <v>-107.83999375991264</v>
      </c>
      <c r="BO93" s="629">
        <v>-97.557655807181305</v>
      </c>
      <c r="BP93" s="627"/>
      <c r="BQ93" s="630">
        <v>1.6384649385091392</v>
      </c>
      <c r="BR93" s="630">
        <v>1.1703283845973844</v>
      </c>
      <c r="BS93" s="630"/>
      <c r="BT93" s="630">
        <v>14.571956007384104</v>
      </c>
      <c r="BU93" s="630">
        <v>10.408543719612075</v>
      </c>
      <c r="BV93" s="630">
        <v>17.949793297106158</v>
      </c>
      <c r="BW93" s="630">
        <v>10.448012272171811</v>
      </c>
      <c r="BX93" s="630">
        <v>7.4628584800187205</v>
      </c>
      <c r="BY93" s="630">
        <v>0</v>
      </c>
      <c r="BZ93" s="630">
        <v>0.16468630560827852</v>
      </c>
      <c r="CA93" s="630">
        <v>1.8110293544109617</v>
      </c>
      <c r="CB93" s="630">
        <v>0</v>
      </c>
      <c r="CC93" s="630">
        <v>0</v>
      </c>
      <c r="CD93" s="630">
        <v>0</v>
      </c>
      <c r="CE93" s="630">
        <v>0</v>
      </c>
      <c r="CF93" s="630"/>
      <c r="CG93" s="630">
        <v>5.5259093627310785</v>
      </c>
      <c r="CH93" s="630"/>
      <c r="CI93" s="630">
        <v>0</v>
      </c>
      <c r="CJ93" s="630">
        <v>0</v>
      </c>
      <c r="CK93" s="630"/>
      <c r="CL93" s="630">
        <v>118.32726658173215</v>
      </c>
      <c r="CM93" s="630">
        <v>0</v>
      </c>
      <c r="CN93" s="630">
        <v>0</v>
      </c>
      <c r="CO93" s="630">
        <v>0</v>
      </c>
      <c r="CP93" s="630">
        <v>0</v>
      </c>
      <c r="CQ93" s="630">
        <v>0</v>
      </c>
      <c r="CR93" s="630"/>
      <c r="CS93" s="630">
        <v>11.823431528041393</v>
      </c>
      <c r="CT93" s="630">
        <v>0</v>
      </c>
      <c r="CU93" s="630"/>
      <c r="CV93" s="630">
        <v>0</v>
      </c>
      <c r="CW93" s="630">
        <v>0</v>
      </c>
      <c r="CX93" s="630">
        <v>0</v>
      </c>
      <c r="CY93" s="630">
        <v>0</v>
      </c>
      <c r="CZ93" s="630"/>
      <c r="DA93" s="630">
        <v>0</v>
      </c>
      <c r="DB93" s="630">
        <v>0</v>
      </c>
      <c r="DC93" s="630"/>
      <c r="DD93" s="630">
        <v>3.5639998959985442</v>
      </c>
      <c r="DE93" s="630"/>
      <c r="DF93" s="630">
        <v>4.8516939237149321</v>
      </c>
      <c r="DG93" s="630">
        <v>0</v>
      </c>
      <c r="DH93" s="630">
        <v>0</v>
      </c>
      <c r="DI93" s="630"/>
      <c r="DJ93" s="630">
        <v>1.3643691011674164</v>
      </c>
      <c r="DK93" s="630"/>
      <c r="DL93" s="630">
        <v>0</v>
      </c>
      <c r="DM93" s="630">
        <v>0</v>
      </c>
    </row>
    <row r="94" spans="1:117" s="622" customFormat="1" ht="13">
      <c r="A94" s="484">
        <v>249</v>
      </c>
      <c r="B94" s="621">
        <v>13</v>
      </c>
      <c r="C94" s="622" t="s">
        <v>92</v>
      </c>
      <c r="D94" s="470">
        <v>9128</v>
      </c>
      <c r="E94" s="623">
        <v>2748464</v>
      </c>
      <c r="F94" s="624">
        <v>-1832902</v>
      </c>
      <c r="G94" s="624">
        <v>-984364</v>
      </c>
      <c r="H94" s="625">
        <v>-68802</v>
      </c>
      <c r="I94" s="623"/>
      <c r="J94" s="624">
        <v>21006</v>
      </c>
      <c r="K94" s="624">
        <v>15004</v>
      </c>
      <c r="L94" s="624"/>
      <c r="M94" s="624">
        <v>368718</v>
      </c>
      <c r="N94" s="624">
        <v>263370</v>
      </c>
      <c r="O94" s="624">
        <v>11084</v>
      </c>
      <c r="P94" s="624">
        <v>47275</v>
      </c>
      <c r="Q94" s="624">
        <v>33768</v>
      </c>
      <c r="R94" s="624">
        <v>0</v>
      </c>
      <c r="S94" s="624">
        <v>-240678</v>
      </c>
      <c r="T94" s="624">
        <v>23218</v>
      </c>
      <c r="U94" s="624">
        <v>0</v>
      </c>
      <c r="V94" s="624">
        <v>0</v>
      </c>
      <c r="W94" s="624">
        <v>0</v>
      </c>
      <c r="X94" s="624">
        <v>0</v>
      </c>
      <c r="Y94" s="624"/>
      <c r="Z94" s="624">
        <v>43774</v>
      </c>
      <c r="AA94" s="624"/>
      <c r="AB94" s="624">
        <v>0</v>
      </c>
      <c r="AC94" s="624">
        <v>0</v>
      </c>
      <c r="AD94" s="624"/>
      <c r="AE94" s="624">
        <v>1426454</v>
      </c>
      <c r="AF94" s="624">
        <v>0</v>
      </c>
      <c r="AG94" s="624">
        <v>0</v>
      </c>
      <c r="AH94" s="624">
        <v>0</v>
      </c>
      <c r="AI94" s="624">
        <v>0</v>
      </c>
      <c r="AJ94" s="624">
        <v>0</v>
      </c>
      <c r="AK94" s="624"/>
      <c r="AL94" s="624">
        <v>348118</v>
      </c>
      <c r="AM94" s="624">
        <v>3007</v>
      </c>
      <c r="AN94" s="624"/>
      <c r="AO94" s="624">
        <v>0</v>
      </c>
      <c r="AP94" s="624">
        <v>0</v>
      </c>
      <c r="AQ94" s="624">
        <v>0</v>
      </c>
      <c r="AR94" s="624">
        <v>0</v>
      </c>
      <c r="AS94" s="624"/>
      <c r="AT94" s="624">
        <v>0</v>
      </c>
      <c r="AU94" s="624">
        <v>0</v>
      </c>
      <c r="AV94" s="624"/>
      <c r="AW94" s="624">
        <v>32532</v>
      </c>
      <c r="AX94" s="624"/>
      <c r="AY94" s="624">
        <v>69112</v>
      </c>
      <c r="AZ94" s="624">
        <v>0</v>
      </c>
      <c r="BA94" s="624">
        <v>0</v>
      </c>
      <c r="BB94" s="624"/>
      <c r="BC94" s="624">
        <v>9088</v>
      </c>
      <c r="BD94" s="624"/>
      <c r="BE94" s="624">
        <v>273614</v>
      </c>
      <c r="BF94" s="624">
        <v>0</v>
      </c>
      <c r="BG94" s="626"/>
      <c r="BH94" s="484">
        <v>249</v>
      </c>
      <c r="BI94" s="621">
        <v>13</v>
      </c>
      <c r="BJ94" s="622" t="s">
        <v>92</v>
      </c>
      <c r="BK94" s="470">
        <v>9128</v>
      </c>
      <c r="BL94" s="627">
        <v>301.10254163014901</v>
      </c>
      <c r="BM94" s="628">
        <v>-200.79995617879052</v>
      </c>
      <c r="BN94" s="628">
        <v>-107.84005258545136</v>
      </c>
      <c r="BO94" s="629">
        <v>-7.5374671340929007</v>
      </c>
      <c r="BP94" s="627"/>
      <c r="BQ94" s="630">
        <v>2.301270815074496</v>
      </c>
      <c r="BR94" s="630">
        <v>1.6437335670464506</v>
      </c>
      <c r="BS94" s="630"/>
      <c r="BT94" s="630">
        <v>40.394171779141104</v>
      </c>
      <c r="BU94" s="630">
        <v>28.852979842243645</v>
      </c>
      <c r="BV94" s="630">
        <v>1.2142857142857142</v>
      </c>
      <c r="BW94" s="630">
        <v>5.179119193689746</v>
      </c>
      <c r="BX94" s="630">
        <v>3.6993865030674846</v>
      </c>
      <c r="BY94" s="630">
        <v>0</v>
      </c>
      <c r="BZ94" s="630">
        <v>-26.367002629272569</v>
      </c>
      <c r="CA94" s="630">
        <v>2.5436021034180545</v>
      </c>
      <c r="CB94" s="630">
        <v>0</v>
      </c>
      <c r="CC94" s="630">
        <v>0</v>
      </c>
      <c r="CD94" s="630">
        <v>0</v>
      </c>
      <c r="CE94" s="630">
        <v>0</v>
      </c>
      <c r="CF94" s="630"/>
      <c r="CG94" s="630">
        <v>4.7955740578439965</v>
      </c>
      <c r="CH94" s="630"/>
      <c r="CI94" s="630">
        <v>0</v>
      </c>
      <c r="CJ94" s="630">
        <v>0</v>
      </c>
      <c r="CK94" s="630"/>
      <c r="CL94" s="630">
        <v>156.27234881682733</v>
      </c>
      <c r="CM94" s="630">
        <v>0</v>
      </c>
      <c r="CN94" s="630">
        <v>0</v>
      </c>
      <c r="CO94" s="630">
        <v>0</v>
      </c>
      <c r="CP94" s="630">
        <v>0</v>
      </c>
      <c r="CQ94" s="630">
        <v>0</v>
      </c>
      <c r="CR94" s="630"/>
      <c r="CS94" s="630">
        <v>38.137379491673968</v>
      </c>
      <c r="CT94" s="630">
        <v>0.32942594215600352</v>
      </c>
      <c r="CU94" s="630"/>
      <c r="CV94" s="630">
        <v>0</v>
      </c>
      <c r="CW94" s="630">
        <v>0</v>
      </c>
      <c r="CX94" s="630">
        <v>0</v>
      </c>
      <c r="CY94" s="630">
        <v>0</v>
      </c>
      <c r="CZ94" s="630"/>
      <c r="DA94" s="630">
        <v>0</v>
      </c>
      <c r="DB94" s="630">
        <v>0</v>
      </c>
      <c r="DC94" s="630"/>
      <c r="DD94" s="630">
        <v>3.5639789658194565</v>
      </c>
      <c r="DE94" s="630"/>
      <c r="DF94" s="630">
        <v>7.5714285714285712</v>
      </c>
      <c r="DG94" s="630">
        <v>0</v>
      </c>
      <c r="DH94" s="630">
        <v>0</v>
      </c>
      <c r="DI94" s="630"/>
      <c r="DJ94" s="630">
        <v>0.99561787905346188</v>
      </c>
      <c r="DK94" s="630"/>
      <c r="DL94" s="630">
        <v>29.97524101665206</v>
      </c>
      <c r="DM94" s="630">
        <v>0</v>
      </c>
    </row>
    <row r="95" spans="1:117" s="622" customFormat="1" ht="13">
      <c r="A95" s="484">
        <v>250</v>
      </c>
      <c r="B95" s="621">
        <v>6</v>
      </c>
      <c r="C95" s="622" t="s">
        <v>93</v>
      </c>
      <c r="D95" s="470">
        <v>1703</v>
      </c>
      <c r="E95" s="623">
        <v>147672</v>
      </c>
      <c r="F95" s="624">
        <v>-341962</v>
      </c>
      <c r="G95" s="624">
        <v>-183652</v>
      </c>
      <c r="H95" s="625">
        <v>-377942</v>
      </c>
      <c r="I95" s="623"/>
      <c r="J95" s="624">
        <v>0</v>
      </c>
      <c r="K95" s="624">
        <v>0</v>
      </c>
      <c r="L95" s="624"/>
      <c r="M95" s="624">
        <v>44246</v>
      </c>
      <c r="N95" s="624">
        <v>31604</v>
      </c>
      <c r="O95" s="624">
        <v>22168</v>
      </c>
      <c r="P95" s="624">
        <v>23638</v>
      </c>
      <c r="Q95" s="624">
        <v>16884</v>
      </c>
      <c r="R95" s="624">
        <v>0</v>
      </c>
      <c r="S95" s="624">
        <v>-6334</v>
      </c>
      <c r="T95" s="624">
        <v>0</v>
      </c>
      <c r="U95" s="624">
        <v>0</v>
      </c>
      <c r="V95" s="624">
        <v>0</v>
      </c>
      <c r="W95" s="624">
        <v>0</v>
      </c>
      <c r="X95" s="624">
        <v>0</v>
      </c>
      <c r="Y95" s="624"/>
      <c r="Z95" s="624">
        <v>7918</v>
      </c>
      <c r="AA95" s="624"/>
      <c r="AB95" s="624">
        <v>0</v>
      </c>
      <c r="AC95" s="624">
        <v>0</v>
      </c>
      <c r="AD95" s="624"/>
      <c r="AE95" s="624">
        <v>0</v>
      </c>
      <c r="AF95" s="624">
        <v>0</v>
      </c>
      <c r="AG95" s="624">
        <v>0</v>
      </c>
      <c r="AH95" s="624">
        <v>0</v>
      </c>
      <c r="AI95" s="624">
        <v>0</v>
      </c>
      <c r="AJ95" s="624">
        <v>0</v>
      </c>
      <c r="AK95" s="624"/>
      <c r="AL95" s="624">
        <v>0</v>
      </c>
      <c r="AM95" s="624">
        <v>0</v>
      </c>
      <c r="AN95" s="624"/>
      <c r="AO95" s="624">
        <v>0</v>
      </c>
      <c r="AP95" s="624">
        <v>0</v>
      </c>
      <c r="AQ95" s="624">
        <v>0</v>
      </c>
      <c r="AR95" s="624">
        <v>0</v>
      </c>
      <c r="AS95" s="624"/>
      <c r="AT95" s="624">
        <v>0</v>
      </c>
      <c r="AU95" s="624">
        <v>0</v>
      </c>
      <c r="AV95" s="624"/>
      <c r="AW95" s="624">
        <v>6069</v>
      </c>
      <c r="AX95" s="624"/>
      <c r="AY95" s="624">
        <v>0</v>
      </c>
      <c r="AZ95" s="624">
        <v>0</v>
      </c>
      <c r="BA95" s="624">
        <v>0</v>
      </c>
      <c r="BB95" s="624"/>
      <c r="BC95" s="624">
        <v>1479</v>
      </c>
      <c r="BD95" s="624"/>
      <c r="BE95" s="624">
        <v>0</v>
      </c>
      <c r="BF95" s="624">
        <v>0</v>
      </c>
      <c r="BG95" s="626"/>
      <c r="BH95" s="484">
        <v>250</v>
      </c>
      <c r="BI95" s="621">
        <v>6</v>
      </c>
      <c r="BJ95" s="622" t="s">
        <v>93</v>
      </c>
      <c r="BK95" s="470">
        <v>1703</v>
      </c>
      <c r="BL95" s="627">
        <v>86.712859659424538</v>
      </c>
      <c r="BM95" s="628">
        <v>-200.79976512037581</v>
      </c>
      <c r="BN95" s="628">
        <v>-107.84028185554904</v>
      </c>
      <c r="BO95" s="629">
        <v>-221.92718731650029</v>
      </c>
      <c r="BP95" s="627"/>
      <c r="BQ95" s="630">
        <v>0</v>
      </c>
      <c r="BR95" s="630">
        <v>0</v>
      </c>
      <c r="BS95" s="630"/>
      <c r="BT95" s="630">
        <v>25.98120963006459</v>
      </c>
      <c r="BU95" s="630">
        <v>18.557839107457429</v>
      </c>
      <c r="BV95" s="630">
        <v>13.017028772753964</v>
      </c>
      <c r="BW95" s="630">
        <v>13.880211391661774</v>
      </c>
      <c r="BX95" s="630">
        <v>9.9142689371696999</v>
      </c>
      <c r="BY95" s="630">
        <v>0</v>
      </c>
      <c r="BZ95" s="630">
        <v>-3.7193188490898414</v>
      </c>
      <c r="CA95" s="630">
        <v>0</v>
      </c>
      <c r="CB95" s="630">
        <v>0</v>
      </c>
      <c r="CC95" s="630">
        <v>0</v>
      </c>
      <c r="CD95" s="630">
        <v>0</v>
      </c>
      <c r="CE95" s="630">
        <v>0</v>
      </c>
      <c r="CF95" s="630"/>
      <c r="CG95" s="630">
        <v>4.6494421608925425</v>
      </c>
      <c r="CH95" s="630"/>
      <c r="CI95" s="630">
        <v>0</v>
      </c>
      <c r="CJ95" s="630">
        <v>0</v>
      </c>
      <c r="CK95" s="630"/>
      <c r="CL95" s="630">
        <v>0</v>
      </c>
      <c r="CM95" s="630">
        <v>0</v>
      </c>
      <c r="CN95" s="630">
        <v>0</v>
      </c>
      <c r="CO95" s="630">
        <v>0</v>
      </c>
      <c r="CP95" s="630">
        <v>0</v>
      </c>
      <c r="CQ95" s="630">
        <v>0</v>
      </c>
      <c r="CR95" s="630"/>
      <c r="CS95" s="630">
        <v>0</v>
      </c>
      <c r="CT95" s="630">
        <v>0</v>
      </c>
      <c r="CU95" s="630"/>
      <c r="CV95" s="630">
        <v>0</v>
      </c>
      <c r="CW95" s="630">
        <v>0</v>
      </c>
      <c r="CX95" s="630">
        <v>0</v>
      </c>
      <c r="CY95" s="630">
        <v>0</v>
      </c>
      <c r="CZ95" s="630"/>
      <c r="DA95" s="630">
        <v>0</v>
      </c>
      <c r="DB95" s="630">
        <v>0</v>
      </c>
      <c r="DC95" s="630"/>
      <c r="DD95" s="630">
        <v>3.5637110980622433</v>
      </c>
      <c r="DE95" s="630"/>
      <c r="DF95" s="630">
        <v>0</v>
      </c>
      <c r="DG95" s="630">
        <v>0</v>
      </c>
      <c r="DH95" s="630">
        <v>0</v>
      </c>
      <c r="DI95" s="630"/>
      <c r="DJ95" s="630">
        <v>0.86846741045214326</v>
      </c>
      <c r="DK95" s="630"/>
      <c r="DL95" s="630">
        <v>0</v>
      </c>
      <c r="DM95" s="630">
        <v>0</v>
      </c>
    </row>
    <row r="96" spans="1:117" s="622" customFormat="1" ht="13">
      <c r="A96" s="484">
        <v>256</v>
      </c>
      <c r="B96" s="621">
        <v>13</v>
      </c>
      <c r="C96" s="622" t="s">
        <v>94</v>
      </c>
      <c r="D96" s="470">
        <v>1492</v>
      </c>
      <c r="E96" s="623">
        <v>1034975</v>
      </c>
      <c r="F96" s="624">
        <v>-299594</v>
      </c>
      <c r="G96" s="624">
        <v>-160897</v>
      </c>
      <c r="H96" s="625">
        <v>574484</v>
      </c>
      <c r="I96" s="623"/>
      <c r="J96" s="624">
        <v>0</v>
      </c>
      <c r="K96" s="624">
        <v>0</v>
      </c>
      <c r="L96" s="624"/>
      <c r="M96" s="624">
        <v>44246</v>
      </c>
      <c r="N96" s="624">
        <v>31604</v>
      </c>
      <c r="O96" s="624">
        <v>0</v>
      </c>
      <c r="P96" s="624">
        <v>0</v>
      </c>
      <c r="Q96" s="624">
        <v>0</v>
      </c>
      <c r="R96" s="624">
        <v>0</v>
      </c>
      <c r="S96" s="624">
        <v>0</v>
      </c>
      <c r="T96" s="624">
        <v>0</v>
      </c>
      <c r="U96" s="624">
        <v>0</v>
      </c>
      <c r="V96" s="624">
        <v>0</v>
      </c>
      <c r="W96" s="624">
        <v>0</v>
      </c>
      <c r="X96" s="624">
        <v>0</v>
      </c>
      <c r="Y96" s="624"/>
      <c r="Z96" s="624">
        <v>7459</v>
      </c>
      <c r="AA96" s="624"/>
      <c r="AB96" s="624">
        <v>0</v>
      </c>
      <c r="AC96" s="624">
        <v>0</v>
      </c>
      <c r="AD96" s="624"/>
      <c r="AE96" s="624">
        <v>856973</v>
      </c>
      <c r="AF96" s="624">
        <v>0</v>
      </c>
      <c r="AG96" s="624">
        <v>0</v>
      </c>
      <c r="AH96" s="624">
        <v>0</v>
      </c>
      <c r="AI96" s="624">
        <v>0</v>
      </c>
      <c r="AJ96" s="624">
        <v>0</v>
      </c>
      <c r="AK96" s="624"/>
      <c r="AL96" s="624">
        <v>87532</v>
      </c>
      <c r="AM96" s="624">
        <v>0</v>
      </c>
      <c r="AN96" s="624"/>
      <c r="AO96" s="624">
        <v>0</v>
      </c>
      <c r="AP96" s="624">
        <v>0</v>
      </c>
      <c r="AQ96" s="624">
        <v>0</v>
      </c>
      <c r="AR96" s="624">
        <v>0</v>
      </c>
      <c r="AS96" s="624"/>
      <c r="AT96" s="624">
        <v>0</v>
      </c>
      <c r="AU96" s="624">
        <v>0</v>
      </c>
      <c r="AV96" s="624"/>
      <c r="AW96" s="624">
        <v>5317</v>
      </c>
      <c r="AX96" s="624"/>
      <c r="AY96" s="624">
        <v>0</v>
      </c>
      <c r="AZ96" s="624">
        <v>0</v>
      </c>
      <c r="BA96" s="624">
        <v>0</v>
      </c>
      <c r="BB96" s="624"/>
      <c r="BC96" s="624">
        <v>1844</v>
      </c>
      <c r="BD96" s="624"/>
      <c r="BE96" s="624">
        <v>0</v>
      </c>
      <c r="BF96" s="624">
        <v>0</v>
      </c>
      <c r="BG96" s="626"/>
      <c r="BH96" s="484">
        <v>256</v>
      </c>
      <c r="BI96" s="621">
        <v>13</v>
      </c>
      <c r="BJ96" s="622" t="s">
        <v>94</v>
      </c>
      <c r="BK96" s="470">
        <v>1492</v>
      </c>
      <c r="BL96" s="627">
        <v>693.68297587131372</v>
      </c>
      <c r="BM96" s="628">
        <v>-200.80026809651474</v>
      </c>
      <c r="BN96" s="628">
        <v>-107.83981233243968</v>
      </c>
      <c r="BO96" s="629">
        <v>385.04289544235922</v>
      </c>
      <c r="BP96" s="627"/>
      <c r="BQ96" s="630">
        <v>0</v>
      </c>
      <c r="BR96" s="630">
        <v>0</v>
      </c>
      <c r="BS96" s="630"/>
      <c r="BT96" s="630">
        <v>29.655495978552278</v>
      </c>
      <c r="BU96" s="630">
        <v>21.182305630026811</v>
      </c>
      <c r="BV96" s="630">
        <v>0</v>
      </c>
      <c r="BW96" s="630">
        <v>0</v>
      </c>
      <c r="BX96" s="630">
        <v>0</v>
      </c>
      <c r="BY96" s="630">
        <v>0</v>
      </c>
      <c r="BZ96" s="630">
        <v>0</v>
      </c>
      <c r="CA96" s="630">
        <v>0</v>
      </c>
      <c r="CB96" s="630">
        <v>0</v>
      </c>
      <c r="CC96" s="630">
        <v>0</v>
      </c>
      <c r="CD96" s="630">
        <v>0</v>
      </c>
      <c r="CE96" s="630">
        <v>0</v>
      </c>
      <c r="CF96" s="630"/>
      <c r="CG96" s="630">
        <v>4.9993297587131371</v>
      </c>
      <c r="CH96" s="630"/>
      <c r="CI96" s="630">
        <v>0</v>
      </c>
      <c r="CJ96" s="630">
        <v>0</v>
      </c>
      <c r="CK96" s="630"/>
      <c r="CL96" s="630">
        <v>574.37868632707773</v>
      </c>
      <c r="CM96" s="630">
        <v>0</v>
      </c>
      <c r="CN96" s="630">
        <v>0</v>
      </c>
      <c r="CO96" s="630">
        <v>0</v>
      </c>
      <c r="CP96" s="630">
        <v>0</v>
      </c>
      <c r="CQ96" s="630">
        <v>0</v>
      </c>
      <c r="CR96" s="630"/>
      <c r="CS96" s="630">
        <v>58.667560321715818</v>
      </c>
      <c r="CT96" s="630">
        <v>0</v>
      </c>
      <c r="CU96" s="630"/>
      <c r="CV96" s="630">
        <v>0</v>
      </c>
      <c r="CW96" s="630">
        <v>0</v>
      </c>
      <c r="CX96" s="630">
        <v>0</v>
      </c>
      <c r="CY96" s="630">
        <v>0</v>
      </c>
      <c r="CZ96" s="630"/>
      <c r="DA96" s="630">
        <v>0</v>
      </c>
      <c r="DB96" s="630">
        <v>0</v>
      </c>
      <c r="DC96" s="630"/>
      <c r="DD96" s="630">
        <v>3.5636729222520107</v>
      </c>
      <c r="DE96" s="630"/>
      <c r="DF96" s="630">
        <v>0</v>
      </c>
      <c r="DG96" s="630">
        <v>0</v>
      </c>
      <c r="DH96" s="630">
        <v>0</v>
      </c>
      <c r="DI96" s="630"/>
      <c r="DJ96" s="630">
        <v>1.2359249329758712</v>
      </c>
      <c r="DK96" s="630"/>
      <c r="DL96" s="630">
        <v>0</v>
      </c>
      <c r="DM96" s="630">
        <v>0</v>
      </c>
    </row>
    <row r="97" spans="1:117" s="622" customFormat="1" ht="13">
      <c r="A97" s="484">
        <v>257</v>
      </c>
      <c r="B97" s="621">
        <v>1</v>
      </c>
      <c r="C97" s="622" t="s">
        <v>95</v>
      </c>
      <c r="D97" s="470">
        <v>41635</v>
      </c>
      <c r="E97" s="623">
        <v>10888469</v>
      </c>
      <c r="F97" s="624">
        <v>-8360308</v>
      </c>
      <c r="G97" s="624">
        <v>-4489918</v>
      </c>
      <c r="H97" s="625">
        <v>-1961757</v>
      </c>
      <c r="I97" s="623"/>
      <c r="J97" s="624">
        <v>14004</v>
      </c>
      <c r="K97" s="624">
        <v>10003</v>
      </c>
      <c r="L97" s="624"/>
      <c r="M97" s="624">
        <v>884924</v>
      </c>
      <c r="N97" s="624">
        <v>632089</v>
      </c>
      <c r="O97" s="624">
        <v>818623</v>
      </c>
      <c r="P97" s="624">
        <v>212739</v>
      </c>
      <c r="Q97" s="624">
        <v>151957</v>
      </c>
      <c r="R97" s="624">
        <v>0</v>
      </c>
      <c r="S97" s="624">
        <v>126673</v>
      </c>
      <c r="T97" s="624">
        <v>0</v>
      </c>
      <c r="U97" s="624">
        <v>0</v>
      </c>
      <c r="V97" s="624">
        <v>0</v>
      </c>
      <c r="W97" s="624">
        <v>0</v>
      </c>
      <c r="X97" s="624">
        <v>0</v>
      </c>
      <c r="Y97" s="624"/>
      <c r="Z97" s="624">
        <v>363758</v>
      </c>
      <c r="AA97" s="624"/>
      <c r="AB97" s="624">
        <v>0</v>
      </c>
      <c r="AC97" s="624">
        <v>0</v>
      </c>
      <c r="AD97" s="624"/>
      <c r="AE97" s="624">
        <v>6220695</v>
      </c>
      <c r="AF97" s="624">
        <v>0</v>
      </c>
      <c r="AG97" s="624">
        <v>0</v>
      </c>
      <c r="AH97" s="624">
        <v>0</v>
      </c>
      <c r="AI97" s="624">
        <v>0</v>
      </c>
      <c r="AJ97" s="624">
        <v>0</v>
      </c>
      <c r="AK97" s="624"/>
      <c r="AL97" s="624">
        <v>594106</v>
      </c>
      <c r="AM97" s="624">
        <v>30485</v>
      </c>
      <c r="AN97" s="624"/>
      <c r="AO97" s="624">
        <v>0</v>
      </c>
      <c r="AP97" s="624">
        <v>0</v>
      </c>
      <c r="AQ97" s="624">
        <v>0</v>
      </c>
      <c r="AR97" s="624">
        <v>0</v>
      </c>
      <c r="AS97" s="624"/>
      <c r="AT97" s="624">
        <v>0</v>
      </c>
      <c r="AU97" s="624">
        <v>0</v>
      </c>
      <c r="AV97" s="624"/>
      <c r="AW97" s="624">
        <v>148387</v>
      </c>
      <c r="AX97" s="624"/>
      <c r="AY97" s="624">
        <v>0</v>
      </c>
      <c r="AZ97" s="624">
        <v>0</v>
      </c>
      <c r="BA97" s="624">
        <v>0</v>
      </c>
      <c r="BB97" s="624"/>
      <c r="BC97" s="624">
        <v>58280</v>
      </c>
      <c r="BD97" s="624"/>
      <c r="BE97" s="624">
        <v>621746</v>
      </c>
      <c r="BF97" s="624">
        <v>0</v>
      </c>
      <c r="BG97" s="626"/>
      <c r="BH97" s="484">
        <v>257</v>
      </c>
      <c r="BI97" s="621">
        <v>1</v>
      </c>
      <c r="BJ97" s="622" t="s">
        <v>95</v>
      </c>
      <c r="BK97" s="470">
        <v>41635</v>
      </c>
      <c r="BL97" s="627">
        <v>261.52201272967454</v>
      </c>
      <c r="BM97" s="628">
        <v>-200.8</v>
      </c>
      <c r="BN97" s="628">
        <v>-107.83999039269845</v>
      </c>
      <c r="BO97" s="629">
        <v>-47.1179776630239</v>
      </c>
      <c r="BP97" s="627"/>
      <c r="BQ97" s="630">
        <v>0.33635162723669987</v>
      </c>
      <c r="BR97" s="630">
        <v>0.24025459349105319</v>
      </c>
      <c r="BS97" s="630"/>
      <c r="BT97" s="630">
        <v>21.2543292902606</v>
      </c>
      <c r="BU97" s="630">
        <v>15.181674072294944</v>
      </c>
      <c r="BV97" s="630">
        <v>19.661895040230576</v>
      </c>
      <c r="BW97" s="630">
        <v>5.1096193106761136</v>
      </c>
      <c r="BX97" s="630">
        <v>3.649741803770866</v>
      </c>
      <c r="BY97" s="630">
        <v>0</v>
      </c>
      <c r="BZ97" s="630">
        <v>3.0424642728473641</v>
      </c>
      <c r="CA97" s="630">
        <v>0</v>
      </c>
      <c r="CB97" s="630">
        <v>0</v>
      </c>
      <c r="CC97" s="630">
        <v>0</v>
      </c>
      <c r="CD97" s="630">
        <v>0</v>
      </c>
      <c r="CE97" s="630">
        <v>0</v>
      </c>
      <c r="CF97" s="630"/>
      <c r="CG97" s="630">
        <v>8.7368319923141584</v>
      </c>
      <c r="CH97" s="630"/>
      <c r="CI97" s="630">
        <v>0</v>
      </c>
      <c r="CJ97" s="630">
        <v>0</v>
      </c>
      <c r="CK97" s="630"/>
      <c r="CL97" s="630">
        <v>149.41023177614989</v>
      </c>
      <c r="CM97" s="630">
        <v>0</v>
      </c>
      <c r="CN97" s="630">
        <v>0</v>
      </c>
      <c r="CO97" s="630">
        <v>0</v>
      </c>
      <c r="CP97" s="630">
        <v>0</v>
      </c>
      <c r="CQ97" s="630">
        <v>0</v>
      </c>
      <c r="CR97" s="630"/>
      <c r="CS97" s="630">
        <v>14.269388735438934</v>
      </c>
      <c r="CT97" s="630">
        <v>0.7321964693166807</v>
      </c>
      <c r="CU97" s="630"/>
      <c r="CV97" s="630">
        <v>0</v>
      </c>
      <c r="CW97" s="630">
        <v>0</v>
      </c>
      <c r="CX97" s="630">
        <v>0</v>
      </c>
      <c r="CY97" s="630">
        <v>0</v>
      </c>
      <c r="CZ97" s="630"/>
      <c r="DA97" s="630">
        <v>0</v>
      </c>
      <c r="DB97" s="630">
        <v>0</v>
      </c>
      <c r="DC97" s="630"/>
      <c r="DD97" s="630">
        <v>3.5639966374444576</v>
      </c>
      <c r="DE97" s="630"/>
      <c r="DF97" s="630">
        <v>0</v>
      </c>
      <c r="DG97" s="630">
        <v>0</v>
      </c>
      <c r="DH97" s="630">
        <v>0</v>
      </c>
      <c r="DI97" s="630"/>
      <c r="DJ97" s="630">
        <v>1.3997838357151435</v>
      </c>
      <c r="DK97" s="630"/>
      <c r="DL97" s="630">
        <v>14.933253272487089</v>
      </c>
      <c r="DM97" s="630">
        <v>0</v>
      </c>
    </row>
    <row r="98" spans="1:117" s="622" customFormat="1" ht="13">
      <c r="A98" s="484">
        <v>260</v>
      </c>
      <c r="B98" s="621">
        <v>12</v>
      </c>
      <c r="C98" s="622" t="s">
        <v>96</v>
      </c>
      <c r="D98" s="470">
        <v>9566</v>
      </c>
      <c r="E98" s="623">
        <v>2035668</v>
      </c>
      <c r="F98" s="624">
        <v>-1920853</v>
      </c>
      <c r="G98" s="624">
        <v>-1031597</v>
      </c>
      <c r="H98" s="625">
        <v>-916782</v>
      </c>
      <c r="I98" s="623"/>
      <c r="J98" s="624">
        <v>0</v>
      </c>
      <c r="K98" s="624">
        <v>0</v>
      </c>
      <c r="L98" s="624"/>
      <c r="M98" s="624">
        <v>147487</v>
      </c>
      <c r="N98" s="624">
        <v>105348</v>
      </c>
      <c r="O98" s="624">
        <v>235928</v>
      </c>
      <c r="P98" s="624">
        <v>0</v>
      </c>
      <c r="Q98" s="624">
        <v>0</v>
      </c>
      <c r="R98" s="624">
        <v>0</v>
      </c>
      <c r="S98" s="624">
        <v>-296098</v>
      </c>
      <c r="T98" s="624">
        <v>23218</v>
      </c>
      <c r="U98" s="624">
        <v>0</v>
      </c>
      <c r="V98" s="624">
        <v>0</v>
      </c>
      <c r="W98" s="624">
        <v>0</v>
      </c>
      <c r="X98" s="624">
        <v>0</v>
      </c>
      <c r="Y98" s="624"/>
      <c r="Z98" s="624">
        <v>47484</v>
      </c>
      <c r="AA98" s="624"/>
      <c r="AB98" s="624">
        <v>0</v>
      </c>
      <c r="AC98" s="624">
        <v>0</v>
      </c>
      <c r="AD98" s="624"/>
      <c r="AE98" s="624">
        <v>1505396</v>
      </c>
      <c r="AF98" s="624">
        <v>5686</v>
      </c>
      <c r="AG98" s="624">
        <v>0</v>
      </c>
      <c r="AH98" s="624">
        <v>0</v>
      </c>
      <c r="AI98" s="624">
        <v>0</v>
      </c>
      <c r="AJ98" s="624">
        <v>0</v>
      </c>
      <c r="AK98" s="624"/>
      <c r="AL98" s="624">
        <v>218978</v>
      </c>
      <c r="AM98" s="624">
        <v>0</v>
      </c>
      <c r="AN98" s="624"/>
      <c r="AO98" s="624">
        <v>0</v>
      </c>
      <c r="AP98" s="624">
        <v>0</v>
      </c>
      <c r="AQ98" s="624">
        <v>0</v>
      </c>
      <c r="AR98" s="624">
        <v>0</v>
      </c>
      <c r="AS98" s="624"/>
      <c r="AT98" s="624">
        <v>0</v>
      </c>
      <c r="AU98" s="624">
        <v>0</v>
      </c>
      <c r="AV98" s="624"/>
      <c r="AW98" s="624">
        <v>34093</v>
      </c>
      <c r="AX98" s="624"/>
      <c r="AY98" s="624">
        <v>0</v>
      </c>
      <c r="AZ98" s="624">
        <v>0</v>
      </c>
      <c r="BA98" s="624">
        <v>0</v>
      </c>
      <c r="BB98" s="624"/>
      <c r="BC98" s="624">
        <v>8148</v>
      </c>
      <c r="BD98" s="624"/>
      <c r="BE98" s="624">
        <v>0</v>
      </c>
      <c r="BF98" s="624">
        <v>0</v>
      </c>
      <c r="BG98" s="626"/>
      <c r="BH98" s="484">
        <v>260</v>
      </c>
      <c r="BI98" s="621">
        <v>12</v>
      </c>
      <c r="BJ98" s="622" t="s">
        <v>96</v>
      </c>
      <c r="BK98" s="470">
        <v>9566</v>
      </c>
      <c r="BL98" s="627">
        <v>212.80242525611541</v>
      </c>
      <c r="BM98" s="628">
        <v>-200.80002090738031</v>
      </c>
      <c r="BN98" s="628">
        <v>-107.83995400376332</v>
      </c>
      <c r="BO98" s="629">
        <v>-95.837549655028226</v>
      </c>
      <c r="BP98" s="627"/>
      <c r="BQ98" s="630">
        <v>0</v>
      </c>
      <c r="BR98" s="630">
        <v>0</v>
      </c>
      <c r="BS98" s="630"/>
      <c r="BT98" s="630">
        <v>15.417833995400377</v>
      </c>
      <c r="BU98" s="630">
        <v>11.012753501986202</v>
      </c>
      <c r="BV98" s="630">
        <v>24.663182103282459</v>
      </c>
      <c r="BW98" s="630">
        <v>0</v>
      </c>
      <c r="BX98" s="630">
        <v>0</v>
      </c>
      <c r="BY98" s="630">
        <v>0</v>
      </c>
      <c r="BZ98" s="630">
        <v>-30.953167468116245</v>
      </c>
      <c r="CA98" s="630">
        <v>2.4271377796362117</v>
      </c>
      <c r="CB98" s="630">
        <v>0</v>
      </c>
      <c r="CC98" s="630">
        <v>0</v>
      </c>
      <c r="CD98" s="630">
        <v>0</v>
      </c>
      <c r="CE98" s="630">
        <v>0</v>
      </c>
      <c r="CF98" s="630"/>
      <c r="CG98" s="630">
        <v>4.9638302320719214</v>
      </c>
      <c r="CH98" s="630"/>
      <c r="CI98" s="630">
        <v>0</v>
      </c>
      <c r="CJ98" s="630">
        <v>0</v>
      </c>
      <c r="CK98" s="630"/>
      <c r="CL98" s="630">
        <v>157.36943340999372</v>
      </c>
      <c r="CM98" s="630">
        <v>0.59439682207819355</v>
      </c>
      <c r="CN98" s="630">
        <v>0</v>
      </c>
      <c r="CO98" s="630">
        <v>0</v>
      </c>
      <c r="CP98" s="630">
        <v>0</v>
      </c>
      <c r="CQ98" s="630">
        <v>0</v>
      </c>
      <c r="CR98" s="630"/>
      <c r="CS98" s="630">
        <v>22.891281622412713</v>
      </c>
      <c r="CT98" s="630">
        <v>0</v>
      </c>
      <c r="CU98" s="630"/>
      <c r="CV98" s="630">
        <v>0</v>
      </c>
      <c r="CW98" s="630">
        <v>0</v>
      </c>
      <c r="CX98" s="630">
        <v>0</v>
      </c>
      <c r="CY98" s="630">
        <v>0</v>
      </c>
      <c r="CZ98" s="630"/>
      <c r="DA98" s="630">
        <v>0</v>
      </c>
      <c r="DB98" s="630">
        <v>0</v>
      </c>
      <c r="DC98" s="630"/>
      <c r="DD98" s="630">
        <v>3.5639765837340582</v>
      </c>
      <c r="DE98" s="630"/>
      <c r="DF98" s="630">
        <v>0</v>
      </c>
      <c r="DG98" s="630">
        <v>0</v>
      </c>
      <c r="DH98" s="630">
        <v>0</v>
      </c>
      <c r="DI98" s="630"/>
      <c r="DJ98" s="630">
        <v>0.85176667363579339</v>
      </c>
      <c r="DK98" s="630"/>
      <c r="DL98" s="630">
        <v>0</v>
      </c>
      <c r="DM98" s="630">
        <v>0</v>
      </c>
    </row>
    <row r="99" spans="1:117" s="622" customFormat="1" ht="13">
      <c r="A99" s="484">
        <v>261</v>
      </c>
      <c r="B99" s="621">
        <v>19</v>
      </c>
      <c r="C99" s="622" t="s">
        <v>97</v>
      </c>
      <c r="D99" s="470">
        <v>6837</v>
      </c>
      <c r="E99" s="623">
        <v>2568261</v>
      </c>
      <c r="F99" s="624">
        <v>-1372870</v>
      </c>
      <c r="G99" s="624">
        <v>-737302</v>
      </c>
      <c r="H99" s="625">
        <v>458089</v>
      </c>
      <c r="I99" s="623"/>
      <c r="J99" s="624">
        <v>0</v>
      </c>
      <c r="K99" s="624">
        <v>0</v>
      </c>
      <c r="L99" s="624"/>
      <c r="M99" s="624">
        <v>206482</v>
      </c>
      <c r="N99" s="624">
        <v>147487</v>
      </c>
      <c r="O99" s="624">
        <v>41169</v>
      </c>
      <c r="P99" s="624">
        <v>47275</v>
      </c>
      <c r="Q99" s="624">
        <v>33768</v>
      </c>
      <c r="R99" s="624">
        <v>0</v>
      </c>
      <c r="S99" s="624">
        <v>26918</v>
      </c>
      <c r="T99" s="624">
        <v>29023</v>
      </c>
      <c r="U99" s="624">
        <v>0</v>
      </c>
      <c r="V99" s="624">
        <v>0</v>
      </c>
      <c r="W99" s="624">
        <v>0</v>
      </c>
      <c r="X99" s="624">
        <v>0</v>
      </c>
      <c r="Y99" s="624"/>
      <c r="Z99" s="624">
        <v>64354</v>
      </c>
      <c r="AA99" s="624"/>
      <c r="AB99" s="624">
        <v>0</v>
      </c>
      <c r="AC99" s="624">
        <v>0</v>
      </c>
      <c r="AD99" s="624"/>
      <c r="AE99" s="624">
        <v>1330664</v>
      </c>
      <c r="AF99" s="624">
        <v>0</v>
      </c>
      <c r="AG99" s="624">
        <v>0</v>
      </c>
      <c r="AH99" s="624">
        <v>0</v>
      </c>
      <c r="AI99" s="624">
        <v>0</v>
      </c>
      <c r="AJ99" s="624">
        <v>0</v>
      </c>
      <c r="AK99" s="624"/>
      <c r="AL99" s="624">
        <v>608232</v>
      </c>
      <c r="AM99" s="624">
        <v>0</v>
      </c>
      <c r="AN99" s="624"/>
      <c r="AO99" s="624">
        <v>0</v>
      </c>
      <c r="AP99" s="624">
        <v>0</v>
      </c>
      <c r="AQ99" s="624">
        <v>0</v>
      </c>
      <c r="AR99" s="624">
        <v>0</v>
      </c>
      <c r="AS99" s="624"/>
      <c r="AT99" s="624">
        <v>0</v>
      </c>
      <c r="AU99" s="624">
        <v>0</v>
      </c>
      <c r="AV99" s="624"/>
      <c r="AW99" s="624">
        <v>24367</v>
      </c>
      <c r="AX99" s="624"/>
      <c r="AY99" s="624">
        <v>0</v>
      </c>
      <c r="AZ99" s="624">
        <v>0</v>
      </c>
      <c r="BA99" s="624">
        <v>0</v>
      </c>
      <c r="BB99" s="624"/>
      <c r="BC99" s="624">
        <v>8522</v>
      </c>
      <c r="BD99" s="624"/>
      <c r="BE99" s="624">
        <v>0</v>
      </c>
      <c r="BF99" s="624">
        <v>0</v>
      </c>
      <c r="BG99" s="626"/>
      <c r="BH99" s="484">
        <v>261</v>
      </c>
      <c r="BI99" s="621">
        <v>19</v>
      </c>
      <c r="BJ99" s="622" t="s">
        <v>97</v>
      </c>
      <c r="BK99" s="470">
        <v>6837</v>
      </c>
      <c r="BL99" s="627">
        <v>375.64150943396226</v>
      </c>
      <c r="BM99" s="628">
        <v>-200.80005850519234</v>
      </c>
      <c r="BN99" s="628">
        <v>-107.83998829896153</v>
      </c>
      <c r="BO99" s="629">
        <v>67.001462629808401</v>
      </c>
      <c r="BP99" s="627"/>
      <c r="BQ99" s="630">
        <v>0</v>
      </c>
      <c r="BR99" s="630">
        <v>0</v>
      </c>
      <c r="BS99" s="630"/>
      <c r="BT99" s="630">
        <v>30.200672809711861</v>
      </c>
      <c r="BU99" s="630">
        <v>21.571888255082637</v>
      </c>
      <c r="BV99" s="630">
        <v>6.0215006581834141</v>
      </c>
      <c r="BW99" s="630">
        <v>6.9145824191897027</v>
      </c>
      <c r="BX99" s="630">
        <v>4.9390083369899083</v>
      </c>
      <c r="BY99" s="630">
        <v>0</v>
      </c>
      <c r="BZ99" s="630">
        <v>3.9371069182389937</v>
      </c>
      <c r="CA99" s="630">
        <v>4.2449904929062452</v>
      </c>
      <c r="CB99" s="630">
        <v>0</v>
      </c>
      <c r="CC99" s="630">
        <v>0</v>
      </c>
      <c r="CD99" s="630">
        <v>0</v>
      </c>
      <c r="CE99" s="630">
        <v>0</v>
      </c>
      <c r="CF99" s="630"/>
      <c r="CG99" s="630">
        <v>9.4126078689483688</v>
      </c>
      <c r="CH99" s="630"/>
      <c r="CI99" s="630">
        <v>0</v>
      </c>
      <c r="CJ99" s="630">
        <v>0</v>
      </c>
      <c r="CK99" s="630"/>
      <c r="CL99" s="630">
        <v>194.6268831358783</v>
      </c>
      <c r="CM99" s="630">
        <v>0</v>
      </c>
      <c r="CN99" s="630">
        <v>0</v>
      </c>
      <c r="CO99" s="630">
        <v>0</v>
      </c>
      <c r="CP99" s="630">
        <v>0</v>
      </c>
      <c r="CQ99" s="630">
        <v>0</v>
      </c>
      <c r="CR99" s="630"/>
      <c r="CS99" s="630">
        <v>88.96182536200088</v>
      </c>
      <c r="CT99" s="630">
        <v>0</v>
      </c>
      <c r="CU99" s="630"/>
      <c r="CV99" s="630">
        <v>0</v>
      </c>
      <c r="CW99" s="630">
        <v>0</v>
      </c>
      <c r="CX99" s="630">
        <v>0</v>
      </c>
      <c r="CY99" s="630">
        <v>0</v>
      </c>
      <c r="CZ99" s="630"/>
      <c r="DA99" s="630">
        <v>0</v>
      </c>
      <c r="DB99" s="630">
        <v>0</v>
      </c>
      <c r="DC99" s="630"/>
      <c r="DD99" s="630">
        <v>3.5639900541173031</v>
      </c>
      <c r="DE99" s="630"/>
      <c r="DF99" s="630">
        <v>0</v>
      </c>
      <c r="DG99" s="630">
        <v>0</v>
      </c>
      <c r="DH99" s="630">
        <v>0</v>
      </c>
      <c r="DI99" s="630"/>
      <c r="DJ99" s="630">
        <v>1.2464531227146409</v>
      </c>
      <c r="DK99" s="630"/>
      <c r="DL99" s="630">
        <v>0</v>
      </c>
      <c r="DM99" s="630">
        <v>0</v>
      </c>
    </row>
    <row r="100" spans="1:117" s="622" customFormat="1" ht="13">
      <c r="A100" s="484">
        <v>263</v>
      </c>
      <c r="B100" s="621">
        <v>11</v>
      </c>
      <c r="C100" s="622" t="s">
        <v>98</v>
      </c>
      <c r="D100" s="470">
        <v>7354</v>
      </c>
      <c r="E100" s="623">
        <v>1858446</v>
      </c>
      <c r="F100" s="624">
        <v>-1476683</v>
      </c>
      <c r="G100" s="624">
        <v>-793055</v>
      </c>
      <c r="H100" s="625">
        <v>-411292</v>
      </c>
      <c r="I100" s="623"/>
      <c r="J100" s="624">
        <v>0</v>
      </c>
      <c r="K100" s="624">
        <v>0</v>
      </c>
      <c r="L100" s="624"/>
      <c r="M100" s="624">
        <v>162236</v>
      </c>
      <c r="N100" s="624">
        <v>115883</v>
      </c>
      <c r="O100" s="624">
        <v>22168</v>
      </c>
      <c r="P100" s="624">
        <v>47275</v>
      </c>
      <c r="Q100" s="624">
        <v>33768</v>
      </c>
      <c r="R100" s="624">
        <v>0</v>
      </c>
      <c r="S100" s="624">
        <v>-1583</v>
      </c>
      <c r="T100" s="624">
        <v>0</v>
      </c>
      <c r="U100" s="624">
        <v>0</v>
      </c>
      <c r="V100" s="624">
        <v>0</v>
      </c>
      <c r="W100" s="624">
        <v>0</v>
      </c>
      <c r="X100" s="624">
        <v>0</v>
      </c>
      <c r="Y100" s="624"/>
      <c r="Z100" s="624">
        <v>22225</v>
      </c>
      <c r="AA100" s="624"/>
      <c r="AB100" s="624">
        <v>0</v>
      </c>
      <c r="AC100" s="624">
        <v>0</v>
      </c>
      <c r="AD100" s="624"/>
      <c r="AE100" s="624">
        <v>1181364</v>
      </c>
      <c r="AF100" s="624">
        <v>0</v>
      </c>
      <c r="AG100" s="624">
        <v>0</v>
      </c>
      <c r="AH100" s="624">
        <v>0</v>
      </c>
      <c r="AI100" s="624">
        <v>0</v>
      </c>
      <c r="AJ100" s="624">
        <v>0</v>
      </c>
      <c r="AK100" s="624"/>
      <c r="AL100" s="624">
        <v>240787</v>
      </c>
      <c r="AM100" s="624">
        <v>0</v>
      </c>
      <c r="AN100" s="624"/>
      <c r="AO100" s="624">
        <v>0</v>
      </c>
      <c r="AP100" s="624">
        <v>0</v>
      </c>
      <c r="AQ100" s="624">
        <v>0</v>
      </c>
      <c r="AR100" s="624">
        <v>0</v>
      </c>
      <c r="AS100" s="624"/>
      <c r="AT100" s="624">
        <v>0</v>
      </c>
      <c r="AU100" s="624">
        <v>0</v>
      </c>
      <c r="AV100" s="624"/>
      <c r="AW100" s="624">
        <v>26210</v>
      </c>
      <c r="AX100" s="624"/>
      <c r="AY100" s="624">
        <v>0</v>
      </c>
      <c r="AZ100" s="624">
        <v>0</v>
      </c>
      <c r="BA100" s="624">
        <v>0</v>
      </c>
      <c r="BB100" s="624"/>
      <c r="BC100" s="624">
        <v>8113</v>
      </c>
      <c r="BD100" s="624"/>
      <c r="BE100" s="624">
        <v>0</v>
      </c>
      <c r="BF100" s="624">
        <v>0</v>
      </c>
      <c r="BG100" s="626"/>
      <c r="BH100" s="484">
        <v>263</v>
      </c>
      <c r="BI100" s="621">
        <v>11</v>
      </c>
      <c r="BJ100" s="622" t="s">
        <v>98</v>
      </c>
      <c r="BK100" s="470">
        <v>7354</v>
      </c>
      <c r="BL100" s="627">
        <v>252.71226543377753</v>
      </c>
      <c r="BM100" s="628">
        <v>-200.79997280391623</v>
      </c>
      <c r="BN100" s="628">
        <v>-107.83995104704923</v>
      </c>
      <c r="BO100" s="629">
        <v>-55.927658417187928</v>
      </c>
      <c r="BP100" s="627"/>
      <c r="BQ100" s="630">
        <v>0</v>
      </c>
      <c r="BR100" s="630">
        <v>0</v>
      </c>
      <c r="BS100" s="630"/>
      <c r="BT100" s="630">
        <v>22.060919227631221</v>
      </c>
      <c r="BU100" s="630">
        <v>15.757818874082131</v>
      </c>
      <c r="BV100" s="630">
        <v>3.0144139243948871</v>
      </c>
      <c r="BW100" s="630">
        <v>6.4284742997008433</v>
      </c>
      <c r="BX100" s="630">
        <v>4.5917867827032905</v>
      </c>
      <c r="BY100" s="630">
        <v>0</v>
      </c>
      <c r="BZ100" s="630">
        <v>-0.21525700299156922</v>
      </c>
      <c r="CA100" s="630">
        <v>0</v>
      </c>
      <c r="CB100" s="630">
        <v>0</v>
      </c>
      <c r="CC100" s="630">
        <v>0</v>
      </c>
      <c r="CD100" s="630">
        <v>0</v>
      </c>
      <c r="CE100" s="630">
        <v>0</v>
      </c>
      <c r="CF100" s="630"/>
      <c r="CG100" s="630">
        <v>3.0221648082676094</v>
      </c>
      <c r="CH100" s="630"/>
      <c r="CI100" s="630">
        <v>0</v>
      </c>
      <c r="CJ100" s="630">
        <v>0</v>
      </c>
      <c r="CK100" s="630"/>
      <c r="CL100" s="630">
        <v>160.64237149850422</v>
      </c>
      <c r="CM100" s="630">
        <v>0</v>
      </c>
      <c r="CN100" s="630">
        <v>0</v>
      </c>
      <c r="CO100" s="630">
        <v>0</v>
      </c>
      <c r="CP100" s="630">
        <v>0</v>
      </c>
      <c r="CQ100" s="630">
        <v>0</v>
      </c>
      <c r="CR100" s="630"/>
      <c r="CS100" s="630">
        <v>32.742317106336685</v>
      </c>
      <c r="CT100" s="630">
        <v>0</v>
      </c>
      <c r="CU100" s="630"/>
      <c r="CV100" s="630">
        <v>0</v>
      </c>
      <c r="CW100" s="630">
        <v>0</v>
      </c>
      <c r="CX100" s="630">
        <v>0</v>
      </c>
      <c r="CY100" s="630">
        <v>0</v>
      </c>
      <c r="CZ100" s="630"/>
      <c r="DA100" s="630">
        <v>0</v>
      </c>
      <c r="DB100" s="630">
        <v>0</v>
      </c>
      <c r="DC100" s="630"/>
      <c r="DD100" s="630">
        <v>3.5640467772640738</v>
      </c>
      <c r="DE100" s="630"/>
      <c r="DF100" s="630">
        <v>0</v>
      </c>
      <c r="DG100" s="630">
        <v>0</v>
      </c>
      <c r="DH100" s="630">
        <v>0</v>
      </c>
      <c r="DI100" s="630"/>
      <c r="DJ100" s="630">
        <v>1.1032091378841447</v>
      </c>
      <c r="DK100" s="630"/>
      <c r="DL100" s="630">
        <v>0</v>
      </c>
      <c r="DM100" s="630">
        <v>0</v>
      </c>
    </row>
    <row r="101" spans="1:117" s="622" customFormat="1" ht="13">
      <c r="A101" s="484">
        <v>265</v>
      </c>
      <c r="B101" s="621">
        <v>13</v>
      </c>
      <c r="C101" s="622" t="s">
        <v>99</v>
      </c>
      <c r="D101" s="470">
        <v>1011</v>
      </c>
      <c r="E101" s="623">
        <v>35752</v>
      </c>
      <c r="F101" s="624">
        <v>-203009</v>
      </c>
      <c r="G101" s="624">
        <v>-109026</v>
      </c>
      <c r="H101" s="625">
        <v>-276283</v>
      </c>
      <c r="I101" s="623"/>
      <c r="J101" s="624">
        <v>0</v>
      </c>
      <c r="K101" s="624">
        <v>0</v>
      </c>
      <c r="L101" s="624"/>
      <c r="M101" s="624">
        <v>14749</v>
      </c>
      <c r="N101" s="624">
        <v>10535</v>
      </c>
      <c r="O101" s="624">
        <v>0</v>
      </c>
      <c r="P101" s="624">
        <v>0</v>
      </c>
      <c r="Q101" s="624">
        <v>0</v>
      </c>
      <c r="R101" s="624">
        <v>0</v>
      </c>
      <c r="S101" s="624">
        <v>0</v>
      </c>
      <c r="T101" s="624">
        <v>0</v>
      </c>
      <c r="U101" s="624">
        <v>0</v>
      </c>
      <c r="V101" s="624">
        <v>0</v>
      </c>
      <c r="W101" s="624">
        <v>0</v>
      </c>
      <c r="X101" s="624">
        <v>0</v>
      </c>
      <c r="Y101" s="624"/>
      <c r="Z101" s="624">
        <v>5929</v>
      </c>
      <c r="AA101" s="624"/>
      <c r="AB101" s="624">
        <v>0</v>
      </c>
      <c r="AC101" s="624">
        <v>0</v>
      </c>
      <c r="AD101" s="624"/>
      <c r="AE101" s="624">
        <v>0</v>
      </c>
      <c r="AF101" s="624">
        <v>0</v>
      </c>
      <c r="AG101" s="624">
        <v>0</v>
      </c>
      <c r="AH101" s="624">
        <v>0</v>
      </c>
      <c r="AI101" s="624">
        <v>0</v>
      </c>
      <c r="AJ101" s="624">
        <v>0</v>
      </c>
      <c r="AK101" s="624"/>
      <c r="AL101" s="624">
        <v>0</v>
      </c>
      <c r="AM101" s="624">
        <v>0</v>
      </c>
      <c r="AN101" s="624"/>
      <c r="AO101" s="624">
        <v>0</v>
      </c>
      <c r="AP101" s="624">
        <v>0</v>
      </c>
      <c r="AQ101" s="624">
        <v>0</v>
      </c>
      <c r="AR101" s="624">
        <v>0</v>
      </c>
      <c r="AS101" s="624"/>
      <c r="AT101" s="624">
        <v>0</v>
      </c>
      <c r="AU101" s="624">
        <v>0</v>
      </c>
      <c r="AV101" s="624"/>
      <c r="AW101" s="624">
        <v>3603</v>
      </c>
      <c r="AX101" s="624"/>
      <c r="AY101" s="624">
        <v>0</v>
      </c>
      <c r="AZ101" s="624">
        <v>0</v>
      </c>
      <c r="BA101" s="624">
        <v>0</v>
      </c>
      <c r="BB101" s="624"/>
      <c r="BC101" s="624">
        <v>936</v>
      </c>
      <c r="BD101" s="624"/>
      <c r="BE101" s="624">
        <v>0</v>
      </c>
      <c r="BF101" s="624">
        <v>0</v>
      </c>
      <c r="BG101" s="626"/>
      <c r="BH101" s="484">
        <v>265</v>
      </c>
      <c r="BI101" s="621">
        <v>13</v>
      </c>
      <c r="BJ101" s="622" t="s">
        <v>99</v>
      </c>
      <c r="BK101" s="470">
        <v>1011</v>
      </c>
      <c r="BL101" s="627">
        <v>35.363006923837787</v>
      </c>
      <c r="BM101" s="628">
        <v>-200.80019782393668</v>
      </c>
      <c r="BN101" s="628">
        <v>-107.83976261127596</v>
      </c>
      <c r="BO101" s="629">
        <v>-273.27695351137487</v>
      </c>
      <c r="BP101" s="627"/>
      <c r="BQ101" s="630">
        <v>0</v>
      </c>
      <c r="BR101" s="630">
        <v>0</v>
      </c>
      <c r="BS101" s="630"/>
      <c r="BT101" s="630">
        <v>14.588526211671612</v>
      </c>
      <c r="BU101" s="630">
        <v>10.420375865479723</v>
      </c>
      <c r="BV101" s="630">
        <v>0</v>
      </c>
      <c r="BW101" s="630">
        <v>0</v>
      </c>
      <c r="BX101" s="630">
        <v>0</v>
      </c>
      <c r="BY101" s="630">
        <v>0</v>
      </c>
      <c r="BZ101" s="630">
        <v>0</v>
      </c>
      <c r="CA101" s="630">
        <v>0</v>
      </c>
      <c r="CB101" s="630">
        <v>0</v>
      </c>
      <c r="CC101" s="630">
        <v>0</v>
      </c>
      <c r="CD101" s="630">
        <v>0</v>
      </c>
      <c r="CE101" s="630">
        <v>0</v>
      </c>
      <c r="CF101" s="630"/>
      <c r="CG101" s="630">
        <v>5.8644906033630066</v>
      </c>
      <c r="CH101" s="630"/>
      <c r="CI101" s="630">
        <v>0</v>
      </c>
      <c r="CJ101" s="630">
        <v>0</v>
      </c>
      <c r="CK101" s="630"/>
      <c r="CL101" s="630">
        <v>0</v>
      </c>
      <c r="CM101" s="630">
        <v>0</v>
      </c>
      <c r="CN101" s="630">
        <v>0</v>
      </c>
      <c r="CO101" s="630">
        <v>0</v>
      </c>
      <c r="CP101" s="630">
        <v>0</v>
      </c>
      <c r="CQ101" s="630">
        <v>0</v>
      </c>
      <c r="CR101" s="630"/>
      <c r="CS101" s="630">
        <v>0</v>
      </c>
      <c r="CT101" s="630">
        <v>0</v>
      </c>
      <c r="CU101" s="630"/>
      <c r="CV101" s="630">
        <v>0</v>
      </c>
      <c r="CW101" s="630">
        <v>0</v>
      </c>
      <c r="CX101" s="630">
        <v>0</v>
      </c>
      <c r="CY101" s="630">
        <v>0</v>
      </c>
      <c r="CZ101" s="630"/>
      <c r="DA101" s="630">
        <v>0</v>
      </c>
      <c r="DB101" s="630">
        <v>0</v>
      </c>
      <c r="DC101" s="630"/>
      <c r="DD101" s="630">
        <v>3.5637982195845699</v>
      </c>
      <c r="DE101" s="630"/>
      <c r="DF101" s="630">
        <v>0</v>
      </c>
      <c r="DG101" s="630">
        <v>0</v>
      </c>
      <c r="DH101" s="630">
        <v>0</v>
      </c>
      <c r="DI101" s="630"/>
      <c r="DJ101" s="630">
        <v>0.9258160237388724</v>
      </c>
      <c r="DK101" s="630"/>
      <c r="DL101" s="630">
        <v>0</v>
      </c>
      <c r="DM101" s="630">
        <v>0</v>
      </c>
    </row>
    <row r="102" spans="1:117" s="622" customFormat="1" ht="13">
      <c r="A102" s="484">
        <v>271</v>
      </c>
      <c r="B102" s="621">
        <v>4</v>
      </c>
      <c r="C102" s="622" t="s">
        <v>100</v>
      </c>
      <c r="D102" s="470">
        <v>6668</v>
      </c>
      <c r="E102" s="623">
        <v>1731001</v>
      </c>
      <c r="F102" s="624">
        <v>-1338934</v>
      </c>
      <c r="G102" s="624">
        <v>-719077</v>
      </c>
      <c r="H102" s="625">
        <v>-327010</v>
      </c>
      <c r="I102" s="623"/>
      <c r="J102" s="624">
        <v>7002</v>
      </c>
      <c r="K102" s="624">
        <v>5001</v>
      </c>
      <c r="L102" s="624"/>
      <c r="M102" s="624">
        <v>206482</v>
      </c>
      <c r="N102" s="624">
        <v>147487</v>
      </c>
      <c r="O102" s="624">
        <v>22168</v>
      </c>
      <c r="P102" s="624">
        <v>0</v>
      </c>
      <c r="Q102" s="624">
        <v>0</v>
      </c>
      <c r="R102" s="624">
        <v>0</v>
      </c>
      <c r="S102" s="624">
        <v>-4750</v>
      </c>
      <c r="T102" s="624">
        <v>23218</v>
      </c>
      <c r="U102" s="624">
        <v>0</v>
      </c>
      <c r="V102" s="624">
        <v>0</v>
      </c>
      <c r="W102" s="624">
        <v>0</v>
      </c>
      <c r="X102" s="624">
        <v>0</v>
      </c>
      <c r="Y102" s="624"/>
      <c r="Z102" s="624">
        <v>31826</v>
      </c>
      <c r="AA102" s="624"/>
      <c r="AB102" s="624">
        <v>0</v>
      </c>
      <c r="AC102" s="624">
        <v>0</v>
      </c>
      <c r="AD102" s="624"/>
      <c r="AE102" s="624">
        <v>1151524</v>
      </c>
      <c r="AF102" s="624">
        <v>8153</v>
      </c>
      <c r="AG102" s="624">
        <v>0</v>
      </c>
      <c r="AH102" s="624">
        <v>0</v>
      </c>
      <c r="AI102" s="624">
        <v>0</v>
      </c>
      <c r="AJ102" s="624">
        <v>0</v>
      </c>
      <c r="AK102" s="624"/>
      <c r="AL102" s="624">
        <v>102131</v>
      </c>
      <c r="AM102" s="624">
        <v>0</v>
      </c>
      <c r="AN102" s="624"/>
      <c r="AO102" s="624">
        <v>0</v>
      </c>
      <c r="AP102" s="624">
        <v>0</v>
      </c>
      <c r="AQ102" s="624">
        <v>0</v>
      </c>
      <c r="AR102" s="624">
        <v>0</v>
      </c>
      <c r="AS102" s="624"/>
      <c r="AT102" s="624">
        <v>0</v>
      </c>
      <c r="AU102" s="624">
        <v>0</v>
      </c>
      <c r="AV102" s="624"/>
      <c r="AW102" s="624">
        <v>23765</v>
      </c>
      <c r="AX102" s="624"/>
      <c r="AY102" s="624">
        <v>0</v>
      </c>
      <c r="AZ102" s="624">
        <v>0</v>
      </c>
      <c r="BA102" s="624">
        <v>0</v>
      </c>
      <c r="BB102" s="624"/>
      <c r="BC102" s="624">
        <v>6994</v>
      </c>
      <c r="BD102" s="624"/>
      <c r="BE102" s="624">
        <v>0</v>
      </c>
      <c r="BF102" s="624">
        <v>0</v>
      </c>
      <c r="BG102" s="626"/>
      <c r="BH102" s="484">
        <v>271</v>
      </c>
      <c r="BI102" s="621">
        <v>4</v>
      </c>
      <c r="BJ102" s="622" t="s">
        <v>100</v>
      </c>
      <c r="BK102" s="470">
        <v>6668</v>
      </c>
      <c r="BL102" s="627">
        <v>259.59823035392924</v>
      </c>
      <c r="BM102" s="628">
        <v>-200.79994001199759</v>
      </c>
      <c r="BN102" s="628">
        <v>-107.83998200359927</v>
      </c>
      <c r="BO102" s="629">
        <v>-49.041691661667663</v>
      </c>
      <c r="BP102" s="627"/>
      <c r="BQ102" s="630">
        <v>1.0500899820035994</v>
      </c>
      <c r="BR102" s="630">
        <v>0.75</v>
      </c>
      <c r="BS102" s="630"/>
      <c r="BT102" s="630">
        <v>30.966106778644271</v>
      </c>
      <c r="BU102" s="630">
        <v>22.118626274745051</v>
      </c>
      <c r="BV102" s="630">
        <v>3.3245350929814039</v>
      </c>
      <c r="BW102" s="630">
        <v>0</v>
      </c>
      <c r="BX102" s="630">
        <v>0</v>
      </c>
      <c r="BY102" s="630">
        <v>0</v>
      </c>
      <c r="BZ102" s="630">
        <v>-0.71235752849430112</v>
      </c>
      <c r="CA102" s="630">
        <v>3.4820035992801439</v>
      </c>
      <c r="CB102" s="630">
        <v>0</v>
      </c>
      <c r="CC102" s="630">
        <v>0</v>
      </c>
      <c r="CD102" s="630">
        <v>0</v>
      </c>
      <c r="CE102" s="630">
        <v>0</v>
      </c>
      <c r="CF102" s="630"/>
      <c r="CG102" s="630">
        <v>4.7729454109178162</v>
      </c>
      <c r="CH102" s="630"/>
      <c r="CI102" s="630">
        <v>0</v>
      </c>
      <c r="CJ102" s="630">
        <v>0</v>
      </c>
      <c r="CK102" s="630"/>
      <c r="CL102" s="630">
        <v>172.69406118776246</v>
      </c>
      <c r="CM102" s="630">
        <v>1.2227054589082182</v>
      </c>
      <c r="CN102" s="630">
        <v>0</v>
      </c>
      <c r="CO102" s="630">
        <v>0</v>
      </c>
      <c r="CP102" s="630">
        <v>0</v>
      </c>
      <c r="CQ102" s="630">
        <v>0</v>
      </c>
      <c r="CR102" s="630"/>
      <c r="CS102" s="630">
        <v>15.316586682663468</v>
      </c>
      <c r="CT102" s="630">
        <v>0</v>
      </c>
      <c r="CU102" s="630"/>
      <c r="CV102" s="630">
        <v>0</v>
      </c>
      <c r="CW102" s="630">
        <v>0</v>
      </c>
      <c r="CX102" s="630">
        <v>0</v>
      </c>
      <c r="CY102" s="630">
        <v>0</v>
      </c>
      <c r="CZ102" s="630"/>
      <c r="DA102" s="630">
        <v>0</v>
      </c>
      <c r="DB102" s="630">
        <v>0</v>
      </c>
      <c r="DC102" s="630"/>
      <c r="DD102" s="630">
        <v>3.5640371925614875</v>
      </c>
      <c r="DE102" s="630"/>
      <c r="DF102" s="630">
        <v>0</v>
      </c>
      <c r="DG102" s="630">
        <v>0</v>
      </c>
      <c r="DH102" s="630">
        <v>0</v>
      </c>
      <c r="DI102" s="630"/>
      <c r="DJ102" s="630">
        <v>1.0488902219556089</v>
      </c>
      <c r="DK102" s="630"/>
      <c r="DL102" s="630">
        <v>0</v>
      </c>
      <c r="DM102" s="630">
        <v>0</v>
      </c>
    </row>
    <row r="103" spans="1:117" s="622" customFormat="1" ht="13">
      <c r="A103" s="484">
        <v>272</v>
      </c>
      <c r="B103" s="621">
        <v>16</v>
      </c>
      <c r="C103" s="622" t="s">
        <v>101</v>
      </c>
      <c r="D103" s="470">
        <v>48367</v>
      </c>
      <c r="E103" s="623">
        <v>15893596</v>
      </c>
      <c r="F103" s="624">
        <v>-9712094</v>
      </c>
      <c r="G103" s="624">
        <v>-5215897</v>
      </c>
      <c r="H103" s="625">
        <v>965605</v>
      </c>
      <c r="I103" s="623"/>
      <c r="J103" s="624">
        <v>14004</v>
      </c>
      <c r="K103" s="624">
        <v>10003</v>
      </c>
      <c r="L103" s="624"/>
      <c r="M103" s="624">
        <v>1297889</v>
      </c>
      <c r="N103" s="624">
        <v>927064</v>
      </c>
      <c r="O103" s="624">
        <v>1032383</v>
      </c>
      <c r="P103" s="624">
        <v>921870</v>
      </c>
      <c r="Q103" s="624">
        <v>658479</v>
      </c>
      <c r="R103" s="624">
        <v>86544</v>
      </c>
      <c r="S103" s="624">
        <v>357851</v>
      </c>
      <c r="T103" s="624">
        <v>145114</v>
      </c>
      <c r="U103" s="624">
        <v>41901</v>
      </c>
      <c r="V103" s="624">
        <v>0</v>
      </c>
      <c r="W103" s="624">
        <v>0</v>
      </c>
      <c r="X103" s="624">
        <v>0</v>
      </c>
      <c r="Y103" s="624"/>
      <c r="Z103" s="624">
        <v>653343</v>
      </c>
      <c r="AA103" s="624"/>
      <c r="AB103" s="624">
        <v>0</v>
      </c>
      <c r="AC103" s="624">
        <v>0</v>
      </c>
      <c r="AD103" s="624"/>
      <c r="AE103" s="624">
        <v>7606886</v>
      </c>
      <c r="AF103" s="624">
        <v>380940</v>
      </c>
      <c r="AG103" s="624">
        <v>222113</v>
      </c>
      <c r="AH103" s="624">
        <v>0</v>
      </c>
      <c r="AI103" s="624">
        <v>0</v>
      </c>
      <c r="AJ103" s="624">
        <v>0</v>
      </c>
      <c r="AK103" s="624"/>
      <c r="AL103" s="624">
        <v>745056</v>
      </c>
      <c r="AM103" s="624">
        <v>3318</v>
      </c>
      <c r="AN103" s="624"/>
      <c r="AO103" s="624">
        <v>0</v>
      </c>
      <c r="AP103" s="624">
        <v>0</v>
      </c>
      <c r="AQ103" s="624">
        <v>0</v>
      </c>
      <c r="AR103" s="624">
        <v>0</v>
      </c>
      <c r="AS103" s="624"/>
      <c r="AT103" s="624">
        <v>0</v>
      </c>
      <c r="AU103" s="624">
        <v>0</v>
      </c>
      <c r="AV103" s="624"/>
      <c r="AW103" s="624">
        <v>172380</v>
      </c>
      <c r="AX103" s="624"/>
      <c r="AY103" s="624">
        <v>186601</v>
      </c>
      <c r="AZ103" s="624">
        <v>357232</v>
      </c>
      <c r="BA103" s="624">
        <v>0</v>
      </c>
      <c r="BB103" s="624"/>
      <c r="BC103" s="624">
        <v>72625</v>
      </c>
      <c r="BD103" s="624"/>
      <c r="BE103" s="624">
        <v>0</v>
      </c>
      <c r="BF103" s="624">
        <v>0</v>
      </c>
      <c r="BG103" s="626"/>
      <c r="BH103" s="484">
        <v>272</v>
      </c>
      <c r="BI103" s="621">
        <v>16</v>
      </c>
      <c r="BJ103" s="622" t="s">
        <v>101</v>
      </c>
      <c r="BK103" s="470">
        <v>48367</v>
      </c>
      <c r="BL103" s="627">
        <v>328.604130915707</v>
      </c>
      <c r="BM103" s="628">
        <v>-200.80000827010153</v>
      </c>
      <c r="BN103" s="628">
        <v>-107.83999421092894</v>
      </c>
      <c r="BO103" s="629">
        <v>19.964128434676535</v>
      </c>
      <c r="BP103" s="627"/>
      <c r="BQ103" s="630">
        <v>0.28953625405751854</v>
      </c>
      <c r="BR103" s="630">
        <v>0.2068145636487688</v>
      </c>
      <c r="BS103" s="630"/>
      <c r="BT103" s="630">
        <v>26.834184464614303</v>
      </c>
      <c r="BU103" s="630">
        <v>19.167283478404698</v>
      </c>
      <c r="BV103" s="630">
        <v>21.344780532181034</v>
      </c>
      <c r="BW103" s="630">
        <v>19.059896210225979</v>
      </c>
      <c r="BX103" s="630">
        <v>13.614220439555895</v>
      </c>
      <c r="BY103" s="630">
        <v>1.7893191638927368</v>
      </c>
      <c r="BZ103" s="630">
        <v>7.3986602435544899</v>
      </c>
      <c r="CA103" s="630">
        <v>3.0002687782992536</v>
      </c>
      <c r="CB103" s="630">
        <v>0.8663138090020055</v>
      </c>
      <c r="CC103" s="630">
        <v>0</v>
      </c>
      <c r="CD103" s="630">
        <v>0</v>
      </c>
      <c r="CE103" s="630">
        <v>0</v>
      </c>
      <c r="CF103" s="630"/>
      <c r="CG103" s="630">
        <v>13.508032336096926</v>
      </c>
      <c r="CH103" s="630"/>
      <c r="CI103" s="630">
        <v>0</v>
      </c>
      <c r="CJ103" s="630">
        <v>0</v>
      </c>
      <c r="CK103" s="630"/>
      <c r="CL103" s="630">
        <v>157.27429859201521</v>
      </c>
      <c r="CM103" s="630">
        <v>7.8760311782827133</v>
      </c>
      <c r="CN103" s="630">
        <v>4.592242644778465</v>
      </c>
      <c r="CO103" s="630">
        <v>0</v>
      </c>
      <c r="CP103" s="630">
        <v>0</v>
      </c>
      <c r="CQ103" s="630">
        <v>0</v>
      </c>
      <c r="CR103" s="630"/>
      <c r="CS103" s="630">
        <v>15.404221886823661</v>
      </c>
      <c r="CT103" s="630">
        <v>6.8600492071040173E-2</v>
      </c>
      <c r="CU103" s="630"/>
      <c r="CV103" s="630">
        <v>0</v>
      </c>
      <c r="CW103" s="630">
        <v>0</v>
      </c>
      <c r="CX103" s="630">
        <v>0</v>
      </c>
      <c r="CY103" s="630">
        <v>0</v>
      </c>
      <c r="CZ103" s="630"/>
      <c r="DA103" s="630">
        <v>0</v>
      </c>
      <c r="DB103" s="630">
        <v>0</v>
      </c>
      <c r="DC103" s="630"/>
      <c r="DD103" s="630">
        <v>3.5640002481030453</v>
      </c>
      <c r="DE103" s="630"/>
      <c r="DF103" s="630">
        <v>3.8580230322327207</v>
      </c>
      <c r="DG103" s="630">
        <v>7.3858622614592591</v>
      </c>
      <c r="DH103" s="630">
        <v>0</v>
      </c>
      <c r="DI103" s="630"/>
      <c r="DJ103" s="630">
        <v>1.5015403064072612</v>
      </c>
      <c r="DK103" s="630"/>
      <c r="DL103" s="630">
        <v>0</v>
      </c>
      <c r="DM103" s="630">
        <v>0</v>
      </c>
    </row>
    <row r="104" spans="1:117" s="622" customFormat="1" ht="13">
      <c r="A104" s="484">
        <v>273</v>
      </c>
      <c r="B104" s="621">
        <v>19</v>
      </c>
      <c r="C104" s="622" t="s">
        <v>102</v>
      </c>
      <c r="D104" s="470">
        <v>3987</v>
      </c>
      <c r="E104" s="623">
        <v>988423</v>
      </c>
      <c r="F104" s="624">
        <v>-800590</v>
      </c>
      <c r="G104" s="624">
        <v>-429958</v>
      </c>
      <c r="H104" s="625">
        <v>-242125</v>
      </c>
      <c r="I104" s="623"/>
      <c r="J104" s="624">
        <v>0</v>
      </c>
      <c r="K104" s="624">
        <v>0</v>
      </c>
      <c r="L104" s="624"/>
      <c r="M104" s="624">
        <v>88492</v>
      </c>
      <c r="N104" s="624">
        <v>63209</v>
      </c>
      <c r="O104" s="624">
        <v>0</v>
      </c>
      <c r="P104" s="624">
        <v>0</v>
      </c>
      <c r="Q104" s="624">
        <v>0</v>
      </c>
      <c r="R104" s="624">
        <v>0</v>
      </c>
      <c r="S104" s="624">
        <v>-11084</v>
      </c>
      <c r="T104" s="624">
        <v>0</v>
      </c>
      <c r="U104" s="624">
        <v>0</v>
      </c>
      <c r="V104" s="624">
        <v>0</v>
      </c>
      <c r="W104" s="624">
        <v>0</v>
      </c>
      <c r="X104" s="624">
        <v>0</v>
      </c>
      <c r="Y104" s="624"/>
      <c r="Z104" s="624">
        <v>36302</v>
      </c>
      <c r="AA104" s="624"/>
      <c r="AB104" s="624">
        <v>0</v>
      </c>
      <c r="AC104" s="624">
        <v>0</v>
      </c>
      <c r="AD104" s="624"/>
      <c r="AE104" s="624">
        <v>654648</v>
      </c>
      <c r="AF104" s="624">
        <v>0</v>
      </c>
      <c r="AG104" s="624">
        <v>0</v>
      </c>
      <c r="AH104" s="624">
        <v>0</v>
      </c>
      <c r="AI104" s="624">
        <v>0</v>
      </c>
      <c r="AJ104" s="624">
        <v>0</v>
      </c>
      <c r="AK104" s="624"/>
      <c r="AL104" s="624">
        <v>138124</v>
      </c>
      <c r="AM104" s="624">
        <v>0</v>
      </c>
      <c r="AN104" s="624"/>
      <c r="AO104" s="624">
        <v>0</v>
      </c>
      <c r="AP104" s="624">
        <v>0</v>
      </c>
      <c r="AQ104" s="624">
        <v>0</v>
      </c>
      <c r="AR104" s="624">
        <v>0</v>
      </c>
      <c r="AS104" s="624"/>
      <c r="AT104" s="624">
        <v>0</v>
      </c>
      <c r="AU104" s="624">
        <v>0</v>
      </c>
      <c r="AV104" s="624"/>
      <c r="AW104" s="624">
        <v>14210</v>
      </c>
      <c r="AX104" s="624"/>
      <c r="AY104" s="624">
        <v>0</v>
      </c>
      <c r="AZ104" s="624">
        <v>0</v>
      </c>
      <c r="BA104" s="624">
        <v>0</v>
      </c>
      <c r="BB104" s="624"/>
      <c r="BC104" s="624">
        <v>4522</v>
      </c>
      <c r="BD104" s="624"/>
      <c r="BE104" s="624">
        <v>0</v>
      </c>
      <c r="BF104" s="624">
        <v>0</v>
      </c>
      <c r="BG104" s="626"/>
      <c r="BH104" s="484">
        <v>273</v>
      </c>
      <c r="BI104" s="621">
        <v>19</v>
      </c>
      <c r="BJ104" s="622" t="s">
        <v>102</v>
      </c>
      <c r="BK104" s="470">
        <v>3987</v>
      </c>
      <c r="BL104" s="627">
        <v>247.91146225232004</v>
      </c>
      <c r="BM104" s="628">
        <v>-200.80010032605969</v>
      </c>
      <c r="BN104" s="628">
        <v>-107.83997993478806</v>
      </c>
      <c r="BO104" s="629">
        <v>-60.728618008527718</v>
      </c>
      <c r="BP104" s="627"/>
      <c r="BQ104" s="630">
        <v>0</v>
      </c>
      <c r="BR104" s="630">
        <v>0</v>
      </c>
      <c r="BS104" s="630"/>
      <c r="BT104" s="630">
        <v>22.195134186104841</v>
      </c>
      <c r="BU104" s="630">
        <v>15.853774767995986</v>
      </c>
      <c r="BV104" s="630">
        <v>0</v>
      </c>
      <c r="BW104" s="630">
        <v>0</v>
      </c>
      <c r="BX104" s="630">
        <v>0</v>
      </c>
      <c r="BY104" s="630">
        <v>0</v>
      </c>
      <c r="BZ104" s="630">
        <v>-2.780035114120893</v>
      </c>
      <c r="CA104" s="630">
        <v>0</v>
      </c>
      <c r="CB104" s="630">
        <v>0</v>
      </c>
      <c r="CC104" s="630">
        <v>0</v>
      </c>
      <c r="CD104" s="630">
        <v>0</v>
      </c>
      <c r="CE104" s="630">
        <v>0</v>
      </c>
      <c r="CF104" s="630"/>
      <c r="CG104" s="630">
        <v>9.1050915475294705</v>
      </c>
      <c r="CH104" s="630"/>
      <c r="CI104" s="630">
        <v>0</v>
      </c>
      <c r="CJ104" s="630">
        <v>0</v>
      </c>
      <c r="CK104" s="630"/>
      <c r="CL104" s="630">
        <v>164.19563581640332</v>
      </c>
      <c r="CM104" s="630">
        <v>0</v>
      </c>
      <c r="CN104" s="630">
        <v>0</v>
      </c>
      <c r="CO104" s="630">
        <v>0</v>
      </c>
      <c r="CP104" s="630">
        <v>0</v>
      </c>
      <c r="CQ104" s="630">
        <v>0</v>
      </c>
      <c r="CR104" s="630"/>
      <c r="CS104" s="630">
        <v>34.643591672937042</v>
      </c>
      <c r="CT104" s="630">
        <v>0</v>
      </c>
      <c r="CU104" s="630"/>
      <c r="CV104" s="630">
        <v>0</v>
      </c>
      <c r="CW104" s="630">
        <v>0</v>
      </c>
      <c r="CX104" s="630">
        <v>0</v>
      </c>
      <c r="CY104" s="630">
        <v>0</v>
      </c>
      <c r="CZ104" s="630"/>
      <c r="DA104" s="630">
        <v>0</v>
      </c>
      <c r="DB104" s="630">
        <v>0</v>
      </c>
      <c r="DC104" s="630"/>
      <c r="DD104" s="630">
        <v>3.564083270629546</v>
      </c>
      <c r="DE104" s="630"/>
      <c r="DF104" s="630">
        <v>0</v>
      </c>
      <c r="DG104" s="630">
        <v>0</v>
      </c>
      <c r="DH104" s="630">
        <v>0</v>
      </c>
      <c r="DI104" s="630"/>
      <c r="DJ104" s="630">
        <v>1.1341861048407325</v>
      </c>
      <c r="DK104" s="630"/>
      <c r="DL104" s="630">
        <v>0</v>
      </c>
      <c r="DM104" s="630">
        <v>0</v>
      </c>
    </row>
    <row r="105" spans="1:117" s="622" customFormat="1" ht="13">
      <c r="A105" s="484">
        <v>275</v>
      </c>
      <c r="B105" s="621">
        <v>13</v>
      </c>
      <c r="C105" s="622" t="s">
        <v>103</v>
      </c>
      <c r="D105" s="470">
        <v>2441</v>
      </c>
      <c r="E105" s="623">
        <v>924808</v>
      </c>
      <c r="F105" s="624">
        <v>-490153</v>
      </c>
      <c r="G105" s="624">
        <v>-263237</v>
      </c>
      <c r="H105" s="625">
        <v>171418</v>
      </c>
      <c r="I105" s="623"/>
      <c r="J105" s="624">
        <v>0</v>
      </c>
      <c r="K105" s="624">
        <v>0</v>
      </c>
      <c r="L105" s="624"/>
      <c r="M105" s="624">
        <v>88492</v>
      </c>
      <c r="N105" s="624">
        <v>63209</v>
      </c>
      <c r="O105" s="624">
        <v>22168</v>
      </c>
      <c r="P105" s="624">
        <v>0</v>
      </c>
      <c r="Q105" s="624">
        <v>0</v>
      </c>
      <c r="R105" s="624">
        <v>0</v>
      </c>
      <c r="S105" s="624">
        <v>12667</v>
      </c>
      <c r="T105" s="624">
        <v>0</v>
      </c>
      <c r="U105" s="624">
        <v>0</v>
      </c>
      <c r="V105" s="624">
        <v>0</v>
      </c>
      <c r="W105" s="624">
        <v>0</v>
      </c>
      <c r="X105" s="624">
        <v>0</v>
      </c>
      <c r="Y105" s="624"/>
      <c r="Z105" s="624">
        <v>5904</v>
      </c>
      <c r="AA105" s="624"/>
      <c r="AB105" s="624">
        <v>0</v>
      </c>
      <c r="AC105" s="624">
        <v>0</v>
      </c>
      <c r="AD105" s="624"/>
      <c r="AE105" s="624">
        <v>711124</v>
      </c>
      <c r="AF105" s="624">
        <v>10112</v>
      </c>
      <c r="AG105" s="624">
        <v>0</v>
      </c>
      <c r="AH105" s="624">
        <v>0</v>
      </c>
      <c r="AI105" s="624">
        <v>0</v>
      </c>
      <c r="AJ105" s="624">
        <v>0</v>
      </c>
      <c r="AK105" s="624"/>
      <c r="AL105" s="624">
        <v>0</v>
      </c>
      <c r="AM105" s="624">
        <v>0</v>
      </c>
      <c r="AN105" s="624"/>
      <c r="AO105" s="624">
        <v>0</v>
      </c>
      <c r="AP105" s="624">
        <v>0</v>
      </c>
      <c r="AQ105" s="624">
        <v>0</v>
      </c>
      <c r="AR105" s="624">
        <v>0</v>
      </c>
      <c r="AS105" s="624"/>
      <c r="AT105" s="624">
        <v>0</v>
      </c>
      <c r="AU105" s="624">
        <v>0</v>
      </c>
      <c r="AV105" s="624"/>
      <c r="AW105" s="624">
        <v>8700</v>
      </c>
      <c r="AX105" s="624"/>
      <c r="AY105" s="624">
        <v>0</v>
      </c>
      <c r="AZ105" s="624">
        <v>0</v>
      </c>
      <c r="BA105" s="624">
        <v>0</v>
      </c>
      <c r="BB105" s="624"/>
      <c r="BC105" s="624">
        <v>2432</v>
      </c>
      <c r="BD105" s="624"/>
      <c r="BE105" s="624">
        <v>0</v>
      </c>
      <c r="BF105" s="624">
        <v>0</v>
      </c>
      <c r="BG105" s="626"/>
      <c r="BH105" s="484">
        <v>275</v>
      </c>
      <c r="BI105" s="621">
        <v>13</v>
      </c>
      <c r="BJ105" s="622" t="s">
        <v>103</v>
      </c>
      <c r="BK105" s="470">
        <v>2441</v>
      </c>
      <c r="BL105" s="627">
        <v>378.86439983613275</v>
      </c>
      <c r="BM105" s="628">
        <v>-200.80008193363375</v>
      </c>
      <c r="BN105" s="628">
        <v>-107.83981974600573</v>
      </c>
      <c r="BO105" s="629">
        <v>70.22449815649324</v>
      </c>
      <c r="BP105" s="627"/>
      <c r="BQ105" s="630">
        <v>0</v>
      </c>
      <c r="BR105" s="630">
        <v>0</v>
      </c>
      <c r="BS105" s="630"/>
      <c r="BT105" s="630">
        <v>36.252355591970506</v>
      </c>
      <c r="BU105" s="630">
        <v>25.894715280622695</v>
      </c>
      <c r="BV105" s="630">
        <v>9.0815239655878734</v>
      </c>
      <c r="BW105" s="630">
        <v>0</v>
      </c>
      <c r="BX105" s="630">
        <v>0</v>
      </c>
      <c r="BY105" s="630">
        <v>0</v>
      </c>
      <c r="BZ105" s="630">
        <v>5.1892666939778778</v>
      </c>
      <c r="CA105" s="630">
        <v>0</v>
      </c>
      <c r="CB105" s="630">
        <v>0</v>
      </c>
      <c r="CC105" s="630">
        <v>0</v>
      </c>
      <c r="CD105" s="630">
        <v>0</v>
      </c>
      <c r="CE105" s="630">
        <v>0</v>
      </c>
      <c r="CF105" s="630"/>
      <c r="CG105" s="630">
        <v>2.418680868496518</v>
      </c>
      <c r="CH105" s="630"/>
      <c r="CI105" s="630">
        <v>0</v>
      </c>
      <c r="CJ105" s="630">
        <v>0</v>
      </c>
      <c r="CK105" s="630"/>
      <c r="CL105" s="630">
        <v>291.32486685784517</v>
      </c>
      <c r="CM105" s="630">
        <v>4.142564522736583</v>
      </c>
      <c r="CN105" s="630">
        <v>0</v>
      </c>
      <c r="CO105" s="630">
        <v>0</v>
      </c>
      <c r="CP105" s="630">
        <v>0</v>
      </c>
      <c r="CQ105" s="630">
        <v>0</v>
      </c>
      <c r="CR105" s="630"/>
      <c r="CS105" s="630">
        <v>0</v>
      </c>
      <c r="CT105" s="630">
        <v>0</v>
      </c>
      <c r="CU105" s="630"/>
      <c r="CV105" s="630">
        <v>0</v>
      </c>
      <c r="CW105" s="630">
        <v>0</v>
      </c>
      <c r="CX105" s="630">
        <v>0</v>
      </c>
      <c r="CY105" s="630">
        <v>0</v>
      </c>
      <c r="CZ105" s="630"/>
      <c r="DA105" s="630">
        <v>0</v>
      </c>
      <c r="DB105" s="630">
        <v>0</v>
      </c>
      <c r="DC105" s="630"/>
      <c r="DD105" s="630">
        <v>3.5641130684145841</v>
      </c>
      <c r="DE105" s="630"/>
      <c r="DF105" s="630">
        <v>0</v>
      </c>
      <c r="DG105" s="630">
        <v>0</v>
      </c>
      <c r="DH105" s="630">
        <v>0</v>
      </c>
      <c r="DI105" s="630"/>
      <c r="DJ105" s="630">
        <v>0.99631298648095046</v>
      </c>
      <c r="DK105" s="630"/>
      <c r="DL105" s="630">
        <v>0</v>
      </c>
      <c r="DM105" s="630">
        <v>0</v>
      </c>
    </row>
    <row r="106" spans="1:117" s="622" customFormat="1" ht="13">
      <c r="A106" s="484">
        <v>276</v>
      </c>
      <c r="B106" s="621">
        <v>12</v>
      </c>
      <c r="C106" s="622" t="s">
        <v>104</v>
      </c>
      <c r="D106" s="470">
        <v>15071</v>
      </c>
      <c r="E106" s="623">
        <v>2682648</v>
      </c>
      <c r="F106" s="624">
        <v>-3026257</v>
      </c>
      <c r="G106" s="624">
        <v>-1625257</v>
      </c>
      <c r="H106" s="625">
        <v>-1968866</v>
      </c>
      <c r="I106" s="623"/>
      <c r="J106" s="624">
        <v>0</v>
      </c>
      <c r="K106" s="624">
        <v>0</v>
      </c>
      <c r="L106" s="624"/>
      <c r="M106" s="624">
        <v>486708</v>
      </c>
      <c r="N106" s="624">
        <v>347649</v>
      </c>
      <c r="O106" s="624">
        <v>0</v>
      </c>
      <c r="P106" s="624">
        <v>47275</v>
      </c>
      <c r="Q106" s="624">
        <v>33768</v>
      </c>
      <c r="R106" s="624">
        <v>0</v>
      </c>
      <c r="S106" s="624">
        <v>-50669</v>
      </c>
      <c r="T106" s="624">
        <v>29023</v>
      </c>
      <c r="U106" s="624">
        <v>0</v>
      </c>
      <c r="V106" s="624">
        <v>0</v>
      </c>
      <c r="W106" s="624">
        <v>0</v>
      </c>
      <c r="X106" s="624">
        <v>0</v>
      </c>
      <c r="Y106" s="624"/>
      <c r="Z106" s="624">
        <v>174420</v>
      </c>
      <c r="AA106" s="624"/>
      <c r="AB106" s="624">
        <v>0</v>
      </c>
      <c r="AC106" s="624">
        <v>0</v>
      </c>
      <c r="AD106" s="624"/>
      <c r="AE106" s="624">
        <v>1539025</v>
      </c>
      <c r="AF106" s="624">
        <v>0</v>
      </c>
      <c r="AG106" s="624">
        <v>0</v>
      </c>
      <c r="AH106" s="624">
        <v>0</v>
      </c>
      <c r="AI106" s="624">
        <v>0</v>
      </c>
      <c r="AJ106" s="624">
        <v>0</v>
      </c>
      <c r="AK106" s="624"/>
      <c r="AL106" s="624">
        <v>0</v>
      </c>
      <c r="AM106" s="624">
        <v>0</v>
      </c>
      <c r="AN106" s="624"/>
      <c r="AO106" s="624">
        <v>0</v>
      </c>
      <c r="AP106" s="624">
        <v>0</v>
      </c>
      <c r="AQ106" s="624">
        <v>0</v>
      </c>
      <c r="AR106" s="624">
        <v>0</v>
      </c>
      <c r="AS106" s="624"/>
      <c r="AT106" s="624">
        <v>0</v>
      </c>
      <c r="AU106" s="624">
        <v>0</v>
      </c>
      <c r="AV106" s="624"/>
      <c r="AW106" s="624">
        <v>53713</v>
      </c>
      <c r="AX106" s="624"/>
      <c r="AY106" s="624">
        <v>0</v>
      </c>
      <c r="AZ106" s="624">
        <v>0</v>
      </c>
      <c r="BA106" s="624">
        <v>0</v>
      </c>
      <c r="BB106" s="624"/>
      <c r="BC106" s="624">
        <v>21736</v>
      </c>
      <c r="BD106" s="624"/>
      <c r="BE106" s="624">
        <v>0</v>
      </c>
      <c r="BF106" s="624">
        <v>0</v>
      </c>
      <c r="BG106" s="626"/>
      <c r="BH106" s="484">
        <v>276</v>
      </c>
      <c r="BI106" s="621">
        <v>12</v>
      </c>
      <c r="BJ106" s="622" t="s">
        <v>104</v>
      </c>
      <c r="BK106" s="470">
        <v>15071</v>
      </c>
      <c r="BL106" s="627">
        <v>178.00066352597705</v>
      </c>
      <c r="BM106" s="628">
        <v>-200.80001327051954</v>
      </c>
      <c r="BN106" s="628">
        <v>-107.84002388693517</v>
      </c>
      <c r="BO106" s="629">
        <v>-130.63937363147767</v>
      </c>
      <c r="BP106" s="627"/>
      <c r="BQ106" s="630">
        <v>0</v>
      </c>
      <c r="BR106" s="630">
        <v>0</v>
      </c>
      <c r="BS106" s="630"/>
      <c r="BT106" s="630">
        <v>32.294340123415829</v>
      </c>
      <c r="BU106" s="630">
        <v>23.067414239267467</v>
      </c>
      <c r="BV106" s="630">
        <v>0</v>
      </c>
      <c r="BW106" s="630">
        <v>3.1368190564660607</v>
      </c>
      <c r="BX106" s="630">
        <v>2.2405945192754295</v>
      </c>
      <c r="BY106" s="630">
        <v>0</v>
      </c>
      <c r="BZ106" s="630">
        <v>-3.3620197730741159</v>
      </c>
      <c r="CA106" s="630">
        <v>1.9257514431690002</v>
      </c>
      <c r="CB106" s="630">
        <v>0</v>
      </c>
      <c r="CC106" s="630">
        <v>0</v>
      </c>
      <c r="CD106" s="630">
        <v>0</v>
      </c>
      <c r="CE106" s="630">
        <v>0</v>
      </c>
      <c r="CF106" s="630"/>
      <c r="CG106" s="630">
        <v>11.573220091566585</v>
      </c>
      <c r="CH106" s="630"/>
      <c r="CI106" s="630">
        <v>0</v>
      </c>
      <c r="CJ106" s="630">
        <v>0</v>
      </c>
      <c r="CK106" s="630"/>
      <c r="CL106" s="630">
        <v>102.11830668170658</v>
      </c>
      <c r="CM106" s="630">
        <v>0</v>
      </c>
      <c r="CN106" s="630">
        <v>0</v>
      </c>
      <c r="CO106" s="630">
        <v>0</v>
      </c>
      <c r="CP106" s="630">
        <v>0</v>
      </c>
      <c r="CQ106" s="630">
        <v>0</v>
      </c>
      <c r="CR106" s="630"/>
      <c r="CS106" s="630">
        <v>0</v>
      </c>
      <c r="CT106" s="630">
        <v>0</v>
      </c>
      <c r="CU106" s="630"/>
      <c r="CV106" s="630">
        <v>0</v>
      </c>
      <c r="CW106" s="630">
        <v>0</v>
      </c>
      <c r="CX106" s="630">
        <v>0</v>
      </c>
      <c r="CY106" s="630">
        <v>0</v>
      </c>
      <c r="CZ106" s="630"/>
      <c r="DA106" s="630">
        <v>0</v>
      </c>
      <c r="DB106" s="630">
        <v>0</v>
      </c>
      <c r="DC106" s="630"/>
      <c r="DD106" s="630">
        <v>3.5639970804857009</v>
      </c>
      <c r="DE106" s="630"/>
      <c r="DF106" s="630">
        <v>0</v>
      </c>
      <c r="DG106" s="630">
        <v>0</v>
      </c>
      <c r="DH106" s="630">
        <v>0</v>
      </c>
      <c r="DI106" s="630"/>
      <c r="DJ106" s="630">
        <v>1.4422400636984938</v>
      </c>
      <c r="DK106" s="630"/>
      <c r="DL106" s="630">
        <v>0</v>
      </c>
      <c r="DM106" s="630">
        <v>0</v>
      </c>
    </row>
    <row r="107" spans="1:117" s="622" customFormat="1" ht="13">
      <c r="A107" s="484">
        <v>280</v>
      </c>
      <c r="B107" s="621">
        <v>15</v>
      </c>
      <c r="C107" s="622" t="s">
        <v>105</v>
      </c>
      <c r="D107" s="470">
        <v>1986</v>
      </c>
      <c r="E107" s="623">
        <v>172208</v>
      </c>
      <c r="F107" s="624">
        <v>-398789</v>
      </c>
      <c r="G107" s="624">
        <v>-214170</v>
      </c>
      <c r="H107" s="625">
        <v>-440751</v>
      </c>
      <c r="I107" s="623"/>
      <c r="J107" s="624">
        <v>0</v>
      </c>
      <c r="K107" s="624">
        <v>0</v>
      </c>
      <c r="L107" s="624"/>
      <c r="M107" s="624">
        <v>103241</v>
      </c>
      <c r="N107" s="624">
        <v>73744</v>
      </c>
      <c r="O107" s="624">
        <v>0</v>
      </c>
      <c r="P107" s="624">
        <v>0</v>
      </c>
      <c r="Q107" s="624">
        <v>0</v>
      </c>
      <c r="R107" s="624">
        <v>0</v>
      </c>
      <c r="S107" s="624">
        <v>-38002</v>
      </c>
      <c r="T107" s="624">
        <v>0</v>
      </c>
      <c r="U107" s="624">
        <v>0</v>
      </c>
      <c r="V107" s="624">
        <v>0</v>
      </c>
      <c r="W107" s="624">
        <v>0</v>
      </c>
      <c r="X107" s="624">
        <v>0</v>
      </c>
      <c r="Y107" s="624"/>
      <c r="Z107" s="624">
        <v>23870</v>
      </c>
      <c r="AA107" s="624"/>
      <c r="AB107" s="624">
        <v>0</v>
      </c>
      <c r="AC107" s="624">
        <v>0</v>
      </c>
      <c r="AD107" s="624"/>
      <c r="AE107" s="624">
        <v>0</v>
      </c>
      <c r="AF107" s="624">
        <v>0</v>
      </c>
      <c r="AG107" s="624">
        <v>0</v>
      </c>
      <c r="AH107" s="624">
        <v>0</v>
      </c>
      <c r="AI107" s="624">
        <v>0</v>
      </c>
      <c r="AJ107" s="624">
        <v>0</v>
      </c>
      <c r="AK107" s="624"/>
      <c r="AL107" s="624">
        <v>0</v>
      </c>
      <c r="AM107" s="624">
        <v>0</v>
      </c>
      <c r="AN107" s="624"/>
      <c r="AO107" s="624">
        <v>0</v>
      </c>
      <c r="AP107" s="624">
        <v>0</v>
      </c>
      <c r="AQ107" s="624">
        <v>0</v>
      </c>
      <c r="AR107" s="624">
        <v>0</v>
      </c>
      <c r="AS107" s="624"/>
      <c r="AT107" s="624">
        <v>0</v>
      </c>
      <c r="AU107" s="624">
        <v>0</v>
      </c>
      <c r="AV107" s="624"/>
      <c r="AW107" s="624">
        <v>7078</v>
      </c>
      <c r="AX107" s="624"/>
      <c r="AY107" s="624">
        <v>0</v>
      </c>
      <c r="AZ107" s="624">
        <v>0</v>
      </c>
      <c r="BA107" s="624">
        <v>0</v>
      </c>
      <c r="BB107" s="624"/>
      <c r="BC107" s="624">
        <v>2277</v>
      </c>
      <c r="BD107" s="624"/>
      <c r="BE107" s="624">
        <v>0</v>
      </c>
      <c r="BF107" s="624">
        <v>0</v>
      </c>
      <c r="BG107" s="626"/>
      <c r="BH107" s="484">
        <v>280</v>
      </c>
      <c r="BI107" s="621">
        <v>15</v>
      </c>
      <c r="BJ107" s="622" t="s">
        <v>105</v>
      </c>
      <c r="BK107" s="470">
        <v>1986</v>
      </c>
      <c r="BL107" s="627">
        <v>86.710976837865061</v>
      </c>
      <c r="BM107" s="628">
        <v>-200.80010070493455</v>
      </c>
      <c r="BN107" s="628">
        <v>-107.83987915407855</v>
      </c>
      <c r="BO107" s="629">
        <v>-221.92900302114805</v>
      </c>
      <c r="BP107" s="627"/>
      <c r="BQ107" s="630">
        <v>0</v>
      </c>
      <c r="BR107" s="630">
        <v>0</v>
      </c>
      <c r="BS107" s="630"/>
      <c r="BT107" s="630">
        <v>51.984390735146022</v>
      </c>
      <c r="BU107" s="630">
        <v>37.131923464249745</v>
      </c>
      <c r="BV107" s="630">
        <v>0</v>
      </c>
      <c r="BW107" s="630">
        <v>0</v>
      </c>
      <c r="BX107" s="630">
        <v>0</v>
      </c>
      <c r="BY107" s="630">
        <v>0</v>
      </c>
      <c r="BZ107" s="630">
        <v>-19.134944612286002</v>
      </c>
      <c r="CA107" s="630">
        <v>0</v>
      </c>
      <c r="CB107" s="630">
        <v>0</v>
      </c>
      <c r="CC107" s="630">
        <v>0</v>
      </c>
      <c r="CD107" s="630">
        <v>0</v>
      </c>
      <c r="CE107" s="630">
        <v>0</v>
      </c>
      <c r="CF107" s="630"/>
      <c r="CG107" s="630">
        <v>12.019133937562941</v>
      </c>
      <c r="CH107" s="630"/>
      <c r="CI107" s="630">
        <v>0</v>
      </c>
      <c r="CJ107" s="630">
        <v>0</v>
      </c>
      <c r="CK107" s="630"/>
      <c r="CL107" s="630">
        <v>0</v>
      </c>
      <c r="CM107" s="630">
        <v>0</v>
      </c>
      <c r="CN107" s="630">
        <v>0</v>
      </c>
      <c r="CO107" s="630">
        <v>0</v>
      </c>
      <c r="CP107" s="630">
        <v>0</v>
      </c>
      <c r="CQ107" s="630">
        <v>0</v>
      </c>
      <c r="CR107" s="630"/>
      <c r="CS107" s="630">
        <v>0</v>
      </c>
      <c r="CT107" s="630">
        <v>0</v>
      </c>
      <c r="CU107" s="630"/>
      <c r="CV107" s="630">
        <v>0</v>
      </c>
      <c r="CW107" s="630">
        <v>0</v>
      </c>
      <c r="CX107" s="630">
        <v>0</v>
      </c>
      <c r="CY107" s="630">
        <v>0</v>
      </c>
      <c r="CZ107" s="630"/>
      <c r="DA107" s="630">
        <v>0</v>
      </c>
      <c r="DB107" s="630">
        <v>0</v>
      </c>
      <c r="DC107" s="630"/>
      <c r="DD107" s="630">
        <v>3.5639476334340383</v>
      </c>
      <c r="DE107" s="630"/>
      <c r="DF107" s="630">
        <v>0</v>
      </c>
      <c r="DG107" s="630">
        <v>0</v>
      </c>
      <c r="DH107" s="630">
        <v>0</v>
      </c>
      <c r="DI107" s="630"/>
      <c r="DJ107" s="630">
        <v>1.1465256797583081</v>
      </c>
      <c r="DK107" s="630"/>
      <c r="DL107" s="630">
        <v>0</v>
      </c>
      <c r="DM107" s="630">
        <v>0</v>
      </c>
    </row>
    <row r="108" spans="1:117" s="622" customFormat="1" ht="13">
      <c r="A108" s="484">
        <v>284</v>
      </c>
      <c r="B108" s="621">
        <v>2</v>
      </c>
      <c r="C108" s="622" t="s">
        <v>106</v>
      </c>
      <c r="D108" s="470">
        <v>2186</v>
      </c>
      <c r="E108" s="623">
        <v>1557919</v>
      </c>
      <c r="F108" s="624">
        <v>-438949</v>
      </c>
      <c r="G108" s="624">
        <v>-235738</v>
      </c>
      <c r="H108" s="625">
        <v>883232</v>
      </c>
      <c r="I108" s="623"/>
      <c r="J108" s="624">
        <v>0</v>
      </c>
      <c r="K108" s="624">
        <v>0</v>
      </c>
      <c r="L108" s="624"/>
      <c r="M108" s="624">
        <v>117990</v>
      </c>
      <c r="N108" s="624">
        <v>84279</v>
      </c>
      <c r="O108" s="624">
        <v>0</v>
      </c>
      <c r="P108" s="624">
        <v>23638</v>
      </c>
      <c r="Q108" s="624">
        <v>16884</v>
      </c>
      <c r="R108" s="624">
        <v>0</v>
      </c>
      <c r="S108" s="624">
        <v>-57003</v>
      </c>
      <c r="T108" s="624">
        <v>0</v>
      </c>
      <c r="U108" s="624">
        <v>0</v>
      </c>
      <c r="V108" s="624">
        <v>0</v>
      </c>
      <c r="W108" s="624">
        <v>0</v>
      </c>
      <c r="X108" s="624">
        <v>0</v>
      </c>
      <c r="Y108" s="624"/>
      <c r="Z108" s="624">
        <v>23870</v>
      </c>
      <c r="AA108" s="624"/>
      <c r="AB108" s="624">
        <v>0</v>
      </c>
      <c r="AC108" s="624">
        <v>0</v>
      </c>
      <c r="AD108" s="624"/>
      <c r="AE108" s="624">
        <v>1338136</v>
      </c>
      <c r="AF108" s="624">
        <v>0</v>
      </c>
      <c r="AG108" s="624">
        <v>0</v>
      </c>
      <c r="AH108" s="624">
        <v>0</v>
      </c>
      <c r="AI108" s="624">
        <v>0</v>
      </c>
      <c r="AJ108" s="624">
        <v>0</v>
      </c>
      <c r="AK108" s="624"/>
      <c r="AL108" s="624">
        <v>0</v>
      </c>
      <c r="AM108" s="624">
        <v>0</v>
      </c>
      <c r="AN108" s="624"/>
      <c r="AO108" s="624">
        <v>0</v>
      </c>
      <c r="AP108" s="624">
        <v>0</v>
      </c>
      <c r="AQ108" s="624">
        <v>0</v>
      </c>
      <c r="AR108" s="624">
        <v>0</v>
      </c>
      <c r="AS108" s="624"/>
      <c r="AT108" s="624">
        <v>0</v>
      </c>
      <c r="AU108" s="624">
        <v>0</v>
      </c>
      <c r="AV108" s="624"/>
      <c r="AW108" s="624">
        <v>7791</v>
      </c>
      <c r="AX108" s="624"/>
      <c r="AY108" s="624">
        <v>0</v>
      </c>
      <c r="AZ108" s="624">
        <v>0</v>
      </c>
      <c r="BA108" s="624">
        <v>0</v>
      </c>
      <c r="BB108" s="624"/>
      <c r="BC108" s="624">
        <v>2334</v>
      </c>
      <c r="BD108" s="624"/>
      <c r="BE108" s="624">
        <v>0</v>
      </c>
      <c r="BF108" s="624">
        <v>0</v>
      </c>
      <c r="BG108" s="626"/>
      <c r="BH108" s="484">
        <v>284</v>
      </c>
      <c r="BI108" s="621">
        <v>2</v>
      </c>
      <c r="BJ108" s="622" t="s">
        <v>106</v>
      </c>
      <c r="BK108" s="470">
        <v>2186</v>
      </c>
      <c r="BL108" s="627">
        <v>712.68023787740162</v>
      </c>
      <c r="BM108" s="628">
        <v>-200.80009149130834</v>
      </c>
      <c r="BN108" s="628">
        <v>-107.83989021043001</v>
      </c>
      <c r="BO108" s="629">
        <v>404.04025617566333</v>
      </c>
      <c r="BP108" s="627"/>
      <c r="BQ108" s="630">
        <v>0</v>
      </c>
      <c r="BR108" s="630">
        <v>0</v>
      </c>
      <c r="BS108" s="630"/>
      <c r="BT108" s="630">
        <v>53.975297346752058</v>
      </c>
      <c r="BU108" s="630">
        <v>38.553979871912169</v>
      </c>
      <c r="BV108" s="630">
        <v>0</v>
      </c>
      <c r="BW108" s="630">
        <v>10.813357731015554</v>
      </c>
      <c r="BX108" s="630">
        <v>7.723696248856359</v>
      </c>
      <c r="BY108" s="630">
        <v>0</v>
      </c>
      <c r="BZ108" s="630">
        <v>-26.076395242451966</v>
      </c>
      <c r="CA108" s="630">
        <v>0</v>
      </c>
      <c r="CB108" s="630">
        <v>0</v>
      </c>
      <c r="CC108" s="630">
        <v>0</v>
      </c>
      <c r="CD108" s="630">
        <v>0</v>
      </c>
      <c r="CE108" s="630">
        <v>0</v>
      </c>
      <c r="CF108" s="630"/>
      <c r="CG108" s="630">
        <v>10.919487648673377</v>
      </c>
      <c r="CH108" s="630"/>
      <c r="CI108" s="630">
        <v>0</v>
      </c>
      <c r="CJ108" s="630">
        <v>0</v>
      </c>
      <c r="CK108" s="630"/>
      <c r="CL108" s="630">
        <v>612.1390667886551</v>
      </c>
      <c r="CM108" s="630">
        <v>0</v>
      </c>
      <c r="CN108" s="630">
        <v>0</v>
      </c>
      <c r="CO108" s="630">
        <v>0</v>
      </c>
      <c r="CP108" s="630">
        <v>0</v>
      </c>
      <c r="CQ108" s="630">
        <v>0</v>
      </c>
      <c r="CR108" s="630"/>
      <c r="CS108" s="630">
        <v>0</v>
      </c>
      <c r="CT108" s="630">
        <v>0</v>
      </c>
      <c r="CU108" s="630"/>
      <c r="CV108" s="630">
        <v>0</v>
      </c>
      <c r="CW108" s="630">
        <v>0</v>
      </c>
      <c r="CX108" s="630">
        <v>0</v>
      </c>
      <c r="CY108" s="630">
        <v>0</v>
      </c>
      <c r="CZ108" s="630"/>
      <c r="DA108" s="630">
        <v>0</v>
      </c>
      <c r="DB108" s="630">
        <v>0</v>
      </c>
      <c r="DC108" s="630"/>
      <c r="DD108" s="630">
        <v>3.5640439158279964</v>
      </c>
      <c r="DE108" s="630"/>
      <c r="DF108" s="630">
        <v>0</v>
      </c>
      <c r="DG108" s="630">
        <v>0</v>
      </c>
      <c r="DH108" s="630">
        <v>0</v>
      </c>
      <c r="DI108" s="630"/>
      <c r="DJ108" s="630">
        <v>1.0677035681610247</v>
      </c>
      <c r="DK108" s="630"/>
      <c r="DL108" s="630">
        <v>0</v>
      </c>
      <c r="DM108" s="630">
        <v>0</v>
      </c>
    </row>
    <row r="109" spans="1:117" s="622" customFormat="1" ht="13">
      <c r="A109" s="484">
        <v>285</v>
      </c>
      <c r="B109" s="621">
        <v>8</v>
      </c>
      <c r="C109" s="622" t="s">
        <v>107</v>
      </c>
      <c r="D109" s="470">
        <v>50210</v>
      </c>
      <c r="E109" s="623">
        <v>14435144</v>
      </c>
      <c r="F109" s="624">
        <v>-10082168</v>
      </c>
      <c r="G109" s="624">
        <v>-5414646</v>
      </c>
      <c r="H109" s="625">
        <v>-1061670</v>
      </c>
      <c r="I109" s="623"/>
      <c r="J109" s="624">
        <v>0</v>
      </c>
      <c r="K109" s="624">
        <v>0</v>
      </c>
      <c r="L109" s="624"/>
      <c r="M109" s="624">
        <v>1563366</v>
      </c>
      <c r="N109" s="624">
        <v>1116690</v>
      </c>
      <c r="O109" s="624">
        <v>701451</v>
      </c>
      <c r="P109" s="624">
        <v>661856</v>
      </c>
      <c r="Q109" s="624">
        <v>472754</v>
      </c>
      <c r="R109" s="624">
        <v>679034</v>
      </c>
      <c r="S109" s="624">
        <v>-281847</v>
      </c>
      <c r="T109" s="624">
        <v>107384</v>
      </c>
      <c r="U109" s="624">
        <v>135102</v>
      </c>
      <c r="V109" s="624">
        <v>0</v>
      </c>
      <c r="W109" s="624">
        <v>0</v>
      </c>
      <c r="X109" s="624">
        <v>0</v>
      </c>
      <c r="Y109" s="624"/>
      <c r="Z109" s="624">
        <v>217773</v>
      </c>
      <c r="AA109" s="624"/>
      <c r="AB109" s="624">
        <v>0</v>
      </c>
      <c r="AC109" s="624">
        <v>0</v>
      </c>
      <c r="AD109" s="624"/>
      <c r="AE109" s="624">
        <v>7076085</v>
      </c>
      <c r="AF109" s="624">
        <v>197536</v>
      </c>
      <c r="AG109" s="624">
        <v>0</v>
      </c>
      <c r="AH109" s="624">
        <v>0</v>
      </c>
      <c r="AI109" s="624">
        <v>0</v>
      </c>
      <c r="AJ109" s="624">
        <v>0</v>
      </c>
      <c r="AK109" s="624"/>
      <c r="AL109" s="624">
        <v>751676</v>
      </c>
      <c r="AM109" s="624">
        <v>0</v>
      </c>
      <c r="AN109" s="624"/>
      <c r="AO109" s="624">
        <v>0</v>
      </c>
      <c r="AP109" s="624">
        <v>0</v>
      </c>
      <c r="AQ109" s="624">
        <v>0</v>
      </c>
      <c r="AR109" s="624">
        <v>0</v>
      </c>
      <c r="AS109" s="624"/>
      <c r="AT109" s="624">
        <v>0</v>
      </c>
      <c r="AU109" s="624">
        <v>0</v>
      </c>
      <c r="AV109" s="624"/>
      <c r="AW109" s="624">
        <v>178948</v>
      </c>
      <c r="AX109" s="624"/>
      <c r="AY109" s="624">
        <v>442314</v>
      </c>
      <c r="AZ109" s="624">
        <v>357232</v>
      </c>
      <c r="BA109" s="624">
        <v>0</v>
      </c>
      <c r="BB109" s="624"/>
      <c r="BC109" s="624">
        <v>57790</v>
      </c>
      <c r="BD109" s="624"/>
      <c r="BE109" s="624">
        <v>0</v>
      </c>
      <c r="BF109" s="624">
        <v>0</v>
      </c>
      <c r="BG109" s="626"/>
      <c r="BH109" s="484">
        <v>285</v>
      </c>
      <c r="BI109" s="621">
        <v>8</v>
      </c>
      <c r="BJ109" s="622" t="s">
        <v>107</v>
      </c>
      <c r="BK109" s="470">
        <v>50210</v>
      </c>
      <c r="BL109" s="627">
        <v>287.49539932284404</v>
      </c>
      <c r="BM109" s="628">
        <v>-200.8</v>
      </c>
      <c r="BN109" s="628">
        <v>-107.83999203345947</v>
      </c>
      <c r="BO109" s="629">
        <v>-21.144592710615417</v>
      </c>
      <c r="BP109" s="627"/>
      <c r="BQ109" s="630">
        <v>0</v>
      </c>
      <c r="BR109" s="630">
        <v>0</v>
      </c>
      <c r="BS109" s="630"/>
      <c r="BT109" s="630">
        <v>31.136546504680343</v>
      </c>
      <c r="BU109" s="630">
        <v>22.240390360485961</v>
      </c>
      <c r="BV109" s="630">
        <v>13.970344552877913</v>
      </c>
      <c r="BW109" s="630">
        <v>13.181756622186816</v>
      </c>
      <c r="BX109" s="630">
        <v>9.4155347540330609</v>
      </c>
      <c r="BY109" s="630">
        <v>13.523879705238</v>
      </c>
      <c r="BZ109" s="630">
        <v>-5.6133638717386978</v>
      </c>
      <c r="CA109" s="630">
        <v>2.1386974706233817</v>
      </c>
      <c r="CB109" s="630">
        <v>2.6907388966341368</v>
      </c>
      <c r="CC109" s="630">
        <v>0</v>
      </c>
      <c r="CD109" s="630">
        <v>0</v>
      </c>
      <c r="CE109" s="630">
        <v>0</v>
      </c>
      <c r="CF109" s="630"/>
      <c r="CG109" s="630">
        <v>4.3372435769766975</v>
      </c>
      <c r="CH109" s="630"/>
      <c r="CI109" s="630">
        <v>0</v>
      </c>
      <c r="CJ109" s="630">
        <v>0</v>
      </c>
      <c r="CK109" s="630"/>
      <c r="CL109" s="630">
        <v>140.92979486158137</v>
      </c>
      <c r="CM109" s="630">
        <v>3.934196375224059</v>
      </c>
      <c r="CN109" s="630">
        <v>0</v>
      </c>
      <c r="CO109" s="630">
        <v>0</v>
      </c>
      <c r="CP109" s="630">
        <v>0</v>
      </c>
      <c r="CQ109" s="630">
        <v>0</v>
      </c>
      <c r="CR109" s="630"/>
      <c r="CS109" s="630">
        <v>14.970643298147779</v>
      </c>
      <c r="CT109" s="630">
        <v>0</v>
      </c>
      <c r="CU109" s="630"/>
      <c r="CV109" s="630">
        <v>0</v>
      </c>
      <c r="CW109" s="630">
        <v>0</v>
      </c>
      <c r="CX109" s="630">
        <v>0</v>
      </c>
      <c r="CY109" s="630">
        <v>0</v>
      </c>
      <c r="CZ109" s="630"/>
      <c r="DA109" s="630">
        <v>0</v>
      </c>
      <c r="DB109" s="630">
        <v>0</v>
      </c>
      <c r="DC109" s="630"/>
      <c r="DD109" s="630">
        <v>3.5639912368054172</v>
      </c>
      <c r="DE109" s="630"/>
      <c r="DF109" s="630">
        <v>8.8092810197171882</v>
      </c>
      <c r="DG109" s="630">
        <v>7.1147580163314084</v>
      </c>
      <c r="DH109" s="630">
        <v>0</v>
      </c>
      <c r="DI109" s="630"/>
      <c r="DJ109" s="630">
        <v>1.1509659430392352</v>
      </c>
      <c r="DK109" s="630"/>
      <c r="DL109" s="630">
        <v>0</v>
      </c>
      <c r="DM109" s="630">
        <v>0</v>
      </c>
    </row>
    <row r="110" spans="1:117" s="622" customFormat="1" ht="13">
      <c r="A110" s="484">
        <v>286</v>
      </c>
      <c r="B110" s="621">
        <v>8</v>
      </c>
      <c r="C110" s="622" t="s">
        <v>108</v>
      </c>
      <c r="D110" s="470">
        <v>78386</v>
      </c>
      <c r="E110" s="623">
        <v>18554433</v>
      </c>
      <c r="F110" s="624">
        <v>-15739909</v>
      </c>
      <c r="G110" s="624">
        <v>-8453146</v>
      </c>
      <c r="H110" s="625">
        <v>-5638622</v>
      </c>
      <c r="I110" s="623"/>
      <c r="J110" s="624">
        <v>77021</v>
      </c>
      <c r="K110" s="624">
        <v>55015</v>
      </c>
      <c r="L110" s="624"/>
      <c r="M110" s="624">
        <v>2507285</v>
      </c>
      <c r="N110" s="624">
        <v>1790918</v>
      </c>
      <c r="O110" s="624">
        <v>653948</v>
      </c>
      <c r="P110" s="624">
        <v>685493</v>
      </c>
      <c r="Q110" s="624">
        <v>489638</v>
      </c>
      <c r="R110" s="624">
        <v>439767</v>
      </c>
      <c r="S110" s="624">
        <v>174175</v>
      </c>
      <c r="T110" s="624">
        <v>110286</v>
      </c>
      <c r="U110" s="624">
        <v>87327</v>
      </c>
      <c r="V110" s="624">
        <v>0</v>
      </c>
      <c r="W110" s="624">
        <v>0</v>
      </c>
      <c r="X110" s="624">
        <v>0</v>
      </c>
      <c r="Y110" s="624"/>
      <c r="Z110" s="624">
        <v>291039</v>
      </c>
      <c r="AA110" s="624"/>
      <c r="AB110" s="624">
        <v>0</v>
      </c>
      <c r="AC110" s="624">
        <v>0</v>
      </c>
      <c r="AD110" s="624"/>
      <c r="AE110" s="624">
        <v>9076479</v>
      </c>
      <c r="AF110" s="624">
        <v>485913</v>
      </c>
      <c r="AG110" s="624">
        <v>0</v>
      </c>
      <c r="AH110" s="624">
        <v>0</v>
      </c>
      <c r="AI110" s="624">
        <v>0</v>
      </c>
      <c r="AJ110" s="624">
        <v>0</v>
      </c>
      <c r="AK110" s="624"/>
      <c r="AL110" s="624">
        <v>1018764</v>
      </c>
      <c r="AM110" s="624">
        <v>6636</v>
      </c>
      <c r="AN110" s="624"/>
      <c r="AO110" s="624">
        <v>0</v>
      </c>
      <c r="AP110" s="624">
        <v>0</v>
      </c>
      <c r="AQ110" s="624">
        <v>0</v>
      </c>
      <c r="AR110" s="624">
        <v>0</v>
      </c>
      <c r="AS110" s="624"/>
      <c r="AT110" s="624">
        <v>0</v>
      </c>
      <c r="AU110" s="624">
        <v>0</v>
      </c>
      <c r="AV110" s="624"/>
      <c r="AW110" s="624">
        <v>279368</v>
      </c>
      <c r="AX110" s="624"/>
      <c r="AY110" s="624">
        <v>238435</v>
      </c>
      <c r="AZ110" s="624">
        <v>0</v>
      </c>
      <c r="BA110" s="624">
        <v>0</v>
      </c>
      <c r="BB110" s="624"/>
      <c r="BC110" s="624">
        <v>86926</v>
      </c>
      <c r="BD110" s="624"/>
      <c r="BE110" s="624">
        <v>0</v>
      </c>
      <c r="BF110" s="624">
        <v>0</v>
      </c>
      <c r="BG110" s="626"/>
      <c r="BH110" s="484">
        <v>286</v>
      </c>
      <c r="BI110" s="621">
        <v>8</v>
      </c>
      <c r="BJ110" s="622" t="s">
        <v>108</v>
      </c>
      <c r="BK110" s="470">
        <v>78386</v>
      </c>
      <c r="BL110" s="627">
        <v>236.7059551450514</v>
      </c>
      <c r="BM110" s="628">
        <v>-200.80000255147604</v>
      </c>
      <c r="BN110" s="628">
        <v>-107.83999693822877</v>
      </c>
      <c r="BO110" s="629">
        <v>-71.934044344653387</v>
      </c>
      <c r="BP110" s="627"/>
      <c r="BQ110" s="630">
        <v>0.98258617610287546</v>
      </c>
      <c r="BR110" s="630">
        <v>0.70184726864491109</v>
      </c>
      <c r="BS110" s="630"/>
      <c r="BT110" s="630">
        <v>31.986387875385912</v>
      </c>
      <c r="BU110" s="630">
        <v>22.847421733472814</v>
      </c>
      <c r="BV110" s="630">
        <v>8.3426632306789479</v>
      </c>
      <c r="BW110" s="630">
        <v>8.7450947873344731</v>
      </c>
      <c r="BX110" s="630">
        <v>6.2464980991503589</v>
      </c>
      <c r="BY110" s="630">
        <v>5.6102747939683111</v>
      </c>
      <c r="BZ110" s="630">
        <v>2.2220166866532289</v>
      </c>
      <c r="CA110" s="630">
        <v>1.4069604266067921</v>
      </c>
      <c r="CB110" s="630">
        <v>1.1140637358712016</v>
      </c>
      <c r="CC110" s="630">
        <v>0</v>
      </c>
      <c r="CD110" s="630">
        <v>0</v>
      </c>
      <c r="CE110" s="630">
        <v>0</v>
      </c>
      <c r="CF110" s="630"/>
      <c r="CG110" s="630">
        <v>3.7128951598499733</v>
      </c>
      <c r="CH110" s="630"/>
      <c r="CI110" s="630">
        <v>0</v>
      </c>
      <c r="CJ110" s="630">
        <v>0</v>
      </c>
      <c r="CK110" s="630"/>
      <c r="CL110" s="630">
        <v>115.79209297578649</v>
      </c>
      <c r="CM110" s="630">
        <v>6.1989768581124176</v>
      </c>
      <c r="CN110" s="630">
        <v>0</v>
      </c>
      <c r="CO110" s="630">
        <v>0</v>
      </c>
      <c r="CP110" s="630">
        <v>0</v>
      </c>
      <c r="CQ110" s="630">
        <v>0</v>
      </c>
      <c r="CR110" s="630"/>
      <c r="CS110" s="630">
        <v>12.996759625443319</v>
      </c>
      <c r="CT110" s="630">
        <v>8.4657974638328276E-2</v>
      </c>
      <c r="CU110" s="630"/>
      <c r="CV110" s="630">
        <v>0</v>
      </c>
      <c r="CW110" s="630">
        <v>0</v>
      </c>
      <c r="CX110" s="630">
        <v>0</v>
      </c>
      <c r="CY110" s="630">
        <v>0</v>
      </c>
      <c r="CZ110" s="630"/>
      <c r="DA110" s="630">
        <v>0</v>
      </c>
      <c r="DB110" s="630">
        <v>0</v>
      </c>
      <c r="DC110" s="630"/>
      <c r="DD110" s="630">
        <v>3.5640037761845229</v>
      </c>
      <c r="DE110" s="630"/>
      <c r="DF110" s="630">
        <v>3.0418059347332433</v>
      </c>
      <c r="DG110" s="630">
        <v>0</v>
      </c>
      <c r="DH110" s="630">
        <v>0</v>
      </c>
      <c r="DI110" s="630"/>
      <c r="DJ110" s="630">
        <v>1.1089480264332916</v>
      </c>
      <c r="DK110" s="630"/>
      <c r="DL110" s="630">
        <v>0</v>
      </c>
      <c r="DM110" s="630">
        <v>0</v>
      </c>
    </row>
    <row r="111" spans="1:117" s="622" customFormat="1" ht="13">
      <c r="A111" s="484">
        <v>287</v>
      </c>
      <c r="B111" s="621">
        <v>15</v>
      </c>
      <c r="C111" s="622" t="s">
        <v>109</v>
      </c>
      <c r="D111" s="470">
        <v>6121</v>
      </c>
      <c r="E111" s="623">
        <v>2708200</v>
      </c>
      <c r="F111" s="624">
        <v>-1229097</v>
      </c>
      <c r="G111" s="624">
        <v>-660089</v>
      </c>
      <c r="H111" s="625">
        <v>819014</v>
      </c>
      <c r="I111" s="623"/>
      <c r="J111" s="624">
        <v>7002</v>
      </c>
      <c r="K111" s="624">
        <v>5001</v>
      </c>
      <c r="L111" s="624"/>
      <c r="M111" s="624">
        <v>191734</v>
      </c>
      <c r="N111" s="624">
        <v>136953</v>
      </c>
      <c r="O111" s="624">
        <v>175759</v>
      </c>
      <c r="P111" s="624">
        <v>23638</v>
      </c>
      <c r="Q111" s="624">
        <v>16884</v>
      </c>
      <c r="R111" s="624">
        <v>174654</v>
      </c>
      <c r="S111" s="624">
        <v>45919</v>
      </c>
      <c r="T111" s="624">
        <v>0</v>
      </c>
      <c r="U111" s="624">
        <v>19972</v>
      </c>
      <c r="V111" s="624">
        <v>0</v>
      </c>
      <c r="W111" s="624">
        <v>0</v>
      </c>
      <c r="X111" s="624">
        <v>0</v>
      </c>
      <c r="Y111" s="624"/>
      <c r="Z111" s="624">
        <v>31826</v>
      </c>
      <c r="AA111" s="624"/>
      <c r="AB111" s="624">
        <v>0</v>
      </c>
      <c r="AC111" s="624">
        <v>0</v>
      </c>
      <c r="AD111" s="624"/>
      <c r="AE111" s="624">
        <v>1309176</v>
      </c>
      <c r="AF111" s="624">
        <v>0</v>
      </c>
      <c r="AG111" s="624">
        <v>0</v>
      </c>
      <c r="AH111" s="624">
        <v>0</v>
      </c>
      <c r="AI111" s="624">
        <v>0</v>
      </c>
      <c r="AJ111" s="624">
        <v>0</v>
      </c>
      <c r="AK111" s="624"/>
      <c r="AL111" s="624">
        <v>168858</v>
      </c>
      <c r="AM111" s="624">
        <v>75175</v>
      </c>
      <c r="AN111" s="624"/>
      <c r="AO111" s="624">
        <v>214</v>
      </c>
      <c r="AP111" s="624">
        <v>0</v>
      </c>
      <c r="AQ111" s="624">
        <v>10032</v>
      </c>
      <c r="AR111" s="624">
        <v>218582</v>
      </c>
      <c r="AS111" s="624"/>
      <c r="AT111" s="624">
        <v>0</v>
      </c>
      <c r="AU111" s="624">
        <v>0</v>
      </c>
      <c r="AV111" s="624"/>
      <c r="AW111" s="624">
        <v>21815</v>
      </c>
      <c r="AX111" s="624"/>
      <c r="AY111" s="624">
        <v>69112</v>
      </c>
      <c r="AZ111" s="624">
        <v>0</v>
      </c>
      <c r="BA111" s="624">
        <v>0</v>
      </c>
      <c r="BB111" s="624"/>
      <c r="BC111" s="624">
        <v>5894</v>
      </c>
      <c r="BD111" s="624"/>
      <c r="BE111" s="624">
        <v>0</v>
      </c>
      <c r="BF111" s="624">
        <v>0</v>
      </c>
      <c r="BG111" s="626"/>
      <c r="BH111" s="484">
        <v>287</v>
      </c>
      <c r="BI111" s="621">
        <v>15</v>
      </c>
      <c r="BJ111" s="622" t="s">
        <v>109</v>
      </c>
      <c r="BK111" s="470">
        <v>6121</v>
      </c>
      <c r="BL111" s="627">
        <v>442.44404509067147</v>
      </c>
      <c r="BM111" s="628">
        <v>-200.8000326743996</v>
      </c>
      <c r="BN111" s="628">
        <v>-107.8400588139193</v>
      </c>
      <c r="BO111" s="629">
        <v>133.80395360235255</v>
      </c>
      <c r="BP111" s="627"/>
      <c r="BQ111" s="630">
        <v>1.1439307302728312</v>
      </c>
      <c r="BR111" s="630">
        <v>0.81702336219571969</v>
      </c>
      <c r="BS111" s="630"/>
      <c r="BT111" s="630">
        <v>31.323966672112402</v>
      </c>
      <c r="BU111" s="630">
        <v>22.374285247508578</v>
      </c>
      <c r="BV111" s="630">
        <v>28.71409900343081</v>
      </c>
      <c r="BW111" s="630">
        <v>3.8617872896585523</v>
      </c>
      <c r="BX111" s="630">
        <v>2.7583728148995261</v>
      </c>
      <c r="BY111" s="630">
        <v>28.533572945597125</v>
      </c>
      <c r="BZ111" s="630">
        <v>7.5018787779774545</v>
      </c>
      <c r="CA111" s="630">
        <v>0</v>
      </c>
      <c r="CB111" s="630">
        <v>3.2628655448456136</v>
      </c>
      <c r="CC111" s="630">
        <v>0</v>
      </c>
      <c r="CD111" s="630">
        <v>0</v>
      </c>
      <c r="CE111" s="630">
        <v>0</v>
      </c>
      <c r="CF111" s="630"/>
      <c r="CG111" s="630">
        <v>5.1994772096062736</v>
      </c>
      <c r="CH111" s="630"/>
      <c r="CI111" s="630">
        <v>0</v>
      </c>
      <c r="CJ111" s="630">
        <v>0</v>
      </c>
      <c r="CK111" s="630"/>
      <c r="CL111" s="630">
        <v>213.88269890540761</v>
      </c>
      <c r="CM111" s="630">
        <v>0</v>
      </c>
      <c r="CN111" s="630">
        <v>0</v>
      </c>
      <c r="CO111" s="630">
        <v>0</v>
      </c>
      <c r="CP111" s="630">
        <v>0</v>
      </c>
      <c r="CQ111" s="630">
        <v>0</v>
      </c>
      <c r="CR111" s="630"/>
      <c r="CS111" s="630">
        <v>27.586668844959974</v>
      </c>
      <c r="CT111" s="630">
        <v>12.28148995262212</v>
      </c>
      <c r="CU111" s="630"/>
      <c r="CV111" s="630">
        <v>3.4961607580460706E-2</v>
      </c>
      <c r="CW111" s="630">
        <v>0</v>
      </c>
      <c r="CX111" s="630">
        <v>1.6389478843326253</v>
      </c>
      <c r="CY111" s="630">
        <v>35.710178075477863</v>
      </c>
      <c r="CZ111" s="630"/>
      <c r="DA111" s="630">
        <v>0</v>
      </c>
      <c r="DB111" s="630">
        <v>0</v>
      </c>
      <c r="DC111" s="630"/>
      <c r="DD111" s="630">
        <v>3.5639601372324785</v>
      </c>
      <c r="DE111" s="630"/>
      <c r="DF111" s="630">
        <v>11.290965528508414</v>
      </c>
      <c r="DG111" s="630">
        <v>0</v>
      </c>
      <c r="DH111" s="630">
        <v>0</v>
      </c>
      <c r="DI111" s="630"/>
      <c r="DJ111" s="630">
        <v>0.96291455644502533</v>
      </c>
      <c r="DK111" s="630"/>
      <c r="DL111" s="630">
        <v>0</v>
      </c>
      <c r="DM111" s="630">
        <v>0</v>
      </c>
    </row>
    <row r="112" spans="1:117" s="622" customFormat="1" ht="13">
      <c r="A112" s="484">
        <v>288</v>
      </c>
      <c r="B112" s="621">
        <v>15</v>
      </c>
      <c r="C112" s="622" t="s">
        <v>110</v>
      </c>
      <c r="D112" s="470">
        <v>6342</v>
      </c>
      <c r="E112" s="623">
        <v>2287902</v>
      </c>
      <c r="F112" s="624">
        <v>-1273474</v>
      </c>
      <c r="G112" s="624">
        <v>-683921</v>
      </c>
      <c r="H112" s="625">
        <v>330507</v>
      </c>
      <c r="I112" s="623"/>
      <c r="J112" s="624">
        <v>7002</v>
      </c>
      <c r="K112" s="624">
        <v>5001</v>
      </c>
      <c r="L112" s="624"/>
      <c r="M112" s="624">
        <v>117990</v>
      </c>
      <c r="N112" s="624">
        <v>84279</v>
      </c>
      <c r="O112" s="624">
        <v>28501</v>
      </c>
      <c r="P112" s="624">
        <v>189102</v>
      </c>
      <c r="Q112" s="624">
        <v>135073</v>
      </c>
      <c r="R112" s="624">
        <v>0</v>
      </c>
      <c r="S112" s="624">
        <v>-38002</v>
      </c>
      <c r="T112" s="624">
        <v>26120</v>
      </c>
      <c r="U112" s="624">
        <v>0</v>
      </c>
      <c r="V112" s="624">
        <v>0</v>
      </c>
      <c r="W112" s="624">
        <v>0</v>
      </c>
      <c r="X112" s="624">
        <v>0</v>
      </c>
      <c r="Y112" s="624"/>
      <c r="Z112" s="624">
        <v>94969</v>
      </c>
      <c r="AA112" s="624"/>
      <c r="AB112" s="624">
        <v>0</v>
      </c>
      <c r="AC112" s="624">
        <v>0</v>
      </c>
      <c r="AD112" s="624"/>
      <c r="AE112" s="624">
        <v>1343081</v>
      </c>
      <c r="AF112" s="624">
        <v>0</v>
      </c>
      <c r="AG112" s="624">
        <v>0</v>
      </c>
      <c r="AH112" s="624">
        <v>0</v>
      </c>
      <c r="AI112" s="624">
        <v>0</v>
      </c>
      <c r="AJ112" s="624">
        <v>0</v>
      </c>
      <c r="AK112" s="624"/>
      <c r="AL112" s="624">
        <v>242146</v>
      </c>
      <c r="AM112" s="624">
        <v>21568</v>
      </c>
      <c r="AN112" s="624"/>
      <c r="AO112" s="624">
        <v>0</v>
      </c>
      <c r="AP112" s="624">
        <v>0</v>
      </c>
      <c r="AQ112" s="624">
        <v>0</v>
      </c>
      <c r="AR112" s="624">
        <v>0</v>
      </c>
      <c r="AS112" s="624"/>
      <c r="AT112" s="624">
        <v>0</v>
      </c>
      <c r="AU112" s="624">
        <v>0</v>
      </c>
      <c r="AV112" s="624"/>
      <c r="AW112" s="624">
        <v>22603</v>
      </c>
      <c r="AX112" s="624"/>
      <c r="AY112" s="624">
        <v>0</v>
      </c>
      <c r="AZ112" s="624">
        <v>0</v>
      </c>
      <c r="BA112" s="624">
        <v>0</v>
      </c>
      <c r="BB112" s="624"/>
      <c r="BC112" s="624">
        <v>8469</v>
      </c>
      <c r="BD112" s="624"/>
      <c r="BE112" s="624">
        <v>0</v>
      </c>
      <c r="BF112" s="624">
        <v>0</v>
      </c>
      <c r="BG112" s="626"/>
      <c r="BH112" s="484">
        <v>288</v>
      </c>
      <c r="BI112" s="621">
        <v>15</v>
      </c>
      <c r="BJ112" s="622" t="s">
        <v>110</v>
      </c>
      <c r="BK112" s="470">
        <v>6342</v>
      </c>
      <c r="BL112" s="627">
        <v>360.75402081362347</v>
      </c>
      <c r="BM112" s="628">
        <v>-200.80006307158624</v>
      </c>
      <c r="BN112" s="628">
        <v>-107.83995584988962</v>
      </c>
      <c r="BO112" s="629">
        <v>52.114001892147584</v>
      </c>
      <c r="BP112" s="627"/>
      <c r="BQ112" s="630">
        <v>1.1040681173131504</v>
      </c>
      <c r="BR112" s="630">
        <v>0.78855250709555347</v>
      </c>
      <c r="BS112" s="630"/>
      <c r="BT112" s="630">
        <v>18.604541154210029</v>
      </c>
      <c r="BU112" s="630">
        <v>13.289025543992432</v>
      </c>
      <c r="BV112" s="630">
        <v>4.4940081993062124</v>
      </c>
      <c r="BW112" s="630">
        <v>29.81740775780511</v>
      </c>
      <c r="BX112" s="630">
        <v>21.29817092399874</v>
      </c>
      <c r="BY112" s="630">
        <v>0</v>
      </c>
      <c r="BZ112" s="630">
        <v>-5.9921160517187007</v>
      </c>
      <c r="CA112" s="630">
        <v>4.1185745821507407</v>
      </c>
      <c r="CB112" s="630">
        <v>0</v>
      </c>
      <c r="CC112" s="630">
        <v>0</v>
      </c>
      <c r="CD112" s="630">
        <v>0</v>
      </c>
      <c r="CE112" s="630">
        <v>0</v>
      </c>
      <c r="CF112" s="630"/>
      <c r="CG112" s="630">
        <v>14.974613686534216</v>
      </c>
      <c r="CH112" s="630"/>
      <c r="CI112" s="630">
        <v>0</v>
      </c>
      <c r="CJ112" s="630">
        <v>0</v>
      </c>
      <c r="CK112" s="630"/>
      <c r="CL112" s="630">
        <v>211.77562283191423</v>
      </c>
      <c r="CM112" s="630">
        <v>0</v>
      </c>
      <c r="CN112" s="630">
        <v>0</v>
      </c>
      <c r="CO112" s="630">
        <v>0</v>
      </c>
      <c r="CP112" s="630">
        <v>0</v>
      </c>
      <c r="CQ112" s="630">
        <v>0</v>
      </c>
      <c r="CR112" s="630"/>
      <c r="CS112" s="630">
        <v>38.181330810469881</v>
      </c>
      <c r="CT112" s="630">
        <v>3.400819930621255</v>
      </c>
      <c r="CU112" s="630"/>
      <c r="CV112" s="630">
        <v>0</v>
      </c>
      <c r="CW112" s="630">
        <v>0</v>
      </c>
      <c r="CX112" s="630">
        <v>0</v>
      </c>
      <c r="CY112" s="630">
        <v>0</v>
      </c>
      <c r="CZ112" s="630"/>
      <c r="DA112" s="630">
        <v>0</v>
      </c>
      <c r="DB112" s="630">
        <v>0</v>
      </c>
      <c r="DC112" s="630"/>
      <c r="DD112" s="630">
        <v>3.5640176600441502</v>
      </c>
      <c r="DE112" s="630"/>
      <c r="DF112" s="630">
        <v>0</v>
      </c>
      <c r="DG112" s="630">
        <v>0</v>
      </c>
      <c r="DH112" s="630">
        <v>0</v>
      </c>
      <c r="DI112" s="630"/>
      <c r="DJ112" s="630">
        <v>1.3353831598864712</v>
      </c>
      <c r="DK112" s="630"/>
      <c r="DL112" s="630">
        <v>0</v>
      </c>
      <c r="DM112" s="630">
        <v>0</v>
      </c>
    </row>
    <row r="113" spans="1:117" s="622" customFormat="1" ht="13">
      <c r="A113" s="484">
        <v>290</v>
      </c>
      <c r="B113" s="621">
        <v>18</v>
      </c>
      <c r="C113" s="622" t="s">
        <v>111</v>
      </c>
      <c r="D113" s="470">
        <v>7483</v>
      </c>
      <c r="E113" s="623">
        <v>1934765</v>
      </c>
      <c r="F113" s="624">
        <v>-1502586</v>
      </c>
      <c r="G113" s="624">
        <v>-806967</v>
      </c>
      <c r="H113" s="625">
        <v>-374788</v>
      </c>
      <c r="I113" s="623"/>
      <c r="J113" s="624">
        <v>0</v>
      </c>
      <c r="K113" s="624">
        <v>0</v>
      </c>
      <c r="L113" s="624"/>
      <c r="M113" s="624">
        <v>132739</v>
      </c>
      <c r="N113" s="624">
        <v>94813</v>
      </c>
      <c r="O113" s="624">
        <v>22168</v>
      </c>
      <c r="P113" s="624">
        <v>23638</v>
      </c>
      <c r="Q113" s="624">
        <v>16884</v>
      </c>
      <c r="R113" s="624">
        <v>0</v>
      </c>
      <c r="S113" s="624">
        <v>19001</v>
      </c>
      <c r="T113" s="624">
        <v>20316</v>
      </c>
      <c r="U113" s="624">
        <v>0</v>
      </c>
      <c r="V113" s="624">
        <v>0</v>
      </c>
      <c r="W113" s="624">
        <v>0</v>
      </c>
      <c r="X113" s="624">
        <v>0</v>
      </c>
      <c r="Y113" s="624"/>
      <c r="Z113" s="624">
        <v>39783</v>
      </c>
      <c r="AA113" s="624"/>
      <c r="AB113" s="624">
        <v>0</v>
      </c>
      <c r="AC113" s="624">
        <v>0</v>
      </c>
      <c r="AD113" s="624"/>
      <c r="AE113" s="624">
        <v>942887</v>
      </c>
      <c r="AF113" s="624">
        <v>7881</v>
      </c>
      <c r="AG113" s="624">
        <v>0</v>
      </c>
      <c r="AH113" s="624">
        <v>0</v>
      </c>
      <c r="AI113" s="624">
        <v>0</v>
      </c>
      <c r="AJ113" s="624">
        <v>0</v>
      </c>
      <c r="AK113" s="624"/>
      <c r="AL113" s="624">
        <v>0</v>
      </c>
      <c r="AM113" s="624">
        <v>0</v>
      </c>
      <c r="AN113" s="624"/>
      <c r="AO113" s="624">
        <v>0</v>
      </c>
      <c r="AP113" s="624">
        <v>0</v>
      </c>
      <c r="AQ113" s="624">
        <v>0</v>
      </c>
      <c r="AR113" s="624">
        <v>0</v>
      </c>
      <c r="AS113" s="624"/>
      <c r="AT113" s="624">
        <v>0</v>
      </c>
      <c r="AU113" s="624">
        <v>0</v>
      </c>
      <c r="AV113" s="624"/>
      <c r="AW113" s="624">
        <v>26669</v>
      </c>
      <c r="AX113" s="624"/>
      <c r="AY113" s="624">
        <v>0</v>
      </c>
      <c r="AZ113" s="624">
        <v>0</v>
      </c>
      <c r="BA113" s="624">
        <v>0</v>
      </c>
      <c r="BB113" s="624"/>
      <c r="BC113" s="624">
        <v>6081</v>
      </c>
      <c r="BD113" s="624"/>
      <c r="BE113" s="624">
        <v>581905</v>
      </c>
      <c r="BF113" s="624">
        <v>0</v>
      </c>
      <c r="BG113" s="626"/>
      <c r="BH113" s="484">
        <v>290</v>
      </c>
      <c r="BI113" s="621">
        <v>18</v>
      </c>
      <c r="BJ113" s="622" t="s">
        <v>111</v>
      </c>
      <c r="BK113" s="470">
        <v>7483</v>
      </c>
      <c r="BL113" s="627">
        <v>258.55472404115994</v>
      </c>
      <c r="BM113" s="628">
        <v>-200.79994654550313</v>
      </c>
      <c r="BN113" s="628">
        <v>-107.8400374181478</v>
      </c>
      <c r="BO113" s="629">
        <v>-50.085259922490977</v>
      </c>
      <c r="BP113" s="627"/>
      <c r="BQ113" s="630">
        <v>0</v>
      </c>
      <c r="BR113" s="630">
        <v>0</v>
      </c>
      <c r="BS113" s="630"/>
      <c r="BT113" s="630">
        <v>17.738741146598958</v>
      </c>
      <c r="BU113" s="630">
        <v>12.670453026860885</v>
      </c>
      <c r="BV113" s="630">
        <v>2.9624482159561674</v>
      </c>
      <c r="BW113" s="630">
        <v>3.1588934919150073</v>
      </c>
      <c r="BX113" s="630">
        <v>2.2563143124415341</v>
      </c>
      <c r="BY113" s="630">
        <v>0</v>
      </c>
      <c r="BZ113" s="630">
        <v>2.5392222370706934</v>
      </c>
      <c r="CA113" s="630">
        <v>2.7149538954964587</v>
      </c>
      <c r="CB113" s="630">
        <v>0</v>
      </c>
      <c r="CC113" s="630">
        <v>0</v>
      </c>
      <c r="CD113" s="630">
        <v>0</v>
      </c>
      <c r="CE113" s="630">
        <v>0</v>
      </c>
      <c r="CF113" s="630"/>
      <c r="CG113" s="630">
        <v>5.3164506214085261</v>
      </c>
      <c r="CH113" s="630"/>
      <c r="CI113" s="630">
        <v>0</v>
      </c>
      <c r="CJ113" s="630">
        <v>0</v>
      </c>
      <c r="CK113" s="630"/>
      <c r="CL113" s="630">
        <v>126.00387545102232</v>
      </c>
      <c r="CM113" s="630">
        <v>1.0531872243752505</v>
      </c>
      <c r="CN113" s="630">
        <v>0</v>
      </c>
      <c r="CO113" s="630">
        <v>0</v>
      </c>
      <c r="CP113" s="630">
        <v>0</v>
      </c>
      <c r="CQ113" s="630">
        <v>0</v>
      </c>
      <c r="CR113" s="630"/>
      <c r="CS113" s="630">
        <v>0</v>
      </c>
      <c r="CT113" s="630">
        <v>0</v>
      </c>
      <c r="CU113" s="630"/>
      <c r="CV113" s="630">
        <v>0</v>
      </c>
      <c r="CW113" s="630">
        <v>0</v>
      </c>
      <c r="CX113" s="630">
        <v>0</v>
      </c>
      <c r="CY113" s="630">
        <v>0</v>
      </c>
      <c r="CZ113" s="630"/>
      <c r="DA113" s="630">
        <v>0</v>
      </c>
      <c r="DB113" s="630">
        <v>0</v>
      </c>
      <c r="DC113" s="630"/>
      <c r="DD113" s="630">
        <v>3.5639449418682347</v>
      </c>
      <c r="DE113" s="630"/>
      <c r="DF113" s="630">
        <v>0</v>
      </c>
      <c r="DG113" s="630">
        <v>0</v>
      </c>
      <c r="DH113" s="630">
        <v>0</v>
      </c>
      <c r="DI113" s="630"/>
      <c r="DJ113" s="630">
        <v>0.8126419885072832</v>
      </c>
      <c r="DK113" s="630"/>
      <c r="DL113" s="630">
        <v>77.763597487638648</v>
      </c>
      <c r="DM113" s="630">
        <v>0</v>
      </c>
    </row>
    <row r="114" spans="1:117" s="622" customFormat="1" ht="13">
      <c r="A114" s="484">
        <v>291</v>
      </c>
      <c r="B114" s="621">
        <v>6</v>
      </c>
      <c r="C114" s="622" t="s">
        <v>112</v>
      </c>
      <c r="D114" s="470">
        <v>2038</v>
      </c>
      <c r="E114" s="623">
        <v>661256</v>
      </c>
      <c r="F114" s="624">
        <v>-409230</v>
      </c>
      <c r="G114" s="624">
        <v>-219778</v>
      </c>
      <c r="H114" s="625">
        <v>32248</v>
      </c>
      <c r="I114" s="623"/>
      <c r="J114" s="624">
        <v>0</v>
      </c>
      <c r="K114" s="624">
        <v>0</v>
      </c>
      <c r="L114" s="624"/>
      <c r="M114" s="624">
        <v>0</v>
      </c>
      <c r="N114" s="624">
        <v>0</v>
      </c>
      <c r="O114" s="624">
        <v>0</v>
      </c>
      <c r="P114" s="624">
        <v>0</v>
      </c>
      <c r="Q114" s="624">
        <v>0</v>
      </c>
      <c r="R114" s="624">
        <v>0</v>
      </c>
      <c r="S114" s="624">
        <v>-57003</v>
      </c>
      <c r="T114" s="624">
        <v>0</v>
      </c>
      <c r="U114" s="624">
        <v>0</v>
      </c>
      <c r="V114" s="624">
        <v>0</v>
      </c>
      <c r="W114" s="624">
        <v>0</v>
      </c>
      <c r="X114" s="624">
        <v>0</v>
      </c>
      <c r="Y114" s="624"/>
      <c r="Z114" s="624">
        <v>8122</v>
      </c>
      <c r="AA114" s="624"/>
      <c r="AB114" s="624">
        <v>0</v>
      </c>
      <c r="AC114" s="624">
        <v>0</v>
      </c>
      <c r="AD114" s="624"/>
      <c r="AE114" s="624">
        <v>701533</v>
      </c>
      <c r="AF114" s="624">
        <v>0</v>
      </c>
      <c r="AG114" s="624">
        <v>0</v>
      </c>
      <c r="AH114" s="624">
        <v>0</v>
      </c>
      <c r="AI114" s="624">
        <v>0</v>
      </c>
      <c r="AJ114" s="624">
        <v>0</v>
      </c>
      <c r="AK114" s="624"/>
      <c r="AL114" s="624">
        <v>0</v>
      </c>
      <c r="AM114" s="624">
        <v>0</v>
      </c>
      <c r="AN114" s="624"/>
      <c r="AO114" s="624">
        <v>0</v>
      </c>
      <c r="AP114" s="624">
        <v>0</v>
      </c>
      <c r="AQ114" s="624">
        <v>0</v>
      </c>
      <c r="AR114" s="624">
        <v>0</v>
      </c>
      <c r="AS114" s="624"/>
      <c r="AT114" s="624">
        <v>0</v>
      </c>
      <c r="AU114" s="624">
        <v>0</v>
      </c>
      <c r="AV114" s="624"/>
      <c r="AW114" s="624">
        <v>7263</v>
      </c>
      <c r="AX114" s="624"/>
      <c r="AY114" s="624">
        <v>0</v>
      </c>
      <c r="AZ114" s="624">
        <v>0</v>
      </c>
      <c r="BA114" s="624">
        <v>0</v>
      </c>
      <c r="BB114" s="624"/>
      <c r="BC114" s="624">
        <v>1341</v>
      </c>
      <c r="BD114" s="624"/>
      <c r="BE114" s="624">
        <v>0</v>
      </c>
      <c r="BF114" s="624">
        <v>0</v>
      </c>
      <c r="BG114" s="626"/>
      <c r="BH114" s="484">
        <v>291</v>
      </c>
      <c r="BI114" s="621">
        <v>6</v>
      </c>
      <c r="BJ114" s="622" t="s">
        <v>112</v>
      </c>
      <c r="BK114" s="470">
        <v>2038</v>
      </c>
      <c r="BL114" s="627">
        <v>324.46319921491659</v>
      </c>
      <c r="BM114" s="628">
        <v>-200.79980372914622</v>
      </c>
      <c r="BN114" s="628">
        <v>-107.84003925417076</v>
      </c>
      <c r="BO114" s="629">
        <v>15.823356231599607</v>
      </c>
      <c r="BP114" s="627"/>
      <c r="BQ114" s="630">
        <v>0</v>
      </c>
      <c r="BR114" s="630">
        <v>0</v>
      </c>
      <c r="BS114" s="630"/>
      <c r="BT114" s="630">
        <v>0</v>
      </c>
      <c r="BU114" s="630">
        <v>0</v>
      </c>
      <c r="BV114" s="630">
        <v>0</v>
      </c>
      <c r="BW114" s="630">
        <v>0</v>
      </c>
      <c r="BX114" s="630">
        <v>0</v>
      </c>
      <c r="BY114" s="630">
        <v>0</v>
      </c>
      <c r="BZ114" s="630">
        <v>-27.970068694798822</v>
      </c>
      <c r="CA114" s="630">
        <v>0</v>
      </c>
      <c r="CB114" s="630">
        <v>0</v>
      </c>
      <c r="CC114" s="630">
        <v>0</v>
      </c>
      <c r="CD114" s="630">
        <v>0</v>
      </c>
      <c r="CE114" s="630">
        <v>0</v>
      </c>
      <c r="CF114" s="630"/>
      <c r="CG114" s="630">
        <v>3.985279685966634</v>
      </c>
      <c r="CH114" s="630"/>
      <c r="CI114" s="630">
        <v>0</v>
      </c>
      <c r="CJ114" s="630">
        <v>0</v>
      </c>
      <c r="CK114" s="630"/>
      <c r="CL114" s="630">
        <v>344.22620215897939</v>
      </c>
      <c r="CM114" s="630">
        <v>0</v>
      </c>
      <c r="CN114" s="630">
        <v>0</v>
      </c>
      <c r="CO114" s="630">
        <v>0</v>
      </c>
      <c r="CP114" s="630">
        <v>0</v>
      </c>
      <c r="CQ114" s="630">
        <v>0</v>
      </c>
      <c r="CR114" s="630"/>
      <c r="CS114" s="630">
        <v>0</v>
      </c>
      <c r="CT114" s="630">
        <v>0</v>
      </c>
      <c r="CU114" s="630"/>
      <c r="CV114" s="630">
        <v>0</v>
      </c>
      <c r="CW114" s="630">
        <v>0</v>
      </c>
      <c r="CX114" s="630">
        <v>0</v>
      </c>
      <c r="CY114" s="630">
        <v>0</v>
      </c>
      <c r="CZ114" s="630"/>
      <c r="DA114" s="630">
        <v>0</v>
      </c>
      <c r="DB114" s="630">
        <v>0</v>
      </c>
      <c r="DC114" s="630"/>
      <c r="DD114" s="630">
        <v>3.5637880274779197</v>
      </c>
      <c r="DE114" s="630"/>
      <c r="DF114" s="630">
        <v>0</v>
      </c>
      <c r="DG114" s="630">
        <v>0</v>
      </c>
      <c r="DH114" s="630">
        <v>0</v>
      </c>
      <c r="DI114" s="630"/>
      <c r="DJ114" s="630">
        <v>0.65799803729146222</v>
      </c>
      <c r="DK114" s="630"/>
      <c r="DL114" s="630">
        <v>0</v>
      </c>
      <c r="DM114" s="630">
        <v>0</v>
      </c>
    </row>
    <row r="115" spans="1:117" s="622" customFormat="1" ht="13">
      <c r="A115" s="484">
        <v>297</v>
      </c>
      <c r="B115" s="621">
        <v>11</v>
      </c>
      <c r="C115" s="622" t="s">
        <v>113</v>
      </c>
      <c r="D115" s="470">
        <v>125666</v>
      </c>
      <c r="E115" s="623">
        <v>41845354</v>
      </c>
      <c r="F115" s="624">
        <v>-25233733</v>
      </c>
      <c r="G115" s="624">
        <v>-13551821</v>
      </c>
      <c r="H115" s="625">
        <v>3059800</v>
      </c>
      <c r="I115" s="623"/>
      <c r="J115" s="624">
        <v>0</v>
      </c>
      <c r="K115" s="624">
        <v>0</v>
      </c>
      <c r="L115" s="624"/>
      <c r="M115" s="624">
        <v>2920250</v>
      </c>
      <c r="N115" s="624">
        <v>2085893</v>
      </c>
      <c r="O115" s="624">
        <v>2690214</v>
      </c>
      <c r="P115" s="624">
        <v>1134610</v>
      </c>
      <c r="Q115" s="624">
        <v>810436</v>
      </c>
      <c r="R115" s="624">
        <v>630084</v>
      </c>
      <c r="S115" s="624">
        <v>1078302</v>
      </c>
      <c r="T115" s="624">
        <v>29023</v>
      </c>
      <c r="U115" s="624">
        <v>180136</v>
      </c>
      <c r="V115" s="624">
        <v>0</v>
      </c>
      <c r="W115" s="624">
        <v>0</v>
      </c>
      <c r="X115" s="624">
        <v>0</v>
      </c>
      <c r="Y115" s="624"/>
      <c r="Z115" s="624">
        <v>791895</v>
      </c>
      <c r="AA115" s="624"/>
      <c r="AB115" s="624">
        <v>0</v>
      </c>
      <c r="AC115" s="624">
        <v>0</v>
      </c>
      <c r="AD115" s="624"/>
      <c r="AE115" s="624">
        <v>20307719</v>
      </c>
      <c r="AF115" s="624">
        <v>804513</v>
      </c>
      <c r="AG115" s="624">
        <v>496262</v>
      </c>
      <c r="AH115" s="624">
        <v>790032</v>
      </c>
      <c r="AI115" s="624">
        <v>0</v>
      </c>
      <c r="AJ115" s="624">
        <v>0</v>
      </c>
      <c r="AK115" s="624"/>
      <c r="AL115" s="624">
        <v>1657552</v>
      </c>
      <c r="AM115" s="624">
        <v>30485</v>
      </c>
      <c r="AN115" s="624"/>
      <c r="AO115" s="624">
        <v>0</v>
      </c>
      <c r="AP115" s="624">
        <v>0</v>
      </c>
      <c r="AQ115" s="624">
        <v>0</v>
      </c>
      <c r="AR115" s="624">
        <v>0</v>
      </c>
      <c r="AS115" s="624"/>
      <c r="AT115" s="624">
        <v>3232516</v>
      </c>
      <c r="AU115" s="624">
        <v>0</v>
      </c>
      <c r="AV115" s="624"/>
      <c r="AW115" s="624">
        <v>447874</v>
      </c>
      <c r="AX115" s="624"/>
      <c r="AY115" s="624">
        <v>829339</v>
      </c>
      <c r="AZ115" s="624">
        <v>714464</v>
      </c>
      <c r="BA115" s="624">
        <v>0</v>
      </c>
      <c r="BB115" s="624"/>
      <c r="BC115" s="624">
        <v>183755</v>
      </c>
      <c r="BD115" s="624"/>
      <c r="BE115" s="624">
        <v>0</v>
      </c>
      <c r="BF115" s="624">
        <v>0</v>
      </c>
      <c r="BG115" s="626"/>
      <c r="BH115" s="484">
        <v>297</v>
      </c>
      <c r="BI115" s="621">
        <v>11</v>
      </c>
      <c r="BJ115" s="622" t="s">
        <v>113</v>
      </c>
      <c r="BK115" s="470">
        <v>125666</v>
      </c>
      <c r="BL115" s="627">
        <v>332.98866837489857</v>
      </c>
      <c r="BM115" s="628">
        <v>-200.80000159152038</v>
      </c>
      <c r="BN115" s="628">
        <v>-107.83999649865517</v>
      </c>
      <c r="BO115" s="629">
        <v>24.348670284722996</v>
      </c>
      <c r="BP115" s="627"/>
      <c r="BQ115" s="630">
        <v>0</v>
      </c>
      <c r="BR115" s="630">
        <v>0</v>
      </c>
      <c r="BS115" s="630"/>
      <c r="BT115" s="630">
        <v>23.238186939983766</v>
      </c>
      <c r="BU115" s="630">
        <v>16.598706093931533</v>
      </c>
      <c r="BV115" s="630">
        <v>21.407652029984245</v>
      </c>
      <c r="BW115" s="630">
        <v>9.028774688459885</v>
      </c>
      <c r="BX115" s="630">
        <v>6.4491270510718888</v>
      </c>
      <c r="BY115" s="630">
        <v>5.0139576337275003</v>
      </c>
      <c r="BZ115" s="630">
        <v>8.5806980408384135</v>
      </c>
      <c r="CA115" s="630">
        <v>0.23095347985930959</v>
      </c>
      <c r="CB115" s="630">
        <v>1.4334505753346172</v>
      </c>
      <c r="CC115" s="630">
        <v>0</v>
      </c>
      <c r="CD115" s="630">
        <v>0</v>
      </c>
      <c r="CE115" s="630">
        <v>0</v>
      </c>
      <c r="CF115" s="630"/>
      <c r="CG115" s="630">
        <v>6.3015851542979009</v>
      </c>
      <c r="CH115" s="630"/>
      <c r="CI115" s="630">
        <v>0</v>
      </c>
      <c r="CJ115" s="630">
        <v>0</v>
      </c>
      <c r="CK115" s="630"/>
      <c r="CL115" s="630">
        <v>161.60074324001718</v>
      </c>
      <c r="CM115" s="630">
        <v>6.4019941750354112</v>
      </c>
      <c r="CN115" s="630">
        <v>3.9490554326548151</v>
      </c>
      <c r="CO115" s="630">
        <v>6.2867601419636179</v>
      </c>
      <c r="CP115" s="630">
        <v>0</v>
      </c>
      <c r="CQ115" s="630">
        <v>0</v>
      </c>
      <c r="CR115" s="630"/>
      <c r="CS115" s="630">
        <v>13.190138939729124</v>
      </c>
      <c r="CT115" s="630">
        <v>0.24258749383285852</v>
      </c>
      <c r="CU115" s="630"/>
      <c r="CV115" s="630">
        <v>0</v>
      </c>
      <c r="CW115" s="630">
        <v>0</v>
      </c>
      <c r="CX115" s="630">
        <v>0</v>
      </c>
      <c r="CY115" s="630">
        <v>0</v>
      </c>
      <c r="CZ115" s="630"/>
      <c r="DA115" s="630">
        <v>25.723075453981188</v>
      </c>
      <c r="DB115" s="630">
        <v>0</v>
      </c>
      <c r="DC115" s="630"/>
      <c r="DD115" s="630">
        <v>3.5640029920583132</v>
      </c>
      <c r="DE115" s="630"/>
      <c r="DF115" s="630">
        <v>6.599549599732625</v>
      </c>
      <c r="DG115" s="630">
        <v>5.6854200818041472</v>
      </c>
      <c r="DH115" s="630">
        <v>0</v>
      </c>
      <c r="DI115" s="630"/>
      <c r="DJ115" s="630">
        <v>1.4622491366001942</v>
      </c>
      <c r="DK115" s="630"/>
      <c r="DL115" s="630">
        <v>0</v>
      </c>
      <c r="DM115" s="630">
        <v>0</v>
      </c>
    </row>
    <row r="116" spans="1:117" s="622" customFormat="1" ht="13">
      <c r="A116" s="484">
        <v>300</v>
      </c>
      <c r="B116" s="621">
        <v>14</v>
      </c>
      <c r="C116" s="622" t="s">
        <v>114</v>
      </c>
      <c r="D116" s="470">
        <v>3335</v>
      </c>
      <c r="E116" s="623">
        <v>2732292</v>
      </c>
      <c r="F116" s="624">
        <v>-669668</v>
      </c>
      <c r="G116" s="624">
        <v>-359646</v>
      </c>
      <c r="H116" s="625">
        <v>1702978</v>
      </c>
      <c r="I116" s="623"/>
      <c r="J116" s="624">
        <v>0</v>
      </c>
      <c r="K116" s="624">
        <v>0</v>
      </c>
      <c r="L116" s="624"/>
      <c r="M116" s="624">
        <v>58995</v>
      </c>
      <c r="N116" s="624">
        <v>42139</v>
      </c>
      <c r="O116" s="624">
        <v>4750</v>
      </c>
      <c r="P116" s="624">
        <v>70913</v>
      </c>
      <c r="Q116" s="624">
        <v>50652</v>
      </c>
      <c r="R116" s="624">
        <v>0</v>
      </c>
      <c r="S116" s="624">
        <v>-96588</v>
      </c>
      <c r="T116" s="624">
        <v>0</v>
      </c>
      <c r="U116" s="624">
        <v>0</v>
      </c>
      <c r="V116" s="624">
        <v>0</v>
      </c>
      <c r="W116" s="624">
        <v>0</v>
      </c>
      <c r="X116" s="624">
        <v>0</v>
      </c>
      <c r="Y116" s="624"/>
      <c r="Z116" s="624">
        <v>31660</v>
      </c>
      <c r="AA116" s="624"/>
      <c r="AB116" s="624">
        <v>0</v>
      </c>
      <c r="AC116" s="624">
        <v>0</v>
      </c>
      <c r="AD116" s="624"/>
      <c r="AE116" s="624">
        <v>2348073</v>
      </c>
      <c r="AF116" s="624">
        <v>0</v>
      </c>
      <c r="AG116" s="624">
        <v>206159</v>
      </c>
      <c r="AH116" s="624">
        <v>0</v>
      </c>
      <c r="AI116" s="624">
        <v>0</v>
      </c>
      <c r="AJ116" s="624">
        <v>0</v>
      </c>
      <c r="AK116" s="624"/>
      <c r="AL116" s="624">
        <v>0</v>
      </c>
      <c r="AM116" s="624">
        <v>0</v>
      </c>
      <c r="AN116" s="624"/>
      <c r="AO116" s="624">
        <v>0</v>
      </c>
      <c r="AP116" s="624">
        <v>0</v>
      </c>
      <c r="AQ116" s="624">
        <v>0</v>
      </c>
      <c r="AR116" s="624">
        <v>0</v>
      </c>
      <c r="AS116" s="624"/>
      <c r="AT116" s="624">
        <v>0</v>
      </c>
      <c r="AU116" s="624">
        <v>0</v>
      </c>
      <c r="AV116" s="624"/>
      <c r="AW116" s="624">
        <v>11886</v>
      </c>
      <c r="AX116" s="624"/>
      <c r="AY116" s="624">
        <v>0</v>
      </c>
      <c r="AZ116" s="624">
        <v>0</v>
      </c>
      <c r="BA116" s="624">
        <v>0</v>
      </c>
      <c r="BB116" s="624"/>
      <c r="BC116" s="624">
        <v>3653</v>
      </c>
      <c r="BD116" s="624"/>
      <c r="BE116" s="624">
        <v>0</v>
      </c>
      <c r="BF116" s="624">
        <v>0</v>
      </c>
      <c r="BG116" s="626"/>
      <c r="BH116" s="484">
        <v>300</v>
      </c>
      <c r="BI116" s="621">
        <v>14</v>
      </c>
      <c r="BJ116" s="622" t="s">
        <v>114</v>
      </c>
      <c r="BK116" s="470">
        <v>3335</v>
      </c>
      <c r="BL116" s="627">
        <v>819.27796101949025</v>
      </c>
      <c r="BM116" s="628">
        <v>-200.8</v>
      </c>
      <c r="BN116" s="628">
        <v>-107.83988005997001</v>
      </c>
      <c r="BO116" s="629">
        <v>510.63808095952027</v>
      </c>
      <c r="BP116" s="627"/>
      <c r="BQ116" s="630">
        <v>0</v>
      </c>
      <c r="BR116" s="630">
        <v>0</v>
      </c>
      <c r="BS116" s="630"/>
      <c r="BT116" s="630">
        <v>17.689655172413794</v>
      </c>
      <c r="BU116" s="630">
        <v>12.635382308845577</v>
      </c>
      <c r="BV116" s="630">
        <v>1.4242878560719641</v>
      </c>
      <c r="BW116" s="630">
        <v>21.26326836581709</v>
      </c>
      <c r="BX116" s="630">
        <v>15.188005997001499</v>
      </c>
      <c r="BY116" s="630">
        <v>0</v>
      </c>
      <c r="BZ116" s="630">
        <v>-28.96191904047976</v>
      </c>
      <c r="CA116" s="630">
        <v>0</v>
      </c>
      <c r="CB116" s="630">
        <v>0</v>
      </c>
      <c r="CC116" s="630">
        <v>0</v>
      </c>
      <c r="CD116" s="630">
        <v>0</v>
      </c>
      <c r="CE116" s="630">
        <v>0</v>
      </c>
      <c r="CF116" s="630"/>
      <c r="CG116" s="630">
        <v>9.493253373313344</v>
      </c>
      <c r="CH116" s="630"/>
      <c r="CI116" s="630">
        <v>0</v>
      </c>
      <c r="CJ116" s="630">
        <v>0</v>
      </c>
      <c r="CK116" s="630"/>
      <c r="CL116" s="630">
        <v>704.06986506746625</v>
      </c>
      <c r="CM116" s="630">
        <v>0</v>
      </c>
      <c r="CN116" s="630">
        <v>61.816791604197903</v>
      </c>
      <c r="CO116" s="630">
        <v>0</v>
      </c>
      <c r="CP116" s="630">
        <v>0</v>
      </c>
      <c r="CQ116" s="630">
        <v>0</v>
      </c>
      <c r="CR116" s="630"/>
      <c r="CS116" s="630">
        <v>0</v>
      </c>
      <c r="CT116" s="630">
        <v>0</v>
      </c>
      <c r="CU116" s="630"/>
      <c r="CV116" s="630">
        <v>0</v>
      </c>
      <c r="CW116" s="630">
        <v>0</v>
      </c>
      <c r="CX116" s="630">
        <v>0</v>
      </c>
      <c r="CY116" s="630">
        <v>0</v>
      </c>
      <c r="CZ116" s="630"/>
      <c r="DA116" s="630">
        <v>0</v>
      </c>
      <c r="DB116" s="630">
        <v>0</v>
      </c>
      <c r="DC116" s="630"/>
      <c r="DD116" s="630">
        <v>3.5640179910044978</v>
      </c>
      <c r="DE116" s="630"/>
      <c r="DF116" s="630">
        <v>0</v>
      </c>
      <c r="DG116" s="630">
        <v>0</v>
      </c>
      <c r="DH116" s="630">
        <v>0</v>
      </c>
      <c r="DI116" s="630"/>
      <c r="DJ116" s="630">
        <v>1.0953523238380809</v>
      </c>
      <c r="DK116" s="630"/>
      <c r="DL116" s="630">
        <v>0</v>
      </c>
      <c r="DM116" s="630">
        <v>0</v>
      </c>
    </row>
    <row r="117" spans="1:117" s="622" customFormat="1" ht="13">
      <c r="A117" s="484">
        <v>301</v>
      </c>
      <c r="B117" s="621">
        <v>14</v>
      </c>
      <c r="C117" s="622" t="s">
        <v>115</v>
      </c>
      <c r="D117" s="470">
        <v>19509</v>
      </c>
      <c r="E117" s="623">
        <v>4108818</v>
      </c>
      <c r="F117" s="624">
        <v>-3917407</v>
      </c>
      <c r="G117" s="624">
        <v>-2103851</v>
      </c>
      <c r="H117" s="625">
        <v>-1912440</v>
      </c>
      <c r="I117" s="623"/>
      <c r="J117" s="624">
        <v>14004</v>
      </c>
      <c r="K117" s="624">
        <v>10003</v>
      </c>
      <c r="L117" s="624"/>
      <c r="M117" s="624">
        <v>309723</v>
      </c>
      <c r="N117" s="624">
        <v>221231</v>
      </c>
      <c r="O117" s="624">
        <v>91838</v>
      </c>
      <c r="P117" s="624">
        <v>70913</v>
      </c>
      <c r="Q117" s="624">
        <v>50652</v>
      </c>
      <c r="R117" s="624">
        <v>0</v>
      </c>
      <c r="S117" s="624">
        <v>-237512</v>
      </c>
      <c r="T117" s="624">
        <v>0</v>
      </c>
      <c r="U117" s="624">
        <v>0</v>
      </c>
      <c r="V117" s="624">
        <v>0</v>
      </c>
      <c r="W117" s="624">
        <v>0</v>
      </c>
      <c r="X117" s="624">
        <v>0</v>
      </c>
      <c r="Y117" s="624"/>
      <c r="Z117" s="624">
        <v>101446</v>
      </c>
      <c r="AA117" s="624"/>
      <c r="AB117" s="624">
        <v>0</v>
      </c>
      <c r="AC117" s="624">
        <v>0</v>
      </c>
      <c r="AD117" s="624"/>
      <c r="AE117" s="624">
        <v>2928170</v>
      </c>
      <c r="AF117" s="624">
        <v>0</v>
      </c>
      <c r="AG117" s="624">
        <v>0</v>
      </c>
      <c r="AH117" s="624">
        <v>0</v>
      </c>
      <c r="AI117" s="624">
        <v>0</v>
      </c>
      <c r="AJ117" s="624">
        <v>0</v>
      </c>
      <c r="AK117" s="624"/>
      <c r="AL117" s="624">
        <v>0</v>
      </c>
      <c r="AM117" s="624">
        <v>0</v>
      </c>
      <c r="AN117" s="624"/>
      <c r="AO117" s="624">
        <v>0</v>
      </c>
      <c r="AP117" s="624">
        <v>0</v>
      </c>
      <c r="AQ117" s="624">
        <v>0</v>
      </c>
      <c r="AR117" s="624">
        <v>0</v>
      </c>
      <c r="AS117" s="624"/>
      <c r="AT117" s="624">
        <v>0</v>
      </c>
      <c r="AU117" s="624">
        <v>0</v>
      </c>
      <c r="AV117" s="624"/>
      <c r="AW117" s="624">
        <v>69530</v>
      </c>
      <c r="AX117" s="624"/>
      <c r="AY117" s="624">
        <v>0</v>
      </c>
      <c r="AZ117" s="624">
        <v>0</v>
      </c>
      <c r="BA117" s="624">
        <v>0</v>
      </c>
      <c r="BB117" s="624"/>
      <c r="BC117" s="624">
        <v>22155</v>
      </c>
      <c r="BD117" s="624"/>
      <c r="BE117" s="624">
        <v>456665</v>
      </c>
      <c r="BF117" s="624">
        <v>0</v>
      </c>
      <c r="BG117" s="626"/>
      <c r="BH117" s="484">
        <v>301</v>
      </c>
      <c r="BI117" s="621">
        <v>14</v>
      </c>
      <c r="BJ117" s="622" t="s">
        <v>115</v>
      </c>
      <c r="BK117" s="470">
        <v>19509</v>
      </c>
      <c r="BL117" s="627">
        <v>210.61141011840689</v>
      </c>
      <c r="BM117" s="628">
        <v>-200.79998974832128</v>
      </c>
      <c r="BN117" s="628">
        <v>-107.84002255369317</v>
      </c>
      <c r="BO117" s="629">
        <v>-98.028602183607561</v>
      </c>
      <c r="BP117" s="627"/>
      <c r="BQ117" s="630">
        <v>0.71782254344148855</v>
      </c>
      <c r="BR117" s="630">
        <v>0.51273771080014352</v>
      </c>
      <c r="BS117" s="630"/>
      <c r="BT117" s="630">
        <v>15.875903429186529</v>
      </c>
      <c r="BU117" s="630">
        <v>11.339945666102825</v>
      </c>
      <c r="BV117" s="630">
        <v>4.7074683479419752</v>
      </c>
      <c r="BW117" s="630">
        <v>3.6348864626582604</v>
      </c>
      <c r="BX117" s="630">
        <v>2.5963401506996773</v>
      </c>
      <c r="BY117" s="630">
        <v>0</v>
      </c>
      <c r="BZ117" s="630">
        <v>-12.174483571684863</v>
      </c>
      <c r="CA117" s="630">
        <v>0</v>
      </c>
      <c r="CB117" s="630">
        <v>0</v>
      </c>
      <c r="CC117" s="630">
        <v>0</v>
      </c>
      <c r="CD117" s="630">
        <v>0</v>
      </c>
      <c r="CE117" s="630">
        <v>0</v>
      </c>
      <c r="CF117" s="630"/>
      <c r="CG117" s="630">
        <v>5.1999589932851507</v>
      </c>
      <c r="CH117" s="630"/>
      <c r="CI117" s="630">
        <v>0</v>
      </c>
      <c r="CJ117" s="630">
        <v>0</v>
      </c>
      <c r="CK117" s="630"/>
      <c r="CL117" s="630">
        <v>150.09329027628274</v>
      </c>
      <c r="CM117" s="630">
        <v>0</v>
      </c>
      <c r="CN117" s="630">
        <v>0</v>
      </c>
      <c r="CO117" s="630">
        <v>0</v>
      </c>
      <c r="CP117" s="630">
        <v>0</v>
      </c>
      <c r="CQ117" s="630">
        <v>0</v>
      </c>
      <c r="CR117" s="630"/>
      <c r="CS117" s="630">
        <v>0</v>
      </c>
      <c r="CT117" s="630">
        <v>0</v>
      </c>
      <c r="CU117" s="630"/>
      <c r="CV117" s="630">
        <v>0</v>
      </c>
      <c r="CW117" s="630">
        <v>0</v>
      </c>
      <c r="CX117" s="630">
        <v>0</v>
      </c>
      <c r="CY117" s="630">
        <v>0</v>
      </c>
      <c r="CZ117" s="630"/>
      <c r="DA117" s="630">
        <v>0</v>
      </c>
      <c r="DB117" s="630">
        <v>0</v>
      </c>
      <c r="DC117" s="630"/>
      <c r="DD117" s="630">
        <v>3.5639961043620891</v>
      </c>
      <c r="DE117" s="630"/>
      <c r="DF117" s="630">
        <v>0</v>
      </c>
      <c r="DG117" s="630">
        <v>0</v>
      </c>
      <c r="DH117" s="630">
        <v>0</v>
      </c>
      <c r="DI117" s="630"/>
      <c r="DJ117" s="630">
        <v>1.1356297093649086</v>
      </c>
      <c r="DK117" s="630"/>
      <c r="DL117" s="630">
        <v>23.407914295965963</v>
      </c>
      <c r="DM117" s="630">
        <v>0</v>
      </c>
    </row>
    <row r="118" spans="1:117" s="622" customFormat="1" ht="13">
      <c r="A118" s="484">
        <v>304</v>
      </c>
      <c r="B118" s="621">
        <v>2</v>
      </c>
      <c r="C118" s="622" t="s">
        <v>116</v>
      </c>
      <c r="D118" s="470">
        <v>970</v>
      </c>
      <c r="E118" s="623">
        <v>27899</v>
      </c>
      <c r="F118" s="624">
        <v>-194776</v>
      </c>
      <c r="G118" s="624">
        <v>-104605</v>
      </c>
      <c r="H118" s="625">
        <v>-271482</v>
      </c>
      <c r="I118" s="623"/>
      <c r="J118" s="624">
        <v>0</v>
      </c>
      <c r="K118" s="624">
        <v>0</v>
      </c>
      <c r="L118" s="624"/>
      <c r="M118" s="624">
        <v>14749</v>
      </c>
      <c r="N118" s="624">
        <v>10535</v>
      </c>
      <c r="O118" s="624">
        <v>1583</v>
      </c>
      <c r="P118" s="624">
        <v>0</v>
      </c>
      <c r="Q118" s="624">
        <v>0</v>
      </c>
      <c r="R118" s="624">
        <v>0</v>
      </c>
      <c r="S118" s="624">
        <v>-11084</v>
      </c>
      <c r="T118" s="624">
        <v>0</v>
      </c>
      <c r="U118" s="624">
        <v>0</v>
      </c>
      <c r="V118" s="624">
        <v>0</v>
      </c>
      <c r="W118" s="624">
        <v>0</v>
      </c>
      <c r="X118" s="624">
        <v>0</v>
      </c>
      <c r="Y118" s="624"/>
      <c r="Z118" s="624">
        <v>8084</v>
      </c>
      <c r="AA118" s="624"/>
      <c r="AB118" s="624">
        <v>0</v>
      </c>
      <c r="AC118" s="624">
        <v>0</v>
      </c>
      <c r="AD118" s="624"/>
      <c r="AE118" s="624">
        <v>0</v>
      </c>
      <c r="AF118" s="624">
        <v>0</v>
      </c>
      <c r="AG118" s="624">
        <v>0</v>
      </c>
      <c r="AH118" s="624">
        <v>0</v>
      </c>
      <c r="AI118" s="624">
        <v>0</v>
      </c>
      <c r="AJ118" s="624">
        <v>0</v>
      </c>
      <c r="AK118" s="624"/>
      <c r="AL118" s="624">
        <v>0</v>
      </c>
      <c r="AM118" s="624">
        <v>0</v>
      </c>
      <c r="AN118" s="624"/>
      <c r="AO118" s="624">
        <v>0</v>
      </c>
      <c r="AP118" s="624">
        <v>0</v>
      </c>
      <c r="AQ118" s="624">
        <v>0</v>
      </c>
      <c r="AR118" s="624">
        <v>0</v>
      </c>
      <c r="AS118" s="624"/>
      <c r="AT118" s="624">
        <v>0</v>
      </c>
      <c r="AU118" s="624">
        <v>0</v>
      </c>
      <c r="AV118" s="624"/>
      <c r="AW118" s="624">
        <v>3457</v>
      </c>
      <c r="AX118" s="624"/>
      <c r="AY118" s="624">
        <v>0</v>
      </c>
      <c r="AZ118" s="624">
        <v>0</v>
      </c>
      <c r="BA118" s="624">
        <v>0</v>
      </c>
      <c r="BB118" s="624"/>
      <c r="BC118" s="624">
        <v>575</v>
      </c>
      <c r="BD118" s="624"/>
      <c r="BE118" s="624">
        <v>0</v>
      </c>
      <c r="BF118" s="624">
        <v>0</v>
      </c>
      <c r="BG118" s="626"/>
      <c r="BH118" s="484">
        <v>304</v>
      </c>
      <c r="BI118" s="621">
        <v>2</v>
      </c>
      <c r="BJ118" s="622" t="s">
        <v>116</v>
      </c>
      <c r="BK118" s="470">
        <v>970</v>
      </c>
      <c r="BL118" s="627">
        <v>28.761855670103092</v>
      </c>
      <c r="BM118" s="628">
        <v>-200.8</v>
      </c>
      <c r="BN118" s="628">
        <v>-107.84020618556701</v>
      </c>
      <c r="BO118" s="629">
        <v>-279.87835051546392</v>
      </c>
      <c r="BP118" s="627"/>
      <c r="BQ118" s="630">
        <v>0</v>
      </c>
      <c r="BR118" s="630">
        <v>0</v>
      </c>
      <c r="BS118" s="630"/>
      <c r="BT118" s="630">
        <v>15.205154639175257</v>
      </c>
      <c r="BU118" s="630">
        <v>10.860824742268042</v>
      </c>
      <c r="BV118" s="630">
        <v>1.6319587628865979</v>
      </c>
      <c r="BW118" s="630">
        <v>0</v>
      </c>
      <c r="BX118" s="630">
        <v>0</v>
      </c>
      <c r="BY118" s="630">
        <v>0</v>
      </c>
      <c r="BZ118" s="630">
        <v>-11.42680412371134</v>
      </c>
      <c r="CA118" s="630">
        <v>0</v>
      </c>
      <c r="CB118" s="630">
        <v>0</v>
      </c>
      <c r="CC118" s="630">
        <v>0</v>
      </c>
      <c r="CD118" s="630">
        <v>0</v>
      </c>
      <c r="CE118" s="630">
        <v>0</v>
      </c>
      <c r="CF118" s="630"/>
      <c r="CG118" s="630">
        <v>8.3340206185567016</v>
      </c>
      <c r="CH118" s="630"/>
      <c r="CI118" s="630">
        <v>0</v>
      </c>
      <c r="CJ118" s="630">
        <v>0</v>
      </c>
      <c r="CK118" s="630"/>
      <c r="CL118" s="630">
        <v>0</v>
      </c>
      <c r="CM118" s="630">
        <v>0</v>
      </c>
      <c r="CN118" s="630">
        <v>0</v>
      </c>
      <c r="CO118" s="630">
        <v>0</v>
      </c>
      <c r="CP118" s="630">
        <v>0</v>
      </c>
      <c r="CQ118" s="630">
        <v>0</v>
      </c>
      <c r="CR118" s="630"/>
      <c r="CS118" s="630">
        <v>0</v>
      </c>
      <c r="CT118" s="630">
        <v>0</v>
      </c>
      <c r="CU118" s="630"/>
      <c r="CV118" s="630">
        <v>0</v>
      </c>
      <c r="CW118" s="630">
        <v>0</v>
      </c>
      <c r="CX118" s="630">
        <v>0</v>
      </c>
      <c r="CY118" s="630">
        <v>0</v>
      </c>
      <c r="CZ118" s="630"/>
      <c r="DA118" s="630">
        <v>0</v>
      </c>
      <c r="DB118" s="630">
        <v>0</v>
      </c>
      <c r="DC118" s="630"/>
      <c r="DD118" s="630">
        <v>3.5639175257731961</v>
      </c>
      <c r="DE118" s="630"/>
      <c r="DF118" s="630">
        <v>0</v>
      </c>
      <c r="DG118" s="630">
        <v>0</v>
      </c>
      <c r="DH118" s="630">
        <v>0</v>
      </c>
      <c r="DI118" s="630"/>
      <c r="DJ118" s="630">
        <v>0.59278350515463918</v>
      </c>
      <c r="DK118" s="630"/>
      <c r="DL118" s="630">
        <v>0</v>
      </c>
      <c r="DM118" s="630">
        <v>0</v>
      </c>
    </row>
    <row r="119" spans="1:117" s="622" customFormat="1" ht="13">
      <c r="A119" s="484">
        <v>305</v>
      </c>
      <c r="B119" s="621">
        <v>17</v>
      </c>
      <c r="C119" s="622" t="s">
        <v>117</v>
      </c>
      <c r="D119" s="470">
        <v>14876</v>
      </c>
      <c r="E119" s="623">
        <v>3805539</v>
      </c>
      <c r="F119" s="624">
        <v>-2987101</v>
      </c>
      <c r="G119" s="624">
        <v>-1604228</v>
      </c>
      <c r="H119" s="625">
        <v>-785790</v>
      </c>
      <c r="I119" s="623"/>
      <c r="J119" s="624">
        <v>0</v>
      </c>
      <c r="K119" s="624">
        <v>0</v>
      </c>
      <c r="L119" s="624"/>
      <c r="M119" s="624">
        <v>383467</v>
      </c>
      <c r="N119" s="624">
        <v>273905</v>
      </c>
      <c r="O119" s="624">
        <v>186842</v>
      </c>
      <c r="P119" s="624">
        <v>118189</v>
      </c>
      <c r="Q119" s="624">
        <v>84420</v>
      </c>
      <c r="R119" s="624">
        <v>0</v>
      </c>
      <c r="S119" s="624">
        <v>87088</v>
      </c>
      <c r="T119" s="624">
        <v>26120</v>
      </c>
      <c r="U119" s="624">
        <v>-8224</v>
      </c>
      <c r="V119" s="624">
        <v>0</v>
      </c>
      <c r="W119" s="624">
        <v>0</v>
      </c>
      <c r="X119" s="624">
        <v>0</v>
      </c>
      <c r="Y119" s="624"/>
      <c r="Z119" s="624">
        <v>63652</v>
      </c>
      <c r="AA119" s="624"/>
      <c r="AB119" s="624">
        <v>0</v>
      </c>
      <c r="AC119" s="624">
        <v>0</v>
      </c>
      <c r="AD119" s="624"/>
      <c r="AE119" s="624">
        <v>2035799</v>
      </c>
      <c r="AF119" s="624">
        <v>8274</v>
      </c>
      <c r="AG119" s="624">
        <v>0</v>
      </c>
      <c r="AH119" s="624">
        <v>0</v>
      </c>
      <c r="AI119" s="624">
        <v>0</v>
      </c>
      <c r="AJ119" s="624">
        <v>0</v>
      </c>
      <c r="AK119" s="624"/>
      <c r="AL119" s="624">
        <v>0</v>
      </c>
      <c r="AM119" s="624">
        <v>0</v>
      </c>
      <c r="AN119" s="624"/>
      <c r="AO119" s="624">
        <v>0</v>
      </c>
      <c r="AP119" s="624">
        <v>0</v>
      </c>
      <c r="AQ119" s="624">
        <v>0</v>
      </c>
      <c r="AR119" s="624">
        <v>0</v>
      </c>
      <c r="AS119" s="624"/>
      <c r="AT119" s="624">
        <v>0</v>
      </c>
      <c r="AU119" s="624">
        <v>0</v>
      </c>
      <c r="AV119" s="624"/>
      <c r="AW119" s="624">
        <v>53018</v>
      </c>
      <c r="AX119" s="624"/>
      <c r="AY119" s="624">
        <v>0</v>
      </c>
      <c r="AZ119" s="624">
        <v>0</v>
      </c>
      <c r="BA119" s="624">
        <v>0</v>
      </c>
      <c r="BB119" s="624"/>
      <c r="BC119" s="624">
        <v>16595</v>
      </c>
      <c r="BD119" s="624"/>
      <c r="BE119" s="624">
        <v>476394</v>
      </c>
      <c r="BF119" s="624">
        <v>0</v>
      </c>
      <c r="BG119" s="626"/>
      <c r="BH119" s="484">
        <v>305</v>
      </c>
      <c r="BI119" s="621">
        <v>17</v>
      </c>
      <c r="BJ119" s="622" t="s">
        <v>117</v>
      </c>
      <c r="BK119" s="470">
        <v>14876</v>
      </c>
      <c r="BL119" s="627">
        <v>255.81735681634848</v>
      </c>
      <c r="BM119" s="628">
        <v>-200.80001344447433</v>
      </c>
      <c r="BN119" s="628">
        <v>-107.84001075557946</v>
      </c>
      <c r="BO119" s="629">
        <v>-52.822667383705294</v>
      </c>
      <c r="BP119" s="627"/>
      <c r="BQ119" s="630">
        <v>0</v>
      </c>
      <c r="BR119" s="630">
        <v>0</v>
      </c>
      <c r="BS119" s="630"/>
      <c r="BT119" s="630">
        <v>25.777561172358162</v>
      </c>
      <c r="BU119" s="630">
        <v>18.412543694541544</v>
      </c>
      <c r="BV119" s="630">
        <v>12.559962355471901</v>
      </c>
      <c r="BW119" s="630">
        <v>7.944944877655284</v>
      </c>
      <c r="BX119" s="630">
        <v>5.6749126109169135</v>
      </c>
      <c r="BY119" s="630">
        <v>0</v>
      </c>
      <c r="BZ119" s="630">
        <v>5.8542618983597743</v>
      </c>
      <c r="CA119" s="630">
        <v>1.7558483463296586</v>
      </c>
      <c r="CB119" s="630">
        <v>-0.55283678408174242</v>
      </c>
      <c r="CC119" s="630">
        <v>0</v>
      </c>
      <c r="CD119" s="630">
        <v>0</v>
      </c>
      <c r="CE119" s="630">
        <v>0</v>
      </c>
      <c r="CF119" s="630"/>
      <c r="CG119" s="630">
        <v>4.278838397418661</v>
      </c>
      <c r="CH119" s="630"/>
      <c r="CI119" s="630">
        <v>0</v>
      </c>
      <c r="CJ119" s="630">
        <v>0</v>
      </c>
      <c r="CK119" s="630"/>
      <c r="CL119" s="630">
        <v>136.85123689163754</v>
      </c>
      <c r="CM119" s="630">
        <v>0.55619790266200586</v>
      </c>
      <c r="CN119" s="630">
        <v>0</v>
      </c>
      <c r="CO119" s="630">
        <v>0</v>
      </c>
      <c r="CP119" s="630">
        <v>0</v>
      </c>
      <c r="CQ119" s="630">
        <v>0</v>
      </c>
      <c r="CR119" s="630"/>
      <c r="CS119" s="630">
        <v>0</v>
      </c>
      <c r="CT119" s="630">
        <v>0</v>
      </c>
      <c r="CU119" s="630"/>
      <c r="CV119" s="630">
        <v>0</v>
      </c>
      <c r="CW119" s="630">
        <v>0</v>
      </c>
      <c r="CX119" s="630">
        <v>0</v>
      </c>
      <c r="CY119" s="630">
        <v>0</v>
      </c>
      <c r="CZ119" s="630"/>
      <c r="DA119" s="630">
        <v>0</v>
      </c>
      <c r="DB119" s="630">
        <v>0</v>
      </c>
      <c r="DC119" s="630"/>
      <c r="DD119" s="630">
        <v>3.5639956977682172</v>
      </c>
      <c r="DE119" s="630"/>
      <c r="DF119" s="630">
        <v>0</v>
      </c>
      <c r="DG119" s="630">
        <v>0</v>
      </c>
      <c r="DH119" s="630">
        <v>0</v>
      </c>
      <c r="DI119" s="630"/>
      <c r="DJ119" s="630">
        <v>1.1155552567894595</v>
      </c>
      <c r="DK119" s="630"/>
      <c r="DL119" s="630">
        <v>32.024334498521107</v>
      </c>
      <c r="DM119" s="630">
        <v>0</v>
      </c>
    </row>
    <row r="120" spans="1:117" s="622" customFormat="1" ht="13">
      <c r="A120" s="484">
        <v>309</v>
      </c>
      <c r="B120" s="621">
        <v>12</v>
      </c>
      <c r="C120" s="622" t="s">
        <v>544</v>
      </c>
      <c r="D120" s="470">
        <v>6444</v>
      </c>
      <c r="E120" s="623">
        <v>1717443</v>
      </c>
      <c r="F120" s="624">
        <v>-1293955</v>
      </c>
      <c r="G120" s="624">
        <v>-694921</v>
      </c>
      <c r="H120" s="625">
        <v>-271433</v>
      </c>
      <c r="I120" s="623"/>
      <c r="J120" s="624">
        <v>0</v>
      </c>
      <c r="K120" s="624">
        <v>0</v>
      </c>
      <c r="L120" s="624"/>
      <c r="M120" s="624">
        <v>191734</v>
      </c>
      <c r="N120" s="624">
        <v>136953</v>
      </c>
      <c r="O120" s="624">
        <v>79171</v>
      </c>
      <c r="P120" s="624">
        <v>0</v>
      </c>
      <c r="Q120" s="624">
        <v>0</v>
      </c>
      <c r="R120" s="624">
        <v>0</v>
      </c>
      <c r="S120" s="624">
        <v>161508</v>
      </c>
      <c r="T120" s="624">
        <v>29023</v>
      </c>
      <c r="U120" s="624">
        <v>0</v>
      </c>
      <c r="V120" s="624">
        <v>0</v>
      </c>
      <c r="W120" s="624">
        <v>0</v>
      </c>
      <c r="X120" s="624">
        <v>0</v>
      </c>
      <c r="Y120" s="624"/>
      <c r="Z120" s="624">
        <v>13924</v>
      </c>
      <c r="AA120" s="624"/>
      <c r="AB120" s="624">
        <v>0</v>
      </c>
      <c r="AC120" s="624">
        <v>0</v>
      </c>
      <c r="AD120" s="624"/>
      <c r="AE120" s="624">
        <v>1006142</v>
      </c>
      <c r="AF120" s="624">
        <v>0</v>
      </c>
      <c r="AG120" s="624">
        <v>0</v>
      </c>
      <c r="AH120" s="624">
        <v>0</v>
      </c>
      <c r="AI120" s="624">
        <v>0</v>
      </c>
      <c r="AJ120" s="624">
        <v>0</v>
      </c>
      <c r="AK120" s="624"/>
      <c r="AL120" s="624">
        <v>0</v>
      </c>
      <c r="AM120" s="624">
        <v>0</v>
      </c>
      <c r="AN120" s="624"/>
      <c r="AO120" s="624">
        <v>0</v>
      </c>
      <c r="AP120" s="624">
        <v>0</v>
      </c>
      <c r="AQ120" s="624">
        <v>0</v>
      </c>
      <c r="AR120" s="624">
        <v>0</v>
      </c>
      <c r="AS120" s="624"/>
      <c r="AT120" s="624">
        <v>0</v>
      </c>
      <c r="AU120" s="624">
        <v>0</v>
      </c>
      <c r="AV120" s="624"/>
      <c r="AW120" s="624">
        <v>22966</v>
      </c>
      <c r="AX120" s="624"/>
      <c r="AY120" s="624">
        <v>69112</v>
      </c>
      <c r="AZ120" s="624">
        <v>0</v>
      </c>
      <c r="BA120" s="624">
        <v>0</v>
      </c>
      <c r="BB120" s="624"/>
      <c r="BC120" s="624">
        <v>6910</v>
      </c>
      <c r="BD120" s="624"/>
      <c r="BE120" s="624">
        <v>0</v>
      </c>
      <c r="BF120" s="624">
        <v>0</v>
      </c>
      <c r="BG120" s="626"/>
      <c r="BH120" s="484">
        <v>309</v>
      </c>
      <c r="BI120" s="621">
        <v>12</v>
      </c>
      <c r="BJ120" s="622" t="s">
        <v>544</v>
      </c>
      <c r="BK120" s="470">
        <v>6444</v>
      </c>
      <c r="BL120" s="627">
        <v>266.51815642458098</v>
      </c>
      <c r="BM120" s="628">
        <v>-200.79996896337678</v>
      </c>
      <c r="BN120" s="628">
        <v>-107.84000620732465</v>
      </c>
      <c r="BO120" s="629">
        <v>-42.121818746120425</v>
      </c>
      <c r="BP120" s="627"/>
      <c r="BQ120" s="630">
        <v>0</v>
      </c>
      <c r="BR120" s="630">
        <v>0</v>
      </c>
      <c r="BS120" s="630"/>
      <c r="BT120" s="630">
        <v>29.753879577901923</v>
      </c>
      <c r="BU120" s="630">
        <v>21.252793296089386</v>
      </c>
      <c r="BV120" s="630">
        <v>12.286002482929858</v>
      </c>
      <c r="BW120" s="630">
        <v>0</v>
      </c>
      <c r="BX120" s="630">
        <v>0</v>
      </c>
      <c r="BY120" s="630">
        <v>0</v>
      </c>
      <c r="BZ120" s="630">
        <v>25.063314711359403</v>
      </c>
      <c r="CA120" s="630">
        <v>4.5038795779019241</v>
      </c>
      <c r="CB120" s="630">
        <v>0</v>
      </c>
      <c r="CC120" s="630">
        <v>0</v>
      </c>
      <c r="CD120" s="630">
        <v>0</v>
      </c>
      <c r="CE120" s="630">
        <v>0</v>
      </c>
      <c r="CF120" s="630"/>
      <c r="CG120" s="630">
        <v>2.1607697082557418</v>
      </c>
      <c r="CH120" s="630"/>
      <c r="CI120" s="630">
        <v>0</v>
      </c>
      <c r="CJ120" s="630">
        <v>0</v>
      </c>
      <c r="CK120" s="630"/>
      <c r="CL120" s="630">
        <v>156.13625077591558</v>
      </c>
      <c r="CM120" s="630">
        <v>0</v>
      </c>
      <c r="CN120" s="630">
        <v>0</v>
      </c>
      <c r="CO120" s="630">
        <v>0</v>
      </c>
      <c r="CP120" s="630">
        <v>0</v>
      </c>
      <c r="CQ120" s="630">
        <v>0</v>
      </c>
      <c r="CR120" s="630"/>
      <c r="CS120" s="630">
        <v>0</v>
      </c>
      <c r="CT120" s="630">
        <v>0</v>
      </c>
      <c r="CU120" s="630"/>
      <c r="CV120" s="630">
        <v>0</v>
      </c>
      <c r="CW120" s="630">
        <v>0</v>
      </c>
      <c r="CX120" s="630">
        <v>0</v>
      </c>
      <c r="CY120" s="630">
        <v>0</v>
      </c>
      <c r="CZ120" s="630"/>
      <c r="DA120" s="630">
        <v>0</v>
      </c>
      <c r="DB120" s="630">
        <v>0</v>
      </c>
      <c r="DC120" s="630"/>
      <c r="DD120" s="630">
        <v>3.5639354438237119</v>
      </c>
      <c r="DE120" s="630"/>
      <c r="DF120" s="630">
        <v>10.725015518311608</v>
      </c>
      <c r="DG120" s="630">
        <v>0</v>
      </c>
      <c r="DH120" s="630">
        <v>0</v>
      </c>
      <c r="DI120" s="630"/>
      <c r="DJ120" s="630">
        <v>1.0723153320918684</v>
      </c>
      <c r="DK120" s="630"/>
      <c r="DL120" s="630">
        <v>0</v>
      </c>
      <c r="DM120" s="630">
        <v>0</v>
      </c>
    </row>
    <row r="121" spans="1:117" s="622" customFormat="1" ht="13">
      <c r="A121" s="484">
        <v>312</v>
      </c>
      <c r="B121" s="621">
        <v>13</v>
      </c>
      <c r="C121" s="622" t="s">
        <v>119</v>
      </c>
      <c r="D121" s="470">
        <v>1155</v>
      </c>
      <c r="E121" s="623">
        <v>-39053</v>
      </c>
      <c r="F121" s="624">
        <v>-231924</v>
      </c>
      <c r="G121" s="624">
        <v>-124555</v>
      </c>
      <c r="H121" s="625">
        <v>-395532</v>
      </c>
      <c r="I121" s="623"/>
      <c r="J121" s="624">
        <v>0</v>
      </c>
      <c r="K121" s="624">
        <v>0</v>
      </c>
      <c r="L121" s="624"/>
      <c r="M121" s="624">
        <v>0</v>
      </c>
      <c r="N121" s="624">
        <v>0</v>
      </c>
      <c r="O121" s="624">
        <v>0</v>
      </c>
      <c r="P121" s="624">
        <v>0</v>
      </c>
      <c r="Q121" s="624">
        <v>0</v>
      </c>
      <c r="R121" s="624">
        <v>0</v>
      </c>
      <c r="S121" s="624">
        <v>-52253</v>
      </c>
      <c r="T121" s="624">
        <v>0</v>
      </c>
      <c r="U121" s="624">
        <v>0</v>
      </c>
      <c r="V121" s="624">
        <v>0</v>
      </c>
      <c r="W121" s="624">
        <v>0</v>
      </c>
      <c r="X121" s="624">
        <v>0</v>
      </c>
      <c r="Y121" s="624"/>
      <c r="Z121" s="624">
        <v>7957</v>
      </c>
      <c r="AA121" s="624"/>
      <c r="AB121" s="624">
        <v>0</v>
      </c>
      <c r="AC121" s="624">
        <v>0</v>
      </c>
      <c r="AD121" s="624"/>
      <c r="AE121" s="624">
        <v>0</v>
      </c>
      <c r="AF121" s="624">
        <v>0</v>
      </c>
      <c r="AG121" s="624">
        <v>0</v>
      </c>
      <c r="AH121" s="624">
        <v>0</v>
      </c>
      <c r="AI121" s="624">
        <v>0</v>
      </c>
      <c r="AJ121" s="624">
        <v>0</v>
      </c>
      <c r="AK121" s="624"/>
      <c r="AL121" s="624">
        <v>0</v>
      </c>
      <c r="AM121" s="624">
        <v>0</v>
      </c>
      <c r="AN121" s="624"/>
      <c r="AO121" s="624">
        <v>0</v>
      </c>
      <c r="AP121" s="624">
        <v>0</v>
      </c>
      <c r="AQ121" s="624">
        <v>0</v>
      </c>
      <c r="AR121" s="624">
        <v>0</v>
      </c>
      <c r="AS121" s="624"/>
      <c r="AT121" s="624">
        <v>0</v>
      </c>
      <c r="AU121" s="624">
        <v>0</v>
      </c>
      <c r="AV121" s="624"/>
      <c r="AW121" s="624">
        <v>4116</v>
      </c>
      <c r="AX121" s="624"/>
      <c r="AY121" s="624">
        <v>0</v>
      </c>
      <c r="AZ121" s="624">
        <v>0</v>
      </c>
      <c r="BA121" s="624">
        <v>0</v>
      </c>
      <c r="BB121" s="624"/>
      <c r="BC121" s="624">
        <v>1127</v>
      </c>
      <c r="BD121" s="624"/>
      <c r="BE121" s="624">
        <v>0</v>
      </c>
      <c r="BF121" s="624">
        <v>0</v>
      </c>
      <c r="BG121" s="626"/>
      <c r="BH121" s="484">
        <v>312</v>
      </c>
      <c r="BI121" s="621">
        <v>13</v>
      </c>
      <c r="BJ121" s="622" t="s">
        <v>119</v>
      </c>
      <c r="BK121" s="470">
        <v>1155</v>
      </c>
      <c r="BL121" s="627">
        <v>-33.812121212121212</v>
      </c>
      <c r="BM121" s="628">
        <v>-200.8</v>
      </c>
      <c r="BN121" s="628">
        <v>-107.83982683982684</v>
      </c>
      <c r="BO121" s="629">
        <v>-342.45194805194808</v>
      </c>
      <c r="BP121" s="627"/>
      <c r="BQ121" s="630">
        <v>0</v>
      </c>
      <c r="BR121" s="630">
        <v>0</v>
      </c>
      <c r="BS121" s="630"/>
      <c r="BT121" s="630">
        <v>0</v>
      </c>
      <c r="BU121" s="630">
        <v>0</v>
      </c>
      <c r="BV121" s="630">
        <v>0</v>
      </c>
      <c r="BW121" s="630">
        <v>0</v>
      </c>
      <c r="BX121" s="630">
        <v>0</v>
      </c>
      <c r="BY121" s="630">
        <v>0</v>
      </c>
      <c r="BZ121" s="630">
        <v>-45.240692640692643</v>
      </c>
      <c r="CA121" s="630">
        <v>0</v>
      </c>
      <c r="CB121" s="630">
        <v>0</v>
      </c>
      <c r="CC121" s="630">
        <v>0</v>
      </c>
      <c r="CD121" s="630">
        <v>0</v>
      </c>
      <c r="CE121" s="630">
        <v>0</v>
      </c>
      <c r="CF121" s="630"/>
      <c r="CG121" s="630">
        <v>6.8891774891774888</v>
      </c>
      <c r="CH121" s="630"/>
      <c r="CI121" s="630">
        <v>0</v>
      </c>
      <c r="CJ121" s="630">
        <v>0</v>
      </c>
      <c r="CK121" s="630"/>
      <c r="CL121" s="630">
        <v>0</v>
      </c>
      <c r="CM121" s="630">
        <v>0</v>
      </c>
      <c r="CN121" s="630">
        <v>0</v>
      </c>
      <c r="CO121" s="630">
        <v>0</v>
      </c>
      <c r="CP121" s="630">
        <v>0</v>
      </c>
      <c r="CQ121" s="630">
        <v>0</v>
      </c>
      <c r="CR121" s="630"/>
      <c r="CS121" s="630">
        <v>0</v>
      </c>
      <c r="CT121" s="630">
        <v>0</v>
      </c>
      <c r="CU121" s="630"/>
      <c r="CV121" s="630">
        <v>0</v>
      </c>
      <c r="CW121" s="630">
        <v>0</v>
      </c>
      <c r="CX121" s="630">
        <v>0</v>
      </c>
      <c r="CY121" s="630">
        <v>0</v>
      </c>
      <c r="CZ121" s="630"/>
      <c r="DA121" s="630">
        <v>0</v>
      </c>
      <c r="DB121" s="630">
        <v>0</v>
      </c>
      <c r="DC121" s="630"/>
      <c r="DD121" s="630">
        <v>3.5636363636363635</v>
      </c>
      <c r="DE121" s="630"/>
      <c r="DF121" s="630">
        <v>0</v>
      </c>
      <c r="DG121" s="630">
        <v>0</v>
      </c>
      <c r="DH121" s="630">
        <v>0</v>
      </c>
      <c r="DI121" s="630"/>
      <c r="DJ121" s="630">
        <v>0.97575757575757571</v>
      </c>
      <c r="DK121" s="630"/>
      <c r="DL121" s="630">
        <v>0</v>
      </c>
      <c r="DM121" s="630">
        <v>0</v>
      </c>
    </row>
    <row r="122" spans="1:117" s="622" customFormat="1" ht="13">
      <c r="A122" s="484">
        <v>316</v>
      </c>
      <c r="B122" s="621">
        <v>7</v>
      </c>
      <c r="C122" s="622" t="s">
        <v>120</v>
      </c>
      <c r="D122" s="470">
        <v>4093</v>
      </c>
      <c r="E122" s="623">
        <v>232189</v>
      </c>
      <c r="F122" s="624">
        <v>-821874</v>
      </c>
      <c r="G122" s="624">
        <v>-441389</v>
      </c>
      <c r="H122" s="625">
        <v>-1031074</v>
      </c>
      <c r="I122" s="623"/>
      <c r="J122" s="624">
        <v>0</v>
      </c>
      <c r="K122" s="624">
        <v>0</v>
      </c>
      <c r="L122" s="624"/>
      <c r="M122" s="624">
        <v>103241</v>
      </c>
      <c r="N122" s="624">
        <v>73744</v>
      </c>
      <c r="O122" s="624">
        <v>61753</v>
      </c>
      <c r="P122" s="624">
        <v>0</v>
      </c>
      <c r="Q122" s="624">
        <v>0</v>
      </c>
      <c r="R122" s="624">
        <v>0</v>
      </c>
      <c r="S122" s="624">
        <v>-33252</v>
      </c>
      <c r="T122" s="624">
        <v>0</v>
      </c>
      <c r="U122" s="624">
        <v>0</v>
      </c>
      <c r="V122" s="624">
        <v>0</v>
      </c>
      <c r="W122" s="624">
        <v>0</v>
      </c>
      <c r="X122" s="624">
        <v>0</v>
      </c>
      <c r="Y122" s="624"/>
      <c r="Z122" s="624">
        <v>8084</v>
      </c>
      <c r="AA122" s="624"/>
      <c r="AB122" s="624">
        <v>0</v>
      </c>
      <c r="AC122" s="624">
        <v>0</v>
      </c>
      <c r="AD122" s="624"/>
      <c r="AE122" s="624">
        <v>0</v>
      </c>
      <c r="AF122" s="624">
        <v>0</v>
      </c>
      <c r="AG122" s="624">
        <v>0</v>
      </c>
      <c r="AH122" s="624">
        <v>0</v>
      </c>
      <c r="AI122" s="624">
        <v>0</v>
      </c>
      <c r="AJ122" s="624">
        <v>0</v>
      </c>
      <c r="AK122" s="624"/>
      <c r="AL122" s="624">
        <v>0</v>
      </c>
      <c r="AM122" s="624">
        <v>0</v>
      </c>
      <c r="AN122" s="624"/>
      <c r="AO122" s="624">
        <v>0</v>
      </c>
      <c r="AP122" s="624">
        <v>0</v>
      </c>
      <c r="AQ122" s="624">
        <v>0</v>
      </c>
      <c r="AR122" s="624">
        <v>0</v>
      </c>
      <c r="AS122" s="624"/>
      <c r="AT122" s="624">
        <v>0</v>
      </c>
      <c r="AU122" s="624">
        <v>0</v>
      </c>
      <c r="AV122" s="624"/>
      <c r="AW122" s="624">
        <v>14587</v>
      </c>
      <c r="AX122" s="624"/>
      <c r="AY122" s="624">
        <v>0</v>
      </c>
      <c r="AZ122" s="624">
        <v>0</v>
      </c>
      <c r="BA122" s="624">
        <v>0</v>
      </c>
      <c r="BB122" s="624"/>
      <c r="BC122" s="624">
        <v>4032</v>
      </c>
      <c r="BD122" s="624"/>
      <c r="BE122" s="624">
        <v>0</v>
      </c>
      <c r="BF122" s="624">
        <v>0</v>
      </c>
      <c r="BG122" s="626"/>
      <c r="BH122" s="484">
        <v>316</v>
      </c>
      <c r="BI122" s="621">
        <v>7</v>
      </c>
      <c r="BJ122" s="622" t="s">
        <v>120</v>
      </c>
      <c r="BK122" s="470">
        <v>4093</v>
      </c>
      <c r="BL122" s="627">
        <v>56.728316638162717</v>
      </c>
      <c r="BM122" s="628">
        <v>-200.79990227217201</v>
      </c>
      <c r="BN122" s="628">
        <v>-107.83997068165161</v>
      </c>
      <c r="BO122" s="629">
        <v>-251.91155631566087</v>
      </c>
      <c r="BP122" s="627"/>
      <c r="BQ122" s="630">
        <v>0</v>
      </c>
      <c r="BR122" s="630">
        <v>0</v>
      </c>
      <c r="BS122" s="630"/>
      <c r="BT122" s="630">
        <v>25.223796726117762</v>
      </c>
      <c r="BU122" s="630">
        <v>18.017102369899828</v>
      </c>
      <c r="BV122" s="630">
        <v>15.087466406059125</v>
      </c>
      <c r="BW122" s="630">
        <v>0</v>
      </c>
      <c r="BX122" s="630">
        <v>0</v>
      </c>
      <c r="BY122" s="630">
        <v>0</v>
      </c>
      <c r="BZ122" s="630">
        <v>-8.1241143415587587</v>
      </c>
      <c r="CA122" s="630">
        <v>0</v>
      </c>
      <c r="CB122" s="630">
        <v>0</v>
      </c>
      <c r="CC122" s="630">
        <v>0</v>
      </c>
      <c r="CD122" s="630">
        <v>0</v>
      </c>
      <c r="CE122" s="630">
        <v>0</v>
      </c>
      <c r="CF122" s="630"/>
      <c r="CG122" s="630">
        <v>1.9750794038602493</v>
      </c>
      <c r="CH122" s="630"/>
      <c r="CI122" s="630">
        <v>0</v>
      </c>
      <c r="CJ122" s="630">
        <v>0</v>
      </c>
      <c r="CK122" s="630"/>
      <c r="CL122" s="630">
        <v>0</v>
      </c>
      <c r="CM122" s="630">
        <v>0</v>
      </c>
      <c r="CN122" s="630">
        <v>0</v>
      </c>
      <c r="CO122" s="630">
        <v>0</v>
      </c>
      <c r="CP122" s="630">
        <v>0</v>
      </c>
      <c r="CQ122" s="630">
        <v>0</v>
      </c>
      <c r="CR122" s="630"/>
      <c r="CS122" s="630">
        <v>0</v>
      </c>
      <c r="CT122" s="630">
        <v>0</v>
      </c>
      <c r="CU122" s="630"/>
      <c r="CV122" s="630">
        <v>0</v>
      </c>
      <c r="CW122" s="630">
        <v>0</v>
      </c>
      <c r="CX122" s="630">
        <v>0</v>
      </c>
      <c r="CY122" s="630">
        <v>0</v>
      </c>
      <c r="CZ122" s="630"/>
      <c r="DA122" s="630">
        <v>0</v>
      </c>
      <c r="DB122" s="630">
        <v>0</v>
      </c>
      <c r="DC122" s="630"/>
      <c r="DD122" s="630">
        <v>3.5638895675543609</v>
      </c>
      <c r="DE122" s="630"/>
      <c r="DF122" s="630">
        <v>0</v>
      </c>
      <c r="DG122" s="630">
        <v>0</v>
      </c>
      <c r="DH122" s="630">
        <v>0</v>
      </c>
      <c r="DI122" s="630"/>
      <c r="DJ122" s="630">
        <v>0.98509650623014899</v>
      </c>
      <c r="DK122" s="630"/>
      <c r="DL122" s="630">
        <v>0</v>
      </c>
      <c r="DM122" s="630">
        <v>0</v>
      </c>
    </row>
    <row r="123" spans="1:117" s="622" customFormat="1" ht="13">
      <c r="A123" s="484">
        <v>317</v>
      </c>
      <c r="B123" s="621">
        <v>17</v>
      </c>
      <c r="C123" s="622" t="s">
        <v>121</v>
      </c>
      <c r="D123" s="470">
        <v>2373</v>
      </c>
      <c r="E123" s="623">
        <v>827726</v>
      </c>
      <c r="F123" s="624">
        <v>-476498</v>
      </c>
      <c r="G123" s="624">
        <v>-255904</v>
      </c>
      <c r="H123" s="625">
        <v>95324</v>
      </c>
      <c r="I123" s="623"/>
      <c r="J123" s="624">
        <v>0</v>
      </c>
      <c r="K123" s="624">
        <v>0</v>
      </c>
      <c r="L123" s="624"/>
      <c r="M123" s="624">
        <v>44246</v>
      </c>
      <c r="N123" s="624">
        <v>31604</v>
      </c>
      <c r="O123" s="624">
        <v>0</v>
      </c>
      <c r="P123" s="624">
        <v>0</v>
      </c>
      <c r="Q123" s="624">
        <v>0</v>
      </c>
      <c r="R123" s="624">
        <v>0</v>
      </c>
      <c r="S123" s="624">
        <v>0</v>
      </c>
      <c r="T123" s="624">
        <v>0</v>
      </c>
      <c r="U123" s="624">
        <v>0</v>
      </c>
      <c r="V123" s="624">
        <v>0</v>
      </c>
      <c r="W123" s="624">
        <v>0</v>
      </c>
      <c r="X123" s="624">
        <v>0</v>
      </c>
      <c r="Y123" s="624"/>
      <c r="Z123" s="624">
        <v>8084</v>
      </c>
      <c r="AA123" s="624"/>
      <c r="AB123" s="624">
        <v>0</v>
      </c>
      <c r="AC123" s="624">
        <v>0</v>
      </c>
      <c r="AD123" s="624"/>
      <c r="AE123" s="624">
        <v>732248</v>
      </c>
      <c r="AF123" s="624">
        <v>0</v>
      </c>
      <c r="AG123" s="624">
        <v>0</v>
      </c>
      <c r="AH123" s="624">
        <v>0</v>
      </c>
      <c r="AI123" s="624">
        <v>0</v>
      </c>
      <c r="AJ123" s="624">
        <v>0</v>
      </c>
      <c r="AK123" s="624"/>
      <c r="AL123" s="624">
        <v>0</v>
      </c>
      <c r="AM123" s="624">
        <v>0</v>
      </c>
      <c r="AN123" s="624"/>
      <c r="AO123" s="624">
        <v>0</v>
      </c>
      <c r="AP123" s="624">
        <v>0</v>
      </c>
      <c r="AQ123" s="624">
        <v>0</v>
      </c>
      <c r="AR123" s="624">
        <v>0</v>
      </c>
      <c r="AS123" s="624"/>
      <c r="AT123" s="624">
        <v>0</v>
      </c>
      <c r="AU123" s="624">
        <v>0</v>
      </c>
      <c r="AV123" s="624"/>
      <c r="AW123" s="624">
        <v>8457</v>
      </c>
      <c r="AX123" s="624"/>
      <c r="AY123" s="624">
        <v>0</v>
      </c>
      <c r="AZ123" s="624">
        <v>0</v>
      </c>
      <c r="BA123" s="624">
        <v>0</v>
      </c>
      <c r="BB123" s="624"/>
      <c r="BC123" s="624">
        <v>3087</v>
      </c>
      <c r="BD123" s="624"/>
      <c r="BE123" s="624">
        <v>0</v>
      </c>
      <c r="BF123" s="624">
        <v>0</v>
      </c>
      <c r="BG123" s="626"/>
      <c r="BH123" s="484">
        <v>317</v>
      </c>
      <c r="BI123" s="621">
        <v>17</v>
      </c>
      <c r="BJ123" s="622" t="s">
        <v>121</v>
      </c>
      <c r="BK123" s="470">
        <v>2373</v>
      </c>
      <c r="BL123" s="627">
        <v>348.80994521702485</v>
      </c>
      <c r="BM123" s="628">
        <v>-200.79983143699957</v>
      </c>
      <c r="BN123" s="628">
        <v>-107.83986514959966</v>
      </c>
      <c r="BO123" s="629">
        <v>40.170248630425618</v>
      </c>
      <c r="BP123" s="627"/>
      <c r="BQ123" s="630">
        <v>0</v>
      </c>
      <c r="BR123" s="630">
        <v>0</v>
      </c>
      <c r="BS123" s="630"/>
      <c r="BT123" s="630">
        <v>18.645596291613991</v>
      </c>
      <c r="BU123" s="630">
        <v>13.318162663295407</v>
      </c>
      <c r="BV123" s="630">
        <v>0</v>
      </c>
      <c r="BW123" s="630">
        <v>0</v>
      </c>
      <c r="BX123" s="630">
        <v>0</v>
      </c>
      <c r="BY123" s="630">
        <v>0</v>
      </c>
      <c r="BZ123" s="630">
        <v>0</v>
      </c>
      <c r="CA123" s="630">
        <v>0</v>
      </c>
      <c r="CB123" s="630">
        <v>0</v>
      </c>
      <c r="CC123" s="630">
        <v>0</v>
      </c>
      <c r="CD123" s="630">
        <v>0</v>
      </c>
      <c r="CE123" s="630">
        <v>0</v>
      </c>
      <c r="CF123" s="630"/>
      <c r="CG123" s="630">
        <v>3.4066582385166457</v>
      </c>
      <c r="CH123" s="630"/>
      <c r="CI123" s="630">
        <v>0</v>
      </c>
      <c r="CJ123" s="630">
        <v>0</v>
      </c>
      <c r="CK123" s="630"/>
      <c r="CL123" s="630">
        <v>308.57479983143702</v>
      </c>
      <c r="CM123" s="630">
        <v>0</v>
      </c>
      <c r="CN123" s="630">
        <v>0</v>
      </c>
      <c r="CO123" s="630">
        <v>0</v>
      </c>
      <c r="CP123" s="630">
        <v>0</v>
      </c>
      <c r="CQ123" s="630">
        <v>0</v>
      </c>
      <c r="CR123" s="630"/>
      <c r="CS123" s="630">
        <v>0</v>
      </c>
      <c r="CT123" s="630">
        <v>0</v>
      </c>
      <c r="CU123" s="630"/>
      <c r="CV123" s="630">
        <v>0</v>
      </c>
      <c r="CW123" s="630">
        <v>0</v>
      </c>
      <c r="CX123" s="630">
        <v>0</v>
      </c>
      <c r="CY123" s="630">
        <v>0</v>
      </c>
      <c r="CZ123" s="630"/>
      <c r="DA123" s="630">
        <v>0</v>
      </c>
      <c r="DB123" s="630">
        <v>0</v>
      </c>
      <c r="DC123" s="630"/>
      <c r="DD123" s="630">
        <v>3.5638432364096082</v>
      </c>
      <c r="DE123" s="630"/>
      <c r="DF123" s="630">
        <v>0</v>
      </c>
      <c r="DG123" s="630">
        <v>0</v>
      </c>
      <c r="DH123" s="630">
        <v>0</v>
      </c>
      <c r="DI123" s="630"/>
      <c r="DJ123" s="630">
        <v>1.3008849557522124</v>
      </c>
      <c r="DK123" s="630"/>
      <c r="DL123" s="630">
        <v>0</v>
      </c>
      <c r="DM123" s="630">
        <v>0</v>
      </c>
    </row>
    <row r="124" spans="1:117" s="622" customFormat="1" ht="13">
      <c r="A124" s="484">
        <v>320</v>
      </c>
      <c r="B124" s="621">
        <v>19</v>
      </c>
      <c r="C124" s="622" t="s">
        <v>122</v>
      </c>
      <c r="D124" s="470">
        <v>6954</v>
      </c>
      <c r="E124" s="623">
        <v>1632409</v>
      </c>
      <c r="F124" s="624">
        <v>-1396363</v>
      </c>
      <c r="G124" s="624">
        <v>-749919</v>
      </c>
      <c r="H124" s="625">
        <v>-513873</v>
      </c>
      <c r="I124" s="623"/>
      <c r="J124" s="624">
        <v>0</v>
      </c>
      <c r="K124" s="624">
        <v>0</v>
      </c>
      <c r="L124" s="624"/>
      <c r="M124" s="624">
        <v>29497</v>
      </c>
      <c r="N124" s="624">
        <v>21070</v>
      </c>
      <c r="O124" s="624">
        <v>68087</v>
      </c>
      <c r="P124" s="624">
        <v>47275</v>
      </c>
      <c r="Q124" s="624">
        <v>33768</v>
      </c>
      <c r="R124" s="624">
        <v>0</v>
      </c>
      <c r="S124" s="624">
        <v>-147257</v>
      </c>
      <c r="T124" s="624">
        <v>0</v>
      </c>
      <c r="U124" s="624">
        <v>0</v>
      </c>
      <c r="V124" s="624">
        <v>0</v>
      </c>
      <c r="W124" s="624">
        <v>0</v>
      </c>
      <c r="X124" s="624">
        <v>0</v>
      </c>
      <c r="Y124" s="624"/>
      <c r="Z124" s="624">
        <v>15913</v>
      </c>
      <c r="AA124" s="624"/>
      <c r="AB124" s="624">
        <v>0</v>
      </c>
      <c r="AC124" s="624">
        <v>0</v>
      </c>
      <c r="AD124" s="624"/>
      <c r="AE124" s="624">
        <v>793745</v>
      </c>
      <c r="AF124" s="624">
        <v>0</v>
      </c>
      <c r="AG124" s="624">
        <v>0</v>
      </c>
      <c r="AH124" s="624">
        <v>0</v>
      </c>
      <c r="AI124" s="624">
        <v>0</v>
      </c>
      <c r="AJ124" s="624">
        <v>0</v>
      </c>
      <c r="AK124" s="624"/>
      <c r="AL124" s="624">
        <v>302313</v>
      </c>
      <c r="AM124" s="624">
        <v>0</v>
      </c>
      <c r="AN124" s="624"/>
      <c r="AO124" s="624">
        <v>0</v>
      </c>
      <c r="AP124" s="624">
        <v>0</v>
      </c>
      <c r="AQ124" s="624">
        <v>0</v>
      </c>
      <c r="AR124" s="624">
        <v>0</v>
      </c>
      <c r="AS124" s="624"/>
      <c r="AT124" s="624">
        <v>0</v>
      </c>
      <c r="AU124" s="624">
        <v>0</v>
      </c>
      <c r="AV124" s="624"/>
      <c r="AW124" s="624">
        <v>24784</v>
      </c>
      <c r="AX124" s="624"/>
      <c r="AY124" s="624">
        <v>0</v>
      </c>
      <c r="AZ124" s="624">
        <v>0</v>
      </c>
      <c r="BA124" s="624">
        <v>0</v>
      </c>
      <c r="BB124" s="624"/>
      <c r="BC124" s="624">
        <v>5453</v>
      </c>
      <c r="BD124" s="624"/>
      <c r="BE124" s="624">
        <v>437761</v>
      </c>
      <c r="BF124" s="624">
        <v>0</v>
      </c>
      <c r="BG124" s="626"/>
      <c r="BH124" s="484">
        <v>320</v>
      </c>
      <c r="BI124" s="621">
        <v>19</v>
      </c>
      <c r="BJ124" s="622" t="s">
        <v>122</v>
      </c>
      <c r="BK124" s="470">
        <v>6954</v>
      </c>
      <c r="BL124" s="627">
        <v>234.74388840954848</v>
      </c>
      <c r="BM124" s="628">
        <v>-200.79997123957435</v>
      </c>
      <c r="BN124" s="628">
        <v>-107.83994823123382</v>
      </c>
      <c r="BO124" s="629">
        <v>-73.896031061259706</v>
      </c>
      <c r="BP124" s="627"/>
      <c r="BQ124" s="630">
        <v>0</v>
      </c>
      <c r="BR124" s="630">
        <v>0</v>
      </c>
      <c r="BS124" s="630"/>
      <c r="BT124" s="630">
        <v>4.2417313776243892</v>
      </c>
      <c r="BU124" s="630">
        <v>3.0299108426804717</v>
      </c>
      <c r="BV124" s="630">
        <v>9.7910555076215129</v>
      </c>
      <c r="BW124" s="630">
        <v>6.7982456140350873</v>
      </c>
      <c r="BX124" s="630">
        <v>4.855910267471959</v>
      </c>
      <c r="BY124" s="630">
        <v>0</v>
      </c>
      <c r="BZ124" s="630">
        <v>-21.175870002876042</v>
      </c>
      <c r="CA124" s="630">
        <v>0</v>
      </c>
      <c r="CB124" s="630">
        <v>0</v>
      </c>
      <c r="CC124" s="630">
        <v>0</v>
      </c>
      <c r="CD124" s="630">
        <v>0</v>
      </c>
      <c r="CE124" s="630">
        <v>0</v>
      </c>
      <c r="CF124" s="630"/>
      <c r="CG124" s="630">
        <v>2.2883232671843543</v>
      </c>
      <c r="CH124" s="630"/>
      <c r="CI124" s="630">
        <v>0</v>
      </c>
      <c r="CJ124" s="630">
        <v>0</v>
      </c>
      <c r="CK124" s="630"/>
      <c r="CL124" s="630">
        <v>114.14222030486052</v>
      </c>
      <c r="CM124" s="630">
        <v>0</v>
      </c>
      <c r="CN124" s="630">
        <v>0</v>
      </c>
      <c r="CO124" s="630">
        <v>0</v>
      </c>
      <c r="CP124" s="630">
        <v>0</v>
      </c>
      <c r="CQ124" s="630">
        <v>0</v>
      </c>
      <c r="CR124" s="630"/>
      <c r="CS124" s="630">
        <v>43.473252804141502</v>
      </c>
      <c r="CT124" s="630">
        <v>0</v>
      </c>
      <c r="CU124" s="630"/>
      <c r="CV124" s="630">
        <v>0</v>
      </c>
      <c r="CW124" s="630">
        <v>0</v>
      </c>
      <c r="CX124" s="630">
        <v>0</v>
      </c>
      <c r="CY124" s="630">
        <v>0</v>
      </c>
      <c r="CZ124" s="630"/>
      <c r="DA124" s="630">
        <v>0</v>
      </c>
      <c r="DB124" s="630">
        <v>0</v>
      </c>
      <c r="DC124" s="630"/>
      <c r="DD124" s="630">
        <v>3.563991947080817</v>
      </c>
      <c r="DE124" s="630"/>
      <c r="DF124" s="630">
        <v>0</v>
      </c>
      <c r="DG124" s="630">
        <v>0</v>
      </c>
      <c r="DH124" s="630">
        <v>0</v>
      </c>
      <c r="DI124" s="630"/>
      <c r="DJ124" s="630">
        <v>0.78415300546448086</v>
      </c>
      <c r="DK124" s="630"/>
      <c r="DL124" s="630">
        <v>62.950963474259417</v>
      </c>
      <c r="DM124" s="630">
        <v>0</v>
      </c>
    </row>
    <row r="125" spans="1:117" s="622" customFormat="1" ht="13">
      <c r="A125" s="484">
        <v>322</v>
      </c>
      <c r="B125" s="621">
        <v>2</v>
      </c>
      <c r="C125" s="622" t="s">
        <v>123</v>
      </c>
      <c r="D125" s="470">
        <v>6371</v>
      </c>
      <c r="E125" s="623">
        <v>1472588</v>
      </c>
      <c r="F125" s="624">
        <v>-1279297</v>
      </c>
      <c r="G125" s="624">
        <v>-687049</v>
      </c>
      <c r="H125" s="625">
        <v>-493758</v>
      </c>
      <c r="I125" s="623"/>
      <c r="J125" s="624">
        <v>0</v>
      </c>
      <c r="K125" s="624">
        <v>0</v>
      </c>
      <c r="L125" s="624"/>
      <c r="M125" s="624">
        <v>162236</v>
      </c>
      <c r="N125" s="624">
        <v>115883</v>
      </c>
      <c r="O125" s="624">
        <v>49086</v>
      </c>
      <c r="P125" s="624">
        <v>23638</v>
      </c>
      <c r="Q125" s="624">
        <v>16884</v>
      </c>
      <c r="R125" s="624">
        <v>0</v>
      </c>
      <c r="S125" s="624">
        <v>-77587</v>
      </c>
      <c r="T125" s="624">
        <v>0</v>
      </c>
      <c r="U125" s="624">
        <v>0</v>
      </c>
      <c r="V125" s="624">
        <v>0</v>
      </c>
      <c r="W125" s="624">
        <v>0</v>
      </c>
      <c r="X125" s="624">
        <v>0</v>
      </c>
      <c r="Y125" s="624"/>
      <c r="Z125" s="624">
        <v>24252</v>
      </c>
      <c r="AA125" s="624"/>
      <c r="AB125" s="624">
        <v>0</v>
      </c>
      <c r="AC125" s="624">
        <v>0</v>
      </c>
      <c r="AD125" s="624"/>
      <c r="AE125" s="624">
        <v>969769</v>
      </c>
      <c r="AF125" s="624">
        <v>8069</v>
      </c>
      <c r="AG125" s="624">
        <v>0</v>
      </c>
      <c r="AH125" s="624">
        <v>0</v>
      </c>
      <c r="AI125" s="624">
        <v>0</v>
      </c>
      <c r="AJ125" s="624">
        <v>0</v>
      </c>
      <c r="AK125" s="624"/>
      <c r="AL125" s="624">
        <v>151718</v>
      </c>
      <c r="AM125" s="624">
        <v>0</v>
      </c>
      <c r="AN125" s="624"/>
      <c r="AO125" s="624">
        <v>0</v>
      </c>
      <c r="AP125" s="624">
        <v>0</v>
      </c>
      <c r="AQ125" s="624">
        <v>0</v>
      </c>
      <c r="AR125" s="624">
        <v>0</v>
      </c>
      <c r="AS125" s="624"/>
      <c r="AT125" s="624">
        <v>0</v>
      </c>
      <c r="AU125" s="624">
        <v>0</v>
      </c>
      <c r="AV125" s="624"/>
      <c r="AW125" s="624">
        <v>22706</v>
      </c>
      <c r="AX125" s="624"/>
      <c r="AY125" s="624">
        <v>0</v>
      </c>
      <c r="AZ125" s="624">
        <v>0</v>
      </c>
      <c r="BA125" s="624">
        <v>0</v>
      </c>
      <c r="BB125" s="624"/>
      <c r="BC125" s="624">
        <v>5934</v>
      </c>
      <c r="BD125" s="624"/>
      <c r="BE125" s="624">
        <v>0</v>
      </c>
      <c r="BF125" s="624">
        <v>0</v>
      </c>
      <c r="BG125" s="626"/>
      <c r="BH125" s="484">
        <v>322</v>
      </c>
      <c r="BI125" s="621">
        <v>2</v>
      </c>
      <c r="BJ125" s="622" t="s">
        <v>123</v>
      </c>
      <c r="BK125" s="470">
        <v>6371</v>
      </c>
      <c r="BL125" s="627">
        <v>231.13922461152094</v>
      </c>
      <c r="BM125" s="628">
        <v>-200.80003139224613</v>
      </c>
      <c r="BN125" s="628">
        <v>-107.84005650604301</v>
      </c>
      <c r="BO125" s="629">
        <v>-77.500863286768165</v>
      </c>
      <c r="BP125" s="627"/>
      <c r="BQ125" s="630">
        <v>0</v>
      </c>
      <c r="BR125" s="630">
        <v>0</v>
      </c>
      <c r="BS125" s="630"/>
      <c r="BT125" s="630">
        <v>25.464762203735678</v>
      </c>
      <c r="BU125" s="630">
        <v>18.189138282844137</v>
      </c>
      <c r="BV125" s="630">
        <v>7.7045989640558785</v>
      </c>
      <c r="BW125" s="630">
        <v>3.7102495683566161</v>
      </c>
      <c r="BX125" s="630">
        <v>2.6501334170459896</v>
      </c>
      <c r="BY125" s="630">
        <v>0</v>
      </c>
      <c r="BZ125" s="630">
        <v>-12.178150996703813</v>
      </c>
      <c r="CA125" s="630">
        <v>0</v>
      </c>
      <c r="CB125" s="630">
        <v>0</v>
      </c>
      <c r="CC125" s="630">
        <v>0</v>
      </c>
      <c r="CD125" s="630">
        <v>0</v>
      </c>
      <c r="CE125" s="630">
        <v>0</v>
      </c>
      <c r="CF125" s="630"/>
      <c r="CG125" s="630">
        <v>3.8066237639303093</v>
      </c>
      <c r="CH125" s="630"/>
      <c r="CI125" s="630">
        <v>0</v>
      </c>
      <c r="CJ125" s="630">
        <v>0</v>
      </c>
      <c r="CK125" s="630"/>
      <c r="CL125" s="630">
        <v>152.21613561450323</v>
      </c>
      <c r="CM125" s="630">
        <v>1.266520169518129</v>
      </c>
      <c r="CN125" s="630">
        <v>0</v>
      </c>
      <c r="CO125" s="630">
        <v>0</v>
      </c>
      <c r="CP125" s="630">
        <v>0</v>
      </c>
      <c r="CQ125" s="630">
        <v>0</v>
      </c>
      <c r="CR125" s="630"/>
      <c r="CS125" s="630">
        <v>23.813843980536806</v>
      </c>
      <c r="CT125" s="630">
        <v>0</v>
      </c>
      <c r="CU125" s="630"/>
      <c r="CV125" s="630">
        <v>0</v>
      </c>
      <c r="CW125" s="630">
        <v>0</v>
      </c>
      <c r="CX125" s="630">
        <v>0</v>
      </c>
      <c r="CY125" s="630">
        <v>0</v>
      </c>
      <c r="CZ125" s="630"/>
      <c r="DA125" s="630">
        <v>0</v>
      </c>
      <c r="DB125" s="630">
        <v>0</v>
      </c>
      <c r="DC125" s="630"/>
      <c r="DD125" s="630">
        <v>3.5639617014597396</v>
      </c>
      <c r="DE125" s="630"/>
      <c r="DF125" s="630">
        <v>0</v>
      </c>
      <c r="DG125" s="630">
        <v>0</v>
      </c>
      <c r="DH125" s="630">
        <v>0</v>
      </c>
      <c r="DI125" s="630"/>
      <c r="DJ125" s="630">
        <v>0.93140794223826717</v>
      </c>
      <c r="DK125" s="630"/>
      <c r="DL125" s="630">
        <v>0</v>
      </c>
      <c r="DM125" s="630">
        <v>0</v>
      </c>
    </row>
    <row r="126" spans="1:117" s="622" customFormat="1" ht="13">
      <c r="A126" s="484">
        <v>398</v>
      </c>
      <c r="B126" s="621">
        <v>7</v>
      </c>
      <c r="C126" s="622" t="s">
        <v>124</v>
      </c>
      <c r="D126" s="470">
        <v>121337</v>
      </c>
      <c r="E126" s="623">
        <v>37510059</v>
      </c>
      <c r="F126" s="624">
        <v>-24364470</v>
      </c>
      <c r="G126" s="624">
        <v>-13084982</v>
      </c>
      <c r="H126" s="625">
        <v>60607</v>
      </c>
      <c r="I126" s="623"/>
      <c r="J126" s="624">
        <v>196054</v>
      </c>
      <c r="K126" s="624">
        <v>140039</v>
      </c>
      <c r="L126" s="624"/>
      <c r="M126" s="624">
        <v>2477788</v>
      </c>
      <c r="N126" s="624">
        <v>1769849</v>
      </c>
      <c r="O126" s="624">
        <v>1896925</v>
      </c>
      <c r="P126" s="624">
        <v>685493</v>
      </c>
      <c r="Q126" s="624">
        <v>489638</v>
      </c>
      <c r="R126" s="624">
        <v>0</v>
      </c>
      <c r="S126" s="624">
        <v>50669</v>
      </c>
      <c r="T126" s="624">
        <v>174136</v>
      </c>
      <c r="U126" s="624">
        <v>0</v>
      </c>
      <c r="V126" s="624">
        <v>0</v>
      </c>
      <c r="W126" s="624">
        <v>135016</v>
      </c>
      <c r="X126" s="624">
        <v>0</v>
      </c>
      <c r="Y126" s="624"/>
      <c r="Z126" s="624">
        <v>784180</v>
      </c>
      <c r="AA126" s="624"/>
      <c r="AB126" s="624">
        <v>0</v>
      </c>
      <c r="AC126" s="624">
        <v>0</v>
      </c>
      <c r="AD126" s="624"/>
      <c r="AE126" s="624">
        <v>18823533</v>
      </c>
      <c r="AF126" s="624">
        <v>0</v>
      </c>
      <c r="AG126" s="624">
        <v>624009</v>
      </c>
      <c r="AH126" s="624">
        <v>0</v>
      </c>
      <c r="AI126" s="624">
        <v>0</v>
      </c>
      <c r="AJ126" s="624">
        <v>0</v>
      </c>
      <c r="AK126" s="624"/>
      <c r="AL126" s="624">
        <v>2173583</v>
      </c>
      <c r="AM126" s="624">
        <v>0</v>
      </c>
      <c r="AN126" s="624"/>
      <c r="AO126" s="624">
        <v>0</v>
      </c>
      <c r="AP126" s="624">
        <v>0</v>
      </c>
      <c r="AQ126" s="624">
        <v>0</v>
      </c>
      <c r="AR126" s="624">
        <v>0</v>
      </c>
      <c r="AS126" s="624"/>
      <c r="AT126" s="624">
        <v>4820883</v>
      </c>
      <c r="AU126" s="624">
        <v>0</v>
      </c>
      <c r="AV126" s="624"/>
      <c r="AW126" s="624">
        <v>432445</v>
      </c>
      <c r="AX126" s="624"/>
      <c r="AY126" s="624">
        <v>908817</v>
      </c>
      <c r="AZ126" s="624">
        <v>650956</v>
      </c>
      <c r="BA126" s="624">
        <v>0</v>
      </c>
      <c r="BB126" s="624"/>
      <c r="BC126" s="624">
        <v>159324</v>
      </c>
      <c r="BD126" s="624"/>
      <c r="BE126" s="624">
        <v>0</v>
      </c>
      <c r="BF126" s="624">
        <v>116722</v>
      </c>
      <c r="BG126" s="626"/>
      <c r="BH126" s="484">
        <v>398</v>
      </c>
      <c r="BI126" s="621">
        <v>7</v>
      </c>
      <c r="BJ126" s="622" t="s">
        <v>124</v>
      </c>
      <c r="BK126" s="470">
        <v>121337</v>
      </c>
      <c r="BL126" s="627">
        <v>309.13949578446807</v>
      </c>
      <c r="BM126" s="628">
        <v>-200.80000329660368</v>
      </c>
      <c r="BN126" s="628">
        <v>-107.83999934067927</v>
      </c>
      <c r="BO126" s="629">
        <v>0.49949314718511256</v>
      </c>
      <c r="BP126" s="627"/>
      <c r="BQ126" s="630">
        <v>1.6157808417877482</v>
      </c>
      <c r="BR126" s="630">
        <v>1.1541327047808996</v>
      </c>
      <c r="BS126" s="630"/>
      <c r="BT126" s="630">
        <v>20.420712560884148</v>
      </c>
      <c r="BU126" s="630">
        <v>14.586226789849757</v>
      </c>
      <c r="BV126" s="630">
        <v>15.633524811063403</v>
      </c>
      <c r="BW126" s="630">
        <v>5.6494968558642462</v>
      </c>
      <c r="BX126" s="630">
        <v>4.0353560744043451</v>
      </c>
      <c r="BY126" s="630">
        <v>0</v>
      </c>
      <c r="BZ126" s="630">
        <v>0.41758902890297273</v>
      </c>
      <c r="CA126" s="630">
        <v>1.4351434434673678</v>
      </c>
      <c r="CB126" s="630">
        <v>0</v>
      </c>
      <c r="CC126" s="630">
        <v>0</v>
      </c>
      <c r="CD126" s="630">
        <v>1.1127356041438308</v>
      </c>
      <c r="CE126" s="630">
        <v>0</v>
      </c>
      <c r="CF126" s="630"/>
      <c r="CG126" s="630">
        <v>6.4628266728203272</v>
      </c>
      <c r="CH126" s="630"/>
      <c r="CI126" s="630">
        <v>0</v>
      </c>
      <c r="CJ126" s="630">
        <v>0</v>
      </c>
      <c r="CK126" s="630"/>
      <c r="CL126" s="630">
        <v>155.13432011669977</v>
      </c>
      <c r="CM126" s="630">
        <v>0</v>
      </c>
      <c r="CN126" s="630">
        <v>5.142775905123746</v>
      </c>
      <c r="CO126" s="630">
        <v>0</v>
      </c>
      <c r="CP126" s="630">
        <v>0</v>
      </c>
      <c r="CQ126" s="630">
        <v>0</v>
      </c>
      <c r="CR126" s="630"/>
      <c r="CS126" s="630">
        <v>17.913604259211947</v>
      </c>
      <c r="CT126" s="630">
        <v>0</v>
      </c>
      <c r="CU126" s="630"/>
      <c r="CV126" s="630">
        <v>0</v>
      </c>
      <c r="CW126" s="630">
        <v>0</v>
      </c>
      <c r="CX126" s="630">
        <v>0</v>
      </c>
      <c r="CY126" s="630">
        <v>0</v>
      </c>
      <c r="CZ126" s="630"/>
      <c r="DA126" s="630">
        <v>39.731351525091277</v>
      </c>
      <c r="DB126" s="630">
        <v>0</v>
      </c>
      <c r="DC126" s="630"/>
      <c r="DD126" s="630">
        <v>3.5639994395773753</v>
      </c>
      <c r="DE126" s="630"/>
      <c r="DF126" s="630">
        <v>7.4900236531313613</v>
      </c>
      <c r="DG126" s="630">
        <v>5.3648598531363065</v>
      </c>
      <c r="DH126" s="630">
        <v>0</v>
      </c>
      <c r="DI126" s="630"/>
      <c r="DJ126" s="630">
        <v>1.3130702094167483</v>
      </c>
      <c r="DK126" s="630"/>
      <c r="DL126" s="630">
        <v>0</v>
      </c>
      <c r="DM126" s="630">
        <v>0.96196543511047738</v>
      </c>
    </row>
    <row r="127" spans="1:117" s="622" customFormat="1" ht="13">
      <c r="A127" s="484">
        <v>399</v>
      </c>
      <c r="B127" s="621">
        <v>15</v>
      </c>
      <c r="C127" s="622" t="s">
        <v>125</v>
      </c>
      <c r="D127" s="470">
        <v>7656</v>
      </c>
      <c r="E127" s="623">
        <v>2036249</v>
      </c>
      <c r="F127" s="624">
        <v>-1537325</v>
      </c>
      <c r="G127" s="624">
        <v>-825623</v>
      </c>
      <c r="H127" s="625">
        <v>-326699</v>
      </c>
      <c r="I127" s="623"/>
      <c r="J127" s="624">
        <v>7002</v>
      </c>
      <c r="K127" s="624">
        <v>5001</v>
      </c>
      <c r="L127" s="624"/>
      <c r="M127" s="624">
        <v>280226</v>
      </c>
      <c r="N127" s="624">
        <v>200161</v>
      </c>
      <c r="O127" s="624">
        <v>0</v>
      </c>
      <c r="P127" s="624">
        <v>0</v>
      </c>
      <c r="Q127" s="624">
        <v>0</v>
      </c>
      <c r="R127" s="624">
        <v>0</v>
      </c>
      <c r="S127" s="624">
        <v>-6334</v>
      </c>
      <c r="T127" s="624">
        <v>31925</v>
      </c>
      <c r="U127" s="624">
        <v>0</v>
      </c>
      <c r="V127" s="624">
        <v>0</v>
      </c>
      <c r="W127" s="624">
        <v>0</v>
      </c>
      <c r="X127" s="624">
        <v>0</v>
      </c>
      <c r="Y127" s="624"/>
      <c r="Z127" s="624">
        <v>47739</v>
      </c>
      <c r="AA127" s="624"/>
      <c r="AB127" s="624">
        <v>0</v>
      </c>
      <c r="AC127" s="624">
        <v>0</v>
      </c>
      <c r="AD127" s="624"/>
      <c r="AE127" s="624">
        <v>1433077</v>
      </c>
      <c r="AF127" s="624">
        <v>0</v>
      </c>
      <c r="AG127" s="624">
        <v>0</v>
      </c>
      <c r="AH127" s="624">
        <v>0</v>
      </c>
      <c r="AI127" s="624">
        <v>0</v>
      </c>
      <c r="AJ127" s="624">
        <v>0</v>
      </c>
      <c r="AK127" s="624"/>
      <c r="AL127" s="624">
        <v>0</v>
      </c>
      <c r="AM127" s="624">
        <v>0</v>
      </c>
      <c r="AN127" s="624"/>
      <c r="AO127" s="624">
        <v>0</v>
      </c>
      <c r="AP127" s="624">
        <v>0</v>
      </c>
      <c r="AQ127" s="624">
        <v>0</v>
      </c>
      <c r="AR127" s="624">
        <v>0</v>
      </c>
      <c r="AS127" s="624"/>
      <c r="AT127" s="624">
        <v>0</v>
      </c>
      <c r="AU127" s="624">
        <v>0</v>
      </c>
      <c r="AV127" s="624"/>
      <c r="AW127" s="624">
        <v>27286</v>
      </c>
      <c r="AX127" s="624"/>
      <c r="AY127" s="624">
        <v>0</v>
      </c>
      <c r="AZ127" s="624">
        <v>0</v>
      </c>
      <c r="BA127" s="624">
        <v>0</v>
      </c>
      <c r="BB127" s="624"/>
      <c r="BC127" s="624">
        <v>10166</v>
      </c>
      <c r="BD127" s="624"/>
      <c r="BE127" s="624">
        <v>0</v>
      </c>
      <c r="BF127" s="624">
        <v>0</v>
      </c>
      <c r="BG127" s="626"/>
      <c r="BH127" s="484">
        <v>399</v>
      </c>
      <c r="BI127" s="621">
        <v>15</v>
      </c>
      <c r="BJ127" s="622" t="s">
        <v>125</v>
      </c>
      <c r="BK127" s="470">
        <v>7656</v>
      </c>
      <c r="BL127" s="627">
        <v>265.96773772204807</v>
      </c>
      <c r="BM127" s="628">
        <v>-200.80002612330199</v>
      </c>
      <c r="BN127" s="628">
        <v>-107.8399947753396</v>
      </c>
      <c r="BO127" s="629">
        <v>-42.672283176593524</v>
      </c>
      <c r="BP127" s="627"/>
      <c r="BQ127" s="630">
        <v>0.91457680250783702</v>
      </c>
      <c r="BR127" s="630">
        <v>0.65321316614420066</v>
      </c>
      <c r="BS127" s="630"/>
      <c r="BT127" s="630">
        <v>36.602142110762799</v>
      </c>
      <c r="BU127" s="630">
        <v>26.144331243469175</v>
      </c>
      <c r="BV127" s="630">
        <v>0</v>
      </c>
      <c r="BW127" s="630">
        <v>0</v>
      </c>
      <c r="BX127" s="630">
        <v>0</v>
      </c>
      <c r="BY127" s="630">
        <v>0</v>
      </c>
      <c r="BZ127" s="630">
        <v>-0.82732497387669801</v>
      </c>
      <c r="CA127" s="630">
        <v>4.1699320794148385</v>
      </c>
      <c r="CB127" s="630">
        <v>0</v>
      </c>
      <c r="CC127" s="630">
        <v>0</v>
      </c>
      <c r="CD127" s="630">
        <v>0</v>
      </c>
      <c r="CE127" s="630">
        <v>0</v>
      </c>
      <c r="CF127" s="630"/>
      <c r="CG127" s="630">
        <v>6.2355015673981189</v>
      </c>
      <c r="CH127" s="630"/>
      <c r="CI127" s="630">
        <v>0</v>
      </c>
      <c r="CJ127" s="630">
        <v>0</v>
      </c>
      <c r="CK127" s="630"/>
      <c r="CL127" s="630">
        <v>187.18351619644724</v>
      </c>
      <c r="CM127" s="630">
        <v>0</v>
      </c>
      <c r="CN127" s="630">
        <v>0</v>
      </c>
      <c r="CO127" s="630">
        <v>0</v>
      </c>
      <c r="CP127" s="630">
        <v>0</v>
      </c>
      <c r="CQ127" s="630">
        <v>0</v>
      </c>
      <c r="CR127" s="630"/>
      <c r="CS127" s="630">
        <v>0</v>
      </c>
      <c r="CT127" s="630">
        <v>0</v>
      </c>
      <c r="CU127" s="630"/>
      <c r="CV127" s="630">
        <v>0</v>
      </c>
      <c r="CW127" s="630">
        <v>0</v>
      </c>
      <c r="CX127" s="630">
        <v>0</v>
      </c>
      <c r="CY127" s="630">
        <v>0</v>
      </c>
      <c r="CZ127" s="630"/>
      <c r="DA127" s="630">
        <v>0</v>
      </c>
      <c r="DB127" s="630">
        <v>0</v>
      </c>
      <c r="DC127" s="630"/>
      <c r="DD127" s="630">
        <v>3.5640020898641587</v>
      </c>
      <c r="DE127" s="630"/>
      <c r="DF127" s="630">
        <v>0</v>
      </c>
      <c r="DG127" s="630">
        <v>0</v>
      </c>
      <c r="DH127" s="630">
        <v>0</v>
      </c>
      <c r="DI127" s="630"/>
      <c r="DJ127" s="630">
        <v>1.3278474399164055</v>
      </c>
      <c r="DK127" s="630"/>
      <c r="DL127" s="630">
        <v>0</v>
      </c>
      <c r="DM127" s="630">
        <v>0</v>
      </c>
    </row>
    <row r="128" spans="1:117" s="622" customFormat="1" ht="13">
      <c r="A128" s="484">
        <v>400</v>
      </c>
      <c r="B128" s="621">
        <v>2</v>
      </c>
      <c r="C128" s="622" t="s">
        <v>126</v>
      </c>
      <c r="D128" s="470">
        <v>8479</v>
      </c>
      <c r="E128" s="623">
        <v>2931258</v>
      </c>
      <c r="F128" s="624">
        <v>-1702583</v>
      </c>
      <c r="G128" s="624">
        <v>-914375</v>
      </c>
      <c r="H128" s="625">
        <v>314300</v>
      </c>
      <c r="I128" s="623"/>
      <c r="J128" s="624">
        <v>0</v>
      </c>
      <c r="K128" s="624">
        <v>0</v>
      </c>
      <c r="L128" s="624"/>
      <c r="M128" s="624">
        <v>265477</v>
      </c>
      <c r="N128" s="624">
        <v>189627</v>
      </c>
      <c r="O128" s="624">
        <v>185259</v>
      </c>
      <c r="P128" s="624">
        <v>141826</v>
      </c>
      <c r="Q128" s="624">
        <v>101304</v>
      </c>
      <c r="R128" s="624">
        <v>0</v>
      </c>
      <c r="S128" s="624">
        <v>-562111</v>
      </c>
      <c r="T128" s="624">
        <v>8707</v>
      </c>
      <c r="U128" s="624">
        <v>0</v>
      </c>
      <c r="V128" s="624">
        <v>0</v>
      </c>
      <c r="W128" s="624">
        <v>0</v>
      </c>
      <c r="X128" s="624">
        <v>0</v>
      </c>
      <c r="Y128" s="624"/>
      <c r="Z128" s="624">
        <v>47739</v>
      </c>
      <c r="AA128" s="624"/>
      <c r="AB128" s="624">
        <v>0</v>
      </c>
      <c r="AC128" s="624">
        <v>0</v>
      </c>
      <c r="AD128" s="624"/>
      <c r="AE128" s="624">
        <v>1268571</v>
      </c>
      <c r="AF128" s="624">
        <v>0</v>
      </c>
      <c r="AG128" s="624">
        <v>0</v>
      </c>
      <c r="AH128" s="624">
        <v>0</v>
      </c>
      <c r="AI128" s="624">
        <v>0</v>
      </c>
      <c r="AJ128" s="624">
        <v>0</v>
      </c>
      <c r="AK128" s="624"/>
      <c r="AL128" s="624">
        <v>574543</v>
      </c>
      <c r="AM128" s="624">
        <v>7880</v>
      </c>
      <c r="AN128" s="624"/>
      <c r="AO128" s="624">
        <v>0</v>
      </c>
      <c r="AP128" s="624">
        <v>0</v>
      </c>
      <c r="AQ128" s="624">
        <v>0</v>
      </c>
      <c r="AR128" s="624">
        <v>0</v>
      </c>
      <c r="AS128" s="624"/>
      <c r="AT128" s="624">
        <v>0</v>
      </c>
      <c r="AU128" s="624">
        <v>0</v>
      </c>
      <c r="AV128" s="624"/>
      <c r="AW128" s="624">
        <v>30219</v>
      </c>
      <c r="AX128" s="624"/>
      <c r="AY128" s="624">
        <v>0</v>
      </c>
      <c r="AZ128" s="624">
        <v>0</v>
      </c>
      <c r="BA128" s="624">
        <v>0</v>
      </c>
      <c r="BB128" s="624"/>
      <c r="BC128" s="624">
        <v>10465</v>
      </c>
      <c r="BD128" s="624"/>
      <c r="BE128" s="624">
        <v>661752</v>
      </c>
      <c r="BF128" s="624">
        <v>0</v>
      </c>
      <c r="BG128" s="626"/>
      <c r="BH128" s="484">
        <v>400</v>
      </c>
      <c r="BI128" s="621">
        <v>2</v>
      </c>
      <c r="BJ128" s="622" t="s">
        <v>126</v>
      </c>
      <c r="BK128" s="470">
        <v>8479</v>
      </c>
      <c r="BL128" s="627">
        <v>345.70798443212641</v>
      </c>
      <c r="BM128" s="628">
        <v>-200.79997641231276</v>
      </c>
      <c r="BN128" s="628">
        <v>-107.83995754216299</v>
      </c>
      <c r="BO128" s="629">
        <v>37.068050477650665</v>
      </c>
      <c r="BP128" s="627"/>
      <c r="BQ128" s="630">
        <v>0</v>
      </c>
      <c r="BR128" s="630">
        <v>0</v>
      </c>
      <c r="BS128" s="630"/>
      <c r="BT128" s="630">
        <v>31.309942210166295</v>
      </c>
      <c r="BU128" s="630">
        <v>22.364311829225144</v>
      </c>
      <c r="BV128" s="630">
        <v>21.849156740181627</v>
      </c>
      <c r="BW128" s="630">
        <v>16.726736643472108</v>
      </c>
      <c r="BX128" s="630">
        <v>11.947635334355466</v>
      </c>
      <c r="BY128" s="630">
        <v>0</v>
      </c>
      <c r="BZ128" s="630">
        <v>-66.294492275032439</v>
      </c>
      <c r="CA128" s="630">
        <v>1.0268899634390849</v>
      </c>
      <c r="CB128" s="630">
        <v>0</v>
      </c>
      <c r="CC128" s="630">
        <v>0</v>
      </c>
      <c r="CD128" s="630">
        <v>0</v>
      </c>
      <c r="CE128" s="630">
        <v>0</v>
      </c>
      <c r="CF128" s="630"/>
      <c r="CG128" s="630">
        <v>5.6302630027125842</v>
      </c>
      <c r="CH128" s="630"/>
      <c r="CI128" s="630">
        <v>0</v>
      </c>
      <c r="CJ128" s="630">
        <v>0</v>
      </c>
      <c r="CK128" s="630"/>
      <c r="CL128" s="630">
        <v>149.61327986790894</v>
      </c>
      <c r="CM128" s="630">
        <v>0</v>
      </c>
      <c r="CN128" s="630">
        <v>0</v>
      </c>
      <c r="CO128" s="630">
        <v>0</v>
      </c>
      <c r="CP128" s="630">
        <v>0</v>
      </c>
      <c r="CQ128" s="630">
        <v>0</v>
      </c>
      <c r="CR128" s="630"/>
      <c r="CS128" s="630">
        <v>67.760702913079371</v>
      </c>
      <c r="CT128" s="630">
        <v>0.92935487675433426</v>
      </c>
      <c r="CU128" s="630"/>
      <c r="CV128" s="630">
        <v>0</v>
      </c>
      <c r="CW128" s="630">
        <v>0</v>
      </c>
      <c r="CX128" s="630">
        <v>0</v>
      </c>
      <c r="CY128" s="630">
        <v>0</v>
      </c>
      <c r="CZ128" s="630"/>
      <c r="DA128" s="630">
        <v>0</v>
      </c>
      <c r="DB128" s="630">
        <v>0</v>
      </c>
      <c r="DC128" s="630"/>
      <c r="DD128" s="630">
        <v>3.5639816016039627</v>
      </c>
      <c r="DE128" s="630"/>
      <c r="DF128" s="630">
        <v>0</v>
      </c>
      <c r="DG128" s="630">
        <v>0</v>
      </c>
      <c r="DH128" s="630">
        <v>0</v>
      </c>
      <c r="DI128" s="630"/>
      <c r="DJ128" s="630">
        <v>1.2342257341667648</v>
      </c>
      <c r="DK128" s="630"/>
      <c r="DL128" s="630">
        <v>78.045995990093175</v>
      </c>
      <c r="DM128" s="630">
        <v>0</v>
      </c>
    </row>
    <row r="129" spans="1:117" s="622" customFormat="1" ht="13">
      <c r="A129" s="484">
        <v>402</v>
      </c>
      <c r="B129" s="621">
        <v>11</v>
      </c>
      <c r="C129" s="622" t="s">
        <v>127</v>
      </c>
      <c r="D129" s="470">
        <v>8865</v>
      </c>
      <c r="E129" s="623">
        <v>2539008</v>
      </c>
      <c r="F129" s="624">
        <v>-1780092</v>
      </c>
      <c r="G129" s="624">
        <v>-956002</v>
      </c>
      <c r="H129" s="625">
        <v>-197086</v>
      </c>
      <c r="I129" s="623"/>
      <c r="J129" s="624">
        <v>0</v>
      </c>
      <c r="K129" s="624">
        <v>0</v>
      </c>
      <c r="L129" s="624"/>
      <c r="M129" s="624">
        <v>368718</v>
      </c>
      <c r="N129" s="624">
        <v>263370</v>
      </c>
      <c r="O129" s="624">
        <v>41169</v>
      </c>
      <c r="P129" s="624">
        <v>0</v>
      </c>
      <c r="Q129" s="624">
        <v>0</v>
      </c>
      <c r="R129" s="624">
        <v>0</v>
      </c>
      <c r="S129" s="624">
        <v>9500</v>
      </c>
      <c r="T129" s="624">
        <v>0</v>
      </c>
      <c r="U129" s="624">
        <v>0</v>
      </c>
      <c r="V129" s="624">
        <v>0</v>
      </c>
      <c r="W129" s="624">
        <v>0</v>
      </c>
      <c r="X129" s="624">
        <v>0</v>
      </c>
      <c r="Y129" s="624"/>
      <c r="Z129" s="624">
        <v>18833</v>
      </c>
      <c r="AA129" s="624"/>
      <c r="AB129" s="624">
        <v>0</v>
      </c>
      <c r="AC129" s="624">
        <v>0</v>
      </c>
      <c r="AD129" s="624"/>
      <c r="AE129" s="624">
        <v>1364395</v>
      </c>
      <c r="AF129" s="624">
        <v>14176</v>
      </c>
      <c r="AG129" s="624">
        <v>96207</v>
      </c>
      <c r="AH129" s="624">
        <v>0</v>
      </c>
      <c r="AI129" s="624">
        <v>0</v>
      </c>
      <c r="AJ129" s="624">
        <v>0</v>
      </c>
      <c r="AK129" s="624"/>
      <c r="AL129" s="624">
        <v>321226</v>
      </c>
      <c r="AM129" s="624">
        <v>0</v>
      </c>
      <c r="AN129" s="624"/>
      <c r="AO129" s="624">
        <v>0</v>
      </c>
      <c r="AP129" s="624">
        <v>0</v>
      </c>
      <c r="AQ129" s="624">
        <v>0</v>
      </c>
      <c r="AR129" s="624">
        <v>0</v>
      </c>
      <c r="AS129" s="624"/>
      <c r="AT129" s="624">
        <v>0</v>
      </c>
      <c r="AU129" s="624">
        <v>0</v>
      </c>
      <c r="AV129" s="624"/>
      <c r="AW129" s="624">
        <v>31595</v>
      </c>
      <c r="AX129" s="624"/>
      <c r="AY129" s="624">
        <v>0</v>
      </c>
      <c r="AZ129" s="624">
        <v>0</v>
      </c>
      <c r="BA129" s="624">
        <v>0</v>
      </c>
      <c r="BB129" s="624"/>
      <c r="BC129" s="624">
        <v>9819</v>
      </c>
      <c r="BD129" s="624"/>
      <c r="BE129" s="624">
        <v>0</v>
      </c>
      <c r="BF129" s="624">
        <v>0</v>
      </c>
      <c r="BG129" s="626"/>
      <c r="BH129" s="484">
        <v>402</v>
      </c>
      <c r="BI129" s="621">
        <v>11</v>
      </c>
      <c r="BJ129" s="622" t="s">
        <v>127</v>
      </c>
      <c r="BK129" s="470">
        <v>8865</v>
      </c>
      <c r="BL129" s="627">
        <v>286.40812182741115</v>
      </c>
      <c r="BM129" s="628">
        <v>-200.8</v>
      </c>
      <c r="BN129" s="628">
        <v>-107.8400451212634</v>
      </c>
      <c r="BO129" s="629">
        <v>-22.231923293852226</v>
      </c>
      <c r="BP129" s="627"/>
      <c r="BQ129" s="630">
        <v>0</v>
      </c>
      <c r="BR129" s="630">
        <v>0</v>
      </c>
      <c r="BS129" s="630"/>
      <c r="BT129" s="630">
        <v>41.592554991539764</v>
      </c>
      <c r="BU129" s="630">
        <v>29.708967851099832</v>
      </c>
      <c r="BV129" s="630">
        <v>4.6439932318104908</v>
      </c>
      <c r="BW129" s="630">
        <v>0</v>
      </c>
      <c r="BX129" s="630">
        <v>0</v>
      </c>
      <c r="BY129" s="630">
        <v>0</v>
      </c>
      <c r="BZ129" s="630">
        <v>1.071630005640158</v>
      </c>
      <c r="CA129" s="630">
        <v>0</v>
      </c>
      <c r="CB129" s="630">
        <v>0</v>
      </c>
      <c r="CC129" s="630">
        <v>0</v>
      </c>
      <c r="CD129" s="630">
        <v>0</v>
      </c>
      <c r="CE129" s="630">
        <v>0</v>
      </c>
      <c r="CF129" s="630"/>
      <c r="CG129" s="630">
        <v>2.1244218838127469</v>
      </c>
      <c r="CH129" s="630"/>
      <c r="CI129" s="630">
        <v>0</v>
      </c>
      <c r="CJ129" s="630">
        <v>0</v>
      </c>
      <c r="CK129" s="630"/>
      <c r="CL129" s="630">
        <v>153.90806542583192</v>
      </c>
      <c r="CM129" s="630">
        <v>1.5990975747320926</v>
      </c>
      <c r="CN129" s="630">
        <v>10.852453468697124</v>
      </c>
      <c r="CO129" s="630">
        <v>0</v>
      </c>
      <c r="CP129" s="630">
        <v>0</v>
      </c>
      <c r="CQ129" s="630">
        <v>0</v>
      </c>
      <c r="CR129" s="630"/>
      <c r="CS129" s="630">
        <v>36.235307388606884</v>
      </c>
      <c r="CT129" s="630">
        <v>0</v>
      </c>
      <c r="CU129" s="630"/>
      <c r="CV129" s="630">
        <v>0</v>
      </c>
      <c r="CW129" s="630">
        <v>0</v>
      </c>
      <c r="CX129" s="630">
        <v>0</v>
      </c>
      <c r="CY129" s="630">
        <v>0</v>
      </c>
      <c r="CZ129" s="630"/>
      <c r="DA129" s="630">
        <v>0</v>
      </c>
      <c r="DB129" s="630">
        <v>0</v>
      </c>
      <c r="DC129" s="630"/>
      <c r="DD129" s="630">
        <v>3.5640157924421882</v>
      </c>
      <c r="DE129" s="630"/>
      <c r="DF129" s="630">
        <v>0</v>
      </c>
      <c r="DG129" s="630">
        <v>0</v>
      </c>
      <c r="DH129" s="630">
        <v>0</v>
      </c>
      <c r="DI129" s="630"/>
      <c r="DJ129" s="630">
        <v>1.1076142131979696</v>
      </c>
      <c r="DK129" s="630"/>
      <c r="DL129" s="630">
        <v>0</v>
      </c>
      <c r="DM129" s="630">
        <v>0</v>
      </c>
    </row>
    <row r="130" spans="1:117" s="622" customFormat="1" ht="13">
      <c r="A130" s="484">
        <v>403</v>
      </c>
      <c r="B130" s="621">
        <v>14</v>
      </c>
      <c r="C130" s="622" t="s">
        <v>128</v>
      </c>
      <c r="D130" s="470">
        <v>2758</v>
      </c>
      <c r="E130" s="623">
        <v>845944</v>
      </c>
      <c r="F130" s="624">
        <v>-553806</v>
      </c>
      <c r="G130" s="624">
        <v>-297423</v>
      </c>
      <c r="H130" s="625">
        <v>-5285</v>
      </c>
      <c r="I130" s="623"/>
      <c r="J130" s="624">
        <v>0</v>
      </c>
      <c r="K130" s="624">
        <v>0</v>
      </c>
      <c r="L130" s="624"/>
      <c r="M130" s="624">
        <v>14749</v>
      </c>
      <c r="N130" s="624">
        <v>10535</v>
      </c>
      <c r="O130" s="624">
        <v>80754</v>
      </c>
      <c r="P130" s="624">
        <v>0</v>
      </c>
      <c r="Q130" s="624">
        <v>0</v>
      </c>
      <c r="R130" s="624">
        <v>0</v>
      </c>
      <c r="S130" s="624">
        <v>-12667</v>
      </c>
      <c r="T130" s="624">
        <v>0</v>
      </c>
      <c r="U130" s="624">
        <v>0</v>
      </c>
      <c r="V130" s="624">
        <v>0</v>
      </c>
      <c r="W130" s="624">
        <v>0</v>
      </c>
      <c r="X130" s="624">
        <v>0</v>
      </c>
      <c r="Y130" s="624"/>
      <c r="Z130" s="624">
        <v>14153</v>
      </c>
      <c r="AA130" s="624"/>
      <c r="AB130" s="624">
        <v>0</v>
      </c>
      <c r="AC130" s="624">
        <v>0</v>
      </c>
      <c r="AD130" s="624"/>
      <c r="AE130" s="624">
        <v>717633</v>
      </c>
      <c r="AF130" s="624">
        <v>8110</v>
      </c>
      <c r="AG130" s="624">
        <v>0</v>
      </c>
      <c r="AH130" s="624">
        <v>0</v>
      </c>
      <c r="AI130" s="624">
        <v>0</v>
      </c>
      <c r="AJ130" s="624">
        <v>0</v>
      </c>
      <c r="AK130" s="624"/>
      <c r="AL130" s="624">
        <v>0</v>
      </c>
      <c r="AM130" s="624">
        <v>0</v>
      </c>
      <c r="AN130" s="624"/>
      <c r="AO130" s="624">
        <v>0</v>
      </c>
      <c r="AP130" s="624">
        <v>0</v>
      </c>
      <c r="AQ130" s="624">
        <v>0</v>
      </c>
      <c r="AR130" s="624">
        <v>0</v>
      </c>
      <c r="AS130" s="624"/>
      <c r="AT130" s="624">
        <v>0</v>
      </c>
      <c r="AU130" s="624">
        <v>0</v>
      </c>
      <c r="AV130" s="624"/>
      <c r="AW130" s="624">
        <v>9830</v>
      </c>
      <c r="AX130" s="624"/>
      <c r="AY130" s="624">
        <v>0</v>
      </c>
      <c r="AZ130" s="624">
        <v>0</v>
      </c>
      <c r="BA130" s="624">
        <v>0</v>
      </c>
      <c r="BB130" s="624"/>
      <c r="BC130" s="624">
        <v>2847</v>
      </c>
      <c r="BD130" s="624"/>
      <c r="BE130" s="624">
        <v>0</v>
      </c>
      <c r="BF130" s="624">
        <v>0</v>
      </c>
      <c r="BG130" s="626"/>
      <c r="BH130" s="484">
        <v>403</v>
      </c>
      <c r="BI130" s="621">
        <v>14</v>
      </c>
      <c r="BJ130" s="622" t="s">
        <v>128</v>
      </c>
      <c r="BK130" s="470">
        <v>2758</v>
      </c>
      <c r="BL130" s="627">
        <v>306.72371283538797</v>
      </c>
      <c r="BM130" s="628">
        <v>-200.79985496736765</v>
      </c>
      <c r="BN130" s="628">
        <v>-107.84010152284264</v>
      </c>
      <c r="BO130" s="629">
        <v>-1.9162436548223349</v>
      </c>
      <c r="BP130" s="627"/>
      <c r="BQ130" s="630">
        <v>0</v>
      </c>
      <c r="BR130" s="630">
        <v>0</v>
      </c>
      <c r="BS130" s="630"/>
      <c r="BT130" s="630">
        <v>5.3477157360406089</v>
      </c>
      <c r="BU130" s="630">
        <v>3.8197969543147208</v>
      </c>
      <c r="BV130" s="630">
        <v>29.279912980420594</v>
      </c>
      <c r="BW130" s="630">
        <v>0</v>
      </c>
      <c r="BX130" s="630">
        <v>0</v>
      </c>
      <c r="BY130" s="630">
        <v>0</v>
      </c>
      <c r="BZ130" s="630">
        <v>-4.5928208846990577</v>
      </c>
      <c r="CA130" s="630">
        <v>0</v>
      </c>
      <c r="CB130" s="630">
        <v>0</v>
      </c>
      <c r="CC130" s="630">
        <v>0</v>
      </c>
      <c r="CD130" s="630">
        <v>0</v>
      </c>
      <c r="CE130" s="630">
        <v>0</v>
      </c>
      <c r="CF130" s="630"/>
      <c r="CG130" s="630">
        <v>5.1316171138506164</v>
      </c>
      <c r="CH130" s="630"/>
      <c r="CI130" s="630">
        <v>0</v>
      </c>
      <c r="CJ130" s="630">
        <v>0</v>
      </c>
      <c r="CK130" s="630"/>
      <c r="CL130" s="630">
        <v>260.20050761421322</v>
      </c>
      <c r="CM130" s="630">
        <v>2.9405366207396666</v>
      </c>
      <c r="CN130" s="630">
        <v>0</v>
      </c>
      <c r="CO130" s="630">
        <v>0</v>
      </c>
      <c r="CP130" s="630">
        <v>0</v>
      </c>
      <c r="CQ130" s="630">
        <v>0</v>
      </c>
      <c r="CR130" s="630"/>
      <c r="CS130" s="630">
        <v>0</v>
      </c>
      <c r="CT130" s="630">
        <v>0</v>
      </c>
      <c r="CU130" s="630"/>
      <c r="CV130" s="630">
        <v>0</v>
      </c>
      <c r="CW130" s="630">
        <v>0</v>
      </c>
      <c r="CX130" s="630">
        <v>0</v>
      </c>
      <c r="CY130" s="630">
        <v>0</v>
      </c>
      <c r="CZ130" s="630"/>
      <c r="DA130" s="630">
        <v>0</v>
      </c>
      <c r="DB130" s="630">
        <v>0</v>
      </c>
      <c r="DC130" s="630"/>
      <c r="DD130" s="630">
        <v>3.5641769398114578</v>
      </c>
      <c r="DE130" s="630"/>
      <c r="DF130" s="630">
        <v>0</v>
      </c>
      <c r="DG130" s="630">
        <v>0</v>
      </c>
      <c r="DH130" s="630">
        <v>0</v>
      </c>
      <c r="DI130" s="630"/>
      <c r="DJ130" s="630">
        <v>1.0322697606961566</v>
      </c>
      <c r="DK130" s="630"/>
      <c r="DL130" s="630">
        <v>0</v>
      </c>
      <c r="DM130" s="630">
        <v>0</v>
      </c>
    </row>
    <row r="131" spans="1:117" s="622" customFormat="1" ht="13">
      <c r="A131" s="484">
        <v>405</v>
      </c>
      <c r="B131" s="621">
        <v>9</v>
      </c>
      <c r="C131" s="622" t="s">
        <v>129</v>
      </c>
      <c r="D131" s="470">
        <v>73327</v>
      </c>
      <c r="E131" s="623">
        <v>19900614</v>
      </c>
      <c r="F131" s="624">
        <v>-14724062</v>
      </c>
      <c r="G131" s="624">
        <v>-7907584</v>
      </c>
      <c r="H131" s="625">
        <v>-2731032</v>
      </c>
      <c r="I131" s="623"/>
      <c r="J131" s="624">
        <v>14004</v>
      </c>
      <c r="K131" s="624">
        <v>10003</v>
      </c>
      <c r="L131" s="624"/>
      <c r="M131" s="624">
        <v>1637110</v>
      </c>
      <c r="N131" s="624">
        <v>1169364</v>
      </c>
      <c r="O131" s="624">
        <v>1925427</v>
      </c>
      <c r="P131" s="624">
        <v>307290</v>
      </c>
      <c r="Q131" s="624">
        <v>219493</v>
      </c>
      <c r="R131" s="624">
        <v>0</v>
      </c>
      <c r="S131" s="624">
        <v>1037134</v>
      </c>
      <c r="T131" s="624">
        <v>145114</v>
      </c>
      <c r="U131" s="624">
        <v>0</v>
      </c>
      <c r="V131" s="624">
        <v>0</v>
      </c>
      <c r="W131" s="624">
        <v>0</v>
      </c>
      <c r="X131" s="624">
        <v>0</v>
      </c>
      <c r="Y131" s="624"/>
      <c r="Z131" s="624">
        <v>622614</v>
      </c>
      <c r="AA131" s="624"/>
      <c r="AB131" s="624">
        <v>0</v>
      </c>
      <c r="AC131" s="624">
        <v>0</v>
      </c>
      <c r="AD131" s="624"/>
      <c r="AE131" s="624">
        <v>9723686</v>
      </c>
      <c r="AF131" s="624">
        <v>0</v>
      </c>
      <c r="AG131" s="624">
        <v>0</v>
      </c>
      <c r="AH131" s="624">
        <v>0</v>
      </c>
      <c r="AI131" s="624">
        <v>0</v>
      </c>
      <c r="AJ131" s="624">
        <v>0</v>
      </c>
      <c r="AK131" s="624"/>
      <c r="AL131" s="624">
        <v>0</v>
      </c>
      <c r="AM131" s="624">
        <v>0</v>
      </c>
      <c r="AN131" s="624"/>
      <c r="AO131" s="624">
        <v>0</v>
      </c>
      <c r="AP131" s="624">
        <v>0</v>
      </c>
      <c r="AQ131" s="624">
        <v>0</v>
      </c>
      <c r="AR131" s="624">
        <v>0</v>
      </c>
      <c r="AS131" s="624"/>
      <c r="AT131" s="624">
        <v>1887185</v>
      </c>
      <c r="AU131" s="624">
        <v>18305</v>
      </c>
      <c r="AV131" s="624"/>
      <c r="AW131" s="624">
        <v>261337</v>
      </c>
      <c r="AX131" s="624"/>
      <c r="AY131" s="624">
        <v>352469</v>
      </c>
      <c r="AZ131" s="624">
        <v>468371</v>
      </c>
      <c r="BA131" s="624">
        <v>0</v>
      </c>
      <c r="BB131" s="624"/>
      <c r="BC131" s="624">
        <v>101708</v>
      </c>
      <c r="BD131" s="624"/>
      <c r="BE131" s="624">
        <v>0</v>
      </c>
      <c r="BF131" s="624">
        <v>0</v>
      </c>
      <c r="BG131" s="626"/>
      <c r="BH131" s="484">
        <v>405</v>
      </c>
      <c r="BI131" s="621">
        <v>9</v>
      </c>
      <c r="BJ131" s="622" t="s">
        <v>129</v>
      </c>
      <c r="BK131" s="470">
        <v>73327</v>
      </c>
      <c r="BL131" s="627">
        <v>271.39544778867264</v>
      </c>
      <c r="BM131" s="628">
        <v>-200.80000545501656</v>
      </c>
      <c r="BN131" s="628">
        <v>-107.84000436401325</v>
      </c>
      <c r="BO131" s="629">
        <v>-37.244562030357166</v>
      </c>
      <c r="BP131" s="627"/>
      <c r="BQ131" s="630">
        <v>0.19098013010214518</v>
      </c>
      <c r="BR131" s="630">
        <v>0.13641632686459285</v>
      </c>
      <c r="BS131" s="630"/>
      <c r="BT131" s="630">
        <v>22.32615544069715</v>
      </c>
      <c r="BU131" s="630">
        <v>15.947249989771844</v>
      </c>
      <c r="BV131" s="630">
        <v>26.258090471449808</v>
      </c>
      <c r="BW131" s="630">
        <v>4.1906801041908164</v>
      </c>
      <c r="BX131" s="630">
        <v>2.9933448797850724</v>
      </c>
      <c r="BY131" s="630">
        <v>0</v>
      </c>
      <c r="BZ131" s="630">
        <v>14.143957887272082</v>
      </c>
      <c r="CA131" s="630">
        <v>1.9789981862069905</v>
      </c>
      <c r="CB131" s="630">
        <v>0</v>
      </c>
      <c r="CC131" s="630">
        <v>0</v>
      </c>
      <c r="CD131" s="630">
        <v>0</v>
      </c>
      <c r="CE131" s="630">
        <v>0</v>
      </c>
      <c r="CF131" s="630"/>
      <c r="CG131" s="630">
        <v>8.4909242161823073</v>
      </c>
      <c r="CH131" s="630"/>
      <c r="CI131" s="630">
        <v>0</v>
      </c>
      <c r="CJ131" s="630">
        <v>0</v>
      </c>
      <c r="CK131" s="630"/>
      <c r="CL131" s="630">
        <v>132.60717061928077</v>
      </c>
      <c r="CM131" s="630">
        <v>0</v>
      </c>
      <c r="CN131" s="630">
        <v>0</v>
      </c>
      <c r="CO131" s="630">
        <v>0</v>
      </c>
      <c r="CP131" s="630">
        <v>0</v>
      </c>
      <c r="CQ131" s="630">
        <v>0</v>
      </c>
      <c r="CR131" s="630"/>
      <c r="CS131" s="630">
        <v>0</v>
      </c>
      <c r="CT131" s="630">
        <v>0</v>
      </c>
      <c r="CU131" s="630"/>
      <c r="CV131" s="630">
        <v>0</v>
      </c>
      <c r="CW131" s="630">
        <v>0</v>
      </c>
      <c r="CX131" s="630">
        <v>0</v>
      </c>
      <c r="CY131" s="630">
        <v>0</v>
      </c>
      <c r="CZ131" s="630"/>
      <c r="DA131" s="630">
        <v>25.736563612311972</v>
      </c>
      <c r="DB131" s="630">
        <v>0.24963519576690715</v>
      </c>
      <c r="DC131" s="630"/>
      <c r="DD131" s="630">
        <v>3.5639941631322705</v>
      </c>
      <c r="DE131" s="630"/>
      <c r="DF131" s="630">
        <v>4.8068105881871617</v>
      </c>
      <c r="DG131" s="630">
        <v>6.3874289143153273</v>
      </c>
      <c r="DH131" s="630">
        <v>0</v>
      </c>
      <c r="DI131" s="630"/>
      <c r="DJ131" s="630">
        <v>1.3870470631554543</v>
      </c>
      <c r="DK131" s="630"/>
      <c r="DL131" s="630">
        <v>0</v>
      </c>
      <c r="DM131" s="630">
        <v>0</v>
      </c>
    </row>
    <row r="132" spans="1:117" s="622" customFormat="1" ht="13">
      <c r="A132" s="484">
        <v>407</v>
      </c>
      <c r="B132" s="621">
        <v>1</v>
      </c>
      <c r="C132" s="622" t="s">
        <v>130</v>
      </c>
      <c r="D132" s="470">
        <v>2429</v>
      </c>
      <c r="E132" s="623">
        <v>72647</v>
      </c>
      <c r="F132" s="624">
        <v>-487743</v>
      </c>
      <c r="G132" s="624">
        <v>-261943</v>
      </c>
      <c r="H132" s="625">
        <v>-677039</v>
      </c>
      <c r="I132" s="623"/>
      <c r="J132" s="624">
        <v>0</v>
      </c>
      <c r="K132" s="624">
        <v>0</v>
      </c>
      <c r="L132" s="624"/>
      <c r="M132" s="624">
        <v>0</v>
      </c>
      <c r="N132" s="624">
        <v>0</v>
      </c>
      <c r="O132" s="624">
        <v>4750</v>
      </c>
      <c r="P132" s="624">
        <v>47275</v>
      </c>
      <c r="Q132" s="624">
        <v>33768</v>
      </c>
      <c r="R132" s="624">
        <v>0</v>
      </c>
      <c r="S132" s="624">
        <v>-39585</v>
      </c>
      <c r="T132" s="624">
        <v>0</v>
      </c>
      <c r="U132" s="624">
        <v>0</v>
      </c>
      <c r="V132" s="624">
        <v>0</v>
      </c>
      <c r="W132" s="624">
        <v>0</v>
      </c>
      <c r="X132" s="624">
        <v>0</v>
      </c>
      <c r="Y132" s="624"/>
      <c r="Z132" s="624">
        <v>15327</v>
      </c>
      <c r="AA132" s="624"/>
      <c r="AB132" s="624">
        <v>0</v>
      </c>
      <c r="AC132" s="624">
        <v>0</v>
      </c>
      <c r="AD132" s="624"/>
      <c r="AE132" s="624">
        <v>0</v>
      </c>
      <c r="AF132" s="624">
        <v>0</v>
      </c>
      <c r="AG132" s="624">
        <v>0</v>
      </c>
      <c r="AH132" s="624">
        <v>0</v>
      </c>
      <c r="AI132" s="624">
        <v>0</v>
      </c>
      <c r="AJ132" s="624">
        <v>0</v>
      </c>
      <c r="AK132" s="624"/>
      <c r="AL132" s="624">
        <v>0</v>
      </c>
      <c r="AM132" s="624">
        <v>0</v>
      </c>
      <c r="AN132" s="624"/>
      <c r="AO132" s="624">
        <v>0</v>
      </c>
      <c r="AP132" s="624">
        <v>0</v>
      </c>
      <c r="AQ132" s="624">
        <v>0</v>
      </c>
      <c r="AR132" s="624">
        <v>0</v>
      </c>
      <c r="AS132" s="624"/>
      <c r="AT132" s="624">
        <v>0</v>
      </c>
      <c r="AU132" s="624">
        <v>0</v>
      </c>
      <c r="AV132" s="624"/>
      <c r="AW132" s="624">
        <v>8657</v>
      </c>
      <c r="AX132" s="624"/>
      <c r="AY132" s="624">
        <v>0</v>
      </c>
      <c r="AZ132" s="624">
        <v>0</v>
      </c>
      <c r="BA132" s="624">
        <v>0</v>
      </c>
      <c r="BB132" s="624"/>
      <c r="BC132" s="624">
        <v>2455</v>
      </c>
      <c r="BD132" s="624"/>
      <c r="BE132" s="624">
        <v>0</v>
      </c>
      <c r="BF132" s="624">
        <v>0</v>
      </c>
      <c r="BG132" s="626"/>
      <c r="BH132" s="484">
        <v>407</v>
      </c>
      <c r="BI132" s="621">
        <v>1</v>
      </c>
      <c r="BJ132" s="622" t="s">
        <v>130</v>
      </c>
      <c r="BK132" s="470">
        <v>2429</v>
      </c>
      <c r="BL132" s="627">
        <v>29.908192671881434</v>
      </c>
      <c r="BM132" s="628">
        <v>-200.79991766158912</v>
      </c>
      <c r="BN132" s="628">
        <v>-107.83985179086044</v>
      </c>
      <c r="BO132" s="629">
        <v>-278.73157678056816</v>
      </c>
      <c r="BP132" s="627"/>
      <c r="BQ132" s="630">
        <v>0</v>
      </c>
      <c r="BR132" s="630">
        <v>0</v>
      </c>
      <c r="BS132" s="630"/>
      <c r="BT132" s="630">
        <v>0</v>
      </c>
      <c r="BU132" s="630">
        <v>0</v>
      </c>
      <c r="BV132" s="630">
        <v>1.9555372581309181</v>
      </c>
      <c r="BW132" s="630">
        <v>19.462741869081928</v>
      </c>
      <c r="BX132" s="630">
        <v>13.902017291066283</v>
      </c>
      <c r="BY132" s="630">
        <v>0</v>
      </c>
      <c r="BZ132" s="630">
        <v>-16.296829971181555</v>
      </c>
      <c r="CA132" s="630">
        <v>0</v>
      </c>
      <c r="CB132" s="630">
        <v>0</v>
      </c>
      <c r="CC132" s="630">
        <v>0</v>
      </c>
      <c r="CD132" s="630">
        <v>0</v>
      </c>
      <c r="CE132" s="630">
        <v>0</v>
      </c>
      <c r="CF132" s="630"/>
      <c r="CG132" s="630">
        <v>6.3100041169205436</v>
      </c>
      <c r="CH132" s="630"/>
      <c r="CI132" s="630">
        <v>0</v>
      </c>
      <c r="CJ132" s="630">
        <v>0</v>
      </c>
      <c r="CK132" s="630"/>
      <c r="CL132" s="630">
        <v>0</v>
      </c>
      <c r="CM132" s="630">
        <v>0</v>
      </c>
      <c r="CN132" s="630">
        <v>0</v>
      </c>
      <c r="CO132" s="630">
        <v>0</v>
      </c>
      <c r="CP132" s="630">
        <v>0</v>
      </c>
      <c r="CQ132" s="630">
        <v>0</v>
      </c>
      <c r="CR132" s="630"/>
      <c r="CS132" s="630">
        <v>0</v>
      </c>
      <c r="CT132" s="630">
        <v>0</v>
      </c>
      <c r="CU132" s="630"/>
      <c r="CV132" s="630">
        <v>0</v>
      </c>
      <c r="CW132" s="630">
        <v>0</v>
      </c>
      <c r="CX132" s="630">
        <v>0</v>
      </c>
      <c r="CY132" s="630">
        <v>0</v>
      </c>
      <c r="CZ132" s="630"/>
      <c r="DA132" s="630">
        <v>0</v>
      </c>
      <c r="DB132" s="630">
        <v>0</v>
      </c>
      <c r="DC132" s="630"/>
      <c r="DD132" s="630">
        <v>3.5640181144503913</v>
      </c>
      <c r="DE132" s="630"/>
      <c r="DF132" s="630">
        <v>0</v>
      </c>
      <c r="DG132" s="630">
        <v>0</v>
      </c>
      <c r="DH132" s="630">
        <v>0</v>
      </c>
      <c r="DI132" s="630"/>
      <c r="DJ132" s="630">
        <v>1.0107039934129272</v>
      </c>
      <c r="DK132" s="630"/>
      <c r="DL132" s="630">
        <v>0</v>
      </c>
      <c r="DM132" s="630">
        <v>0</v>
      </c>
    </row>
    <row r="133" spans="1:117" s="622" customFormat="1" ht="13">
      <c r="A133" s="484">
        <v>408</v>
      </c>
      <c r="B133" s="621">
        <v>14</v>
      </c>
      <c r="C133" s="622" t="s">
        <v>131</v>
      </c>
      <c r="D133" s="470">
        <v>14028</v>
      </c>
      <c r="E133" s="623">
        <v>4394216</v>
      </c>
      <c r="F133" s="624">
        <v>-2816822</v>
      </c>
      <c r="G133" s="624">
        <v>-1512780</v>
      </c>
      <c r="H133" s="625">
        <v>64614</v>
      </c>
      <c r="I133" s="623"/>
      <c r="J133" s="624">
        <v>14004</v>
      </c>
      <c r="K133" s="624">
        <v>10003</v>
      </c>
      <c r="L133" s="624"/>
      <c r="M133" s="624">
        <v>324472</v>
      </c>
      <c r="N133" s="624">
        <v>231766</v>
      </c>
      <c r="O133" s="624">
        <v>120339</v>
      </c>
      <c r="P133" s="624">
        <v>165464</v>
      </c>
      <c r="Q133" s="624">
        <v>118189</v>
      </c>
      <c r="R133" s="624">
        <v>0</v>
      </c>
      <c r="S133" s="624">
        <v>-77587</v>
      </c>
      <c r="T133" s="624">
        <v>23218</v>
      </c>
      <c r="U133" s="624">
        <v>0</v>
      </c>
      <c r="V133" s="624">
        <v>0</v>
      </c>
      <c r="W133" s="624">
        <v>0</v>
      </c>
      <c r="X133" s="624">
        <v>0</v>
      </c>
      <c r="Y133" s="624"/>
      <c r="Z133" s="624">
        <v>143218</v>
      </c>
      <c r="AA133" s="624"/>
      <c r="AB133" s="624">
        <v>0</v>
      </c>
      <c r="AC133" s="624">
        <v>0</v>
      </c>
      <c r="AD133" s="624"/>
      <c r="AE133" s="624">
        <v>2157593</v>
      </c>
      <c r="AF133" s="624">
        <v>0</v>
      </c>
      <c r="AG133" s="624">
        <v>0</v>
      </c>
      <c r="AH133" s="624">
        <v>0</v>
      </c>
      <c r="AI133" s="624">
        <v>0</v>
      </c>
      <c r="AJ133" s="624">
        <v>0</v>
      </c>
      <c r="AK133" s="624"/>
      <c r="AL133" s="624">
        <v>371228</v>
      </c>
      <c r="AM133" s="624">
        <v>0</v>
      </c>
      <c r="AN133" s="624"/>
      <c r="AO133" s="624">
        <v>0</v>
      </c>
      <c r="AP133" s="624">
        <v>0</v>
      </c>
      <c r="AQ133" s="624">
        <v>0</v>
      </c>
      <c r="AR133" s="624">
        <v>0</v>
      </c>
      <c r="AS133" s="624"/>
      <c r="AT133" s="624">
        <v>0</v>
      </c>
      <c r="AU133" s="624">
        <v>0</v>
      </c>
      <c r="AV133" s="624"/>
      <c r="AW133" s="624">
        <v>49996</v>
      </c>
      <c r="AX133" s="624"/>
      <c r="AY133" s="624">
        <v>110578</v>
      </c>
      <c r="AZ133" s="624">
        <v>0</v>
      </c>
      <c r="BA133" s="624">
        <v>0</v>
      </c>
      <c r="BB133" s="624"/>
      <c r="BC133" s="624">
        <v>18617</v>
      </c>
      <c r="BD133" s="624"/>
      <c r="BE133" s="624">
        <v>613118</v>
      </c>
      <c r="BF133" s="624">
        <v>0</v>
      </c>
      <c r="BG133" s="626"/>
      <c r="BH133" s="484">
        <v>408</v>
      </c>
      <c r="BI133" s="621">
        <v>14</v>
      </c>
      <c r="BJ133" s="622" t="s">
        <v>131</v>
      </c>
      <c r="BK133" s="470">
        <v>14028</v>
      </c>
      <c r="BL133" s="627">
        <v>313.24607927003137</v>
      </c>
      <c r="BM133" s="628">
        <v>-200.79997148560022</v>
      </c>
      <c r="BN133" s="628">
        <v>-107.84003421727972</v>
      </c>
      <c r="BO133" s="629">
        <v>4.6060735671514115</v>
      </c>
      <c r="BP133" s="627"/>
      <c r="BQ133" s="630">
        <v>0.99828913601368696</v>
      </c>
      <c r="BR133" s="630">
        <v>0.71307385229540921</v>
      </c>
      <c r="BS133" s="630"/>
      <c r="BT133" s="630">
        <v>23.130310806957514</v>
      </c>
      <c r="BU133" s="630">
        <v>16.521670943826631</v>
      </c>
      <c r="BV133" s="630">
        <v>8.5784858853721122</v>
      </c>
      <c r="BW133" s="630">
        <v>11.795266609637867</v>
      </c>
      <c r="BX133" s="630">
        <v>8.4252209865982319</v>
      </c>
      <c r="BY133" s="630">
        <v>0</v>
      </c>
      <c r="BZ133" s="630">
        <v>-5.5308668377530656</v>
      </c>
      <c r="CA133" s="630">
        <v>1.6551183347590532</v>
      </c>
      <c r="CB133" s="630">
        <v>0</v>
      </c>
      <c r="CC133" s="630">
        <v>0</v>
      </c>
      <c r="CD133" s="630">
        <v>0</v>
      </c>
      <c r="CE133" s="630">
        <v>0</v>
      </c>
      <c r="CF133" s="630"/>
      <c r="CG133" s="630">
        <v>10.209438266324494</v>
      </c>
      <c r="CH133" s="630"/>
      <c r="CI133" s="630">
        <v>0</v>
      </c>
      <c r="CJ133" s="630">
        <v>0</v>
      </c>
      <c r="CK133" s="630"/>
      <c r="CL133" s="630">
        <v>153.8061733675506</v>
      </c>
      <c r="CM133" s="630">
        <v>0</v>
      </c>
      <c r="CN133" s="630">
        <v>0</v>
      </c>
      <c r="CO133" s="630">
        <v>0</v>
      </c>
      <c r="CP133" s="630">
        <v>0</v>
      </c>
      <c r="CQ133" s="630">
        <v>0</v>
      </c>
      <c r="CR133" s="630"/>
      <c r="CS133" s="630">
        <v>26.463358996293127</v>
      </c>
      <c r="CT133" s="630">
        <v>0</v>
      </c>
      <c r="CU133" s="630"/>
      <c r="CV133" s="630">
        <v>0</v>
      </c>
      <c r="CW133" s="630">
        <v>0</v>
      </c>
      <c r="CX133" s="630">
        <v>0</v>
      </c>
      <c r="CY133" s="630">
        <v>0</v>
      </c>
      <c r="CZ133" s="630"/>
      <c r="DA133" s="630">
        <v>0</v>
      </c>
      <c r="DB133" s="630">
        <v>0</v>
      </c>
      <c r="DC133" s="630"/>
      <c r="DD133" s="630">
        <v>3.5640148274878816</v>
      </c>
      <c r="DE133" s="630"/>
      <c r="DF133" s="630">
        <v>7.8826632449386942</v>
      </c>
      <c r="DG133" s="630">
        <v>0</v>
      </c>
      <c r="DH133" s="630">
        <v>0</v>
      </c>
      <c r="DI133" s="630"/>
      <c r="DJ133" s="630">
        <v>1.3271314513829484</v>
      </c>
      <c r="DK133" s="630"/>
      <c r="DL133" s="630">
        <v>43.706729398346162</v>
      </c>
      <c r="DM133" s="630">
        <v>0</v>
      </c>
    </row>
    <row r="134" spans="1:117" s="622" customFormat="1" ht="13">
      <c r="A134" s="484">
        <v>410</v>
      </c>
      <c r="B134" s="621">
        <v>13</v>
      </c>
      <c r="C134" s="622" t="s">
        <v>132</v>
      </c>
      <c r="D134" s="470">
        <v>18878</v>
      </c>
      <c r="E134" s="623">
        <v>4589995</v>
      </c>
      <c r="F134" s="624">
        <v>-3790702</v>
      </c>
      <c r="G134" s="624">
        <v>-2035804</v>
      </c>
      <c r="H134" s="625">
        <v>-1236511</v>
      </c>
      <c r="I134" s="623"/>
      <c r="J134" s="624">
        <v>21006</v>
      </c>
      <c r="K134" s="624">
        <v>15004</v>
      </c>
      <c r="L134" s="624"/>
      <c r="M134" s="624">
        <v>752186</v>
      </c>
      <c r="N134" s="624">
        <v>537275</v>
      </c>
      <c r="O134" s="624">
        <v>0</v>
      </c>
      <c r="P134" s="624">
        <v>307290</v>
      </c>
      <c r="Q134" s="624">
        <v>219493</v>
      </c>
      <c r="R134" s="624">
        <v>0</v>
      </c>
      <c r="S134" s="624">
        <v>-87088</v>
      </c>
      <c r="T134" s="624">
        <v>78361</v>
      </c>
      <c r="U134" s="624">
        <v>0</v>
      </c>
      <c r="V134" s="624">
        <v>0</v>
      </c>
      <c r="W134" s="624">
        <v>0</v>
      </c>
      <c r="X134" s="624">
        <v>0</v>
      </c>
      <c r="Y134" s="624"/>
      <c r="Z134" s="624">
        <v>121236</v>
      </c>
      <c r="AA134" s="624"/>
      <c r="AB134" s="624">
        <v>0</v>
      </c>
      <c r="AC134" s="624">
        <v>0</v>
      </c>
      <c r="AD134" s="624"/>
      <c r="AE134" s="624">
        <v>2246106</v>
      </c>
      <c r="AF134" s="624">
        <v>0</v>
      </c>
      <c r="AG134" s="624">
        <v>0</v>
      </c>
      <c r="AH134" s="624">
        <v>0</v>
      </c>
      <c r="AI134" s="624">
        <v>0</v>
      </c>
      <c r="AJ134" s="624">
        <v>0</v>
      </c>
      <c r="AK134" s="624"/>
      <c r="AL134" s="624">
        <v>284228</v>
      </c>
      <c r="AM134" s="624">
        <v>0</v>
      </c>
      <c r="AN134" s="624"/>
      <c r="AO134" s="624">
        <v>0</v>
      </c>
      <c r="AP134" s="624">
        <v>0</v>
      </c>
      <c r="AQ134" s="624">
        <v>0</v>
      </c>
      <c r="AR134" s="624">
        <v>0</v>
      </c>
      <c r="AS134" s="624"/>
      <c r="AT134" s="624">
        <v>0</v>
      </c>
      <c r="AU134" s="624">
        <v>0</v>
      </c>
      <c r="AV134" s="624"/>
      <c r="AW134" s="624">
        <v>67281</v>
      </c>
      <c r="AX134" s="624"/>
      <c r="AY134" s="624">
        <v>0</v>
      </c>
      <c r="AZ134" s="624">
        <v>0</v>
      </c>
      <c r="BA134" s="624">
        <v>0</v>
      </c>
      <c r="BB134" s="624"/>
      <c r="BC134" s="624">
        <v>27617</v>
      </c>
      <c r="BD134" s="624"/>
      <c r="BE134" s="624">
        <v>0</v>
      </c>
      <c r="BF134" s="624">
        <v>0</v>
      </c>
      <c r="BG134" s="626"/>
      <c r="BH134" s="484">
        <v>410</v>
      </c>
      <c r="BI134" s="621">
        <v>13</v>
      </c>
      <c r="BJ134" s="622" t="s">
        <v>132</v>
      </c>
      <c r="BK134" s="470">
        <v>18878</v>
      </c>
      <c r="BL134" s="627">
        <v>243.13989829431083</v>
      </c>
      <c r="BM134" s="628">
        <v>-200.79997881131476</v>
      </c>
      <c r="BN134" s="628">
        <v>-107.84002542642229</v>
      </c>
      <c r="BO134" s="629">
        <v>-65.500105943426206</v>
      </c>
      <c r="BP134" s="627"/>
      <c r="BQ134" s="630">
        <v>1.1127238054878694</v>
      </c>
      <c r="BR134" s="630">
        <v>0.79478758343044809</v>
      </c>
      <c r="BS134" s="630"/>
      <c r="BT134" s="630">
        <v>39.844580993749339</v>
      </c>
      <c r="BU134" s="630">
        <v>28.460377158597311</v>
      </c>
      <c r="BV134" s="630">
        <v>0</v>
      </c>
      <c r="BW134" s="630">
        <v>16.277677720097468</v>
      </c>
      <c r="BX134" s="630">
        <v>11.626920224600063</v>
      </c>
      <c r="BY134" s="630">
        <v>0</v>
      </c>
      <c r="BZ134" s="630">
        <v>-4.613200550905816</v>
      </c>
      <c r="CA134" s="630">
        <v>4.1509164106367198</v>
      </c>
      <c r="CB134" s="630">
        <v>0</v>
      </c>
      <c r="CC134" s="630">
        <v>0</v>
      </c>
      <c r="CD134" s="630">
        <v>0</v>
      </c>
      <c r="CE134" s="630">
        <v>0</v>
      </c>
      <c r="CF134" s="630"/>
      <c r="CG134" s="630">
        <v>6.4220786100222478</v>
      </c>
      <c r="CH134" s="630"/>
      <c r="CI134" s="630">
        <v>0</v>
      </c>
      <c r="CJ134" s="630">
        <v>0</v>
      </c>
      <c r="CK134" s="630"/>
      <c r="CL134" s="630">
        <v>118.98008263587245</v>
      </c>
      <c r="CM134" s="630">
        <v>0</v>
      </c>
      <c r="CN134" s="630">
        <v>0</v>
      </c>
      <c r="CO134" s="630">
        <v>0</v>
      </c>
      <c r="CP134" s="630">
        <v>0</v>
      </c>
      <c r="CQ134" s="630">
        <v>0</v>
      </c>
      <c r="CR134" s="630"/>
      <c r="CS134" s="630">
        <v>15.056044072465303</v>
      </c>
      <c r="CT134" s="630">
        <v>0</v>
      </c>
      <c r="CU134" s="630"/>
      <c r="CV134" s="630">
        <v>0</v>
      </c>
      <c r="CW134" s="630">
        <v>0</v>
      </c>
      <c r="CX134" s="630">
        <v>0</v>
      </c>
      <c r="CY134" s="630">
        <v>0</v>
      </c>
      <c r="CZ134" s="630"/>
      <c r="DA134" s="630">
        <v>0</v>
      </c>
      <c r="DB134" s="630">
        <v>0</v>
      </c>
      <c r="DC134" s="630"/>
      <c r="DD134" s="630">
        <v>3.5639898294310837</v>
      </c>
      <c r="DE134" s="630"/>
      <c r="DF134" s="630">
        <v>0</v>
      </c>
      <c r="DG134" s="630">
        <v>0</v>
      </c>
      <c r="DH134" s="630">
        <v>0</v>
      </c>
      <c r="DI134" s="630"/>
      <c r="DJ134" s="630">
        <v>1.4629198008263586</v>
      </c>
      <c r="DK134" s="630"/>
      <c r="DL134" s="630">
        <v>0</v>
      </c>
      <c r="DM134" s="630">
        <v>0</v>
      </c>
    </row>
    <row r="135" spans="1:117" s="622" customFormat="1" ht="13">
      <c r="A135" s="484">
        <v>416</v>
      </c>
      <c r="B135" s="621">
        <v>9</v>
      </c>
      <c r="C135" s="622" t="s">
        <v>133</v>
      </c>
      <c r="D135" s="470">
        <v>2849</v>
      </c>
      <c r="E135" s="623">
        <v>178566</v>
      </c>
      <c r="F135" s="624">
        <v>-572079</v>
      </c>
      <c r="G135" s="624">
        <v>-307236</v>
      </c>
      <c r="H135" s="625">
        <v>-700749</v>
      </c>
      <c r="I135" s="623"/>
      <c r="J135" s="624">
        <v>0</v>
      </c>
      <c r="K135" s="624">
        <v>0</v>
      </c>
      <c r="L135" s="624"/>
      <c r="M135" s="624">
        <v>88492</v>
      </c>
      <c r="N135" s="624">
        <v>63209</v>
      </c>
      <c r="O135" s="624">
        <v>0</v>
      </c>
      <c r="P135" s="624">
        <v>0</v>
      </c>
      <c r="Q135" s="624">
        <v>0</v>
      </c>
      <c r="R135" s="624">
        <v>0</v>
      </c>
      <c r="S135" s="624">
        <v>0</v>
      </c>
      <c r="T135" s="624">
        <v>0</v>
      </c>
      <c r="U135" s="624">
        <v>0</v>
      </c>
      <c r="V135" s="624">
        <v>0</v>
      </c>
      <c r="W135" s="624">
        <v>0</v>
      </c>
      <c r="X135" s="624">
        <v>0</v>
      </c>
      <c r="Y135" s="624"/>
      <c r="Z135" s="624">
        <v>13414</v>
      </c>
      <c r="AA135" s="624"/>
      <c r="AB135" s="624">
        <v>0</v>
      </c>
      <c r="AC135" s="624">
        <v>0</v>
      </c>
      <c r="AD135" s="624"/>
      <c r="AE135" s="624">
        <v>0</v>
      </c>
      <c r="AF135" s="624">
        <v>0</v>
      </c>
      <c r="AG135" s="624">
        <v>0</v>
      </c>
      <c r="AH135" s="624">
        <v>0</v>
      </c>
      <c r="AI135" s="624">
        <v>0</v>
      </c>
      <c r="AJ135" s="624">
        <v>0</v>
      </c>
      <c r="AK135" s="624"/>
      <c r="AL135" s="624">
        <v>0</v>
      </c>
      <c r="AM135" s="624">
        <v>0</v>
      </c>
      <c r="AN135" s="624"/>
      <c r="AO135" s="624">
        <v>0</v>
      </c>
      <c r="AP135" s="624">
        <v>0</v>
      </c>
      <c r="AQ135" s="624">
        <v>0</v>
      </c>
      <c r="AR135" s="624">
        <v>0</v>
      </c>
      <c r="AS135" s="624"/>
      <c r="AT135" s="624">
        <v>0</v>
      </c>
      <c r="AU135" s="624">
        <v>0</v>
      </c>
      <c r="AV135" s="624"/>
      <c r="AW135" s="624">
        <v>10154</v>
      </c>
      <c r="AX135" s="624"/>
      <c r="AY135" s="624">
        <v>0</v>
      </c>
      <c r="AZ135" s="624">
        <v>0</v>
      </c>
      <c r="BA135" s="624">
        <v>0</v>
      </c>
      <c r="BB135" s="624"/>
      <c r="BC135" s="624">
        <v>3297</v>
      </c>
      <c r="BD135" s="624"/>
      <c r="BE135" s="624">
        <v>0</v>
      </c>
      <c r="BF135" s="624">
        <v>0</v>
      </c>
      <c r="BG135" s="626"/>
      <c r="BH135" s="484">
        <v>416</v>
      </c>
      <c r="BI135" s="621">
        <v>9</v>
      </c>
      <c r="BJ135" s="622" t="s">
        <v>133</v>
      </c>
      <c r="BK135" s="470">
        <v>2849</v>
      </c>
      <c r="BL135" s="627">
        <v>62.676728676728679</v>
      </c>
      <c r="BM135" s="628">
        <v>-200.7999297999298</v>
      </c>
      <c r="BN135" s="628">
        <v>-107.83994383994384</v>
      </c>
      <c r="BO135" s="629">
        <v>-245.96314496314497</v>
      </c>
      <c r="BP135" s="627"/>
      <c r="BQ135" s="630">
        <v>0</v>
      </c>
      <c r="BR135" s="630">
        <v>0</v>
      </c>
      <c r="BS135" s="630"/>
      <c r="BT135" s="630">
        <v>31.06072306072306</v>
      </c>
      <c r="BU135" s="630">
        <v>22.186381186381187</v>
      </c>
      <c r="BV135" s="630">
        <v>0</v>
      </c>
      <c r="BW135" s="630">
        <v>0</v>
      </c>
      <c r="BX135" s="630">
        <v>0</v>
      </c>
      <c r="BY135" s="630">
        <v>0</v>
      </c>
      <c r="BZ135" s="630">
        <v>0</v>
      </c>
      <c r="CA135" s="630">
        <v>0</v>
      </c>
      <c r="CB135" s="630">
        <v>0</v>
      </c>
      <c r="CC135" s="630">
        <v>0</v>
      </c>
      <c r="CD135" s="630">
        <v>0</v>
      </c>
      <c r="CE135" s="630">
        <v>0</v>
      </c>
      <c r="CF135" s="630"/>
      <c r="CG135" s="630">
        <v>4.7083187083187079</v>
      </c>
      <c r="CH135" s="630"/>
      <c r="CI135" s="630">
        <v>0</v>
      </c>
      <c r="CJ135" s="630">
        <v>0</v>
      </c>
      <c r="CK135" s="630"/>
      <c r="CL135" s="630">
        <v>0</v>
      </c>
      <c r="CM135" s="630">
        <v>0</v>
      </c>
      <c r="CN135" s="630">
        <v>0</v>
      </c>
      <c r="CO135" s="630">
        <v>0</v>
      </c>
      <c r="CP135" s="630">
        <v>0</v>
      </c>
      <c r="CQ135" s="630">
        <v>0</v>
      </c>
      <c r="CR135" s="630"/>
      <c r="CS135" s="630">
        <v>0</v>
      </c>
      <c r="CT135" s="630">
        <v>0</v>
      </c>
      <c r="CU135" s="630"/>
      <c r="CV135" s="630">
        <v>0</v>
      </c>
      <c r="CW135" s="630">
        <v>0</v>
      </c>
      <c r="CX135" s="630">
        <v>0</v>
      </c>
      <c r="CY135" s="630">
        <v>0</v>
      </c>
      <c r="CZ135" s="630"/>
      <c r="DA135" s="630">
        <v>0</v>
      </c>
      <c r="DB135" s="630">
        <v>0</v>
      </c>
      <c r="DC135" s="630"/>
      <c r="DD135" s="630">
        <v>3.5640575640575642</v>
      </c>
      <c r="DE135" s="630"/>
      <c r="DF135" s="630">
        <v>0</v>
      </c>
      <c r="DG135" s="630">
        <v>0</v>
      </c>
      <c r="DH135" s="630">
        <v>0</v>
      </c>
      <c r="DI135" s="630"/>
      <c r="DJ135" s="630">
        <v>1.1572481572481572</v>
      </c>
      <c r="DK135" s="630"/>
      <c r="DL135" s="630">
        <v>0</v>
      </c>
      <c r="DM135" s="630">
        <v>0</v>
      </c>
    </row>
    <row r="136" spans="1:117" s="622" customFormat="1" ht="13">
      <c r="A136" s="484">
        <v>418</v>
      </c>
      <c r="B136" s="621">
        <v>6</v>
      </c>
      <c r="C136" s="622" t="s">
        <v>134</v>
      </c>
      <c r="D136" s="470">
        <v>24854</v>
      </c>
      <c r="E136" s="623">
        <v>5238255</v>
      </c>
      <c r="F136" s="624">
        <v>-4990683</v>
      </c>
      <c r="G136" s="624">
        <v>-2680255</v>
      </c>
      <c r="H136" s="625">
        <v>-2432683</v>
      </c>
      <c r="I136" s="623"/>
      <c r="J136" s="624">
        <v>0</v>
      </c>
      <c r="K136" s="624">
        <v>0</v>
      </c>
      <c r="L136" s="624"/>
      <c r="M136" s="624">
        <v>575201</v>
      </c>
      <c r="N136" s="624">
        <v>410858</v>
      </c>
      <c r="O136" s="624">
        <v>0</v>
      </c>
      <c r="P136" s="624">
        <v>141826</v>
      </c>
      <c r="Q136" s="624">
        <v>101304</v>
      </c>
      <c r="R136" s="624">
        <v>0</v>
      </c>
      <c r="S136" s="624">
        <v>-80754</v>
      </c>
      <c r="T136" s="624">
        <v>37730</v>
      </c>
      <c r="U136" s="624">
        <v>0</v>
      </c>
      <c r="V136" s="624">
        <v>0</v>
      </c>
      <c r="W136" s="624">
        <v>0</v>
      </c>
      <c r="X136" s="624">
        <v>0</v>
      </c>
      <c r="Y136" s="624"/>
      <c r="Z136" s="624">
        <v>229516</v>
      </c>
      <c r="AA136" s="624"/>
      <c r="AB136" s="624">
        <v>0</v>
      </c>
      <c r="AC136" s="624">
        <v>0</v>
      </c>
      <c r="AD136" s="624"/>
      <c r="AE136" s="624">
        <v>3695596</v>
      </c>
      <c r="AF136" s="624">
        <v>0</v>
      </c>
      <c r="AG136" s="624">
        <v>0</v>
      </c>
      <c r="AH136" s="624">
        <v>0</v>
      </c>
      <c r="AI136" s="624">
        <v>0</v>
      </c>
      <c r="AJ136" s="624">
        <v>0</v>
      </c>
      <c r="AK136" s="624"/>
      <c r="AL136" s="624">
        <v>0</v>
      </c>
      <c r="AM136" s="624">
        <v>0</v>
      </c>
      <c r="AN136" s="624"/>
      <c r="AO136" s="624">
        <v>0</v>
      </c>
      <c r="AP136" s="624">
        <v>0</v>
      </c>
      <c r="AQ136" s="624">
        <v>0</v>
      </c>
      <c r="AR136" s="624">
        <v>0</v>
      </c>
      <c r="AS136" s="624"/>
      <c r="AT136" s="624">
        <v>0</v>
      </c>
      <c r="AU136" s="624">
        <v>0</v>
      </c>
      <c r="AV136" s="624"/>
      <c r="AW136" s="624">
        <v>88580</v>
      </c>
      <c r="AX136" s="624"/>
      <c r="AY136" s="624">
        <v>0</v>
      </c>
      <c r="AZ136" s="624">
        <v>0</v>
      </c>
      <c r="BA136" s="624">
        <v>0</v>
      </c>
      <c r="BB136" s="624"/>
      <c r="BC136" s="624">
        <v>38398</v>
      </c>
      <c r="BD136" s="624"/>
      <c r="BE136" s="624">
        <v>0</v>
      </c>
      <c r="BF136" s="624">
        <v>0</v>
      </c>
      <c r="BG136" s="626"/>
      <c r="BH136" s="484">
        <v>418</v>
      </c>
      <c r="BI136" s="621">
        <v>6</v>
      </c>
      <c r="BJ136" s="622" t="s">
        <v>134</v>
      </c>
      <c r="BK136" s="470">
        <v>24854</v>
      </c>
      <c r="BL136" s="627">
        <v>210.76104449987929</v>
      </c>
      <c r="BM136" s="628">
        <v>-200.79999195300556</v>
      </c>
      <c r="BN136" s="628">
        <v>-107.83998551540999</v>
      </c>
      <c r="BO136" s="629">
        <v>-97.878932968536247</v>
      </c>
      <c r="BP136" s="627"/>
      <c r="BQ136" s="630">
        <v>0</v>
      </c>
      <c r="BR136" s="630">
        <v>0</v>
      </c>
      <c r="BS136" s="630"/>
      <c r="BT136" s="630">
        <v>23.143196266194575</v>
      </c>
      <c r="BU136" s="630">
        <v>16.530860223706444</v>
      </c>
      <c r="BV136" s="630">
        <v>0</v>
      </c>
      <c r="BW136" s="630">
        <v>5.7063651726080309</v>
      </c>
      <c r="BX136" s="630">
        <v>4.0759636275850966</v>
      </c>
      <c r="BY136" s="630">
        <v>0</v>
      </c>
      <c r="BZ136" s="630">
        <v>-3.2491349480968856</v>
      </c>
      <c r="CA136" s="630">
        <v>1.5180655025348033</v>
      </c>
      <c r="CB136" s="630">
        <v>0</v>
      </c>
      <c r="CC136" s="630">
        <v>0</v>
      </c>
      <c r="CD136" s="630">
        <v>0</v>
      </c>
      <c r="CE136" s="630">
        <v>0</v>
      </c>
      <c r="CF136" s="630"/>
      <c r="CG136" s="630">
        <v>9.2345698881467779</v>
      </c>
      <c r="CH136" s="630"/>
      <c r="CI136" s="630">
        <v>0</v>
      </c>
      <c r="CJ136" s="630">
        <v>0</v>
      </c>
      <c r="CK136" s="630"/>
      <c r="CL136" s="630">
        <v>148.69220246238029</v>
      </c>
      <c r="CM136" s="630">
        <v>0</v>
      </c>
      <c r="CN136" s="630">
        <v>0</v>
      </c>
      <c r="CO136" s="630">
        <v>0</v>
      </c>
      <c r="CP136" s="630">
        <v>0</v>
      </c>
      <c r="CQ136" s="630">
        <v>0</v>
      </c>
      <c r="CR136" s="630"/>
      <c r="CS136" s="630">
        <v>0</v>
      </c>
      <c r="CT136" s="630">
        <v>0</v>
      </c>
      <c r="CU136" s="630"/>
      <c r="CV136" s="630">
        <v>0</v>
      </c>
      <c r="CW136" s="630">
        <v>0</v>
      </c>
      <c r="CX136" s="630">
        <v>0</v>
      </c>
      <c r="CY136" s="630">
        <v>0</v>
      </c>
      <c r="CZ136" s="630"/>
      <c r="DA136" s="630">
        <v>0</v>
      </c>
      <c r="DB136" s="630">
        <v>0</v>
      </c>
      <c r="DC136" s="630"/>
      <c r="DD136" s="630">
        <v>3.5640138408304498</v>
      </c>
      <c r="DE136" s="630"/>
      <c r="DF136" s="630">
        <v>0</v>
      </c>
      <c r="DG136" s="630">
        <v>0</v>
      </c>
      <c r="DH136" s="630">
        <v>0</v>
      </c>
      <c r="DI136" s="630"/>
      <c r="DJ136" s="630">
        <v>1.5449424639896998</v>
      </c>
      <c r="DK136" s="630"/>
      <c r="DL136" s="630">
        <v>0</v>
      </c>
      <c r="DM136" s="630">
        <v>0</v>
      </c>
    </row>
    <row r="137" spans="1:117" s="622" customFormat="1" ht="13">
      <c r="A137" s="484">
        <v>420</v>
      </c>
      <c r="B137" s="621">
        <v>11</v>
      </c>
      <c r="C137" s="622" t="s">
        <v>135</v>
      </c>
      <c r="D137" s="470">
        <v>8971</v>
      </c>
      <c r="E137" s="623">
        <v>1432113</v>
      </c>
      <c r="F137" s="624">
        <v>-1801377</v>
      </c>
      <c r="G137" s="624">
        <v>-967433</v>
      </c>
      <c r="H137" s="625">
        <v>-1336697</v>
      </c>
      <c r="I137" s="623"/>
      <c r="J137" s="624">
        <v>0</v>
      </c>
      <c r="K137" s="624">
        <v>0</v>
      </c>
      <c r="L137" s="624"/>
      <c r="M137" s="624">
        <v>206482</v>
      </c>
      <c r="N137" s="624">
        <v>147487</v>
      </c>
      <c r="O137" s="624">
        <v>7917</v>
      </c>
      <c r="P137" s="624">
        <v>47275</v>
      </c>
      <c r="Q137" s="624">
        <v>33768</v>
      </c>
      <c r="R137" s="624">
        <v>0</v>
      </c>
      <c r="S137" s="624">
        <v>-42752</v>
      </c>
      <c r="T137" s="624">
        <v>0</v>
      </c>
      <c r="U137" s="624">
        <v>0</v>
      </c>
      <c r="V137" s="624">
        <v>0</v>
      </c>
      <c r="W137" s="624">
        <v>0</v>
      </c>
      <c r="X137" s="624">
        <v>0</v>
      </c>
      <c r="Y137" s="624"/>
      <c r="Z137" s="624">
        <v>31826</v>
      </c>
      <c r="AA137" s="624"/>
      <c r="AB137" s="624">
        <v>0</v>
      </c>
      <c r="AC137" s="624">
        <v>0</v>
      </c>
      <c r="AD137" s="624"/>
      <c r="AE137" s="624">
        <v>959370</v>
      </c>
      <c r="AF137" s="624">
        <v>0</v>
      </c>
      <c r="AG137" s="624">
        <v>0</v>
      </c>
      <c r="AH137" s="624">
        <v>0</v>
      </c>
      <c r="AI137" s="624">
        <v>0</v>
      </c>
      <c r="AJ137" s="624">
        <v>0</v>
      </c>
      <c r="AK137" s="624"/>
      <c r="AL137" s="624">
        <v>0</v>
      </c>
      <c r="AM137" s="624">
        <v>0</v>
      </c>
      <c r="AN137" s="624"/>
      <c r="AO137" s="624">
        <v>0</v>
      </c>
      <c r="AP137" s="624">
        <v>0</v>
      </c>
      <c r="AQ137" s="624">
        <v>0</v>
      </c>
      <c r="AR137" s="624">
        <v>0</v>
      </c>
      <c r="AS137" s="624"/>
      <c r="AT137" s="624">
        <v>0</v>
      </c>
      <c r="AU137" s="624">
        <v>0</v>
      </c>
      <c r="AV137" s="624"/>
      <c r="AW137" s="624">
        <v>31973</v>
      </c>
      <c r="AX137" s="624"/>
      <c r="AY137" s="624">
        <v>0</v>
      </c>
      <c r="AZ137" s="624">
        <v>0</v>
      </c>
      <c r="BA137" s="624">
        <v>0</v>
      </c>
      <c r="BB137" s="624"/>
      <c r="BC137" s="624">
        <v>8767</v>
      </c>
      <c r="BD137" s="624"/>
      <c r="BE137" s="624">
        <v>0</v>
      </c>
      <c r="BF137" s="624">
        <v>0</v>
      </c>
      <c r="BG137" s="626"/>
      <c r="BH137" s="484">
        <v>420</v>
      </c>
      <c r="BI137" s="621">
        <v>11</v>
      </c>
      <c r="BJ137" s="622" t="s">
        <v>135</v>
      </c>
      <c r="BK137" s="470">
        <v>8971</v>
      </c>
      <c r="BL137" s="627">
        <v>159.63805595808716</v>
      </c>
      <c r="BM137" s="628">
        <v>-200.80002229405864</v>
      </c>
      <c r="BN137" s="628">
        <v>-107.84004012930554</v>
      </c>
      <c r="BO137" s="629">
        <v>-149.00200646527699</v>
      </c>
      <c r="BP137" s="627"/>
      <c r="BQ137" s="630">
        <v>0</v>
      </c>
      <c r="BR137" s="630">
        <v>0</v>
      </c>
      <c r="BS137" s="630"/>
      <c r="BT137" s="630">
        <v>23.016609073681863</v>
      </c>
      <c r="BU137" s="630">
        <v>16.440419128302306</v>
      </c>
      <c r="BV137" s="630">
        <v>0.88251031100211796</v>
      </c>
      <c r="BW137" s="630">
        <v>5.2697581094638277</v>
      </c>
      <c r="BX137" s="630">
        <v>3.7641288596589009</v>
      </c>
      <c r="BY137" s="630">
        <v>0</v>
      </c>
      <c r="BZ137" s="630">
        <v>-4.7655779734700703</v>
      </c>
      <c r="CA137" s="630">
        <v>0</v>
      </c>
      <c r="CB137" s="630">
        <v>0</v>
      </c>
      <c r="CC137" s="630">
        <v>0</v>
      </c>
      <c r="CD137" s="630">
        <v>0</v>
      </c>
      <c r="CE137" s="630">
        <v>0</v>
      </c>
      <c r="CF137" s="630"/>
      <c r="CG137" s="630">
        <v>3.5476535503288376</v>
      </c>
      <c r="CH137" s="630"/>
      <c r="CI137" s="630">
        <v>0</v>
      </c>
      <c r="CJ137" s="630">
        <v>0</v>
      </c>
      <c r="CK137" s="630"/>
      <c r="CL137" s="630">
        <v>106.94125515550105</v>
      </c>
      <c r="CM137" s="630">
        <v>0</v>
      </c>
      <c r="CN137" s="630">
        <v>0</v>
      </c>
      <c r="CO137" s="630">
        <v>0</v>
      </c>
      <c r="CP137" s="630">
        <v>0</v>
      </c>
      <c r="CQ137" s="630">
        <v>0</v>
      </c>
      <c r="CR137" s="630"/>
      <c r="CS137" s="630">
        <v>0</v>
      </c>
      <c r="CT137" s="630">
        <v>0</v>
      </c>
      <c r="CU137" s="630"/>
      <c r="CV137" s="630">
        <v>0</v>
      </c>
      <c r="CW137" s="630">
        <v>0</v>
      </c>
      <c r="CX137" s="630">
        <v>0</v>
      </c>
      <c r="CY137" s="630">
        <v>0</v>
      </c>
      <c r="CZ137" s="630"/>
      <c r="DA137" s="630">
        <v>0</v>
      </c>
      <c r="DB137" s="630">
        <v>0</v>
      </c>
      <c r="DC137" s="630"/>
      <c r="DD137" s="630">
        <v>3.5640396834243675</v>
      </c>
      <c r="DE137" s="630"/>
      <c r="DF137" s="630">
        <v>0</v>
      </c>
      <c r="DG137" s="630">
        <v>0</v>
      </c>
      <c r="DH137" s="630">
        <v>0</v>
      </c>
      <c r="DI137" s="630"/>
      <c r="DJ137" s="630">
        <v>0.97726006019395828</v>
      </c>
      <c r="DK137" s="630"/>
      <c r="DL137" s="630">
        <v>0</v>
      </c>
      <c r="DM137" s="630">
        <v>0</v>
      </c>
    </row>
    <row r="138" spans="1:117" s="622" customFormat="1" ht="13">
      <c r="A138" s="484">
        <v>421</v>
      </c>
      <c r="B138" s="621">
        <v>16</v>
      </c>
      <c r="C138" s="622" t="s">
        <v>136</v>
      </c>
      <c r="D138" s="470">
        <v>665</v>
      </c>
      <c r="E138" s="623">
        <v>34367</v>
      </c>
      <c r="F138" s="624">
        <v>-133532</v>
      </c>
      <c r="G138" s="624">
        <v>-71714</v>
      </c>
      <c r="H138" s="625">
        <v>-170879</v>
      </c>
      <c r="I138" s="623"/>
      <c r="J138" s="624">
        <v>0</v>
      </c>
      <c r="K138" s="624">
        <v>0</v>
      </c>
      <c r="L138" s="624"/>
      <c r="M138" s="624">
        <v>14749</v>
      </c>
      <c r="N138" s="624">
        <v>10535</v>
      </c>
      <c r="O138" s="624">
        <v>0</v>
      </c>
      <c r="P138" s="624">
        <v>0</v>
      </c>
      <c r="Q138" s="624">
        <v>0</v>
      </c>
      <c r="R138" s="624">
        <v>0</v>
      </c>
      <c r="S138" s="624">
        <v>0</v>
      </c>
      <c r="T138" s="624">
        <v>0</v>
      </c>
      <c r="U138" s="624">
        <v>0</v>
      </c>
      <c r="V138" s="624">
        <v>0</v>
      </c>
      <c r="W138" s="624">
        <v>0</v>
      </c>
      <c r="X138" s="624">
        <v>0</v>
      </c>
      <c r="Y138" s="624"/>
      <c r="Z138" s="624">
        <v>5942</v>
      </c>
      <c r="AA138" s="624"/>
      <c r="AB138" s="624">
        <v>0</v>
      </c>
      <c r="AC138" s="624">
        <v>0</v>
      </c>
      <c r="AD138" s="624"/>
      <c r="AE138" s="624">
        <v>0</v>
      </c>
      <c r="AF138" s="624">
        <v>0</v>
      </c>
      <c r="AG138" s="624">
        <v>0</v>
      </c>
      <c r="AH138" s="624">
        <v>0</v>
      </c>
      <c r="AI138" s="624">
        <v>0</v>
      </c>
      <c r="AJ138" s="624">
        <v>0</v>
      </c>
      <c r="AK138" s="624"/>
      <c r="AL138" s="624">
        <v>0</v>
      </c>
      <c r="AM138" s="624">
        <v>0</v>
      </c>
      <c r="AN138" s="624"/>
      <c r="AO138" s="624">
        <v>0</v>
      </c>
      <c r="AP138" s="624">
        <v>0</v>
      </c>
      <c r="AQ138" s="624">
        <v>0</v>
      </c>
      <c r="AR138" s="624">
        <v>0</v>
      </c>
      <c r="AS138" s="624"/>
      <c r="AT138" s="624">
        <v>0</v>
      </c>
      <c r="AU138" s="624">
        <v>0</v>
      </c>
      <c r="AV138" s="624"/>
      <c r="AW138" s="624">
        <v>2370</v>
      </c>
      <c r="AX138" s="624"/>
      <c r="AY138" s="624">
        <v>0</v>
      </c>
      <c r="AZ138" s="624">
        <v>0</v>
      </c>
      <c r="BA138" s="624">
        <v>0</v>
      </c>
      <c r="BB138" s="624"/>
      <c r="BC138" s="624">
        <v>771</v>
      </c>
      <c r="BD138" s="624"/>
      <c r="BE138" s="624">
        <v>0</v>
      </c>
      <c r="BF138" s="624">
        <v>0</v>
      </c>
      <c r="BG138" s="626"/>
      <c r="BH138" s="484">
        <v>421</v>
      </c>
      <c r="BI138" s="621">
        <v>16</v>
      </c>
      <c r="BJ138" s="622" t="s">
        <v>136</v>
      </c>
      <c r="BK138" s="470">
        <v>665</v>
      </c>
      <c r="BL138" s="627">
        <v>51.679699248120301</v>
      </c>
      <c r="BM138" s="628">
        <v>-200.8</v>
      </c>
      <c r="BN138" s="628">
        <v>-107.8406015037594</v>
      </c>
      <c r="BO138" s="629">
        <v>-256.9609022556391</v>
      </c>
      <c r="BP138" s="627"/>
      <c r="BQ138" s="630">
        <v>0</v>
      </c>
      <c r="BR138" s="630">
        <v>0</v>
      </c>
      <c r="BS138" s="630"/>
      <c r="BT138" s="630">
        <v>22.178947368421053</v>
      </c>
      <c r="BU138" s="630">
        <v>15.842105263157896</v>
      </c>
      <c r="BV138" s="630">
        <v>0</v>
      </c>
      <c r="BW138" s="630">
        <v>0</v>
      </c>
      <c r="BX138" s="630">
        <v>0</v>
      </c>
      <c r="BY138" s="630">
        <v>0</v>
      </c>
      <c r="BZ138" s="630">
        <v>0</v>
      </c>
      <c r="CA138" s="630">
        <v>0</v>
      </c>
      <c r="CB138" s="630">
        <v>0</v>
      </c>
      <c r="CC138" s="630">
        <v>0</v>
      </c>
      <c r="CD138" s="630">
        <v>0</v>
      </c>
      <c r="CE138" s="630">
        <v>0</v>
      </c>
      <c r="CF138" s="630"/>
      <c r="CG138" s="630">
        <v>8.9353383458646611</v>
      </c>
      <c r="CH138" s="630"/>
      <c r="CI138" s="630">
        <v>0</v>
      </c>
      <c r="CJ138" s="630">
        <v>0</v>
      </c>
      <c r="CK138" s="630"/>
      <c r="CL138" s="630">
        <v>0</v>
      </c>
      <c r="CM138" s="630">
        <v>0</v>
      </c>
      <c r="CN138" s="630">
        <v>0</v>
      </c>
      <c r="CO138" s="630">
        <v>0</v>
      </c>
      <c r="CP138" s="630">
        <v>0</v>
      </c>
      <c r="CQ138" s="630">
        <v>0</v>
      </c>
      <c r="CR138" s="630"/>
      <c r="CS138" s="630">
        <v>0</v>
      </c>
      <c r="CT138" s="630">
        <v>0</v>
      </c>
      <c r="CU138" s="630"/>
      <c r="CV138" s="630">
        <v>0</v>
      </c>
      <c r="CW138" s="630">
        <v>0</v>
      </c>
      <c r="CX138" s="630">
        <v>0</v>
      </c>
      <c r="CY138" s="630">
        <v>0</v>
      </c>
      <c r="CZ138" s="630"/>
      <c r="DA138" s="630">
        <v>0</v>
      </c>
      <c r="DB138" s="630">
        <v>0</v>
      </c>
      <c r="DC138" s="630"/>
      <c r="DD138" s="630">
        <v>3.5639097744360901</v>
      </c>
      <c r="DE138" s="630"/>
      <c r="DF138" s="630">
        <v>0</v>
      </c>
      <c r="DG138" s="630">
        <v>0</v>
      </c>
      <c r="DH138" s="630">
        <v>0</v>
      </c>
      <c r="DI138" s="630"/>
      <c r="DJ138" s="630">
        <v>1.1593984962406014</v>
      </c>
      <c r="DK138" s="630"/>
      <c r="DL138" s="630">
        <v>0</v>
      </c>
      <c r="DM138" s="630">
        <v>0</v>
      </c>
    </row>
    <row r="139" spans="1:117" s="622" customFormat="1" ht="13">
      <c r="A139" s="484">
        <v>422</v>
      </c>
      <c r="B139" s="621">
        <v>12</v>
      </c>
      <c r="C139" s="622" t="s">
        <v>137</v>
      </c>
      <c r="D139" s="470">
        <v>10049</v>
      </c>
      <c r="E139" s="623">
        <v>2867878</v>
      </c>
      <c r="F139" s="624">
        <v>-2017839</v>
      </c>
      <c r="G139" s="624">
        <v>-1083684</v>
      </c>
      <c r="H139" s="625">
        <v>-233645</v>
      </c>
      <c r="I139" s="623"/>
      <c r="J139" s="624">
        <v>0</v>
      </c>
      <c r="K139" s="624">
        <v>0</v>
      </c>
      <c r="L139" s="624"/>
      <c r="M139" s="624">
        <v>221231</v>
      </c>
      <c r="N139" s="624">
        <v>158022</v>
      </c>
      <c r="O139" s="624">
        <v>353100</v>
      </c>
      <c r="P139" s="624">
        <v>0</v>
      </c>
      <c r="Q139" s="624">
        <v>0</v>
      </c>
      <c r="R139" s="624">
        <v>0</v>
      </c>
      <c r="S139" s="624">
        <v>83921</v>
      </c>
      <c r="T139" s="624">
        <v>29023</v>
      </c>
      <c r="U139" s="624">
        <v>0</v>
      </c>
      <c r="V139" s="624">
        <v>0</v>
      </c>
      <c r="W139" s="624">
        <v>0</v>
      </c>
      <c r="X139" s="624">
        <v>0</v>
      </c>
      <c r="Y139" s="624"/>
      <c r="Z139" s="624">
        <v>23870</v>
      </c>
      <c r="AA139" s="624"/>
      <c r="AB139" s="624">
        <v>0</v>
      </c>
      <c r="AC139" s="624">
        <v>0</v>
      </c>
      <c r="AD139" s="624"/>
      <c r="AE139" s="624">
        <v>865089</v>
      </c>
      <c r="AF139" s="624">
        <v>12511</v>
      </c>
      <c r="AG139" s="624">
        <v>0</v>
      </c>
      <c r="AH139" s="624">
        <v>0</v>
      </c>
      <c r="AI139" s="624">
        <v>0</v>
      </c>
      <c r="AJ139" s="624">
        <v>0</v>
      </c>
      <c r="AK139" s="624"/>
      <c r="AL139" s="624">
        <v>234758</v>
      </c>
      <c r="AM139" s="624">
        <v>0</v>
      </c>
      <c r="AN139" s="624"/>
      <c r="AO139" s="624">
        <v>0</v>
      </c>
      <c r="AP139" s="624">
        <v>0</v>
      </c>
      <c r="AQ139" s="624">
        <v>0</v>
      </c>
      <c r="AR139" s="624">
        <v>0</v>
      </c>
      <c r="AS139" s="624"/>
      <c r="AT139" s="624">
        <v>0</v>
      </c>
      <c r="AU139" s="624">
        <v>0</v>
      </c>
      <c r="AV139" s="624"/>
      <c r="AW139" s="624">
        <v>35815</v>
      </c>
      <c r="AX139" s="624"/>
      <c r="AY139" s="624">
        <v>134768</v>
      </c>
      <c r="AZ139" s="624">
        <v>0</v>
      </c>
      <c r="BA139" s="624">
        <v>0</v>
      </c>
      <c r="BB139" s="624"/>
      <c r="BC139" s="624">
        <v>7747</v>
      </c>
      <c r="BD139" s="624"/>
      <c r="BE139" s="624">
        <v>708023</v>
      </c>
      <c r="BF139" s="624">
        <v>0</v>
      </c>
      <c r="BG139" s="626"/>
      <c r="BH139" s="484">
        <v>422</v>
      </c>
      <c r="BI139" s="621">
        <v>12</v>
      </c>
      <c r="BJ139" s="622" t="s">
        <v>137</v>
      </c>
      <c r="BK139" s="470">
        <v>10049</v>
      </c>
      <c r="BL139" s="627">
        <v>285.38939197930142</v>
      </c>
      <c r="BM139" s="628">
        <v>-200.79998009752214</v>
      </c>
      <c r="BN139" s="628">
        <v>-107.83998407801771</v>
      </c>
      <c r="BO139" s="629">
        <v>-23.25057219623843</v>
      </c>
      <c r="BP139" s="627"/>
      <c r="BQ139" s="630">
        <v>0</v>
      </c>
      <c r="BR139" s="630">
        <v>0</v>
      </c>
      <c r="BS139" s="630"/>
      <c r="BT139" s="630">
        <v>22.015225395561746</v>
      </c>
      <c r="BU139" s="630">
        <v>15.725146780774207</v>
      </c>
      <c r="BV139" s="630">
        <v>35.137824659170064</v>
      </c>
      <c r="BW139" s="630">
        <v>0</v>
      </c>
      <c r="BX139" s="630">
        <v>0</v>
      </c>
      <c r="BY139" s="630">
        <v>0</v>
      </c>
      <c r="BZ139" s="630">
        <v>8.3511792218131156</v>
      </c>
      <c r="CA139" s="630">
        <v>2.888148074435267</v>
      </c>
      <c r="CB139" s="630">
        <v>0</v>
      </c>
      <c r="CC139" s="630">
        <v>0</v>
      </c>
      <c r="CD139" s="630">
        <v>0</v>
      </c>
      <c r="CE139" s="630">
        <v>0</v>
      </c>
      <c r="CF139" s="630"/>
      <c r="CG139" s="630">
        <v>2.3753607324111852</v>
      </c>
      <c r="CH139" s="630"/>
      <c r="CI139" s="630">
        <v>0</v>
      </c>
      <c r="CJ139" s="630">
        <v>0</v>
      </c>
      <c r="CK139" s="630"/>
      <c r="CL139" s="630">
        <v>86.087073340630909</v>
      </c>
      <c r="CM139" s="630">
        <v>1.2449995024380536</v>
      </c>
      <c r="CN139" s="630">
        <v>0</v>
      </c>
      <c r="CO139" s="630">
        <v>0</v>
      </c>
      <c r="CP139" s="630">
        <v>0</v>
      </c>
      <c r="CQ139" s="630">
        <v>0</v>
      </c>
      <c r="CR139" s="630"/>
      <c r="CS139" s="630">
        <v>23.361329485520947</v>
      </c>
      <c r="CT139" s="630">
        <v>0</v>
      </c>
      <c r="CU139" s="630"/>
      <c r="CV139" s="630">
        <v>0</v>
      </c>
      <c r="CW139" s="630">
        <v>0</v>
      </c>
      <c r="CX139" s="630">
        <v>0</v>
      </c>
      <c r="CY139" s="630">
        <v>0</v>
      </c>
      <c r="CZ139" s="630"/>
      <c r="DA139" s="630">
        <v>0</v>
      </c>
      <c r="DB139" s="630">
        <v>0</v>
      </c>
      <c r="DC139" s="630"/>
      <c r="DD139" s="630">
        <v>3.5640362225097024</v>
      </c>
      <c r="DE139" s="630"/>
      <c r="DF139" s="630">
        <v>13.411085680167181</v>
      </c>
      <c r="DG139" s="630">
        <v>0</v>
      </c>
      <c r="DH139" s="630">
        <v>0</v>
      </c>
      <c r="DI139" s="630"/>
      <c r="DJ139" s="630">
        <v>0.77092247984874118</v>
      </c>
      <c r="DK139" s="630"/>
      <c r="DL139" s="630">
        <v>70.457060404020297</v>
      </c>
      <c r="DM139" s="630">
        <v>0</v>
      </c>
    </row>
    <row r="140" spans="1:117" s="622" customFormat="1" ht="13">
      <c r="A140" s="484">
        <v>423</v>
      </c>
      <c r="B140" s="621">
        <v>2</v>
      </c>
      <c r="C140" s="622" t="s">
        <v>138</v>
      </c>
      <c r="D140" s="470">
        <v>20666</v>
      </c>
      <c r="E140" s="623">
        <v>4147954</v>
      </c>
      <c r="F140" s="624">
        <v>-4149733</v>
      </c>
      <c r="G140" s="624">
        <v>-2228621</v>
      </c>
      <c r="H140" s="625">
        <v>-2230400</v>
      </c>
      <c r="I140" s="623"/>
      <c r="J140" s="624">
        <v>21006</v>
      </c>
      <c r="K140" s="624">
        <v>15004</v>
      </c>
      <c r="L140" s="624"/>
      <c r="M140" s="624">
        <v>604698</v>
      </c>
      <c r="N140" s="624">
        <v>431927</v>
      </c>
      <c r="O140" s="624">
        <v>87088</v>
      </c>
      <c r="P140" s="624">
        <v>118189</v>
      </c>
      <c r="Q140" s="624">
        <v>84420</v>
      </c>
      <c r="R140" s="624">
        <v>0</v>
      </c>
      <c r="S140" s="624">
        <v>-61753</v>
      </c>
      <c r="T140" s="624">
        <v>0</v>
      </c>
      <c r="U140" s="624">
        <v>0</v>
      </c>
      <c r="V140" s="624">
        <v>0</v>
      </c>
      <c r="W140" s="624">
        <v>0</v>
      </c>
      <c r="X140" s="624">
        <v>0</v>
      </c>
      <c r="Y140" s="624"/>
      <c r="Z140" s="624">
        <v>135593</v>
      </c>
      <c r="AA140" s="624"/>
      <c r="AB140" s="624">
        <v>0</v>
      </c>
      <c r="AC140" s="624">
        <v>0</v>
      </c>
      <c r="AD140" s="624"/>
      <c r="AE140" s="624">
        <v>2227696</v>
      </c>
      <c r="AF140" s="624">
        <v>0</v>
      </c>
      <c r="AG140" s="624">
        <v>0</v>
      </c>
      <c r="AH140" s="624">
        <v>0</v>
      </c>
      <c r="AI140" s="624">
        <v>0</v>
      </c>
      <c r="AJ140" s="624">
        <v>0</v>
      </c>
      <c r="AK140" s="624"/>
      <c r="AL140" s="624">
        <v>382517</v>
      </c>
      <c r="AM140" s="624">
        <v>0</v>
      </c>
      <c r="AN140" s="624"/>
      <c r="AO140" s="624">
        <v>0</v>
      </c>
      <c r="AP140" s="624">
        <v>0</v>
      </c>
      <c r="AQ140" s="624">
        <v>0</v>
      </c>
      <c r="AR140" s="624">
        <v>0</v>
      </c>
      <c r="AS140" s="624"/>
      <c r="AT140" s="624">
        <v>0</v>
      </c>
      <c r="AU140" s="624">
        <v>0</v>
      </c>
      <c r="AV140" s="624"/>
      <c r="AW140" s="624">
        <v>73654</v>
      </c>
      <c r="AX140" s="624"/>
      <c r="AY140" s="624">
        <v>0</v>
      </c>
      <c r="AZ140" s="624">
        <v>0</v>
      </c>
      <c r="BA140" s="624">
        <v>0</v>
      </c>
      <c r="BB140" s="624"/>
      <c r="BC140" s="624">
        <v>27915</v>
      </c>
      <c r="BD140" s="624"/>
      <c r="BE140" s="624">
        <v>0</v>
      </c>
      <c r="BF140" s="624">
        <v>0</v>
      </c>
      <c r="BG140" s="626"/>
      <c r="BH140" s="484">
        <v>423</v>
      </c>
      <c r="BI140" s="621">
        <v>2</v>
      </c>
      <c r="BJ140" s="622" t="s">
        <v>138</v>
      </c>
      <c r="BK140" s="470">
        <v>20666</v>
      </c>
      <c r="BL140" s="627">
        <v>200.71392625568566</v>
      </c>
      <c r="BM140" s="628">
        <v>-200.80000967773154</v>
      </c>
      <c r="BN140" s="628">
        <v>-107.83997870899061</v>
      </c>
      <c r="BO140" s="629">
        <v>-107.92606213103649</v>
      </c>
      <c r="BP140" s="627"/>
      <c r="BQ140" s="630">
        <v>1.016452143617536</v>
      </c>
      <c r="BR140" s="630">
        <v>0.72602342011032617</v>
      </c>
      <c r="BS140" s="630"/>
      <c r="BT140" s="630">
        <v>29.260524533049452</v>
      </c>
      <c r="BU140" s="630">
        <v>20.900367753798509</v>
      </c>
      <c r="BV140" s="630">
        <v>4.2140714216587636</v>
      </c>
      <c r="BW140" s="630">
        <v>5.7190070647440239</v>
      </c>
      <c r="BX140" s="630">
        <v>4.0849704829188038</v>
      </c>
      <c r="BY140" s="630">
        <v>0</v>
      </c>
      <c r="BZ140" s="630">
        <v>-2.9881447788638344</v>
      </c>
      <c r="CA140" s="630">
        <v>0</v>
      </c>
      <c r="CB140" s="630">
        <v>0</v>
      </c>
      <c r="CC140" s="630">
        <v>0</v>
      </c>
      <c r="CD140" s="630">
        <v>0</v>
      </c>
      <c r="CE140" s="630">
        <v>0</v>
      </c>
      <c r="CF140" s="630"/>
      <c r="CG140" s="630">
        <v>6.5611632633310748</v>
      </c>
      <c r="CH140" s="630"/>
      <c r="CI140" s="630">
        <v>0</v>
      </c>
      <c r="CJ140" s="630">
        <v>0</v>
      </c>
      <c r="CK140" s="630"/>
      <c r="CL140" s="630">
        <v>107.79521920061937</v>
      </c>
      <c r="CM140" s="630">
        <v>0</v>
      </c>
      <c r="CN140" s="630">
        <v>0</v>
      </c>
      <c r="CO140" s="630">
        <v>0</v>
      </c>
      <c r="CP140" s="630">
        <v>0</v>
      </c>
      <c r="CQ140" s="630">
        <v>0</v>
      </c>
      <c r="CR140" s="630"/>
      <c r="CS140" s="630">
        <v>18.509484176908934</v>
      </c>
      <c r="CT140" s="630">
        <v>0</v>
      </c>
      <c r="CU140" s="630"/>
      <c r="CV140" s="630">
        <v>0</v>
      </c>
      <c r="CW140" s="630">
        <v>0</v>
      </c>
      <c r="CX140" s="630">
        <v>0</v>
      </c>
      <c r="CY140" s="630">
        <v>0</v>
      </c>
      <c r="CZ140" s="630"/>
      <c r="DA140" s="630">
        <v>0</v>
      </c>
      <c r="DB140" s="630">
        <v>0</v>
      </c>
      <c r="DC140" s="630"/>
      <c r="DD140" s="630">
        <v>3.5640181941352949</v>
      </c>
      <c r="DE140" s="630"/>
      <c r="DF140" s="630">
        <v>0</v>
      </c>
      <c r="DG140" s="630">
        <v>0</v>
      </c>
      <c r="DH140" s="630">
        <v>0</v>
      </c>
      <c r="DI140" s="630"/>
      <c r="DJ140" s="630">
        <v>1.3507693796574083</v>
      </c>
      <c r="DK140" s="630"/>
      <c r="DL140" s="630">
        <v>0</v>
      </c>
      <c r="DM140" s="630">
        <v>0</v>
      </c>
    </row>
    <row r="141" spans="1:117" s="622" customFormat="1" ht="13">
      <c r="A141" s="484">
        <v>425</v>
      </c>
      <c r="B141" s="621">
        <v>17</v>
      </c>
      <c r="C141" s="622" t="s">
        <v>139</v>
      </c>
      <c r="D141" s="470">
        <v>10190</v>
      </c>
      <c r="E141" s="623">
        <v>4710197</v>
      </c>
      <c r="F141" s="624">
        <v>-2046152</v>
      </c>
      <c r="G141" s="624">
        <v>-1098890</v>
      </c>
      <c r="H141" s="625">
        <v>1565155</v>
      </c>
      <c r="I141" s="623"/>
      <c r="J141" s="624">
        <v>0</v>
      </c>
      <c r="K141" s="624">
        <v>0</v>
      </c>
      <c r="L141" s="624"/>
      <c r="M141" s="624">
        <v>471960</v>
      </c>
      <c r="N141" s="624">
        <v>337114</v>
      </c>
      <c r="O141" s="624">
        <v>0</v>
      </c>
      <c r="P141" s="624">
        <v>212739</v>
      </c>
      <c r="Q141" s="624">
        <v>151957</v>
      </c>
      <c r="R141" s="624">
        <v>0</v>
      </c>
      <c r="S141" s="624">
        <v>-38002</v>
      </c>
      <c r="T141" s="624">
        <v>0</v>
      </c>
      <c r="U141" s="624">
        <v>0</v>
      </c>
      <c r="V141" s="624">
        <v>0</v>
      </c>
      <c r="W141" s="624">
        <v>0</v>
      </c>
      <c r="X141" s="624">
        <v>0</v>
      </c>
      <c r="Y141" s="624"/>
      <c r="Z141" s="624">
        <v>96652</v>
      </c>
      <c r="AA141" s="624"/>
      <c r="AB141" s="624">
        <v>0</v>
      </c>
      <c r="AC141" s="624">
        <v>0</v>
      </c>
      <c r="AD141" s="624"/>
      <c r="AE141" s="624">
        <v>2894022</v>
      </c>
      <c r="AF141" s="624">
        <v>0</v>
      </c>
      <c r="AG141" s="624">
        <v>0</v>
      </c>
      <c r="AH141" s="624">
        <v>0</v>
      </c>
      <c r="AI141" s="624">
        <v>0</v>
      </c>
      <c r="AJ141" s="624">
        <v>0</v>
      </c>
      <c r="AK141" s="624"/>
      <c r="AL141" s="624">
        <v>152841</v>
      </c>
      <c r="AM141" s="624">
        <v>0</v>
      </c>
      <c r="AN141" s="624"/>
      <c r="AO141" s="624">
        <v>0</v>
      </c>
      <c r="AP141" s="624">
        <v>0</v>
      </c>
      <c r="AQ141" s="624">
        <v>0</v>
      </c>
      <c r="AR141" s="624">
        <v>0</v>
      </c>
      <c r="AS141" s="624"/>
      <c r="AT141" s="624">
        <v>0</v>
      </c>
      <c r="AU141" s="624">
        <v>0</v>
      </c>
      <c r="AV141" s="624"/>
      <c r="AW141" s="624">
        <v>36317</v>
      </c>
      <c r="AX141" s="624"/>
      <c r="AY141" s="624">
        <v>0</v>
      </c>
      <c r="AZ141" s="624">
        <v>0</v>
      </c>
      <c r="BA141" s="624">
        <v>0</v>
      </c>
      <c r="BB141" s="624"/>
      <c r="BC141" s="624">
        <v>20582</v>
      </c>
      <c r="BD141" s="624"/>
      <c r="BE141" s="624">
        <v>374015</v>
      </c>
      <c r="BF141" s="624">
        <v>0</v>
      </c>
      <c r="BG141" s="626"/>
      <c r="BH141" s="484">
        <v>425</v>
      </c>
      <c r="BI141" s="621">
        <v>17</v>
      </c>
      <c r="BJ141" s="622" t="s">
        <v>139</v>
      </c>
      <c r="BK141" s="470">
        <v>10190</v>
      </c>
      <c r="BL141" s="627">
        <v>462.23719332679099</v>
      </c>
      <c r="BM141" s="628">
        <v>-200.8</v>
      </c>
      <c r="BN141" s="628">
        <v>-107.84003925417076</v>
      </c>
      <c r="BO141" s="629">
        <v>153.59715407262021</v>
      </c>
      <c r="BP141" s="627"/>
      <c r="BQ141" s="630">
        <v>0</v>
      </c>
      <c r="BR141" s="630">
        <v>0</v>
      </c>
      <c r="BS141" s="630"/>
      <c r="BT141" s="630">
        <v>46.315996074582927</v>
      </c>
      <c r="BU141" s="630">
        <v>33.082826300294407</v>
      </c>
      <c r="BV141" s="630">
        <v>0</v>
      </c>
      <c r="BW141" s="630">
        <v>20.877232580961728</v>
      </c>
      <c r="BX141" s="630">
        <v>14.912365063788027</v>
      </c>
      <c r="BY141" s="630">
        <v>0</v>
      </c>
      <c r="BZ141" s="630">
        <v>-3.7293424926398431</v>
      </c>
      <c r="CA141" s="630">
        <v>0</v>
      </c>
      <c r="CB141" s="630">
        <v>0</v>
      </c>
      <c r="CC141" s="630">
        <v>0</v>
      </c>
      <c r="CD141" s="630">
        <v>0</v>
      </c>
      <c r="CE141" s="630">
        <v>0</v>
      </c>
      <c r="CF141" s="630"/>
      <c r="CG141" s="630">
        <v>9.4849852796859668</v>
      </c>
      <c r="CH141" s="630"/>
      <c r="CI141" s="630">
        <v>0</v>
      </c>
      <c r="CJ141" s="630">
        <v>0</v>
      </c>
      <c r="CK141" s="630"/>
      <c r="CL141" s="630">
        <v>284.00608439646714</v>
      </c>
      <c r="CM141" s="630">
        <v>0</v>
      </c>
      <c r="CN141" s="630">
        <v>0</v>
      </c>
      <c r="CO141" s="630">
        <v>0</v>
      </c>
      <c r="CP141" s="630">
        <v>0</v>
      </c>
      <c r="CQ141" s="630">
        <v>0</v>
      </c>
      <c r="CR141" s="630"/>
      <c r="CS141" s="630">
        <v>14.999116781157998</v>
      </c>
      <c r="CT141" s="630">
        <v>0</v>
      </c>
      <c r="CU141" s="630"/>
      <c r="CV141" s="630">
        <v>0</v>
      </c>
      <c r="CW141" s="630">
        <v>0</v>
      </c>
      <c r="CX141" s="630">
        <v>0</v>
      </c>
      <c r="CY141" s="630">
        <v>0</v>
      </c>
      <c r="CZ141" s="630"/>
      <c r="DA141" s="630">
        <v>0</v>
      </c>
      <c r="DB141" s="630">
        <v>0</v>
      </c>
      <c r="DC141" s="630"/>
      <c r="DD141" s="630">
        <v>3.5639842983316976</v>
      </c>
      <c r="DE141" s="630"/>
      <c r="DF141" s="630">
        <v>0</v>
      </c>
      <c r="DG141" s="630">
        <v>0</v>
      </c>
      <c r="DH141" s="630">
        <v>0</v>
      </c>
      <c r="DI141" s="630"/>
      <c r="DJ141" s="630">
        <v>2.0198233562315995</v>
      </c>
      <c r="DK141" s="630"/>
      <c r="DL141" s="630">
        <v>36.704121687929344</v>
      </c>
      <c r="DM141" s="630">
        <v>0</v>
      </c>
    </row>
    <row r="142" spans="1:117" s="622" customFormat="1" ht="13">
      <c r="A142" s="484">
        <v>426</v>
      </c>
      <c r="B142" s="621">
        <v>12</v>
      </c>
      <c r="C142" s="622" t="s">
        <v>140</v>
      </c>
      <c r="D142" s="470">
        <v>11913</v>
      </c>
      <c r="E142" s="623">
        <v>1834611</v>
      </c>
      <c r="F142" s="624">
        <v>-2392130</v>
      </c>
      <c r="G142" s="624">
        <v>-1284698</v>
      </c>
      <c r="H142" s="625">
        <v>-1842217</v>
      </c>
      <c r="I142" s="623"/>
      <c r="J142" s="624">
        <v>0</v>
      </c>
      <c r="K142" s="624">
        <v>0</v>
      </c>
      <c r="L142" s="624"/>
      <c r="M142" s="624">
        <v>206482</v>
      </c>
      <c r="N142" s="624">
        <v>147487</v>
      </c>
      <c r="O142" s="624">
        <v>131423</v>
      </c>
      <c r="P142" s="624">
        <v>661856</v>
      </c>
      <c r="Q142" s="624">
        <v>472754</v>
      </c>
      <c r="R142" s="624">
        <v>0</v>
      </c>
      <c r="S142" s="624">
        <v>71253</v>
      </c>
      <c r="T142" s="624">
        <v>26120</v>
      </c>
      <c r="U142" s="624">
        <v>0</v>
      </c>
      <c r="V142" s="624">
        <v>0</v>
      </c>
      <c r="W142" s="624">
        <v>0</v>
      </c>
      <c r="X142" s="624">
        <v>0</v>
      </c>
      <c r="Y142" s="624"/>
      <c r="Z142" s="624">
        <v>59725</v>
      </c>
      <c r="AA142" s="624"/>
      <c r="AB142" s="624">
        <v>0</v>
      </c>
      <c r="AC142" s="624">
        <v>0</v>
      </c>
      <c r="AD142" s="624"/>
      <c r="AE142" s="624">
        <v>0</v>
      </c>
      <c r="AF142" s="624">
        <v>0</v>
      </c>
      <c r="AG142" s="624">
        <v>0</v>
      </c>
      <c r="AH142" s="624">
        <v>0</v>
      </c>
      <c r="AI142" s="624">
        <v>0</v>
      </c>
      <c r="AJ142" s="624">
        <v>0</v>
      </c>
      <c r="AK142" s="624"/>
      <c r="AL142" s="624">
        <v>0</v>
      </c>
      <c r="AM142" s="624">
        <v>0</v>
      </c>
      <c r="AN142" s="624"/>
      <c r="AO142" s="624">
        <v>0</v>
      </c>
      <c r="AP142" s="624">
        <v>0</v>
      </c>
      <c r="AQ142" s="624">
        <v>0</v>
      </c>
      <c r="AR142" s="624">
        <v>0</v>
      </c>
      <c r="AS142" s="624"/>
      <c r="AT142" s="624">
        <v>0</v>
      </c>
      <c r="AU142" s="624">
        <v>0</v>
      </c>
      <c r="AV142" s="624"/>
      <c r="AW142" s="624">
        <v>42458</v>
      </c>
      <c r="AX142" s="624"/>
      <c r="AY142" s="624">
        <v>0</v>
      </c>
      <c r="AZ142" s="624">
        <v>0</v>
      </c>
      <c r="BA142" s="624">
        <v>0</v>
      </c>
      <c r="BB142" s="624"/>
      <c r="BC142" s="624">
        <v>15053</v>
      </c>
      <c r="BD142" s="624"/>
      <c r="BE142" s="624">
        <v>0</v>
      </c>
      <c r="BF142" s="624">
        <v>0</v>
      </c>
      <c r="BG142" s="626"/>
      <c r="BH142" s="484">
        <v>426</v>
      </c>
      <c r="BI142" s="621">
        <v>12</v>
      </c>
      <c r="BJ142" s="622" t="s">
        <v>140</v>
      </c>
      <c r="BK142" s="470">
        <v>11913</v>
      </c>
      <c r="BL142" s="627">
        <v>154.00075547720976</v>
      </c>
      <c r="BM142" s="628">
        <v>-200.79996642323513</v>
      </c>
      <c r="BN142" s="628">
        <v>-107.84000671535297</v>
      </c>
      <c r="BO142" s="629">
        <v>-154.63921766137832</v>
      </c>
      <c r="BP142" s="627"/>
      <c r="BQ142" s="630">
        <v>0</v>
      </c>
      <c r="BR142" s="630">
        <v>0</v>
      </c>
      <c r="BS142" s="630"/>
      <c r="BT142" s="630">
        <v>17.332493914211366</v>
      </c>
      <c r="BU142" s="630">
        <v>12.380340804163518</v>
      </c>
      <c r="BV142" s="630">
        <v>11.031897926634768</v>
      </c>
      <c r="BW142" s="630">
        <v>55.557458238898683</v>
      </c>
      <c r="BX142" s="630">
        <v>39.683874758667002</v>
      </c>
      <c r="BY142" s="630">
        <v>0</v>
      </c>
      <c r="BZ142" s="630">
        <v>5.9811130697557289</v>
      </c>
      <c r="CA142" s="630">
        <v>2.1925627465793669</v>
      </c>
      <c r="CB142" s="630">
        <v>0</v>
      </c>
      <c r="CC142" s="630">
        <v>0</v>
      </c>
      <c r="CD142" s="630">
        <v>0</v>
      </c>
      <c r="CE142" s="630">
        <v>0</v>
      </c>
      <c r="CF142" s="630"/>
      <c r="CG142" s="630">
        <v>5.0134307059514818</v>
      </c>
      <c r="CH142" s="630"/>
      <c r="CI142" s="630">
        <v>0</v>
      </c>
      <c r="CJ142" s="630">
        <v>0</v>
      </c>
      <c r="CK142" s="630"/>
      <c r="CL142" s="630">
        <v>0</v>
      </c>
      <c r="CM142" s="630">
        <v>0</v>
      </c>
      <c r="CN142" s="630">
        <v>0</v>
      </c>
      <c r="CO142" s="630">
        <v>0</v>
      </c>
      <c r="CP142" s="630">
        <v>0</v>
      </c>
      <c r="CQ142" s="630">
        <v>0</v>
      </c>
      <c r="CR142" s="630"/>
      <c r="CS142" s="630">
        <v>0</v>
      </c>
      <c r="CT142" s="630">
        <v>0</v>
      </c>
      <c r="CU142" s="630"/>
      <c r="CV142" s="630">
        <v>0</v>
      </c>
      <c r="CW142" s="630">
        <v>0</v>
      </c>
      <c r="CX142" s="630">
        <v>0</v>
      </c>
      <c r="CY142" s="630">
        <v>0</v>
      </c>
      <c r="CZ142" s="630"/>
      <c r="DA142" s="630">
        <v>0</v>
      </c>
      <c r="DB142" s="630">
        <v>0</v>
      </c>
      <c r="DC142" s="630"/>
      <c r="DD142" s="630">
        <v>3.5640057080500296</v>
      </c>
      <c r="DE142" s="630"/>
      <c r="DF142" s="630">
        <v>0</v>
      </c>
      <c r="DG142" s="630">
        <v>0</v>
      </c>
      <c r="DH142" s="630">
        <v>0</v>
      </c>
      <c r="DI142" s="630"/>
      <c r="DJ142" s="630">
        <v>1.263577604297826</v>
      </c>
      <c r="DK142" s="630"/>
      <c r="DL142" s="630">
        <v>0</v>
      </c>
      <c r="DM142" s="630">
        <v>0</v>
      </c>
    </row>
    <row r="143" spans="1:117" s="622" customFormat="1" ht="13">
      <c r="A143" s="484">
        <v>430</v>
      </c>
      <c r="B143" s="621">
        <v>2</v>
      </c>
      <c r="C143" s="622" t="s">
        <v>141</v>
      </c>
      <c r="D143" s="470">
        <v>15295</v>
      </c>
      <c r="E143" s="623">
        <v>2249766</v>
      </c>
      <c r="F143" s="624">
        <v>-3071236</v>
      </c>
      <c r="G143" s="624">
        <v>-1649413</v>
      </c>
      <c r="H143" s="625">
        <v>-2470883</v>
      </c>
      <c r="I143" s="623"/>
      <c r="J143" s="624">
        <v>14004</v>
      </c>
      <c r="K143" s="624">
        <v>10003</v>
      </c>
      <c r="L143" s="624"/>
      <c r="M143" s="624">
        <v>471960</v>
      </c>
      <c r="N143" s="624">
        <v>337114</v>
      </c>
      <c r="O143" s="624">
        <v>277097</v>
      </c>
      <c r="P143" s="624">
        <v>260015</v>
      </c>
      <c r="Q143" s="624">
        <v>185725</v>
      </c>
      <c r="R143" s="624">
        <v>0</v>
      </c>
      <c r="S143" s="624">
        <v>-174175</v>
      </c>
      <c r="T143" s="624">
        <v>0</v>
      </c>
      <c r="U143" s="624">
        <v>0</v>
      </c>
      <c r="V143" s="624">
        <v>0</v>
      </c>
      <c r="W143" s="624">
        <v>0</v>
      </c>
      <c r="X143" s="624">
        <v>0</v>
      </c>
      <c r="Y143" s="624"/>
      <c r="Z143" s="624">
        <v>110193</v>
      </c>
      <c r="AA143" s="624"/>
      <c r="AB143" s="624">
        <v>0</v>
      </c>
      <c r="AC143" s="624">
        <v>0</v>
      </c>
      <c r="AD143" s="624"/>
      <c r="AE143" s="624">
        <v>0</v>
      </c>
      <c r="AF143" s="624">
        <v>0</v>
      </c>
      <c r="AG143" s="624">
        <v>0</v>
      </c>
      <c r="AH143" s="624">
        <v>0</v>
      </c>
      <c r="AI143" s="624">
        <v>0</v>
      </c>
      <c r="AJ143" s="624">
        <v>0</v>
      </c>
      <c r="AK143" s="624"/>
      <c r="AL143" s="624">
        <v>245692</v>
      </c>
      <c r="AM143" s="624">
        <v>0</v>
      </c>
      <c r="AN143" s="624"/>
      <c r="AO143" s="624">
        <v>0</v>
      </c>
      <c r="AP143" s="624">
        <v>0</v>
      </c>
      <c r="AQ143" s="624">
        <v>0</v>
      </c>
      <c r="AR143" s="624">
        <v>0</v>
      </c>
      <c r="AS143" s="624"/>
      <c r="AT143" s="624">
        <v>0</v>
      </c>
      <c r="AU143" s="624">
        <v>0</v>
      </c>
      <c r="AV143" s="624"/>
      <c r="AW143" s="624">
        <v>54511</v>
      </c>
      <c r="AX143" s="624"/>
      <c r="AY143" s="624">
        <v>0</v>
      </c>
      <c r="AZ143" s="624">
        <v>0</v>
      </c>
      <c r="BA143" s="624">
        <v>0</v>
      </c>
      <c r="BB143" s="624"/>
      <c r="BC143" s="624">
        <v>16898</v>
      </c>
      <c r="BD143" s="624"/>
      <c r="BE143" s="624">
        <v>440729</v>
      </c>
      <c r="BF143" s="624">
        <v>0</v>
      </c>
      <c r="BG143" s="626"/>
      <c r="BH143" s="484">
        <v>430</v>
      </c>
      <c r="BI143" s="621">
        <v>2</v>
      </c>
      <c r="BJ143" s="622" t="s">
        <v>141</v>
      </c>
      <c r="BK143" s="470">
        <v>15295</v>
      </c>
      <c r="BL143" s="627">
        <v>147.09159856162145</v>
      </c>
      <c r="BM143" s="628">
        <v>-200.8</v>
      </c>
      <c r="BN143" s="628">
        <v>-107.84001307616869</v>
      </c>
      <c r="BO143" s="629">
        <v>-161.54841451454723</v>
      </c>
      <c r="BP143" s="627"/>
      <c r="BQ143" s="630">
        <v>0.9155933311539719</v>
      </c>
      <c r="BR143" s="630">
        <v>0.65400457665903888</v>
      </c>
      <c r="BS143" s="630"/>
      <c r="BT143" s="630">
        <v>30.857142857142858</v>
      </c>
      <c r="BU143" s="630">
        <v>22.040797646289636</v>
      </c>
      <c r="BV143" s="630">
        <v>18.116835567178818</v>
      </c>
      <c r="BW143" s="630">
        <v>17</v>
      </c>
      <c r="BX143" s="630">
        <v>12.142857142857142</v>
      </c>
      <c r="BY143" s="630">
        <v>0</v>
      </c>
      <c r="BZ143" s="630">
        <v>-11.387708401438379</v>
      </c>
      <c r="CA143" s="630">
        <v>0</v>
      </c>
      <c r="CB143" s="630">
        <v>0</v>
      </c>
      <c r="CC143" s="630">
        <v>0</v>
      </c>
      <c r="CD143" s="630">
        <v>0</v>
      </c>
      <c r="CE143" s="630">
        <v>0</v>
      </c>
      <c r="CF143" s="630"/>
      <c r="CG143" s="630">
        <v>7.204511278195489</v>
      </c>
      <c r="CH143" s="630"/>
      <c r="CI143" s="630">
        <v>0</v>
      </c>
      <c r="CJ143" s="630">
        <v>0</v>
      </c>
      <c r="CK143" s="630"/>
      <c r="CL143" s="630">
        <v>0</v>
      </c>
      <c r="CM143" s="630">
        <v>0</v>
      </c>
      <c r="CN143" s="630">
        <v>0</v>
      </c>
      <c r="CO143" s="630">
        <v>0</v>
      </c>
      <c r="CP143" s="630">
        <v>0</v>
      </c>
      <c r="CQ143" s="630">
        <v>0</v>
      </c>
      <c r="CR143" s="630"/>
      <c r="CS143" s="630">
        <v>16.063550179797318</v>
      </c>
      <c r="CT143" s="630">
        <v>0</v>
      </c>
      <c r="CU143" s="630"/>
      <c r="CV143" s="630">
        <v>0</v>
      </c>
      <c r="CW143" s="630">
        <v>0</v>
      </c>
      <c r="CX143" s="630">
        <v>0</v>
      </c>
      <c r="CY143" s="630">
        <v>0</v>
      </c>
      <c r="CZ143" s="630"/>
      <c r="DA143" s="630">
        <v>0</v>
      </c>
      <c r="DB143" s="630">
        <v>0</v>
      </c>
      <c r="DC143" s="630"/>
      <c r="DD143" s="630">
        <v>3.5639751552795031</v>
      </c>
      <c r="DE143" s="630"/>
      <c r="DF143" s="630">
        <v>0</v>
      </c>
      <c r="DG143" s="630">
        <v>0</v>
      </c>
      <c r="DH143" s="630">
        <v>0</v>
      </c>
      <c r="DI143" s="630"/>
      <c r="DJ143" s="630">
        <v>1.1048054919908468</v>
      </c>
      <c r="DK143" s="630"/>
      <c r="DL143" s="630">
        <v>28.8152337365152</v>
      </c>
      <c r="DM143" s="630">
        <v>0</v>
      </c>
    </row>
    <row r="144" spans="1:117" s="622" customFormat="1" ht="13">
      <c r="A144" s="484">
        <v>433</v>
      </c>
      <c r="B144" s="621">
        <v>5</v>
      </c>
      <c r="C144" s="622" t="s">
        <v>142</v>
      </c>
      <c r="D144" s="470">
        <v>7657</v>
      </c>
      <c r="E144" s="623">
        <v>1158462</v>
      </c>
      <c r="F144" s="624">
        <v>-1537526</v>
      </c>
      <c r="G144" s="624">
        <v>-825731</v>
      </c>
      <c r="H144" s="625">
        <v>-1204795</v>
      </c>
      <c r="I144" s="623"/>
      <c r="J144" s="624">
        <v>0</v>
      </c>
      <c r="K144" s="624">
        <v>0</v>
      </c>
      <c r="L144" s="624"/>
      <c r="M144" s="624">
        <v>132739</v>
      </c>
      <c r="N144" s="624">
        <v>94813</v>
      </c>
      <c r="O144" s="624">
        <v>23751</v>
      </c>
      <c r="P144" s="624">
        <v>23638</v>
      </c>
      <c r="Q144" s="624">
        <v>16884</v>
      </c>
      <c r="R144" s="624">
        <v>0</v>
      </c>
      <c r="S144" s="624">
        <v>-57003</v>
      </c>
      <c r="T144" s="624">
        <v>31925</v>
      </c>
      <c r="U144" s="624">
        <v>0</v>
      </c>
      <c r="V144" s="624">
        <v>0</v>
      </c>
      <c r="W144" s="624">
        <v>0</v>
      </c>
      <c r="X144" s="624">
        <v>0</v>
      </c>
      <c r="Y144" s="624"/>
      <c r="Z144" s="624">
        <v>37424</v>
      </c>
      <c r="AA144" s="624"/>
      <c r="AB144" s="624">
        <v>0</v>
      </c>
      <c r="AC144" s="624">
        <v>0</v>
      </c>
      <c r="AD144" s="624"/>
      <c r="AE144" s="624">
        <v>697143</v>
      </c>
      <c r="AF144" s="624">
        <v>0</v>
      </c>
      <c r="AG144" s="624">
        <v>0</v>
      </c>
      <c r="AH144" s="624">
        <v>0</v>
      </c>
      <c r="AI144" s="624">
        <v>0</v>
      </c>
      <c r="AJ144" s="624">
        <v>0</v>
      </c>
      <c r="AK144" s="624"/>
      <c r="AL144" s="624">
        <v>120984</v>
      </c>
      <c r="AM144" s="624">
        <v>0</v>
      </c>
      <c r="AN144" s="624"/>
      <c r="AO144" s="624">
        <v>0</v>
      </c>
      <c r="AP144" s="624">
        <v>0</v>
      </c>
      <c r="AQ144" s="624">
        <v>0</v>
      </c>
      <c r="AR144" s="624">
        <v>0</v>
      </c>
      <c r="AS144" s="624"/>
      <c r="AT144" s="624">
        <v>0</v>
      </c>
      <c r="AU144" s="624">
        <v>0</v>
      </c>
      <c r="AV144" s="624"/>
      <c r="AW144" s="624">
        <v>27290</v>
      </c>
      <c r="AX144" s="624"/>
      <c r="AY144" s="624">
        <v>0</v>
      </c>
      <c r="AZ144" s="624">
        <v>0</v>
      </c>
      <c r="BA144" s="624">
        <v>0</v>
      </c>
      <c r="BB144" s="624"/>
      <c r="BC144" s="624">
        <v>8874</v>
      </c>
      <c r="BD144" s="624"/>
      <c r="BE144" s="624">
        <v>0</v>
      </c>
      <c r="BF144" s="624">
        <v>0</v>
      </c>
      <c r="BG144" s="626"/>
      <c r="BH144" s="484">
        <v>433</v>
      </c>
      <c r="BI144" s="621">
        <v>5</v>
      </c>
      <c r="BJ144" s="622" t="s">
        <v>142</v>
      </c>
      <c r="BK144" s="470">
        <v>7657</v>
      </c>
      <c r="BL144" s="627">
        <v>151.2945017630926</v>
      </c>
      <c r="BM144" s="628">
        <v>-200.8000522397806</v>
      </c>
      <c r="BN144" s="628">
        <v>-107.84001567193418</v>
      </c>
      <c r="BO144" s="629">
        <v>-157.34556614862217</v>
      </c>
      <c r="BP144" s="627"/>
      <c r="BQ144" s="630">
        <v>0</v>
      </c>
      <c r="BR144" s="630">
        <v>0</v>
      </c>
      <c r="BS144" s="630"/>
      <c r="BT144" s="630">
        <v>17.33564059030952</v>
      </c>
      <c r="BU144" s="630">
        <v>12.382525793391668</v>
      </c>
      <c r="BV144" s="630">
        <v>3.101867572156197</v>
      </c>
      <c r="BW144" s="630">
        <v>3.0871098341386967</v>
      </c>
      <c r="BX144" s="630">
        <v>2.2050411388272169</v>
      </c>
      <c r="BY144" s="630">
        <v>0</v>
      </c>
      <c r="BZ144" s="630">
        <v>-7.4445605328457622</v>
      </c>
      <c r="CA144" s="630">
        <v>4.1693874885725482</v>
      </c>
      <c r="CB144" s="630">
        <v>0</v>
      </c>
      <c r="CC144" s="630">
        <v>0</v>
      </c>
      <c r="CD144" s="630">
        <v>0</v>
      </c>
      <c r="CE144" s="630">
        <v>0</v>
      </c>
      <c r="CF144" s="630"/>
      <c r="CG144" s="630">
        <v>4.8875538722737364</v>
      </c>
      <c r="CH144" s="630"/>
      <c r="CI144" s="630">
        <v>0</v>
      </c>
      <c r="CJ144" s="630">
        <v>0</v>
      </c>
      <c r="CK144" s="630"/>
      <c r="CL144" s="630">
        <v>91.046493404727698</v>
      </c>
      <c r="CM144" s="630">
        <v>0</v>
      </c>
      <c r="CN144" s="630">
        <v>0</v>
      </c>
      <c r="CO144" s="630">
        <v>0</v>
      </c>
      <c r="CP144" s="630">
        <v>0</v>
      </c>
      <c r="CQ144" s="630">
        <v>0</v>
      </c>
      <c r="CR144" s="630"/>
      <c r="CS144" s="630">
        <v>15.800444038135041</v>
      </c>
      <c r="CT144" s="630">
        <v>0</v>
      </c>
      <c r="CU144" s="630"/>
      <c r="CV144" s="630">
        <v>0</v>
      </c>
      <c r="CW144" s="630">
        <v>0</v>
      </c>
      <c r="CX144" s="630">
        <v>0</v>
      </c>
      <c r="CY144" s="630">
        <v>0</v>
      </c>
      <c r="CZ144" s="630"/>
      <c r="DA144" s="630">
        <v>0</v>
      </c>
      <c r="DB144" s="630">
        <v>0</v>
      </c>
      <c r="DC144" s="630"/>
      <c r="DD144" s="630">
        <v>3.5640590309520701</v>
      </c>
      <c r="DE144" s="630"/>
      <c r="DF144" s="630">
        <v>0</v>
      </c>
      <c r="DG144" s="630">
        <v>0</v>
      </c>
      <c r="DH144" s="630">
        <v>0</v>
      </c>
      <c r="DI144" s="630"/>
      <c r="DJ144" s="630">
        <v>1.1589395324539637</v>
      </c>
      <c r="DK144" s="630"/>
      <c r="DL144" s="630">
        <v>0</v>
      </c>
      <c r="DM144" s="630">
        <v>0</v>
      </c>
    </row>
    <row r="145" spans="1:117" s="622" customFormat="1" ht="13">
      <c r="A145" s="484">
        <v>434</v>
      </c>
      <c r="B145" s="621">
        <v>1</v>
      </c>
      <c r="C145" s="622" t="s">
        <v>143</v>
      </c>
      <c r="D145" s="470">
        <v>14352</v>
      </c>
      <c r="E145" s="623">
        <v>3938207</v>
      </c>
      <c r="F145" s="624">
        <v>-2881882</v>
      </c>
      <c r="G145" s="624">
        <v>-1547720</v>
      </c>
      <c r="H145" s="625">
        <v>-491395</v>
      </c>
      <c r="I145" s="623"/>
      <c r="J145" s="624">
        <v>14004</v>
      </c>
      <c r="K145" s="624">
        <v>10003</v>
      </c>
      <c r="L145" s="624"/>
      <c r="M145" s="624">
        <v>294975</v>
      </c>
      <c r="N145" s="624">
        <v>210696</v>
      </c>
      <c r="O145" s="624">
        <v>213760</v>
      </c>
      <c r="P145" s="624">
        <v>94551</v>
      </c>
      <c r="Q145" s="624">
        <v>67536</v>
      </c>
      <c r="R145" s="624">
        <v>0</v>
      </c>
      <c r="S145" s="624">
        <v>4750</v>
      </c>
      <c r="T145" s="624">
        <v>72557</v>
      </c>
      <c r="U145" s="624">
        <v>0</v>
      </c>
      <c r="V145" s="624">
        <v>0</v>
      </c>
      <c r="W145" s="624">
        <v>0</v>
      </c>
      <c r="X145" s="624">
        <v>0</v>
      </c>
      <c r="Y145" s="624"/>
      <c r="Z145" s="624">
        <v>133986</v>
      </c>
      <c r="AA145" s="624"/>
      <c r="AB145" s="624">
        <v>0</v>
      </c>
      <c r="AC145" s="624">
        <v>0</v>
      </c>
      <c r="AD145" s="624"/>
      <c r="AE145" s="624">
        <v>2271367</v>
      </c>
      <c r="AF145" s="624">
        <v>0</v>
      </c>
      <c r="AG145" s="624">
        <v>0</v>
      </c>
      <c r="AH145" s="624">
        <v>0</v>
      </c>
      <c r="AI145" s="624">
        <v>0</v>
      </c>
      <c r="AJ145" s="624">
        <v>0</v>
      </c>
      <c r="AK145" s="624"/>
      <c r="AL145" s="624">
        <v>414964</v>
      </c>
      <c r="AM145" s="624">
        <v>0</v>
      </c>
      <c r="AN145" s="624"/>
      <c r="AO145" s="624">
        <v>0</v>
      </c>
      <c r="AP145" s="624">
        <v>0</v>
      </c>
      <c r="AQ145" s="624">
        <v>0</v>
      </c>
      <c r="AR145" s="624">
        <v>0</v>
      </c>
      <c r="AS145" s="624"/>
      <c r="AT145" s="624">
        <v>0</v>
      </c>
      <c r="AU145" s="624">
        <v>0</v>
      </c>
      <c r="AV145" s="624"/>
      <c r="AW145" s="624">
        <v>51151</v>
      </c>
      <c r="AX145" s="624"/>
      <c r="AY145" s="624">
        <v>69112</v>
      </c>
      <c r="AZ145" s="624">
        <v>0</v>
      </c>
      <c r="BA145" s="624">
        <v>0</v>
      </c>
      <c r="BB145" s="624"/>
      <c r="BC145" s="624">
        <v>14795</v>
      </c>
      <c r="BD145" s="624"/>
      <c r="BE145" s="624">
        <v>0</v>
      </c>
      <c r="BF145" s="624">
        <v>0</v>
      </c>
      <c r="BG145" s="626"/>
      <c r="BH145" s="484">
        <v>434</v>
      </c>
      <c r="BI145" s="621">
        <v>1</v>
      </c>
      <c r="BJ145" s="622" t="s">
        <v>143</v>
      </c>
      <c r="BK145" s="470">
        <v>14352</v>
      </c>
      <c r="BL145" s="627">
        <v>274.401268115942</v>
      </c>
      <c r="BM145" s="628">
        <v>-200.80002787068005</v>
      </c>
      <c r="BN145" s="628">
        <v>-107.84002229654403</v>
      </c>
      <c r="BO145" s="629">
        <v>-34.238782051282051</v>
      </c>
      <c r="BP145" s="627"/>
      <c r="BQ145" s="630">
        <v>0.97575250836120397</v>
      </c>
      <c r="BR145" s="630">
        <v>0.69697603121516161</v>
      </c>
      <c r="BS145" s="630"/>
      <c r="BT145" s="630">
        <v>20.552884615384617</v>
      </c>
      <c r="BU145" s="630">
        <v>14.680602006688963</v>
      </c>
      <c r="BV145" s="630">
        <v>14.894091415830546</v>
      </c>
      <c r="BW145" s="630">
        <v>6.5880016722408028</v>
      </c>
      <c r="BX145" s="630">
        <v>4.7056856187290972</v>
      </c>
      <c r="BY145" s="630">
        <v>0</v>
      </c>
      <c r="BZ145" s="630">
        <v>0.33096432552954291</v>
      </c>
      <c r="CA145" s="630">
        <v>5.0555323299888517</v>
      </c>
      <c r="CB145" s="630">
        <v>0</v>
      </c>
      <c r="CC145" s="630">
        <v>0</v>
      </c>
      <c r="CD145" s="630">
        <v>0</v>
      </c>
      <c r="CE145" s="630">
        <v>0</v>
      </c>
      <c r="CF145" s="630"/>
      <c r="CG145" s="630">
        <v>9.3357023411371234</v>
      </c>
      <c r="CH145" s="630"/>
      <c r="CI145" s="630">
        <v>0</v>
      </c>
      <c r="CJ145" s="630">
        <v>0</v>
      </c>
      <c r="CK145" s="630"/>
      <c r="CL145" s="630">
        <v>158.26135730211817</v>
      </c>
      <c r="CM145" s="630">
        <v>0</v>
      </c>
      <c r="CN145" s="630">
        <v>0</v>
      </c>
      <c r="CO145" s="630">
        <v>0</v>
      </c>
      <c r="CP145" s="630">
        <v>0</v>
      </c>
      <c r="CQ145" s="630">
        <v>0</v>
      </c>
      <c r="CR145" s="630"/>
      <c r="CS145" s="630">
        <v>28.913322185061315</v>
      </c>
      <c r="CT145" s="630">
        <v>0</v>
      </c>
      <c r="CU145" s="630"/>
      <c r="CV145" s="630">
        <v>0</v>
      </c>
      <c r="CW145" s="630">
        <v>0</v>
      </c>
      <c r="CX145" s="630">
        <v>0</v>
      </c>
      <c r="CY145" s="630">
        <v>0</v>
      </c>
      <c r="CZ145" s="630"/>
      <c r="DA145" s="630">
        <v>0</v>
      </c>
      <c r="DB145" s="630">
        <v>0</v>
      </c>
      <c r="DC145" s="630"/>
      <c r="DD145" s="630">
        <v>3.5640328874024525</v>
      </c>
      <c r="DE145" s="630"/>
      <c r="DF145" s="630">
        <v>4.8154960981047941</v>
      </c>
      <c r="DG145" s="630">
        <v>0</v>
      </c>
      <c r="DH145" s="630">
        <v>0</v>
      </c>
      <c r="DI145" s="630"/>
      <c r="DJ145" s="630">
        <v>1.0308667781493868</v>
      </c>
      <c r="DK145" s="630"/>
      <c r="DL145" s="630">
        <v>0</v>
      </c>
      <c r="DM145" s="630">
        <v>0</v>
      </c>
    </row>
    <row r="146" spans="1:117" s="622" customFormat="1" ht="13">
      <c r="A146" s="484">
        <v>435</v>
      </c>
      <c r="B146" s="621">
        <v>13</v>
      </c>
      <c r="C146" s="622" t="s">
        <v>144</v>
      </c>
      <c r="D146" s="470">
        <v>711</v>
      </c>
      <c r="E146" s="623">
        <v>10675</v>
      </c>
      <c r="F146" s="624">
        <v>-142769</v>
      </c>
      <c r="G146" s="624">
        <v>-76674</v>
      </c>
      <c r="H146" s="625">
        <v>-208768</v>
      </c>
      <c r="I146" s="623"/>
      <c r="J146" s="624">
        <v>0</v>
      </c>
      <c r="K146" s="624">
        <v>0</v>
      </c>
      <c r="L146" s="624"/>
      <c r="M146" s="624">
        <v>0</v>
      </c>
      <c r="N146" s="624">
        <v>0</v>
      </c>
      <c r="O146" s="624">
        <v>0</v>
      </c>
      <c r="P146" s="624">
        <v>0</v>
      </c>
      <c r="Q146" s="624">
        <v>0</v>
      </c>
      <c r="R146" s="624">
        <v>0</v>
      </c>
      <c r="S146" s="624">
        <v>0</v>
      </c>
      <c r="T146" s="624">
        <v>0</v>
      </c>
      <c r="U146" s="624">
        <v>0</v>
      </c>
      <c r="V146" s="624">
        <v>0</v>
      </c>
      <c r="W146" s="624">
        <v>0</v>
      </c>
      <c r="X146" s="624">
        <v>0</v>
      </c>
      <c r="Y146" s="624"/>
      <c r="Z146" s="624">
        <v>7651</v>
      </c>
      <c r="AA146" s="624"/>
      <c r="AB146" s="624">
        <v>0</v>
      </c>
      <c r="AC146" s="624">
        <v>0</v>
      </c>
      <c r="AD146" s="624"/>
      <c r="AE146" s="624">
        <v>0</v>
      </c>
      <c r="AF146" s="624">
        <v>0</v>
      </c>
      <c r="AG146" s="624">
        <v>0</v>
      </c>
      <c r="AH146" s="624">
        <v>0</v>
      </c>
      <c r="AI146" s="624">
        <v>0</v>
      </c>
      <c r="AJ146" s="624">
        <v>0</v>
      </c>
      <c r="AK146" s="624"/>
      <c r="AL146" s="624">
        <v>0</v>
      </c>
      <c r="AM146" s="624">
        <v>0</v>
      </c>
      <c r="AN146" s="624"/>
      <c r="AO146" s="624">
        <v>0</v>
      </c>
      <c r="AP146" s="624">
        <v>0</v>
      </c>
      <c r="AQ146" s="624">
        <v>0</v>
      </c>
      <c r="AR146" s="624">
        <v>0</v>
      </c>
      <c r="AS146" s="624"/>
      <c r="AT146" s="624">
        <v>0</v>
      </c>
      <c r="AU146" s="624">
        <v>0</v>
      </c>
      <c r="AV146" s="624"/>
      <c r="AW146" s="624">
        <v>2534</v>
      </c>
      <c r="AX146" s="624"/>
      <c r="AY146" s="624">
        <v>0</v>
      </c>
      <c r="AZ146" s="624">
        <v>0</v>
      </c>
      <c r="BA146" s="624">
        <v>0</v>
      </c>
      <c r="BB146" s="624"/>
      <c r="BC146" s="624">
        <v>490</v>
      </c>
      <c r="BD146" s="624"/>
      <c r="BE146" s="624">
        <v>0</v>
      </c>
      <c r="BF146" s="624">
        <v>0</v>
      </c>
      <c r="BG146" s="626"/>
      <c r="BH146" s="484">
        <v>435</v>
      </c>
      <c r="BI146" s="621">
        <v>13</v>
      </c>
      <c r="BJ146" s="622" t="s">
        <v>144</v>
      </c>
      <c r="BK146" s="470">
        <v>711</v>
      </c>
      <c r="BL146" s="627">
        <v>15.014064697609001</v>
      </c>
      <c r="BM146" s="628">
        <v>-200.80028129395217</v>
      </c>
      <c r="BN146" s="628">
        <v>-107.83966244725738</v>
      </c>
      <c r="BO146" s="629">
        <v>-293.62587904360055</v>
      </c>
      <c r="BP146" s="627"/>
      <c r="BQ146" s="630">
        <v>0</v>
      </c>
      <c r="BR146" s="630">
        <v>0</v>
      </c>
      <c r="BS146" s="630"/>
      <c r="BT146" s="630">
        <v>0</v>
      </c>
      <c r="BU146" s="630">
        <v>0</v>
      </c>
      <c r="BV146" s="630">
        <v>0</v>
      </c>
      <c r="BW146" s="630">
        <v>0</v>
      </c>
      <c r="BX146" s="630">
        <v>0</v>
      </c>
      <c r="BY146" s="630">
        <v>0</v>
      </c>
      <c r="BZ146" s="630">
        <v>0</v>
      </c>
      <c r="CA146" s="630">
        <v>0</v>
      </c>
      <c r="CB146" s="630">
        <v>0</v>
      </c>
      <c r="CC146" s="630">
        <v>0</v>
      </c>
      <c r="CD146" s="630">
        <v>0</v>
      </c>
      <c r="CE146" s="630">
        <v>0</v>
      </c>
      <c r="CF146" s="630"/>
      <c r="CG146" s="630">
        <v>10.760900140646976</v>
      </c>
      <c r="CH146" s="630"/>
      <c r="CI146" s="630">
        <v>0</v>
      </c>
      <c r="CJ146" s="630">
        <v>0</v>
      </c>
      <c r="CK146" s="630"/>
      <c r="CL146" s="630">
        <v>0</v>
      </c>
      <c r="CM146" s="630">
        <v>0</v>
      </c>
      <c r="CN146" s="630">
        <v>0</v>
      </c>
      <c r="CO146" s="630">
        <v>0</v>
      </c>
      <c r="CP146" s="630">
        <v>0</v>
      </c>
      <c r="CQ146" s="630">
        <v>0</v>
      </c>
      <c r="CR146" s="630"/>
      <c r="CS146" s="630">
        <v>0</v>
      </c>
      <c r="CT146" s="630">
        <v>0</v>
      </c>
      <c r="CU146" s="630"/>
      <c r="CV146" s="630">
        <v>0</v>
      </c>
      <c r="CW146" s="630">
        <v>0</v>
      </c>
      <c r="CX146" s="630">
        <v>0</v>
      </c>
      <c r="CY146" s="630">
        <v>0</v>
      </c>
      <c r="CZ146" s="630"/>
      <c r="DA146" s="630">
        <v>0</v>
      </c>
      <c r="DB146" s="630">
        <v>0</v>
      </c>
      <c r="DC146" s="630"/>
      <c r="DD146" s="630">
        <v>3.5639943741209565</v>
      </c>
      <c r="DE146" s="630"/>
      <c r="DF146" s="630">
        <v>0</v>
      </c>
      <c r="DG146" s="630">
        <v>0</v>
      </c>
      <c r="DH146" s="630">
        <v>0</v>
      </c>
      <c r="DI146" s="630"/>
      <c r="DJ146" s="630">
        <v>0.6891701828410689</v>
      </c>
      <c r="DK146" s="630"/>
      <c r="DL146" s="630">
        <v>0</v>
      </c>
      <c r="DM146" s="630">
        <v>0</v>
      </c>
    </row>
    <row r="147" spans="1:117" s="622" customFormat="1" ht="13">
      <c r="A147" s="484">
        <v>436</v>
      </c>
      <c r="B147" s="621">
        <v>17</v>
      </c>
      <c r="C147" s="622" t="s">
        <v>145</v>
      </c>
      <c r="D147" s="470">
        <v>2008</v>
      </c>
      <c r="E147" s="623">
        <v>210328</v>
      </c>
      <c r="F147" s="624">
        <v>-403206</v>
      </c>
      <c r="G147" s="624">
        <v>-216543</v>
      </c>
      <c r="H147" s="625">
        <v>-409421</v>
      </c>
      <c r="I147" s="623"/>
      <c r="J147" s="624">
        <v>0</v>
      </c>
      <c r="K147" s="624">
        <v>0</v>
      </c>
      <c r="L147" s="624"/>
      <c r="M147" s="624">
        <v>0</v>
      </c>
      <c r="N147" s="624">
        <v>0</v>
      </c>
      <c r="O147" s="624">
        <v>17418</v>
      </c>
      <c r="P147" s="624">
        <v>118189</v>
      </c>
      <c r="Q147" s="624">
        <v>84420</v>
      </c>
      <c r="R147" s="624">
        <v>0</v>
      </c>
      <c r="S147" s="624">
        <v>-36418</v>
      </c>
      <c r="T147" s="624">
        <v>0</v>
      </c>
      <c r="U147" s="624">
        <v>0</v>
      </c>
      <c r="V147" s="624">
        <v>0</v>
      </c>
      <c r="W147" s="624">
        <v>0</v>
      </c>
      <c r="X147" s="624">
        <v>0</v>
      </c>
      <c r="Y147" s="624"/>
      <c r="Z147" s="624">
        <v>15913</v>
      </c>
      <c r="AA147" s="624"/>
      <c r="AB147" s="624">
        <v>0</v>
      </c>
      <c r="AC147" s="624">
        <v>0</v>
      </c>
      <c r="AD147" s="624"/>
      <c r="AE147" s="624">
        <v>0</v>
      </c>
      <c r="AF147" s="624">
        <v>0</v>
      </c>
      <c r="AG147" s="624">
        <v>0</v>
      </c>
      <c r="AH147" s="624">
        <v>0</v>
      </c>
      <c r="AI147" s="624">
        <v>0</v>
      </c>
      <c r="AJ147" s="624">
        <v>0</v>
      </c>
      <c r="AK147" s="624"/>
      <c r="AL147" s="624">
        <v>0</v>
      </c>
      <c r="AM147" s="624">
        <v>0</v>
      </c>
      <c r="AN147" s="624"/>
      <c r="AO147" s="624">
        <v>0</v>
      </c>
      <c r="AP147" s="624">
        <v>0</v>
      </c>
      <c r="AQ147" s="624">
        <v>0</v>
      </c>
      <c r="AR147" s="624">
        <v>0</v>
      </c>
      <c r="AS147" s="624"/>
      <c r="AT147" s="624">
        <v>0</v>
      </c>
      <c r="AU147" s="624">
        <v>0</v>
      </c>
      <c r="AV147" s="624"/>
      <c r="AW147" s="624">
        <v>7157</v>
      </c>
      <c r="AX147" s="624"/>
      <c r="AY147" s="624">
        <v>0</v>
      </c>
      <c r="AZ147" s="624">
        <v>0</v>
      </c>
      <c r="BA147" s="624">
        <v>0</v>
      </c>
      <c r="BB147" s="624"/>
      <c r="BC147" s="624">
        <v>3649</v>
      </c>
      <c r="BD147" s="624"/>
      <c r="BE147" s="624">
        <v>0</v>
      </c>
      <c r="BF147" s="624">
        <v>0</v>
      </c>
      <c r="BG147" s="626"/>
      <c r="BH147" s="484">
        <v>436</v>
      </c>
      <c r="BI147" s="621">
        <v>17</v>
      </c>
      <c r="BJ147" s="622" t="s">
        <v>145</v>
      </c>
      <c r="BK147" s="470">
        <v>2008</v>
      </c>
      <c r="BL147" s="627">
        <v>104.74501992031873</v>
      </c>
      <c r="BM147" s="628">
        <v>-200.79980079681275</v>
      </c>
      <c r="BN147" s="628">
        <v>-107.84013944223108</v>
      </c>
      <c r="BO147" s="629">
        <v>-203.8949203187251</v>
      </c>
      <c r="BP147" s="627"/>
      <c r="BQ147" s="630">
        <v>0</v>
      </c>
      <c r="BR147" s="630">
        <v>0</v>
      </c>
      <c r="BS147" s="630"/>
      <c r="BT147" s="630">
        <v>0</v>
      </c>
      <c r="BU147" s="630">
        <v>0</v>
      </c>
      <c r="BV147" s="630">
        <v>8.6743027888446207</v>
      </c>
      <c r="BW147" s="630">
        <v>58.859063745019917</v>
      </c>
      <c r="BX147" s="630">
        <v>42.041832669322709</v>
      </c>
      <c r="BY147" s="630">
        <v>0</v>
      </c>
      <c r="BZ147" s="630">
        <v>-18.136454183266931</v>
      </c>
      <c r="CA147" s="630">
        <v>0</v>
      </c>
      <c r="CB147" s="630">
        <v>0</v>
      </c>
      <c r="CC147" s="630">
        <v>0</v>
      </c>
      <c r="CD147" s="630">
        <v>0</v>
      </c>
      <c r="CE147" s="630">
        <v>0</v>
      </c>
      <c r="CF147" s="630"/>
      <c r="CG147" s="630">
        <v>7.9248007968127494</v>
      </c>
      <c r="CH147" s="630"/>
      <c r="CI147" s="630">
        <v>0</v>
      </c>
      <c r="CJ147" s="630">
        <v>0</v>
      </c>
      <c r="CK147" s="630"/>
      <c r="CL147" s="630">
        <v>0</v>
      </c>
      <c r="CM147" s="630">
        <v>0</v>
      </c>
      <c r="CN147" s="630">
        <v>0</v>
      </c>
      <c r="CO147" s="630">
        <v>0</v>
      </c>
      <c r="CP147" s="630">
        <v>0</v>
      </c>
      <c r="CQ147" s="630">
        <v>0</v>
      </c>
      <c r="CR147" s="630"/>
      <c r="CS147" s="630">
        <v>0</v>
      </c>
      <c r="CT147" s="630">
        <v>0</v>
      </c>
      <c r="CU147" s="630"/>
      <c r="CV147" s="630">
        <v>0</v>
      </c>
      <c r="CW147" s="630">
        <v>0</v>
      </c>
      <c r="CX147" s="630">
        <v>0</v>
      </c>
      <c r="CY147" s="630">
        <v>0</v>
      </c>
      <c r="CZ147" s="630"/>
      <c r="DA147" s="630">
        <v>0</v>
      </c>
      <c r="DB147" s="630">
        <v>0</v>
      </c>
      <c r="DC147" s="630"/>
      <c r="DD147" s="630">
        <v>3.564243027888446</v>
      </c>
      <c r="DE147" s="630"/>
      <c r="DF147" s="630">
        <v>0</v>
      </c>
      <c r="DG147" s="630">
        <v>0</v>
      </c>
      <c r="DH147" s="630">
        <v>0</v>
      </c>
      <c r="DI147" s="630"/>
      <c r="DJ147" s="630">
        <v>1.8172310756972112</v>
      </c>
      <c r="DK147" s="630"/>
      <c r="DL147" s="630">
        <v>0</v>
      </c>
      <c r="DM147" s="630">
        <v>0</v>
      </c>
    </row>
    <row r="148" spans="1:117" s="622" customFormat="1" ht="13">
      <c r="A148" s="484">
        <v>440</v>
      </c>
      <c r="B148" s="621">
        <v>15</v>
      </c>
      <c r="C148" s="622" t="s">
        <v>146</v>
      </c>
      <c r="D148" s="470">
        <v>5884</v>
      </c>
      <c r="E148" s="623">
        <v>210336</v>
      </c>
      <c r="F148" s="624">
        <v>-1181507</v>
      </c>
      <c r="G148" s="624">
        <v>-634531</v>
      </c>
      <c r="H148" s="625">
        <v>-1605702</v>
      </c>
      <c r="I148" s="623"/>
      <c r="J148" s="624">
        <v>7002</v>
      </c>
      <c r="K148" s="624">
        <v>5001</v>
      </c>
      <c r="L148" s="624"/>
      <c r="M148" s="624">
        <v>44246</v>
      </c>
      <c r="N148" s="624">
        <v>31604</v>
      </c>
      <c r="O148" s="624">
        <v>49086</v>
      </c>
      <c r="P148" s="624">
        <v>0</v>
      </c>
      <c r="Q148" s="624">
        <v>0</v>
      </c>
      <c r="R148" s="624">
        <v>0</v>
      </c>
      <c r="S148" s="624">
        <v>7917</v>
      </c>
      <c r="T148" s="624">
        <v>0</v>
      </c>
      <c r="U148" s="624">
        <v>0</v>
      </c>
      <c r="V148" s="624">
        <v>0</v>
      </c>
      <c r="W148" s="624">
        <v>0</v>
      </c>
      <c r="X148" s="624">
        <v>0</v>
      </c>
      <c r="Y148" s="624"/>
      <c r="Z148" s="624">
        <v>31826</v>
      </c>
      <c r="AA148" s="624"/>
      <c r="AB148" s="624">
        <v>0</v>
      </c>
      <c r="AC148" s="624">
        <v>0</v>
      </c>
      <c r="AD148" s="624"/>
      <c r="AE148" s="624">
        <v>0</v>
      </c>
      <c r="AF148" s="624">
        <v>0</v>
      </c>
      <c r="AG148" s="624">
        <v>0</v>
      </c>
      <c r="AH148" s="624">
        <v>0</v>
      </c>
      <c r="AI148" s="624">
        <v>0</v>
      </c>
      <c r="AJ148" s="624">
        <v>0</v>
      </c>
      <c r="AK148" s="624"/>
      <c r="AL148" s="624">
        <v>0</v>
      </c>
      <c r="AM148" s="624">
        <v>0</v>
      </c>
      <c r="AN148" s="624"/>
      <c r="AO148" s="624">
        <v>0</v>
      </c>
      <c r="AP148" s="624">
        <v>0</v>
      </c>
      <c r="AQ148" s="624">
        <v>0</v>
      </c>
      <c r="AR148" s="624">
        <v>0</v>
      </c>
      <c r="AS148" s="624"/>
      <c r="AT148" s="624">
        <v>0</v>
      </c>
      <c r="AU148" s="624">
        <v>0</v>
      </c>
      <c r="AV148" s="624"/>
      <c r="AW148" s="624">
        <v>20971</v>
      </c>
      <c r="AX148" s="624"/>
      <c r="AY148" s="624">
        <v>0</v>
      </c>
      <c r="AZ148" s="624">
        <v>0</v>
      </c>
      <c r="BA148" s="624">
        <v>0</v>
      </c>
      <c r="BB148" s="624"/>
      <c r="BC148" s="624">
        <v>12683</v>
      </c>
      <c r="BD148" s="624"/>
      <c r="BE148" s="624">
        <v>0</v>
      </c>
      <c r="BF148" s="624">
        <v>0</v>
      </c>
      <c r="BG148" s="626"/>
      <c r="BH148" s="484">
        <v>440</v>
      </c>
      <c r="BI148" s="621">
        <v>15</v>
      </c>
      <c r="BJ148" s="622" t="s">
        <v>146</v>
      </c>
      <c r="BK148" s="470">
        <v>5884</v>
      </c>
      <c r="BL148" s="627">
        <v>35.747110808973488</v>
      </c>
      <c r="BM148" s="628">
        <v>-200.79996600951733</v>
      </c>
      <c r="BN148" s="628">
        <v>-107.84007477906187</v>
      </c>
      <c r="BO148" s="629">
        <v>-272.8929299796057</v>
      </c>
      <c r="BP148" s="627"/>
      <c r="BQ148" s="630">
        <v>1.190006798096533</v>
      </c>
      <c r="BR148" s="630">
        <v>0.84993201903467031</v>
      </c>
      <c r="BS148" s="630"/>
      <c r="BT148" s="630">
        <v>7.5197144799456153</v>
      </c>
      <c r="BU148" s="630">
        <v>5.3711760707002041</v>
      </c>
      <c r="BV148" s="630">
        <v>8.3422841604350779</v>
      </c>
      <c r="BW148" s="630">
        <v>0</v>
      </c>
      <c r="BX148" s="630">
        <v>0</v>
      </c>
      <c r="BY148" s="630">
        <v>0</v>
      </c>
      <c r="BZ148" s="630">
        <v>1.3455132562882393</v>
      </c>
      <c r="CA148" s="630">
        <v>0</v>
      </c>
      <c r="CB148" s="630">
        <v>0</v>
      </c>
      <c r="CC148" s="630">
        <v>0</v>
      </c>
      <c r="CD148" s="630">
        <v>0</v>
      </c>
      <c r="CE148" s="630">
        <v>0</v>
      </c>
      <c r="CF148" s="630"/>
      <c r="CG148" s="630">
        <v>5.4089055064581917</v>
      </c>
      <c r="CH148" s="630"/>
      <c r="CI148" s="630">
        <v>0</v>
      </c>
      <c r="CJ148" s="630">
        <v>0</v>
      </c>
      <c r="CK148" s="630"/>
      <c r="CL148" s="630">
        <v>0</v>
      </c>
      <c r="CM148" s="630">
        <v>0</v>
      </c>
      <c r="CN148" s="630">
        <v>0</v>
      </c>
      <c r="CO148" s="630">
        <v>0</v>
      </c>
      <c r="CP148" s="630">
        <v>0</v>
      </c>
      <c r="CQ148" s="630">
        <v>0</v>
      </c>
      <c r="CR148" s="630"/>
      <c r="CS148" s="630">
        <v>0</v>
      </c>
      <c r="CT148" s="630">
        <v>0</v>
      </c>
      <c r="CU148" s="630"/>
      <c r="CV148" s="630">
        <v>0</v>
      </c>
      <c r="CW148" s="630">
        <v>0</v>
      </c>
      <c r="CX148" s="630">
        <v>0</v>
      </c>
      <c r="CY148" s="630">
        <v>0</v>
      </c>
      <c r="CZ148" s="630"/>
      <c r="DA148" s="630">
        <v>0</v>
      </c>
      <c r="DB148" s="630">
        <v>0</v>
      </c>
      <c r="DC148" s="630"/>
      <c r="DD148" s="630">
        <v>3.5640720598232494</v>
      </c>
      <c r="DE148" s="630"/>
      <c r="DF148" s="630">
        <v>0</v>
      </c>
      <c r="DG148" s="630">
        <v>0</v>
      </c>
      <c r="DH148" s="630">
        <v>0</v>
      </c>
      <c r="DI148" s="630"/>
      <c r="DJ148" s="630">
        <v>2.1555064581917063</v>
      </c>
      <c r="DK148" s="630"/>
      <c r="DL148" s="630">
        <v>0</v>
      </c>
      <c r="DM148" s="630">
        <v>0</v>
      </c>
    </row>
    <row r="149" spans="1:117" s="622" customFormat="1" ht="13">
      <c r="A149" s="484">
        <v>441</v>
      </c>
      <c r="B149" s="621">
        <v>9</v>
      </c>
      <c r="C149" s="622" t="s">
        <v>147</v>
      </c>
      <c r="D149" s="470">
        <v>4358</v>
      </c>
      <c r="E149" s="623">
        <v>1023921</v>
      </c>
      <c r="F149" s="624">
        <v>-875086</v>
      </c>
      <c r="G149" s="624">
        <v>-469967</v>
      </c>
      <c r="H149" s="625">
        <v>-321132</v>
      </c>
      <c r="I149" s="623"/>
      <c r="J149" s="624">
        <v>0</v>
      </c>
      <c r="K149" s="624">
        <v>0</v>
      </c>
      <c r="L149" s="624"/>
      <c r="M149" s="624">
        <v>147487</v>
      </c>
      <c r="N149" s="624">
        <v>105348</v>
      </c>
      <c r="O149" s="624">
        <v>0</v>
      </c>
      <c r="P149" s="624">
        <v>0</v>
      </c>
      <c r="Q149" s="624">
        <v>0</v>
      </c>
      <c r="R149" s="624">
        <v>0</v>
      </c>
      <c r="S149" s="624">
        <v>-58586</v>
      </c>
      <c r="T149" s="624">
        <v>0</v>
      </c>
      <c r="U149" s="624">
        <v>0</v>
      </c>
      <c r="V149" s="624">
        <v>0</v>
      </c>
      <c r="W149" s="624">
        <v>0</v>
      </c>
      <c r="X149" s="624">
        <v>0</v>
      </c>
      <c r="Y149" s="624"/>
      <c r="Z149" s="624">
        <v>10519</v>
      </c>
      <c r="AA149" s="624"/>
      <c r="AB149" s="624">
        <v>0</v>
      </c>
      <c r="AC149" s="624">
        <v>0</v>
      </c>
      <c r="AD149" s="624"/>
      <c r="AE149" s="624">
        <v>799531</v>
      </c>
      <c r="AF149" s="624">
        <v>0</v>
      </c>
      <c r="AG149" s="624">
        <v>0</v>
      </c>
      <c r="AH149" s="624">
        <v>0</v>
      </c>
      <c r="AI149" s="624">
        <v>0</v>
      </c>
      <c r="AJ149" s="624">
        <v>0</v>
      </c>
      <c r="AK149" s="624"/>
      <c r="AL149" s="624">
        <v>0</v>
      </c>
      <c r="AM149" s="624">
        <v>0</v>
      </c>
      <c r="AN149" s="624"/>
      <c r="AO149" s="624">
        <v>0</v>
      </c>
      <c r="AP149" s="624">
        <v>0</v>
      </c>
      <c r="AQ149" s="624">
        <v>0</v>
      </c>
      <c r="AR149" s="624">
        <v>0</v>
      </c>
      <c r="AS149" s="624"/>
      <c r="AT149" s="624">
        <v>0</v>
      </c>
      <c r="AU149" s="624">
        <v>0</v>
      </c>
      <c r="AV149" s="624"/>
      <c r="AW149" s="624">
        <v>15532</v>
      </c>
      <c r="AX149" s="624"/>
      <c r="AY149" s="624">
        <v>0</v>
      </c>
      <c r="AZ149" s="624">
        <v>0</v>
      </c>
      <c r="BA149" s="624">
        <v>0</v>
      </c>
      <c r="BB149" s="624"/>
      <c r="BC149" s="624">
        <v>4090</v>
      </c>
      <c r="BD149" s="624"/>
      <c r="BE149" s="624">
        <v>0</v>
      </c>
      <c r="BF149" s="624">
        <v>0</v>
      </c>
      <c r="BG149" s="626"/>
      <c r="BH149" s="484">
        <v>441</v>
      </c>
      <c r="BI149" s="621">
        <v>9</v>
      </c>
      <c r="BJ149" s="622" t="s">
        <v>147</v>
      </c>
      <c r="BK149" s="470">
        <v>4358</v>
      </c>
      <c r="BL149" s="627">
        <v>234.95204222120239</v>
      </c>
      <c r="BM149" s="628">
        <v>-200.79990821477742</v>
      </c>
      <c r="BN149" s="628">
        <v>-107.84006424965581</v>
      </c>
      <c r="BO149" s="629">
        <v>-73.687930243230838</v>
      </c>
      <c r="BP149" s="627"/>
      <c r="BQ149" s="630">
        <v>0</v>
      </c>
      <c r="BR149" s="630">
        <v>0</v>
      </c>
      <c r="BS149" s="630"/>
      <c r="BT149" s="630">
        <v>33.84281780633318</v>
      </c>
      <c r="BU149" s="630">
        <v>24.173474070674622</v>
      </c>
      <c r="BV149" s="630">
        <v>0</v>
      </c>
      <c r="BW149" s="630">
        <v>0</v>
      </c>
      <c r="BX149" s="630">
        <v>0</v>
      </c>
      <c r="BY149" s="630">
        <v>0</v>
      </c>
      <c r="BZ149" s="630">
        <v>-13.443322625057366</v>
      </c>
      <c r="CA149" s="630">
        <v>0</v>
      </c>
      <c r="CB149" s="630">
        <v>0</v>
      </c>
      <c r="CC149" s="630">
        <v>0</v>
      </c>
      <c r="CD149" s="630">
        <v>0</v>
      </c>
      <c r="CE149" s="630">
        <v>0</v>
      </c>
      <c r="CF149" s="630"/>
      <c r="CG149" s="630">
        <v>2.4137218907755851</v>
      </c>
      <c r="CH149" s="630"/>
      <c r="CI149" s="630">
        <v>0</v>
      </c>
      <c r="CJ149" s="630">
        <v>0</v>
      </c>
      <c r="CK149" s="630"/>
      <c r="CL149" s="630">
        <v>183.46282698485544</v>
      </c>
      <c r="CM149" s="630">
        <v>0</v>
      </c>
      <c r="CN149" s="630">
        <v>0</v>
      </c>
      <c r="CO149" s="630">
        <v>0</v>
      </c>
      <c r="CP149" s="630">
        <v>0</v>
      </c>
      <c r="CQ149" s="630">
        <v>0</v>
      </c>
      <c r="CR149" s="630"/>
      <c r="CS149" s="630">
        <v>0</v>
      </c>
      <c r="CT149" s="630">
        <v>0</v>
      </c>
      <c r="CU149" s="630"/>
      <c r="CV149" s="630">
        <v>0</v>
      </c>
      <c r="CW149" s="630">
        <v>0</v>
      </c>
      <c r="CX149" s="630">
        <v>0</v>
      </c>
      <c r="CY149" s="630">
        <v>0</v>
      </c>
      <c r="CZ149" s="630"/>
      <c r="DA149" s="630">
        <v>0</v>
      </c>
      <c r="DB149" s="630">
        <v>0</v>
      </c>
      <c r="DC149" s="630"/>
      <c r="DD149" s="630">
        <v>3.5640201927489672</v>
      </c>
      <c r="DE149" s="630"/>
      <c r="DF149" s="630">
        <v>0</v>
      </c>
      <c r="DG149" s="630">
        <v>0</v>
      </c>
      <c r="DH149" s="630">
        <v>0</v>
      </c>
      <c r="DI149" s="630"/>
      <c r="DJ149" s="630">
        <v>0.93850390087195956</v>
      </c>
      <c r="DK149" s="630"/>
      <c r="DL149" s="630">
        <v>0</v>
      </c>
      <c r="DM149" s="630">
        <v>0</v>
      </c>
    </row>
    <row r="150" spans="1:117" s="622" customFormat="1" ht="13">
      <c r="A150" s="484">
        <v>444</v>
      </c>
      <c r="B150" s="621">
        <v>1</v>
      </c>
      <c r="C150" s="622" t="s">
        <v>148</v>
      </c>
      <c r="D150" s="470">
        <v>45687</v>
      </c>
      <c r="E150" s="623">
        <v>14004016</v>
      </c>
      <c r="F150" s="624">
        <v>-9173950</v>
      </c>
      <c r="G150" s="624">
        <v>-4926886</v>
      </c>
      <c r="H150" s="625">
        <v>-96820</v>
      </c>
      <c r="I150" s="623"/>
      <c r="J150" s="624">
        <v>28008</v>
      </c>
      <c r="K150" s="624">
        <v>20006</v>
      </c>
      <c r="L150" s="624"/>
      <c r="M150" s="624">
        <v>1725602</v>
      </c>
      <c r="N150" s="624">
        <v>1232573</v>
      </c>
      <c r="O150" s="624">
        <v>456022</v>
      </c>
      <c r="P150" s="624">
        <v>260015</v>
      </c>
      <c r="Q150" s="624">
        <v>185725</v>
      </c>
      <c r="R150" s="624">
        <v>0</v>
      </c>
      <c r="S150" s="624">
        <v>63336</v>
      </c>
      <c r="T150" s="624">
        <v>0</v>
      </c>
      <c r="U150" s="624">
        <v>0</v>
      </c>
      <c r="V150" s="624">
        <v>0</v>
      </c>
      <c r="W150" s="624">
        <v>0</v>
      </c>
      <c r="X150" s="624">
        <v>0</v>
      </c>
      <c r="Y150" s="624"/>
      <c r="Z150" s="624">
        <v>254189</v>
      </c>
      <c r="AA150" s="624"/>
      <c r="AB150" s="624">
        <v>0</v>
      </c>
      <c r="AC150" s="624">
        <v>0</v>
      </c>
      <c r="AD150" s="624"/>
      <c r="AE150" s="624">
        <v>6489654</v>
      </c>
      <c r="AF150" s="624">
        <v>236203</v>
      </c>
      <c r="AG150" s="624">
        <v>0</v>
      </c>
      <c r="AH150" s="624">
        <v>0</v>
      </c>
      <c r="AI150" s="624">
        <v>0</v>
      </c>
      <c r="AJ150" s="624">
        <v>0</v>
      </c>
      <c r="AK150" s="624"/>
      <c r="AL150" s="624">
        <v>714145</v>
      </c>
      <c r="AM150" s="624">
        <v>2592</v>
      </c>
      <c r="AN150" s="624"/>
      <c r="AO150" s="624">
        <v>0</v>
      </c>
      <c r="AP150" s="624">
        <v>0</v>
      </c>
      <c r="AQ150" s="624">
        <v>0</v>
      </c>
      <c r="AR150" s="624">
        <v>0</v>
      </c>
      <c r="AS150" s="624"/>
      <c r="AT150" s="624">
        <v>677300</v>
      </c>
      <c r="AU150" s="624">
        <v>0</v>
      </c>
      <c r="AV150" s="624"/>
      <c r="AW150" s="624">
        <v>162828</v>
      </c>
      <c r="AX150" s="624"/>
      <c r="AY150" s="624">
        <v>190057</v>
      </c>
      <c r="AZ150" s="624">
        <v>0</v>
      </c>
      <c r="BA150" s="624">
        <v>0</v>
      </c>
      <c r="BB150" s="624"/>
      <c r="BC150" s="624">
        <v>55180</v>
      </c>
      <c r="BD150" s="624"/>
      <c r="BE150" s="624">
        <v>1250581</v>
      </c>
      <c r="BF150" s="624">
        <v>0</v>
      </c>
      <c r="BG150" s="626"/>
      <c r="BH150" s="484">
        <v>444</v>
      </c>
      <c r="BI150" s="621">
        <v>1</v>
      </c>
      <c r="BJ150" s="622" t="s">
        <v>148</v>
      </c>
      <c r="BK150" s="470">
        <v>45687</v>
      </c>
      <c r="BL150" s="627">
        <v>306.52080460524877</v>
      </c>
      <c r="BM150" s="628">
        <v>-200.80000875522578</v>
      </c>
      <c r="BN150" s="628">
        <v>-107.83999824895484</v>
      </c>
      <c r="BO150" s="629">
        <v>-2.1192023989318622</v>
      </c>
      <c r="BP150" s="627"/>
      <c r="BQ150" s="630">
        <v>0.61304090879243545</v>
      </c>
      <c r="BR150" s="630">
        <v>0.43789261715586492</v>
      </c>
      <c r="BS150" s="630"/>
      <c r="BT150" s="630">
        <v>37.7700877711384</v>
      </c>
      <c r="BU150" s="630">
        <v>26.978637249108061</v>
      </c>
      <c r="BV150" s="630">
        <v>9.9814389213561849</v>
      </c>
      <c r="BW150" s="630">
        <v>5.6912250749666207</v>
      </c>
      <c r="BX150" s="630">
        <v>4.0651607678333006</v>
      </c>
      <c r="BY150" s="630">
        <v>0</v>
      </c>
      <c r="BZ150" s="630">
        <v>1.3863024492744107</v>
      </c>
      <c r="CA150" s="630">
        <v>0</v>
      </c>
      <c r="CB150" s="630">
        <v>0</v>
      </c>
      <c r="CC150" s="630">
        <v>0</v>
      </c>
      <c r="CD150" s="630">
        <v>0</v>
      </c>
      <c r="CE150" s="630">
        <v>0</v>
      </c>
      <c r="CF150" s="630"/>
      <c r="CG150" s="630">
        <v>5.5637052115481431</v>
      </c>
      <c r="CH150" s="630"/>
      <c r="CI150" s="630">
        <v>0</v>
      </c>
      <c r="CJ150" s="630">
        <v>0</v>
      </c>
      <c r="CK150" s="630"/>
      <c r="CL150" s="630">
        <v>142.04596493532077</v>
      </c>
      <c r="CM150" s="630">
        <v>5.1700264845579706</v>
      </c>
      <c r="CN150" s="630">
        <v>0</v>
      </c>
      <c r="CO150" s="630">
        <v>0</v>
      </c>
      <c r="CP150" s="630">
        <v>0</v>
      </c>
      <c r="CQ150" s="630">
        <v>0</v>
      </c>
      <c r="CR150" s="630"/>
      <c r="CS150" s="630">
        <v>15.631251778405236</v>
      </c>
      <c r="CT150" s="630">
        <v>5.6733863024492744E-2</v>
      </c>
      <c r="CU150" s="630"/>
      <c r="CV150" s="630">
        <v>0</v>
      </c>
      <c r="CW150" s="630">
        <v>0</v>
      </c>
      <c r="CX150" s="630">
        <v>0</v>
      </c>
      <c r="CY150" s="630">
        <v>0</v>
      </c>
      <c r="CZ150" s="630"/>
      <c r="DA150" s="630">
        <v>14.824786044170114</v>
      </c>
      <c r="DB150" s="630">
        <v>0</v>
      </c>
      <c r="DC150" s="630"/>
      <c r="DD150" s="630">
        <v>3.5639897563858427</v>
      </c>
      <c r="DE150" s="630"/>
      <c r="DF150" s="630">
        <v>4.159979862980717</v>
      </c>
      <c r="DG150" s="630">
        <v>0</v>
      </c>
      <c r="DH150" s="630">
        <v>0</v>
      </c>
      <c r="DI150" s="630"/>
      <c r="DJ150" s="630">
        <v>1.2077833957143169</v>
      </c>
      <c r="DK150" s="630"/>
      <c r="DL150" s="630">
        <v>27.372797513515881</v>
      </c>
      <c r="DM150" s="630">
        <v>0</v>
      </c>
    </row>
    <row r="151" spans="1:117" s="622" customFormat="1" ht="13">
      <c r="A151" s="484">
        <v>445</v>
      </c>
      <c r="B151" s="621">
        <v>2</v>
      </c>
      <c r="C151" s="622" t="s">
        <v>149</v>
      </c>
      <c r="D151" s="470">
        <v>14868</v>
      </c>
      <c r="E151" s="623">
        <v>3930141</v>
      </c>
      <c r="F151" s="624">
        <v>-2985494</v>
      </c>
      <c r="G151" s="624">
        <v>-1603365</v>
      </c>
      <c r="H151" s="625">
        <v>-658718</v>
      </c>
      <c r="I151" s="623"/>
      <c r="J151" s="624">
        <v>0</v>
      </c>
      <c r="K151" s="624">
        <v>0</v>
      </c>
      <c r="L151" s="624"/>
      <c r="M151" s="624">
        <v>412965</v>
      </c>
      <c r="N151" s="624">
        <v>294975</v>
      </c>
      <c r="O151" s="624">
        <v>96588</v>
      </c>
      <c r="P151" s="624">
        <v>165464</v>
      </c>
      <c r="Q151" s="624">
        <v>118189</v>
      </c>
      <c r="R151" s="624">
        <v>0</v>
      </c>
      <c r="S151" s="624">
        <v>-190009</v>
      </c>
      <c r="T151" s="624">
        <v>20316</v>
      </c>
      <c r="U151" s="624">
        <v>0</v>
      </c>
      <c r="V151" s="624">
        <v>0</v>
      </c>
      <c r="W151" s="624">
        <v>0</v>
      </c>
      <c r="X151" s="624">
        <v>0</v>
      </c>
      <c r="Y151" s="624"/>
      <c r="Z151" s="624">
        <v>95351</v>
      </c>
      <c r="AA151" s="624"/>
      <c r="AB151" s="624">
        <v>0</v>
      </c>
      <c r="AC151" s="624">
        <v>0</v>
      </c>
      <c r="AD151" s="624"/>
      <c r="AE151" s="624">
        <v>2489641</v>
      </c>
      <c r="AF151" s="624">
        <v>0</v>
      </c>
      <c r="AG151" s="624">
        <v>0</v>
      </c>
      <c r="AH151" s="624">
        <v>0</v>
      </c>
      <c r="AI151" s="624">
        <v>0</v>
      </c>
      <c r="AJ151" s="624">
        <v>0</v>
      </c>
      <c r="AK151" s="624"/>
      <c r="AL151" s="624">
        <v>356925</v>
      </c>
      <c r="AM151" s="624">
        <v>0</v>
      </c>
      <c r="AN151" s="624"/>
      <c r="AO151" s="624">
        <v>0</v>
      </c>
      <c r="AP151" s="624">
        <v>0</v>
      </c>
      <c r="AQ151" s="624">
        <v>0</v>
      </c>
      <c r="AR151" s="624">
        <v>0</v>
      </c>
      <c r="AS151" s="624"/>
      <c r="AT151" s="624">
        <v>0</v>
      </c>
      <c r="AU151" s="624">
        <v>0</v>
      </c>
      <c r="AV151" s="624"/>
      <c r="AW151" s="624">
        <v>52990</v>
      </c>
      <c r="AX151" s="624"/>
      <c r="AY151" s="624">
        <v>0</v>
      </c>
      <c r="AZ151" s="624">
        <v>0</v>
      </c>
      <c r="BA151" s="624">
        <v>0</v>
      </c>
      <c r="BB151" s="624"/>
      <c r="BC151" s="624">
        <v>16746</v>
      </c>
      <c r="BD151" s="624"/>
      <c r="BE151" s="624">
        <v>0</v>
      </c>
      <c r="BF151" s="624">
        <v>0</v>
      </c>
      <c r="BG151" s="626"/>
      <c r="BH151" s="484">
        <v>445</v>
      </c>
      <c r="BI151" s="621">
        <v>2</v>
      </c>
      <c r="BJ151" s="622" t="s">
        <v>149</v>
      </c>
      <c r="BK151" s="470">
        <v>14868</v>
      </c>
      <c r="BL151" s="627">
        <v>264.33555286521386</v>
      </c>
      <c r="BM151" s="628">
        <v>-200.79997309658327</v>
      </c>
      <c r="BN151" s="628">
        <v>-107.83999192897498</v>
      </c>
      <c r="BO151" s="629">
        <v>-44.304412160344363</v>
      </c>
      <c r="BP151" s="627"/>
      <c r="BQ151" s="630">
        <v>0</v>
      </c>
      <c r="BR151" s="630">
        <v>0</v>
      </c>
      <c r="BS151" s="630"/>
      <c r="BT151" s="630">
        <v>27.775423728813561</v>
      </c>
      <c r="BU151" s="630">
        <v>19.83958837772397</v>
      </c>
      <c r="BV151" s="630">
        <v>6.4963680387409202</v>
      </c>
      <c r="BW151" s="630">
        <v>11.128867366155502</v>
      </c>
      <c r="BX151" s="630">
        <v>7.9492198009147161</v>
      </c>
      <c r="BY151" s="630">
        <v>0</v>
      </c>
      <c r="BZ151" s="630">
        <v>-12.779728275490987</v>
      </c>
      <c r="CA151" s="630">
        <v>1.3664245359160614</v>
      </c>
      <c r="CB151" s="630">
        <v>0</v>
      </c>
      <c r="CC151" s="630">
        <v>0</v>
      </c>
      <c r="CD151" s="630">
        <v>0</v>
      </c>
      <c r="CE151" s="630">
        <v>0</v>
      </c>
      <c r="CF151" s="630"/>
      <c r="CG151" s="630">
        <v>6.4131692224912564</v>
      </c>
      <c r="CH151" s="630"/>
      <c r="CI151" s="630">
        <v>0</v>
      </c>
      <c r="CJ151" s="630">
        <v>0</v>
      </c>
      <c r="CK151" s="630"/>
      <c r="CL151" s="630">
        <v>167.44962335216573</v>
      </c>
      <c r="CM151" s="630">
        <v>0</v>
      </c>
      <c r="CN151" s="630">
        <v>0</v>
      </c>
      <c r="CO151" s="630">
        <v>0</v>
      </c>
      <c r="CP151" s="630">
        <v>0</v>
      </c>
      <c r="CQ151" s="630">
        <v>0</v>
      </c>
      <c r="CR151" s="630"/>
      <c r="CS151" s="630">
        <v>24.006255044390638</v>
      </c>
      <c r="CT151" s="630">
        <v>0</v>
      </c>
      <c r="CU151" s="630"/>
      <c r="CV151" s="630">
        <v>0</v>
      </c>
      <c r="CW151" s="630">
        <v>0</v>
      </c>
      <c r="CX151" s="630">
        <v>0</v>
      </c>
      <c r="CY151" s="630">
        <v>0</v>
      </c>
      <c r="CZ151" s="630"/>
      <c r="DA151" s="630">
        <v>0</v>
      </c>
      <c r="DB151" s="630">
        <v>0</v>
      </c>
      <c r="DC151" s="630"/>
      <c r="DD151" s="630">
        <v>3.5640301318267418</v>
      </c>
      <c r="DE151" s="630"/>
      <c r="DF151" s="630">
        <v>0</v>
      </c>
      <c r="DG151" s="630">
        <v>0</v>
      </c>
      <c r="DH151" s="630">
        <v>0</v>
      </c>
      <c r="DI151" s="630"/>
      <c r="DJ151" s="630">
        <v>1.126311541565779</v>
      </c>
      <c r="DK151" s="630"/>
      <c r="DL151" s="630">
        <v>0</v>
      </c>
      <c r="DM151" s="630">
        <v>0</v>
      </c>
    </row>
    <row r="152" spans="1:117" s="622" customFormat="1" ht="13">
      <c r="A152" s="484">
        <v>475</v>
      </c>
      <c r="B152" s="621">
        <v>15</v>
      </c>
      <c r="C152" s="622" t="s">
        <v>150</v>
      </c>
      <c r="D152" s="470">
        <v>5415</v>
      </c>
      <c r="E152" s="623">
        <v>1871324</v>
      </c>
      <c r="F152" s="624">
        <v>-1087332</v>
      </c>
      <c r="G152" s="624">
        <v>-583954</v>
      </c>
      <c r="H152" s="625">
        <v>200038</v>
      </c>
      <c r="I152" s="623"/>
      <c r="J152" s="624">
        <v>0</v>
      </c>
      <c r="K152" s="624">
        <v>0</v>
      </c>
      <c r="L152" s="624"/>
      <c r="M152" s="624">
        <v>132739</v>
      </c>
      <c r="N152" s="624">
        <v>94813</v>
      </c>
      <c r="O152" s="624">
        <v>57003</v>
      </c>
      <c r="P152" s="624">
        <v>70913</v>
      </c>
      <c r="Q152" s="624">
        <v>50652</v>
      </c>
      <c r="R152" s="624">
        <v>0</v>
      </c>
      <c r="S152" s="624">
        <v>57003</v>
      </c>
      <c r="T152" s="624">
        <v>0</v>
      </c>
      <c r="U152" s="624">
        <v>0</v>
      </c>
      <c r="V152" s="624">
        <v>0</v>
      </c>
      <c r="W152" s="624">
        <v>0</v>
      </c>
      <c r="X152" s="624">
        <v>0</v>
      </c>
      <c r="Y152" s="624"/>
      <c r="Z152" s="624">
        <v>47739</v>
      </c>
      <c r="AA152" s="624"/>
      <c r="AB152" s="624">
        <v>0</v>
      </c>
      <c r="AC152" s="624">
        <v>0</v>
      </c>
      <c r="AD152" s="624"/>
      <c r="AE152" s="624">
        <v>1142821</v>
      </c>
      <c r="AF152" s="624">
        <v>0</v>
      </c>
      <c r="AG152" s="624">
        <v>0</v>
      </c>
      <c r="AH152" s="624">
        <v>0</v>
      </c>
      <c r="AI152" s="624">
        <v>0</v>
      </c>
      <c r="AJ152" s="624">
        <v>0</v>
      </c>
      <c r="AK152" s="624"/>
      <c r="AL152" s="624">
        <v>190254</v>
      </c>
      <c r="AM152" s="624">
        <v>1659</v>
      </c>
      <c r="AN152" s="624"/>
      <c r="AO152" s="624">
        <v>0</v>
      </c>
      <c r="AP152" s="624">
        <v>0</v>
      </c>
      <c r="AQ152" s="624">
        <v>0</v>
      </c>
      <c r="AR152" s="624">
        <v>0</v>
      </c>
      <c r="AS152" s="624"/>
      <c r="AT152" s="624">
        <v>0</v>
      </c>
      <c r="AU152" s="624">
        <v>0</v>
      </c>
      <c r="AV152" s="624"/>
      <c r="AW152" s="624">
        <v>19299</v>
      </c>
      <c r="AX152" s="624"/>
      <c r="AY152" s="624">
        <v>0</v>
      </c>
      <c r="AZ152" s="624">
        <v>0</v>
      </c>
      <c r="BA152" s="624">
        <v>0</v>
      </c>
      <c r="BB152" s="624"/>
      <c r="BC152" s="624">
        <v>6429</v>
      </c>
      <c r="BD152" s="624"/>
      <c r="BE152" s="624">
        <v>0</v>
      </c>
      <c r="BF152" s="624">
        <v>0</v>
      </c>
      <c r="BG152" s="626"/>
      <c r="BH152" s="484">
        <v>475</v>
      </c>
      <c r="BI152" s="621">
        <v>15</v>
      </c>
      <c r="BJ152" s="622" t="s">
        <v>150</v>
      </c>
      <c r="BK152" s="470">
        <v>5415</v>
      </c>
      <c r="BL152" s="627">
        <v>345.58153277931672</v>
      </c>
      <c r="BM152" s="628">
        <v>-200.8</v>
      </c>
      <c r="BN152" s="628">
        <v>-107.84007386888273</v>
      </c>
      <c r="BO152" s="629">
        <v>36.94145891043398</v>
      </c>
      <c r="BP152" s="627"/>
      <c r="BQ152" s="630">
        <v>0</v>
      </c>
      <c r="BR152" s="630">
        <v>0</v>
      </c>
      <c r="BS152" s="630"/>
      <c r="BT152" s="630">
        <v>24.513204062788549</v>
      </c>
      <c r="BU152" s="630">
        <v>17.50932594644506</v>
      </c>
      <c r="BV152" s="630">
        <v>10.526869806094183</v>
      </c>
      <c r="BW152" s="630">
        <v>13.095660203139428</v>
      </c>
      <c r="BX152" s="630">
        <v>9.3540166204986157</v>
      </c>
      <c r="BY152" s="630">
        <v>0</v>
      </c>
      <c r="BZ152" s="630">
        <v>10.526869806094183</v>
      </c>
      <c r="CA152" s="630">
        <v>0</v>
      </c>
      <c r="CB152" s="630">
        <v>0</v>
      </c>
      <c r="CC152" s="630">
        <v>0</v>
      </c>
      <c r="CD152" s="630">
        <v>0</v>
      </c>
      <c r="CE152" s="630">
        <v>0</v>
      </c>
      <c r="CF152" s="630"/>
      <c r="CG152" s="630">
        <v>8.8160664819944596</v>
      </c>
      <c r="CH152" s="630"/>
      <c r="CI152" s="630">
        <v>0</v>
      </c>
      <c r="CJ152" s="630">
        <v>0</v>
      </c>
      <c r="CK152" s="630"/>
      <c r="CL152" s="630">
        <v>211.0472760849492</v>
      </c>
      <c r="CM152" s="630">
        <v>0</v>
      </c>
      <c r="CN152" s="630">
        <v>0</v>
      </c>
      <c r="CO152" s="630">
        <v>0</v>
      </c>
      <c r="CP152" s="630">
        <v>0</v>
      </c>
      <c r="CQ152" s="630">
        <v>0</v>
      </c>
      <c r="CR152" s="630"/>
      <c r="CS152" s="630">
        <v>35.134626038781164</v>
      </c>
      <c r="CT152" s="630">
        <v>0.30637119113573408</v>
      </c>
      <c r="CU152" s="630"/>
      <c r="CV152" s="630">
        <v>0</v>
      </c>
      <c r="CW152" s="630">
        <v>0</v>
      </c>
      <c r="CX152" s="630">
        <v>0</v>
      </c>
      <c r="CY152" s="630">
        <v>0</v>
      </c>
      <c r="CZ152" s="630"/>
      <c r="DA152" s="630">
        <v>0</v>
      </c>
      <c r="DB152" s="630">
        <v>0</v>
      </c>
      <c r="DC152" s="630"/>
      <c r="DD152" s="630">
        <v>3.5639889196675902</v>
      </c>
      <c r="DE152" s="630"/>
      <c r="DF152" s="630">
        <v>0</v>
      </c>
      <c r="DG152" s="630">
        <v>0</v>
      </c>
      <c r="DH152" s="630">
        <v>0</v>
      </c>
      <c r="DI152" s="630"/>
      <c r="DJ152" s="630">
        <v>1.1872576177285319</v>
      </c>
      <c r="DK152" s="630"/>
      <c r="DL152" s="630">
        <v>0</v>
      </c>
      <c r="DM152" s="630">
        <v>0</v>
      </c>
    </row>
    <row r="153" spans="1:117" s="622" customFormat="1" ht="13">
      <c r="A153" s="484">
        <v>480</v>
      </c>
      <c r="B153" s="621">
        <v>2</v>
      </c>
      <c r="C153" s="622" t="s">
        <v>151</v>
      </c>
      <c r="D153" s="470">
        <v>1910</v>
      </c>
      <c r="E153" s="623">
        <v>24420</v>
      </c>
      <c r="F153" s="624">
        <v>-383528</v>
      </c>
      <c r="G153" s="624">
        <v>-205974</v>
      </c>
      <c r="H153" s="625">
        <v>-565082</v>
      </c>
      <c r="I153" s="623"/>
      <c r="J153" s="624">
        <v>0</v>
      </c>
      <c r="K153" s="624">
        <v>0</v>
      </c>
      <c r="L153" s="624"/>
      <c r="M153" s="624">
        <v>14749</v>
      </c>
      <c r="N153" s="624">
        <v>10535</v>
      </c>
      <c r="O153" s="624">
        <v>0</v>
      </c>
      <c r="P153" s="624">
        <v>0</v>
      </c>
      <c r="Q153" s="624">
        <v>0</v>
      </c>
      <c r="R153" s="624">
        <v>0</v>
      </c>
      <c r="S153" s="624">
        <v>-23751</v>
      </c>
      <c r="T153" s="624">
        <v>0</v>
      </c>
      <c r="U153" s="624">
        <v>0</v>
      </c>
      <c r="V153" s="624">
        <v>0</v>
      </c>
      <c r="W153" s="624">
        <v>0</v>
      </c>
      <c r="X153" s="624">
        <v>0</v>
      </c>
      <c r="Y153" s="624"/>
      <c r="Z153" s="624">
        <v>13924</v>
      </c>
      <c r="AA153" s="624"/>
      <c r="AB153" s="624">
        <v>0</v>
      </c>
      <c r="AC153" s="624">
        <v>0</v>
      </c>
      <c r="AD153" s="624"/>
      <c r="AE153" s="624">
        <v>0</v>
      </c>
      <c r="AF153" s="624">
        <v>0</v>
      </c>
      <c r="AG153" s="624">
        <v>0</v>
      </c>
      <c r="AH153" s="624">
        <v>0</v>
      </c>
      <c r="AI153" s="624">
        <v>0</v>
      </c>
      <c r="AJ153" s="624">
        <v>0</v>
      </c>
      <c r="AK153" s="624"/>
      <c r="AL153" s="624">
        <v>0</v>
      </c>
      <c r="AM153" s="624">
        <v>0</v>
      </c>
      <c r="AN153" s="624"/>
      <c r="AO153" s="624">
        <v>0</v>
      </c>
      <c r="AP153" s="624">
        <v>0</v>
      </c>
      <c r="AQ153" s="624">
        <v>0</v>
      </c>
      <c r="AR153" s="624">
        <v>0</v>
      </c>
      <c r="AS153" s="624"/>
      <c r="AT153" s="624">
        <v>0</v>
      </c>
      <c r="AU153" s="624">
        <v>0</v>
      </c>
      <c r="AV153" s="624"/>
      <c r="AW153" s="624">
        <v>6807</v>
      </c>
      <c r="AX153" s="624"/>
      <c r="AY153" s="624">
        <v>0</v>
      </c>
      <c r="AZ153" s="624">
        <v>0</v>
      </c>
      <c r="BA153" s="624">
        <v>0</v>
      </c>
      <c r="BB153" s="624"/>
      <c r="BC153" s="624">
        <v>2156</v>
      </c>
      <c r="BD153" s="624"/>
      <c r="BE153" s="624">
        <v>0</v>
      </c>
      <c r="BF153" s="624">
        <v>0</v>
      </c>
      <c r="BG153" s="626"/>
      <c r="BH153" s="484">
        <v>480</v>
      </c>
      <c r="BI153" s="621">
        <v>2</v>
      </c>
      <c r="BJ153" s="622" t="s">
        <v>151</v>
      </c>
      <c r="BK153" s="470">
        <v>1910</v>
      </c>
      <c r="BL153" s="627">
        <v>12.785340314136125</v>
      </c>
      <c r="BM153" s="628">
        <v>-200.8</v>
      </c>
      <c r="BN153" s="628">
        <v>-107.83979057591623</v>
      </c>
      <c r="BO153" s="629">
        <v>-295.85445026178013</v>
      </c>
      <c r="BP153" s="627"/>
      <c r="BQ153" s="630">
        <v>0</v>
      </c>
      <c r="BR153" s="630">
        <v>0</v>
      </c>
      <c r="BS153" s="630"/>
      <c r="BT153" s="630">
        <v>7.7219895287958114</v>
      </c>
      <c r="BU153" s="630">
        <v>5.5157068062827221</v>
      </c>
      <c r="BV153" s="630">
        <v>0</v>
      </c>
      <c r="BW153" s="630">
        <v>0</v>
      </c>
      <c r="BX153" s="630">
        <v>0</v>
      </c>
      <c r="BY153" s="630">
        <v>0</v>
      </c>
      <c r="BZ153" s="630">
        <v>-12.435078534031414</v>
      </c>
      <c r="CA153" s="630">
        <v>0</v>
      </c>
      <c r="CB153" s="630">
        <v>0</v>
      </c>
      <c r="CC153" s="630">
        <v>0</v>
      </c>
      <c r="CD153" s="630">
        <v>0</v>
      </c>
      <c r="CE153" s="630">
        <v>0</v>
      </c>
      <c r="CF153" s="630"/>
      <c r="CG153" s="630">
        <v>7.2900523560209427</v>
      </c>
      <c r="CH153" s="630"/>
      <c r="CI153" s="630">
        <v>0</v>
      </c>
      <c r="CJ153" s="630">
        <v>0</v>
      </c>
      <c r="CK153" s="630"/>
      <c r="CL153" s="630">
        <v>0</v>
      </c>
      <c r="CM153" s="630">
        <v>0</v>
      </c>
      <c r="CN153" s="630">
        <v>0</v>
      </c>
      <c r="CO153" s="630">
        <v>0</v>
      </c>
      <c r="CP153" s="630">
        <v>0</v>
      </c>
      <c r="CQ153" s="630">
        <v>0</v>
      </c>
      <c r="CR153" s="630"/>
      <c r="CS153" s="630">
        <v>0</v>
      </c>
      <c r="CT153" s="630">
        <v>0</v>
      </c>
      <c r="CU153" s="630"/>
      <c r="CV153" s="630">
        <v>0</v>
      </c>
      <c r="CW153" s="630">
        <v>0</v>
      </c>
      <c r="CX153" s="630">
        <v>0</v>
      </c>
      <c r="CY153" s="630">
        <v>0</v>
      </c>
      <c r="CZ153" s="630"/>
      <c r="DA153" s="630">
        <v>0</v>
      </c>
      <c r="DB153" s="630">
        <v>0</v>
      </c>
      <c r="DC153" s="630"/>
      <c r="DD153" s="630">
        <v>3.5638743455497384</v>
      </c>
      <c r="DE153" s="630"/>
      <c r="DF153" s="630">
        <v>0</v>
      </c>
      <c r="DG153" s="630">
        <v>0</v>
      </c>
      <c r="DH153" s="630">
        <v>0</v>
      </c>
      <c r="DI153" s="630"/>
      <c r="DJ153" s="630">
        <v>1.1287958115183245</v>
      </c>
      <c r="DK153" s="630"/>
      <c r="DL153" s="630">
        <v>0</v>
      </c>
      <c r="DM153" s="630">
        <v>0</v>
      </c>
    </row>
    <row r="154" spans="1:117" s="622" customFormat="1" ht="13">
      <c r="A154" s="484">
        <v>481</v>
      </c>
      <c r="B154" s="621">
        <v>2</v>
      </c>
      <c r="C154" s="622" t="s">
        <v>152</v>
      </c>
      <c r="D154" s="470">
        <v>9592</v>
      </c>
      <c r="E154" s="623">
        <v>556838</v>
      </c>
      <c r="F154" s="624">
        <v>-1926074</v>
      </c>
      <c r="G154" s="624">
        <v>-1034401</v>
      </c>
      <c r="H154" s="625">
        <v>-2403637</v>
      </c>
      <c r="I154" s="623"/>
      <c r="J154" s="624">
        <v>0</v>
      </c>
      <c r="K154" s="624">
        <v>0</v>
      </c>
      <c r="L154" s="624"/>
      <c r="M154" s="624">
        <v>235980</v>
      </c>
      <c r="N154" s="624">
        <v>168557</v>
      </c>
      <c r="O154" s="624">
        <v>0</v>
      </c>
      <c r="P154" s="624">
        <v>0</v>
      </c>
      <c r="Q154" s="624">
        <v>0</v>
      </c>
      <c r="R154" s="624">
        <v>0</v>
      </c>
      <c r="S154" s="624">
        <v>-25335</v>
      </c>
      <c r="T154" s="624">
        <v>34827</v>
      </c>
      <c r="U154" s="624">
        <v>0</v>
      </c>
      <c r="V154" s="624">
        <v>0</v>
      </c>
      <c r="W154" s="624">
        <v>0</v>
      </c>
      <c r="X154" s="624">
        <v>0</v>
      </c>
      <c r="Y154" s="624"/>
      <c r="Z154" s="624">
        <v>95989</v>
      </c>
      <c r="AA154" s="624"/>
      <c r="AB154" s="624">
        <v>0</v>
      </c>
      <c r="AC154" s="624">
        <v>0</v>
      </c>
      <c r="AD154" s="624"/>
      <c r="AE154" s="624">
        <v>0</v>
      </c>
      <c r="AF154" s="624">
        <v>0</v>
      </c>
      <c r="AG154" s="624">
        <v>0</v>
      </c>
      <c r="AH154" s="624">
        <v>0</v>
      </c>
      <c r="AI154" s="624">
        <v>0</v>
      </c>
      <c r="AJ154" s="624">
        <v>0</v>
      </c>
      <c r="AK154" s="624"/>
      <c r="AL154" s="624">
        <v>0</v>
      </c>
      <c r="AM154" s="624">
        <v>0</v>
      </c>
      <c r="AN154" s="624"/>
      <c r="AO154" s="624">
        <v>0</v>
      </c>
      <c r="AP154" s="624">
        <v>0</v>
      </c>
      <c r="AQ154" s="624">
        <v>0</v>
      </c>
      <c r="AR154" s="624">
        <v>0</v>
      </c>
      <c r="AS154" s="624"/>
      <c r="AT154" s="624">
        <v>0</v>
      </c>
      <c r="AU154" s="624">
        <v>0</v>
      </c>
      <c r="AV154" s="624"/>
      <c r="AW154" s="624">
        <v>34186</v>
      </c>
      <c r="AX154" s="624"/>
      <c r="AY154" s="624">
        <v>0</v>
      </c>
      <c r="AZ154" s="624">
        <v>0</v>
      </c>
      <c r="BA154" s="624">
        <v>0</v>
      </c>
      <c r="BB154" s="624"/>
      <c r="BC154" s="624">
        <v>12634</v>
      </c>
      <c r="BD154" s="624"/>
      <c r="BE154" s="624">
        <v>0</v>
      </c>
      <c r="BF154" s="624">
        <v>0</v>
      </c>
      <c r="BG154" s="626"/>
      <c r="BH154" s="484">
        <v>481</v>
      </c>
      <c r="BI154" s="621">
        <v>2</v>
      </c>
      <c r="BJ154" s="622" t="s">
        <v>152</v>
      </c>
      <c r="BK154" s="470">
        <v>9592</v>
      </c>
      <c r="BL154" s="627">
        <v>58.0523352793995</v>
      </c>
      <c r="BM154" s="628">
        <v>-200.80004170141785</v>
      </c>
      <c r="BN154" s="628">
        <v>-107.83997080900751</v>
      </c>
      <c r="BO154" s="629">
        <v>-250.58767723102585</v>
      </c>
      <c r="BP154" s="627"/>
      <c r="BQ154" s="630">
        <v>0</v>
      </c>
      <c r="BR154" s="630">
        <v>0</v>
      </c>
      <c r="BS154" s="630"/>
      <c r="BT154" s="630">
        <v>24.601751459549625</v>
      </c>
      <c r="BU154" s="630">
        <v>17.5726647206005</v>
      </c>
      <c r="BV154" s="630">
        <v>0</v>
      </c>
      <c r="BW154" s="630">
        <v>0</v>
      </c>
      <c r="BX154" s="630">
        <v>0</v>
      </c>
      <c r="BY154" s="630">
        <v>0</v>
      </c>
      <c r="BZ154" s="630">
        <v>-2.6412635529608006</v>
      </c>
      <c r="CA154" s="630">
        <v>3.6308381984987488</v>
      </c>
      <c r="CB154" s="630">
        <v>0</v>
      </c>
      <c r="CC154" s="630">
        <v>0</v>
      </c>
      <c r="CD154" s="630">
        <v>0</v>
      </c>
      <c r="CE154" s="630">
        <v>0</v>
      </c>
      <c r="CF154" s="630"/>
      <c r="CG154" s="630">
        <v>10.007193494578816</v>
      </c>
      <c r="CH154" s="630"/>
      <c r="CI154" s="630">
        <v>0</v>
      </c>
      <c r="CJ154" s="630">
        <v>0</v>
      </c>
      <c r="CK154" s="630"/>
      <c r="CL154" s="630">
        <v>0</v>
      </c>
      <c r="CM154" s="630">
        <v>0</v>
      </c>
      <c r="CN154" s="630">
        <v>0</v>
      </c>
      <c r="CO154" s="630">
        <v>0</v>
      </c>
      <c r="CP154" s="630">
        <v>0</v>
      </c>
      <c r="CQ154" s="630">
        <v>0</v>
      </c>
      <c r="CR154" s="630"/>
      <c r="CS154" s="630">
        <v>0</v>
      </c>
      <c r="CT154" s="630">
        <v>0</v>
      </c>
      <c r="CU154" s="630"/>
      <c r="CV154" s="630">
        <v>0</v>
      </c>
      <c r="CW154" s="630">
        <v>0</v>
      </c>
      <c r="CX154" s="630">
        <v>0</v>
      </c>
      <c r="CY154" s="630">
        <v>0</v>
      </c>
      <c r="CZ154" s="630"/>
      <c r="DA154" s="630">
        <v>0</v>
      </c>
      <c r="DB154" s="630">
        <v>0</v>
      </c>
      <c r="DC154" s="630"/>
      <c r="DD154" s="630">
        <v>3.5640116763969973</v>
      </c>
      <c r="DE154" s="630"/>
      <c r="DF154" s="630">
        <v>0</v>
      </c>
      <c r="DG154" s="630">
        <v>0</v>
      </c>
      <c r="DH154" s="630">
        <v>0</v>
      </c>
      <c r="DI154" s="630"/>
      <c r="DJ154" s="630">
        <v>1.317139282735613</v>
      </c>
      <c r="DK154" s="630"/>
      <c r="DL154" s="630">
        <v>0</v>
      </c>
      <c r="DM154" s="630">
        <v>0</v>
      </c>
    </row>
    <row r="155" spans="1:117" s="622" customFormat="1" ht="13">
      <c r="A155" s="484">
        <v>483</v>
      </c>
      <c r="B155" s="621">
        <v>17</v>
      </c>
      <c r="C155" s="622" t="s">
        <v>153</v>
      </c>
      <c r="D155" s="470">
        <v>1059</v>
      </c>
      <c r="E155" s="623">
        <v>114574</v>
      </c>
      <c r="F155" s="624">
        <v>-212647</v>
      </c>
      <c r="G155" s="624">
        <v>-114203</v>
      </c>
      <c r="H155" s="625">
        <v>-212276</v>
      </c>
      <c r="I155" s="623"/>
      <c r="J155" s="624">
        <v>0</v>
      </c>
      <c r="K155" s="624">
        <v>0</v>
      </c>
      <c r="L155" s="624"/>
      <c r="M155" s="624">
        <v>58995</v>
      </c>
      <c r="N155" s="624">
        <v>42139</v>
      </c>
      <c r="O155" s="624">
        <v>0</v>
      </c>
      <c r="P155" s="624">
        <v>0</v>
      </c>
      <c r="Q155" s="624">
        <v>0</v>
      </c>
      <c r="R155" s="624">
        <v>0</v>
      </c>
      <c r="S155" s="624">
        <v>0</v>
      </c>
      <c r="T155" s="624">
        <v>0</v>
      </c>
      <c r="U155" s="624">
        <v>0</v>
      </c>
      <c r="V155" s="624">
        <v>0</v>
      </c>
      <c r="W155" s="624">
        <v>0</v>
      </c>
      <c r="X155" s="624">
        <v>0</v>
      </c>
      <c r="Y155" s="624"/>
      <c r="Z155" s="624">
        <v>7880</v>
      </c>
      <c r="AA155" s="624"/>
      <c r="AB155" s="624">
        <v>0</v>
      </c>
      <c r="AC155" s="624">
        <v>0</v>
      </c>
      <c r="AD155" s="624"/>
      <c r="AE155" s="624">
        <v>0</v>
      </c>
      <c r="AF155" s="624">
        <v>0</v>
      </c>
      <c r="AG155" s="624">
        <v>0</v>
      </c>
      <c r="AH155" s="624">
        <v>0</v>
      </c>
      <c r="AI155" s="624">
        <v>0</v>
      </c>
      <c r="AJ155" s="624">
        <v>0</v>
      </c>
      <c r="AK155" s="624"/>
      <c r="AL155" s="624">
        <v>0</v>
      </c>
      <c r="AM155" s="624">
        <v>0</v>
      </c>
      <c r="AN155" s="624"/>
      <c r="AO155" s="624">
        <v>0</v>
      </c>
      <c r="AP155" s="624">
        <v>0</v>
      </c>
      <c r="AQ155" s="624">
        <v>0</v>
      </c>
      <c r="AR155" s="624">
        <v>0</v>
      </c>
      <c r="AS155" s="624"/>
      <c r="AT155" s="624">
        <v>0</v>
      </c>
      <c r="AU155" s="624">
        <v>0</v>
      </c>
      <c r="AV155" s="624"/>
      <c r="AW155" s="624">
        <v>3774</v>
      </c>
      <c r="AX155" s="624"/>
      <c r="AY155" s="624">
        <v>0</v>
      </c>
      <c r="AZ155" s="624">
        <v>0</v>
      </c>
      <c r="BA155" s="624">
        <v>0</v>
      </c>
      <c r="BB155" s="624"/>
      <c r="BC155" s="624">
        <v>1786</v>
      </c>
      <c r="BD155" s="624"/>
      <c r="BE155" s="624">
        <v>0</v>
      </c>
      <c r="BF155" s="624">
        <v>0</v>
      </c>
      <c r="BG155" s="626"/>
      <c r="BH155" s="484">
        <v>483</v>
      </c>
      <c r="BI155" s="621">
        <v>17</v>
      </c>
      <c r="BJ155" s="622" t="s">
        <v>153</v>
      </c>
      <c r="BK155" s="470">
        <v>1059</v>
      </c>
      <c r="BL155" s="627">
        <v>108.19074598677999</v>
      </c>
      <c r="BM155" s="628">
        <v>-200.79981114258734</v>
      </c>
      <c r="BN155" s="628">
        <v>-107.84041548630783</v>
      </c>
      <c r="BO155" s="629">
        <v>-200.44948064211519</v>
      </c>
      <c r="BP155" s="627"/>
      <c r="BQ155" s="630">
        <v>0</v>
      </c>
      <c r="BR155" s="630">
        <v>0</v>
      </c>
      <c r="BS155" s="630"/>
      <c r="BT155" s="630">
        <v>55.708215297450423</v>
      </c>
      <c r="BU155" s="630">
        <v>39.791312559017939</v>
      </c>
      <c r="BV155" s="630">
        <v>0</v>
      </c>
      <c r="BW155" s="630">
        <v>0</v>
      </c>
      <c r="BX155" s="630">
        <v>0</v>
      </c>
      <c r="BY155" s="630">
        <v>0</v>
      </c>
      <c r="BZ155" s="630">
        <v>0</v>
      </c>
      <c r="CA155" s="630">
        <v>0</v>
      </c>
      <c r="CB155" s="630">
        <v>0</v>
      </c>
      <c r="CC155" s="630">
        <v>0</v>
      </c>
      <c r="CD155" s="630">
        <v>0</v>
      </c>
      <c r="CE155" s="630">
        <v>0</v>
      </c>
      <c r="CF155" s="630"/>
      <c r="CG155" s="630">
        <v>7.4409820585457975</v>
      </c>
      <c r="CH155" s="630"/>
      <c r="CI155" s="630">
        <v>0</v>
      </c>
      <c r="CJ155" s="630">
        <v>0</v>
      </c>
      <c r="CK155" s="630"/>
      <c r="CL155" s="630">
        <v>0</v>
      </c>
      <c r="CM155" s="630">
        <v>0</v>
      </c>
      <c r="CN155" s="630">
        <v>0</v>
      </c>
      <c r="CO155" s="630">
        <v>0</v>
      </c>
      <c r="CP155" s="630">
        <v>0</v>
      </c>
      <c r="CQ155" s="630">
        <v>0</v>
      </c>
      <c r="CR155" s="630"/>
      <c r="CS155" s="630">
        <v>0</v>
      </c>
      <c r="CT155" s="630">
        <v>0</v>
      </c>
      <c r="CU155" s="630"/>
      <c r="CV155" s="630">
        <v>0</v>
      </c>
      <c r="CW155" s="630">
        <v>0</v>
      </c>
      <c r="CX155" s="630">
        <v>0</v>
      </c>
      <c r="CY155" s="630">
        <v>0</v>
      </c>
      <c r="CZ155" s="630"/>
      <c r="DA155" s="630">
        <v>0</v>
      </c>
      <c r="DB155" s="630">
        <v>0</v>
      </c>
      <c r="DC155" s="630"/>
      <c r="DD155" s="630">
        <v>3.5637393767705383</v>
      </c>
      <c r="DE155" s="630"/>
      <c r="DF155" s="630">
        <v>0</v>
      </c>
      <c r="DG155" s="630">
        <v>0</v>
      </c>
      <c r="DH155" s="630">
        <v>0</v>
      </c>
      <c r="DI155" s="630"/>
      <c r="DJ155" s="630">
        <v>1.6864966949952787</v>
      </c>
      <c r="DK155" s="630"/>
      <c r="DL155" s="630">
        <v>0</v>
      </c>
      <c r="DM155" s="630">
        <v>0</v>
      </c>
    </row>
    <row r="156" spans="1:117" s="622" customFormat="1" ht="13">
      <c r="A156" s="484">
        <v>484</v>
      </c>
      <c r="B156" s="621">
        <v>4</v>
      </c>
      <c r="C156" s="622" t="s">
        <v>154</v>
      </c>
      <c r="D156" s="470">
        <v>2904</v>
      </c>
      <c r="E156" s="623">
        <v>1435451</v>
      </c>
      <c r="F156" s="624">
        <v>-583123</v>
      </c>
      <c r="G156" s="624">
        <v>-313167</v>
      </c>
      <c r="H156" s="625">
        <v>539161</v>
      </c>
      <c r="I156" s="623"/>
      <c r="J156" s="624">
        <v>0</v>
      </c>
      <c r="K156" s="624">
        <v>0</v>
      </c>
      <c r="L156" s="624"/>
      <c r="M156" s="624">
        <v>44246</v>
      </c>
      <c r="N156" s="624">
        <v>31604</v>
      </c>
      <c r="O156" s="624">
        <v>0</v>
      </c>
      <c r="P156" s="624">
        <v>47275</v>
      </c>
      <c r="Q156" s="624">
        <v>33768</v>
      </c>
      <c r="R156" s="624">
        <v>0</v>
      </c>
      <c r="S156" s="624">
        <v>-57003</v>
      </c>
      <c r="T156" s="624">
        <v>0</v>
      </c>
      <c r="U156" s="624">
        <v>0</v>
      </c>
      <c r="V156" s="624">
        <v>0</v>
      </c>
      <c r="W156" s="624">
        <v>0</v>
      </c>
      <c r="X156" s="624">
        <v>0</v>
      </c>
      <c r="Y156" s="624"/>
      <c r="Z156" s="624">
        <v>7957</v>
      </c>
      <c r="AA156" s="624"/>
      <c r="AB156" s="624">
        <v>0</v>
      </c>
      <c r="AC156" s="624">
        <v>0</v>
      </c>
      <c r="AD156" s="624"/>
      <c r="AE156" s="624">
        <v>1098616</v>
      </c>
      <c r="AF156" s="624">
        <v>0</v>
      </c>
      <c r="AG156" s="624">
        <v>0</v>
      </c>
      <c r="AH156" s="624">
        <v>0</v>
      </c>
      <c r="AI156" s="624">
        <v>0</v>
      </c>
      <c r="AJ156" s="624">
        <v>0</v>
      </c>
      <c r="AK156" s="624"/>
      <c r="AL156" s="624">
        <v>215609</v>
      </c>
      <c r="AM156" s="624">
        <v>0</v>
      </c>
      <c r="AN156" s="624"/>
      <c r="AO156" s="624">
        <v>0</v>
      </c>
      <c r="AP156" s="624">
        <v>0</v>
      </c>
      <c r="AQ156" s="624">
        <v>0</v>
      </c>
      <c r="AR156" s="624">
        <v>0</v>
      </c>
      <c r="AS156" s="624"/>
      <c r="AT156" s="624">
        <v>0</v>
      </c>
      <c r="AU156" s="624">
        <v>0</v>
      </c>
      <c r="AV156" s="624"/>
      <c r="AW156" s="624">
        <v>10350</v>
      </c>
      <c r="AX156" s="624"/>
      <c r="AY156" s="624">
        <v>0</v>
      </c>
      <c r="AZ156" s="624">
        <v>0</v>
      </c>
      <c r="BA156" s="624">
        <v>0</v>
      </c>
      <c r="BB156" s="624"/>
      <c r="BC156" s="624">
        <v>3029</v>
      </c>
      <c r="BD156" s="624"/>
      <c r="BE156" s="624">
        <v>0</v>
      </c>
      <c r="BF156" s="624">
        <v>0</v>
      </c>
      <c r="BG156" s="626"/>
      <c r="BH156" s="484">
        <v>484</v>
      </c>
      <c r="BI156" s="621">
        <v>4</v>
      </c>
      <c r="BJ156" s="622" t="s">
        <v>154</v>
      </c>
      <c r="BK156" s="470">
        <v>2904</v>
      </c>
      <c r="BL156" s="627">
        <v>494.3013085399449</v>
      </c>
      <c r="BM156" s="628">
        <v>-200.79993112947659</v>
      </c>
      <c r="BN156" s="628">
        <v>-107.83987603305785</v>
      </c>
      <c r="BO156" s="629">
        <v>185.66150137741047</v>
      </c>
      <c r="BP156" s="627"/>
      <c r="BQ156" s="630">
        <v>0</v>
      </c>
      <c r="BR156" s="630">
        <v>0</v>
      </c>
      <c r="BS156" s="630"/>
      <c r="BT156" s="630">
        <v>15.236225895316805</v>
      </c>
      <c r="BU156" s="630">
        <v>10.882920110192838</v>
      </c>
      <c r="BV156" s="630">
        <v>0</v>
      </c>
      <c r="BW156" s="630">
        <v>16.27926997245179</v>
      </c>
      <c r="BX156" s="630">
        <v>11.62809917355372</v>
      </c>
      <c r="BY156" s="630">
        <v>0</v>
      </c>
      <c r="BZ156" s="630">
        <v>-19.629132231404959</v>
      </c>
      <c r="CA156" s="630">
        <v>0</v>
      </c>
      <c r="CB156" s="630">
        <v>0</v>
      </c>
      <c r="CC156" s="630">
        <v>0</v>
      </c>
      <c r="CD156" s="630">
        <v>0</v>
      </c>
      <c r="CE156" s="630">
        <v>0</v>
      </c>
      <c r="CF156" s="630"/>
      <c r="CG156" s="630">
        <v>2.7400137741046833</v>
      </c>
      <c r="CH156" s="630"/>
      <c r="CI156" s="630">
        <v>0</v>
      </c>
      <c r="CJ156" s="630">
        <v>0</v>
      </c>
      <c r="CK156" s="630"/>
      <c r="CL156" s="630">
        <v>378.31129476584022</v>
      </c>
      <c r="CM156" s="630">
        <v>0</v>
      </c>
      <c r="CN156" s="630">
        <v>0</v>
      </c>
      <c r="CO156" s="630">
        <v>0</v>
      </c>
      <c r="CP156" s="630">
        <v>0</v>
      </c>
      <c r="CQ156" s="630">
        <v>0</v>
      </c>
      <c r="CR156" s="630"/>
      <c r="CS156" s="630">
        <v>74.245523415977956</v>
      </c>
      <c r="CT156" s="630">
        <v>0</v>
      </c>
      <c r="CU156" s="630"/>
      <c r="CV156" s="630">
        <v>0</v>
      </c>
      <c r="CW156" s="630">
        <v>0</v>
      </c>
      <c r="CX156" s="630">
        <v>0</v>
      </c>
      <c r="CY156" s="630">
        <v>0</v>
      </c>
      <c r="CZ156" s="630"/>
      <c r="DA156" s="630">
        <v>0</v>
      </c>
      <c r="DB156" s="630">
        <v>0</v>
      </c>
      <c r="DC156" s="630"/>
      <c r="DD156" s="630">
        <v>3.5640495867768593</v>
      </c>
      <c r="DE156" s="630"/>
      <c r="DF156" s="630">
        <v>0</v>
      </c>
      <c r="DG156" s="630">
        <v>0</v>
      </c>
      <c r="DH156" s="630">
        <v>0</v>
      </c>
      <c r="DI156" s="630"/>
      <c r="DJ156" s="630">
        <v>1.0430440771349863</v>
      </c>
      <c r="DK156" s="630"/>
      <c r="DL156" s="630">
        <v>0</v>
      </c>
      <c r="DM156" s="630">
        <v>0</v>
      </c>
    </row>
    <row r="157" spans="1:117" s="622" customFormat="1" ht="13">
      <c r="A157" s="484">
        <v>489</v>
      </c>
      <c r="B157" s="621">
        <v>8</v>
      </c>
      <c r="C157" s="622" t="s">
        <v>155</v>
      </c>
      <c r="D157" s="470">
        <v>1703</v>
      </c>
      <c r="E157" s="623">
        <v>38714</v>
      </c>
      <c r="F157" s="624">
        <v>-341962</v>
      </c>
      <c r="G157" s="624">
        <v>-183652</v>
      </c>
      <c r="H157" s="625">
        <v>-486900</v>
      </c>
      <c r="I157" s="623"/>
      <c r="J157" s="624">
        <v>0</v>
      </c>
      <c r="K157" s="624">
        <v>0</v>
      </c>
      <c r="L157" s="624"/>
      <c r="M157" s="624">
        <v>14749</v>
      </c>
      <c r="N157" s="624">
        <v>10535</v>
      </c>
      <c r="O157" s="624">
        <v>0</v>
      </c>
      <c r="P157" s="624">
        <v>0</v>
      </c>
      <c r="Q157" s="624">
        <v>0</v>
      </c>
      <c r="R157" s="624">
        <v>0</v>
      </c>
      <c r="S157" s="624">
        <v>0</v>
      </c>
      <c r="T157" s="624">
        <v>0</v>
      </c>
      <c r="U157" s="624">
        <v>0</v>
      </c>
      <c r="V157" s="624">
        <v>0</v>
      </c>
      <c r="W157" s="624">
        <v>0</v>
      </c>
      <c r="X157" s="624">
        <v>0</v>
      </c>
      <c r="Y157" s="624"/>
      <c r="Z157" s="624">
        <v>5967</v>
      </c>
      <c r="AA157" s="624"/>
      <c r="AB157" s="624">
        <v>0</v>
      </c>
      <c r="AC157" s="624">
        <v>0</v>
      </c>
      <c r="AD157" s="624"/>
      <c r="AE157" s="624">
        <v>0</v>
      </c>
      <c r="AF157" s="624">
        <v>0</v>
      </c>
      <c r="AG157" s="624">
        <v>0</v>
      </c>
      <c r="AH157" s="624">
        <v>0</v>
      </c>
      <c r="AI157" s="624">
        <v>0</v>
      </c>
      <c r="AJ157" s="624">
        <v>0</v>
      </c>
      <c r="AK157" s="624"/>
      <c r="AL157" s="624">
        <v>0</v>
      </c>
      <c r="AM157" s="624">
        <v>0</v>
      </c>
      <c r="AN157" s="624"/>
      <c r="AO157" s="624">
        <v>0</v>
      </c>
      <c r="AP157" s="624">
        <v>0</v>
      </c>
      <c r="AQ157" s="624">
        <v>0</v>
      </c>
      <c r="AR157" s="624">
        <v>0</v>
      </c>
      <c r="AS157" s="624"/>
      <c r="AT157" s="624">
        <v>0</v>
      </c>
      <c r="AU157" s="624">
        <v>0</v>
      </c>
      <c r="AV157" s="624"/>
      <c r="AW157" s="624">
        <v>6069</v>
      </c>
      <c r="AX157" s="624"/>
      <c r="AY157" s="624">
        <v>0</v>
      </c>
      <c r="AZ157" s="624">
        <v>0</v>
      </c>
      <c r="BA157" s="624">
        <v>0</v>
      </c>
      <c r="BB157" s="624"/>
      <c r="BC157" s="624">
        <v>1394</v>
      </c>
      <c r="BD157" s="624"/>
      <c r="BE157" s="624">
        <v>0</v>
      </c>
      <c r="BF157" s="624">
        <v>0</v>
      </c>
      <c r="BG157" s="626"/>
      <c r="BH157" s="484">
        <v>489</v>
      </c>
      <c r="BI157" s="621">
        <v>8</v>
      </c>
      <c r="BJ157" s="622" t="s">
        <v>155</v>
      </c>
      <c r="BK157" s="470">
        <v>1703</v>
      </c>
      <c r="BL157" s="627">
        <v>22.732824427480917</v>
      </c>
      <c r="BM157" s="628">
        <v>-200.79976512037581</v>
      </c>
      <c r="BN157" s="628">
        <v>-107.84028185554904</v>
      </c>
      <c r="BO157" s="629">
        <v>-285.90722254844394</v>
      </c>
      <c r="BP157" s="627"/>
      <c r="BQ157" s="630">
        <v>0</v>
      </c>
      <c r="BR157" s="630">
        <v>0</v>
      </c>
      <c r="BS157" s="630"/>
      <c r="BT157" s="630">
        <v>8.6605989430416912</v>
      </c>
      <c r="BU157" s="630">
        <v>6.1861421021726368</v>
      </c>
      <c r="BV157" s="630">
        <v>0</v>
      </c>
      <c r="BW157" s="630">
        <v>0</v>
      </c>
      <c r="BX157" s="630">
        <v>0</v>
      </c>
      <c r="BY157" s="630">
        <v>0</v>
      </c>
      <c r="BZ157" s="630">
        <v>0</v>
      </c>
      <c r="CA157" s="630">
        <v>0</v>
      </c>
      <c r="CB157" s="630">
        <v>0</v>
      </c>
      <c r="CC157" s="630">
        <v>0</v>
      </c>
      <c r="CD157" s="630">
        <v>0</v>
      </c>
      <c r="CE157" s="630">
        <v>0</v>
      </c>
      <c r="CF157" s="630"/>
      <c r="CG157" s="630">
        <v>3.5038167938931299</v>
      </c>
      <c r="CH157" s="630"/>
      <c r="CI157" s="630">
        <v>0</v>
      </c>
      <c r="CJ157" s="630">
        <v>0</v>
      </c>
      <c r="CK157" s="630"/>
      <c r="CL157" s="630">
        <v>0</v>
      </c>
      <c r="CM157" s="630">
        <v>0</v>
      </c>
      <c r="CN157" s="630">
        <v>0</v>
      </c>
      <c r="CO157" s="630">
        <v>0</v>
      </c>
      <c r="CP157" s="630">
        <v>0</v>
      </c>
      <c r="CQ157" s="630">
        <v>0</v>
      </c>
      <c r="CR157" s="630"/>
      <c r="CS157" s="630">
        <v>0</v>
      </c>
      <c r="CT157" s="630">
        <v>0</v>
      </c>
      <c r="CU157" s="630"/>
      <c r="CV157" s="630">
        <v>0</v>
      </c>
      <c r="CW157" s="630">
        <v>0</v>
      </c>
      <c r="CX157" s="630">
        <v>0</v>
      </c>
      <c r="CY157" s="630">
        <v>0</v>
      </c>
      <c r="CZ157" s="630"/>
      <c r="DA157" s="630">
        <v>0</v>
      </c>
      <c r="DB157" s="630">
        <v>0</v>
      </c>
      <c r="DC157" s="630"/>
      <c r="DD157" s="630">
        <v>3.5637110980622433</v>
      </c>
      <c r="DE157" s="630"/>
      <c r="DF157" s="630">
        <v>0</v>
      </c>
      <c r="DG157" s="630">
        <v>0</v>
      </c>
      <c r="DH157" s="630">
        <v>0</v>
      </c>
      <c r="DI157" s="630"/>
      <c r="DJ157" s="630">
        <v>0.81855549031121555</v>
      </c>
      <c r="DK157" s="630"/>
      <c r="DL157" s="630">
        <v>0</v>
      </c>
      <c r="DM157" s="630">
        <v>0</v>
      </c>
    </row>
    <row r="158" spans="1:117" s="622" customFormat="1" ht="13">
      <c r="A158" s="484">
        <v>491</v>
      </c>
      <c r="B158" s="621">
        <v>10</v>
      </c>
      <c r="C158" s="622" t="s">
        <v>156</v>
      </c>
      <c r="D158" s="470">
        <v>51890</v>
      </c>
      <c r="E158" s="623">
        <v>19452087</v>
      </c>
      <c r="F158" s="624">
        <v>-10419512</v>
      </c>
      <c r="G158" s="624">
        <v>-5595818</v>
      </c>
      <c r="H158" s="625">
        <v>3436757</v>
      </c>
      <c r="I158" s="623"/>
      <c r="J158" s="624">
        <v>0</v>
      </c>
      <c r="K158" s="624">
        <v>0</v>
      </c>
      <c r="L158" s="624"/>
      <c r="M158" s="624">
        <v>1283140</v>
      </c>
      <c r="N158" s="624">
        <v>916529</v>
      </c>
      <c r="O158" s="624">
        <v>790122</v>
      </c>
      <c r="P158" s="624">
        <v>118189</v>
      </c>
      <c r="Q158" s="624">
        <v>84420</v>
      </c>
      <c r="R158" s="624">
        <v>2015174</v>
      </c>
      <c r="S158" s="624">
        <v>-41169</v>
      </c>
      <c r="T158" s="624">
        <v>55143</v>
      </c>
      <c r="U158" s="624">
        <v>680209</v>
      </c>
      <c r="V158" s="624">
        <v>1733</v>
      </c>
      <c r="W158" s="624">
        <v>0</v>
      </c>
      <c r="X158" s="624">
        <v>66571</v>
      </c>
      <c r="Y158" s="624"/>
      <c r="Z158" s="624">
        <v>240699</v>
      </c>
      <c r="AA158" s="624"/>
      <c r="AB158" s="624">
        <v>0</v>
      </c>
      <c r="AC158" s="624">
        <v>0</v>
      </c>
      <c r="AD158" s="624"/>
      <c r="AE158" s="624">
        <v>6081900</v>
      </c>
      <c r="AF158" s="624">
        <v>4970458</v>
      </c>
      <c r="AG158" s="624">
        <v>0</v>
      </c>
      <c r="AH158" s="624">
        <v>0</v>
      </c>
      <c r="AI158" s="624">
        <v>0</v>
      </c>
      <c r="AJ158" s="624">
        <v>105741</v>
      </c>
      <c r="AK158" s="624"/>
      <c r="AL158" s="624">
        <v>831938</v>
      </c>
      <c r="AM158" s="624">
        <v>0</v>
      </c>
      <c r="AN158" s="624"/>
      <c r="AO158" s="624">
        <v>0</v>
      </c>
      <c r="AP158" s="624">
        <v>0</v>
      </c>
      <c r="AQ158" s="624">
        <v>0</v>
      </c>
      <c r="AR158" s="624">
        <v>228630</v>
      </c>
      <c r="AS158" s="624"/>
      <c r="AT158" s="624">
        <v>338650</v>
      </c>
      <c r="AU158" s="624">
        <v>36611</v>
      </c>
      <c r="AV158" s="624"/>
      <c r="AW158" s="624">
        <v>184936</v>
      </c>
      <c r="AX158" s="624"/>
      <c r="AY158" s="624">
        <v>304091</v>
      </c>
      <c r="AZ158" s="624">
        <v>95262</v>
      </c>
      <c r="BA158" s="624">
        <v>0</v>
      </c>
      <c r="BB158" s="624"/>
      <c r="BC158" s="624">
        <v>63110</v>
      </c>
      <c r="BD158" s="624"/>
      <c r="BE158" s="624">
        <v>0</v>
      </c>
      <c r="BF158" s="624">
        <v>0</v>
      </c>
      <c r="BG158" s="626"/>
      <c r="BH158" s="484">
        <v>491</v>
      </c>
      <c r="BI158" s="621">
        <v>10</v>
      </c>
      <c r="BJ158" s="622" t="s">
        <v>156</v>
      </c>
      <c r="BK158" s="470">
        <v>51890</v>
      </c>
      <c r="BL158" s="627">
        <v>374.87159375602238</v>
      </c>
      <c r="BM158" s="628">
        <v>-200.8</v>
      </c>
      <c r="BN158" s="628">
        <v>-107.84000770861438</v>
      </c>
      <c r="BO158" s="629">
        <v>66.231586047407973</v>
      </c>
      <c r="BP158" s="627"/>
      <c r="BQ158" s="630">
        <v>0</v>
      </c>
      <c r="BR158" s="630">
        <v>0</v>
      </c>
      <c r="BS158" s="630"/>
      <c r="BT158" s="630">
        <v>24.72807862786664</v>
      </c>
      <c r="BU158" s="630">
        <v>17.66292156484872</v>
      </c>
      <c r="BV158" s="630">
        <v>15.226864521102332</v>
      </c>
      <c r="BW158" s="630">
        <v>2.2776835613798418</v>
      </c>
      <c r="BX158" s="630">
        <v>1.6269030641742146</v>
      </c>
      <c r="BY158" s="630">
        <v>38.835498169204087</v>
      </c>
      <c r="BZ158" s="630">
        <v>-0.79338986317209481</v>
      </c>
      <c r="CA158" s="630">
        <v>1.0626903064174216</v>
      </c>
      <c r="CB158" s="630">
        <v>13.108672191173637</v>
      </c>
      <c r="CC158" s="630">
        <v>3.3397571786471382E-2</v>
      </c>
      <c r="CD158" s="630">
        <v>0</v>
      </c>
      <c r="CE158" s="630">
        <v>1.2829254191559067</v>
      </c>
      <c r="CF158" s="630"/>
      <c r="CG158" s="630">
        <v>4.6386394295625362</v>
      </c>
      <c r="CH158" s="630"/>
      <c r="CI158" s="630">
        <v>0</v>
      </c>
      <c r="CJ158" s="630">
        <v>0</v>
      </c>
      <c r="CK158" s="630"/>
      <c r="CL158" s="630">
        <v>117.20755444208903</v>
      </c>
      <c r="CM158" s="630">
        <v>95.78835999229139</v>
      </c>
      <c r="CN158" s="630">
        <v>0</v>
      </c>
      <c r="CO158" s="630">
        <v>0</v>
      </c>
      <c r="CP158" s="630">
        <v>0</v>
      </c>
      <c r="CQ158" s="630">
        <v>2.037791481981114</v>
      </c>
      <c r="CR158" s="630"/>
      <c r="CS158" s="630">
        <v>16.03272306802852</v>
      </c>
      <c r="CT158" s="630">
        <v>0</v>
      </c>
      <c r="CU158" s="630"/>
      <c r="CV158" s="630">
        <v>0</v>
      </c>
      <c r="CW158" s="630">
        <v>0</v>
      </c>
      <c r="CX158" s="630">
        <v>0</v>
      </c>
      <c r="CY158" s="630">
        <v>4.4060512622856045</v>
      </c>
      <c r="CZ158" s="630"/>
      <c r="DA158" s="630">
        <v>6.5263056465600311</v>
      </c>
      <c r="DB158" s="630">
        <v>0.70555020235112742</v>
      </c>
      <c r="DC158" s="630"/>
      <c r="DD158" s="630">
        <v>3.5640007708614379</v>
      </c>
      <c r="DE158" s="630"/>
      <c r="DF158" s="630">
        <v>5.8603006359606864</v>
      </c>
      <c r="DG158" s="630">
        <v>1.8358450568510309</v>
      </c>
      <c r="DH158" s="630">
        <v>0</v>
      </c>
      <c r="DI158" s="630"/>
      <c r="DJ158" s="630">
        <v>1.216226633262671</v>
      </c>
      <c r="DK158" s="630"/>
      <c r="DL158" s="630">
        <v>0</v>
      </c>
      <c r="DM158" s="630">
        <v>0</v>
      </c>
    </row>
    <row r="159" spans="1:117" s="622" customFormat="1" ht="13">
      <c r="A159" s="484">
        <v>494</v>
      </c>
      <c r="B159" s="621">
        <v>17</v>
      </c>
      <c r="C159" s="622" t="s">
        <v>157</v>
      </c>
      <c r="D159" s="470">
        <v>8749</v>
      </c>
      <c r="E159" s="623">
        <v>2518306</v>
      </c>
      <c r="F159" s="624">
        <v>-1756799</v>
      </c>
      <c r="G159" s="624">
        <v>-943492</v>
      </c>
      <c r="H159" s="625">
        <v>-181985</v>
      </c>
      <c r="I159" s="623"/>
      <c r="J159" s="624">
        <v>0</v>
      </c>
      <c r="K159" s="624">
        <v>0</v>
      </c>
      <c r="L159" s="624"/>
      <c r="M159" s="624">
        <v>309723</v>
      </c>
      <c r="N159" s="624">
        <v>221231</v>
      </c>
      <c r="O159" s="624">
        <v>6334</v>
      </c>
      <c r="P159" s="624">
        <v>0</v>
      </c>
      <c r="Q159" s="624">
        <v>0</v>
      </c>
      <c r="R159" s="624">
        <v>0</v>
      </c>
      <c r="S159" s="624">
        <v>-23751</v>
      </c>
      <c r="T159" s="624">
        <v>8707</v>
      </c>
      <c r="U159" s="624">
        <v>0</v>
      </c>
      <c r="V159" s="624">
        <v>0</v>
      </c>
      <c r="W159" s="624">
        <v>0</v>
      </c>
      <c r="X159" s="624">
        <v>0</v>
      </c>
      <c r="Y159" s="624"/>
      <c r="Z159" s="624">
        <v>23742</v>
      </c>
      <c r="AA159" s="624"/>
      <c r="AB159" s="624">
        <v>0</v>
      </c>
      <c r="AC159" s="624">
        <v>0</v>
      </c>
      <c r="AD159" s="624"/>
      <c r="AE159" s="624">
        <v>1679623</v>
      </c>
      <c r="AF159" s="624">
        <v>0</v>
      </c>
      <c r="AG159" s="624">
        <v>0</v>
      </c>
      <c r="AH159" s="624">
        <v>0</v>
      </c>
      <c r="AI159" s="624">
        <v>0</v>
      </c>
      <c r="AJ159" s="624">
        <v>0</v>
      </c>
      <c r="AK159" s="624"/>
      <c r="AL159" s="624">
        <v>247643</v>
      </c>
      <c r="AM159" s="624">
        <v>0</v>
      </c>
      <c r="AN159" s="624"/>
      <c r="AO159" s="624">
        <v>0</v>
      </c>
      <c r="AP159" s="624">
        <v>0</v>
      </c>
      <c r="AQ159" s="624">
        <v>0</v>
      </c>
      <c r="AR159" s="624">
        <v>0</v>
      </c>
      <c r="AS159" s="624"/>
      <c r="AT159" s="624">
        <v>0</v>
      </c>
      <c r="AU159" s="624">
        <v>0</v>
      </c>
      <c r="AV159" s="624"/>
      <c r="AW159" s="624">
        <v>31181</v>
      </c>
      <c r="AX159" s="624"/>
      <c r="AY159" s="624">
        <v>0</v>
      </c>
      <c r="AZ159" s="624">
        <v>0</v>
      </c>
      <c r="BA159" s="624">
        <v>0</v>
      </c>
      <c r="BB159" s="624"/>
      <c r="BC159" s="624">
        <v>13873</v>
      </c>
      <c r="BD159" s="624"/>
      <c r="BE159" s="624">
        <v>0</v>
      </c>
      <c r="BF159" s="624">
        <v>0</v>
      </c>
      <c r="BG159" s="626"/>
      <c r="BH159" s="484">
        <v>494</v>
      </c>
      <c r="BI159" s="621">
        <v>17</v>
      </c>
      <c r="BJ159" s="622" t="s">
        <v>157</v>
      </c>
      <c r="BK159" s="470">
        <v>8749</v>
      </c>
      <c r="BL159" s="627">
        <v>287.83929591953364</v>
      </c>
      <c r="BM159" s="628">
        <v>-200.79997714024461</v>
      </c>
      <c r="BN159" s="628">
        <v>-107.83998171219568</v>
      </c>
      <c r="BO159" s="629">
        <v>-20.800662932906619</v>
      </c>
      <c r="BP159" s="627"/>
      <c r="BQ159" s="630">
        <v>0</v>
      </c>
      <c r="BR159" s="630">
        <v>0</v>
      </c>
      <c r="BS159" s="630"/>
      <c r="BT159" s="630">
        <v>35.400960109726824</v>
      </c>
      <c r="BU159" s="630">
        <v>25.286432735169733</v>
      </c>
      <c r="BV159" s="630">
        <v>0.72396845353754713</v>
      </c>
      <c r="BW159" s="630">
        <v>0</v>
      </c>
      <c r="BX159" s="630">
        <v>0</v>
      </c>
      <c r="BY159" s="630">
        <v>0</v>
      </c>
      <c r="BZ159" s="630">
        <v>-2.7147102526002973</v>
      </c>
      <c r="CA159" s="630">
        <v>0.9951994513658704</v>
      </c>
      <c r="CB159" s="630">
        <v>0</v>
      </c>
      <c r="CC159" s="630">
        <v>0</v>
      </c>
      <c r="CD159" s="630">
        <v>0</v>
      </c>
      <c r="CE159" s="630">
        <v>0</v>
      </c>
      <c r="CF159" s="630"/>
      <c r="CG159" s="630">
        <v>2.7136815636072695</v>
      </c>
      <c r="CH159" s="630"/>
      <c r="CI159" s="630">
        <v>0</v>
      </c>
      <c r="CJ159" s="630">
        <v>0</v>
      </c>
      <c r="CK159" s="630"/>
      <c r="CL159" s="630">
        <v>191.97885472625444</v>
      </c>
      <c r="CM159" s="630">
        <v>0</v>
      </c>
      <c r="CN159" s="630">
        <v>0</v>
      </c>
      <c r="CO159" s="630">
        <v>0</v>
      </c>
      <c r="CP159" s="630">
        <v>0</v>
      </c>
      <c r="CQ159" s="630">
        <v>0</v>
      </c>
      <c r="CR159" s="630"/>
      <c r="CS159" s="630">
        <v>28.305292033375242</v>
      </c>
      <c r="CT159" s="630">
        <v>0</v>
      </c>
      <c r="CU159" s="630"/>
      <c r="CV159" s="630">
        <v>0</v>
      </c>
      <c r="CW159" s="630">
        <v>0</v>
      </c>
      <c r="CX159" s="630">
        <v>0</v>
      </c>
      <c r="CY159" s="630">
        <v>0</v>
      </c>
      <c r="CZ159" s="630"/>
      <c r="DA159" s="630">
        <v>0</v>
      </c>
      <c r="DB159" s="630">
        <v>0</v>
      </c>
      <c r="DC159" s="630"/>
      <c r="DD159" s="630">
        <v>3.5639501657332269</v>
      </c>
      <c r="DE159" s="630"/>
      <c r="DF159" s="630">
        <v>0</v>
      </c>
      <c r="DG159" s="630">
        <v>0</v>
      </c>
      <c r="DH159" s="630">
        <v>0</v>
      </c>
      <c r="DI159" s="630"/>
      <c r="DJ159" s="630">
        <v>1.5856669333638129</v>
      </c>
      <c r="DK159" s="630"/>
      <c r="DL159" s="630">
        <v>0</v>
      </c>
      <c r="DM159" s="630">
        <v>0</v>
      </c>
    </row>
    <row r="160" spans="1:117" s="622" customFormat="1" ht="13">
      <c r="A160" s="484">
        <v>495</v>
      </c>
      <c r="B160" s="621">
        <v>13</v>
      </c>
      <c r="C160" s="622" t="s">
        <v>158</v>
      </c>
      <c r="D160" s="470">
        <v>1393</v>
      </c>
      <c r="E160" s="623">
        <v>154757</v>
      </c>
      <c r="F160" s="624">
        <v>-279714</v>
      </c>
      <c r="G160" s="624">
        <v>-150221</v>
      </c>
      <c r="H160" s="625">
        <v>-275178</v>
      </c>
      <c r="I160" s="623"/>
      <c r="J160" s="624">
        <v>14004</v>
      </c>
      <c r="K160" s="624">
        <v>10003</v>
      </c>
      <c r="L160" s="624"/>
      <c r="M160" s="624">
        <v>73744</v>
      </c>
      <c r="N160" s="624">
        <v>52674</v>
      </c>
      <c r="O160" s="624">
        <v>0</v>
      </c>
      <c r="P160" s="624">
        <v>0</v>
      </c>
      <c r="Q160" s="624">
        <v>0</v>
      </c>
      <c r="R160" s="624">
        <v>0</v>
      </c>
      <c r="S160" s="624">
        <v>-9500</v>
      </c>
      <c r="T160" s="624">
        <v>0</v>
      </c>
      <c r="U160" s="624">
        <v>0</v>
      </c>
      <c r="V160" s="624">
        <v>0</v>
      </c>
      <c r="W160" s="624">
        <v>0</v>
      </c>
      <c r="X160" s="624">
        <v>0</v>
      </c>
      <c r="Y160" s="624"/>
      <c r="Z160" s="624">
        <v>7651</v>
      </c>
      <c r="AA160" s="624"/>
      <c r="AB160" s="624">
        <v>0</v>
      </c>
      <c r="AC160" s="624">
        <v>0</v>
      </c>
      <c r="AD160" s="624"/>
      <c r="AE160" s="624">
        <v>0</v>
      </c>
      <c r="AF160" s="624">
        <v>0</v>
      </c>
      <c r="AG160" s="624">
        <v>0</v>
      </c>
      <c r="AH160" s="624">
        <v>0</v>
      </c>
      <c r="AI160" s="624">
        <v>0</v>
      </c>
      <c r="AJ160" s="624">
        <v>0</v>
      </c>
      <c r="AK160" s="624"/>
      <c r="AL160" s="624">
        <v>0</v>
      </c>
      <c r="AM160" s="624">
        <v>0</v>
      </c>
      <c r="AN160" s="624"/>
      <c r="AO160" s="624">
        <v>0</v>
      </c>
      <c r="AP160" s="624">
        <v>0</v>
      </c>
      <c r="AQ160" s="624">
        <v>0</v>
      </c>
      <c r="AR160" s="624">
        <v>0</v>
      </c>
      <c r="AS160" s="624"/>
      <c r="AT160" s="624">
        <v>0</v>
      </c>
      <c r="AU160" s="624">
        <v>0</v>
      </c>
      <c r="AV160" s="624"/>
      <c r="AW160" s="624">
        <v>4965</v>
      </c>
      <c r="AX160" s="624"/>
      <c r="AY160" s="624">
        <v>0</v>
      </c>
      <c r="AZ160" s="624">
        <v>0</v>
      </c>
      <c r="BA160" s="624">
        <v>0</v>
      </c>
      <c r="BB160" s="624"/>
      <c r="BC160" s="624">
        <v>1216</v>
      </c>
      <c r="BD160" s="624"/>
      <c r="BE160" s="624">
        <v>0</v>
      </c>
      <c r="BF160" s="624">
        <v>0</v>
      </c>
      <c r="BG160" s="626"/>
      <c r="BH160" s="484">
        <v>495</v>
      </c>
      <c r="BI160" s="621">
        <v>13</v>
      </c>
      <c r="BJ160" s="622" t="s">
        <v>158</v>
      </c>
      <c r="BK160" s="470">
        <v>1393</v>
      </c>
      <c r="BL160" s="627">
        <v>111.09619526202441</v>
      </c>
      <c r="BM160" s="628">
        <v>-200.7997128499641</v>
      </c>
      <c r="BN160" s="628">
        <v>-107.83991385498923</v>
      </c>
      <c r="BO160" s="629">
        <v>-197.54343144292892</v>
      </c>
      <c r="BP160" s="627"/>
      <c r="BQ160" s="630">
        <v>10.053122756640345</v>
      </c>
      <c r="BR160" s="630">
        <v>7.1809045226130657</v>
      </c>
      <c r="BS160" s="630"/>
      <c r="BT160" s="630">
        <v>52.938980617372579</v>
      </c>
      <c r="BU160" s="630">
        <v>37.81335247666906</v>
      </c>
      <c r="BV160" s="630">
        <v>0</v>
      </c>
      <c r="BW160" s="630">
        <v>0</v>
      </c>
      <c r="BX160" s="630">
        <v>0</v>
      </c>
      <c r="BY160" s="630">
        <v>0</v>
      </c>
      <c r="BZ160" s="630">
        <v>-6.8198133524766691</v>
      </c>
      <c r="CA160" s="630">
        <v>0</v>
      </c>
      <c r="CB160" s="630">
        <v>0</v>
      </c>
      <c r="CC160" s="630">
        <v>0</v>
      </c>
      <c r="CD160" s="630">
        <v>0</v>
      </c>
      <c r="CE160" s="630">
        <v>0</v>
      </c>
      <c r="CF160" s="630"/>
      <c r="CG160" s="630">
        <v>5.4924623115577891</v>
      </c>
      <c r="CH160" s="630"/>
      <c r="CI160" s="630">
        <v>0</v>
      </c>
      <c r="CJ160" s="630">
        <v>0</v>
      </c>
      <c r="CK160" s="630"/>
      <c r="CL160" s="630">
        <v>0</v>
      </c>
      <c r="CM160" s="630">
        <v>0</v>
      </c>
      <c r="CN160" s="630">
        <v>0</v>
      </c>
      <c r="CO160" s="630">
        <v>0</v>
      </c>
      <c r="CP160" s="630">
        <v>0</v>
      </c>
      <c r="CQ160" s="630">
        <v>0</v>
      </c>
      <c r="CR160" s="630"/>
      <c r="CS160" s="630">
        <v>0</v>
      </c>
      <c r="CT160" s="630">
        <v>0</v>
      </c>
      <c r="CU160" s="630"/>
      <c r="CV160" s="630">
        <v>0</v>
      </c>
      <c r="CW160" s="630">
        <v>0</v>
      </c>
      <c r="CX160" s="630">
        <v>0</v>
      </c>
      <c r="CY160" s="630">
        <v>0</v>
      </c>
      <c r="CZ160" s="630"/>
      <c r="DA160" s="630">
        <v>0</v>
      </c>
      <c r="DB160" s="630">
        <v>0</v>
      </c>
      <c r="DC160" s="630"/>
      <c r="DD160" s="630">
        <v>3.5642498205312276</v>
      </c>
      <c r="DE160" s="630"/>
      <c r="DF160" s="630">
        <v>0</v>
      </c>
      <c r="DG160" s="630">
        <v>0</v>
      </c>
      <c r="DH160" s="630">
        <v>0</v>
      </c>
      <c r="DI160" s="630"/>
      <c r="DJ160" s="630">
        <v>0.87293610911701369</v>
      </c>
      <c r="DK160" s="630"/>
      <c r="DL160" s="630">
        <v>0</v>
      </c>
      <c r="DM160" s="630">
        <v>0</v>
      </c>
    </row>
    <row r="161" spans="1:117" s="622" customFormat="1" ht="13">
      <c r="A161" s="484">
        <v>498</v>
      </c>
      <c r="B161" s="621">
        <v>19</v>
      </c>
      <c r="C161" s="622" t="s">
        <v>159</v>
      </c>
      <c r="D161" s="470">
        <v>2313</v>
      </c>
      <c r="E161" s="623">
        <v>915780</v>
      </c>
      <c r="F161" s="624">
        <v>-464450</v>
      </c>
      <c r="G161" s="624">
        <v>-249434</v>
      </c>
      <c r="H161" s="625">
        <v>201896</v>
      </c>
      <c r="I161" s="623"/>
      <c r="J161" s="624">
        <v>0</v>
      </c>
      <c r="K161" s="624">
        <v>0</v>
      </c>
      <c r="L161" s="624"/>
      <c r="M161" s="624">
        <v>58995</v>
      </c>
      <c r="N161" s="624">
        <v>42139</v>
      </c>
      <c r="O161" s="624">
        <v>0</v>
      </c>
      <c r="P161" s="624">
        <v>0</v>
      </c>
      <c r="Q161" s="624">
        <v>0</v>
      </c>
      <c r="R161" s="624">
        <v>0</v>
      </c>
      <c r="S161" s="624">
        <v>0</v>
      </c>
      <c r="T161" s="624">
        <v>0</v>
      </c>
      <c r="U161" s="624">
        <v>0</v>
      </c>
      <c r="V161" s="624">
        <v>0</v>
      </c>
      <c r="W161" s="624">
        <v>0</v>
      </c>
      <c r="X161" s="624">
        <v>0</v>
      </c>
      <c r="Y161" s="624"/>
      <c r="Z161" s="624">
        <v>15824</v>
      </c>
      <c r="AA161" s="624"/>
      <c r="AB161" s="624">
        <v>0</v>
      </c>
      <c r="AC161" s="624">
        <v>0</v>
      </c>
      <c r="AD161" s="624"/>
      <c r="AE161" s="624">
        <v>729334</v>
      </c>
      <c r="AF161" s="624">
        <v>0</v>
      </c>
      <c r="AG161" s="624">
        <v>0</v>
      </c>
      <c r="AH161" s="624">
        <v>0</v>
      </c>
      <c r="AI161" s="624">
        <v>0</v>
      </c>
      <c r="AJ161" s="624">
        <v>0</v>
      </c>
      <c r="AK161" s="624"/>
      <c r="AL161" s="624">
        <v>58571</v>
      </c>
      <c r="AM161" s="624">
        <v>0</v>
      </c>
      <c r="AN161" s="624"/>
      <c r="AO161" s="624">
        <v>0</v>
      </c>
      <c r="AP161" s="624">
        <v>0</v>
      </c>
      <c r="AQ161" s="624">
        <v>0</v>
      </c>
      <c r="AR161" s="624">
        <v>0</v>
      </c>
      <c r="AS161" s="624"/>
      <c r="AT161" s="624">
        <v>0</v>
      </c>
      <c r="AU161" s="624">
        <v>0</v>
      </c>
      <c r="AV161" s="624"/>
      <c r="AW161" s="624">
        <v>8244</v>
      </c>
      <c r="AX161" s="624"/>
      <c r="AY161" s="624">
        <v>0</v>
      </c>
      <c r="AZ161" s="624">
        <v>0</v>
      </c>
      <c r="BA161" s="624">
        <v>0</v>
      </c>
      <c r="BB161" s="624"/>
      <c r="BC161" s="624">
        <v>2673</v>
      </c>
      <c r="BD161" s="624"/>
      <c r="BE161" s="624">
        <v>0</v>
      </c>
      <c r="BF161" s="624">
        <v>0</v>
      </c>
      <c r="BG161" s="626"/>
      <c r="BH161" s="484">
        <v>498</v>
      </c>
      <c r="BI161" s="621">
        <v>19</v>
      </c>
      <c r="BJ161" s="622" t="s">
        <v>159</v>
      </c>
      <c r="BK161" s="470">
        <v>2313</v>
      </c>
      <c r="BL161" s="627">
        <v>395.9273670557717</v>
      </c>
      <c r="BM161" s="628">
        <v>-200.79982706441851</v>
      </c>
      <c r="BN161" s="628">
        <v>-107.84003458711629</v>
      </c>
      <c r="BO161" s="629">
        <v>87.287505404236924</v>
      </c>
      <c r="BP161" s="627"/>
      <c r="BQ161" s="630">
        <v>0</v>
      </c>
      <c r="BR161" s="630">
        <v>0</v>
      </c>
      <c r="BS161" s="630"/>
      <c r="BT161" s="630">
        <v>25.505836575875488</v>
      </c>
      <c r="BU161" s="630">
        <v>18.218331171638564</v>
      </c>
      <c r="BV161" s="630">
        <v>0</v>
      </c>
      <c r="BW161" s="630">
        <v>0</v>
      </c>
      <c r="BX161" s="630">
        <v>0</v>
      </c>
      <c r="BY161" s="630">
        <v>0</v>
      </c>
      <c r="BZ161" s="630">
        <v>0</v>
      </c>
      <c r="CA161" s="630">
        <v>0</v>
      </c>
      <c r="CB161" s="630">
        <v>0</v>
      </c>
      <c r="CC161" s="630">
        <v>0</v>
      </c>
      <c r="CD161" s="630">
        <v>0</v>
      </c>
      <c r="CE161" s="630">
        <v>0</v>
      </c>
      <c r="CF161" s="630"/>
      <c r="CG161" s="630">
        <v>6.841331603977518</v>
      </c>
      <c r="CH161" s="630"/>
      <c r="CI161" s="630">
        <v>0</v>
      </c>
      <c r="CJ161" s="630">
        <v>0</v>
      </c>
      <c r="CK161" s="630"/>
      <c r="CL161" s="630">
        <v>315.31949848681364</v>
      </c>
      <c r="CM161" s="630">
        <v>0</v>
      </c>
      <c r="CN161" s="630">
        <v>0</v>
      </c>
      <c r="CO161" s="630">
        <v>0</v>
      </c>
      <c r="CP161" s="630">
        <v>0</v>
      </c>
      <c r="CQ161" s="630">
        <v>0</v>
      </c>
      <c r="CR161" s="630"/>
      <c r="CS161" s="630">
        <v>25.322524859489839</v>
      </c>
      <c r="CT161" s="630">
        <v>0</v>
      </c>
      <c r="CU161" s="630"/>
      <c r="CV161" s="630">
        <v>0</v>
      </c>
      <c r="CW161" s="630">
        <v>0</v>
      </c>
      <c r="CX161" s="630">
        <v>0</v>
      </c>
      <c r="CY161" s="630">
        <v>0</v>
      </c>
      <c r="CZ161" s="630"/>
      <c r="DA161" s="630">
        <v>0</v>
      </c>
      <c r="DB161" s="630">
        <v>0</v>
      </c>
      <c r="DC161" s="630"/>
      <c r="DD161" s="630">
        <v>3.5642023346303504</v>
      </c>
      <c r="DE161" s="630"/>
      <c r="DF161" s="630">
        <v>0</v>
      </c>
      <c r="DG161" s="630">
        <v>0</v>
      </c>
      <c r="DH161" s="630">
        <v>0</v>
      </c>
      <c r="DI161" s="630"/>
      <c r="DJ161" s="630">
        <v>1.1556420233463034</v>
      </c>
      <c r="DK161" s="630"/>
      <c r="DL161" s="630">
        <v>0</v>
      </c>
      <c r="DM161" s="630">
        <v>0</v>
      </c>
    </row>
    <row r="162" spans="1:117" s="622" customFormat="1" ht="13">
      <c r="A162" s="484">
        <v>499</v>
      </c>
      <c r="B162" s="621">
        <v>15</v>
      </c>
      <c r="C162" s="622" t="s">
        <v>160</v>
      </c>
      <c r="D162" s="470">
        <v>19738</v>
      </c>
      <c r="E162" s="623">
        <v>5312096</v>
      </c>
      <c r="F162" s="624">
        <v>-3963390</v>
      </c>
      <c r="G162" s="624">
        <v>-2128546</v>
      </c>
      <c r="H162" s="625">
        <v>-779840</v>
      </c>
      <c r="I162" s="623"/>
      <c r="J162" s="624">
        <v>21006</v>
      </c>
      <c r="K162" s="624">
        <v>15004</v>
      </c>
      <c r="L162" s="624"/>
      <c r="M162" s="624">
        <v>427713</v>
      </c>
      <c r="N162" s="624">
        <v>305510</v>
      </c>
      <c r="O162" s="624">
        <v>139340</v>
      </c>
      <c r="P162" s="624">
        <v>638218</v>
      </c>
      <c r="Q162" s="624">
        <v>455870</v>
      </c>
      <c r="R162" s="624">
        <v>0</v>
      </c>
      <c r="S162" s="624">
        <v>76004</v>
      </c>
      <c r="T162" s="624">
        <v>0</v>
      </c>
      <c r="U162" s="624">
        <v>0</v>
      </c>
      <c r="V162" s="624">
        <v>0</v>
      </c>
      <c r="W162" s="624">
        <v>0</v>
      </c>
      <c r="X162" s="624">
        <v>0</v>
      </c>
      <c r="Y162" s="624"/>
      <c r="Z162" s="624">
        <v>207942</v>
      </c>
      <c r="AA162" s="624"/>
      <c r="AB162" s="624">
        <v>0</v>
      </c>
      <c r="AC162" s="624">
        <v>0</v>
      </c>
      <c r="AD162" s="624"/>
      <c r="AE162" s="624">
        <v>2083951</v>
      </c>
      <c r="AF162" s="624">
        <v>0</v>
      </c>
      <c r="AG162" s="624">
        <v>0</v>
      </c>
      <c r="AH162" s="624">
        <v>0</v>
      </c>
      <c r="AI162" s="624">
        <v>0</v>
      </c>
      <c r="AJ162" s="624">
        <v>0</v>
      </c>
      <c r="AK162" s="624"/>
      <c r="AL162" s="624">
        <v>443275</v>
      </c>
      <c r="AM162" s="624">
        <v>11406</v>
      </c>
      <c r="AN162" s="624"/>
      <c r="AO162" s="624">
        <v>0</v>
      </c>
      <c r="AP162" s="624">
        <v>0</v>
      </c>
      <c r="AQ162" s="624">
        <v>0</v>
      </c>
      <c r="AR162" s="624">
        <v>0</v>
      </c>
      <c r="AS162" s="624"/>
      <c r="AT162" s="624">
        <v>0</v>
      </c>
      <c r="AU162" s="624">
        <v>0</v>
      </c>
      <c r="AV162" s="624"/>
      <c r="AW162" s="624">
        <v>70346</v>
      </c>
      <c r="AX162" s="624"/>
      <c r="AY162" s="624">
        <v>0</v>
      </c>
      <c r="AZ162" s="624">
        <v>0</v>
      </c>
      <c r="BA162" s="624">
        <v>0</v>
      </c>
      <c r="BB162" s="624"/>
      <c r="BC162" s="624">
        <v>26944</v>
      </c>
      <c r="BD162" s="624"/>
      <c r="BE162" s="624">
        <v>389567</v>
      </c>
      <c r="BF162" s="624">
        <v>0</v>
      </c>
      <c r="BG162" s="626"/>
      <c r="BH162" s="484">
        <v>499</v>
      </c>
      <c r="BI162" s="621">
        <v>15</v>
      </c>
      <c r="BJ162" s="622" t="s">
        <v>160</v>
      </c>
      <c r="BK162" s="470">
        <v>19738</v>
      </c>
      <c r="BL162" s="627">
        <v>269.13040834937686</v>
      </c>
      <c r="BM162" s="628">
        <v>-200.79997973452225</v>
      </c>
      <c r="BN162" s="628">
        <v>-107.84000405309556</v>
      </c>
      <c r="BO162" s="629">
        <v>-39.509575438240958</v>
      </c>
      <c r="BP162" s="627"/>
      <c r="BQ162" s="630">
        <v>1.0642415644948831</v>
      </c>
      <c r="BR162" s="630">
        <v>0.76015807072651742</v>
      </c>
      <c r="BS162" s="630"/>
      <c r="BT162" s="630">
        <v>21.669520721451008</v>
      </c>
      <c r="BU162" s="630">
        <v>15.47826527510386</v>
      </c>
      <c r="BV162" s="630">
        <v>7.0594791772216032</v>
      </c>
      <c r="BW162" s="630">
        <v>32.334481710406322</v>
      </c>
      <c r="BX162" s="630">
        <v>23.096058364575946</v>
      </c>
      <c r="BY162" s="630">
        <v>0</v>
      </c>
      <c r="BZ162" s="630">
        <v>3.8506434289188367</v>
      </c>
      <c r="CA162" s="630">
        <v>0</v>
      </c>
      <c r="CB162" s="630">
        <v>0</v>
      </c>
      <c r="CC162" s="630">
        <v>0</v>
      </c>
      <c r="CD162" s="630">
        <v>0</v>
      </c>
      <c r="CE162" s="630">
        <v>0</v>
      </c>
      <c r="CF162" s="630"/>
      <c r="CG162" s="630">
        <v>10.53510994021684</v>
      </c>
      <c r="CH162" s="630"/>
      <c r="CI162" s="630">
        <v>0</v>
      </c>
      <c r="CJ162" s="630">
        <v>0</v>
      </c>
      <c r="CK162" s="630"/>
      <c r="CL162" s="630">
        <v>105.58065660147938</v>
      </c>
      <c r="CM162" s="630">
        <v>0</v>
      </c>
      <c r="CN162" s="630">
        <v>0</v>
      </c>
      <c r="CO162" s="630">
        <v>0</v>
      </c>
      <c r="CP162" s="630">
        <v>0</v>
      </c>
      <c r="CQ162" s="630">
        <v>0</v>
      </c>
      <c r="CR162" s="630"/>
      <c r="CS162" s="630">
        <v>22.457949133650825</v>
      </c>
      <c r="CT162" s="630">
        <v>0.57787009828756708</v>
      </c>
      <c r="CU162" s="630"/>
      <c r="CV162" s="630">
        <v>0</v>
      </c>
      <c r="CW162" s="630">
        <v>0</v>
      </c>
      <c r="CX162" s="630">
        <v>0</v>
      </c>
      <c r="CY162" s="630">
        <v>0</v>
      </c>
      <c r="CZ162" s="630"/>
      <c r="DA162" s="630">
        <v>0</v>
      </c>
      <c r="DB162" s="630">
        <v>0</v>
      </c>
      <c r="DC162" s="630"/>
      <c r="DD162" s="630">
        <v>3.5639882460229</v>
      </c>
      <c r="DE162" s="630"/>
      <c r="DF162" s="630">
        <v>0</v>
      </c>
      <c r="DG162" s="630">
        <v>0</v>
      </c>
      <c r="DH162" s="630">
        <v>0</v>
      </c>
      <c r="DI162" s="630"/>
      <c r="DJ162" s="630">
        <v>1.3650825818218664</v>
      </c>
      <c r="DK162" s="630"/>
      <c r="DL162" s="630">
        <v>19.736903434998482</v>
      </c>
      <c r="DM162" s="630">
        <v>0</v>
      </c>
    </row>
    <row r="163" spans="1:117" s="622" customFormat="1" ht="13">
      <c r="A163" s="484">
        <v>500</v>
      </c>
      <c r="B163" s="621">
        <v>13</v>
      </c>
      <c r="C163" s="622" t="s">
        <v>543</v>
      </c>
      <c r="D163" s="470">
        <v>10614</v>
      </c>
      <c r="E163" s="623">
        <v>2666361</v>
      </c>
      <c r="F163" s="624">
        <v>-2131291</v>
      </c>
      <c r="G163" s="624">
        <v>-1144614</v>
      </c>
      <c r="H163" s="625">
        <v>-609544</v>
      </c>
      <c r="I163" s="623"/>
      <c r="J163" s="624">
        <v>0</v>
      </c>
      <c r="K163" s="624">
        <v>0</v>
      </c>
      <c r="L163" s="624"/>
      <c r="M163" s="624">
        <v>250729</v>
      </c>
      <c r="N163" s="624">
        <v>179092</v>
      </c>
      <c r="O163" s="624">
        <v>0</v>
      </c>
      <c r="P163" s="624">
        <v>23638</v>
      </c>
      <c r="Q163" s="624">
        <v>16884</v>
      </c>
      <c r="R163" s="624">
        <v>0</v>
      </c>
      <c r="S163" s="624">
        <v>0</v>
      </c>
      <c r="T163" s="624">
        <v>0</v>
      </c>
      <c r="U163" s="624">
        <v>0</v>
      </c>
      <c r="V163" s="624">
        <v>0</v>
      </c>
      <c r="W163" s="624">
        <v>0</v>
      </c>
      <c r="X163" s="624">
        <v>0</v>
      </c>
      <c r="Y163" s="624"/>
      <c r="Z163" s="624">
        <v>110793</v>
      </c>
      <c r="AA163" s="624"/>
      <c r="AB163" s="624">
        <v>0</v>
      </c>
      <c r="AC163" s="624">
        <v>0</v>
      </c>
      <c r="AD163" s="624"/>
      <c r="AE163" s="624">
        <v>2032259</v>
      </c>
      <c r="AF163" s="624">
        <v>0</v>
      </c>
      <c r="AG163" s="624">
        <v>0</v>
      </c>
      <c r="AH163" s="624">
        <v>0</v>
      </c>
      <c r="AI163" s="624">
        <v>0</v>
      </c>
      <c r="AJ163" s="624">
        <v>0</v>
      </c>
      <c r="AK163" s="624"/>
      <c r="AL163" s="624">
        <v>0</v>
      </c>
      <c r="AM163" s="624">
        <v>0</v>
      </c>
      <c r="AN163" s="624"/>
      <c r="AO163" s="624">
        <v>0</v>
      </c>
      <c r="AP163" s="624">
        <v>0</v>
      </c>
      <c r="AQ163" s="624">
        <v>0</v>
      </c>
      <c r="AR163" s="624">
        <v>0</v>
      </c>
      <c r="AS163" s="624"/>
      <c r="AT163" s="624">
        <v>0</v>
      </c>
      <c r="AU163" s="624">
        <v>0</v>
      </c>
      <c r="AV163" s="624"/>
      <c r="AW163" s="624">
        <v>37828</v>
      </c>
      <c r="AX163" s="624"/>
      <c r="AY163" s="624">
        <v>0</v>
      </c>
      <c r="AZ163" s="624">
        <v>0</v>
      </c>
      <c r="BA163" s="624">
        <v>0</v>
      </c>
      <c r="BB163" s="624"/>
      <c r="BC163" s="624">
        <v>15138</v>
      </c>
      <c r="BD163" s="624"/>
      <c r="BE163" s="624">
        <v>0</v>
      </c>
      <c r="BF163" s="624">
        <v>0</v>
      </c>
      <c r="BG163" s="626"/>
      <c r="BH163" s="484">
        <v>500</v>
      </c>
      <c r="BI163" s="621">
        <v>13</v>
      </c>
      <c r="BJ163" s="622" t="s">
        <v>543</v>
      </c>
      <c r="BK163" s="470">
        <v>10614</v>
      </c>
      <c r="BL163" s="627">
        <v>251.21170152628605</v>
      </c>
      <c r="BM163" s="628">
        <v>-200.7999811569625</v>
      </c>
      <c r="BN163" s="628">
        <v>-107.840022611645</v>
      </c>
      <c r="BO163" s="629">
        <v>-57.428302242321465</v>
      </c>
      <c r="BP163" s="627"/>
      <c r="BQ163" s="630">
        <v>0</v>
      </c>
      <c r="BR163" s="630">
        <v>0</v>
      </c>
      <c r="BS163" s="630"/>
      <c r="BT163" s="630">
        <v>23.62247974373469</v>
      </c>
      <c r="BU163" s="630">
        <v>16.873186357640851</v>
      </c>
      <c r="BV163" s="630">
        <v>0</v>
      </c>
      <c r="BW163" s="630">
        <v>2.2270586018466179</v>
      </c>
      <c r="BX163" s="630">
        <v>1.5907292255511589</v>
      </c>
      <c r="BY163" s="630">
        <v>0</v>
      </c>
      <c r="BZ163" s="630">
        <v>0</v>
      </c>
      <c r="CA163" s="630">
        <v>0</v>
      </c>
      <c r="CB163" s="630">
        <v>0</v>
      </c>
      <c r="CC163" s="630">
        <v>0</v>
      </c>
      <c r="CD163" s="630">
        <v>0</v>
      </c>
      <c r="CE163" s="630">
        <v>0</v>
      </c>
      <c r="CF163" s="630"/>
      <c r="CG163" s="630">
        <v>10.438383267382703</v>
      </c>
      <c r="CH163" s="630"/>
      <c r="CI163" s="630">
        <v>0</v>
      </c>
      <c r="CJ163" s="630">
        <v>0</v>
      </c>
      <c r="CK163" s="630"/>
      <c r="CL163" s="630">
        <v>191.46966270962878</v>
      </c>
      <c r="CM163" s="630">
        <v>0</v>
      </c>
      <c r="CN163" s="630">
        <v>0</v>
      </c>
      <c r="CO163" s="630">
        <v>0</v>
      </c>
      <c r="CP163" s="630">
        <v>0</v>
      </c>
      <c r="CQ163" s="630">
        <v>0</v>
      </c>
      <c r="CR163" s="630"/>
      <c r="CS163" s="630">
        <v>0</v>
      </c>
      <c r="CT163" s="630">
        <v>0</v>
      </c>
      <c r="CU163" s="630"/>
      <c r="CV163" s="630">
        <v>0</v>
      </c>
      <c r="CW163" s="630">
        <v>0</v>
      </c>
      <c r="CX163" s="630">
        <v>0</v>
      </c>
      <c r="CY163" s="630">
        <v>0</v>
      </c>
      <c r="CZ163" s="630"/>
      <c r="DA163" s="630">
        <v>0</v>
      </c>
      <c r="DB163" s="630">
        <v>0</v>
      </c>
      <c r="DC163" s="630"/>
      <c r="DD163" s="630">
        <v>3.5639721123045036</v>
      </c>
      <c r="DE163" s="630"/>
      <c r="DF163" s="630">
        <v>0</v>
      </c>
      <c r="DG163" s="630">
        <v>0</v>
      </c>
      <c r="DH163" s="630">
        <v>0</v>
      </c>
      <c r="DI163" s="630"/>
      <c r="DJ163" s="630">
        <v>1.4262295081967213</v>
      </c>
      <c r="DK163" s="630"/>
      <c r="DL163" s="630">
        <v>0</v>
      </c>
      <c r="DM163" s="630">
        <v>0</v>
      </c>
    </row>
    <row r="164" spans="1:117" s="622" customFormat="1" ht="13">
      <c r="A164" s="484">
        <v>503</v>
      </c>
      <c r="B164" s="621">
        <v>2</v>
      </c>
      <c r="C164" s="622" t="s">
        <v>162</v>
      </c>
      <c r="D164" s="470">
        <v>7477</v>
      </c>
      <c r="E164" s="623">
        <v>1995187</v>
      </c>
      <c r="F164" s="624">
        <v>-1501382</v>
      </c>
      <c r="G164" s="624">
        <v>-806320</v>
      </c>
      <c r="H164" s="625">
        <v>-312515</v>
      </c>
      <c r="I164" s="623"/>
      <c r="J164" s="624">
        <v>0</v>
      </c>
      <c r="K164" s="624">
        <v>0</v>
      </c>
      <c r="L164" s="624"/>
      <c r="M164" s="624">
        <v>265477</v>
      </c>
      <c r="N164" s="624">
        <v>189627</v>
      </c>
      <c r="O164" s="624">
        <v>3167</v>
      </c>
      <c r="P164" s="624">
        <v>47275</v>
      </c>
      <c r="Q164" s="624">
        <v>33768</v>
      </c>
      <c r="R164" s="624">
        <v>0</v>
      </c>
      <c r="S164" s="624">
        <v>-19001</v>
      </c>
      <c r="T164" s="624">
        <v>29023</v>
      </c>
      <c r="U164" s="624">
        <v>0</v>
      </c>
      <c r="V164" s="624">
        <v>0</v>
      </c>
      <c r="W164" s="624">
        <v>0</v>
      </c>
      <c r="X164" s="624">
        <v>0</v>
      </c>
      <c r="Y164" s="624"/>
      <c r="Z164" s="624">
        <v>55696</v>
      </c>
      <c r="AA164" s="624"/>
      <c r="AB164" s="624">
        <v>0</v>
      </c>
      <c r="AC164" s="624">
        <v>0</v>
      </c>
      <c r="AD164" s="624"/>
      <c r="AE164" s="624">
        <v>1355060</v>
      </c>
      <c r="AF164" s="624">
        <v>0</v>
      </c>
      <c r="AG164" s="624">
        <v>0</v>
      </c>
      <c r="AH164" s="624">
        <v>0</v>
      </c>
      <c r="AI164" s="624">
        <v>0</v>
      </c>
      <c r="AJ164" s="624">
        <v>0</v>
      </c>
      <c r="AK164" s="624"/>
      <c r="AL164" s="624">
        <v>0</v>
      </c>
      <c r="AM164" s="624">
        <v>0</v>
      </c>
      <c r="AN164" s="624"/>
      <c r="AO164" s="624">
        <v>0</v>
      </c>
      <c r="AP164" s="624">
        <v>0</v>
      </c>
      <c r="AQ164" s="624">
        <v>0</v>
      </c>
      <c r="AR164" s="624">
        <v>0</v>
      </c>
      <c r="AS164" s="624"/>
      <c r="AT164" s="624">
        <v>0</v>
      </c>
      <c r="AU164" s="624">
        <v>0</v>
      </c>
      <c r="AV164" s="624"/>
      <c r="AW164" s="624">
        <v>26648</v>
      </c>
      <c r="AX164" s="624"/>
      <c r="AY164" s="624">
        <v>0</v>
      </c>
      <c r="AZ164" s="624">
        <v>0</v>
      </c>
      <c r="BA164" s="624">
        <v>0</v>
      </c>
      <c r="BB164" s="624"/>
      <c r="BC164" s="624">
        <v>8447</v>
      </c>
      <c r="BD164" s="624"/>
      <c r="BE164" s="624">
        <v>0</v>
      </c>
      <c r="BF164" s="624">
        <v>0</v>
      </c>
      <c r="BG164" s="626"/>
      <c r="BH164" s="484">
        <v>503</v>
      </c>
      <c r="BI164" s="621">
        <v>2</v>
      </c>
      <c r="BJ164" s="622" t="s">
        <v>162</v>
      </c>
      <c r="BK164" s="470">
        <v>7477</v>
      </c>
      <c r="BL164" s="627">
        <v>266.84325264143371</v>
      </c>
      <c r="BM164" s="628">
        <v>-200.80005349739201</v>
      </c>
      <c r="BN164" s="628">
        <v>-107.8400427979136</v>
      </c>
      <c r="BO164" s="629">
        <v>-41.796843653871875</v>
      </c>
      <c r="BP164" s="627"/>
      <c r="BQ164" s="630">
        <v>0</v>
      </c>
      <c r="BR164" s="630">
        <v>0</v>
      </c>
      <c r="BS164" s="630"/>
      <c r="BT164" s="630">
        <v>35.505817841380235</v>
      </c>
      <c r="BU164" s="630">
        <v>25.361374882974456</v>
      </c>
      <c r="BV164" s="630">
        <v>0.42356560117694264</v>
      </c>
      <c r="BW164" s="630">
        <v>6.3227230172529092</v>
      </c>
      <c r="BX164" s="630">
        <v>4.51624983282065</v>
      </c>
      <c r="BY164" s="630">
        <v>0</v>
      </c>
      <c r="BZ164" s="630">
        <v>-2.5412598635816503</v>
      </c>
      <c r="CA164" s="630">
        <v>3.8816370201952655</v>
      </c>
      <c r="CB164" s="630">
        <v>0</v>
      </c>
      <c r="CC164" s="630">
        <v>0</v>
      </c>
      <c r="CD164" s="630">
        <v>0</v>
      </c>
      <c r="CE164" s="630">
        <v>0</v>
      </c>
      <c r="CF164" s="630"/>
      <c r="CG164" s="630">
        <v>7.4489768623779593</v>
      </c>
      <c r="CH164" s="630"/>
      <c r="CI164" s="630">
        <v>0</v>
      </c>
      <c r="CJ164" s="630">
        <v>0</v>
      </c>
      <c r="CK164" s="630"/>
      <c r="CL164" s="630">
        <v>181.23044001604922</v>
      </c>
      <c r="CM164" s="630">
        <v>0</v>
      </c>
      <c r="CN164" s="630">
        <v>0</v>
      </c>
      <c r="CO164" s="630">
        <v>0</v>
      </c>
      <c r="CP164" s="630">
        <v>0</v>
      </c>
      <c r="CQ164" s="630">
        <v>0</v>
      </c>
      <c r="CR164" s="630"/>
      <c r="CS164" s="630">
        <v>0</v>
      </c>
      <c r="CT164" s="630">
        <v>0</v>
      </c>
      <c r="CU164" s="630"/>
      <c r="CV164" s="630">
        <v>0</v>
      </c>
      <c r="CW164" s="630">
        <v>0</v>
      </c>
      <c r="CX164" s="630">
        <v>0</v>
      </c>
      <c r="CY164" s="630">
        <v>0</v>
      </c>
      <c r="CZ164" s="630"/>
      <c r="DA164" s="630">
        <v>0</v>
      </c>
      <c r="DB164" s="630">
        <v>0</v>
      </c>
      <c r="DC164" s="630"/>
      <c r="DD164" s="630">
        <v>3.5639962551825599</v>
      </c>
      <c r="DE164" s="630"/>
      <c r="DF164" s="630">
        <v>0</v>
      </c>
      <c r="DG164" s="630">
        <v>0</v>
      </c>
      <c r="DH164" s="630">
        <v>0</v>
      </c>
      <c r="DI164" s="630"/>
      <c r="DJ164" s="630">
        <v>1.1297311756051893</v>
      </c>
      <c r="DK164" s="630"/>
      <c r="DL164" s="630">
        <v>0</v>
      </c>
      <c r="DM164" s="630">
        <v>0</v>
      </c>
    </row>
    <row r="165" spans="1:117" s="622" customFormat="1" ht="13">
      <c r="A165" s="484">
        <v>504</v>
      </c>
      <c r="B165" s="621">
        <v>1</v>
      </c>
      <c r="C165" s="622" t="s">
        <v>163</v>
      </c>
      <c r="D165" s="470">
        <v>1677</v>
      </c>
      <c r="E165" s="623">
        <v>58750</v>
      </c>
      <c r="F165" s="624">
        <v>-336742</v>
      </c>
      <c r="G165" s="624">
        <v>-180848</v>
      </c>
      <c r="H165" s="625">
        <v>-458840</v>
      </c>
      <c r="I165" s="623"/>
      <c r="J165" s="624">
        <v>0</v>
      </c>
      <c r="K165" s="624">
        <v>0</v>
      </c>
      <c r="L165" s="624"/>
      <c r="M165" s="624">
        <v>44246</v>
      </c>
      <c r="N165" s="624">
        <v>31604</v>
      </c>
      <c r="O165" s="624">
        <v>0</v>
      </c>
      <c r="P165" s="624">
        <v>0</v>
      </c>
      <c r="Q165" s="624">
        <v>0</v>
      </c>
      <c r="R165" s="624">
        <v>0</v>
      </c>
      <c r="S165" s="624">
        <v>-31668</v>
      </c>
      <c r="T165" s="624">
        <v>0</v>
      </c>
      <c r="U165" s="624">
        <v>0</v>
      </c>
      <c r="V165" s="624">
        <v>0</v>
      </c>
      <c r="W165" s="624">
        <v>0</v>
      </c>
      <c r="X165" s="624">
        <v>0</v>
      </c>
      <c r="Y165" s="624"/>
      <c r="Z165" s="624">
        <v>6911</v>
      </c>
      <c r="AA165" s="624"/>
      <c r="AB165" s="624">
        <v>0</v>
      </c>
      <c r="AC165" s="624">
        <v>0</v>
      </c>
      <c r="AD165" s="624"/>
      <c r="AE165" s="624">
        <v>0</v>
      </c>
      <c r="AF165" s="624">
        <v>0</v>
      </c>
      <c r="AG165" s="624">
        <v>0</v>
      </c>
      <c r="AH165" s="624">
        <v>0</v>
      </c>
      <c r="AI165" s="624">
        <v>0</v>
      </c>
      <c r="AJ165" s="624">
        <v>0</v>
      </c>
      <c r="AK165" s="624"/>
      <c r="AL165" s="624">
        <v>0</v>
      </c>
      <c r="AM165" s="624">
        <v>0</v>
      </c>
      <c r="AN165" s="624"/>
      <c r="AO165" s="624">
        <v>0</v>
      </c>
      <c r="AP165" s="624">
        <v>0</v>
      </c>
      <c r="AQ165" s="624">
        <v>0</v>
      </c>
      <c r="AR165" s="624">
        <v>0</v>
      </c>
      <c r="AS165" s="624"/>
      <c r="AT165" s="624">
        <v>0</v>
      </c>
      <c r="AU165" s="624">
        <v>0</v>
      </c>
      <c r="AV165" s="624"/>
      <c r="AW165" s="624">
        <v>5977</v>
      </c>
      <c r="AX165" s="624"/>
      <c r="AY165" s="624">
        <v>0</v>
      </c>
      <c r="AZ165" s="624">
        <v>0</v>
      </c>
      <c r="BA165" s="624">
        <v>0</v>
      </c>
      <c r="BB165" s="624"/>
      <c r="BC165" s="624">
        <v>1680</v>
      </c>
      <c r="BD165" s="624"/>
      <c r="BE165" s="624">
        <v>0</v>
      </c>
      <c r="BF165" s="624">
        <v>0</v>
      </c>
      <c r="BG165" s="626"/>
      <c r="BH165" s="484">
        <v>504</v>
      </c>
      <c r="BI165" s="621">
        <v>1</v>
      </c>
      <c r="BJ165" s="622" t="s">
        <v>163</v>
      </c>
      <c r="BK165" s="470">
        <v>1677</v>
      </c>
      <c r="BL165" s="627">
        <v>35.032796660703639</v>
      </c>
      <c r="BM165" s="628">
        <v>-200.80023852116875</v>
      </c>
      <c r="BN165" s="628">
        <v>-107.84019081693501</v>
      </c>
      <c r="BO165" s="629">
        <v>-273.60763267740015</v>
      </c>
      <c r="BP165" s="627"/>
      <c r="BQ165" s="630">
        <v>0</v>
      </c>
      <c r="BR165" s="630">
        <v>0</v>
      </c>
      <c r="BS165" s="630"/>
      <c r="BT165" s="630">
        <v>26.384019081693502</v>
      </c>
      <c r="BU165" s="630">
        <v>18.845557543231962</v>
      </c>
      <c r="BV165" s="630">
        <v>0</v>
      </c>
      <c r="BW165" s="630">
        <v>0</v>
      </c>
      <c r="BX165" s="630">
        <v>0</v>
      </c>
      <c r="BY165" s="630">
        <v>0</v>
      </c>
      <c r="BZ165" s="630">
        <v>-18.88372093023256</v>
      </c>
      <c r="CA165" s="630">
        <v>0</v>
      </c>
      <c r="CB165" s="630">
        <v>0</v>
      </c>
      <c r="CC165" s="630">
        <v>0</v>
      </c>
      <c r="CD165" s="630">
        <v>0</v>
      </c>
      <c r="CE165" s="630">
        <v>0</v>
      </c>
      <c r="CF165" s="630"/>
      <c r="CG165" s="630">
        <v>4.1210494931425163</v>
      </c>
      <c r="CH165" s="630"/>
      <c r="CI165" s="630">
        <v>0</v>
      </c>
      <c r="CJ165" s="630">
        <v>0</v>
      </c>
      <c r="CK165" s="630"/>
      <c r="CL165" s="630">
        <v>0</v>
      </c>
      <c r="CM165" s="630">
        <v>0</v>
      </c>
      <c r="CN165" s="630">
        <v>0</v>
      </c>
      <c r="CO165" s="630">
        <v>0</v>
      </c>
      <c r="CP165" s="630">
        <v>0</v>
      </c>
      <c r="CQ165" s="630">
        <v>0</v>
      </c>
      <c r="CR165" s="630"/>
      <c r="CS165" s="630">
        <v>0</v>
      </c>
      <c r="CT165" s="630">
        <v>0</v>
      </c>
      <c r="CU165" s="630"/>
      <c r="CV165" s="630">
        <v>0</v>
      </c>
      <c r="CW165" s="630">
        <v>0</v>
      </c>
      <c r="CX165" s="630">
        <v>0</v>
      </c>
      <c r="CY165" s="630">
        <v>0</v>
      </c>
      <c r="CZ165" s="630"/>
      <c r="DA165" s="630">
        <v>0</v>
      </c>
      <c r="DB165" s="630">
        <v>0</v>
      </c>
      <c r="DC165" s="630"/>
      <c r="DD165" s="630">
        <v>3.5641025641025643</v>
      </c>
      <c r="DE165" s="630"/>
      <c r="DF165" s="630">
        <v>0</v>
      </c>
      <c r="DG165" s="630">
        <v>0</v>
      </c>
      <c r="DH165" s="630">
        <v>0</v>
      </c>
      <c r="DI165" s="630"/>
      <c r="DJ165" s="630">
        <v>1.0017889087656529</v>
      </c>
      <c r="DK165" s="630"/>
      <c r="DL165" s="630">
        <v>0</v>
      </c>
      <c r="DM165" s="630">
        <v>0</v>
      </c>
    </row>
    <row r="166" spans="1:117" s="622" customFormat="1" ht="13">
      <c r="A166" s="484">
        <v>505</v>
      </c>
      <c r="B166" s="621">
        <v>1</v>
      </c>
      <c r="C166" s="622" t="s">
        <v>164</v>
      </c>
      <c r="D166" s="470">
        <v>20934</v>
      </c>
      <c r="E166" s="623">
        <v>4706046</v>
      </c>
      <c r="F166" s="624">
        <v>-4203547</v>
      </c>
      <c r="G166" s="624">
        <v>-2257523</v>
      </c>
      <c r="H166" s="625">
        <v>-1755024</v>
      </c>
      <c r="I166" s="623"/>
      <c r="J166" s="624">
        <v>0</v>
      </c>
      <c r="K166" s="624">
        <v>0</v>
      </c>
      <c r="L166" s="624"/>
      <c r="M166" s="624">
        <v>589950</v>
      </c>
      <c r="N166" s="624">
        <v>421393</v>
      </c>
      <c r="O166" s="624">
        <v>231178</v>
      </c>
      <c r="P166" s="624">
        <v>94551</v>
      </c>
      <c r="Q166" s="624">
        <v>67536</v>
      </c>
      <c r="R166" s="624">
        <v>0</v>
      </c>
      <c r="S166" s="624">
        <v>61753</v>
      </c>
      <c r="T166" s="624">
        <v>55143</v>
      </c>
      <c r="U166" s="624">
        <v>0</v>
      </c>
      <c r="V166" s="624">
        <v>0</v>
      </c>
      <c r="W166" s="624">
        <v>0</v>
      </c>
      <c r="X166" s="624">
        <v>0</v>
      </c>
      <c r="Y166" s="624"/>
      <c r="Z166" s="624">
        <v>95479</v>
      </c>
      <c r="AA166" s="624"/>
      <c r="AB166" s="624">
        <v>0</v>
      </c>
      <c r="AC166" s="624">
        <v>0</v>
      </c>
      <c r="AD166" s="624"/>
      <c r="AE166" s="624">
        <v>2617861</v>
      </c>
      <c r="AF166" s="624">
        <v>0</v>
      </c>
      <c r="AG166" s="624">
        <v>0</v>
      </c>
      <c r="AH166" s="624">
        <v>0</v>
      </c>
      <c r="AI166" s="624">
        <v>0</v>
      </c>
      <c r="AJ166" s="624">
        <v>0</v>
      </c>
      <c r="AK166" s="624"/>
      <c r="AL166" s="624">
        <v>343508</v>
      </c>
      <c r="AM166" s="624">
        <v>24056</v>
      </c>
      <c r="AN166" s="624"/>
      <c r="AO166" s="624">
        <v>0</v>
      </c>
      <c r="AP166" s="624">
        <v>0</v>
      </c>
      <c r="AQ166" s="624">
        <v>0</v>
      </c>
      <c r="AR166" s="624">
        <v>0</v>
      </c>
      <c r="AS166" s="624"/>
      <c r="AT166" s="624">
        <v>0</v>
      </c>
      <c r="AU166" s="624">
        <v>0</v>
      </c>
      <c r="AV166" s="624"/>
      <c r="AW166" s="624">
        <v>74609</v>
      </c>
      <c r="AX166" s="624"/>
      <c r="AY166" s="624">
        <v>0</v>
      </c>
      <c r="AZ166" s="624">
        <v>0</v>
      </c>
      <c r="BA166" s="624">
        <v>0</v>
      </c>
      <c r="BB166" s="624"/>
      <c r="BC166" s="624">
        <v>29029</v>
      </c>
      <c r="BD166" s="624"/>
      <c r="BE166" s="624">
        <v>0</v>
      </c>
      <c r="BF166" s="624">
        <v>0</v>
      </c>
      <c r="BG166" s="626"/>
      <c r="BH166" s="484">
        <v>505</v>
      </c>
      <c r="BI166" s="621">
        <v>1</v>
      </c>
      <c r="BJ166" s="622" t="s">
        <v>164</v>
      </c>
      <c r="BK166" s="470">
        <v>20934</v>
      </c>
      <c r="BL166" s="627">
        <v>224.80395528804814</v>
      </c>
      <c r="BM166" s="628">
        <v>-200.79999044616414</v>
      </c>
      <c r="BN166" s="628">
        <v>-107.8400210184389</v>
      </c>
      <c r="BO166" s="629">
        <v>-83.836056176554891</v>
      </c>
      <c r="BP166" s="627"/>
      <c r="BQ166" s="630">
        <v>0</v>
      </c>
      <c r="BR166" s="630">
        <v>0</v>
      </c>
      <c r="BS166" s="630"/>
      <c r="BT166" s="630">
        <v>28.181427343078244</v>
      </c>
      <c r="BU166" s="630">
        <v>20.129597783510079</v>
      </c>
      <c r="BV166" s="630">
        <v>11.043183338110252</v>
      </c>
      <c r="BW166" s="630">
        <v>4.5166236744052739</v>
      </c>
      <c r="BX166" s="630">
        <v>3.226139294926913</v>
      </c>
      <c r="BY166" s="630">
        <v>0</v>
      </c>
      <c r="BZ166" s="630">
        <v>2.9498901308875514</v>
      </c>
      <c r="CA166" s="630">
        <v>2.6341358555460017</v>
      </c>
      <c r="CB166" s="630">
        <v>0</v>
      </c>
      <c r="CC166" s="630">
        <v>0</v>
      </c>
      <c r="CD166" s="630">
        <v>0</v>
      </c>
      <c r="CE166" s="630">
        <v>0</v>
      </c>
      <c r="CF166" s="630"/>
      <c r="CG166" s="630">
        <v>4.5609534728193371</v>
      </c>
      <c r="CH166" s="630"/>
      <c r="CI166" s="630">
        <v>0</v>
      </c>
      <c r="CJ166" s="630">
        <v>0</v>
      </c>
      <c r="CK166" s="630"/>
      <c r="CL166" s="630">
        <v>125.05307155823063</v>
      </c>
      <c r="CM166" s="630">
        <v>0</v>
      </c>
      <c r="CN166" s="630">
        <v>0</v>
      </c>
      <c r="CO166" s="630">
        <v>0</v>
      </c>
      <c r="CP166" s="630">
        <v>0</v>
      </c>
      <c r="CQ166" s="630">
        <v>0</v>
      </c>
      <c r="CR166" s="630"/>
      <c r="CS166" s="630">
        <v>16.409095251743576</v>
      </c>
      <c r="CT166" s="630">
        <v>1.1491353778542084</v>
      </c>
      <c r="CU166" s="630"/>
      <c r="CV166" s="630">
        <v>0</v>
      </c>
      <c r="CW166" s="630">
        <v>0</v>
      </c>
      <c r="CX166" s="630">
        <v>0</v>
      </c>
      <c r="CY166" s="630">
        <v>0</v>
      </c>
      <c r="CZ166" s="630"/>
      <c r="DA166" s="630">
        <v>0</v>
      </c>
      <c r="DB166" s="630">
        <v>0</v>
      </c>
      <c r="DC166" s="630"/>
      <c r="DD166" s="630">
        <v>3.5640107002961687</v>
      </c>
      <c r="DE166" s="630"/>
      <c r="DF166" s="630">
        <v>0</v>
      </c>
      <c r="DG166" s="630">
        <v>0</v>
      </c>
      <c r="DH166" s="630">
        <v>0</v>
      </c>
      <c r="DI166" s="630"/>
      <c r="DJ166" s="630">
        <v>1.3866915066399159</v>
      </c>
      <c r="DK166" s="630"/>
      <c r="DL166" s="630">
        <v>0</v>
      </c>
      <c r="DM166" s="630">
        <v>0</v>
      </c>
    </row>
    <row r="167" spans="1:117" s="622" customFormat="1" ht="13">
      <c r="A167" s="484">
        <v>507</v>
      </c>
      <c r="B167" s="621">
        <v>10</v>
      </c>
      <c r="C167" s="622" t="s">
        <v>301</v>
      </c>
      <c r="D167" s="470">
        <v>7057</v>
      </c>
      <c r="E167" s="623">
        <v>1943856</v>
      </c>
      <c r="F167" s="624">
        <v>-1417046</v>
      </c>
      <c r="G167" s="624">
        <v>-761027</v>
      </c>
      <c r="H167" s="625">
        <v>-234217</v>
      </c>
      <c r="I167" s="623"/>
      <c r="J167" s="624">
        <v>0</v>
      </c>
      <c r="K167" s="624">
        <v>0</v>
      </c>
      <c r="L167" s="624"/>
      <c r="M167" s="624">
        <v>88492</v>
      </c>
      <c r="N167" s="624">
        <v>63209</v>
      </c>
      <c r="O167" s="624">
        <v>76004</v>
      </c>
      <c r="P167" s="624">
        <v>47275</v>
      </c>
      <c r="Q167" s="624">
        <v>33768</v>
      </c>
      <c r="R167" s="624">
        <v>0</v>
      </c>
      <c r="S167" s="624">
        <v>-3167</v>
      </c>
      <c r="T167" s="624">
        <v>0</v>
      </c>
      <c r="U167" s="624">
        <v>0</v>
      </c>
      <c r="V167" s="624">
        <v>0</v>
      </c>
      <c r="W167" s="624">
        <v>0</v>
      </c>
      <c r="X167" s="624">
        <v>0</v>
      </c>
      <c r="Y167" s="624"/>
      <c r="Z167" s="624">
        <v>19891</v>
      </c>
      <c r="AA167" s="624"/>
      <c r="AB167" s="624">
        <v>0</v>
      </c>
      <c r="AC167" s="624">
        <v>0</v>
      </c>
      <c r="AD167" s="624"/>
      <c r="AE167" s="624">
        <v>1341654</v>
      </c>
      <c r="AF167" s="624">
        <v>0</v>
      </c>
      <c r="AG167" s="624">
        <v>0</v>
      </c>
      <c r="AH167" s="624">
        <v>0</v>
      </c>
      <c r="AI167" s="624">
        <v>0</v>
      </c>
      <c r="AJ167" s="624">
        <v>0</v>
      </c>
      <c r="AK167" s="624"/>
      <c r="AL167" s="624">
        <v>243506</v>
      </c>
      <c r="AM167" s="624">
        <v>1970</v>
      </c>
      <c r="AN167" s="624"/>
      <c r="AO167" s="624">
        <v>0</v>
      </c>
      <c r="AP167" s="624">
        <v>0</v>
      </c>
      <c r="AQ167" s="624">
        <v>0</v>
      </c>
      <c r="AR167" s="624">
        <v>0</v>
      </c>
      <c r="AS167" s="624"/>
      <c r="AT167" s="624">
        <v>0</v>
      </c>
      <c r="AU167" s="624">
        <v>0</v>
      </c>
      <c r="AV167" s="624"/>
      <c r="AW167" s="624">
        <v>25151</v>
      </c>
      <c r="AX167" s="624"/>
      <c r="AY167" s="624">
        <v>0</v>
      </c>
      <c r="AZ167" s="624">
        <v>0</v>
      </c>
      <c r="BA167" s="624">
        <v>0</v>
      </c>
      <c r="BB167" s="624"/>
      <c r="BC167" s="624">
        <v>6103</v>
      </c>
      <c r="BD167" s="624"/>
      <c r="BE167" s="624">
        <v>0</v>
      </c>
      <c r="BF167" s="624">
        <v>0</v>
      </c>
      <c r="BG167" s="626"/>
      <c r="BH167" s="484">
        <v>507</v>
      </c>
      <c r="BI167" s="621">
        <v>10</v>
      </c>
      <c r="BJ167" s="622" t="s">
        <v>301</v>
      </c>
      <c r="BK167" s="470">
        <v>7057</v>
      </c>
      <c r="BL167" s="627">
        <v>275.4507581125124</v>
      </c>
      <c r="BM167" s="628">
        <v>-200.80005668130934</v>
      </c>
      <c r="BN167" s="628">
        <v>-107.84001700439281</v>
      </c>
      <c r="BO167" s="629">
        <v>-33.189315573189738</v>
      </c>
      <c r="BP167" s="627"/>
      <c r="BQ167" s="630">
        <v>0</v>
      </c>
      <c r="BR167" s="630">
        <v>0</v>
      </c>
      <c r="BS167" s="630"/>
      <c r="BT167" s="630">
        <v>12.539606064900099</v>
      </c>
      <c r="BU167" s="630">
        <v>8.9569222049029324</v>
      </c>
      <c r="BV167" s="630">
        <v>10.770015587360067</v>
      </c>
      <c r="BW167" s="630">
        <v>6.6990222474139154</v>
      </c>
      <c r="BX167" s="630">
        <v>4.7850361343347032</v>
      </c>
      <c r="BY167" s="630">
        <v>0</v>
      </c>
      <c r="BZ167" s="630">
        <v>-0.44877426668556042</v>
      </c>
      <c r="CA167" s="630">
        <v>0</v>
      </c>
      <c r="CB167" s="630">
        <v>0</v>
      </c>
      <c r="CC167" s="630">
        <v>0</v>
      </c>
      <c r="CD167" s="630">
        <v>0</v>
      </c>
      <c r="CE167" s="630">
        <v>0</v>
      </c>
      <c r="CF167" s="630"/>
      <c r="CG167" s="630">
        <v>2.8186198101176139</v>
      </c>
      <c r="CH167" s="630"/>
      <c r="CI167" s="630">
        <v>0</v>
      </c>
      <c r="CJ167" s="630">
        <v>0</v>
      </c>
      <c r="CK167" s="630"/>
      <c r="CL167" s="630">
        <v>190.11676349723678</v>
      </c>
      <c r="CM167" s="630">
        <v>0</v>
      </c>
      <c r="CN167" s="630">
        <v>0</v>
      </c>
      <c r="CO167" s="630">
        <v>0</v>
      </c>
      <c r="CP167" s="630">
        <v>0</v>
      </c>
      <c r="CQ167" s="630">
        <v>0</v>
      </c>
      <c r="CR167" s="630"/>
      <c r="CS167" s="630">
        <v>34.505597279297149</v>
      </c>
      <c r="CT167" s="630">
        <v>0.27915544849086016</v>
      </c>
      <c r="CU167" s="630"/>
      <c r="CV167" s="630">
        <v>0</v>
      </c>
      <c r="CW167" s="630">
        <v>0</v>
      </c>
      <c r="CX167" s="630">
        <v>0</v>
      </c>
      <c r="CY167" s="630">
        <v>0</v>
      </c>
      <c r="CZ167" s="630"/>
      <c r="DA167" s="630">
        <v>0</v>
      </c>
      <c r="DB167" s="630">
        <v>0</v>
      </c>
      <c r="DC167" s="630"/>
      <c r="DD167" s="630">
        <v>3.5639790279155448</v>
      </c>
      <c r="DE167" s="630"/>
      <c r="DF167" s="630">
        <v>0</v>
      </c>
      <c r="DG167" s="630">
        <v>0</v>
      </c>
      <c r="DH167" s="630">
        <v>0</v>
      </c>
      <c r="DI167" s="630"/>
      <c r="DJ167" s="630">
        <v>0.86481507722828399</v>
      </c>
      <c r="DK167" s="630"/>
      <c r="DL167" s="630">
        <v>0</v>
      </c>
      <c r="DM167" s="630">
        <v>0</v>
      </c>
    </row>
    <row r="168" spans="1:117" s="622" customFormat="1" ht="13">
      <c r="A168" s="484">
        <v>508</v>
      </c>
      <c r="B168" s="621">
        <v>6</v>
      </c>
      <c r="C168" s="622" t="s">
        <v>166</v>
      </c>
      <c r="D168" s="470">
        <v>9270</v>
      </c>
      <c r="E168" s="623">
        <v>2118337</v>
      </c>
      <c r="F168" s="624">
        <v>-1861416</v>
      </c>
      <c r="G168" s="624">
        <v>-999677</v>
      </c>
      <c r="H168" s="625">
        <v>-742756</v>
      </c>
      <c r="I168" s="623"/>
      <c r="J168" s="624">
        <v>0</v>
      </c>
      <c r="K168" s="624">
        <v>0</v>
      </c>
      <c r="L168" s="624"/>
      <c r="M168" s="624">
        <v>206482</v>
      </c>
      <c r="N168" s="624">
        <v>147487</v>
      </c>
      <c r="O168" s="624">
        <v>0</v>
      </c>
      <c r="P168" s="624">
        <v>0</v>
      </c>
      <c r="Q168" s="624">
        <v>0</v>
      </c>
      <c r="R168" s="624">
        <v>0</v>
      </c>
      <c r="S168" s="624">
        <v>-72837</v>
      </c>
      <c r="T168" s="624">
        <v>0</v>
      </c>
      <c r="U168" s="624">
        <v>0</v>
      </c>
      <c r="V168" s="624">
        <v>0</v>
      </c>
      <c r="W168" s="624">
        <v>0</v>
      </c>
      <c r="X168" s="624">
        <v>0</v>
      </c>
      <c r="Y168" s="624"/>
      <c r="Z168" s="624">
        <v>23742</v>
      </c>
      <c r="AA168" s="624"/>
      <c r="AB168" s="624">
        <v>0</v>
      </c>
      <c r="AC168" s="624">
        <v>0</v>
      </c>
      <c r="AD168" s="624"/>
      <c r="AE168" s="624">
        <v>1585715</v>
      </c>
      <c r="AF168" s="624">
        <v>3621</v>
      </c>
      <c r="AG168" s="624">
        <v>0</v>
      </c>
      <c r="AH168" s="624">
        <v>0</v>
      </c>
      <c r="AI168" s="624">
        <v>0</v>
      </c>
      <c r="AJ168" s="624">
        <v>0</v>
      </c>
      <c r="AK168" s="624"/>
      <c r="AL168" s="624">
        <v>182215</v>
      </c>
      <c r="AM168" s="624">
        <v>0</v>
      </c>
      <c r="AN168" s="624"/>
      <c r="AO168" s="624">
        <v>0</v>
      </c>
      <c r="AP168" s="624">
        <v>0</v>
      </c>
      <c r="AQ168" s="624">
        <v>0</v>
      </c>
      <c r="AR168" s="624">
        <v>0</v>
      </c>
      <c r="AS168" s="624"/>
      <c r="AT168" s="624">
        <v>0</v>
      </c>
      <c r="AU168" s="624">
        <v>0</v>
      </c>
      <c r="AV168" s="624"/>
      <c r="AW168" s="624">
        <v>33038</v>
      </c>
      <c r="AX168" s="624"/>
      <c r="AY168" s="624">
        <v>0</v>
      </c>
      <c r="AZ168" s="624">
        <v>0</v>
      </c>
      <c r="BA168" s="624">
        <v>0</v>
      </c>
      <c r="BB168" s="624"/>
      <c r="BC168" s="624">
        <v>8874</v>
      </c>
      <c r="BD168" s="624"/>
      <c r="BE168" s="624">
        <v>0</v>
      </c>
      <c r="BF168" s="624">
        <v>0</v>
      </c>
      <c r="BG168" s="626"/>
      <c r="BH168" s="484">
        <v>508</v>
      </c>
      <c r="BI168" s="621">
        <v>6</v>
      </c>
      <c r="BJ168" s="622" t="s">
        <v>166</v>
      </c>
      <c r="BK168" s="470">
        <v>9270</v>
      </c>
      <c r="BL168" s="627">
        <v>228.51531823085222</v>
      </c>
      <c r="BM168" s="628">
        <v>-200.8</v>
      </c>
      <c r="BN168" s="628">
        <v>-107.84002157497304</v>
      </c>
      <c r="BO168" s="629">
        <v>-80.124703344120817</v>
      </c>
      <c r="BP168" s="627"/>
      <c r="BQ168" s="630">
        <v>0</v>
      </c>
      <c r="BR168" s="630">
        <v>0</v>
      </c>
      <c r="BS168" s="630"/>
      <c r="BT168" s="630">
        <v>22.274217907227616</v>
      </c>
      <c r="BU168" s="630">
        <v>15.910140237324704</v>
      </c>
      <c r="BV168" s="630">
        <v>0</v>
      </c>
      <c r="BW168" s="630">
        <v>0</v>
      </c>
      <c r="BX168" s="630">
        <v>0</v>
      </c>
      <c r="BY168" s="630">
        <v>0</v>
      </c>
      <c r="BZ168" s="630">
        <v>-7.8572815533980584</v>
      </c>
      <c r="CA168" s="630">
        <v>0</v>
      </c>
      <c r="CB168" s="630">
        <v>0</v>
      </c>
      <c r="CC168" s="630">
        <v>0</v>
      </c>
      <c r="CD168" s="630">
        <v>0</v>
      </c>
      <c r="CE168" s="630">
        <v>0</v>
      </c>
      <c r="CF168" s="630"/>
      <c r="CG168" s="630">
        <v>2.5611650485436894</v>
      </c>
      <c r="CH168" s="630"/>
      <c r="CI168" s="630">
        <v>0</v>
      </c>
      <c r="CJ168" s="630">
        <v>0</v>
      </c>
      <c r="CK168" s="630"/>
      <c r="CL168" s="630">
        <v>171.05879180151024</v>
      </c>
      <c r="CM168" s="630">
        <v>0.39061488673139161</v>
      </c>
      <c r="CN168" s="630">
        <v>0</v>
      </c>
      <c r="CO168" s="630">
        <v>0</v>
      </c>
      <c r="CP168" s="630">
        <v>0</v>
      </c>
      <c r="CQ168" s="630">
        <v>0</v>
      </c>
      <c r="CR168" s="630"/>
      <c r="CS168" s="630">
        <v>19.656418554476808</v>
      </c>
      <c r="CT168" s="630">
        <v>0</v>
      </c>
      <c r="CU168" s="630"/>
      <c r="CV168" s="630">
        <v>0</v>
      </c>
      <c r="CW168" s="630">
        <v>0</v>
      </c>
      <c r="CX168" s="630">
        <v>0</v>
      </c>
      <c r="CY168" s="630">
        <v>0</v>
      </c>
      <c r="CZ168" s="630"/>
      <c r="DA168" s="630">
        <v>0</v>
      </c>
      <c r="DB168" s="630">
        <v>0</v>
      </c>
      <c r="DC168" s="630"/>
      <c r="DD168" s="630">
        <v>3.5639697950377562</v>
      </c>
      <c r="DE168" s="630"/>
      <c r="DF168" s="630">
        <v>0</v>
      </c>
      <c r="DG168" s="630">
        <v>0</v>
      </c>
      <c r="DH168" s="630">
        <v>0</v>
      </c>
      <c r="DI168" s="630"/>
      <c r="DJ168" s="630">
        <v>0.9572815533980582</v>
      </c>
      <c r="DK168" s="630"/>
      <c r="DL168" s="630">
        <v>0</v>
      </c>
      <c r="DM168" s="630">
        <v>0</v>
      </c>
    </row>
    <row r="169" spans="1:117" s="622" customFormat="1" ht="13">
      <c r="A169" s="484">
        <v>529</v>
      </c>
      <c r="B169" s="621">
        <v>2</v>
      </c>
      <c r="C169" s="622" t="s">
        <v>167</v>
      </c>
      <c r="D169" s="470">
        <v>20129</v>
      </c>
      <c r="E169" s="623">
        <v>5121055</v>
      </c>
      <c r="F169" s="624">
        <v>-4041903</v>
      </c>
      <c r="G169" s="624">
        <v>-2170711</v>
      </c>
      <c r="H169" s="625">
        <v>-1091559</v>
      </c>
      <c r="I169" s="623"/>
      <c r="J169" s="624">
        <v>0</v>
      </c>
      <c r="K169" s="624">
        <v>0</v>
      </c>
      <c r="L169" s="624"/>
      <c r="M169" s="624">
        <v>427713</v>
      </c>
      <c r="N169" s="624">
        <v>305510</v>
      </c>
      <c r="O169" s="624">
        <v>210594</v>
      </c>
      <c r="P169" s="624">
        <v>94551</v>
      </c>
      <c r="Q169" s="624">
        <v>67536</v>
      </c>
      <c r="R169" s="624">
        <v>0</v>
      </c>
      <c r="S169" s="624">
        <v>-30085</v>
      </c>
      <c r="T169" s="624">
        <v>26120</v>
      </c>
      <c r="U169" s="624">
        <v>0</v>
      </c>
      <c r="V169" s="624">
        <v>0</v>
      </c>
      <c r="W169" s="624">
        <v>0</v>
      </c>
      <c r="X169" s="624">
        <v>0</v>
      </c>
      <c r="Y169" s="624"/>
      <c r="Z169" s="624">
        <v>254610</v>
      </c>
      <c r="AA169" s="624"/>
      <c r="AB169" s="624">
        <v>0</v>
      </c>
      <c r="AC169" s="624">
        <v>0</v>
      </c>
      <c r="AD169" s="624"/>
      <c r="AE169" s="624">
        <v>2909600</v>
      </c>
      <c r="AF169" s="624">
        <v>0</v>
      </c>
      <c r="AG169" s="624">
        <v>0</v>
      </c>
      <c r="AH169" s="624">
        <v>0</v>
      </c>
      <c r="AI169" s="624">
        <v>0</v>
      </c>
      <c r="AJ169" s="624">
        <v>0</v>
      </c>
      <c r="AK169" s="624"/>
      <c r="AL169" s="624">
        <v>319926</v>
      </c>
      <c r="AM169" s="624">
        <v>0</v>
      </c>
      <c r="AN169" s="624"/>
      <c r="AO169" s="624">
        <v>0</v>
      </c>
      <c r="AP169" s="624">
        <v>0</v>
      </c>
      <c r="AQ169" s="624">
        <v>0</v>
      </c>
      <c r="AR169" s="624">
        <v>0</v>
      </c>
      <c r="AS169" s="624"/>
      <c r="AT169" s="624">
        <v>0</v>
      </c>
      <c r="AU169" s="624">
        <v>0</v>
      </c>
      <c r="AV169" s="624"/>
      <c r="AW169" s="624">
        <v>71740</v>
      </c>
      <c r="AX169" s="624"/>
      <c r="AY169" s="624">
        <v>89845</v>
      </c>
      <c r="AZ169" s="624">
        <v>0</v>
      </c>
      <c r="BA169" s="624">
        <v>0</v>
      </c>
      <c r="BB169" s="624"/>
      <c r="BC169" s="624">
        <v>22351</v>
      </c>
      <c r="BD169" s="624"/>
      <c r="BE169" s="624">
        <v>351044</v>
      </c>
      <c r="BF169" s="624">
        <v>0</v>
      </c>
      <c r="BG169" s="626"/>
      <c r="BH169" s="484">
        <v>529</v>
      </c>
      <c r="BI169" s="621">
        <v>2</v>
      </c>
      <c r="BJ169" s="622" t="s">
        <v>167</v>
      </c>
      <c r="BK169" s="470">
        <v>20129</v>
      </c>
      <c r="BL169" s="627">
        <v>254.41179392915694</v>
      </c>
      <c r="BM169" s="628">
        <v>-200.79999006408664</v>
      </c>
      <c r="BN169" s="628">
        <v>-107.83998211535595</v>
      </c>
      <c r="BO169" s="629">
        <v>-54.228178250285659</v>
      </c>
      <c r="BP169" s="627"/>
      <c r="BQ169" s="630">
        <v>0</v>
      </c>
      <c r="BR169" s="630">
        <v>0</v>
      </c>
      <c r="BS169" s="630"/>
      <c r="BT169" s="630">
        <v>21.248596552238066</v>
      </c>
      <c r="BU169" s="630">
        <v>15.177604451289184</v>
      </c>
      <c r="BV169" s="630">
        <v>10.462218689453028</v>
      </c>
      <c r="BW169" s="630">
        <v>4.6972527199562819</v>
      </c>
      <c r="BX169" s="630">
        <v>3.3551592230115754</v>
      </c>
      <c r="BY169" s="630">
        <v>0</v>
      </c>
      <c r="BZ169" s="630">
        <v>-1.4946097670028318</v>
      </c>
      <c r="CA169" s="630">
        <v>1.2976302846639178</v>
      </c>
      <c r="CB169" s="630">
        <v>0</v>
      </c>
      <c r="CC169" s="630">
        <v>0</v>
      </c>
      <c r="CD169" s="630">
        <v>0</v>
      </c>
      <c r="CE169" s="630">
        <v>0</v>
      </c>
      <c r="CF169" s="630"/>
      <c r="CG169" s="630">
        <v>12.648914501465548</v>
      </c>
      <c r="CH169" s="630"/>
      <c r="CI169" s="630">
        <v>0</v>
      </c>
      <c r="CJ169" s="630">
        <v>0</v>
      </c>
      <c r="CK169" s="630"/>
      <c r="CL169" s="630">
        <v>144.54766754433902</v>
      </c>
      <c r="CM169" s="630">
        <v>0</v>
      </c>
      <c r="CN169" s="630">
        <v>0</v>
      </c>
      <c r="CO169" s="630">
        <v>0</v>
      </c>
      <c r="CP169" s="630">
        <v>0</v>
      </c>
      <c r="CQ169" s="630">
        <v>0</v>
      </c>
      <c r="CR169" s="630"/>
      <c r="CS169" s="630">
        <v>15.893785086194049</v>
      </c>
      <c r="CT169" s="630">
        <v>0</v>
      </c>
      <c r="CU169" s="630"/>
      <c r="CV169" s="630">
        <v>0</v>
      </c>
      <c r="CW169" s="630">
        <v>0</v>
      </c>
      <c r="CX169" s="630">
        <v>0</v>
      </c>
      <c r="CY169" s="630">
        <v>0</v>
      </c>
      <c r="CZ169" s="630"/>
      <c r="DA169" s="630">
        <v>0</v>
      </c>
      <c r="DB169" s="630">
        <v>0</v>
      </c>
      <c r="DC169" s="630"/>
      <c r="DD169" s="630">
        <v>3.5640121218142977</v>
      </c>
      <c r="DE169" s="630"/>
      <c r="DF169" s="630">
        <v>4.4634606786228828</v>
      </c>
      <c r="DG169" s="630">
        <v>0</v>
      </c>
      <c r="DH169" s="630">
        <v>0</v>
      </c>
      <c r="DI169" s="630"/>
      <c r="DJ169" s="630">
        <v>1.1103879974166626</v>
      </c>
      <c r="DK169" s="630"/>
      <c r="DL169" s="630">
        <v>17.439713845695266</v>
      </c>
      <c r="DM169" s="630">
        <v>0</v>
      </c>
    </row>
    <row r="170" spans="1:117" s="622" customFormat="1" ht="13">
      <c r="A170" s="484">
        <v>531</v>
      </c>
      <c r="B170" s="621">
        <v>4</v>
      </c>
      <c r="C170" s="622" t="s">
        <v>168</v>
      </c>
      <c r="D170" s="470">
        <v>4939</v>
      </c>
      <c r="E170" s="623">
        <v>1178124</v>
      </c>
      <c r="F170" s="624">
        <v>-991751</v>
      </c>
      <c r="G170" s="624">
        <v>-532622</v>
      </c>
      <c r="H170" s="625">
        <v>-346249</v>
      </c>
      <c r="I170" s="623"/>
      <c r="J170" s="624">
        <v>0</v>
      </c>
      <c r="K170" s="624">
        <v>0</v>
      </c>
      <c r="L170" s="624"/>
      <c r="M170" s="624">
        <v>58995</v>
      </c>
      <c r="N170" s="624">
        <v>42139</v>
      </c>
      <c r="O170" s="624">
        <v>7917</v>
      </c>
      <c r="P170" s="624">
        <v>23638</v>
      </c>
      <c r="Q170" s="624">
        <v>16884</v>
      </c>
      <c r="R170" s="624">
        <v>0</v>
      </c>
      <c r="S170" s="624">
        <v>7917</v>
      </c>
      <c r="T170" s="624">
        <v>31925</v>
      </c>
      <c r="U170" s="624">
        <v>0</v>
      </c>
      <c r="V170" s="624">
        <v>0</v>
      </c>
      <c r="W170" s="624">
        <v>0</v>
      </c>
      <c r="X170" s="624">
        <v>0</v>
      </c>
      <c r="Y170" s="624"/>
      <c r="Z170" s="624">
        <v>7957</v>
      </c>
      <c r="AA170" s="624"/>
      <c r="AB170" s="624">
        <v>0</v>
      </c>
      <c r="AC170" s="624">
        <v>0</v>
      </c>
      <c r="AD170" s="624"/>
      <c r="AE170" s="624">
        <v>957567</v>
      </c>
      <c r="AF170" s="624">
        <v>0</v>
      </c>
      <c r="AG170" s="624">
        <v>0</v>
      </c>
      <c r="AH170" s="624">
        <v>0</v>
      </c>
      <c r="AI170" s="624">
        <v>0</v>
      </c>
      <c r="AJ170" s="624">
        <v>0</v>
      </c>
      <c r="AK170" s="624"/>
      <c r="AL170" s="624">
        <v>0</v>
      </c>
      <c r="AM170" s="624">
        <v>0</v>
      </c>
      <c r="AN170" s="624"/>
      <c r="AO170" s="624">
        <v>0</v>
      </c>
      <c r="AP170" s="624">
        <v>0</v>
      </c>
      <c r="AQ170" s="624">
        <v>0</v>
      </c>
      <c r="AR170" s="624">
        <v>0</v>
      </c>
      <c r="AS170" s="624"/>
      <c r="AT170" s="624">
        <v>0</v>
      </c>
      <c r="AU170" s="624">
        <v>0</v>
      </c>
      <c r="AV170" s="624"/>
      <c r="AW170" s="624">
        <v>17603</v>
      </c>
      <c r="AX170" s="624"/>
      <c r="AY170" s="624">
        <v>0</v>
      </c>
      <c r="AZ170" s="624">
        <v>0</v>
      </c>
      <c r="BA170" s="624">
        <v>0</v>
      </c>
      <c r="BB170" s="624"/>
      <c r="BC170" s="624">
        <v>5582</v>
      </c>
      <c r="BD170" s="624"/>
      <c r="BE170" s="624">
        <v>0</v>
      </c>
      <c r="BF170" s="624">
        <v>0</v>
      </c>
      <c r="BG170" s="626"/>
      <c r="BH170" s="484">
        <v>531</v>
      </c>
      <c r="BI170" s="621">
        <v>4</v>
      </c>
      <c r="BJ170" s="622" t="s">
        <v>168</v>
      </c>
      <c r="BK170" s="470">
        <v>4939</v>
      </c>
      <c r="BL170" s="627">
        <v>238.53492609840049</v>
      </c>
      <c r="BM170" s="628">
        <v>-200.79995950597288</v>
      </c>
      <c r="BN170" s="628">
        <v>-107.84004859283256</v>
      </c>
      <c r="BO170" s="629">
        <v>-70.105082000404934</v>
      </c>
      <c r="BP170" s="627"/>
      <c r="BQ170" s="630">
        <v>0</v>
      </c>
      <c r="BR170" s="630">
        <v>0</v>
      </c>
      <c r="BS170" s="630"/>
      <c r="BT170" s="630">
        <v>11.944725652966188</v>
      </c>
      <c r="BU170" s="630">
        <v>8.5318890463656611</v>
      </c>
      <c r="BV170" s="630">
        <v>1.6029560639805629</v>
      </c>
      <c r="BW170" s="630">
        <v>4.7859890666126743</v>
      </c>
      <c r="BX170" s="630">
        <v>3.4185057703988662</v>
      </c>
      <c r="BY170" s="630">
        <v>0</v>
      </c>
      <c r="BZ170" s="630">
        <v>1.6029560639805629</v>
      </c>
      <c r="CA170" s="630">
        <v>6.4638590807855838</v>
      </c>
      <c r="CB170" s="630">
        <v>0</v>
      </c>
      <c r="CC170" s="630">
        <v>0</v>
      </c>
      <c r="CD170" s="630">
        <v>0</v>
      </c>
      <c r="CE170" s="630">
        <v>0</v>
      </c>
      <c r="CF170" s="630"/>
      <c r="CG170" s="630">
        <v>1.6110548694067626</v>
      </c>
      <c r="CH170" s="630"/>
      <c r="CI170" s="630">
        <v>0</v>
      </c>
      <c r="CJ170" s="630">
        <v>0</v>
      </c>
      <c r="CK170" s="630"/>
      <c r="CL170" s="630">
        <v>193.87872038874266</v>
      </c>
      <c r="CM170" s="630">
        <v>0</v>
      </c>
      <c r="CN170" s="630">
        <v>0</v>
      </c>
      <c r="CO170" s="630">
        <v>0</v>
      </c>
      <c r="CP170" s="630">
        <v>0</v>
      </c>
      <c r="CQ170" s="630">
        <v>0</v>
      </c>
      <c r="CR170" s="630"/>
      <c r="CS170" s="630">
        <v>0</v>
      </c>
      <c r="CT170" s="630">
        <v>0</v>
      </c>
      <c r="CU170" s="630"/>
      <c r="CV170" s="630">
        <v>0</v>
      </c>
      <c r="CW170" s="630">
        <v>0</v>
      </c>
      <c r="CX170" s="630">
        <v>0</v>
      </c>
      <c r="CY170" s="630">
        <v>0</v>
      </c>
      <c r="CZ170" s="630"/>
      <c r="DA170" s="630">
        <v>0</v>
      </c>
      <c r="DB170" s="630">
        <v>0</v>
      </c>
      <c r="DC170" s="630"/>
      <c r="DD170" s="630">
        <v>3.5640817979348047</v>
      </c>
      <c r="DE170" s="630"/>
      <c r="DF170" s="630">
        <v>0</v>
      </c>
      <c r="DG170" s="630">
        <v>0</v>
      </c>
      <c r="DH170" s="630">
        <v>0</v>
      </c>
      <c r="DI170" s="630"/>
      <c r="DJ170" s="630">
        <v>1.1301882972261592</v>
      </c>
      <c r="DK170" s="630"/>
      <c r="DL170" s="630">
        <v>0</v>
      </c>
      <c r="DM170" s="630">
        <v>0</v>
      </c>
    </row>
    <row r="171" spans="1:117" s="622" customFormat="1" ht="13">
      <c r="A171" s="484">
        <v>535</v>
      </c>
      <c r="B171" s="621">
        <v>17</v>
      </c>
      <c r="C171" s="622" t="s">
        <v>169</v>
      </c>
      <c r="D171" s="470">
        <v>10378</v>
      </c>
      <c r="E171" s="623">
        <v>2460592</v>
      </c>
      <c r="F171" s="624">
        <v>-2083902</v>
      </c>
      <c r="G171" s="624">
        <v>-1119164</v>
      </c>
      <c r="H171" s="625">
        <v>-742474</v>
      </c>
      <c r="I171" s="623"/>
      <c r="J171" s="624">
        <v>0</v>
      </c>
      <c r="K171" s="624">
        <v>0</v>
      </c>
      <c r="L171" s="624"/>
      <c r="M171" s="624">
        <v>427713</v>
      </c>
      <c r="N171" s="624">
        <v>305510</v>
      </c>
      <c r="O171" s="624">
        <v>14251</v>
      </c>
      <c r="P171" s="624">
        <v>23638</v>
      </c>
      <c r="Q171" s="624">
        <v>16884</v>
      </c>
      <c r="R171" s="624">
        <v>0</v>
      </c>
      <c r="S171" s="624">
        <v>-55419</v>
      </c>
      <c r="T171" s="624">
        <v>29023</v>
      </c>
      <c r="U171" s="624">
        <v>0</v>
      </c>
      <c r="V171" s="624">
        <v>0</v>
      </c>
      <c r="W171" s="624">
        <v>0</v>
      </c>
      <c r="X171" s="624">
        <v>0</v>
      </c>
      <c r="Y171" s="624"/>
      <c r="Z171" s="624">
        <v>28039</v>
      </c>
      <c r="AA171" s="624"/>
      <c r="AB171" s="624">
        <v>0</v>
      </c>
      <c r="AC171" s="624">
        <v>0</v>
      </c>
      <c r="AD171" s="624"/>
      <c r="AE171" s="624">
        <v>1616903</v>
      </c>
      <c r="AF171" s="624">
        <v>0</v>
      </c>
      <c r="AG171" s="624">
        <v>0</v>
      </c>
      <c r="AH171" s="624">
        <v>0</v>
      </c>
      <c r="AI171" s="624">
        <v>0</v>
      </c>
      <c r="AJ171" s="624">
        <v>0</v>
      </c>
      <c r="AK171" s="624"/>
      <c r="AL171" s="624">
        <v>0</v>
      </c>
      <c r="AM171" s="624">
        <v>0</v>
      </c>
      <c r="AN171" s="624"/>
      <c r="AO171" s="624">
        <v>0</v>
      </c>
      <c r="AP171" s="624">
        <v>0</v>
      </c>
      <c r="AQ171" s="624">
        <v>0</v>
      </c>
      <c r="AR171" s="624">
        <v>0</v>
      </c>
      <c r="AS171" s="624"/>
      <c r="AT171" s="624">
        <v>0</v>
      </c>
      <c r="AU171" s="624">
        <v>0</v>
      </c>
      <c r="AV171" s="624"/>
      <c r="AW171" s="624">
        <v>36987</v>
      </c>
      <c r="AX171" s="624"/>
      <c r="AY171" s="624">
        <v>0</v>
      </c>
      <c r="AZ171" s="624">
        <v>0</v>
      </c>
      <c r="BA171" s="624">
        <v>0</v>
      </c>
      <c r="BB171" s="624"/>
      <c r="BC171" s="624">
        <v>17063</v>
      </c>
      <c r="BD171" s="624"/>
      <c r="BE171" s="624">
        <v>0</v>
      </c>
      <c r="BF171" s="624">
        <v>0</v>
      </c>
      <c r="BG171" s="626"/>
      <c r="BH171" s="484">
        <v>535</v>
      </c>
      <c r="BI171" s="621">
        <v>17</v>
      </c>
      <c r="BJ171" s="622" t="s">
        <v>169</v>
      </c>
      <c r="BK171" s="470">
        <v>10378</v>
      </c>
      <c r="BL171" s="627">
        <v>237.09693582578532</v>
      </c>
      <c r="BM171" s="628">
        <v>-200.79996145692812</v>
      </c>
      <c r="BN171" s="628">
        <v>-107.84004625168626</v>
      </c>
      <c r="BO171" s="629">
        <v>-71.543071882829068</v>
      </c>
      <c r="BP171" s="627"/>
      <c r="BQ171" s="630">
        <v>0</v>
      </c>
      <c r="BR171" s="630">
        <v>0</v>
      </c>
      <c r="BS171" s="630"/>
      <c r="BT171" s="630">
        <v>41.213432260551166</v>
      </c>
      <c r="BU171" s="630">
        <v>29.438234727307766</v>
      </c>
      <c r="BV171" s="630">
        <v>1.3731932935054925</v>
      </c>
      <c r="BW171" s="630">
        <v>2.2777028329157836</v>
      </c>
      <c r="BX171" s="630">
        <v>1.6269030641742146</v>
      </c>
      <c r="BY171" s="630">
        <v>0</v>
      </c>
      <c r="BZ171" s="630">
        <v>-5.3400462516862595</v>
      </c>
      <c r="CA171" s="630">
        <v>2.7965889381383695</v>
      </c>
      <c r="CB171" s="630">
        <v>0</v>
      </c>
      <c r="CC171" s="630">
        <v>0</v>
      </c>
      <c r="CD171" s="630">
        <v>0</v>
      </c>
      <c r="CE171" s="630">
        <v>0</v>
      </c>
      <c r="CF171" s="630"/>
      <c r="CG171" s="630">
        <v>2.7017729813066103</v>
      </c>
      <c r="CH171" s="630"/>
      <c r="CI171" s="630">
        <v>0</v>
      </c>
      <c r="CJ171" s="630">
        <v>0</v>
      </c>
      <c r="CK171" s="630"/>
      <c r="CL171" s="630">
        <v>155.8010213914049</v>
      </c>
      <c r="CM171" s="630">
        <v>0</v>
      </c>
      <c r="CN171" s="630">
        <v>0</v>
      </c>
      <c r="CO171" s="630">
        <v>0</v>
      </c>
      <c r="CP171" s="630">
        <v>0</v>
      </c>
      <c r="CQ171" s="630">
        <v>0</v>
      </c>
      <c r="CR171" s="630"/>
      <c r="CS171" s="630">
        <v>0</v>
      </c>
      <c r="CT171" s="630">
        <v>0</v>
      </c>
      <c r="CU171" s="630"/>
      <c r="CV171" s="630">
        <v>0</v>
      </c>
      <c r="CW171" s="630">
        <v>0</v>
      </c>
      <c r="CX171" s="630">
        <v>0</v>
      </c>
      <c r="CY171" s="630">
        <v>0</v>
      </c>
      <c r="CZ171" s="630"/>
      <c r="DA171" s="630">
        <v>0</v>
      </c>
      <c r="DB171" s="630">
        <v>0</v>
      </c>
      <c r="DC171" s="630"/>
      <c r="DD171" s="630">
        <v>3.5639814993254961</v>
      </c>
      <c r="DE171" s="630"/>
      <c r="DF171" s="630">
        <v>0</v>
      </c>
      <c r="DG171" s="630">
        <v>0</v>
      </c>
      <c r="DH171" s="630">
        <v>0</v>
      </c>
      <c r="DI171" s="630"/>
      <c r="DJ171" s="630">
        <v>1.6441510888417807</v>
      </c>
      <c r="DK171" s="630"/>
      <c r="DL171" s="630">
        <v>0</v>
      </c>
      <c r="DM171" s="630">
        <v>0</v>
      </c>
    </row>
    <row r="172" spans="1:117" s="622" customFormat="1" ht="13">
      <c r="A172" s="484">
        <v>536</v>
      </c>
      <c r="B172" s="621">
        <v>6</v>
      </c>
      <c r="C172" s="622" t="s">
        <v>170</v>
      </c>
      <c r="D172" s="470">
        <v>36176</v>
      </c>
      <c r="E172" s="623">
        <v>9785301</v>
      </c>
      <c r="F172" s="624">
        <v>-7264141</v>
      </c>
      <c r="G172" s="624">
        <v>-3901220</v>
      </c>
      <c r="H172" s="625">
        <v>-1380060</v>
      </c>
      <c r="I172" s="623"/>
      <c r="J172" s="624">
        <v>0</v>
      </c>
      <c r="K172" s="624">
        <v>0</v>
      </c>
      <c r="L172" s="624"/>
      <c r="M172" s="624">
        <v>1061909</v>
      </c>
      <c r="N172" s="624">
        <v>758507</v>
      </c>
      <c r="O172" s="624">
        <v>281847</v>
      </c>
      <c r="P172" s="624">
        <v>401841</v>
      </c>
      <c r="Q172" s="624">
        <v>287029</v>
      </c>
      <c r="R172" s="624">
        <v>0</v>
      </c>
      <c r="S172" s="624">
        <v>66503</v>
      </c>
      <c r="T172" s="624">
        <v>72557</v>
      </c>
      <c r="U172" s="624">
        <v>0</v>
      </c>
      <c r="V172" s="624">
        <v>0</v>
      </c>
      <c r="W172" s="624">
        <v>0</v>
      </c>
      <c r="X172" s="624">
        <v>0</v>
      </c>
      <c r="Y172" s="624"/>
      <c r="Z172" s="624">
        <v>250695</v>
      </c>
      <c r="AA172" s="624"/>
      <c r="AB172" s="624">
        <v>0</v>
      </c>
      <c r="AC172" s="624">
        <v>0</v>
      </c>
      <c r="AD172" s="624"/>
      <c r="AE172" s="624">
        <v>4455391</v>
      </c>
      <c r="AF172" s="624">
        <v>0</v>
      </c>
      <c r="AG172" s="624">
        <v>0</v>
      </c>
      <c r="AH172" s="624">
        <v>0</v>
      </c>
      <c r="AI172" s="624">
        <v>0</v>
      </c>
      <c r="AJ172" s="624">
        <v>0</v>
      </c>
      <c r="AK172" s="624"/>
      <c r="AL172" s="624">
        <v>1969558</v>
      </c>
      <c r="AM172" s="624">
        <v>0</v>
      </c>
      <c r="AN172" s="624"/>
      <c r="AO172" s="624">
        <v>0</v>
      </c>
      <c r="AP172" s="624">
        <v>0</v>
      </c>
      <c r="AQ172" s="624">
        <v>0</v>
      </c>
      <c r="AR172" s="624">
        <v>0</v>
      </c>
      <c r="AS172" s="624"/>
      <c r="AT172" s="624">
        <v>0</v>
      </c>
      <c r="AU172" s="624">
        <v>0</v>
      </c>
      <c r="AV172" s="624"/>
      <c r="AW172" s="624">
        <v>128931</v>
      </c>
      <c r="AX172" s="624"/>
      <c r="AY172" s="624">
        <v>0</v>
      </c>
      <c r="AZ172" s="624">
        <v>0</v>
      </c>
      <c r="BA172" s="624">
        <v>0</v>
      </c>
      <c r="BB172" s="624"/>
      <c r="BC172" s="624">
        <v>50533</v>
      </c>
      <c r="BD172" s="624"/>
      <c r="BE172" s="624">
        <v>0</v>
      </c>
      <c r="BF172" s="624">
        <v>0</v>
      </c>
      <c r="BG172" s="626"/>
      <c r="BH172" s="484">
        <v>536</v>
      </c>
      <c r="BI172" s="621">
        <v>6</v>
      </c>
      <c r="BJ172" s="622" t="s">
        <v>170</v>
      </c>
      <c r="BK172" s="470">
        <v>36176</v>
      </c>
      <c r="BL172" s="627">
        <v>270.49151371074748</v>
      </c>
      <c r="BM172" s="628">
        <v>-200.80000552852721</v>
      </c>
      <c r="BN172" s="628">
        <v>-107.84000442282176</v>
      </c>
      <c r="BO172" s="629">
        <v>-38.148496240601503</v>
      </c>
      <c r="BP172" s="627"/>
      <c r="BQ172" s="630">
        <v>0</v>
      </c>
      <c r="BR172" s="630">
        <v>0</v>
      </c>
      <c r="BS172" s="630"/>
      <c r="BT172" s="630">
        <v>29.353963954002655</v>
      </c>
      <c r="BU172" s="630">
        <v>20.967132905793896</v>
      </c>
      <c r="BV172" s="630">
        <v>7.7909940291906237</v>
      </c>
      <c r="BW172" s="630">
        <v>11.107944493586908</v>
      </c>
      <c r="BX172" s="630">
        <v>7.9342381689517909</v>
      </c>
      <c r="BY172" s="630">
        <v>0</v>
      </c>
      <c r="BZ172" s="630">
        <v>1.8383182220256524</v>
      </c>
      <c r="CA172" s="630">
        <v>2.0056667403803625</v>
      </c>
      <c r="CB172" s="630">
        <v>0</v>
      </c>
      <c r="CC172" s="630">
        <v>0</v>
      </c>
      <c r="CD172" s="630">
        <v>0</v>
      </c>
      <c r="CE172" s="630">
        <v>0</v>
      </c>
      <c r="CF172" s="630"/>
      <c r="CG172" s="630">
        <v>6.929870632463512</v>
      </c>
      <c r="CH172" s="630"/>
      <c r="CI172" s="630">
        <v>0</v>
      </c>
      <c r="CJ172" s="630">
        <v>0</v>
      </c>
      <c r="CK172" s="630"/>
      <c r="CL172" s="630">
        <v>123.15875165855816</v>
      </c>
      <c r="CM172" s="630">
        <v>0</v>
      </c>
      <c r="CN172" s="630">
        <v>0</v>
      </c>
      <c r="CO172" s="630">
        <v>0</v>
      </c>
      <c r="CP172" s="630">
        <v>0</v>
      </c>
      <c r="CQ172" s="630">
        <v>0</v>
      </c>
      <c r="CR172" s="630"/>
      <c r="CS172" s="630">
        <v>54.443774878372402</v>
      </c>
      <c r="CT172" s="630">
        <v>0</v>
      </c>
      <c r="CU172" s="630"/>
      <c r="CV172" s="630">
        <v>0</v>
      </c>
      <c r="CW172" s="630">
        <v>0</v>
      </c>
      <c r="CX172" s="630">
        <v>0</v>
      </c>
      <c r="CY172" s="630">
        <v>0</v>
      </c>
      <c r="CZ172" s="630"/>
      <c r="DA172" s="630">
        <v>0</v>
      </c>
      <c r="DB172" s="630">
        <v>0</v>
      </c>
      <c r="DC172" s="630"/>
      <c r="DD172" s="630">
        <v>3.5639927023440956</v>
      </c>
      <c r="DE172" s="630"/>
      <c r="DF172" s="630">
        <v>0</v>
      </c>
      <c r="DG172" s="630">
        <v>0</v>
      </c>
      <c r="DH172" s="630">
        <v>0</v>
      </c>
      <c r="DI172" s="630"/>
      <c r="DJ172" s="630">
        <v>1.3968653250773995</v>
      </c>
      <c r="DK172" s="630"/>
      <c r="DL172" s="630">
        <v>0</v>
      </c>
      <c r="DM172" s="630">
        <v>0</v>
      </c>
    </row>
    <row r="173" spans="1:117" s="622" customFormat="1" ht="13">
      <c r="A173" s="484">
        <v>538</v>
      </c>
      <c r="B173" s="621">
        <v>2</v>
      </c>
      <c r="C173" s="622" t="s">
        <v>171</v>
      </c>
      <c r="D173" s="470">
        <v>4659</v>
      </c>
      <c r="E173" s="623">
        <v>2002741</v>
      </c>
      <c r="F173" s="624">
        <v>-935527</v>
      </c>
      <c r="G173" s="624">
        <v>-502427</v>
      </c>
      <c r="H173" s="625">
        <v>564787</v>
      </c>
      <c r="I173" s="623"/>
      <c r="J173" s="624">
        <v>0</v>
      </c>
      <c r="K173" s="624">
        <v>0</v>
      </c>
      <c r="L173" s="624"/>
      <c r="M173" s="624">
        <v>191734</v>
      </c>
      <c r="N173" s="624">
        <v>136953</v>
      </c>
      <c r="O173" s="624">
        <v>0</v>
      </c>
      <c r="P173" s="624">
        <v>0</v>
      </c>
      <c r="Q173" s="624">
        <v>0</v>
      </c>
      <c r="R173" s="624">
        <v>0</v>
      </c>
      <c r="S173" s="624">
        <v>-163091</v>
      </c>
      <c r="T173" s="624">
        <v>26120</v>
      </c>
      <c r="U173" s="624">
        <v>0</v>
      </c>
      <c r="V173" s="624">
        <v>0</v>
      </c>
      <c r="W173" s="624">
        <v>0</v>
      </c>
      <c r="X173" s="624">
        <v>0</v>
      </c>
      <c r="Y173" s="624"/>
      <c r="Z173" s="624">
        <v>37794</v>
      </c>
      <c r="AA173" s="624"/>
      <c r="AB173" s="624">
        <v>0</v>
      </c>
      <c r="AC173" s="624">
        <v>0</v>
      </c>
      <c r="AD173" s="624"/>
      <c r="AE173" s="624">
        <v>1750434</v>
      </c>
      <c r="AF173" s="624">
        <v>0</v>
      </c>
      <c r="AG173" s="624">
        <v>0</v>
      </c>
      <c r="AH173" s="624">
        <v>0</v>
      </c>
      <c r="AI173" s="624">
        <v>0</v>
      </c>
      <c r="AJ173" s="624">
        <v>0</v>
      </c>
      <c r="AK173" s="624"/>
      <c r="AL173" s="624">
        <v>0</v>
      </c>
      <c r="AM173" s="624">
        <v>0</v>
      </c>
      <c r="AN173" s="624"/>
      <c r="AO173" s="624">
        <v>0</v>
      </c>
      <c r="AP173" s="624">
        <v>0</v>
      </c>
      <c r="AQ173" s="624">
        <v>0</v>
      </c>
      <c r="AR173" s="624">
        <v>0</v>
      </c>
      <c r="AS173" s="624"/>
      <c r="AT173" s="624">
        <v>0</v>
      </c>
      <c r="AU173" s="624">
        <v>0</v>
      </c>
      <c r="AV173" s="624"/>
      <c r="AW173" s="624">
        <v>16605</v>
      </c>
      <c r="AX173" s="624"/>
      <c r="AY173" s="624">
        <v>0</v>
      </c>
      <c r="AZ173" s="624">
        <v>0</v>
      </c>
      <c r="BA173" s="624">
        <v>0</v>
      </c>
      <c r="BB173" s="624"/>
      <c r="BC173" s="624">
        <v>6192</v>
      </c>
      <c r="BD173" s="624"/>
      <c r="BE173" s="624">
        <v>0</v>
      </c>
      <c r="BF173" s="624">
        <v>0</v>
      </c>
      <c r="BG173" s="626"/>
      <c r="BH173" s="484">
        <v>538</v>
      </c>
      <c r="BI173" s="621">
        <v>2</v>
      </c>
      <c r="BJ173" s="622" t="s">
        <v>171</v>
      </c>
      <c r="BK173" s="470">
        <v>4659</v>
      </c>
      <c r="BL173" s="627">
        <v>429.8649924876583</v>
      </c>
      <c r="BM173" s="628">
        <v>-200.79995707233311</v>
      </c>
      <c r="BN173" s="628">
        <v>-107.84009444086713</v>
      </c>
      <c r="BO173" s="629">
        <v>121.22494097445804</v>
      </c>
      <c r="BP173" s="627"/>
      <c r="BQ173" s="630">
        <v>0</v>
      </c>
      <c r="BR173" s="630">
        <v>0</v>
      </c>
      <c r="BS173" s="630"/>
      <c r="BT173" s="630">
        <v>41.153466409100666</v>
      </c>
      <c r="BU173" s="630">
        <v>29.395363811976818</v>
      </c>
      <c r="BV173" s="630">
        <v>0</v>
      </c>
      <c r="BW173" s="630">
        <v>0</v>
      </c>
      <c r="BX173" s="630">
        <v>0</v>
      </c>
      <c r="BY173" s="630">
        <v>0</v>
      </c>
      <c r="BZ173" s="630">
        <v>-35.005580596694571</v>
      </c>
      <c r="CA173" s="630">
        <v>5.6063532946984331</v>
      </c>
      <c r="CB173" s="630">
        <v>0</v>
      </c>
      <c r="CC173" s="630">
        <v>0</v>
      </c>
      <c r="CD173" s="630">
        <v>0</v>
      </c>
      <c r="CE173" s="630">
        <v>0</v>
      </c>
      <c r="CF173" s="630"/>
      <c r="CG173" s="630">
        <v>8.1120412105602053</v>
      </c>
      <c r="CH173" s="630"/>
      <c r="CI173" s="630">
        <v>0</v>
      </c>
      <c r="CJ173" s="630">
        <v>0</v>
      </c>
      <c r="CK173" s="630"/>
      <c r="CL173" s="630">
        <v>375.71023824855121</v>
      </c>
      <c r="CM173" s="630">
        <v>0</v>
      </c>
      <c r="CN173" s="630">
        <v>0</v>
      </c>
      <c r="CO173" s="630">
        <v>0</v>
      </c>
      <c r="CP173" s="630">
        <v>0</v>
      </c>
      <c r="CQ173" s="630">
        <v>0</v>
      </c>
      <c r="CR173" s="630"/>
      <c r="CS173" s="630">
        <v>0</v>
      </c>
      <c r="CT173" s="630">
        <v>0</v>
      </c>
      <c r="CU173" s="630"/>
      <c r="CV173" s="630">
        <v>0</v>
      </c>
      <c r="CW173" s="630">
        <v>0</v>
      </c>
      <c r="CX173" s="630">
        <v>0</v>
      </c>
      <c r="CY173" s="630">
        <v>0</v>
      </c>
      <c r="CZ173" s="630"/>
      <c r="DA173" s="630">
        <v>0</v>
      </c>
      <c r="DB173" s="630">
        <v>0</v>
      </c>
      <c r="DC173" s="630"/>
      <c r="DD173" s="630">
        <v>3.5640695428203477</v>
      </c>
      <c r="DE173" s="630"/>
      <c r="DF173" s="630">
        <v>0</v>
      </c>
      <c r="DG173" s="630">
        <v>0</v>
      </c>
      <c r="DH173" s="630">
        <v>0</v>
      </c>
      <c r="DI173" s="630"/>
      <c r="DJ173" s="630">
        <v>1.3290405666452028</v>
      </c>
      <c r="DK173" s="630"/>
      <c r="DL173" s="630">
        <v>0</v>
      </c>
      <c r="DM173" s="630">
        <v>0</v>
      </c>
    </row>
    <row r="174" spans="1:117" s="622" customFormat="1" ht="13">
      <c r="A174" s="484">
        <v>541</v>
      </c>
      <c r="B174" s="621">
        <v>12</v>
      </c>
      <c r="C174" s="622" t="s">
        <v>172</v>
      </c>
      <c r="D174" s="470">
        <v>8980</v>
      </c>
      <c r="E174" s="623">
        <v>1877389</v>
      </c>
      <c r="F174" s="624">
        <v>-1803184</v>
      </c>
      <c r="G174" s="624">
        <v>-968403</v>
      </c>
      <c r="H174" s="625">
        <v>-894198</v>
      </c>
      <c r="I174" s="623"/>
      <c r="J174" s="624">
        <v>0</v>
      </c>
      <c r="K174" s="624">
        <v>0</v>
      </c>
      <c r="L174" s="624"/>
      <c r="M174" s="624">
        <v>206482</v>
      </c>
      <c r="N174" s="624">
        <v>147487</v>
      </c>
      <c r="O174" s="624">
        <v>79171</v>
      </c>
      <c r="P174" s="624">
        <v>23638</v>
      </c>
      <c r="Q174" s="624">
        <v>16884</v>
      </c>
      <c r="R174" s="624">
        <v>0</v>
      </c>
      <c r="S174" s="624">
        <v>-112422</v>
      </c>
      <c r="T174" s="624">
        <v>0</v>
      </c>
      <c r="U174" s="624">
        <v>0</v>
      </c>
      <c r="V174" s="624">
        <v>0</v>
      </c>
      <c r="W174" s="624">
        <v>0</v>
      </c>
      <c r="X174" s="624">
        <v>0</v>
      </c>
      <c r="Y174" s="624"/>
      <c r="Z174" s="624">
        <v>23870</v>
      </c>
      <c r="AA174" s="624"/>
      <c r="AB174" s="624">
        <v>0</v>
      </c>
      <c r="AC174" s="624">
        <v>0</v>
      </c>
      <c r="AD174" s="624"/>
      <c r="AE174" s="624">
        <v>1195549</v>
      </c>
      <c r="AF174" s="624">
        <v>11007</v>
      </c>
      <c r="AG174" s="624">
        <v>0</v>
      </c>
      <c r="AH174" s="624">
        <v>0</v>
      </c>
      <c r="AI174" s="624">
        <v>0</v>
      </c>
      <c r="AJ174" s="624">
        <v>0</v>
      </c>
      <c r="AK174" s="624"/>
      <c r="AL174" s="624">
        <v>176128</v>
      </c>
      <c r="AM174" s="624">
        <v>0</v>
      </c>
      <c r="AN174" s="624"/>
      <c r="AO174" s="624">
        <v>0</v>
      </c>
      <c r="AP174" s="624">
        <v>0</v>
      </c>
      <c r="AQ174" s="624">
        <v>0</v>
      </c>
      <c r="AR174" s="624">
        <v>0</v>
      </c>
      <c r="AS174" s="624"/>
      <c r="AT174" s="624">
        <v>0</v>
      </c>
      <c r="AU174" s="624">
        <v>0</v>
      </c>
      <c r="AV174" s="624"/>
      <c r="AW174" s="624">
        <v>32005</v>
      </c>
      <c r="AX174" s="624"/>
      <c r="AY174" s="624">
        <v>69112</v>
      </c>
      <c r="AZ174" s="624">
        <v>0</v>
      </c>
      <c r="BA174" s="624">
        <v>0</v>
      </c>
      <c r="BB174" s="624"/>
      <c r="BC174" s="624">
        <v>8478</v>
      </c>
      <c r="BD174" s="624"/>
      <c r="BE174" s="624">
        <v>0</v>
      </c>
      <c r="BF174" s="624">
        <v>0</v>
      </c>
      <c r="BG174" s="626"/>
      <c r="BH174" s="484">
        <v>541</v>
      </c>
      <c r="BI174" s="621">
        <v>12</v>
      </c>
      <c r="BJ174" s="622" t="s">
        <v>172</v>
      </c>
      <c r="BK174" s="470">
        <v>8980</v>
      </c>
      <c r="BL174" s="627">
        <v>209.06336302895323</v>
      </c>
      <c r="BM174" s="628">
        <v>-200.8</v>
      </c>
      <c r="BN174" s="628">
        <v>-107.83997772828508</v>
      </c>
      <c r="BO174" s="629">
        <v>-99.576614699331842</v>
      </c>
      <c r="BP174" s="627"/>
      <c r="BQ174" s="630">
        <v>0</v>
      </c>
      <c r="BR174" s="630">
        <v>0</v>
      </c>
      <c r="BS174" s="630"/>
      <c r="BT174" s="630">
        <v>22.993541202672606</v>
      </c>
      <c r="BU174" s="630">
        <v>16.423942093541203</v>
      </c>
      <c r="BV174" s="630">
        <v>8.8163697104677059</v>
      </c>
      <c r="BW174" s="630">
        <v>2.632293986636971</v>
      </c>
      <c r="BX174" s="630">
        <v>1.8801781737193763</v>
      </c>
      <c r="BY174" s="630">
        <v>0</v>
      </c>
      <c r="BZ174" s="630">
        <v>-12.519153674832962</v>
      </c>
      <c r="CA174" s="630">
        <v>0</v>
      </c>
      <c r="CB174" s="630">
        <v>0</v>
      </c>
      <c r="CC174" s="630">
        <v>0</v>
      </c>
      <c r="CD174" s="630">
        <v>0</v>
      </c>
      <c r="CE174" s="630">
        <v>0</v>
      </c>
      <c r="CF174" s="630"/>
      <c r="CG174" s="630">
        <v>2.6581291759465477</v>
      </c>
      <c r="CH174" s="630"/>
      <c r="CI174" s="630">
        <v>0</v>
      </c>
      <c r="CJ174" s="630">
        <v>0</v>
      </c>
      <c r="CK174" s="630"/>
      <c r="CL174" s="630">
        <v>133.13463251670379</v>
      </c>
      <c r="CM174" s="630">
        <v>1.2257238307349665</v>
      </c>
      <c r="CN174" s="630">
        <v>0</v>
      </c>
      <c r="CO174" s="630">
        <v>0</v>
      </c>
      <c r="CP174" s="630">
        <v>0</v>
      </c>
      <c r="CQ174" s="630">
        <v>0</v>
      </c>
      <c r="CR174" s="630"/>
      <c r="CS174" s="630">
        <v>19.613363028953231</v>
      </c>
      <c r="CT174" s="630">
        <v>0</v>
      </c>
      <c r="CU174" s="630"/>
      <c r="CV174" s="630">
        <v>0</v>
      </c>
      <c r="CW174" s="630">
        <v>0</v>
      </c>
      <c r="CX174" s="630">
        <v>0</v>
      </c>
      <c r="CY174" s="630">
        <v>0</v>
      </c>
      <c r="CZ174" s="630"/>
      <c r="DA174" s="630">
        <v>0</v>
      </c>
      <c r="DB174" s="630">
        <v>0</v>
      </c>
      <c r="DC174" s="630"/>
      <c r="DD174" s="630">
        <v>3.5640311804008911</v>
      </c>
      <c r="DE174" s="630"/>
      <c r="DF174" s="630">
        <v>7.6962138084632521</v>
      </c>
      <c r="DG174" s="630">
        <v>0</v>
      </c>
      <c r="DH174" s="630">
        <v>0</v>
      </c>
      <c r="DI174" s="630"/>
      <c r="DJ174" s="630">
        <v>0.94409799554565699</v>
      </c>
      <c r="DK174" s="630"/>
      <c r="DL174" s="630">
        <v>0</v>
      </c>
      <c r="DM174" s="630">
        <v>0</v>
      </c>
    </row>
    <row r="175" spans="1:117" s="622" customFormat="1" ht="13">
      <c r="A175" s="484">
        <v>543</v>
      </c>
      <c r="B175" s="621">
        <v>1</v>
      </c>
      <c r="C175" s="622" t="s">
        <v>173</v>
      </c>
      <c r="D175" s="470">
        <v>45048</v>
      </c>
      <c r="E175" s="623">
        <v>5532289</v>
      </c>
      <c r="F175" s="624">
        <v>-9045638</v>
      </c>
      <c r="G175" s="624">
        <v>-4857976</v>
      </c>
      <c r="H175" s="625">
        <v>-8371325</v>
      </c>
      <c r="I175" s="623"/>
      <c r="J175" s="624">
        <v>0</v>
      </c>
      <c r="K175" s="624">
        <v>0</v>
      </c>
      <c r="L175" s="624"/>
      <c r="M175" s="624">
        <v>840678</v>
      </c>
      <c r="N175" s="624">
        <v>600484</v>
      </c>
      <c r="O175" s="624">
        <v>286597</v>
      </c>
      <c r="P175" s="624">
        <v>330928</v>
      </c>
      <c r="Q175" s="624">
        <v>236377</v>
      </c>
      <c r="R175" s="624">
        <v>0</v>
      </c>
      <c r="S175" s="624">
        <v>96588</v>
      </c>
      <c r="T175" s="624">
        <v>58045</v>
      </c>
      <c r="U175" s="624">
        <v>0</v>
      </c>
      <c r="V175" s="624">
        <v>0</v>
      </c>
      <c r="W175" s="624">
        <v>0</v>
      </c>
      <c r="X175" s="624">
        <v>0</v>
      </c>
      <c r="Y175" s="624"/>
      <c r="Z175" s="624">
        <v>159986</v>
      </c>
      <c r="AA175" s="624"/>
      <c r="AB175" s="624">
        <v>0</v>
      </c>
      <c r="AC175" s="624">
        <v>0</v>
      </c>
      <c r="AD175" s="624"/>
      <c r="AE175" s="624">
        <v>2599450</v>
      </c>
      <c r="AF175" s="624">
        <v>0</v>
      </c>
      <c r="AG175" s="624">
        <v>0</v>
      </c>
      <c r="AH175" s="624">
        <v>0</v>
      </c>
      <c r="AI175" s="624">
        <v>0</v>
      </c>
      <c r="AJ175" s="624">
        <v>0</v>
      </c>
      <c r="AK175" s="624"/>
      <c r="AL175" s="624">
        <v>0</v>
      </c>
      <c r="AM175" s="624">
        <v>0</v>
      </c>
      <c r="AN175" s="624"/>
      <c r="AO175" s="624">
        <v>0</v>
      </c>
      <c r="AP175" s="624">
        <v>0</v>
      </c>
      <c r="AQ175" s="624">
        <v>0</v>
      </c>
      <c r="AR175" s="624">
        <v>0</v>
      </c>
      <c r="AS175" s="624"/>
      <c r="AT175" s="624">
        <v>0</v>
      </c>
      <c r="AU175" s="624">
        <v>0</v>
      </c>
      <c r="AV175" s="624"/>
      <c r="AW175" s="624">
        <v>160551</v>
      </c>
      <c r="AX175" s="624"/>
      <c r="AY175" s="624">
        <v>96756</v>
      </c>
      <c r="AZ175" s="624">
        <v>0</v>
      </c>
      <c r="BA175" s="624">
        <v>0</v>
      </c>
      <c r="BB175" s="624"/>
      <c r="BC175" s="624">
        <v>65849</v>
      </c>
      <c r="BD175" s="624"/>
      <c r="BE175" s="624">
        <v>0</v>
      </c>
      <c r="BF175" s="624">
        <v>0</v>
      </c>
      <c r="BG175" s="626"/>
      <c r="BH175" s="484">
        <v>543</v>
      </c>
      <c r="BI175" s="621">
        <v>1</v>
      </c>
      <c r="BJ175" s="622" t="s">
        <v>173</v>
      </c>
      <c r="BK175" s="470">
        <v>45048</v>
      </c>
      <c r="BL175" s="627">
        <v>122.80875954537382</v>
      </c>
      <c r="BM175" s="628">
        <v>-200.79999112058249</v>
      </c>
      <c r="BN175" s="628">
        <v>-107.83999289646599</v>
      </c>
      <c r="BO175" s="629">
        <v>-185.83122447167466</v>
      </c>
      <c r="BP175" s="627"/>
      <c r="BQ175" s="630">
        <v>0</v>
      </c>
      <c r="BR175" s="630">
        <v>0</v>
      </c>
      <c r="BS175" s="630"/>
      <c r="BT175" s="630">
        <v>18.661827384123601</v>
      </c>
      <c r="BU175" s="630">
        <v>13.329870360504351</v>
      </c>
      <c r="BV175" s="630">
        <v>6.3620360504350915</v>
      </c>
      <c r="BW175" s="630">
        <v>7.3461196945480376</v>
      </c>
      <c r="BX175" s="630">
        <v>5.2472251820280587</v>
      </c>
      <c r="BY175" s="630">
        <v>0</v>
      </c>
      <c r="BZ175" s="630">
        <v>2.14411294619073</v>
      </c>
      <c r="CA175" s="630">
        <v>1.2885144734505416</v>
      </c>
      <c r="CB175" s="630">
        <v>0</v>
      </c>
      <c r="CC175" s="630">
        <v>0</v>
      </c>
      <c r="CD175" s="630">
        <v>0</v>
      </c>
      <c r="CE175" s="630">
        <v>0</v>
      </c>
      <c r="CF175" s="630"/>
      <c r="CG175" s="630">
        <v>3.5514562244716745</v>
      </c>
      <c r="CH175" s="630"/>
      <c r="CI175" s="630">
        <v>0</v>
      </c>
      <c r="CJ175" s="630">
        <v>0</v>
      </c>
      <c r="CK175" s="630"/>
      <c r="CL175" s="630">
        <v>57.704004617297109</v>
      </c>
      <c r="CM175" s="630">
        <v>0</v>
      </c>
      <c r="CN175" s="630">
        <v>0</v>
      </c>
      <c r="CO175" s="630">
        <v>0</v>
      </c>
      <c r="CP175" s="630">
        <v>0</v>
      </c>
      <c r="CQ175" s="630">
        <v>0</v>
      </c>
      <c r="CR175" s="630"/>
      <c r="CS175" s="630">
        <v>0</v>
      </c>
      <c r="CT175" s="630">
        <v>0</v>
      </c>
      <c r="CU175" s="630"/>
      <c r="CV175" s="630">
        <v>0</v>
      </c>
      <c r="CW175" s="630">
        <v>0</v>
      </c>
      <c r="CX175" s="630">
        <v>0</v>
      </c>
      <c r="CY175" s="630">
        <v>0</v>
      </c>
      <c r="CZ175" s="630"/>
      <c r="DA175" s="630">
        <v>0</v>
      </c>
      <c r="DB175" s="630">
        <v>0</v>
      </c>
      <c r="DC175" s="630"/>
      <c r="DD175" s="630">
        <v>3.5639984017048483</v>
      </c>
      <c r="DE175" s="630"/>
      <c r="DF175" s="630">
        <v>2.1478423015450185</v>
      </c>
      <c r="DG175" s="630">
        <v>0</v>
      </c>
      <c r="DH175" s="630">
        <v>0</v>
      </c>
      <c r="DI175" s="630"/>
      <c r="DJ175" s="630">
        <v>1.4617519090747646</v>
      </c>
      <c r="DK175" s="630"/>
      <c r="DL175" s="630">
        <v>0</v>
      </c>
      <c r="DM175" s="630">
        <v>0</v>
      </c>
    </row>
    <row r="176" spans="1:117" s="622" customFormat="1" ht="13">
      <c r="A176" s="484">
        <v>545</v>
      </c>
      <c r="B176" s="621">
        <v>15</v>
      </c>
      <c r="C176" s="622" t="s">
        <v>174</v>
      </c>
      <c r="D176" s="470">
        <v>9554</v>
      </c>
      <c r="E176" s="623">
        <v>3447093</v>
      </c>
      <c r="F176" s="624">
        <v>-1918443</v>
      </c>
      <c r="G176" s="624">
        <v>-1030303</v>
      </c>
      <c r="H176" s="625">
        <v>498347</v>
      </c>
      <c r="I176" s="623"/>
      <c r="J176" s="624">
        <v>7002</v>
      </c>
      <c r="K176" s="624">
        <v>5001</v>
      </c>
      <c r="L176" s="624"/>
      <c r="M176" s="624">
        <v>206482</v>
      </c>
      <c r="N176" s="624">
        <v>147487</v>
      </c>
      <c r="O176" s="624">
        <v>418020</v>
      </c>
      <c r="P176" s="624">
        <v>141826</v>
      </c>
      <c r="Q176" s="624">
        <v>101304</v>
      </c>
      <c r="R176" s="624">
        <v>0</v>
      </c>
      <c r="S176" s="624">
        <v>-95005</v>
      </c>
      <c r="T176" s="624">
        <v>0</v>
      </c>
      <c r="U176" s="624">
        <v>0</v>
      </c>
      <c r="V176" s="624">
        <v>0</v>
      </c>
      <c r="W176" s="624">
        <v>0</v>
      </c>
      <c r="X176" s="624">
        <v>0</v>
      </c>
      <c r="Y176" s="624"/>
      <c r="Z176" s="624">
        <v>55696</v>
      </c>
      <c r="AA176" s="624"/>
      <c r="AB176" s="624">
        <v>0</v>
      </c>
      <c r="AC176" s="624">
        <v>0</v>
      </c>
      <c r="AD176" s="624"/>
      <c r="AE176" s="624">
        <v>1318377</v>
      </c>
      <c r="AF176" s="624">
        <v>0</v>
      </c>
      <c r="AG176" s="624">
        <v>0</v>
      </c>
      <c r="AH176" s="624">
        <v>0</v>
      </c>
      <c r="AI176" s="624">
        <v>0</v>
      </c>
      <c r="AJ176" s="624">
        <v>0</v>
      </c>
      <c r="AK176" s="624"/>
      <c r="AL176" s="624">
        <v>326605</v>
      </c>
      <c r="AM176" s="624">
        <v>0</v>
      </c>
      <c r="AN176" s="624"/>
      <c r="AO176" s="624">
        <v>607</v>
      </c>
      <c r="AP176" s="624">
        <v>188653</v>
      </c>
      <c r="AQ176" s="624">
        <v>24450</v>
      </c>
      <c r="AR176" s="624">
        <v>178165</v>
      </c>
      <c r="AS176" s="624"/>
      <c r="AT176" s="624">
        <v>0</v>
      </c>
      <c r="AU176" s="624">
        <v>0</v>
      </c>
      <c r="AV176" s="624"/>
      <c r="AW176" s="624">
        <v>34050</v>
      </c>
      <c r="AX176" s="624"/>
      <c r="AY176" s="624">
        <v>0</v>
      </c>
      <c r="AZ176" s="624">
        <v>0</v>
      </c>
      <c r="BA176" s="624">
        <v>0</v>
      </c>
      <c r="BB176" s="624"/>
      <c r="BC176" s="624">
        <v>11775</v>
      </c>
      <c r="BD176" s="624"/>
      <c r="BE176" s="624">
        <v>376598</v>
      </c>
      <c r="BF176" s="624">
        <v>0</v>
      </c>
      <c r="BG176" s="626"/>
      <c r="BH176" s="484">
        <v>545</v>
      </c>
      <c r="BI176" s="621">
        <v>15</v>
      </c>
      <c r="BJ176" s="622" t="s">
        <v>174</v>
      </c>
      <c r="BK176" s="470">
        <v>9554</v>
      </c>
      <c r="BL176" s="627">
        <v>360.80102574837764</v>
      </c>
      <c r="BM176" s="628">
        <v>-200.79997906635964</v>
      </c>
      <c r="BN176" s="628">
        <v>-107.83996231944735</v>
      </c>
      <c r="BO176" s="629">
        <v>52.161084362570648</v>
      </c>
      <c r="BP176" s="627"/>
      <c r="BQ176" s="630">
        <v>0.73288674900565209</v>
      </c>
      <c r="BR176" s="630">
        <v>0.52344567720326562</v>
      </c>
      <c r="BS176" s="630"/>
      <c r="BT176" s="630">
        <v>21.612099644128115</v>
      </c>
      <c r="BU176" s="630">
        <v>15.437199078919825</v>
      </c>
      <c r="BV176" s="630">
        <v>43.753401716558507</v>
      </c>
      <c r="BW176" s="630">
        <v>14.844672388528364</v>
      </c>
      <c r="BX176" s="630">
        <v>10.603307515176889</v>
      </c>
      <c r="BY176" s="630">
        <v>0</v>
      </c>
      <c r="BZ176" s="630">
        <v>-9.9440025120368425</v>
      </c>
      <c r="CA176" s="630">
        <v>0</v>
      </c>
      <c r="CB176" s="630">
        <v>0</v>
      </c>
      <c r="CC176" s="630">
        <v>0</v>
      </c>
      <c r="CD176" s="630">
        <v>0</v>
      </c>
      <c r="CE176" s="630">
        <v>0</v>
      </c>
      <c r="CF176" s="630"/>
      <c r="CG176" s="630">
        <v>5.8296001674691231</v>
      </c>
      <c r="CH176" s="630"/>
      <c r="CI176" s="630">
        <v>0</v>
      </c>
      <c r="CJ176" s="630">
        <v>0</v>
      </c>
      <c r="CK176" s="630"/>
      <c r="CL176" s="630">
        <v>137.99214988486497</v>
      </c>
      <c r="CM176" s="630">
        <v>0</v>
      </c>
      <c r="CN176" s="630">
        <v>0</v>
      </c>
      <c r="CO176" s="630">
        <v>0</v>
      </c>
      <c r="CP176" s="630">
        <v>0</v>
      </c>
      <c r="CQ176" s="630">
        <v>0</v>
      </c>
      <c r="CR176" s="630"/>
      <c r="CS176" s="630">
        <v>34.185158048984718</v>
      </c>
      <c r="CT176" s="630">
        <v>0</v>
      </c>
      <c r="CU176" s="630"/>
      <c r="CV176" s="630">
        <v>6.3533598492777899E-2</v>
      </c>
      <c r="CW176" s="630">
        <v>19.74597027423069</v>
      </c>
      <c r="CX176" s="630">
        <v>2.5591375340171654</v>
      </c>
      <c r="CY176" s="630">
        <v>18.648210173749217</v>
      </c>
      <c r="CZ176" s="630"/>
      <c r="DA176" s="630">
        <v>0</v>
      </c>
      <c r="DB176" s="630">
        <v>0</v>
      </c>
      <c r="DC176" s="630"/>
      <c r="DD176" s="630">
        <v>3.5639522712999789</v>
      </c>
      <c r="DE176" s="630"/>
      <c r="DF176" s="630">
        <v>0</v>
      </c>
      <c r="DG176" s="630">
        <v>0</v>
      </c>
      <c r="DH176" s="630">
        <v>0</v>
      </c>
      <c r="DI176" s="630"/>
      <c r="DJ176" s="630">
        <v>1.232468076198451</v>
      </c>
      <c r="DK176" s="630"/>
      <c r="DL176" s="630">
        <v>39.417835461586769</v>
      </c>
      <c r="DM176" s="630">
        <v>0</v>
      </c>
    </row>
    <row r="177" spans="1:117" s="622" customFormat="1" ht="13">
      <c r="A177" s="484">
        <v>560</v>
      </c>
      <c r="B177" s="621">
        <v>7</v>
      </c>
      <c r="C177" s="622" t="s">
        <v>175</v>
      </c>
      <c r="D177" s="470">
        <v>15651</v>
      </c>
      <c r="E177" s="623">
        <v>3171399</v>
      </c>
      <c r="F177" s="624">
        <v>-3142721</v>
      </c>
      <c r="G177" s="624">
        <v>-1687804</v>
      </c>
      <c r="H177" s="625">
        <v>-1659126</v>
      </c>
      <c r="I177" s="623"/>
      <c r="J177" s="624">
        <v>7002</v>
      </c>
      <c r="K177" s="624">
        <v>5001</v>
      </c>
      <c r="L177" s="624"/>
      <c r="M177" s="624">
        <v>516206</v>
      </c>
      <c r="N177" s="624">
        <v>368718</v>
      </c>
      <c r="O177" s="624">
        <v>519358</v>
      </c>
      <c r="P177" s="624">
        <v>23638</v>
      </c>
      <c r="Q177" s="624">
        <v>16884</v>
      </c>
      <c r="R177" s="624">
        <v>0</v>
      </c>
      <c r="S177" s="624">
        <v>-34835</v>
      </c>
      <c r="T177" s="624">
        <v>23218</v>
      </c>
      <c r="U177" s="624">
        <v>0</v>
      </c>
      <c r="V177" s="624">
        <v>0</v>
      </c>
      <c r="W177" s="624">
        <v>0</v>
      </c>
      <c r="X177" s="624">
        <v>0</v>
      </c>
      <c r="Y177" s="624"/>
      <c r="Z177" s="624">
        <v>71609</v>
      </c>
      <c r="AA177" s="624"/>
      <c r="AB177" s="624">
        <v>0</v>
      </c>
      <c r="AC177" s="624">
        <v>0</v>
      </c>
      <c r="AD177" s="624"/>
      <c r="AE177" s="624">
        <v>1576685</v>
      </c>
      <c r="AF177" s="624">
        <v>3486</v>
      </c>
      <c r="AG177" s="624">
        <v>0</v>
      </c>
      <c r="AH177" s="624">
        <v>0</v>
      </c>
      <c r="AI177" s="624">
        <v>0</v>
      </c>
      <c r="AJ177" s="624">
        <v>0</v>
      </c>
      <c r="AK177" s="624"/>
      <c r="AL177" s="624">
        <v>0</v>
      </c>
      <c r="AM177" s="624">
        <v>0</v>
      </c>
      <c r="AN177" s="624"/>
      <c r="AO177" s="624">
        <v>0</v>
      </c>
      <c r="AP177" s="624">
        <v>0</v>
      </c>
      <c r="AQ177" s="624">
        <v>0</v>
      </c>
      <c r="AR177" s="624">
        <v>0</v>
      </c>
      <c r="AS177" s="624"/>
      <c r="AT177" s="624">
        <v>0</v>
      </c>
      <c r="AU177" s="624">
        <v>0</v>
      </c>
      <c r="AV177" s="624"/>
      <c r="AW177" s="624">
        <v>55780</v>
      </c>
      <c r="AX177" s="624"/>
      <c r="AY177" s="624">
        <v>0</v>
      </c>
      <c r="AZ177" s="624">
        <v>0</v>
      </c>
      <c r="BA177" s="624">
        <v>0</v>
      </c>
      <c r="BB177" s="624"/>
      <c r="BC177" s="624">
        <v>18649</v>
      </c>
      <c r="BD177" s="624"/>
      <c r="BE177" s="624">
        <v>0</v>
      </c>
      <c r="BF177" s="624">
        <v>0</v>
      </c>
      <c r="BG177" s="626"/>
      <c r="BH177" s="484">
        <v>560</v>
      </c>
      <c r="BI177" s="621">
        <v>7</v>
      </c>
      <c r="BJ177" s="622" t="s">
        <v>175</v>
      </c>
      <c r="BK177" s="470">
        <v>15651</v>
      </c>
      <c r="BL177" s="627">
        <v>202.63235576001534</v>
      </c>
      <c r="BM177" s="628">
        <v>-200.80001277873617</v>
      </c>
      <c r="BN177" s="628">
        <v>-107.84001022298895</v>
      </c>
      <c r="BO177" s="629">
        <v>-106.0076672417098</v>
      </c>
      <c r="BP177" s="627"/>
      <c r="BQ177" s="630">
        <v>0.44738355376653249</v>
      </c>
      <c r="BR177" s="630">
        <v>0.31953229825570251</v>
      </c>
      <c r="BS177" s="630"/>
      <c r="BT177" s="630">
        <v>32.982301450386558</v>
      </c>
      <c r="BU177" s="630">
        <v>23.558750239601302</v>
      </c>
      <c r="BV177" s="630">
        <v>33.183694332630502</v>
      </c>
      <c r="BW177" s="630">
        <v>1.5103188294677656</v>
      </c>
      <c r="BX177" s="630">
        <v>1.0787809085681426</v>
      </c>
      <c r="BY177" s="630">
        <v>0</v>
      </c>
      <c r="BZ177" s="630">
        <v>-2.2257363746725449</v>
      </c>
      <c r="CA177" s="630">
        <v>1.4834834834834836</v>
      </c>
      <c r="CB177" s="630">
        <v>0</v>
      </c>
      <c r="CC177" s="630">
        <v>0</v>
      </c>
      <c r="CD177" s="630">
        <v>0</v>
      </c>
      <c r="CE177" s="630">
        <v>0</v>
      </c>
      <c r="CF177" s="630"/>
      <c r="CG177" s="630">
        <v>4.5753625966391924</v>
      </c>
      <c r="CH177" s="630"/>
      <c r="CI177" s="630">
        <v>0</v>
      </c>
      <c r="CJ177" s="630">
        <v>0</v>
      </c>
      <c r="CK177" s="630"/>
      <c r="CL177" s="630">
        <v>100.74020829339979</v>
      </c>
      <c r="CM177" s="630">
        <v>0.22273337166954188</v>
      </c>
      <c r="CN177" s="630">
        <v>0</v>
      </c>
      <c r="CO177" s="630">
        <v>0</v>
      </c>
      <c r="CP177" s="630">
        <v>0</v>
      </c>
      <c r="CQ177" s="630">
        <v>0</v>
      </c>
      <c r="CR177" s="630"/>
      <c r="CS177" s="630">
        <v>0</v>
      </c>
      <c r="CT177" s="630">
        <v>0</v>
      </c>
      <c r="CU177" s="630"/>
      <c r="CV177" s="630">
        <v>0</v>
      </c>
      <c r="CW177" s="630">
        <v>0</v>
      </c>
      <c r="CX177" s="630">
        <v>0</v>
      </c>
      <c r="CY177" s="630">
        <v>0</v>
      </c>
      <c r="CZ177" s="630"/>
      <c r="DA177" s="630">
        <v>0</v>
      </c>
      <c r="DB177" s="630">
        <v>0</v>
      </c>
      <c r="DC177" s="630"/>
      <c r="DD177" s="630">
        <v>3.56398952143633</v>
      </c>
      <c r="DE177" s="630"/>
      <c r="DF177" s="630">
        <v>0</v>
      </c>
      <c r="DG177" s="630">
        <v>0</v>
      </c>
      <c r="DH177" s="630">
        <v>0</v>
      </c>
      <c r="DI177" s="630"/>
      <c r="DJ177" s="630">
        <v>1.1915532553830426</v>
      </c>
      <c r="DK177" s="630"/>
      <c r="DL177" s="630">
        <v>0</v>
      </c>
      <c r="DM177" s="630">
        <v>0</v>
      </c>
    </row>
    <row r="178" spans="1:117" s="622" customFormat="1" ht="13">
      <c r="A178" s="484">
        <v>561</v>
      </c>
      <c r="B178" s="621">
        <v>2</v>
      </c>
      <c r="C178" s="622" t="s">
        <v>176</v>
      </c>
      <c r="D178" s="470">
        <v>1304</v>
      </c>
      <c r="E178" s="623">
        <v>129249</v>
      </c>
      <c r="F178" s="624">
        <v>-261843</v>
      </c>
      <c r="G178" s="624">
        <v>-140623</v>
      </c>
      <c r="H178" s="625">
        <v>-273217</v>
      </c>
      <c r="I178" s="623"/>
      <c r="J178" s="624">
        <v>0</v>
      </c>
      <c r="K178" s="624">
        <v>0</v>
      </c>
      <c r="L178" s="624"/>
      <c r="M178" s="624">
        <v>44246</v>
      </c>
      <c r="N178" s="624">
        <v>31604</v>
      </c>
      <c r="O178" s="624">
        <v>0</v>
      </c>
      <c r="P178" s="624">
        <v>23638</v>
      </c>
      <c r="Q178" s="624">
        <v>16884</v>
      </c>
      <c r="R178" s="624">
        <v>0</v>
      </c>
      <c r="S178" s="624">
        <v>-1583</v>
      </c>
      <c r="T178" s="624">
        <v>0</v>
      </c>
      <c r="U178" s="624">
        <v>0</v>
      </c>
      <c r="V178" s="624">
        <v>0</v>
      </c>
      <c r="W178" s="624">
        <v>0</v>
      </c>
      <c r="X178" s="624">
        <v>0</v>
      </c>
      <c r="Y178" s="624"/>
      <c r="Z178" s="624">
        <v>8084</v>
      </c>
      <c r="AA178" s="624"/>
      <c r="AB178" s="624">
        <v>0</v>
      </c>
      <c r="AC178" s="624">
        <v>0</v>
      </c>
      <c r="AD178" s="624"/>
      <c r="AE178" s="624">
        <v>0</v>
      </c>
      <c r="AF178" s="624">
        <v>0</v>
      </c>
      <c r="AG178" s="624">
        <v>0</v>
      </c>
      <c r="AH178" s="624">
        <v>0</v>
      </c>
      <c r="AI178" s="624">
        <v>0</v>
      </c>
      <c r="AJ178" s="624">
        <v>0</v>
      </c>
      <c r="AK178" s="624"/>
      <c r="AL178" s="624">
        <v>0</v>
      </c>
      <c r="AM178" s="624">
        <v>0</v>
      </c>
      <c r="AN178" s="624"/>
      <c r="AO178" s="624">
        <v>0</v>
      </c>
      <c r="AP178" s="624">
        <v>0</v>
      </c>
      <c r="AQ178" s="624">
        <v>0</v>
      </c>
      <c r="AR178" s="624">
        <v>0</v>
      </c>
      <c r="AS178" s="624"/>
      <c r="AT178" s="624">
        <v>0</v>
      </c>
      <c r="AU178" s="624">
        <v>0</v>
      </c>
      <c r="AV178" s="624"/>
      <c r="AW178" s="624">
        <v>4647</v>
      </c>
      <c r="AX178" s="624"/>
      <c r="AY178" s="624">
        <v>0</v>
      </c>
      <c r="AZ178" s="624">
        <v>0</v>
      </c>
      <c r="BA178" s="624">
        <v>0</v>
      </c>
      <c r="BB178" s="624"/>
      <c r="BC178" s="624">
        <v>1729</v>
      </c>
      <c r="BD178" s="624"/>
      <c r="BE178" s="624">
        <v>0</v>
      </c>
      <c r="BF178" s="624">
        <v>0</v>
      </c>
      <c r="BG178" s="626"/>
      <c r="BH178" s="484">
        <v>561</v>
      </c>
      <c r="BI178" s="621">
        <v>2</v>
      </c>
      <c r="BJ178" s="622" t="s">
        <v>176</v>
      </c>
      <c r="BK178" s="470">
        <v>1304</v>
      </c>
      <c r="BL178" s="627">
        <v>99.117331288343564</v>
      </c>
      <c r="BM178" s="628">
        <v>-200.79984662576686</v>
      </c>
      <c r="BN178" s="628">
        <v>-107.83972392638037</v>
      </c>
      <c r="BO178" s="629">
        <v>-209.52223926380367</v>
      </c>
      <c r="BP178" s="627"/>
      <c r="BQ178" s="630">
        <v>0</v>
      </c>
      <c r="BR178" s="630">
        <v>0</v>
      </c>
      <c r="BS178" s="630"/>
      <c r="BT178" s="630">
        <v>33.930981595092021</v>
      </c>
      <c r="BU178" s="630">
        <v>24.236196319018404</v>
      </c>
      <c r="BV178" s="630">
        <v>0</v>
      </c>
      <c r="BW178" s="630">
        <v>18.127300613496931</v>
      </c>
      <c r="BX178" s="630">
        <v>12.947852760736197</v>
      </c>
      <c r="BY178" s="630">
        <v>0</v>
      </c>
      <c r="BZ178" s="630">
        <v>-1.2139570552147239</v>
      </c>
      <c r="CA178" s="630">
        <v>0</v>
      </c>
      <c r="CB178" s="630">
        <v>0</v>
      </c>
      <c r="CC178" s="630">
        <v>0</v>
      </c>
      <c r="CD178" s="630">
        <v>0</v>
      </c>
      <c r="CE178" s="630">
        <v>0</v>
      </c>
      <c r="CF178" s="630"/>
      <c r="CG178" s="630">
        <v>6.1993865030674851</v>
      </c>
      <c r="CH178" s="630"/>
      <c r="CI178" s="630">
        <v>0</v>
      </c>
      <c r="CJ178" s="630">
        <v>0</v>
      </c>
      <c r="CK178" s="630"/>
      <c r="CL178" s="630">
        <v>0</v>
      </c>
      <c r="CM178" s="630">
        <v>0</v>
      </c>
      <c r="CN178" s="630">
        <v>0</v>
      </c>
      <c r="CO178" s="630">
        <v>0</v>
      </c>
      <c r="CP178" s="630">
        <v>0</v>
      </c>
      <c r="CQ178" s="630">
        <v>0</v>
      </c>
      <c r="CR178" s="630"/>
      <c r="CS178" s="630">
        <v>0</v>
      </c>
      <c r="CT178" s="630">
        <v>0</v>
      </c>
      <c r="CU178" s="630"/>
      <c r="CV178" s="630">
        <v>0</v>
      </c>
      <c r="CW178" s="630">
        <v>0</v>
      </c>
      <c r="CX178" s="630">
        <v>0</v>
      </c>
      <c r="CY178" s="630">
        <v>0</v>
      </c>
      <c r="CZ178" s="630"/>
      <c r="DA178" s="630">
        <v>0</v>
      </c>
      <c r="DB178" s="630">
        <v>0</v>
      </c>
      <c r="DC178" s="630"/>
      <c r="DD178" s="630">
        <v>3.5636503067484662</v>
      </c>
      <c r="DE178" s="630"/>
      <c r="DF178" s="630">
        <v>0</v>
      </c>
      <c r="DG178" s="630">
        <v>0</v>
      </c>
      <c r="DH178" s="630">
        <v>0</v>
      </c>
      <c r="DI178" s="630"/>
      <c r="DJ178" s="630">
        <v>1.3259202453987731</v>
      </c>
      <c r="DK178" s="630"/>
      <c r="DL178" s="630">
        <v>0</v>
      </c>
      <c r="DM178" s="630">
        <v>0</v>
      </c>
    </row>
    <row r="179" spans="1:117" s="622" customFormat="1" ht="13">
      <c r="A179" s="484">
        <v>562</v>
      </c>
      <c r="B179" s="621">
        <v>6</v>
      </c>
      <c r="C179" s="622" t="s">
        <v>177</v>
      </c>
      <c r="D179" s="470">
        <v>8869</v>
      </c>
      <c r="E179" s="623">
        <v>2354780</v>
      </c>
      <c r="F179" s="624">
        <v>-1780895</v>
      </c>
      <c r="G179" s="624">
        <v>-956433</v>
      </c>
      <c r="H179" s="625">
        <v>-382548</v>
      </c>
      <c r="I179" s="623"/>
      <c r="J179" s="624">
        <v>0</v>
      </c>
      <c r="K179" s="624">
        <v>0</v>
      </c>
      <c r="L179" s="624"/>
      <c r="M179" s="624">
        <v>162236</v>
      </c>
      <c r="N179" s="624">
        <v>115883</v>
      </c>
      <c r="O179" s="624">
        <v>11084</v>
      </c>
      <c r="P179" s="624">
        <v>94551</v>
      </c>
      <c r="Q179" s="624">
        <v>67536</v>
      </c>
      <c r="R179" s="624">
        <v>0</v>
      </c>
      <c r="S179" s="624">
        <v>-23751</v>
      </c>
      <c r="T179" s="624">
        <v>0</v>
      </c>
      <c r="U179" s="624">
        <v>0</v>
      </c>
      <c r="V179" s="624">
        <v>0</v>
      </c>
      <c r="W179" s="624">
        <v>0</v>
      </c>
      <c r="X179" s="624">
        <v>0</v>
      </c>
      <c r="Y179" s="624"/>
      <c r="Z179" s="624">
        <v>31826</v>
      </c>
      <c r="AA179" s="624"/>
      <c r="AB179" s="624">
        <v>0</v>
      </c>
      <c r="AC179" s="624">
        <v>0</v>
      </c>
      <c r="AD179" s="624"/>
      <c r="AE179" s="624">
        <v>1519391</v>
      </c>
      <c r="AF179" s="624">
        <v>0</v>
      </c>
      <c r="AG179" s="624">
        <v>0</v>
      </c>
      <c r="AH179" s="624">
        <v>0</v>
      </c>
      <c r="AI179" s="624">
        <v>0</v>
      </c>
      <c r="AJ179" s="624">
        <v>0</v>
      </c>
      <c r="AK179" s="624"/>
      <c r="AL179" s="624">
        <v>334761</v>
      </c>
      <c r="AM179" s="624">
        <v>0</v>
      </c>
      <c r="AN179" s="624"/>
      <c r="AO179" s="624">
        <v>0</v>
      </c>
      <c r="AP179" s="624">
        <v>0</v>
      </c>
      <c r="AQ179" s="624">
        <v>0</v>
      </c>
      <c r="AR179" s="624">
        <v>0</v>
      </c>
      <c r="AS179" s="624"/>
      <c r="AT179" s="624">
        <v>0</v>
      </c>
      <c r="AU179" s="624">
        <v>0</v>
      </c>
      <c r="AV179" s="624"/>
      <c r="AW179" s="624">
        <v>31609</v>
      </c>
      <c r="AX179" s="624"/>
      <c r="AY179" s="624">
        <v>0</v>
      </c>
      <c r="AZ179" s="624">
        <v>0</v>
      </c>
      <c r="BA179" s="624">
        <v>0</v>
      </c>
      <c r="BB179" s="624"/>
      <c r="BC179" s="624">
        <v>9654</v>
      </c>
      <c r="BD179" s="624"/>
      <c r="BE179" s="624">
        <v>0</v>
      </c>
      <c r="BF179" s="624">
        <v>0</v>
      </c>
      <c r="BG179" s="626"/>
      <c r="BH179" s="484">
        <v>562</v>
      </c>
      <c r="BI179" s="621">
        <v>6</v>
      </c>
      <c r="BJ179" s="622" t="s">
        <v>177</v>
      </c>
      <c r="BK179" s="470">
        <v>8869</v>
      </c>
      <c r="BL179" s="627">
        <v>265.50682151313566</v>
      </c>
      <c r="BM179" s="628">
        <v>-200.79997744954335</v>
      </c>
      <c r="BN179" s="628">
        <v>-107.84000451009133</v>
      </c>
      <c r="BO179" s="629">
        <v>-43.133160446499041</v>
      </c>
      <c r="BP179" s="627"/>
      <c r="BQ179" s="630">
        <v>0</v>
      </c>
      <c r="BR179" s="630">
        <v>0</v>
      </c>
      <c r="BS179" s="630"/>
      <c r="BT179" s="630">
        <v>18.292479422708311</v>
      </c>
      <c r="BU179" s="630">
        <v>13.06607283797497</v>
      </c>
      <c r="BV179" s="630">
        <v>1.2497463073627242</v>
      </c>
      <c r="BW179" s="630">
        <v>10.660841132032923</v>
      </c>
      <c r="BX179" s="630">
        <v>7.6148382004735593</v>
      </c>
      <c r="BY179" s="630">
        <v>0</v>
      </c>
      <c r="BZ179" s="630">
        <v>-2.6779794790844513</v>
      </c>
      <c r="CA179" s="630">
        <v>0</v>
      </c>
      <c r="CB179" s="630">
        <v>0</v>
      </c>
      <c r="CC179" s="630">
        <v>0</v>
      </c>
      <c r="CD179" s="630">
        <v>0</v>
      </c>
      <c r="CE179" s="630">
        <v>0</v>
      </c>
      <c r="CF179" s="630"/>
      <c r="CG179" s="630">
        <v>3.5884541661968656</v>
      </c>
      <c r="CH179" s="630"/>
      <c r="CI179" s="630">
        <v>0</v>
      </c>
      <c r="CJ179" s="630">
        <v>0</v>
      </c>
      <c r="CK179" s="630"/>
      <c r="CL179" s="630">
        <v>171.31480437478859</v>
      </c>
      <c r="CM179" s="630">
        <v>0</v>
      </c>
      <c r="CN179" s="630">
        <v>0</v>
      </c>
      <c r="CO179" s="630">
        <v>0</v>
      </c>
      <c r="CP179" s="630">
        <v>0</v>
      </c>
      <c r="CQ179" s="630">
        <v>0</v>
      </c>
      <c r="CR179" s="630"/>
      <c r="CS179" s="630">
        <v>37.745067087608525</v>
      </c>
      <c r="CT179" s="630">
        <v>0</v>
      </c>
      <c r="CU179" s="630"/>
      <c r="CV179" s="630">
        <v>0</v>
      </c>
      <c r="CW179" s="630">
        <v>0</v>
      </c>
      <c r="CX179" s="630">
        <v>0</v>
      </c>
      <c r="CY179" s="630">
        <v>0</v>
      </c>
      <c r="CZ179" s="630"/>
      <c r="DA179" s="630">
        <v>0</v>
      </c>
      <c r="DB179" s="630">
        <v>0</v>
      </c>
      <c r="DC179" s="630"/>
      <c r="DD179" s="630">
        <v>3.5639869207351449</v>
      </c>
      <c r="DE179" s="630"/>
      <c r="DF179" s="630">
        <v>0</v>
      </c>
      <c r="DG179" s="630">
        <v>0</v>
      </c>
      <c r="DH179" s="630">
        <v>0</v>
      </c>
      <c r="DI179" s="630"/>
      <c r="DJ179" s="630">
        <v>1.0885105423384824</v>
      </c>
      <c r="DK179" s="630"/>
      <c r="DL179" s="630">
        <v>0</v>
      </c>
      <c r="DM179" s="630">
        <v>0</v>
      </c>
    </row>
    <row r="180" spans="1:117" s="622" customFormat="1" ht="13">
      <c r="A180" s="484">
        <v>563</v>
      </c>
      <c r="B180" s="621">
        <v>17</v>
      </c>
      <c r="C180" s="622" t="s">
        <v>178</v>
      </c>
      <c r="D180" s="470">
        <v>6912</v>
      </c>
      <c r="E180" s="623">
        <v>1843180</v>
      </c>
      <c r="F180" s="624">
        <v>-1387930</v>
      </c>
      <c r="G180" s="624">
        <v>-745390</v>
      </c>
      <c r="H180" s="625">
        <v>-290140</v>
      </c>
      <c r="I180" s="623"/>
      <c r="J180" s="624">
        <v>0</v>
      </c>
      <c r="K180" s="624">
        <v>0</v>
      </c>
      <c r="L180" s="624"/>
      <c r="M180" s="624">
        <v>176985</v>
      </c>
      <c r="N180" s="624">
        <v>126418</v>
      </c>
      <c r="O180" s="624">
        <v>31668</v>
      </c>
      <c r="P180" s="624">
        <v>118189</v>
      </c>
      <c r="Q180" s="624">
        <v>84420</v>
      </c>
      <c r="R180" s="624">
        <v>0</v>
      </c>
      <c r="S180" s="624">
        <v>-3167</v>
      </c>
      <c r="T180" s="624">
        <v>20316</v>
      </c>
      <c r="U180" s="624">
        <v>0</v>
      </c>
      <c r="V180" s="624">
        <v>0</v>
      </c>
      <c r="W180" s="624">
        <v>0</v>
      </c>
      <c r="X180" s="624">
        <v>0</v>
      </c>
      <c r="Y180" s="624"/>
      <c r="Z180" s="624">
        <v>23615</v>
      </c>
      <c r="AA180" s="624"/>
      <c r="AB180" s="624">
        <v>0</v>
      </c>
      <c r="AC180" s="624">
        <v>0</v>
      </c>
      <c r="AD180" s="624"/>
      <c r="AE180" s="624">
        <v>1220486</v>
      </c>
      <c r="AF180" s="624">
        <v>10572</v>
      </c>
      <c r="AG180" s="624">
        <v>0</v>
      </c>
      <c r="AH180" s="624">
        <v>0</v>
      </c>
      <c r="AI180" s="624">
        <v>0</v>
      </c>
      <c r="AJ180" s="624">
        <v>0</v>
      </c>
      <c r="AK180" s="624"/>
      <c r="AL180" s="624">
        <v>0</v>
      </c>
      <c r="AM180" s="624">
        <v>0</v>
      </c>
      <c r="AN180" s="624"/>
      <c r="AO180" s="624">
        <v>0</v>
      </c>
      <c r="AP180" s="624">
        <v>0</v>
      </c>
      <c r="AQ180" s="624">
        <v>0</v>
      </c>
      <c r="AR180" s="624">
        <v>0</v>
      </c>
      <c r="AS180" s="624"/>
      <c r="AT180" s="624">
        <v>0</v>
      </c>
      <c r="AU180" s="624">
        <v>0</v>
      </c>
      <c r="AV180" s="624"/>
      <c r="AW180" s="624">
        <v>24634</v>
      </c>
      <c r="AX180" s="624"/>
      <c r="AY180" s="624">
        <v>0</v>
      </c>
      <c r="AZ180" s="624">
        <v>0</v>
      </c>
      <c r="BA180" s="624">
        <v>0</v>
      </c>
      <c r="BB180" s="624"/>
      <c r="BC180" s="624">
        <v>9044</v>
      </c>
      <c r="BD180" s="624"/>
      <c r="BE180" s="624">
        <v>0</v>
      </c>
      <c r="BF180" s="624">
        <v>0</v>
      </c>
      <c r="BG180" s="626"/>
      <c r="BH180" s="484">
        <v>563</v>
      </c>
      <c r="BI180" s="621">
        <v>17</v>
      </c>
      <c r="BJ180" s="622" t="s">
        <v>178</v>
      </c>
      <c r="BK180" s="470">
        <v>6912</v>
      </c>
      <c r="BL180" s="627">
        <v>266.66377314814815</v>
      </c>
      <c r="BM180" s="628">
        <v>-200.80005787037038</v>
      </c>
      <c r="BN180" s="628">
        <v>-107.83998842592592</v>
      </c>
      <c r="BO180" s="629">
        <v>-41.976273148148145</v>
      </c>
      <c r="BP180" s="627"/>
      <c r="BQ180" s="630">
        <v>0</v>
      </c>
      <c r="BR180" s="630">
        <v>0</v>
      </c>
      <c r="BS180" s="630"/>
      <c r="BT180" s="630">
        <v>25.60546875</v>
      </c>
      <c r="BU180" s="630">
        <v>18.289641203703702</v>
      </c>
      <c r="BV180" s="630">
        <v>4.5815972222222223</v>
      </c>
      <c r="BW180" s="630">
        <v>17.09910300925926</v>
      </c>
      <c r="BX180" s="630">
        <v>12.213541666666666</v>
      </c>
      <c r="BY180" s="630">
        <v>0</v>
      </c>
      <c r="BZ180" s="630">
        <v>-0.45818865740740738</v>
      </c>
      <c r="CA180" s="630">
        <v>2.9392361111111112</v>
      </c>
      <c r="CB180" s="630">
        <v>0</v>
      </c>
      <c r="CC180" s="630">
        <v>0</v>
      </c>
      <c r="CD180" s="630">
        <v>0</v>
      </c>
      <c r="CE180" s="630">
        <v>0</v>
      </c>
      <c r="CF180" s="630"/>
      <c r="CG180" s="630">
        <v>3.4165219907407409</v>
      </c>
      <c r="CH180" s="630"/>
      <c r="CI180" s="630">
        <v>0</v>
      </c>
      <c r="CJ180" s="630">
        <v>0</v>
      </c>
      <c r="CK180" s="630"/>
      <c r="CL180" s="630">
        <v>176.57494212962962</v>
      </c>
      <c r="CM180" s="630">
        <v>1.5295138888888888</v>
      </c>
      <c r="CN180" s="630">
        <v>0</v>
      </c>
      <c r="CO180" s="630">
        <v>0</v>
      </c>
      <c r="CP180" s="630">
        <v>0</v>
      </c>
      <c r="CQ180" s="630">
        <v>0</v>
      </c>
      <c r="CR180" s="630"/>
      <c r="CS180" s="630">
        <v>0</v>
      </c>
      <c r="CT180" s="630">
        <v>0</v>
      </c>
      <c r="CU180" s="630"/>
      <c r="CV180" s="630">
        <v>0</v>
      </c>
      <c r="CW180" s="630">
        <v>0</v>
      </c>
      <c r="CX180" s="630">
        <v>0</v>
      </c>
      <c r="CY180" s="630">
        <v>0</v>
      </c>
      <c r="CZ180" s="630"/>
      <c r="DA180" s="630">
        <v>0</v>
      </c>
      <c r="DB180" s="630">
        <v>0</v>
      </c>
      <c r="DC180" s="630"/>
      <c r="DD180" s="630">
        <v>3.5639467592592591</v>
      </c>
      <c r="DE180" s="630"/>
      <c r="DF180" s="630">
        <v>0</v>
      </c>
      <c r="DG180" s="630">
        <v>0</v>
      </c>
      <c r="DH180" s="630">
        <v>0</v>
      </c>
      <c r="DI180" s="630"/>
      <c r="DJ180" s="630">
        <v>1.3084490740740742</v>
      </c>
      <c r="DK180" s="630"/>
      <c r="DL180" s="630">
        <v>0</v>
      </c>
      <c r="DM180" s="630">
        <v>0</v>
      </c>
    </row>
    <row r="181" spans="1:117" s="622" customFormat="1" ht="13">
      <c r="A181" s="484">
        <v>564</v>
      </c>
      <c r="B181" s="621">
        <v>17</v>
      </c>
      <c r="C181" s="622" t="s">
        <v>179</v>
      </c>
      <c r="D181" s="470">
        <v>216152</v>
      </c>
      <c r="E181" s="623">
        <v>72446588</v>
      </c>
      <c r="F181" s="624">
        <v>-43403322</v>
      </c>
      <c r="G181" s="624">
        <v>-23309832</v>
      </c>
      <c r="H181" s="625">
        <v>5733434</v>
      </c>
      <c r="I181" s="623"/>
      <c r="J181" s="624">
        <v>28008</v>
      </c>
      <c r="K181" s="624">
        <v>20006</v>
      </c>
      <c r="L181" s="624"/>
      <c r="M181" s="624">
        <v>4867083</v>
      </c>
      <c r="N181" s="624">
        <v>3476488</v>
      </c>
      <c r="O181" s="624">
        <v>1706916</v>
      </c>
      <c r="P181" s="624">
        <v>2363771</v>
      </c>
      <c r="Q181" s="624">
        <v>1688408</v>
      </c>
      <c r="R181" s="624">
        <v>858387</v>
      </c>
      <c r="S181" s="624">
        <v>177342</v>
      </c>
      <c r="T181" s="624">
        <v>293129</v>
      </c>
      <c r="U181" s="624">
        <v>-408830</v>
      </c>
      <c r="V181" s="624">
        <v>17492</v>
      </c>
      <c r="W181" s="624">
        <v>0</v>
      </c>
      <c r="X181" s="624">
        <v>0</v>
      </c>
      <c r="Y181" s="624"/>
      <c r="Z181" s="624">
        <v>1464033</v>
      </c>
      <c r="AA181" s="624"/>
      <c r="AB181" s="624">
        <v>690522</v>
      </c>
      <c r="AC181" s="624">
        <v>0</v>
      </c>
      <c r="AD181" s="624"/>
      <c r="AE181" s="624">
        <v>41162803</v>
      </c>
      <c r="AF181" s="624">
        <v>2819934</v>
      </c>
      <c r="AG181" s="624">
        <v>747429</v>
      </c>
      <c r="AH181" s="624">
        <v>1615855</v>
      </c>
      <c r="AI181" s="624">
        <v>260000</v>
      </c>
      <c r="AJ181" s="624">
        <v>0</v>
      </c>
      <c r="AK181" s="624"/>
      <c r="AL181" s="624">
        <v>2108097</v>
      </c>
      <c r="AM181" s="624">
        <v>0</v>
      </c>
      <c r="AN181" s="624"/>
      <c r="AO181" s="624">
        <v>0</v>
      </c>
      <c r="AP181" s="624">
        <v>0</v>
      </c>
      <c r="AQ181" s="624">
        <v>0</v>
      </c>
      <c r="AR181" s="624">
        <v>0</v>
      </c>
      <c r="AS181" s="624"/>
      <c r="AT181" s="624">
        <v>1648096</v>
      </c>
      <c r="AU181" s="624">
        <v>0</v>
      </c>
      <c r="AV181" s="624"/>
      <c r="AW181" s="624">
        <v>770366</v>
      </c>
      <c r="AX181" s="624"/>
      <c r="AY181" s="624">
        <v>894995</v>
      </c>
      <c r="AZ181" s="624">
        <v>801787</v>
      </c>
      <c r="BA181" s="624">
        <v>0</v>
      </c>
      <c r="BB181" s="624"/>
      <c r="BC181" s="624">
        <v>360089</v>
      </c>
      <c r="BD181" s="624"/>
      <c r="BE181" s="624">
        <v>1791710</v>
      </c>
      <c r="BF181" s="624">
        <v>222672</v>
      </c>
      <c r="BG181" s="626"/>
      <c r="BH181" s="484">
        <v>564</v>
      </c>
      <c r="BI181" s="621">
        <v>17</v>
      </c>
      <c r="BJ181" s="622" t="s">
        <v>179</v>
      </c>
      <c r="BK181" s="470">
        <v>216152</v>
      </c>
      <c r="BL181" s="627">
        <v>335.16501350901217</v>
      </c>
      <c r="BM181" s="628">
        <v>-200.80000185054962</v>
      </c>
      <c r="BN181" s="628">
        <v>-107.8400014804397</v>
      </c>
      <c r="BO181" s="629">
        <v>26.525010178022871</v>
      </c>
      <c r="BP181" s="627"/>
      <c r="BQ181" s="630">
        <v>0.12957548391872387</v>
      </c>
      <c r="BR181" s="630">
        <v>9.2555238905955073E-2</v>
      </c>
      <c r="BS181" s="630"/>
      <c r="BT181" s="630">
        <v>22.5169464080832</v>
      </c>
      <c r="BU181" s="630">
        <v>16.083533809541432</v>
      </c>
      <c r="BV181" s="630">
        <v>7.8968318590621411</v>
      </c>
      <c r="BW181" s="630">
        <v>10.935688774566046</v>
      </c>
      <c r="BX181" s="630">
        <v>7.8112069284577519</v>
      </c>
      <c r="BY181" s="630">
        <v>3.9712193271401608</v>
      </c>
      <c r="BZ181" s="630">
        <v>0.82045042377586141</v>
      </c>
      <c r="CA181" s="630">
        <v>1.3561243939450016</v>
      </c>
      <c r="CB181" s="630">
        <v>-1.8914004959472963</v>
      </c>
      <c r="CC181" s="630">
        <v>8.0924534586772276E-2</v>
      </c>
      <c r="CD181" s="630">
        <v>0</v>
      </c>
      <c r="CE181" s="630">
        <v>0</v>
      </c>
      <c r="CF181" s="630"/>
      <c r="CG181" s="630">
        <v>6.773164254783671</v>
      </c>
      <c r="CH181" s="630"/>
      <c r="CI181" s="630">
        <v>3.1946130500758727</v>
      </c>
      <c r="CJ181" s="630">
        <v>0</v>
      </c>
      <c r="CK181" s="630"/>
      <c r="CL181" s="630">
        <v>190.43452292830972</v>
      </c>
      <c r="CM181" s="630">
        <v>13.046069432621488</v>
      </c>
      <c r="CN181" s="630">
        <v>3.4578861171768014</v>
      </c>
      <c r="CO181" s="630">
        <v>7.4755496132351311</v>
      </c>
      <c r="CP181" s="630">
        <v>1.202857248602835</v>
      </c>
      <c r="CQ181" s="630">
        <v>0</v>
      </c>
      <c r="CR181" s="630"/>
      <c r="CS181" s="630">
        <v>9.7528452200303484</v>
      </c>
      <c r="CT181" s="630">
        <v>0</v>
      </c>
      <c r="CU181" s="630"/>
      <c r="CV181" s="630">
        <v>0</v>
      </c>
      <c r="CW181" s="630">
        <v>0</v>
      </c>
      <c r="CX181" s="630">
        <v>0</v>
      </c>
      <c r="CY181" s="630">
        <v>0</v>
      </c>
      <c r="CZ181" s="630"/>
      <c r="DA181" s="630">
        <v>7.6247085384359155</v>
      </c>
      <c r="DB181" s="630">
        <v>0</v>
      </c>
      <c r="DC181" s="630"/>
      <c r="DD181" s="630">
        <v>3.5640012583737368</v>
      </c>
      <c r="DE181" s="630"/>
      <c r="DF181" s="630">
        <v>4.1405816277434395</v>
      </c>
      <c r="DG181" s="630">
        <v>3.7093665568673897</v>
      </c>
      <c r="DH181" s="630">
        <v>0</v>
      </c>
      <c r="DI181" s="630"/>
      <c r="DJ181" s="630">
        <v>1.6659063992005625</v>
      </c>
      <c r="DK181" s="630"/>
      <c r="DL181" s="630">
        <v>8.2891206188237909</v>
      </c>
      <c r="DM181" s="630">
        <v>1.0301639586957327</v>
      </c>
    </row>
    <row r="182" spans="1:117" s="622" customFormat="1" ht="13">
      <c r="A182" s="484">
        <v>576</v>
      </c>
      <c r="B182" s="621">
        <v>7</v>
      </c>
      <c r="C182" s="622" t="s">
        <v>180</v>
      </c>
      <c r="D182" s="470">
        <v>2676</v>
      </c>
      <c r="E182" s="623">
        <v>672517</v>
      </c>
      <c r="F182" s="624">
        <v>-537341</v>
      </c>
      <c r="G182" s="624">
        <v>-288580</v>
      </c>
      <c r="H182" s="625">
        <v>-153404</v>
      </c>
      <c r="I182" s="623"/>
      <c r="J182" s="624">
        <v>0</v>
      </c>
      <c r="K182" s="624">
        <v>0</v>
      </c>
      <c r="L182" s="624"/>
      <c r="M182" s="624">
        <v>0</v>
      </c>
      <c r="N182" s="624">
        <v>0</v>
      </c>
      <c r="O182" s="624">
        <v>0</v>
      </c>
      <c r="P182" s="624">
        <v>0</v>
      </c>
      <c r="Q182" s="624">
        <v>0</v>
      </c>
      <c r="R182" s="624">
        <v>0</v>
      </c>
      <c r="S182" s="624">
        <v>-39585</v>
      </c>
      <c r="T182" s="624">
        <v>0</v>
      </c>
      <c r="U182" s="624">
        <v>0</v>
      </c>
      <c r="V182" s="624">
        <v>0</v>
      </c>
      <c r="W182" s="624">
        <v>0</v>
      </c>
      <c r="X182" s="624">
        <v>0</v>
      </c>
      <c r="Y182" s="624"/>
      <c r="Z182" s="624">
        <v>8938</v>
      </c>
      <c r="AA182" s="624"/>
      <c r="AB182" s="624">
        <v>0</v>
      </c>
      <c r="AC182" s="624">
        <v>0</v>
      </c>
      <c r="AD182" s="624"/>
      <c r="AE182" s="624">
        <v>680785</v>
      </c>
      <c r="AF182" s="624">
        <v>10851</v>
      </c>
      <c r="AG182" s="624">
        <v>0</v>
      </c>
      <c r="AH182" s="624">
        <v>0</v>
      </c>
      <c r="AI182" s="624">
        <v>0</v>
      </c>
      <c r="AJ182" s="624">
        <v>0</v>
      </c>
      <c r="AK182" s="624"/>
      <c r="AL182" s="624">
        <v>0</v>
      </c>
      <c r="AM182" s="624">
        <v>0</v>
      </c>
      <c r="AN182" s="624"/>
      <c r="AO182" s="624">
        <v>0</v>
      </c>
      <c r="AP182" s="624">
        <v>0</v>
      </c>
      <c r="AQ182" s="624">
        <v>0</v>
      </c>
      <c r="AR182" s="624">
        <v>0</v>
      </c>
      <c r="AS182" s="624"/>
      <c r="AT182" s="624">
        <v>0</v>
      </c>
      <c r="AU182" s="624">
        <v>0</v>
      </c>
      <c r="AV182" s="624"/>
      <c r="AW182" s="624">
        <v>9537</v>
      </c>
      <c r="AX182" s="624"/>
      <c r="AY182" s="624">
        <v>0</v>
      </c>
      <c r="AZ182" s="624">
        <v>0</v>
      </c>
      <c r="BA182" s="624">
        <v>0</v>
      </c>
      <c r="BB182" s="624"/>
      <c r="BC182" s="624">
        <v>1991</v>
      </c>
      <c r="BD182" s="624"/>
      <c r="BE182" s="624">
        <v>0</v>
      </c>
      <c r="BF182" s="624">
        <v>0</v>
      </c>
      <c r="BG182" s="626"/>
      <c r="BH182" s="484">
        <v>576</v>
      </c>
      <c r="BI182" s="621">
        <v>7</v>
      </c>
      <c r="BJ182" s="622" t="s">
        <v>180</v>
      </c>
      <c r="BK182" s="470">
        <v>2676</v>
      </c>
      <c r="BL182" s="627">
        <v>251.31427503736921</v>
      </c>
      <c r="BM182" s="628">
        <v>-200.80007473841553</v>
      </c>
      <c r="BN182" s="628">
        <v>-107.84005979073244</v>
      </c>
      <c r="BO182" s="629">
        <v>-57.325859491778772</v>
      </c>
      <c r="BP182" s="627"/>
      <c r="BQ182" s="630">
        <v>0</v>
      </c>
      <c r="BR182" s="630">
        <v>0</v>
      </c>
      <c r="BS182" s="630"/>
      <c r="BT182" s="630">
        <v>0</v>
      </c>
      <c r="BU182" s="630">
        <v>0</v>
      </c>
      <c r="BV182" s="630">
        <v>0</v>
      </c>
      <c r="BW182" s="630">
        <v>0</v>
      </c>
      <c r="BX182" s="630">
        <v>0</v>
      </c>
      <c r="BY182" s="630">
        <v>0</v>
      </c>
      <c r="BZ182" s="630">
        <v>-14.792600896860986</v>
      </c>
      <c r="CA182" s="630">
        <v>0</v>
      </c>
      <c r="CB182" s="630">
        <v>0</v>
      </c>
      <c r="CC182" s="630">
        <v>0</v>
      </c>
      <c r="CD182" s="630">
        <v>0</v>
      </c>
      <c r="CE182" s="630">
        <v>0</v>
      </c>
      <c r="CF182" s="630"/>
      <c r="CG182" s="630">
        <v>3.3400597907324365</v>
      </c>
      <c r="CH182" s="630"/>
      <c r="CI182" s="630">
        <v>0</v>
      </c>
      <c r="CJ182" s="630">
        <v>0</v>
      </c>
      <c r="CK182" s="630"/>
      <c r="CL182" s="630">
        <v>254.40396113602392</v>
      </c>
      <c r="CM182" s="630">
        <v>4.054932735426009</v>
      </c>
      <c r="CN182" s="630">
        <v>0</v>
      </c>
      <c r="CO182" s="630">
        <v>0</v>
      </c>
      <c r="CP182" s="630">
        <v>0</v>
      </c>
      <c r="CQ182" s="630">
        <v>0</v>
      </c>
      <c r="CR182" s="630"/>
      <c r="CS182" s="630">
        <v>0</v>
      </c>
      <c r="CT182" s="630">
        <v>0</v>
      </c>
      <c r="CU182" s="630"/>
      <c r="CV182" s="630">
        <v>0</v>
      </c>
      <c r="CW182" s="630">
        <v>0</v>
      </c>
      <c r="CX182" s="630">
        <v>0</v>
      </c>
      <c r="CY182" s="630">
        <v>0</v>
      </c>
      <c r="CZ182" s="630"/>
      <c r="DA182" s="630">
        <v>0</v>
      </c>
      <c r="DB182" s="630">
        <v>0</v>
      </c>
      <c r="DC182" s="630"/>
      <c r="DD182" s="630">
        <v>3.5639013452914798</v>
      </c>
      <c r="DE182" s="630"/>
      <c r="DF182" s="630">
        <v>0</v>
      </c>
      <c r="DG182" s="630">
        <v>0</v>
      </c>
      <c r="DH182" s="630">
        <v>0</v>
      </c>
      <c r="DI182" s="630"/>
      <c r="DJ182" s="630">
        <v>0.74402092675635279</v>
      </c>
      <c r="DK182" s="630"/>
      <c r="DL182" s="630">
        <v>0</v>
      </c>
      <c r="DM182" s="630">
        <v>0</v>
      </c>
    </row>
    <row r="183" spans="1:117" s="622" customFormat="1" ht="13">
      <c r="A183" s="484">
        <v>577</v>
      </c>
      <c r="B183" s="621">
        <v>2</v>
      </c>
      <c r="C183" s="622" t="s">
        <v>181</v>
      </c>
      <c r="D183" s="470">
        <v>11221</v>
      </c>
      <c r="E183" s="623">
        <v>3741628</v>
      </c>
      <c r="F183" s="624">
        <v>-2253177</v>
      </c>
      <c r="G183" s="624">
        <v>-1210073</v>
      </c>
      <c r="H183" s="625">
        <v>278378</v>
      </c>
      <c r="I183" s="623"/>
      <c r="J183" s="624">
        <v>28008</v>
      </c>
      <c r="K183" s="624">
        <v>20006</v>
      </c>
      <c r="L183" s="624"/>
      <c r="M183" s="624">
        <v>545703</v>
      </c>
      <c r="N183" s="624">
        <v>389788</v>
      </c>
      <c r="O183" s="624">
        <v>39585</v>
      </c>
      <c r="P183" s="624">
        <v>189102</v>
      </c>
      <c r="Q183" s="624">
        <v>135073</v>
      </c>
      <c r="R183" s="624">
        <v>0</v>
      </c>
      <c r="S183" s="624">
        <v>-245429</v>
      </c>
      <c r="T183" s="624">
        <v>0</v>
      </c>
      <c r="U183" s="624">
        <v>0</v>
      </c>
      <c r="V183" s="624">
        <v>0</v>
      </c>
      <c r="W183" s="624">
        <v>0</v>
      </c>
      <c r="X183" s="624">
        <v>0</v>
      </c>
      <c r="Y183" s="624"/>
      <c r="Z183" s="624">
        <v>111991</v>
      </c>
      <c r="AA183" s="624"/>
      <c r="AB183" s="624">
        <v>0</v>
      </c>
      <c r="AC183" s="624">
        <v>0</v>
      </c>
      <c r="AD183" s="624"/>
      <c r="AE183" s="624">
        <v>1955784</v>
      </c>
      <c r="AF183" s="624">
        <v>0</v>
      </c>
      <c r="AG183" s="624">
        <v>0</v>
      </c>
      <c r="AH183" s="624">
        <v>0</v>
      </c>
      <c r="AI183" s="624">
        <v>0</v>
      </c>
      <c r="AJ183" s="624">
        <v>0</v>
      </c>
      <c r="AK183" s="624"/>
      <c r="AL183" s="624">
        <v>274417</v>
      </c>
      <c r="AM183" s="624">
        <v>0</v>
      </c>
      <c r="AN183" s="624"/>
      <c r="AO183" s="624">
        <v>0</v>
      </c>
      <c r="AP183" s="624">
        <v>0</v>
      </c>
      <c r="AQ183" s="624">
        <v>0</v>
      </c>
      <c r="AR183" s="624">
        <v>0</v>
      </c>
      <c r="AS183" s="624"/>
      <c r="AT183" s="624">
        <v>0</v>
      </c>
      <c r="AU183" s="624">
        <v>0</v>
      </c>
      <c r="AV183" s="624"/>
      <c r="AW183" s="624">
        <v>39992</v>
      </c>
      <c r="AX183" s="624"/>
      <c r="AY183" s="624">
        <v>0</v>
      </c>
      <c r="AZ183" s="624">
        <v>0</v>
      </c>
      <c r="BA183" s="624">
        <v>0</v>
      </c>
      <c r="BB183" s="624"/>
      <c r="BC183" s="624">
        <v>14987</v>
      </c>
      <c r="BD183" s="624"/>
      <c r="BE183" s="624">
        <v>242621</v>
      </c>
      <c r="BF183" s="624">
        <v>0</v>
      </c>
      <c r="BG183" s="626"/>
      <c r="BH183" s="484">
        <v>577</v>
      </c>
      <c r="BI183" s="621">
        <v>2</v>
      </c>
      <c r="BJ183" s="622" t="s">
        <v>181</v>
      </c>
      <c r="BK183" s="470">
        <v>11221</v>
      </c>
      <c r="BL183" s="627">
        <v>333.44871223598608</v>
      </c>
      <c r="BM183" s="628">
        <v>-200.80001782372338</v>
      </c>
      <c r="BN183" s="628">
        <v>-107.84003208270208</v>
      </c>
      <c r="BO183" s="629">
        <v>24.808662329560644</v>
      </c>
      <c r="BP183" s="627"/>
      <c r="BQ183" s="630">
        <v>2.4960342215488818</v>
      </c>
      <c r="BR183" s="630">
        <v>1.7829070492825951</v>
      </c>
      <c r="BS183" s="630"/>
      <c r="BT183" s="630">
        <v>48.632296586756972</v>
      </c>
      <c r="BU183" s="630">
        <v>34.73736743605739</v>
      </c>
      <c r="BV183" s="630">
        <v>3.5277604491578289</v>
      </c>
      <c r="BW183" s="630">
        <v>16.852508689065147</v>
      </c>
      <c r="BX183" s="630">
        <v>12.037518937706087</v>
      </c>
      <c r="BY183" s="630">
        <v>0</v>
      </c>
      <c r="BZ183" s="630">
        <v>-21.872293022012297</v>
      </c>
      <c r="CA183" s="630">
        <v>0</v>
      </c>
      <c r="CB183" s="630">
        <v>0</v>
      </c>
      <c r="CC183" s="630">
        <v>0</v>
      </c>
      <c r="CD183" s="630">
        <v>0</v>
      </c>
      <c r="CE183" s="630">
        <v>0</v>
      </c>
      <c r="CF183" s="630"/>
      <c r="CG183" s="630">
        <v>9.9804830229034849</v>
      </c>
      <c r="CH183" s="630"/>
      <c r="CI183" s="630">
        <v>0</v>
      </c>
      <c r="CJ183" s="630">
        <v>0</v>
      </c>
      <c r="CK183" s="630"/>
      <c r="CL183" s="630">
        <v>174.29676499420728</v>
      </c>
      <c r="CM183" s="630">
        <v>0</v>
      </c>
      <c r="CN183" s="630">
        <v>0</v>
      </c>
      <c r="CO183" s="630">
        <v>0</v>
      </c>
      <c r="CP183" s="630">
        <v>0</v>
      </c>
      <c r="CQ183" s="630">
        <v>0</v>
      </c>
      <c r="CR183" s="630"/>
      <c r="CS183" s="630">
        <v>24.455663488102665</v>
      </c>
      <c r="CT183" s="630">
        <v>0</v>
      </c>
      <c r="CU183" s="630"/>
      <c r="CV183" s="630">
        <v>0</v>
      </c>
      <c r="CW183" s="630">
        <v>0</v>
      </c>
      <c r="CX183" s="630">
        <v>0</v>
      </c>
      <c r="CY183" s="630">
        <v>0</v>
      </c>
      <c r="CZ183" s="630"/>
      <c r="DA183" s="630">
        <v>0</v>
      </c>
      <c r="DB183" s="630">
        <v>0</v>
      </c>
      <c r="DC183" s="630"/>
      <c r="DD183" s="630">
        <v>3.5640317262276091</v>
      </c>
      <c r="DE183" s="630"/>
      <c r="DF183" s="630">
        <v>0</v>
      </c>
      <c r="DG183" s="630">
        <v>0</v>
      </c>
      <c r="DH183" s="630">
        <v>0</v>
      </c>
      <c r="DI183" s="630"/>
      <c r="DJ183" s="630">
        <v>1.3356207111665628</v>
      </c>
      <c r="DK183" s="630"/>
      <c r="DL183" s="630">
        <v>21.622047945815879</v>
      </c>
      <c r="DM183" s="630">
        <v>0</v>
      </c>
    </row>
    <row r="184" spans="1:117" s="622" customFormat="1" ht="13">
      <c r="A184" s="484">
        <v>578</v>
      </c>
      <c r="B184" s="621">
        <v>18</v>
      </c>
      <c r="C184" s="622" t="s">
        <v>182</v>
      </c>
      <c r="D184" s="470">
        <v>2990</v>
      </c>
      <c r="E184" s="623">
        <v>837363</v>
      </c>
      <c r="F184" s="624">
        <v>-600392</v>
      </c>
      <c r="G184" s="624">
        <v>-322442</v>
      </c>
      <c r="H184" s="625">
        <v>-85471</v>
      </c>
      <c r="I184" s="623"/>
      <c r="J184" s="624">
        <v>0</v>
      </c>
      <c r="K184" s="624">
        <v>0</v>
      </c>
      <c r="L184" s="624"/>
      <c r="M184" s="624">
        <v>73744</v>
      </c>
      <c r="N184" s="624">
        <v>52674</v>
      </c>
      <c r="O184" s="624">
        <v>0</v>
      </c>
      <c r="P184" s="624">
        <v>0</v>
      </c>
      <c r="Q184" s="624">
        <v>0</v>
      </c>
      <c r="R184" s="624">
        <v>0</v>
      </c>
      <c r="S184" s="624">
        <v>0</v>
      </c>
      <c r="T184" s="624">
        <v>0</v>
      </c>
      <c r="U184" s="624">
        <v>0</v>
      </c>
      <c r="V184" s="624">
        <v>0</v>
      </c>
      <c r="W184" s="624">
        <v>0</v>
      </c>
      <c r="X184" s="624">
        <v>0</v>
      </c>
      <c r="Y184" s="624"/>
      <c r="Z184" s="624">
        <v>29901</v>
      </c>
      <c r="AA184" s="624"/>
      <c r="AB184" s="624">
        <v>0</v>
      </c>
      <c r="AC184" s="624">
        <v>0</v>
      </c>
      <c r="AD184" s="624"/>
      <c r="AE184" s="624">
        <v>667697</v>
      </c>
      <c r="AF184" s="624">
        <v>0</v>
      </c>
      <c r="AG184" s="624">
        <v>0</v>
      </c>
      <c r="AH184" s="624">
        <v>0</v>
      </c>
      <c r="AI184" s="624">
        <v>0</v>
      </c>
      <c r="AJ184" s="624">
        <v>0</v>
      </c>
      <c r="AK184" s="624"/>
      <c r="AL184" s="624">
        <v>0</v>
      </c>
      <c r="AM184" s="624">
        <v>0</v>
      </c>
      <c r="AN184" s="624"/>
      <c r="AO184" s="624">
        <v>0</v>
      </c>
      <c r="AP184" s="624">
        <v>0</v>
      </c>
      <c r="AQ184" s="624">
        <v>0</v>
      </c>
      <c r="AR184" s="624">
        <v>0</v>
      </c>
      <c r="AS184" s="624"/>
      <c r="AT184" s="624">
        <v>0</v>
      </c>
      <c r="AU184" s="624">
        <v>0</v>
      </c>
      <c r="AV184" s="624"/>
      <c r="AW184" s="624">
        <v>10656</v>
      </c>
      <c r="AX184" s="624"/>
      <c r="AY184" s="624">
        <v>0</v>
      </c>
      <c r="AZ184" s="624">
        <v>0</v>
      </c>
      <c r="BA184" s="624">
        <v>0</v>
      </c>
      <c r="BB184" s="624"/>
      <c r="BC184" s="624">
        <v>2691</v>
      </c>
      <c r="BD184" s="624"/>
      <c r="BE184" s="624">
        <v>0</v>
      </c>
      <c r="BF184" s="624">
        <v>0</v>
      </c>
      <c r="BG184" s="626"/>
      <c r="BH184" s="484">
        <v>578</v>
      </c>
      <c r="BI184" s="621">
        <v>18</v>
      </c>
      <c r="BJ184" s="622" t="s">
        <v>182</v>
      </c>
      <c r="BK184" s="470">
        <v>2990</v>
      </c>
      <c r="BL184" s="627">
        <v>280.0545150501672</v>
      </c>
      <c r="BM184" s="628">
        <v>-200.8</v>
      </c>
      <c r="BN184" s="628">
        <v>-107.84013377926422</v>
      </c>
      <c r="BO184" s="629">
        <v>-28.585618729096989</v>
      </c>
      <c r="BP184" s="627"/>
      <c r="BQ184" s="630">
        <v>0</v>
      </c>
      <c r="BR184" s="630">
        <v>0</v>
      </c>
      <c r="BS184" s="630"/>
      <c r="BT184" s="630">
        <v>24.663545150501673</v>
      </c>
      <c r="BU184" s="630">
        <v>17.616722408026757</v>
      </c>
      <c r="BV184" s="630">
        <v>0</v>
      </c>
      <c r="BW184" s="630">
        <v>0</v>
      </c>
      <c r="BX184" s="630">
        <v>0</v>
      </c>
      <c r="BY184" s="630">
        <v>0</v>
      </c>
      <c r="BZ184" s="630">
        <v>0</v>
      </c>
      <c r="CA184" s="630">
        <v>0</v>
      </c>
      <c r="CB184" s="630">
        <v>0</v>
      </c>
      <c r="CC184" s="630">
        <v>0</v>
      </c>
      <c r="CD184" s="630">
        <v>0</v>
      </c>
      <c r="CE184" s="630">
        <v>0</v>
      </c>
      <c r="CF184" s="630"/>
      <c r="CG184" s="630">
        <v>10.000334448160535</v>
      </c>
      <c r="CH184" s="630"/>
      <c r="CI184" s="630">
        <v>0</v>
      </c>
      <c r="CJ184" s="630">
        <v>0</v>
      </c>
      <c r="CK184" s="630"/>
      <c r="CL184" s="630">
        <v>223.31003344481604</v>
      </c>
      <c r="CM184" s="630">
        <v>0</v>
      </c>
      <c r="CN184" s="630">
        <v>0</v>
      </c>
      <c r="CO184" s="630">
        <v>0</v>
      </c>
      <c r="CP184" s="630">
        <v>0</v>
      </c>
      <c r="CQ184" s="630">
        <v>0</v>
      </c>
      <c r="CR184" s="630"/>
      <c r="CS184" s="630">
        <v>0</v>
      </c>
      <c r="CT184" s="630">
        <v>0</v>
      </c>
      <c r="CU184" s="630"/>
      <c r="CV184" s="630">
        <v>0</v>
      </c>
      <c r="CW184" s="630">
        <v>0</v>
      </c>
      <c r="CX184" s="630">
        <v>0</v>
      </c>
      <c r="CY184" s="630">
        <v>0</v>
      </c>
      <c r="CZ184" s="630"/>
      <c r="DA184" s="630">
        <v>0</v>
      </c>
      <c r="DB184" s="630">
        <v>0</v>
      </c>
      <c r="DC184" s="630"/>
      <c r="DD184" s="630">
        <v>3.5638795986622074</v>
      </c>
      <c r="DE184" s="630"/>
      <c r="DF184" s="630">
        <v>0</v>
      </c>
      <c r="DG184" s="630">
        <v>0</v>
      </c>
      <c r="DH184" s="630">
        <v>0</v>
      </c>
      <c r="DI184" s="630"/>
      <c r="DJ184" s="630">
        <v>0.9</v>
      </c>
      <c r="DK184" s="630"/>
      <c r="DL184" s="630">
        <v>0</v>
      </c>
      <c r="DM184" s="630">
        <v>0</v>
      </c>
    </row>
    <row r="185" spans="1:117" s="622" customFormat="1" ht="13">
      <c r="A185" s="484">
        <v>580</v>
      </c>
      <c r="B185" s="621">
        <v>9</v>
      </c>
      <c r="C185" s="622" t="s">
        <v>183</v>
      </c>
      <c r="D185" s="470">
        <v>4300</v>
      </c>
      <c r="E185" s="623">
        <v>1146053</v>
      </c>
      <c r="F185" s="624">
        <v>-863440</v>
      </c>
      <c r="G185" s="624">
        <v>-463712</v>
      </c>
      <c r="H185" s="625">
        <v>-181099</v>
      </c>
      <c r="I185" s="623"/>
      <c r="J185" s="624">
        <v>0</v>
      </c>
      <c r="K185" s="624">
        <v>0</v>
      </c>
      <c r="L185" s="624"/>
      <c r="M185" s="624">
        <v>58995</v>
      </c>
      <c r="N185" s="624">
        <v>42139</v>
      </c>
      <c r="O185" s="624">
        <v>0</v>
      </c>
      <c r="P185" s="624">
        <v>47275</v>
      </c>
      <c r="Q185" s="624">
        <v>33768</v>
      </c>
      <c r="R185" s="624">
        <v>0</v>
      </c>
      <c r="S185" s="624">
        <v>-9500</v>
      </c>
      <c r="T185" s="624">
        <v>0</v>
      </c>
      <c r="U185" s="624">
        <v>0</v>
      </c>
      <c r="V185" s="624">
        <v>0</v>
      </c>
      <c r="W185" s="624">
        <v>0</v>
      </c>
      <c r="X185" s="624">
        <v>0</v>
      </c>
      <c r="Y185" s="624"/>
      <c r="Z185" s="624">
        <v>15747</v>
      </c>
      <c r="AA185" s="624"/>
      <c r="AB185" s="624">
        <v>0</v>
      </c>
      <c r="AC185" s="624">
        <v>0</v>
      </c>
      <c r="AD185" s="624"/>
      <c r="AE185" s="624">
        <v>754828</v>
      </c>
      <c r="AF185" s="624">
        <v>0</v>
      </c>
      <c r="AG185" s="624">
        <v>0</v>
      </c>
      <c r="AH185" s="624">
        <v>0</v>
      </c>
      <c r="AI185" s="624">
        <v>0</v>
      </c>
      <c r="AJ185" s="624">
        <v>0</v>
      </c>
      <c r="AK185" s="624"/>
      <c r="AL185" s="624">
        <v>184402</v>
      </c>
      <c r="AM185" s="624">
        <v>0</v>
      </c>
      <c r="AN185" s="624"/>
      <c r="AO185" s="624">
        <v>0</v>
      </c>
      <c r="AP185" s="624">
        <v>0</v>
      </c>
      <c r="AQ185" s="624">
        <v>0</v>
      </c>
      <c r="AR185" s="624">
        <v>0</v>
      </c>
      <c r="AS185" s="624"/>
      <c r="AT185" s="624">
        <v>0</v>
      </c>
      <c r="AU185" s="624">
        <v>0</v>
      </c>
      <c r="AV185" s="624"/>
      <c r="AW185" s="624">
        <v>15325</v>
      </c>
      <c r="AX185" s="624"/>
      <c r="AY185" s="624">
        <v>0</v>
      </c>
      <c r="AZ185" s="624">
        <v>0</v>
      </c>
      <c r="BA185" s="624">
        <v>0</v>
      </c>
      <c r="BB185" s="624"/>
      <c r="BC185" s="624">
        <v>3074</v>
      </c>
      <c r="BD185" s="624"/>
      <c r="BE185" s="624">
        <v>0</v>
      </c>
      <c r="BF185" s="624">
        <v>0</v>
      </c>
      <c r="BG185" s="626"/>
      <c r="BH185" s="484">
        <v>580</v>
      </c>
      <c r="BI185" s="621">
        <v>9</v>
      </c>
      <c r="BJ185" s="622" t="s">
        <v>183</v>
      </c>
      <c r="BK185" s="470">
        <v>4300</v>
      </c>
      <c r="BL185" s="627">
        <v>266.52395348837211</v>
      </c>
      <c r="BM185" s="628">
        <v>-200.8</v>
      </c>
      <c r="BN185" s="628">
        <v>-107.84</v>
      </c>
      <c r="BO185" s="629">
        <v>-42.116046511627907</v>
      </c>
      <c r="BP185" s="627"/>
      <c r="BQ185" s="630">
        <v>0</v>
      </c>
      <c r="BR185" s="630">
        <v>0</v>
      </c>
      <c r="BS185" s="630"/>
      <c r="BT185" s="630">
        <v>13.719767441860466</v>
      </c>
      <c r="BU185" s="630">
        <v>9.7997674418604657</v>
      </c>
      <c r="BV185" s="630">
        <v>0</v>
      </c>
      <c r="BW185" s="630">
        <v>10.994186046511627</v>
      </c>
      <c r="BX185" s="630">
        <v>7.8530232558139534</v>
      </c>
      <c r="BY185" s="630">
        <v>0</v>
      </c>
      <c r="BZ185" s="630">
        <v>-2.2093023255813953</v>
      </c>
      <c r="CA185" s="630">
        <v>0</v>
      </c>
      <c r="CB185" s="630">
        <v>0</v>
      </c>
      <c r="CC185" s="630">
        <v>0</v>
      </c>
      <c r="CD185" s="630">
        <v>0</v>
      </c>
      <c r="CE185" s="630">
        <v>0</v>
      </c>
      <c r="CF185" s="630"/>
      <c r="CG185" s="630">
        <v>3.6620930232558138</v>
      </c>
      <c r="CH185" s="630"/>
      <c r="CI185" s="630">
        <v>0</v>
      </c>
      <c r="CJ185" s="630">
        <v>0</v>
      </c>
      <c r="CK185" s="630"/>
      <c r="CL185" s="630">
        <v>175.5413953488372</v>
      </c>
      <c r="CM185" s="630">
        <v>0</v>
      </c>
      <c r="CN185" s="630">
        <v>0</v>
      </c>
      <c r="CO185" s="630">
        <v>0</v>
      </c>
      <c r="CP185" s="630">
        <v>0</v>
      </c>
      <c r="CQ185" s="630">
        <v>0</v>
      </c>
      <c r="CR185" s="630"/>
      <c r="CS185" s="630">
        <v>42.88418604651163</v>
      </c>
      <c r="CT185" s="630">
        <v>0</v>
      </c>
      <c r="CU185" s="630"/>
      <c r="CV185" s="630">
        <v>0</v>
      </c>
      <c r="CW185" s="630">
        <v>0</v>
      </c>
      <c r="CX185" s="630">
        <v>0</v>
      </c>
      <c r="CY185" s="630">
        <v>0</v>
      </c>
      <c r="CZ185" s="630"/>
      <c r="DA185" s="630">
        <v>0</v>
      </c>
      <c r="DB185" s="630">
        <v>0</v>
      </c>
      <c r="DC185" s="630"/>
      <c r="DD185" s="630">
        <v>3.5639534883720931</v>
      </c>
      <c r="DE185" s="630"/>
      <c r="DF185" s="630">
        <v>0</v>
      </c>
      <c r="DG185" s="630">
        <v>0</v>
      </c>
      <c r="DH185" s="630">
        <v>0</v>
      </c>
      <c r="DI185" s="630"/>
      <c r="DJ185" s="630">
        <v>0.71488372093023256</v>
      </c>
      <c r="DK185" s="630"/>
      <c r="DL185" s="630">
        <v>0</v>
      </c>
      <c r="DM185" s="630">
        <v>0</v>
      </c>
    </row>
    <row r="186" spans="1:117" s="622" customFormat="1" ht="13">
      <c r="A186" s="484">
        <v>581</v>
      </c>
      <c r="B186" s="621">
        <v>6</v>
      </c>
      <c r="C186" s="622" t="s">
        <v>184</v>
      </c>
      <c r="D186" s="470">
        <v>6069</v>
      </c>
      <c r="E186" s="623">
        <v>1415874</v>
      </c>
      <c r="F186" s="624">
        <v>-1218655</v>
      </c>
      <c r="G186" s="624">
        <v>-654481</v>
      </c>
      <c r="H186" s="625">
        <v>-457262</v>
      </c>
      <c r="I186" s="623"/>
      <c r="J186" s="624">
        <v>0</v>
      </c>
      <c r="K186" s="624">
        <v>0</v>
      </c>
      <c r="L186" s="624"/>
      <c r="M186" s="624">
        <v>132739</v>
      </c>
      <c r="N186" s="624">
        <v>94813</v>
      </c>
      <c r="O186" s="624">
        <v>0</v>
      </c>
      <c r="P186" s="624">
        <v>47275</v>
      </c>
      <c r="Q186" s="624">
        <v>33768</v>
      </c>
      <c r="R186" s="624">
        <v>0</v>
      </c>
      <c r="S186" s="624">
        <v>0</v>
      </c>
      <c r="T186" s="624">
        <v>5805</v>
      </c>
      <c r="U186" s="624">
        <v>0</v>
      </c>
      <c r="V186" s="624">
        <v>0</v>
      </c>
      <c r="W186" s="624">
        <v>0</v>
      </c>
      <c r="X186" s="624">
        <v>0</v>
      </c>
      <c r="Y186" s="624"/>
      <c r="Z186" s="624">
        <v>19891</v>
      </c>
      <c r="AA186" s="624"/>
      <c r="AB186" s="624">
        <v>0</v>
      </c>
      <c r="AC186" s="624">
        <v>0</v>
      </c>
      <c r="AD186" s="624"/>
      <c r="AE186" s="624">
        <v>1053444</v>
      </c>
      <c r="AF186" s="624">
        <v>0</v>
      </c>
      <c r="AG186" s="624">
        <v>0</v>
      </c>
      <c r="AH186" s="624">
        <v>0</v>
      </c>
      <c r="AI186" s="624">
        <v>0</v>
      </c>
      <c r="AJ186" s="624">
        <v>0</v>
      </c>
      <c r="AK186" s="624"/>
      <c r="AL186" s="624">
        <v>0</v>
      </c>
      <c r="AM186" s="624">
        <v>0</v>
      </c>
      <c r="AN186" s="624"/>
      <c r="AO186" s="624">
        <v>0</v>
      </c>
      <c r="AP186" s="624">
        <v>0</v>
      </c>
      <c r="AQ186" s="624">
        <v>0</v>
      </c>
      <c r="AR186" s="624">
        <v>0</v>
      </c>
      <c r="AS186" s="624"/>
      <c r="AT186" s="624">
        <v>0</v>
      </c>
      <c r="AU186" s="624">
        <v>0</v>
      </c>
      <c r="AV186" s="624"/>
      <c r="AW186" s="624">
        <v>21630</v>
      </c>
      <c r="AX186" s="624"/>
      <c r="AY186" s="624">
        <v>0</v>
      </c>
      <c r="AZ186" s="624">
        <v>0</v>
      </c>
      <c r="BA186" s="624">
        <v>0</v>
      </c>
      <c r="BB186" s="624"/>
      <c r="BC186" s="624">
        <v>6509</v>
      </c>
      <c r="BD186" s="624"/>
      <c r="BE186" s="624">
        <v>0</v>
      </c>
      <c r="BF186" s="624">
        <v>0</v>
      </c>
      <c r="BG186" s="626"/>
      <c r="BH186" s="484">
        <v>581</v>
      </c>
      <c r="BI186" s="621">
        <v>6</v>
      </c>
      <c r="BJ186" s="622" t="s">
        <v>184</v>
      </c>
      <c r="BK186" s="470">
        <v>6069</v>
      </c>
      <c r="BL186" s="627">
        <v>233.29609490855165</v>
      </c>
      <c r="BM186" s="628">
        <v>-200.79996704564178</v>
      </c>
      <c r="BN186" s="628">
        <v>-107.84000659087164</v>
      </c>
      <c r="BO186" s="629">
        <v>-75.34387872796178</v>
      </c>
      <c r="BP186" s="627"/>
      <c r="BQ186" s="630">
        <v>0</v>
      </c>
      <c r="BR186" s="630">
        <v>0</v>
      </c>
      <c r="BS186" s="630"/>
      <c r="BT186" s="630">
        <v>21.87164277475696</v>
      </c>
      <c r="BU186" s="630">
        <v>15.622507826660076</v>
      </c>
      <c r="BV186" s="630">
        <v>0</v>
      </c>
      <c r="BW186" s="630">
        <v>7.7895864228044163</v>
      </c>
      <c r="BX186" s="630">
        <v>5.5640138408304498</v>
      </c>
      <c r="BY186" s="630">
        <v>0</v>
      </c>
      <c r="BZ186" s="630">
        <v>0</v>
      </c>
      <c r="CA186" s="630">
        <v>0.95650024715768656</v>
      </c>
      <c r="CB186" s="630">
        <v>0</v>
      </c>
      <c r="CC186" s="630">
        <v>0</v>
      </c>
      <c r="CD186" s="630">
        <v>0</v>
      </c>
      <c r="CE186" s="630">
        <v>0</v>
      </c>
      <c r="CF186" s="630"/>
      <c r="CG186" s="630">
        <v>3.2774756961608174</v>
      </c>
      <c r="CH186" s="630"/>
      <c r="CI186" s="630">
        <v>0</v>
      </c>
      <c r="CJ186" s="630">
        <v>0</v>
      </c>
      <c r="CK186" s="630"/>
      <c r="CL186" s="630">
        <v>173.57785467128028</v>
      </c>
      <c r="CM186" s="630">
        <v>0</v>
      </c>
      <c r="CN186" s="630">
        <v>0</v>
      </c>
      <c r="CO186" s="630">
        <v>0</v>
      </c>
      <c r="CP186" s="630">
        <v>0</v>
      </c>
      <c r="CQ186" s="630">
        <v>0</v>
      </c>
      <c r="CR186" s="630"/>
      <c r="CS186" s="630">
        <v>0</v>
      </c>
      <c r="CT186" s="630">
        <v>0</v>
      </c>
      <c r="CU186" s="630"/>
      <c r="CV186" s="630">
        <v>0</v>
      </c>
      <c r="CW186" s="630">
        <v>0</v>
      </c>
      <c r="CX186" s="630">
        <v>0</v>
      </c>
      <c r="CY186" s="630">
        <v>0</v>
      </c>
      <c r="CZ186" s="630"/>
      <c r="DA186" s="630">
        <v>0</v>
      </c>
      <c r="DB186" s="630">
        <v>0</v>
      </c>
      <c r="DC186" s="630"/>
      <c r="DD186" s="630">
        <v>3.5640138408304498</v>
      </c>
      <c r="DE186" s="630"/>
      <c r="DF186" s="630">
        <v>0</v>
      </c>
      <c r="DG186" s="630">
        <v>0</v>
      </c>
      <c r="DH186" s="630">
        <v>0</v>
      </c>
      <c r="DI186" s="630"/>
      <c r="DJ186" s="630">
        <v>1.0724995880705224</v>
      </c>
      <c r="DK186" s="630"/>
      <c r="DL186" s="630">
        <v>0</v>
      </c>
      <c r="DM186" s="630">
        <v>0</v>
      </c>
    </row>
    <row r="187" spans="1:117" s="622" customFormat="1" ht="13">
      <c r="A187" s="484">
        <v>583</v>
      </c>
      <c r="B187" s="621">
        <v>19</v>
      </c>
      <c r="C187" s="622" t="s">
        <v>185</v>
      </c>
      <c r="D187" s="470">
        <v>910</v>
      </c>
      <c r="E187" s="623">
        <v>138211</v>
      </c>
      <c r="F187" s="624">
        <v>-182728</v>
      </c>
      <c r="G187" s="624">
        <v>-98134</v>
      </c>
      <c r="H187" s="625">
        <v>-142651</v>
      </c>
      <c r="I187" s="623"/>
      <c r="J187" s="624">
        <v>0</v>
      </c>
      <c r="K187" s="624">
        <v>0</v>
      </c>
      <c r="L187" s="624"/>
      <c r="M187" s="624">
        <v>73744</v>
      </c>
      <c r="N187" s="624">
        <v>52674</v>
      </c>
      <c r="O187" s="624">
        <v>0</v>
      </c>
      <c r="P187" s="624">
        <v>0</v>
      </c>
      <c r="Q187" s="624">
        <v>0</v>
      </c>
      <c r="R187" s="624">
        <v>0</v>
      </c>
      <c r="S187" s="624">
        <v>0</v>
      </c>
      <c r="T187" s="624">
        <v>0</v>
      </c>
      <c r="U187" s="624">
        <v>0</v>
      </c>
      <c r="V187" s="624">
        <v>0</v>
      </c>
      <c r="W187" s="624">
        <v>0</v>
      </c>
      <c r="X187" s="624">
        <v>0</v>
      </c>
      <c r="Y187" s="624"/>
      <c r="Z187" s="624">
        <v>7957</v>
      </c>
      <c r="AA187" s="624"/>
      <c r="AB187" s="624">
        <v>0</v>
      </c>
      <c r="AC187" s="624">
        <v>0</v>
      </c>
      <c r="AD187" s="624"/>
      <c r="AE187" s="624">
        <v>0</v>
      </c>
      <c r="AF187" s="624">
        <v>0</v>
      </c>
      <c r="AG187" s="624">
        <v>0</v>
      </c>
      <c r="AH187" s="624">
        <v>0</v>
      </c>
      <c r="AI187" s="624">
        <v>0</v>
      </c>
      <c r="AJ187" s="624">
        <v>0</v>
      </c>
      <c r="AK187" s="624"/>
      <c r="AL187" s="624">
        <v>0</v>
      </c>
      <c r="AM187" s="624">
        <v>0</v>
      </c>
      <c r="AN187" s="624"/>
      <c r="AO187" s="624">
        <v>0</v>
      </c>
      <c r="AP187" s="624">
        <v>0</v>
      </c>
      <c r="AQ187" s="624">
        <v>0</v>
      </c>
      <c r="AR187" s="624">
        <v>0</v>
      </c>
      <c r="AS187" s="624"/>
      <c r="AT187" s="624">
        <v>0</v>
      </c>
      <c r="AU187" s="624">
        <v>0</v>
      </c>
      <c r="AV187" s="624"/>
      <c r="AW187" s="624">
        <v>3243</v>
      </c>
      <c r="AX187" s="624"/>
      <c r="AY187" s="624">
        <v>0</v>
      </c>
      <c r="AZ187" s="624">
        <v>0</v>
      </c>
      <c r="BA187" s="624">
        <v>0</v>
      </c>
      <c r="BB187" s="624"/>
      <c r="BC187" s="624">
        <v>593</v>
      </c>
      <c r="BD187" s="624"/>
      <c r="BE187" s="624">
        <v>0</v>
      </c>
      <c r="BF187" s="624">
        <v>0</v>
      </c>
      <c r="BG187" s="626"/>
      <c r="BH187" s="484">
        <v>583</v>
      </c>
      <c r="BI187" s="621">
        <v>19</v>
      </c>
      <c r="BJ187" s="622" t="s">
        <v>185</v>
      </c>
      <c r="BK187" s="470">
        <v>910</v>
      </c>
      <c r="BL187" s="627">
        <v>151.88021978021979</v>
      </c>
      <c r="BM187" s="628">
        <v>-200.8</v>
      </c>
      <c r="BN187" s="628">
        <v>-107.83956043956044</v>
      </c>
      <c r="BO187" s="629">
        <v>-156.75934065934067</v>
      </c>
      <c r="BP187" s="627"/>
      <c r="BQ187" s="630">
        <v>0</v>
      </c>
      <c r="BR187" s="630">
        <v>0</v>
      </c>
      <c r="BS187" s="630"/>
      <c r="BT187" s="630">
        <v>81.037362637362634</v>
      </c>
      <c r="BU187" s="630">
        <v>57.88351648351648</v>
      </c>
      <c r="BV187" s="630">
        <v>0</v>
      </c>
      <c r="BW187" s="630">
        <v>0</v>
      </c>
      <c r="BX187" s="630">
        <v>0</v>
      </c>
      <c r="BY187" s="630">
        <v>0</v>
      </c>
      <c r="BZ187" s="630">
        <v>0</v>
      </c>
      <c r="CA187" s="630">
        <v>0</v>
      </c>
      <c r="CB187" s="630">
        <v>0</v>
      </c>
      <c r="CC187" s="630">
        <v>0</v>
      </c>
      <c r="CD187" s="630">
        <v>0</v>
      </c>
      <c r="CE187" s="630">
        <v>0</v>
      </c>
      <c r="CF187" s="630"/>
      <c r="CG187" s="630">
        <v>8.7439560439560431</v>
      </c>
      <c r="CH187" s="630"/>
      <c r="CI187" s="630">
        <v>0</v>
      </c>
      <c r="CJ187" s="630">
        <v>0</v>
      </c>
      <c r="CK187" s="630"/>
      <c r="CL187" s="630">
        <v>0</v>
      </c>
      <c r="CM187" s="630">
        <v>0</v>
      </c>
      <c r="CN187" s="630">
        <v>0</v>
      </c>
      <c r="CO187" s="630">
        <v>0</v>
      </c>
      <c r="CP187" s="630">
        <v>0</v>
      </c>
      <c r="CQ187" s="630">
        <v>0</v>
      </c>
      <c r="CR187" s="630"/>
      <c r="CS187" s="630">
        <v>0</v>
      </c>
      <c r="CT187" s="630">
        <v>0</v>
      </c>
      <c r="CU187" s="630"/>
      <c r="CV187" s="630">
        <v>0</v>
      </c>
      <c r="CW187" s="630">
        <v>0</v>
      </c>
      <c r="CX187" s="630">
        <v>0</v>
      </c>
      <c r="CY187" s="630">
        <v>0</v>
      </c>
      <c r="CZ187" s="630"/>
      <c r="DA187" s="630">
        <v>0</v>
      </c>
      <c r="DB187" s="630">
        <v>0</v>
      </c>
      <c r="DC187" s="630"/>
      <c r="DD187" s="630">
        <v>3.563736263736264</v>
      </c>
      <c r="DE187" s="630"/>
      <c r="DF187" s="630">
        <v>0</v>
      </c>
      <c r="DG187" s="630">
        <v>0</v>
      </c>
      <c r="DH187" s="630">
        <v>0</v>
      </c>
      <c r="DI187" s="630"/>
      <c r="DJ187" s="630">
        <v>0.65164835164835166</v>
      </c>
      <c r="DK187" s="630"/>
      <c r="DL187" s="630">
        <v>0</v>
      </c>
      <c r="DM187" s="630">
        <v>0</v>
      </c>
    </row>
    <row r="188" spans="1:117" s="622" customFormat="1" ht="13">
      <c r="A188" s="484">
        <v>584</v>
      </c>
      <c r="B188" s="621">
        <v>16</v>
      </c>
      <c r="C188" s="622" t="s">
        <v>186</v>
      </c>
      <c r="D188" s="470">
        <v>2594</v>
      </c>
      <c r="E188" s="623">
        <v>1168481</v>
      </c>
      <c r="F188" s="624">
        <v>-520875</v>
      </c>
      <c r="G188" s="624">
        <v>-279737</v>
      </c>
      <c r="H188" s="625">
        <v>367869</v>
      </c>
      <c r="I188" s="623"/>
      <c r="J188" s="624">
        <v>0</v>
      </c>
      <c r="K188" s="624">
        <v>0</v>
      </c>
      <c r="L188" s="624"/>
      <c r="M188" s="624">
        <v>117990</v>
      </c>
      <c r="N188" s="624">
        <v>84279</v>
      </c>
      <c r="O188" s="624">
        <v>0</v>
      </c>
      <c r="P188" s="624">
        <v>94551</v>
      </c>
      <c r="Q188" s="624">
        <v>67536</v>
      </c>
      <c r="R188" s="624">
        <v>0</v>
      </c>
      <c r="S188" s="624">
        <v>0</v>
      </c>
      <c r="T188" s="624">
        <v>0</v>
      </c>
      <c r="U188" s="624">
        <v>0</v>
      </c>
      <c r="V188" s="624">
        <v>0</v>
      </c>
      <c r="W188" s="624">
        <v>0</v>
      </c>
      <c r="X188" s="624">
        <v>0</v>
      </c>
      <c r="Y188" s="624"/>
      <c r="Z188" s="624">
        <v>20924</v>
      </c>
      <c r="AA188" s="624"/>
      <c r="AB188" s="624">
        <v>0</v>
      </c>
      <c r="AC188" s="624">
        <v>0</v>
      </c>
      <c r="AD188" s="624"/>
      <c r="AE188" s="624">
        <v>758371</v>
      </c>
      <c r="AF188" s="624">
        <v>10996</v>
      </c>
      <c r="AG188" s="624">
        <v>0</v>
      </c>
      <c r="AH188" s="624">
        <v>0</v>
      </c>
      <c r="AI188" s="624">
        <v>0</v>
      </c>
      <c r="AJ188" s="624">
        <v>0</v>
      </c>
      <c r="AK188" s="624"/>
      <c r="AL188" s="624">
        <v>0</v>
      </c>
      <c r="AM188" s="624">
        <v>0</v>
      </c>
      <c r="AN188" s="624"/>
      <c r="AO188" s="624">
        <v>0</v>
      </c>
      <c r="AP188" s="624">
        <v>0</v>
      </c>
      <c r="AQ188" s="624">
        <v>0</v>
      </c>
      <c r="AR188" s="624">
        <v>0</v>
      </c>
      <c r="AS188" s="624"/>
      <c r="AT188" s="624">
        <v>0</v>
      </c>
      <c r="AU188" s="624">
        <v>0</v>
      </c>
      <c r="AV188" s="624"/>
      <c r="AW188" s="624">
        <v>9245</v>
      </c>
      <c r="AX188" s="624"/>
      <c r="AY188" s="624">
        <v>0</v>
      </c>
      <c r="AZ188" s="624">
        <v>0</v>
      </c>
      <c r="BA188" s="624">
        <v>0</v>
      </c>
      <c r="BB188" s="624"/>
      <c r="BC188" s="624">
        <v>4589</v>
      </c>
      <c r="BD188" s="624"/>
      <c r="BE188" s="624">
        <v>0</v>
      </c>
      <c r="BF188" s="624">
        <v>0</v>
      </c>
      <c r="BG188" s="626"/>
      <c r="BH188" s="484">
        <v>584</v>
      </c>
      <c r="BI188" s="621">
        <v>16</v>
      </c>
      <c r="BJ188" s="622" t="s">
        <v>186</v>
      </c>
      <c r="BK188" s="470">
        <v>2594</v>
      </c>
      <c r="BL188" s="627">
        <v>450.45528141865844</v>
      </c>
      <c r="BM188" s="628">
        <v>-200.79992289899769</v>
      </c>
      <c r="BN188" s="628">
        <v>-107.84001542020046</v>
      </c>
      <c r="BO188" s="629">
        <v>141.81534309946031</v>
      </c>
      <c r="BP188" s="627"/>
      <c r="BQ188" s="630">
        <v>0</v>
      </c>
      <c r="BR188" s="630">
        <v>0</v>
      </c>
      <c r="BS188" s="630"/>
      <c r="BT188" s="630">
        <v>45.485736314572087</v>
      </c>
      <c r="BU188" s="630">
        <v>32.489976869699305</v>
      </c>
      <c r="BV188" s="630">
        <v>0</v>
      </c>
      <c r="BW188" s="630">
        <v>36.449884348496532</v>
      </c>
      <c r="BX188" s="630">
        <v>26.035466461063994</v>
      </c>
      <c r="BY188" s="630">
        <v>0</v>
      </c>
      <c r="BZ188" s="630">
        <v>0</v>
      </c>
      <c r="CA188" s="630">
        <v>0</v>
      </c>
      <c r="CB188" s="630">
        <v>0</v>
      </c>
      <c r="CC188" s="630">
        <v>0</v>
      </c>
      <c r="CD188" s="630">
        <v>0</v>
      </c>
      <c r="CE188" s="630">
        <v>0</v>
      </c>
      <c r="CF188" s="630"/>
      <c r="CG188" s="630">
        <v>8.0663068619892062</v>
      </c>
      <c r="CH188" s="630"/>
      <c r="CI188" s="630">
        <v>0</v>
      </c>
      <c r="CJ188" s="630">
        <v>0</v>
      </c>
      <c r="CK188" s="630"/>
      <c r="CL188" s="630">
        <v>292.35582112567465</v>
      </c>
      <c r="CM188" s="630">
        <v>4.2390131071703934</v>
      </c>
      <c r="CN188" s="630">
        <v>0</v>
      </c>
      <c r="CO188" s="630">
        <v>0</v>
      </c>
      <c r="CP188" s="630">
        <v>0</v>
      </c>
      <c r="CQ188" s="630">
        <v>0</v>
      </c>
      <c r="CR188" s="630"/>
      <c r="CS188" s="630">
        <v>0</v>
      </c>
      <c r="CT188" s="630">
        <v>0</v>
      </c>
      <c r="CU188" s="630"/>
      <c r="CV188" s="630">
        <v>0</v>
      </c>
      <c r="CW188" s="630">
        <v>0</v>
      </c>
      <c r="CX188" s="630">
        <v>0</v>
      </c>
      <c r="CY188" s="630">
        <v>0</v>
      </c>
      <c r="CZ188" s="630"/>
      <c r="DA188" s="630">
        <v>0</v>
      </c>
      <c r="DB188" s="630">
        <v>0</v>
      </c>
      <c r="DC188" s="630"/>
      <c r="DD188" s="630">
        <v>3.5639938319198148</v>
      </c>
      <c r="DE188" s="630"/>
      <c r="DF188" s="630">
        <v>0</v>
      </c>
      <c r="DG188" s="630">
        <v>0</v>
      </c>
      <c r="DH188" s="630">
        <v>0</v>
      </c>
      <c r="DI188" s="630"/>
      <c r="DJ188" s="630">
        <v>1.7690824980724749</v>
      </c>
      <c r="DK188" s="630"/>
      <c r="DL188" s="630">
        <v>0</v>
      </c>
      <c r="DM188" s="630">
        <v>0</v>
      </c>
    </row>
    <row r="189" spans="1:117" s="622" customFormat="1" ht="13">
      <c r="A189" s="484">
        <v>592</v>
      </c>
      <c r="B189" s="621">
        <v>13</v>
      </c>
      <c r="C189" s="622" t="s">
        <v>187</v>
      </c>
      <c r="D189" s="470">
        <v>3552</v>
      </c>
      <c r="E189" s="623">
        <v>1154822</v>
      </c>
      <c r="F189" s="624">
        <v>-713242</v>
      </c>
      <c r="G189" s="624">
        <v>-383048</v>
      </c>
      <c r="H189" s="625">
        <v>58532</v>
      </c>
      <c r="I189" s="623"/>
      <c r="J189" s="624">
        <v>0</v>
      </c>
      <c r="K189" s="624">
        <v>0</v>
      </c>
      <c r="L189" s="624"/>
      <c r="M189" s="624">
        <v>44246</v>
      </c>
      <c r="N189" s="624">
        <v>31604</v>
      </c>
      <c r="O189" s="624">
        <v>0</v>
      </c>
      <c r="P189" s="624">
        <v>47275</v>
      </c>
      <c r="Q189" s="624">
        <v>33768</v>
      </c>
      <c r="R189" s="624">
        <v>0</v>
      </c>
      <c r="S189" s="624">
        <v>-19001</v>
      </c>
      <c r="T189" s="624">
        <v>23218</v>
      </c>
      <c r="U189" s="624">
        <v>0</v>
      </c>
      <c r="V189" s="624">
        <v>0</v>
      </c>
      <c r="W189" s="624">
        <v>0</v>
      </c>
      <c r="X189" s="624">
        <v>0</v>
      </c>
      <c r="Y189" s="624"/>
      <c r="Z189" s="624">
        <v>39579</v>
      </c>
      <c r="AA189" s="624"/>
      <c r="AB189" s="624">
        <v>0</v>
      </c>
      <c r="AC189" s="624">
        <v>0</v>
      </c>
      <c r="AD189" s="624"/>
      <c r="AE189" s="624">
        <v>937077</v>
      </c>
      <c r="AF189" s="624">
        <v>0</v>
      </c>
      <c r="AG189" s="624">
        <v>0</v>
      </c>
      <c r="AH189" s="624">
        <v>0</v>
      </c>
      <c r="AI189" s="624">
        <v>0</v>
      </c>
      <c r="AJ189" s="624">
        <v>0</v>
      </c>
      <c r="AK189" s="624"/>
      <c r="AL189" s="624">
        <v>0</v>
      </c>
      <c r="AM189" s="624">
        <v>0</v>
      </c>
      <c r="AN189" s="624"/>
      <c r="AO189" s="624">
        <v>0</v>
      </c>
      <c r="AP189" s="624">
        <v>0</v>
      </c>
      <c r="AQ189" s="624">
        <v>0</v>
      </c>
      <c r="AR189" s="624">
        <v>0</v>
      </c>
      <c r="AS189" s="624"/>
      <c r="AT189" s="624">
        <v>0</v>
      </c>
      <c r="AU189" s="624">
        <v>0</v>
      </c>
      <c r="AV189" s="624"/>
      <c r="AW189" s="624">
        <v>12659</v>
      </c>
      <c r="AX189" s="624"/>
      <c r="AY189" s="624">
        <v>0</v>
      </c>
      <c r="AZ189" s="624">
        <v>0</v>
      </c>
      <c r="BA189" s="624">
        <v>0</v>
      </c>
      <c r="BB189" s="624"/>
      <c r="BC189" s="624">
        <v>4397</v>
      </c>
      <c r="BD189" s="624"/>
      <c r="BE189" s="624">
        <v>0</v>
      </c>
      <c r="BF189" s="624">
        <v>0</v>
      </c>
      <c r="BG189" s="626"/>
      <c r="BH189" s="484">
        <v>592</v>
      </c>
      <c r="BI189" s="621">
        <v>13</v>
      </c>
      <c r="BJ189" s="622" t="s">
        <v>187</v>
      </c>
      <c r="BK189" s="470">
        <v>3552</v>
      </c>
      <c r="BL189" s="627">
        <v>325.11880630630628</v>
      </c>
      <c r="BM189" s="628">
        <v>-200.80011261261262</v>
      </c>
      <c r="BN189" s="628">
        <v>-107.84009009009009</v>
      </c>
      <c r="BO189" s="629">
        <v>16.478603603603602</v>
      </c>
      <c r="BP189" s="627"/>
      <c r="BQ189" s="630">
        <v>0</v>
      </c>
      <c r="BR189" s="630">
        <v>0</v>
      </c>
      <c r="BS189" s="630"/>
      <c r="BT189" s="630">
        <v>12.456644144144144</v>
      </c>
      <c r="BU189" s="630">
        <v>8.8975225225225234</v>
      </c>
      <c r="BV189" s="630">
        <v>0</v>
      </c>
      <c r="BW189" s="630">
        <v>13.309403153153154</v>
      </c>
      <c r="BX189" s="630">
        <v>9.5067567567567561</v>
      </c>
      <c r="BY189" s="630">
        <v>0</v>
      </c>
      <c r="BZ189" s="630">
        <v>-5.3493806306306304</v>
      </c>
      <c r="CA189" s="630">
        <v>6.5365990990990994</v>
      </c>
      <c r="CB189" s="630">
        <v>0</v>
      </c>
      <c r="CC189" s="630">
        <v>0</v>
      </c>
      <c r="CD189" s="630">
        <v>0</v>
      </c>
      <c r="CE189" s="630">
        <v>0</v>
      </c>
      <c r="CF189" s="630"/>
      <c r="CG189" s="630">
        <v>11.142736486486486</v>
      </c>
      <c r="CH189" s="630"/>
      <c r="CI189" s="630">
        <v>0</v>
      </c>
      <c r="CJ189" s="630">
        <v>0</v>
      </c>
      <c r="CK189" s="630"/>
      <c r="CL189" s="630">
        <v>263.81672297297297</v>
      </c>
      <c r="CM189" s="630">
        <v>0</v>
      </c>
      <c r="CN189" s="630">
        <v>0</v>
      </c>
      <c r="CO189" s="630">
        <v>0</v>
      </c>
      <c r="CP189" s="630">
        <v>0</v>
      </c>
      <c r="CQ189" s="630">
        <v>0</v>
      </c>
      <c r="CR189" s="630"/>
      <c r="CS189" s="630">
        <v>0</v>
      </c>
      <c r="CT189" s="630">
        <v>0</v>
      </c>
      <c r="CU189" s="630"/>
      <c r="CV189" s="630">
        <v>0</v>
      </c>
      <c r="CW189" s="630">
        <v>0</v>
      </c>
      <c r="CX189" s="630">
        <v>0</v>
      </c>
      <c r="CY189" s="630">
        <v>0</v>
      </c>
      <c r="CZ189" s="630"/>
      <c r="DA189" s="630">
        <v>0</v>
      </c>
      <c r="DB189" s="630">
        <v>0</v>
      </c>
      <c r="DC189" s="630"/>
      <c r="DD189" s="630">
        <v>3.5639076576576576</v>
      </c>
      <c r="DE189" s="630"/>
      <c r="DF189" s="630">
        <v>0</v>
      </c>
      <c r="DG189" s="630">
        <v>0</v>
      </c>
      <c r="DH189" s="630">
        <v>0</v>
      </c>
      <c r="DI189" s="630"/>
      <c r="DJ189" s="630">
        <v>1.2378941441441442</v>
      </c>
      <c r="DK189" s="630"/>
      <c r="DL189" s="630">
        <v>0</v>
      </c>
      <c r="DM189" s="630">
        <v>0</v>
      </c>
    </row>
    <row r="190" spans="1:117" s="622" customFormat="1" ht="13">
      <c r="A190" s="484">
        <v>593</v>
      </c>
      <c r="B190" s="621">
        <v>10</v>
      </c>
      <c r="C190" s="622" t="s">
        <v>188</v>
      </c>
      <c r="D190" s="470">
        <v>17178</v>
      </c>
      <c r="E190" s="623">
        <v>3892423</v>
      </c>
      <c r="F190" s="624">
        <v>-3449342</v>
      </c>
      <c r="G190" s="624">
        <v>-1852476</v>
      </c>
      <c r="H190" s="625">
        <v>-1409395</v>
      </c>
      <c r="I190" s="623"/>
      <c r="J190" s="624">
        <v>0</v>
      </c>
      <c r="K190" s="624">
        <v>0</v>
      </c>
      <c r="L190" s="624"/>
      <c r="M190" s="624">
        <v>280226</v>
      </c>
      <c r="N190" s="624">
        <v>200161</v>
      </c>
      <c r="O190" s="624">
        <v>395853</v>
      </c>
      <c r="P190" s="624">
        <v>0</v>
      </c>
      <c r="Q190" s="624">
        <v>0</v>
      </c>
      <c r="R190" s="624">
        <v>55999</v>
      </c>
      <c r="S190" s="624">
        <v>467106</v>
      </c>
      <c r="T190" s="624">
        <v>40632</v>
      </c>
      <c r="U190" s="624">
        <v>54432</v>
      </c>
      <c r="V190" s="624">
        <v>0</v>
      </c>
      <c r="W190" s="624">
        <v>0</v>
      </c>
      <c r="X190" s="624">
        <v>0</v>
      </c>
      <c r="Y190" s="624"/>
      <c r="Z190" s="624">
        <v>87522</v>
      </c>
      <c r="AA190" s="624"/>
      <c r="AB190" s="624">
        <v>0</v>
      </c>
      <c r="AC190" s="624">
        <v>0</v>
      </c>
      <c r="AD190" s="624"/>
      <c r="AE190" s="624">
        <v>1591130</v>
      </c>
      <c r="AF190" s="624">
        <v>13176</v>
      </c>
      <c r="AG190" s="624">
        <v>0</v>
      </c>
      <c r="AH190" s="624">
        <v>0</v>
      </c>
      <c r="AI190" s="624">
        <v>0</v>
      </c>
      <c r="AJ190" s="624">
        <v>0</v>
      </c>
      <c r="AK190" s="624"/>
      <c r="AL190" s="624">
        <v>614674</v>
      </c>
      <c r="AM190" s="624">
        <v>13272</v>
      </c>
      <c r="AN190" s="624"/>
      <c r="AO190" s="624">
        <v>0</v>
      </c>
      <c r="AP190" s="624">
        <v>0</v>
      </c>
      <c r="AQ190" s="624">
        <v>0</v>
      </c>
      <c r="AR190" s="624">
        <v>0</v>
      </c>
      <c r="AS190" s="624"/>
      <c r="AT190" s="624">
        <v>0</v>
      </c>
      <c r="AU190" s="624">
        <v>0</v>
      </c>
      <c r="AV190" s="624"/>
      <c r="AW190" s="624">
        <v>61222</v>
      </c>
      <c r="AX190" s="624"/>
      <c r="AY190" s="624">
        <v>0</v>
      </c>
      <c r="AZ190" s="624">
        <v>0</v>
      </c>
      <c r="BA190" s="624">
        <v>0</v>
      </c>
      <c r="BB190" s="624"/>
      <c r="BC190" s="624">
        <v>17018</v>
      </c>
      <c r="BD190" s="624"/>
      <c r="BE190" s="624">
        <v>0</v>
      </c>
      <c r="BF190" s="624">
        <v>0</v>
      </c>
      <c r="BG190" s="626"/>
      <c r="BH190" s="484">
        <v>593</v>
      </c>
      <c r="BI190" s="621">
        <v>10</v>
      </c>
      <c r="BJ190" s="622" t="s">
        <v>188</v>
      </c>
      <c r="BK190" s="470">
        <v>17178</v>
      </c>
      <c r="BL190" s="627">
        <v>226.59349167539875</v>
      </c>
      <c r="BM190" s="628">
        <v>-200.79997671440213</v>
      </c>
      <c r="BN190" s="628">
        <v>-107.84002794271743</v>
      </c>
      <c r="BO190" s="629">
        <v>-82.046512981720809</v>
      </c>
      <c r="BP190" s="627"/>
      <c r="BQ190" s="630">
        <v>0</v>
      </c>
      <c r="BR190" s="630">
        <v>0</v>
      </c>
      <c r="BS190" s="630"/>
      <c r="BT190" s="630">
        <v>16.313074863197112</v>
      </c>
      <c r="BU190" s="630">
        <v>11.652171382000233</v>
      </c>
      <c r="BV190" s="630">
        <v>23.044184421935032</v>
      </c>
      <c r="BW190" s="630">
        <v>0</v>
      </c>
      <c r="BX190" s="630">
        <v>0</v>
      </c>
      <c r="BY190" s="630">
        <v>3.2599254860868552</v>
      </c>
      <c r="BZ190" s="630">
        <v>27.192106182326231</v>
      </c>
      <c r="CA190" s="630">
        <v>2.3653510303877052</v>
      </c>
      <c r="CB190" s="630">
        <v>3.1687041564792175</v>
      </c>
      <c r="CC190" s="630">
        <v>0</v>
      </c>
      <c r="CD190" s="630">
        <v>0</v>
      </c>
      <c r="CE190" s="630">
        <v>0</v>
      </c>
      <c r="CF190" s="630"/>
      <c r="CG190" s="630">
        <v>5.0950052392595184</v>
      </c>
      <c r="CH190" s="630"/>
      <c r="CI190" s="630">
        <v>0</v>
      </c>
      <c r="CJ190" s="630">
        <v>0</v>
      </c>
      <c r="CK190" s="630"/>
      <c r="CL190" s="630">
        <v>92.626033298404934</v>
      </c>
      <c r="CM190" s="630">
        <v>0.76702759343346139</v>
      </c>
      <c r="CN190" s="630">
        <v>0</v>
      </c>
      <c r="CO190" s="630">
        <v>0</v>
      </c>
      <c r="CP190" s="630">
        <v>0</v>
      </c>
      <c r="CQ190" s="630">
        <v>0</v>
      </c>
      <c r="CR190" s="630"/>
      <c r="CS190" s="630">
        <v>35.782628943998134</v>
      </c>
      <c r="CT190" s="630">
        <v>0.77261613691931541</v>
      </c>
      <c r="CU190" s="630"/>
      <c r="CV190" s="630">
        <v>0</v>
      </c>
      <c r="CW190" s="630">
        <v>0</v>
      </c>
      <c r="CX190" s="630">
        <v>0</v>
      </c>
      <c r="CY190" s="630">
        <v>0</v>
      </c>
      <c r="CZ190" s="630"/>
      <c r="DA190" s="630">
        <v>0</v>
      </c>
      <c r="DB190" s="630">
        <v>0</v>
      </c>
      <c r="DC190" s="630"/>
      <c r="DD190" s="630">
        <v>3.5639771801140996</v>
      </c>
      <c r="DE190" s="630"/>
      <c r="DF190" s="630">
        <v>0</v>
      </c>
      <c r="DG190" s="630">
        <v>0</v>
      </c>
      <c r="DH190" s="630">
        <v>0</v>
      </c>
      <c r="DI190" s="630"/>
      <c r="DJ190" s="630">
        <v>0.99068576085690996</v>
      </c>
      <c r="DK190" s="630"/>
      <c r="DL190" s="630">
        <v>0</v>
      </c>
      <c r="DM190" s="630">
        <v>0</v>
      </c>
    </row>
    <row r="191" spans="1:117" s="622" customFormat="1" ht="13">
      <c r="A191" s="484">
        <v>595</v>
      </c>
      <c r="B191" s="621">
        <v>11</v>
      </c>
      <c r="C191" s="622" t="s">
        <v>189</v>
      </c>
      <c r="D191" s="470">
        <v>3980</v>
      </c>
      <c r="E191" s="623">
        <v>1313924</v>
      </c>
      <c r="F191" s="624">
        <v>-799184</v>
      </c>
      <c r="G191" s="624">
        <v>-429203</v>
      </c>
      <c r="H191" s="625">
        <v>85537</v>
      </c>
      <c r="I191" s="623"/>
      <c r="J191" s="624">
        <v>7002</v>
      </c>
      <c r="K191" s="624">
        <v>5001</v>
      </c>
      <c r="L191" s="624"/>
      <c r="M191" s="624">
        <v>162236</v>
      </c>
      <c r="N191" s="624">
        <v>115883</v>
      </c>
      <c r="O191" s="624">
        <v>0</v>
      </c>
      <c r="P191" s="624">
        <v>0</v>
      </c>
      <c r="Q191" s="624">
        <v>0</v>
      </c>
      <c r="R191" s="624">
        <v>0</v>
      </c>
      <c r="S191" s="624">
        <v>-7917</v>
      </c>
      <c r="T191" s="624">
        <v>0</v>
      </c>
      <c r="U191" s="624">
        <v>0</v>
      </c>
      <c r="V191" s="624">
        <v>0</v>
      </c>
      <c r="W191" s="624">
        <v>0</v>
      </c>
      <c r="X191" s="624">
        <v>0</v>
      </c>
      <c r="Y191" s="624"/>
      <c r="Z191" s="624">
        <v>15913</v>
      </c>
      <c r="AA191" s="624"/>
      <c r="AB191" s="624">
        <v>0</v>
      </c>
      <c r="AC191" s="624">
        <v>0</v>
      </c>
      <c r="AD191" s="624"/>
      <c r="AE191" s="624">
        <v>816214</v>
      </c>
      <c r="AF191" s="624">
        <v>8544</v>
      </c>
      <c r="AG191" s="624">
        <v>0</v>
      </c>
      <c r="AH191" s="624">
        <v>0</v>
      </c>
      <c r="AI191" s="624">
        <v>0</v>
      </c>
      <c r="AJ191" s="624">
        <v>0</v>
      </c>
      <c r="AK191" s="624"/>
      <c r="AL191" s="624">
        <v>173054</v>
      </c>
      <c r="AM191" s="624">
        <v>0</v>
      </c>
      <c r="AN191" s="624"/>
      <c r="AO191" s="624">
        <v>0</v>
      </c>
      <c r="AP191" s="624">
        <v>0</v>
      </c>
      <c r="AQ191" s="624">
        <v>0</v>
      </c>
      <c r="AR191" s="624">
        <v>0</v>
      </c>
      <c r="AS191" s="624"/>
      <c r="AT191" s="624">
        <v>0</v>
      </c>
      <c r="AU191" s="624">
        <v>0</v>
      </c>
      <c r="AV191" s="624"/>
      <c r="AW191" s="624">
        <v>14185</v>
      </c>
      <c r="AX191" s="624"/>
      <c r="AY191" s="624">
        <v>0</v>
      </c>
      <c r="AZ191" s="624">
        <v>0</v>
      </c>
      <c r="BA191" s="624">
        <v>0</v>
      </c>
      <c r="BB191" s="624"/>
      <c r="BC191" s="624">
        <v>3809</v>
      </c>
      <c r="BD191" s="624"/>
      <c r="BE191" s="624">
        <v>0</v>
      </c>
      <c r="BF191" s="624">
        <v>0</v>
      </c>
      <c r="BG191" s="626"/>
      <c r="BH191" s="484">
        <v>595</v>
      </c>
      <c r="BI191" s="621">
        <v>11</v>
      </c>
      <c r="BJ191" s="622" t="s">
        <v>189</v>
      </c>
      <c r="BK191" s="470">
        <v>3980</v>
      </c>
      <c r="BL191" s="627">
        <v>330.13165829145731</v>
      </c>
      <c r="BM191" s="628">
        <v>-200.8</v>
      </c>
      <c r="BN191" s="628">
        <v>-107.83994974874372</v>
      </c>
      <c r="BO191" s="629">
        <v>21.491708542713567</v>
      </c>
      <c r="BP191" s="627"/>
      <c r="BQ191" s="630">
        <v>1.7592964824120603</v>
      </c>
      <c r="BR191" s="630">
        <v>1.256532663316583</v>
      </c>
      <c r="BS191" s="630"/>
      <c r="BT191" s="630">
        <v>40.762814070351759</v>
      </c>
      <c r="BU191" s="630">
        <v>29.116331658291458</v>
      </c>
      <c r="BV191" s="630">
        <v>0</v>
      </c>
      <c r="BW191" s="630">
        <v>0</v>
      </c>
      <c r="BX191" s="630">
        <v>0</v>
      </c>
      <c r="BY191" s="630">
        <v>0</v>
      </c>
      <c r="BZ191" s="630">
        <v>-1.9891959798994976</v>
      </c>
      <c r="CA191" s="630">
        <v>0</v>
      </c>
      <c r="CB191" s="630">
        <v>0</v>
      </c>
      <c r="CC191" s="630">
        <v>0</v>
      </c>
      <c r="CD191" s="630">
        <v>0</v>
      </c>
      <c r="CE191" s="630">
        <v>0</v>
      </c>
      <c r="CF191" s="630"/>
      <c r="CG191" s="630">
        <v>3.9982412060301509</v>
      </c>
      <c r="CH191" s="630"/>
      <c r="CI191" s="630">
        <v>0</v>
      </c>
      <c r="CJ191" s="630">
        <v>0</v>
      </c>
      <c r="CK191" s="630"/>
      <c r="CL191" s="630">
        <v>205.07889447236181</v>
      </c>
      <c r="CM191" s="630">
        <v>2.1467336683417084</v>
      </c>
      <c r="CN191" s="630">
        <v>0</v>
      </c>
      <c r="CO191" s="630">
        <v>0</v>
      </c>
      <c r="CP191" s="630">
        <v>0</v>
      </c>
      <c r="CQ191" s="630">
        <v>0</v>
      </c>
      <c r="CR191" s="630"/>
      <c r="CS191" s="630">
        <v>43.480904522613066</v>
      </c>
      <c r="CT191" s="630">
        <v>0</v>
      </c>
      <c r="CU191" s="630"/>
      <c r="CV191" s="630">
        <v>0</v>
      </c>
      <c r="CW191" s="630">
        <v>0</v>
      </c>
      <c r="CX191" s="630">
        <v>0</v>
      </c>
      <c r="CY191" s="630">
        <v>0</v>
      </c>
      <c r="CZ191" s="630"/>
      <c r="DA191" s="630">
        <v>0</v>
      </c>
      <c r="DB191" s="630">
        <v>0</v>
      </c>
      <c r="DC191" s="630"/>
      <c r="DD191" s="630">
        <v>3.5640703517587942</v>
      </c>
      <c r="DE191" s="630"/>
      <c r="DF191" s="630">
        <v>0</v>
      </c>
      <c r="DG191" s="630">
        <v>0</v>
      </c>
      <c r="DH191" s="630">
        <v>0</v>
      </c>
      <c r="DI191" s="630"/>
      <c r="DJ191" s="630">
        <v>0.95703517587939702</v>
      </c>
      <c r="DK191" s="630"/>
      <c r="DL191" s="630">
        <v>0</v>
      </c>
      <c r="DM191" s="630">
        <v>0</v>
      </c>
    </row>
    <row r="192" spans="1:117" s="622" customFormat="1" ht="13">
      <c r="A192" s="484">
        <v>598</v>
      </c>
      <c r="B192" s="621">
        <v>15</v>
      </c>
      <c r="C192" s="622" t="s">
        <v>190</v>
      </c>
      <c r="D192" s="470">
        <v>19576</v>
      </c>
      <c r="E192" s="623">
        <v>10463811</v>
      </c>
      <c r="F192" s="624">
        <v>-3930861</v>
      </c>
      <c r="G192" s="624">
        <v>-2111076</v>
      </c>
      <c r="H192" s="625">
        <v>4421874</v>
      </c>
      <c r="I192" s="623"/>
      <c r="J192" s="624">
        <v>21006</v>
      </c>
      <c r="K192" s="624">
        <v>15004</v>
      </c>
      <c r="L192" s="624"/>
      <c r="M192" s="624">
        <v>648944</v>
      </c>
      <c r="N192" s="624">
        <v>463532</v>
      </c>
      <c r="O192" s="624">
        <v>1390234</v>
      </c>
      <c r="P192" s="624">
        <v>709131</v>
      </c>
      <c r="Q192" s="624">
        <v>506522</v>
      </c>
      <c r="R192" s="624">
        <v>0</v>
      </c>
      <c r="S192" s="624">
        <v>593779</v>
      </c>
      <c r="T192" s="624">
        <v>58045</v>
      </c>
      <c r="U192" s="624">
        <v>-229869</v>
      </c>
      <c r="V192" s="624">
        <v>0</v>
      </c>
      <c r="W192" s="624">
        <v>0</v>
      </c>
      <c r="X192" s="624">
        <v>0</v>
      </c>
      <c r="Y192" s="624"/>
      <c r="Z192" s="624">
        <v>242675</v>
      </c>
      <c r="AA192" s="624"/>
      <c r="AB192" s="624">
        <v>0</v>
      </c>
      <c r="AC192" s="624">
        <v>0</v>
      </c>
      <c r="AD192" s="624"/>
      <c r="AE192" s="624">
        <v>4192590</v>
      </c>
      <c r="AF192" s="624">
        <v>8037</v>
      </c>
      <c r="AG192" s="624">
        <v>0</v>
      </c>
      <c r="AH192" s="624">
        <v>0</v>
      </c>
      <c r="AI192" s="624">
        <v>0</v>
      </c>
      <c r="AJ192" s="624">
        <v>0</v>
      </c>
      <c r="AK192" s="624"/>
      <c r="AL192" s="624">
        <v>549838</v>
      </c>
      <c r="AM192" s="624">
        <v>186434</v>
      </c>
      <c r="AN192" s="624"/>
      <c r="AO192" s="624">
        <v>0</v>
      </c>
      <c r="AP192" s="624">
        <v>0</v>
      </c>
      <c r="AQ192" s="624">
        <v>0</v>
      </c>
      <c r="AR192" s="624">
        <v>0</v>
      </c>
      <c r="AS192" s="624"/>
      <c r="AT192" s="624">
        <v>0</v>
      </c>
      <c r="AU192" s="624">
        <v>0</v>
      </c>
      <c r="AV192" s="624"/>
      <c r="AW192" s="624">
        <v>69769</v>
      </c>
      <c r="AX192" s="624"/>
      <c r="AY192" s="624">
        <v>286813</v>
      </c>
      <c r="AZ192" s="624">
        <v>0</v>
      </c>
      <c r="BA192" s="624">
        <v>0</v>
      </c>
      <c r="BB192" s="624"/>
      <c r="BC192" s="624">
        <v>26048</v>
      </c>
      <c r="BD192" s="624"/>
      <c r="BE192" s="624">
        <v>725279</v>
      </c>
      <c r="BF192" s="624">
        <v>0</v>
      </c>
      <c r="BG192" s="626"/>
      <c r="BH192" s="484">
        <v>598</v>
      </c>
      <c r="BI192" s="621">
        <v>15</v>
      </c>
      <c r="BJ192" s="622" t="s">
        <v>190</v>
      </c>
      <c r="BK192" s="470">
        <v>19576</v>
      </c>
      <c r="BL192" s="627">
        <v>534.52242541888029</v>
      </c>
      <c r="BM192" s="628">
        <v>-200.80001021659174</v>
      </c>
      <c r="BN192" s="628">
        <v>-107.84000817327339</v>
      </c>
      <c r="BO192" s="629">
        <v>225.88240702901513</v>
      </c>
      <c r="BP192" s="627"/>
      <c r="BQ192" s="630">
        <v>1.0730486309767062</v>
      </c>
      <c r="BR192" s="630">
        <v>0.76644871270944015</v>
      </c>
      <c r="BS192" s="630"/>
      <c r="BT192" s="630">
        <v>33.149979566816512</v>
      </c>
      <c r="BU192" s="630">
        <v>23.678586023702493</v>
      </c>
      <c r="BV192" s="630">
        <v>71.017266040049037</v>
      </c>
      <c r="BW192" s="630">
        <v>36.224509603596239</v>
      </c>
      <c r="BX192" s="630">
        <v>25.874642419288925</v>
      </c>
      <c r="BY192" s="630">
        <v>0</v>
      </c>
      <c r="BZ192" s="630">
        <v>30.331988148753577</v>
      </c>
      <c r="CA192" s="630">
        <v>2.9651103391908458</v>
      </c>
      <c r="CB192" s="630">
        <v>-11.742388639149979</v>
      </c>
      <c r="CC192" s="630">
        <v>0</v>
      </c>
      <c r="CD192" s="630">
        <v>0</v>
      </c>
      <c r="CE192" s="630">
        <v>0</v>
      </c>
      <c r="CF192" s="630"/>
      <c r="CG192" s="630">
        <v>12.396557008581937</v>
      </c>
      <c r="CH192" s="630"/>
      <c r="CI192" s="630">
        <v>0</v>
      </c>
      <c r="CJ192" s="630">
        <v>0</v>
      </c>
      <c r="CK192" s="630"/>
      <c r="CL192" s="630">
        <v>214.16990192071924</v>
      </c>
      <c r="CM192" s="630">
        <v>0.41055373927257865</v>
      </c>
      <c r="CN192" s="630">
        <v>0</v>
      </c>
      <c r="CO192" s="630">
        <v>0</v>
      </c>
      <c r="CP192" s="630">
        <v>0</v>
      </c>
      <c r="CQ192" s="630">
        <v>0</v>
      </c>
      <c r="CR192" s="630"/>
      <c r="CS192" s="630">
        <v>28.087351859419698</v>
      </c>
      <c r="CT192" s="630">
        <v>9.5236003269309357</v>
      </c>
      <c r="CU192" s="630"/>
      <c r="CV192" s="630">
        <v>0</v>
      </c>
      <c r="CW192" s="630">
        <v>0</v>
      </c>
      <c r="CX192" s="630">
        <v>0</v>
      </c>
      <c r="CY192" s="630">
        <v>0</v>
      </c>
      <c r="CZ192" s="630"/>
      <c r="DA192" s="630">
        <v>0</v>
      </c>
      <c r="DB192" s="630">
        <v>0</v>
      </c>
      <c r="DC192" s="630"/>
      <c r="DD192" s="630">
        <v>3.5640069472823868</v>
      </c>
      <c r="DE192" s="630"/>
      <c r="DF192" s="630">
        <v>14.651256640784634</v>
      </c>
      <c r="DG192" s="630">
        <v>0</v>
      </c>
      <c r="DH192" s="630">
        <v>0</v>
      </c>
      <c r="DI192" s="630"/>
      <c r="DJ192" s="630">
        <v>1.3306089088680015</v>
      </c>
      <c r="DK192" s="630"/>
      <c r="DL192" s="630">
        <v>37.049397221087048</v>
      </c>
      <c r="DM192" s="630">
        <v>0</v>
      </c>
    </row>
    <row r="193" spans="1:117" s="622" customFormat="1" ht="13">
      <c r="A193" s="484">
        <v>599</v>
      </c>
      <c r="B193" s="621">
        <v>15</v>
      </c>
      <c r="C193" s="622" t="s">
        <v>191</v>
      </c>
      <c r="D193" s="470">
        <v>11226</v>
      </c>
      <c r="E193" s="623">
        <v>2700033</v>
      </c>
      <c r="F193" s="624">
        <v>-2254181</v>
      </c>
      <c r="G193" s="624">
        <v>-1210612</v>
      </c>
      <c r="H193" s="625">
        <v>-764760</v>
      </c>
      <c r="I193" s="623"/>
      <c r="J193" s="624">
        <v>35010</v>
      </c>
      <c r="K193" s="624">
        <v>25007</v>
      </c>
      <c r="L193" s="624"/>
      <c r="M193" s="624">
        <v>383467</v>
      </c>
      <c r="N193" s="624">
        <v>273905</v>
      </c>
      <c r="O193" s="624">
        <v>12667</v>
      </c>
      <c r="P193" s="624">
        <v>0</v>
      </c>
      <c r="Q193" s="624">
        <v>0</v>
      </c>
      <c r="R193" s="624">
        <v>0</v>
      </c>
      <c r="S193" s="624">
        <v>-20584</v>
      </c>
      <c r="T193" s="624">
        <v>46436</v>
      </c>
      <c r="U193" s="624">
        <v>0</v>
      </c>
      <c r="V193" s="624">
        <v>0</v>
      </c>
      <c r="W193" s="624">
        <v>0</v>
      </c>
      <c r="X193" s="624">
        <v>0</v>
      </c>
      <c r="Y193" s="624"/>
      <c r="Z193" s="624">
        <v>147273</v>
      </c>
      <c r="AA193" s="624"/>
      <c r="AB193" s="624">
        <v>0</v>
      </c>
      <c r="AC193" s="624">
        <v>0</v>
      </c>
      <c r="AD193" s="624"/>
      <c r="AE193" s="624">
        <v>1458105</v>
      </c>
      <c r="AF193" s="624">
        <v>0</v>
      </c>
      <c r="AG193" s="624">
        <v>0</v>
      </c>
      <c r="AH193" s="624">
        <v>0</v>
      </c>
      <c r="AI193" s="624">
        <v>0</v>
      </c>
      <c r="AJ193" s="624">
        <v>0</v>
      </c>
      <c r="AK193" s="624"/>
      <c r="AL193" s="624">
        <v>278731</v>
      </c>
      <c r="AM193" s="624">
        <v>0</v>
      </c>
      <c r="AN193" s="624"/>
      <c r="AO193" s="624">
        <v>0</v>
      </c>
      <c r="AP193" s="624">
        <v>0</v>
      </c>
      <c r="AQ193" s="624">
        <v>0</v>
      </c>
      <c r="AR193" s="624">
        <v>0</v>
      </c>
      <c r="AS193" s="624"/>
      <c r="AT193" s="624">
        <v>0</v>
      </c>
      <c r="AU193" s="624">
        <v>0</v>
      </c>
      <c r="AV193" s="624"/>
      <c r="AW193" s="624">
        <v>40009</v>
      </c>
      <c r="AX193" s="624"/>
      <c r="AY193" s="624">
        <v>0</v>
      </c>
      <c r="AZ193" s="624">
        <v>0</v>
      </c>
      <c r="BA193" s="624">
        <v>0</v>
      </c>
      <c r="BB193" s="624"/>
      <c r="BC193" s="624">
        <v>20007</v>
      </c>
      <c r="BD193" s="624"/>
      <c r="BE193" s="624">
        <v>0</v>
      </c>
      <c r="BF193" s="624">
        <v>0</v>
      </c>
      <c r="BG193" s="626"/>
      <c r="BH193" s="484">
        <v>599</v>
      </c>
      <c r="BI193" s="621">
        <v>15</v>
      </c>
      <c r="BJ193" s="622" t="s">
        <v>191</v>
      </c>
      <c r="BK193" s="470">
        <v>11226</v>
      </c>
      <c r="BL193" s="627">
        <v>240.51603420630678</v>
      </c>
      <c r="BM193" s="628">
        <v>-200.8000178157848</v>
      </c>
      <c r="BN193" s="628">
        <v>-107.84001425262782</v>
      </c>
      <c r="BO193" s="629">
        <v>-68.123997862105824</v>
      </c>
      <c r="BP193" s="627"/>
      <c r="BQ193" s="630">
        <v>3.11865312667023</v>
      </c>
      <c r="BR193" s="630">
        <v>2.2275966506324605</v>
      </c>
      <c r="BS193" s="630"/>
      <c r="BT193" s="630">
        <v>34.158827721361128</v>
      </c>
      <c r="BU193" s="630">
        <v>24.399162658115088</v>
      </c>
      <c r="BV193" s="630">
        <v>1.128362729378229</v>
      </c>
      <c r="BW193" s="630">
        <v>0</v>
      </c>
      <c r="BX193" s="630">
        <v>0</v>
      </c>
      <c r="BY193" s="630">
        <v>0</v>
      </c>
      <c r="BZ193" s="630">
        <v>-1.8336005701051132</v>
      </c>
      <c r="CA193" s="630">
        <v>4.13646891145555</v>
      </c>
      <c r="CB193" s="630">
        <v>0</v>
      </c>
      <c r="CC193" s="630">
        <v>0</v>
      </c>
      <c r="CD193" s="630">
        <v>0</v>
      </c>
      <c r="CE193" s="630">
        <v>0</v>
      </c>
      <c r="CF193" s="630"/>
      <c r="CG193" s="630">
        <v>13.11892036344201</v>
      </c>
      <c r="CH193" s="630"/>
      <c r="CI193" s="630">
        <v>0</v>
      </c>
      <c r="CJ193" s="630">
        <v>0</v>
      </c>
      <c r="CK193" s="630"/>
      <c r="CL193" s="630">
        <v>129.8864243719936</v>
      </c>
      <c r="CM193" s="630">
        <v>0</v>
      </c>
      <c r="CN193" s="630">
        <v>0</v>
      </c>
      <c r="CO193" s="630">
        <v>0</v>
      </c>
      <c r="CP193" s="630">
        <v>0</v>
      </c>
      <c r="CQ193" s="630">
        <v>0</v>
      </c>
      <c r="CR193" s="630"/>
      <c r="CS193" s="630">
        <v>24.829057544984856</v>
      </c>
      <c r="CT193" s="630">
        <v>0</v>
      </c>
      <c r="CU193" s="630"/>
      <c r="CV193" s="630">
        <v>0</v>
      </c>
      <c r="CW193" s="630">
        <v>0</v>
      </c>
      <c r="CX193" s="630">
        <v>0</v>
      </c>
      <c r="CY193" s="630">
        <v>0</v>
      </c>
      <c r="CZ193" s="630"/>
      <c r="DA193" s="630">
        <v>0</v>
      </c>
      <c r="DB193" s="630">
        <v>0</v>
      </c>
      <c r="DC193" s="630"/>
      <c r="DD193" s="630">
        <v>3.563958667379298</v>
      </c>
      <c r="DE193" s="630"/>
      <c r="DF193" s="630">
        <v>0</v>
      </c>
      <c r="DG193" s="630">
        <v>0</v>
      </c>
      <c r="DH193" s="630">
        <v>0</v>
      </c>
      <c r="DI193" s="630"/>
      <c r="DJ193" s="630">
        <v>1.7822020309994655</v>
      </c>
      <c r="DK193" s="630"/>
      <c r="DL193" s="630">
        <v>0</v>
      </c>
      <c r="DM193" s="630">
        <v>0</v>
      </c>
    </row>
    <row r="194" spans="1:117" s="622" customFormat="1" ht="13">
      <c r="A194" s="484">
        <v>601</v>
      </c>
      <c r="B194" s="621">
        <v>13</v>
      </c>
      <c r="C194" s="622" t="s">
        <v>545</v>
      </c>
      <c r="D194" s="470">
        <v>3692</v>
      </c>
      <c r="E194" s="623">
        <v>1360533</v>
      </c>
      <c r="F194" s="624">
        <v>-741354</v>
      </c>
      <c r="G194" s="624">
        <v>-398145</v>
      </c>
      <c r="H194" s="625">
        <v>221034</v>
      </c>
      <c r="I194" s="623"/>
      <c r="J194" s="624">
        <v>0</v>
      </c>
      <c r="K194" s="624">
        <v>0</v>
      </c>
      <c r="L194" s="624"/>
      <c r="M194" s="624">
        <v>73744</v>
      </c>
      <c r="N194" s="624">
        <v>52674</v>
      </c>
      <c r="O194" s="624">
        <v>0</v>
      </c>
      <c r="P194" s="624">
        <v>0</v>
      </c>
      <c r="Q194" s="624">
        <v>0</v>
      </c>
      <c r="R194" s="624">
        <v>0</v>
      </c>
      <c r="S194" s="624">
        <v>-50669</v>
      </c>
      <c r="T194" s="624">
        <v>0</v>
      </c>
      <c r="U194" s="624">
        <v>0</v>
      </c>
      <c r="V194" s="624">
        <v>0</v>
      </c>
      <c r="W194" s="624">
        <v>0</v>
      </c>
      <c r="X194" s="624">
        <v>0</v>
      </c>
      <c r="Y194" s="624"/>
      <c r="Z194" s="624">
        <v>22786</v>
      </c>
      <c r="AA194" s="624"/>
      <c r="AB194" s="624">
        <v>0</v>
      </c>
      <c r="AC194" s="624">
        <v>0</v>
      </c>
      <c r="AD194" s="624"/>
      <c r="AE194" s="624">
        <v>984600</v>
      </c>
      <c r="AF194" s="624">
        <v>8731</v>
      </c>
      <c r="AG194" s="624">
        <v>0</v>
      </c>
      <c r="AH194" s="624">
        <v>0</v>
      </c>
      <c r="AI194" s="624">
        <v>0</v>
      </c>
      <c r="AJ194" s="624">
        <v>0</v>
      </c>
      <c r="AK194" s="624"/>
      <c r="AL194" s="624">
        <v>251544</v>
      </c>
      <c r="AM194" s="624">
        <v>0</v>
      </c>
      <c r="AN194" s="624"/>
      <c r="AO194" s="624">
        <v>0</v>
      </c>
      <c r="AP194" s="624">
        <v>0</v>
      </c>
      <c r="AQ194" s="624">
        <v>0</v>
      </c>
      <c r="AR194" s="624">
        <v>0</v>
      </c>
      <c r="AS194" s="624"/>
      <c r="AT194" s="624">
        <v>0</v>
      </c>
      <c r="AU194" s="624">
        <v>0</v>
      </c>
      <c r="AV194" s="624"/>
      <c r="AW194" s="624">
        <v>13158</v>
      </c>
      <c r="AX194" s="624"/>
      <c r="AY194" s="624">
        <v>0</v>
      </c>
      <c r="AZ194" s="624">
        <v>0</v>
      </c>
      <c r="BA194" s="624">
        <v>0</v>
      </c>
      <c r="BB194" s="624"/>
      <c r="BC194" s="624">
        <v>3965</v>
      </c>
      <c r="BD194" s="624"/>
      <c r="BE194" s="624">
        <v>0</v>
      </c>
      <c r="BF194" s="624">
        <v>0</v>
      </c>
      <c r="BG194" s="626"/>
      <c r="BH194" s="484">
        <v>601</v>
      </c>
      <c r="BI194" s="621">
        <v>13</v>
      </c>
      <c r="BJ194" s="622" t="s">
        <v>545</v>
      </c>
      <c r="BK194" s="470">
        <v>3692</v>
      </c>
      <c r="BL194" s="627">
        <v>368.50839653304445</v>
      </c>
      <c r="BM194" s="628">
        <v>-200.80010834236185</v>
      </c>
      <c r="BN194" s="628">
        <v>-107.8399241603467</v>
      </c>
      <c r="BO194" s="629">
        <v>59.868364030335862</v>
      </c>
      <c r="BP194" s="627"/>
      <c r="BQ194" s="630">
        <v>0</v>
      </c>
      <c r="BR194" s="630">
        <v>0</v>
      </c>
      <c r="BS194" s="630"/>
      <c r="BT194" s="630">
        <v>19.973997833152762</v>
      </c>
      <c r="BU194" s="630">
        <v>14.267063921993499</v>
      </c>
      <c r="BV194" s="630">
        <v>0</v>
      </c>
      <c r="BW194" s="630">
        <v>0</v>
      </c>
      <c r="BX194" s="630">
        <v>0</v>
      </c>
      <c r="BY194" s="630">
        <v>0</v>
      </c>
      <c r="BZ194" s="630">
        <v>-13.723997833152763</v>
      </c>
      <c r="CA194" s="630">
        <v>0</v>
      </c>
      <c r="CB194" s="630">
        <v>0</v>
      </c>
      <c r="CC194" s="630">
        <v>0</v>
      </c>
      <c r="CD194" s="630">
        <v>0</v>
      </c>
      <c r="CE194" s="630">
        <v>0</v>
      </c>
      <c r="CF194" s="630"/>
      <c r="CG194" s="630">
        <v>6.1717226435536299</v>
      </c>
      <c r="CH194" s="630"/>
      <c r="CI194" s="630">
        <v>0</v>
      </c>
      <c r="CJ194" s="630">
        <v>0</v>
      </c>
      <c r="CK194" s="630"/>
      <c r="CL194" s="630">
        <v>266.68472372697727</v>
      </c>
      <c r="CM194" s="630">
        <v>2.364842903575298</v>
      </c>
      <c r="CN194" s="630">
        <v>0</v>
      </c>
      <c r="CO194" s="630">
        <v>0</v>
      </c>
      <c r="CP194" s="630">
        <v>0</v>
      </c>
      <c r="CQ194" s="630">
        <v>0</v>
      </c>
      <c r="CR194" s="630"/>
      <c r="CS194" s="630">
        <v>68.132177681473451</v>
      </c>
      <c r="CT194" s="630">
        <v>0</v>
      </c>
      <c r="CU194" s="630"/>
      <c r="CV194" s="630">
        <v>0</v>
      </c>
      <c r="CW194" s="630">
        <v>0</v>
      </c>
      <c r="CX194" s="630">
        <v>0</v>
      </c>
      <c r="CY194" s="630">
        <v>0</v>
      </c>
      <c r="CZ194" s="630"/>
      <c r="DA194" s="630">
        <v>0</v>
      </c>
      <c r="DB194" s="630">
        <v>0</v>
      </c>
      <c r="DC194" s="630"/>
      <c r="DD194" s="630">
        <v>3.5639219934994584</v>
      </c>
      <c r="DE194" s="630"/>
      <c r="DF194" s="630">
        <v>0</v>
      </c>
      <c r="DG194" s="630">
        <v>0</v>
      </c>
      <c r="DH194" s="630">
        <v>0</v>
      </c>
      <c r="DI194" s="630"/>
      <c r="DJ194" s="630">
        <v>1.073943661971831</v>
      </c>
      <c r="DK194" s="630"/>
      <c r="DL194" s="630">
        <v>0</v>
      </c>
      <c r="DM194" s="630">
        <v>0</v>
      </c>
    </row>
    <row r="195" spans="1:117" s="622" customFormat="1" ht="13">
      <c r="A195" s="484">
        <v>604</v>
      </c>
      <c r="B195" s="621">
        <v>6</v>
      </c>
      <c r="C195" s="622" t="s">
        <v>193</v>
      </c>
      <c r="D195" s="470">
        <v>21042</v>
      </c>
      <c r="E195" s="623">
        <v>3767310</v>
      </c>
      <c r="F195" s="624">
        <v>-4225234</v>
      </c>
      <c r="G195" s="624">
        <v>-2269169</v>
      </c>
      <c r="H195" s="625">
        <v>-2727093</v>
      </c>
      <c r="I195" s="623"/>
      <c r="J195" s="624">
        <v>0</v>
      </c>
      <c r="K195" s="624">
        <v>0</v>
      </c>
      <c r="L195" s="624"/>
      <c r="M195" s="624">
        <v>545703</v>
      </c>
      <c r="N195" s="624">
        <v>389788</v>
      </c>
      <c r="O195" s="624">
        <v>22168</v>
      </c>
      <c r="P195" s="624">
        <v>94551</v>
      </c>
      <c r="Q195" s="624">
        <v>67536</v>
      </c>
      <c r="R195" s="624">
        <v>0</v>
      </c>
      <c r="S195" s="624">
        <v>12667</v>
      </c>
      <c r="T195" s="624">
        <v>34827</v>
      </c>
      <c r="U195" s="624">
        <v>0</v>
      </c>
      <c r="V195" s="624">
        <v>0</v>
      </c>
      <c r="W195" s="624">
        <v>0</v>
      </c>
      <c r="X195" s="624">
        <v>0</v>
      </c>
      <c r="Y195" s="624"/>
      <c r="Z195" s="624">
        <v>330134</v>
      </c>
      <c r="AA195" s="624"/>
      <c r="AB195" s="624">
        <v>0</v>
      </c>
      <c r="AC195" s="624">
        <v>0</v>
      </c>
      <c r="AD195" s="624"/>
      <c r="AE195" s="624">
        <v>2163966</v>
      </c>
      <c r="AF195" s="624">
        <v>0</v>
      </c>
      <c r="AG195" s="624">
        <v>0</v>
      </c>
      <c r="AH195" s="624">
        <v>0</v>
      </c>
      <c r="AI195" s="624">
        <v>0</v>
      </c>
      <c r="AJ195" s="624">
        <v>0</v>
      </c>
      <c r="AK195" s="624"/>
      <c r="AL195" s="624">
        <v>0</v>
      </c>
      <c r="AM195" s="624">
        <v>0</v>
      </c>
      <c r="AN195" s="624"/>
      <c r="AO195" s="624">
        <v>0</v>
      </c>
      <c r="AP195" s="624">
        <v>0</v>
      </c>
      <c r="AQ195" s="624">
        <v>0</v>
      </c>
      <c r="AR195" s="624">
        <v>0</v>
      </c>
      <c r="AS195" s="624"/>
      <c r="AT195" s="624">
        <v>0</v>
      </c>
      <c r="AU195" s="624">
        <v>0</v>
      </c>
      <c r="AV195" s="624"/>
      <c r="AW195" s="624">
        <v>74994</v>
      </c>
      <c r="AX195" s="624"/>
      <c r="AY195" s="624">
        <v>0</v>
      </c>
      <c r="AZ195" s="624">
        <v>0</v>
      </c>
      <c r="BA195" s="624">
        <v>0</v>
      </c>
      <c r="BB195" s="624"/>
      <c r="BC195" s="624">
        <v>30976</v>
      </c>
      <c r="BD195" s="624"/>
      <c r="BE195" s="624">
        <v>0</v>
      </c>
      <c r="BF195" s="624">
        <v>0</v>
      </c>
      <c r="BG195" s="626"/>
      <c r="BH195" s="484">
        <v>604</v>
      </c>
      <c r="BI195" s="621">
        <v>6</v>
      </c>
      <c r="BJ195" s="622" t="s">
        <v>193</v>
      </c>
      <c r="BK195" s="470">
        <v>21042</v>
      </c>
      <c r="BL195" s="627">
        <v>179.03763900769889</v>
      </c>
      <c r="BM195" s="628">
        <v>-200.80001900959985</v>
      </c>
      <c r="BN195" s="628">
        <v>-107.83998669328011</v>
      </c>
      <c r="BO195" s="629">
        <v>-129.60236669518108</v>
      </c>
      <c r="BP195" s="627"/>
      <c r="BQ195" s="630">
        <v>0</v>
      </c>
      <c r="BR195" s="630">
        <v>0</v>
      </c>
      <c r="BS195" s="630"/>
      <c r="BT195" s="630">
        <v>25.933989164528086</v>
      </c>
      <c r="BU195" s="630">
        <v>18.524284763805721</v>
      </c>
      <c r="BV195" s="630">
        <v>1.0535120235719038</v>
      </c>
      <c r="BW195" s="630">
        <v>4.4934416880524664</v>
      </c>
      <c r="BX195" s="630">
        <v>3.2095808383233533</v>
      </c>
      <c r="BY195" s="630">
        <v>0</v>
      </c>
      <c r="BZ195" s="630">
        <v>0.60198650318410796</v>
      </c>
      <c r="CA195" s="630">
        <v>1.6551183347590532</v>
      </c>
      <c r="CB195" s="630">
        <v>0</v>
      </c>
      <c r="CC195" s="630">
        <v>0</v>
      </c>
      <c r="CD195" s="630">
        <v>0</v>
      </c>
      <c r="CE195" s="630">
        <v>0</v>
      </c>
      <c r="CF195" s="630"/>
      <c r="CG195" s="630">
        <v>15.689288090485695</v>
      </c>
      <c r="CH195" s="630"/>
      <c r="CI195" s="630">
        <v>0</v>
      </c>
      <c r="CJ195" s="630">
        <v>0</v>
      </c>
      <c r="CK195" s="630"/>
      <c r="CL195" s="630">
        <v>102.84031936127745</v>
      </c>
      <c r="CM195" s="630">
        <v>0</v>
      </c>
      <c r="CN195" s="630">
        <v>0</v>
      </c>
      <c r="CO195" s="630">
        <v>0</v>
      </c>
      <c r="CP195" s="630">
        <v>0</v>
      </c>
      <c r="CQ195" s="630">
        <v>0</v>
      </c>
      <c r="CR195" s="630"/>
      <c r="CS195" s="630">
        <v>0</v>
      </c>
      <c r="CT195" s="630">
        <v>0</v>
      </c>
      <c r="CU195" s="630"/>
      <c r="CV195" s="630">
        <v>0</v>
      </c>
      <c r="CW195" s="630">
        <v>0</v>
      </c>
      <c r="CX195" s="630">
        <v>0</v>
      </c>
      <c r="CY195" s="630">
        <v>0</v>
      </c>
      <c r="CZ195" s="630"/>
      <c r="DA195" s="630">
        <v>0</v>
      </c>
      <c r="DB195" s="630">
        <v>0</v>
      </c>
      <c r="DC195" s="630"/>
      <c r="DD195" s="630">
        <v>3.5640148274878816</v>
      </c>
      <c r="DE195" s="630"/>
      <c r="DF195" s="630">
        <v>0</v>
      </c>
      <c r="DG195" s="630">
        <v>0</v>
      </c>
      <c r="DH195" s="630">
        <v>0</v>
      </c>
      <c r="DI195" s="630"/>
      <c r="DJ195" s="630">
        <v>1.4721034122231726</v>
      </c>
      <c r="DK195" s="630"/>
      <c r="DL195" s="630">
        <v>0</v>
      </c>
      <c r="DM195" s="630">
        <v>0</v>
      </c>
    </row>
    <row r="196" spans="1:117" s="622" customFormat="1" ht="13">
      <c r="A196" s="484">
        <v>607</v>
      </c>
      <c r="B196" s="621">
        <v>12</v>
      </c>
      <c r="C196" s="622" t="s">
        <v>194</v>
      </c>
      <c r="D196" s="470">
        <v>3999</v>
      </c>
      <c r="E196" s="623">
        <v>755784</v>
      </c>
      <c r="F196" s="624">
        <v>-802999</v>
      </c>
      <c r="G196" s="624">
        <v>-431252</v>
      </c>
      <c r="H196" s="625">
        <v>-478467</v>
      </c>
      <c r="I196" s="623"/>
      <c r="J196" s="624">
        <v>0</v>
      </c>
      <c r="K196" s="624">
        <v>0</v>
      </c>
      <c r="L196" s="624"/>
      <c r="M196" s="624">
        <v>58995</v>
      </c>
      <c r="N196" s="624">
        <v>42139</v>
      </c>
      <c r="O196" s="624">
        <v>0</v>
      </c>
      <c r="P196" s="624">
        <v>0</v>
      </c>
      <c r="Q196" s="624">
        <v>0</v>
      </c>
      <c r="R196" s="624">
        <v>0</v>
      </c>
      <c r="S196" s="624">
        <v>0</v>
      </c>
      <c r="T196" s="624">
        <v>0</v>
      </c>
      <c r="U196" s="624">
        <v>0</v>
      </c>
      <c r="V196" s="624">
        <v>0</v>
      </c>
      <c r="W196" s="624">
        <v>0</v>
      </c>
      <c r="X196" s="624">
        <v>0</v>
      </c>
      <c r="Y196" s="624"/>
      <c r="Z196" s="624">
        <v>27861</v>
      </c>
      <c r="AA196" s="624"/>
      <c r="AB196" s="624">
        <v>0</v>
      </c>
      <c r="AC196" s="624">
        <v>0</v>
      </c>
      <c r="AD196" s="624"/>
      <c r="AE196" s="624">
        <v>608737</v>
      </c>
      <c r="AF196" s="624">
        <v>0</v>
      </c>
      <c r="AG196" s="624">
        <v>0</v>
      </c>
      <c r="AH196" s="624">
        <v>0</v>
      </c>
      <c r="AI196" s="624">
        <v>0</v>
      </c>
      <c r="AJ196" s="624">
        <v>0</v>
      </c>
      <c r="AK196" s="624"/>
      <c r="AL196" s="624">
        <v>0</v>
      </c>
      <c r="AM196" s="624">
        <v>0</v>
      </c>
      <c r="AN196" s="624"/>
      <c r="AO196" s="624">
        <v>0</v>
      </c>
      <c r="AP196" s="624">
        <v>0</v>
      </c>
      <c r="AQ196" s="624">
        <v>0</v>
      </c>
      <c r="AR196" s="624">
        <v>0</v>
      </c>
      <c r="AS196" s="624"/>
      <c r="AT196" s="624">
        <v>0</v>
      </c>
      <c r="AU196" s="624">
        <v>0</v>
      </c>
      <c r="AV196" s="624"/>
      <c r="AW196" s="624">
        <v>14252</v>
      </c>
      <c r="AX196" s="624"/>
      <c r="AY196" s="624">
        <v>0</v>
      </c>
      <c r="AZ196" s="624">
        <v>0</v>
      </c>
      <c r="BA196" s="624">
        <v>0</v>
      </c>
      <c r="BB196" s="624"/>
      <c r="BC196" s="624">
        <v>3800</v>
      </c>
      <c r="BD196" s="624"/>
      <c r="BE196" s="624">
        <v>0</v>
      </c>
      <c r="BF196" s="624">
        <v>0</v>
      </c>
      <c r="BG196" s="626"/>
      <c r="BH196" s="484">
        <v>607</v>
      </c>
      <c r="BI196" s="621">
        <v>12</v>
      </c>
      <c r="BJ196" s="622" t="s">
        <v>194</v>
      </c>
      <c r="BK196" s="470">
        <v>3999</v>
      </c>
      <c r="BL196" s="627">
        <v>188.99324831207801</v>
      </c>
      <c r="BM196" s="628">
        <v>-200.79994998749689</v>
      </c>
      <c r="BN196" s="628">
        <v>-107.8399599899975</v>
      </c>
      <c r="BO196" s="629">
        <v>-119.64666166541636</v>
      </c>
      <c r="BP196" s="627"/>
      <c r="BQ196" s="630">
        <v>0</v>
      </c>
      <c r="BR196" s="630">
        <v>0</v>
      </c>
      <c r="BS196" s="630"/>
      <c r="BT196" s="630">
        <v>14.752438109527382</v>
      </c>
      <c r="BU196" s="630">
        <v>10.537384346086522</v>
      </c>
      <c r="BV196" s="630">
        <v>0</v>
      </c>
      <c r="BW196" s="630">
        <v>0</v>
      </c>
      <c r="BX196" s="630">
        <v>0</v>
      </c>
      <c r="BY196" s="630">
        <v>0</v>
      </c>
      <c r="BZ196" s="630">
        <v>0</v>
      </c>
      <c r="CA196" s="630">
        <v>0</v>
      </c>
      <c r="CB196" s="630">
        <v>0</v>
      </c>
      <c r="CC196" s="630">
        <v>0</v>
      </c>
      <c r="CD196" s="630">
        <v>0</v>
      </c>
      <c r="CE196" s="630">
        <v>0</v>
      </c>
      <c r="CF196" s="630"/>
      <c r="CG196" s="630">
        <v>6.9669917479369845</v>
      </c>
      <c r="CH196" s="630"/>
      <c r="CI196" s="630">
        <v>0</v>
      </c>
      <c r="CJ196" s="630">
        <v>0</v>
      </c>
      <c r="CK196" s="630"/>
      <c r="CL196" s="630">
        <v>152.22230557639409</v>
      </c>
      <c r="CM196" s="630">
        <v>0</v>
      </c>
      <c r="CN196" s="630">
        <v>0</v>
      </c>
      <c r="CO196" s="630">
        <v>0</v>
      </c>
      <c r="CP196" s="630">
        <v>0</v>
      </c>
      <c r="CQ196" s="630">
        <v>0</v>
      </c>
      <c r="CR196" s="630"/>
      <c r="CS196" s="630">
        <v>0</v>
      </c>
      <c r="CT196" s="630">
        <v>0</v>
      </c>
      <c r="CU196" s="630"/>
      <c r="CV196" s="630">
        <v>0</v>
      </c>
      <c r="CW196" s="630">
        <v>0</v>
      </c>
      <c r="CX196" s="630">
        <v>0</v>
      </c>
      <c r="CY196" s="630">
        <v>0</v>
      </c>
      <c r="CZ196" s="630"/>
      <c r="DA196" s="630">
        <v>0</v>
      </c>
      <c r="DB196" s="630">
        <v>0</v>
      </c>
      <c r="DC196" s="630"/>
      <c r="DD196" s="630">
        <v>3.5638909727431858</v>
      </c>
      <c r="DE196" s="630"/>
      <c r="DF196" s="630">
        <v>0</v>
      </c>
      <c r="DG196" s="630">
        <v>0</v>
      </c>
      <c r="DH196" s="630">
        <v>0</v>
      </c>
      <c r="DI196" s="630"/>
      <c r="DJ196" s="630">
        <v>0.95023755938984744</v>
      </c>
      <c r="DK196" s="630"/>
      <c r="DL196" s="630">
        <v>0</v>
      </c>
      <c r="DM196" s="630">
        <v>0</v>
      </c>
    </row>
    <row r="197" spans="1:117" s="622" customFormat="1" ht="13">
      <c r="A197" s="484">
        <v>608</v>
      </c>
      <c r="B197" s="621">
        <v>4</v>
      </c>
      <c r="C197" s="622" t="s">
        <v>195</v>
      </c>
      <c r="D197" s="470">
        <v>1931</v>
      </c>
      <c r="E197" s="623">
        <v>1060335</v>
      </c>
      <c r="F197" s="624">
        <v>-387745</v>
      </c>
      <c r="G197" s="624">
        <v>-208239</v>
      </c>
      <c r="H197" s="625">
        <v>464351</v>
      </c>
      <c r="I197" s="623"/>
      <c r="J197" s="624">
        <v>0</v>
      </c>
      <c r="K197" s="624">
        <v>0</v>
      </c>
      <c r="L197" s="624"/>
      <c r="M197" s="624">
        <v>29497</v>
      </c>
      <c r="N197" s="624">
        <v>21070</v>
      </c>
      <c r="O197" s="624">
        <v>0</v>
      </c>
      <c r="P197" s="624">
        <v>23638</v>
      </c>
      <c r="Q197" s="624">
        <v>16884</v>
      </c>
      <c r="R197" s="624">
        <v>0</v>
      </c>
      <c r="S197" s="624">
        <v>0</v>
      </c>
      <c r="T197" s="624">
        <v>0</v>
      </c>
      <c r="U197" s="624">
        <v>0</v>
      </c>
      <c r="V197" s="624">
        <v>0</v>
      </c>
      <c r="W197" s="624">
        <v>0</v>
      </c>
      <c r="X197" s="624">
        <v>0</v>
      </c>
      <c r="Y197" s="624"/>
      <c r="Z197" s="624">
        <v>8186</v>
      </c>
      <c r="AA197" s="624"/>
      <c r="AB197" s="624">
        <v>0</v>
      </c>
      <c r="AC197" s="624">
        <v>0</v>
      </c>
      <c r="AD197" s="624"/>
      <c r="AE197" s="624">
        <v>952049</v>
      </c>
      <c r="AF197" s="624">
        <v>0</v>
      </c>
      <c r="AG197" s="624">
        <v>0</v>
      </c>
      <c r="AH197" s="624">
        <v>0</v>
      </c>
      <c r="AI197" s="624">
        <v>0</v>
      </c>
      <c r="AJ197" s="624">
        <v>0</v>
      </c>
      <c r="AK197" s="624"/>
      <c r="AL197" s="624">
        <v>0</v>
      </c>
      <c r="AM197" s="624">
        <v>0</v>
      </c>
      <c r="AN197" s="624"/>
      <c r="AO197" s="624">
        <v>0</v>
      </c>
      <c r="AP197" s="624">
        <v>0</v>
      </c>
      <c r="AQ197" s="624">
        <v>0</v>
      </c>
      <c r="AR197" s="624">
        <v>0</v>
      </c>
      <c r="AS197" s="624"/>
      <c r="AT197" s="624">
        <v>0</v>
      </c>
      <c r="AU197" s="624">
        <v>0</v>
      </c>
      <c r="AV197" s="624"/>
      <c r="AW197" s="624">
        <v>6882</v>
      </c>
      <c r="AX197" s="624"/>
      <c r="AY197" s="624">
        <v>0</v>
      </c>
      <c r="AZ197" s="624">
        <v>0</v>
      </c>
      <c r="BA197" s="624">
        <v>0</v>
      </c>
      <c r="BB197" s="624"/>
      <c r="BC197" s="624">
        <v>2129</v>
      </c>
      <c r="BD197" s="624"/>
      <c r="BE197" s="624">
        <v>0</v>
      </c>
      <c r="BF197" s="624">
        <v>0</v>
      </c>
      <c r="BG197" s="626"/>
      <c r="BH197" s="484">
        <v>608</v>
      </c>
      <c r="BI197" s="621">
        <v>4</v>
      </c>
      <c r="BJ197" s="622" t="s">
        <v>195</v>
      </c>
      <c r="BK197" s="470">
        <v>1931</v>
      </c>
      <c r="BL197" s="627">
        <v>549.11185914034183</v>
      </c>
      <c r="BM197" s="628">
        <v>-200.80010357327811</v>
      </c>
      <c r="BN197" s="628">
        <v>-107.83997928534438</v>
      </c>
      <c r="BO197" s="629">
        <v>240.47177628171931</v>
      </c>
      <c r="BP197" s="627"/>
      <c r="BQ197" s="630">
        <v>0</v>
      </c>
      <c r="BR197" s="630">
        <v>0</v>
      </c>
      <c r="BS197" s="630"/>
      <c r="BT197" s="630">
        <v>15.275504919730709</v>
      </c>
      <c r="BU197" s="630">
        <v>10.911444847229415</v>
      </c>
      <c r="BV197" s="630">
        <v>0</v>
      </c>
      <c r="BW197" s="630">
        <v>12.241325737959606</v>
      </c>
      <c r="BX197" s="630">
        <v>8.7436561367167265</v>
      </c>
      <c r="BY197" s="630">
        <v>0</v>
      </c>
      <c r="BZ197" s="630">
        <v>0</v>
      </c>
      <c r="CA197" s="630">
        <v>0</v>
      </c>
      <c r="CB197" s="630">
        <v>0</v>
      </c>
      <c r="CC197" s="630">
        <v>0</v>
      </c>
      <c r="CD197" s="630">
        <v>0</v>
      </c>
      <c r="CE197" s="630">
        <v>0</v>
      </c>
      <c r="CF197" s="630"/>
      <c r="CG197" s="630">
        <v>4.2392542723977211</v>
      </c>
      <c r="CH197" s="630"/>
      <c r="CI197" s="630">
        <v>0</v>
      </c>
      <c r="CJ197" s="630">
        <v>0</v>
      </c>
      <c r="CK197" s="630"/>
      <c r="CL197" s="630">
        <v>493.03417918177109</v>
      </c>
      <c r="CM197" s="630">
        <v>0</v>
      </c>
      <c r="CN197" s="630">
        <v>0</v>
      </c>
      <c r="CO197" s="630">
        <v>0</v>
      </c>
      <c r="CP197" s="630">
        <v>0</v>
      </c>
      <c r="CQ197" s="630">
        <v>0</v>
      </c>
      <c r="CR197" s="630"/>
      <c r="CS197" s="630">
        <v>0</v>
      </c>
      <c r="CT197" s="630">
        <v>0</v>
      </c>
      <c r="CU197" s="630"/>
      <c r="CV197" s="630">
        <v>0</v>
      </c>
      <c r="CW197" s="630">
        <v>0</v>
      </c>
      <c r="CX197" s="630">
        <v>0</v>
      </c>
      <c r="CY197" s="630">
        <v>0</v>
      </c>
      <c r="CZ197" s="630"/>
      <c r="DA197" s="630">
        <v>0</v>
      </c>
      <c r="DB197" s="630">
        <v>0</v>
      </c>
      <c r="DC197" s="630"/>
      <c r="DD197" s="630">
        <v>3.5639564992232002</v>
      </c>
      <c r="DE197" s="630"/>
      <c r="DF197" s="630">
        <v>0</v>
      </c>
      <c r="DG197" s="630">
        <v>0</v>
      </c>
      <c r="DH197" s="630">
        <v>0</v>
      </c>
      <c r="DI197" s="630"/>
      <c r="DJ197" s="630">
        <v>1.1025375453133093</v>
      </c>
      <c r="DK197" s="630"/>
      <c r="DL197" s="630">
        <v>0</v>
      </c>
      <c r="DM197" s="630">
        <v>0</v>
      </c>
    </row>
    <row r="198" spans="1:117" s="622" customFormat="1" ht="13">
      <c r="A198" s="484">
        <v>609</v>
      </c>
      <c r="B198" s="621">
        <v>4</v>
      </c>
      <c r="C198" s="622" t="s">
        <v>196</v>
      </c>
      <c r="D198" s="470">
        <v>83305</v>
      </c>
      <c r="E198" s="623">
        <v>20873505</v>
      </c>
      <c r="F198" s="624">
        <v>-16727644</v>
      </c>
      <c r="G198" s="624">
        <v>-8983611</v>
      </c>
      <c r="H198" s="625">
        <v>-4837750</v>
      </c>
      <c r="I198" s="623"/>
      <c r="J198" s="624">
        <v>21006</v>
      </c>
      <c r="K198" s="624">
        <v>15004</v>
      </c>
      <c r="L198" s="624"/>
      <c r="M198" s="624">
        <v>1297889</v>
      </c>
      <c r="N198" s="624">
        <v>927064</v>
      </c>
      <c r="O198" s="624">
        <v>669782</v>
      </c>
      <c r="P198" s="624">
        <v>945508</v>
      </c>
      <c r="Q198" s="624">
        <v>675363</v>
      </c>
      <c r="R198" s="624">
        <v>77928</v>
      </c>
      <c r="S198" s="624">
        <v>-226428</v>
      </c>
      <c r="T198" s="624">
        <v>229279</v>
      </c>
      <c r="U198" s="624">
        <v>-5482</v>
      </c>
      <c r="V198" s="624">
        <v>0</v>
      </c>
      <c r="W198" s="624">
        <v>0</v>
      </c>
      <c r="X198" s="624">
        <v>0</v>
      </c>
      <c r="Y198" s="624"/>
      <c r="Z198" s="624">
        <v>817651</v>
      </c>
      <c r="AA198" s="624"/>
      <c r="AB198" s="624">
        <v>0</v>
      </c>
      <c r="AC198" s="624">
        <v>0</v>
      </c>
      <c r="AD198" s="624"/>
      <c r="AE198" s="624">
        <v>10109603</v>
      </c>
      <c r="AF198" s="624">
        <v>200236</v>
      </c>
      <c r="AG198" s="624">
        <v>186439</v>
      </c>
      <c r="AH198" s="624">
        <v>0</v>
      </c>
      <c r="AI198" s="624">
        <v>0</v>
      </c>
      <c r="AJ198" s="624">
        <v>0</v>
      </c>
      <c r="AK198" s="624"/>
      <c r="AL198" s="624">
        <v>753390</v>
      </c>
      <c r="AM198" s="624">
        <v>45935</v>
      </c>
      <c r="AN198" s="624"/>
      <c r="AO198" s="624">
        <v>0</v>
      </c>
      <c r="AP198" s="624">
        <v>0</v>
      </c>
      <c r="AQ198" s="624">
        <v>0</v>
      </c>
      <c r="AR198" s="624">
        <v>0</v>
      </c>
      <c r="AS198" s="624"/>
      <c r="AT198" s="624">
        <v>835336</v>
      </c>
      <c r="AU198" s="624">
        <v>36611</v>
      </c>
      <c r="AV198" s="624"/>
      <c r="AW198" s="624">
        <v>296899</v>
      </c>
      <c r="AX198" s="624"/>
      <c r="AY198" s="624">
        <v>791327</v>
      </c>
      <c r="AZ198" s="624">
        <v>674772</v>
      </c>
      <c r="BA198" s="624">
        <v>0</v>
      </c>
      <c r="BB198" s="624"/>
      <c r="BC198" s="624">
        <v>107241</v>
      </c>
      <c r="BD198" s="624"/>
      <c r="BE198" s="624">
        <v>1239810</v>
      </c>
      <c r="BF198" s="624">
        <v>151342</v>
      </c>
      <c r="BG198" s="626"/>
      <c r="BH198" s="484">
        <v>609</v>
      </c>
      <c r="BI198" s="621">
        <v>4</v>
      </c>
      <c r="BJ198" s="622" t="s">
        <v>196</v>
      </c>
      <c r="BK198" s="470">
        <v>83305</v>
      </c>
      <c r="BL198" s="627">
        <v>250.56725286597444</v>
      </c>
      <c r="BM198" s="628">
        <v>-200.8</v>
      </c>
      <c r="BN198" s="628">
        <v>-107.83999759918372</v>
      </c>
      <c r="BO198" s="629">
        <v>-58.072744733209291</v>
      </c>
      <c r="BP198" s="627"/>
      <c r="BQ198" s="630">
        <v>0.252157733629434</v>
      </c>
      <c r="BR198" s="630">
        <v>0.18010923714062782</v>
      </c>
      <c r="BS198" s="630"/>
      <c r="BT198" s="630">
        <v>15.579965188163976</v>
      </c>
      <c r="BU198" s="630">
        <v>11.128551707580577</v>
      </c>
      <c r="BV198" s="630">
        <v>8.0401176399975984</v>
      </c>
      <c r="BW198" s="630">
        <v>11.349954984694795</v>
      </c>
      <c r="BX198" s="630">
        <v>8.1071124182221954</v>
      </c>
      <c r="BY198" s="630">
        <v>0.93545405437848872</v>
      </c>
      <c r="BZ198" s="630">
        <v>-2.718060140447752</v>
      </c>
      <c r="CA198" s="630">
        <v>2.7522837764840045</v>
      </c>
      <c r="CB198" s="630">
        <v>-6.5806374167216852E-2</v>
      </c>
      <c r="CC198" s="630">
        <v>0</v>
      </c>
      <c r="CD198" s="630">
        <v>0</v>
      </c>
      <c r="CE198" s="630">
        <v>0</v>
      </c>
      <c r="CF198" s="630"/>
      <c r="CG198" s="630">
        <v>9.8151491507112425</v>
      </c>
      <c r="CH198" s="630"/>
      <c r="CI198" s="630">
        <v>0</v>
      </c>
      <c r="CJ198" s="630">
        <v>0</v>
      </c>
      <c r="CK198" s="630"/>
      <c r="CL198" s="630">
        <v>121.35649720905107</v>
      </c>
      <c r="CM198" s="630">
        <v>2.4036492407418524</v>
      </c>
      <c r="CN198" s="630">
        <v>2.2380289298361444</v>
      </c>
      <c r="CO198" s="630">
        <v>0</v>
      </c>
      <c r="CP198" s="630">
        <v>0</v>
      </c>
      <c r="CQ198" s="630">
        <v>0</v>
      </c>
      <c r="CR198" s="630"/>
      <c r="CS198" s="630">
        <v>9.0437548766580633</v>
      </c>
      <c r="CT198" s="630">
        <v>0.55140747854270455</v>
      </c>
      <c r="CU198" s="630"/>
      <c r="CV198" s="630">
        <v>0</v>
      </c>
      <c r="CW198" s="630">
        <v>0</v>
      </c>
      <c r="CX198" s="630">
        <v>0</v>
      </c>
      <c r="CY198" s="630">
        <v>0</v>
      </c>
      <c r="CZ198" s="630"/>
      <c r="DA198" s="630">
        <v>10.027441330052218</v>
      </c>
      <c r="DB198" s="630">
        <v>0.43948142368405257</v>
      </c>
      <c r="DC198" s="630"/>
      <c r="DD198" s="630">
        <v>3.5639997599183721</v>
      </c>
      <c r="DE198" s="630"/>
      <c r="DF198" s="630">
        <v>9.499153712262169</v>
      </c>
      <c r="DG198" s="630">
        <v>8.100018006122081</v>
      </c>
      <c r="DH198" s="630">
        <v>0</v>
      </c>
      <c r="DI198" s="630"/>
      <c r="DJ198" s="630">
        <v>1.2873296920953123</v>
      </c>
      <c r="DK198" s="630"/>
      <c r="DL198" s="630">
        <v>14.882780145249384</v>
      </c>
      <c r="DM198" s="630">
        <v>1.8167216853730268</v>
      </c>
    </row>
    <row r="199" spans="1:117" s="622" customFormat="1" ht="13">
      <c r="A199" s="484">
        <v>611</v>
      </c>
      <c r="B199" s="621">
        <v>1</v>
      </c>
      <c r="C199" s="622" t="s">
        <v>197</v>
      </c>
      <c r="D199" s="470">
        <v>4961</v>
      </c>
      <c r="E199" s="623">
        <v>145261</v>
      </c>
      <c r="F199" s="624">
        <v>-996169</v>
      </c>
      <c r="G199" s="624">
        <v>-534994</v>
      </c>
      <c r="H199" s="625">
        <v>-1385902</v>
      </c>
      <c r="I199" s="623"/>
      <c r="J199" s="624">
        <v>0</v>
      </c>
      <c r="K199" s="624">
        <v>0</v>
      </c>
      <c r="L199" s="624"/>
      <c r="M199" s="624">
        <v>44246</v>
      </c>
      <c r="N199" s="624">
        <v>31604</v>
      </c>
      <c r="O199" s="624">
        <v>0</v>
      </c>
      <c r="P199" s="624">
        <v>0</v>
      </c>
      <c r="Q199" s="624">
        <v>0</v>
      </c>
      <c r="R199" s="624">
        <v>0</v>
      </c>
      <c r="S199" s="624">
        <v>0</v>
      </c>
      <c r="T199" s="624">
        <v>29023</v>
      </c>
      <c r="U199" s="624">
        <v>0</v>
      </c>
      <c r="V199" s="624">
        <v>0</v>
      </c>
      <c r="W199" s="624">
        <v>0</v>
      </c>
      <c r="X199" s="624">
        <v>0</v>
      </c>
      <c r="Y199" s="624"/>
      <c r="Z199" s="624">
        <v>16002</v>
      </c>
      <c r="AA199" s="624"/>
      <c r="AB199" s="624">
        <v>0</v>
      </c>
      <c r="AC199" s="624">
        <v>0</v>
      </c>
      <c r="AD199" s="624"/>
      <c r="AE199" s="624">
        <v>0</v>
      </c>
      <c r="AF199" s="624">
        <v>0</v>
      </c>
      <c r="AG199" s="624">
        <v>0</v>
      </c>
      <c r="AH199" s="624">
        <v>0</v>
      </c>
      <c r="AI199" s="624">
        <v>0</v>
      </c>
      <c r="AJ199" s="624">
        <v>0</v>
      </c>
      <c r="AK199" s="624"/>
      <c r="AL199" s="624">
        <v>0</v>
      </c>
      <c r="AM199" s="624">
        <v>0</v>
      </c>
      <c r="AN199" s="624"/>
      <c r="AO199" s="624">
        <v>0</v>
      </c>
      <c r="AP199" s="624">
        <v>0</v>
      </c>
      <c r="AQ199" s="624">
        <v>0</v>
      </c>
      <c r="AR199" s="624">
        <v>0</v>
      </c>
      <c r="AS199" s="624"/>
      <c r="AT199" s="624">
        <v>0</v>
      </c>
      <c r="AU199" s="624">
        <v>0</v>
      </c>
      <c r="AV199" s="624"/>
      <c r="AW199" s="624">
        <v>17681</v>
      </c>
      <c r="AX199" s="624"/>
      <c r="AY199" s="624">
        <v>0</v>
      </c>
      <c r="AZ199" s="624">
        <v>0</v>
      </c>
      <c r="BA199" s="624">
        <v>0</v>
      </c>
      <c r="BB199" s="624"/>
      <c r="BC199" s="624">
        <v>6705</v>
      </c>
      <c r="BD199" s="624"/>
      <c r="BE199" s="624">
        <v>0</v>
      </c>
      <c r="BF199" s="624">
        <v>0</v>
      </c>
      <c r="BG199" s="626"/>
      <c r="BH199" s="484">
        <v>611</v>
      </c>
      <c r="BI199" s="621">
        <v>1</v>
      </c>
      <c r="BJ199" s="622" t="s">
        <v>197</v>
      </c>
      <c r="BK199" s="470">
        <v>4961</v>
      </c>
      <c r="BL199" s="627">
        <v>29.280588591009877</v>
      </c>
      <c r="BM199" s="628">
        <v>-200.80004031445273</v>
      </c>
      <c r="BN199" s="628">
        <v>-107.83995162265673</v>
      </c>
      <c r="BO199" s="629">
        <v>-279.35940334609955</v>
      </c>
      <c r="BP199" s="627"/>
      <c r="BQ199" s="630">
        <v>0</v>
      </c>
      <c r="BR199" s="630">
        <v>0</v>
      </c>
      <c r="BS199" s="630"/>
      <c r="BT199" s="630">
        <v>8.9187663777464223</v>
      </c>
      <c r="BU199" s="630">
        <v>6.3704898206006852</v>
      </c>
      <c r="BV199" s="630">
        <v>0</v>
      </c>
      <c r="BW199" s="630">
        <v>0</v>
      </c>
      <c r="BX199" s="630">
        <v>0</v>
      </c>
      <c r="BY199" s="630">
        <v>0</v>
      </c>
      <c r="BZ199" s="630">
        <v>0</v>
      </c>
      <c r="CA199" s="630">
        <v>5.8502318081032048</v>
      </c>
      <c r="CB199" s="630">
        <v>0</v>
      </c>
      <c r="CC199" s="630">
        <v>0</v>
      </c>
      <c r="CD199" s="630">
        <v>0</v>
      </c>
      <c r="CE199" s="630">
        <v>0</v>
      </c>
      <c r="CF199" s="630"/>
      <c r="CG199" s="630">
        <v>3.225559363031647</v>
      </c>
      <c r="CH199" s="630"/>
      <c r="CI199" s="630">
        <v>0</v>
      </c>
      <c r="CJ199" s="630">
        <v>0</v>
      </c>
      <c r="CK199" s="630"/>
      <c r="CL199" s="630">
        <v>0</v>
      </c>
      <c r="CM199" s="630">
        <v>0</v>
      </c>
      <c r="CN199" s="630">
        <v>0</v>
      </c>
      <c r="CO199" s="630">
        <v>0</v>
      </c>
      <c r="CP199" s="630">
        <v>0</v>
      </c>
      <c r="CQ199" s="630">
        <v>0</v>
      </c>
      <c r="CR199" s="630"/>
      <c r="CS199" s="630">
        <v>0</v>
      </c>
      <c r="CT199" s="630">
        <v>0</v>
      </c>
      <c r="CU199" s="630"/>
      <c r="CV199" s="630">
        <v>0</v>
      </c>
      <c r="CW199" s="630">
        <v>0</v>
      </c>
      <c r="CX199" s="630">
        <v>0</v>
      </c>
      <c r="CY199" s="630">
        <v>0</v>
      </c>
      <c r="CZ199" s="630"/>
      <c r="DA199" s="630">
        <v>0</v>
      </c>
      <c r="DB199" s="630">
        <v>0</v>
      </c>
      <c r="DC199" s="630"/>
      <c r="DD199" s="630">
        <v>3.5639991937109454</v>
      </c>
      <c r="DE199" s="630"/>
      <c r="DF199" s="630">
        <v>0</v>
      </c>
      <c r="DG199" s="630">
        <v>0</v>
      </c>
      <c r="DH199" s="630">
        <v>0</v>
      </c>
      <c r="DI199" s="630"/>
      <c r="DJ199" s="630">
        <v>1.3515420278169723</v>
      </c>
      <c r="DK199" s="630"/>
      <c r="DL199" s="630">
        <v>0</v>
      </c>
      <c r="DM199" s="630">
        <v>0</v>
      </c>
    </row>
    <row r="200" spans="1:117" s="622" customFormat="1" ht="13">
      <c r="A200" s="484">
        <v>614</v>
      </c>
      <c r="B200" s="621">
        <v>19</v>
      </c>
      <c r="C200" s="622" t="s">
        <v>198</v>
      </c>
      <c r="D200" s="470">
        <v>2878</v>
      </c>
      <c r="E200" s="623">
        <v>1407716</v>
      </c>
      <c r="F200" s="624">
        <v>-577902</v>
      </c>
      <c r="G200" s="624">
        <v>-310364</v>
      </c>
      <c r="H200" s="625">
        <v>519450</v>
      </c>
      <c r="I200" s="623"/>
      <c r="J200" s="624">
        <v>7002</v>
      </c>
      <c r="K200" s="624">
        <v>5001</v>
      </c>
      <c r="L200" s="624"/>
      <c r="M200" s="624">
        <v>191734</v>
      </c>
      <c r="N200" s="624">
        <v>136953</v>
      </c>
      <c r="O200" s="624">
        <v>14251</v>
      </c>
      <c r="P200" s="624">
        <v>0</v>
      </c>
      <c r="Q200" s="624">
        <v>0</v>
      </c>
      <c r="R200" s="624">
        <v>0</v>
      </c>
      <c r="S200" s="624">
        <v>14251</v>
      </c>
      <c r="T200" s="624">
        <v>0</v>
      </c>
      <c r="U200" s="624">
        <v>0</v>
      </c>
      <c r="V200" s="624">
        <v>0</v>
      </c>
      <c r="W200" s="624">
        <v>0</v>
      </c>
      <c r="X200" s="624">
        <v>0</v>
      </c>
      <c r="Y200" s="624"/>
      <c r="Z200" s="624">
        <v>7957</v>
      </c>
      <c r="AA200" s="624"/>
      <c r="AB200" s="624">
        <v>0</v>
      </c>
      <c r="AC200" s="624">
        <v>0</v>
      </c>
      <c r="AD200" s="624"/>
      <c r="AE200" s="624">
        <v>867675</v>
      </c>
      <c r="AF200" s="624">
        <v>0</v>
      </c>
      <c r="AG200" s="624">
        <v>0</v>
      </c>
      <c r="AH200" s="624">
        <v>0</v>
      </c>
      <c r="AI200" s="624">
        <v>0</v>
      </c>
      <c r="AJ200" s="624">
        <v>0</v>
      </c>
      <c r="AK200" s="624"/>
      <c r="AL200" s="624">
        <v>150773</v>
      </c>
      <c r="AM200" s="624">
        <v>0</v>
      </c>
      <c r="AN200" s="624"/>
      <c r="AO200" s="624">
        <v>0</v>
      </c>
      <c r="AP200" s="624">
        <v>0</v>
      </c>
      <c r="AQ200" s="624">
        <v>0</v>
      </c>
      <c r="AR200" s="624">
        <v>0</v>
      </c>
      <c r="AS200" s="624"/>
      <c r="AT200" s="624">
        <v>0</v>
      </c>
      <c r="AU200" s="624">
        <v>0</v>
      </c>
      <c r="AV200" s="624"/>
      <c r="AW200" s="624">
        <v>10257</v>
      </c>
      <c r="AX200" s="624"/>
      <c r="AY200" s="624">
        <v>0</v>
      </c>
      <c r="AZ200" s="624">
        <v>0</v>
      </c>
      <c r="BA200" s="624">
        <v>0</v>
      </c>
      <c r="BB200" s="624"/>
      <c r="BC200" s="624">
        <v>1862</v>
      </c>
      <c r="BD200" s="624"/>
      <c r="BE200" s="624">
        <v>0</v>
      </c>
      <c r="BF200" s="624">
        <v>0</v>
      </c>
      <c r="BG200" s="626"/>
      <c r="BH200" s="484">
        <v>614</v>
      </c>
      <c r="BI200" s="621">
        <v>19</v>
      </c>
      <c r="BJ200" s="622" t="s">
        <v>198</v>
      </c>
      <c r="BK200" s="470">
        <v>2878</v>
      </c>
      <c r="BL200" s="627">
        <v>489.12995135510772</v>
      </c>
      <c r="BM200" s="628">
        <v>-200.79986101459346</v>
      </c>
      <c r="BN200" s="628">
        <v>-107.84016678248784</v>
      </c>
      <c r="BO200" s="629">
        <v>180.48992355802642</v>
      </c>
      <c r="BP200" s="627"/>
      <c r="BQ200" s="630">
        <v>2.4329395413481585</v>
      </c>
      <c r="BR200" s="630">
        <v>1.7376650451702571</v>
      </c>
      <c r="BS200" s="630"/>
      <c r="BT200" s="630">
        <v>66.62056984016678</v>
      </c>
      <c r="BU200" s="630">
        <v>47.586170952050033</v>
      </c>
      <c r="BV200" s="630">
        <v>4.9517025712300207</v>
      </c>
      <c r="BW200" s="630">
        <v>0</v>
      </c>
      <c r="BX200" s="630">
        <v>0</v>
      </c>
      <c r="BY200" s="630">
        <v>0</v>
      </c>
      <c r="BZ200" s="630">
        <v>4.9517025712300207</v>
      </c>
      <c r="CA200" s="630">
        <v>0</v>
      </c>
      <c r="CB200" s="630">
        <v>0</v>
      </c>
      <c r="CC200" s="630">
        <v>0</v>
      </c>
      <c r="CD200" s="630">
        <v>0</v>
      </c>
      <c r="CE200" s="630">
        <v>0</v>
      </c>
      <c r="CF200" s="630"/>
      <c r="CG200" s="630">
        <v>2.7647671994440586</v>
      </c>
      <c r="CH200" s="630"/>
      <c r="CI200" s="630">
        <v>0</v>
      </c>
      <c r="CJ200" s="630">
        <v>0</v>
      </c>
      <c r="CK200" s="630"/>
      <c r="CL200" s="630">
        <v>301.48540653231413</v>
      </c>
      <c r="CM200" s="630">
        <v>0</v>
      </c>
      <c r="CN200" s="630">
        <v>0</v>
      </c>
      <c r="CO200" s="630">
        <v>0</v>
      </c>
      <c r="CP200" s="630">
        <v>0</v>
      </c>
      <c r="CQ200" s="630">
        <v>0</v>
      </c>
      <c r="CR200" s="630"/>
      <c r="CS200" s="630">
        <v>52.388116747741485</v>
      </c>
      <c r="CT200" s="630">
        <v>0</v>
      </c>
      <c r="CU200" s="630"/>
      <c r="CV200" s="630">
        <v>0</v>
      </c>
      <c r="CW200" s="630">
        <v>0</v>
      </c>
      <c r="CX200" s="630">
        <v>0</v>
      </c>
      <c r="CY200" s="630">
        <v>0</v>
      </c>
      <c r="CZ200" s="630"/>
      <c r="DA200" s="630">
        <v>0</v>
      </c>
      <c r="DB200" s="630">
        <v>0</v>
      </c>
      <c r="DC200" s="630"/>
      <c r="DD200" s="630">
        <v>3.5639332870048643</v>
      </c>
      <c r="DE200" s="630"/>
      <c r="DF200" s="630">
        <v>0</v>
      </c>
      <c r="DG200" s="630">
        <v>0</v>
      </c>
      <c r="DH200" s="630">
        <v>0</v>
      </c>
      <c r="DI200" s="630"/>
      <c r="DJ200" s="630">
        <v>0.64697706740792216</v>
      </c>
      <c r="DK200" s="630"/>
      <c r="DL200" s="630">
        <v>0</v>
      </c>
      <c r="DM200" s="630">
        <v>0</v>
      </c>
    </row>
    <row r="201" spans="1:117" s="622" customFormat="1" ht="13">
      <c r="A201" s="484">
        <v>615</v>
      </c>
      <c r="B201" s="621">
        <v>17</v>
      </c>
      <c r="C201" s="622" t="s">
        <v>199</v>
      </c>
      <c r="D201" s="470">
        <v>7304</v>
      </c>
      <c r="E201" s="623">
        <v>2226345</v>
      </c>
      <c r="F201" s="624">
        <v>-1466643</v>
      </c>
      <c r="G201" s="624">
        <v>-787663</v>
      </c>
      <c r="H201" s="625">
        <v>-27961</v>
      </c>
      <c r="I201" s="623"/>
      <c r="J201" s="624">
        <v>0</v>
      </c>
      <c r="K201" s="624">
        <v>0</v>
      </c>
      <c r="L201" s="624"/>
      <c r="M201" s="624">
        <v>162236</v>
      </c>
      <c r="N201" s="624">
        <v>115883</v>
      </c>
      <c r="O201" s="624">
        <v>64920</v>
      </c>
      <c r="P201" s="624">
        <v>23638</v>
      </c>
      <c r="Q201" s="624">
        <v>16884</v>
      </c>
      <c r="R201" s="624">
        <v>155465</v>
      </c>
      <c r="S201" s="624">
        <v>-101338</v>
      </c>
      <c r="T201" s="624">
        <v>34827</v>
      </c>
      <c r="U201" s="624">
        <v>44642</v>
      </c>
      <c r="V201" s="624">
        <v>0</v>
      </c>
      <c r="W201" s="624">
        <v>0</v>
      </c>
      <c r="X201" s="624">
        <v>0</v>
      </c>
      <c r="Y201" s="624"/>
      <c r="Z201" s="624">
        <v>48504</v>
      </c>
      <c r="AA201" s="624"/>
      <c r="AB201" s="624">
        <v>0</v>
      </c>
      <c r="AC201" s="624">
        <v>0</v>
      </c>
      <c r="AD201" s="624"/>
      <c r="AE201" s="624">
        <v>1265529</v>
      </c>
      <c r="AF201" s="624">
        <v>0</v>
      </c>
      <c r="AG201" s="624">
        <v>0</v>
      </c>
      <c r="AH201" s="624">
        <v>0</v>
      </c>
      <c r="AI201" s="624">
        <v>0</v>
      </c>
      <c r="AJ201" s="624">
        <v>0</v>
      </c>
      <c r="AK201" s="624"/>
      <c r="AL201" s="624">
        <v>290375</v>
      </c>
      <c r="AM201" s="624">
        <v>70717</v>
      </c>
      <c r="AN201" s="624"/>
      <c r="AO201" s="624">
        <v>0</v>
      </c>
      <c r="AP201" s="624">
        <v>0</v>
      </c>
      <c r="AQ201" s="624">
        <v>0</v>
      </c>
      <c r="AR201" s="624">
        <v>0</v>
      </c>
      <c r="AS201" s="624"/>
      <c r="AT201" s="624">
        <v>0</v>
      </c>
      <c r="AU201" s="624">
        <v>0</v>
      </c>
      <c r="AV201" s="624"/>
      <c r="AW201" s="624">
        <v>26031</v>
      </c>
      <c r="AX201" s="624"/>
      <c r="AY201" s="624">
        <v>0</v>
      </c>
      <c r="AZ201" s="624">
        <v>0</v>
      </c>
      <c r="BA201" s="624">
        <v>0</v>
      </c>
      <c r="BB201" s="624"/>
      <c r="BC201" s="624">
        <v>8032</v>
      </c>
      <c r="BD201" s="624"/>
      <c r="BE201" s="624">
        <v>0</v>
      </c>
      <c r="BF201" s="624">
        <v>0</v>
      </c>
      <c r="BG201" s="626"/>
      <c r="BH201" s="484">
        <v>615</v>
      </c>
      <c r="BI201" s="621">
        <v>17</v>
      </c>
      <c r="BJ201" s="622" t="s">
        <v>199</v>
      </c>
      <c r="BK201" s="470">
        <v>7304</v>
      </c>
      <c r="BL201" s="627">
        <v>304.81174698795184</v>
      </c>
      <c r="BM201" s="628">
        <v>-200.79997261774369</v>
      </c>
      <c r="BN201" s="628">
        <v>-107.83995071193867</v>
      </c>
      <c r="BO201" s="629">
        <v>-3.8281763417305585</v>
      </c>
      <c r="BP201" s="627"/>
      <c r="BQ201" s="630">
        <v>0</v>
      </c>
      <c r="BR201" s="630">
        <v>0</v>
      </c>
      <c r="BS201" s="630"/>
      <c r="BT201" s="630">
        <v>22.211938663745894</v>
      </c>
      <c r="BU201" s="630">
        <v>15.865690032858707</v>
      </c>
      <c r="BV201" s="630">
        <v>8.8882803943044912</v>
      </c>
      <c r="BW201" s="630">
        <v>3.2363088718510404</v>
      </c>
      <c r="BX201" s="630">
        <v>2.3116100766703176</v>
      </c>
      <c r="BY201" s="630">
        <v>21.284912376779847</v>
      </c>
      <c r="BZ201" s="630">
        <v>-13.874315443592552</v>
      </c>
      <c r="CA201" s="630">
        <v>4.7682092004381165</v>
      </c>
      <c r="CB201" s="630">
        <v>6.1119934282584882</v>
      </c>
      <c r="CC201" s="630">
        <v>0</v>
      </c>
      <c r="CD201" s="630">
        <v>0</v>
      </c>
      <c r="CE201" s="630">
        <v>0</v>
      </c>
      <c r="CF201" s="630"/>
      <c r="CG201" s="630">
        <v>6.640744797371303</v>
      </c>
      <c r="CH201" s="630"/>
      <c r="CI201" s="630">
        <v>0</v>
      </c>
      <c r="CJ201" s="630">
        <v>0</v>
      </c>
      <c r="CK201" s="630"/>
      <c r="CL201" s="630">
        <v>173.26519715224535</v>
      </c>
      <c r="CM201" s="630">
        <v>0</v>
      </c>
      <c r="CN201" s="630">
        <v>0</v>
      </c>
      <c r="CO201" s="630">
        <v>0</v>
      </c>
      <c r="CP201" s="630">
        <v>0</v>
      </c>
      <c r="CQ201" s="630">
        <v>0</v>
      </c>
      <c r="CR201" s="630"/>
      <c r="CS201" s="630">
        <v>39.755613362541077</v>
      </c>
      <c r="CT201" s="630">
        <v>9.6819550930996723</v>
      </c>
      <c r="CU201" s="630"/>
      <c r="CV201" s="630">
        <v>0</v>
      </c>
      <c r="CW201" s="630">
        <v>0</v>
      </c>
      <c r="CX201" s="630">
        <v>0</v>
      </c>
      <c r="CY201" s="630">
        <v>0</v>
      </c>
      <c r="CZ201" s="630"/>
      <c r="DA201" s="630">
        <v>0</v>
      </c>
      <c r="DB201" s="630">
        <v>0</v>
      </c>
      <c r="DC201" s="630"/>
      <c r="DD201" s="630">
        <v>3.5639375684556409</v>
      </c>
      <c r="DE201" s="630"/>
      <c r="DF201" s="630">
        <v>0</v>
      </c>
      <c r="DG201" s="630">
        <v>0</v>
      </c>
      <c r="DH201" s="630">
        <v>0</v>
      </c>
      <c r="DI201" s="630"/>
      <c r="DJ201" s="630">
        <v>1.0996714129244249</v>
      </c>
      <c r="DK201" s="630"/>
      <c r="DL201" s="630">
        <v>0</v>
      </c>
      <c r="DM201" s="630">
        <v>0</v>
      </c>
    </row>
    <row r="202" spans="1:117" s="622" customFormat="1" ht="13">
      <c r="A202" s="484">
        <v>616</v>
      </c>
      <c r="B202" s="621">
        <v>1</v>
      </c>
      <c r="C202" s="622" t="s">
        <v>200</v>
      </c>
      <c r="D202" s="470">
        <v>1743</v>
      </c>
      <c r="E202" s="623">
        <v>38036</v>
      </c>
      <c r="F202" s="624">
        <v>-349994</v>
      </c>
      <c r="G202" s="624">
        <v>-187965</v>
      </c>
      <c r="H202" s="625">
        <v>-499923</v>
      </c>
      <c r="I202" s="623"/>
      <c r="J202" s="624">
        <v>0</v>
      </c>
      <c r="K202" s="624">
        <v>0</v>
      </c>
      <c r="L202" s="624"/>
      <c r="M202" s="624">
        <v>14749</v>
      </c>
      <c r="N202" s="624">
        <v>10535</v>
      </c>
      <c r="O202" s="624">
        <v>0</v>
      </c>
      <c r="P202" s="624">
        <v>0</v>
      </c>
      <c r="Q202" s="624">
        <v>0</v>
      </c>
      <c r="R202" s="624">
        <v>0</v>
      </c>
      <c r="S202" s="624">
        <v>-3167</v>
      </c>
      <c r="T202" s="624">
        <v>0</v>
      </c>
      <c r="U202" s="624">
        <v>0</v>
      </c>
      <c r="V202" s="624">
        <v>0</v>
      </c>
      <c r="W202" s="624">
        <v>0</v>
      </c>
      <c r="X202" s="624">
        <v>0</v>
      </c>
      <c r="Y202" s="624"/>
      <c r="Z202" s="624">
        <v>7702</v>
      </c>
      <c r="AA202" s="624"/>
      <c r="AB202" s="624">
        <v>0</v>
      </c>
      <c r="AC202" s="624">
        <v>0</v>
      </c>
      <c r="AD202" s="624"/>
      <c r="AE202" s="624">
        <v>0</v>
      </c>
      <c r="AF202" s="624">
        <v>0</v>
      </c>
      <c r="AG202" s="624">
        <v>0</v>
      </c>
      <c r="AH202" s="624">
        <v>0</v>
      </c>
      <c r="AI202" s="624">
        <v>0</v>
      </c>
      <c r="AJ202" s="624">
        <v>0</v>
      </c>
      <c r="AK202" s="624"/>
      <c r="AL202" s="624">
        <v>0</v>
      </c>
      <c r="AM202" s="624">
        <v>0</v>
      </c>
      <c r="AN202" s="624"/>
      <c r="AO202" s="624">
        <v>0</v>
      </c>
      <c r="AP202" s="624">
        <v>0</v>
      </c>
      <c r="AQ202" s="624">
        <v>0</v>
      </c>
      <c r="AR202" s="624">
        <v>0</v>
      </c>
      <c r="AS202" s="624"/>
      <c r="AT202" s="624">
        <v>0</v>
      </c>
      <c r="AU202" s="624">
        <v>0</v>
      </c>
      <c r="AV202" s="624"/>
      <c r="AW202" s="624">
        <v>6212</v>
      </c>
      <c r="AX202" s="624"/>
      <c r="AY202" s="624">
        <v>0</v>
      </c>
      <c r="AZ202" s="624">
        <v>0</v>
      </c>
      <c r="BA202" s="624">
        <v>0</v>
      </c>
      <c r="BB202" s="624"/>
      <c r="BC202" s="624">
        <v>2005</v>
      </c>
      <c r="BD202" s="624"/>
      <c r="BE202" s="624">
        <v>0</v>
      </c>
      <c r="BF202" s="624">
        <v>0</v>
      </c>
      <c r="BG202" s="626"/>
      <c r="BH202" s="484">
        <v>616</v>
      </c>
      <c r="BI202" s="621">
        <v>1</v>
      </c>
      <c r="BJ202" s="622" t="s">
        <v>200</v>
      </c>
      <c r="BK202" s="470">
        <v>1743</v>
      </c>
      <c r="BL202" s="627">
        <v>21.822145725760183</v>
      </c>
      <c r="BM202" s="628">
        <v>-200.79977051061388</v>
      </c>
      <c r="BN202" s="628">
        <v>-107.83993115318417</v>
      </c>
      <c r="BO202" s="629">
        <v>-286.81755593803786</v>
      </c>
      <c r="BP202" s="627"/>
      <c r="BQ202" s="630">
        <v>0</v>
      </c>
      <c r="BR202" s="630">
        <v>0</v>
      </c>
      <c r="BS202" s="630"/>
      <c r="BT202" s="630">
        <v>8.4618473895582333</v>
      </c>
      <c r="BU202" s="630">
        <v>6.0441767068273089</v>
      </c>
      <c r="BV202" s="630">
        <v>0</v>
      </c>
      <c r="BW202" s="630">
        <v>0</v>
      </c>
      <c r="BX202" s="630">
        <v>0</v>
      </c>
      <c r="BY202" s="630">
        <v>0</v>
      </c>
      <c r="BZ202" s="630">
        <v>-1.816982214572576</v>
      </c>
      <c r="CA202" s="630">
        <v>0</v>
      </c>
      <c r="CB202" s="630">
        <v>0</v>
      </c>
      <c r="CC202" s="630">
        <v>0</v>
      </c>
      <c r="CD202" s="630">
        <v>0</v>
      </c>
      <c r="CE202" s="630">
        <v>0</v>
      </c>
      <c r="CF202" s="630"/>
      <c r="CG202" s="630">
        <v>4.4188181296615028</v>
      </c>
      <c r="CH202" s="630"/>
      <c r="CI202" s="630">
        <v>0</v>
      </c>
      <c r="CJ202" s="630">
        <v>0</v>
      </c>
      <c r="CK202" s="630"/>
      <c r="CL202" s="630">
        <v>0</v>
      </c>
      <c r="CM202" s="630">
        <v>0</v>
      </c>
      <c r="CN202" s="630">
        <v>0</v>
      </c>
      <c r="CO202" s="630">
        <v>0</v>
      </c>
      <c r="CP202" s="630">
        <v>0</v>
      </c>
      <c r="CQ202" s="630">
        <v>0</v>
      </c>
      <c r="CR202" s="630"/>
      <c r="CS202" s="630">
        <v>0</v>
      </c>
      <c r="CT202" s="630">
        <v>0</v>
      </c>
      <c r="CU202" s="630"/>
      <c r="CV202" s="630">
        <v>0</v>
      </c>
      <c r="CW202" s="630">
        <v>0</v>
      </c>
      <c r="CX202" s="630">
        <v>0</v>
      </c>
      <c r="CY202" s="630">
        <v>0</v>
      </c>
      <c r="CZ202" s="630"/>
      <c r="DA202" s="630">
        <v>0</v>
      </c>
      <c r="DB202" s="630">
        <v>0</v>
      </c>
      <c r="DC202" s="630"/>
      <c r="DD202" s="630">
        <v>3.5639701663798049</v>
      </c>
      <c r="DE202" s="630"/>
      <c r="DF202" s="630">
        <v>0</v>
      </c>
      <c r="DG202" s="630">
        <v>0</v>
      </c>
      <c r="DH202" s="630">
        <v>0</v>
      </c>
      <c r="DI202" s="630"/>
      <c r="DJ202" s="630">
        <v>1.1503155479059093</v>
      </c>
      <c r="DK202" s="630"/>
      <c r="DL202" s="630">
        <v>0</v>
      </c>
      <c r="DM202" s="630">
        <v>0</v>
      </c>
    </row>
    <row r="203" spans="1:117" s="622" customFormat="1" ht="13">
      <c r="A203" s="484">
        <v>619</v>
      </c>
      <c r="B203" s="621">
        <v>6</v>
      </c>
      <c r="C203" s="622" t="s">
        <v>201</v>
      </c>
      <c r="D203" s="470">
        <v>2607</v>
      </c>
      <c r="E203" s="623">
        <v>1084396</v>
      </c>
      <c r="F203" s="624">
        <v>-523486</v>
      </c>
      <c r="G203" s="624">
        <v>-281139</v>
      </c>
      <c r="H203" s="625">
        <v>279771</v>
      </c>
      <c r="I203" s="623"/>
      <c r="J203" s="624">
        <v>0</v>
      </c>
      <c r="K203" s="624">
        <v>0</v>
      </c>
      <c r="L203" s="624"/>
      <c r="M203" s="624">
        <v>103241</v>
      </c>
      <c r="N203" s="624">
        <v>73744</v>
      </c>
      <c r="O203" s="624">
        <v>0</v>
      </c>
      <c r="P203" s="624">
        <v>0</v>
      </c>
      <c r="Q203" s="624">
        <v>0</v>
      </c>
      <c r="R203" s="624">
        <v>0</v>
      </c>
      <c r="S203" s="624">
        <v>0</v>
      </c>
      <c r="T203" s="624">
        <v>0</v>
      </c>
      <c r="U203" s="624">
        <v>0</v>
      </c>
      <c r="V203" s="624">
        <v>0</v>
      </c>
      <c r="W203" s="624">
        <v>0</v>
      </c>
      <c r="X203" s="624">
        <v>0</v>
      </c>
      <c r="Y203" s="624"/>
      <c r="Z203" s="624">
        <v>15913</v>
      </c>
      <c r="AA203" s="624"/>
      <c r="AB203" s="624">
        <v>0</v>
      </c>
      <c r="AC203" s="624">
        <v>0</v>
      </c>
      <c r="AD203" s="624"/>
      <c r="AE203" s="624">
        <v>879721</v>
      </c>
      <c r="AF203" s="624">
        <v>0</v>
      </c>
      <c r="AG203" s="624">
        <v>0</v>
      </c>
      <c r="AH203" s="624">
        <v>0</v>
      </c>
      <c r="AI203" s="624">
        <v>0</v>
      </c>
      <c r="AJ203" s="624">
        <v>0</v>
      </c>
      <c r="AK203" s="624"/>
      <c r="AL203" s="624">
        <v>0</v>
      </c>
      <c r="AM203" s="624">
        <v>0</v>
      </c>
      <c r="AN203" s="624"/>
      <c r="AO203" s="624">
        <v>0</v>
      </c>
      <c r="AP203" s="624">
        <v>0</v>
      </c>
      <c r="AQ203" s="624">
        <v>0</v>
      </c>
      <c r="AR203" s="624">
        <v>0</v>
      </c>
      <c r="AS203" s="624"/>
      <c r="AT203" s="624">
        <v>0</v>
      </c>
      <c r="AU203" s="624">
        <v>0</v>
      </c>
      <c r="AV203" s="624"/>
      <c r="AW203" s="624">
        <v>9291</v>
      </c>
      <c r="AX203" s="624"/>
      <c r="AY203" s="624">
        <v>0</v>
      </c>
      <c r="AZ203" s="624">
        <v>0</v>
      </c>
      <c r="BA203" s="624">
        <v>0</v>
      </c>
      <c r="BB203" s="624"/>
      <c r="BC203" s="624">
        <v>2486</v>
      </c>
      <c r="BD203" s="624"/>
      <c r="BE203" s="624">
        <v>0</v>
      </c>
      <c r="BF203" s="624">
        <v>0</v>
      </c>
      <c r="BG203" s="626"/>
      <c r="BH203" s="484">
        <v>619</v>
      </c>
      <c r="BI203" s="621">
        <v>6</v>
      </c>
      <c r="BJ203" s="622" t="s">
        <v>201</v>
      </c>
      <c r="BK203" s="470">
        <v>2607</v>
      </c>
      <c r="BL203" s="627">
        <v>415.95550441120059</v>
      </c>
      <c r="BM203" s="628">
        <v>-200.80015343306482</v>
      </c>
      <c r="BN203" s="628">
        <v>-107.84004602991945</v>
      </c>
      <c r="BO203" s="629">
        <v>107.31530494821634</v>
      </c>
      <c r="BP203" s="627"/>
      <c r="BQ203" s="630">
        <v>0</v>
      </c>
      <c r="BR203" s="630">
        <v>0</v>
      </c>
      <c r="BS203" s="630"/>
      <c r="BT203" s="630">
        <v>39.601457614115844</v>
      </c>
      <c r="BU203" s="630">
        <v>28.286919831223628</v>
      </c>
      <c r="BV203" s="630">
        <v>0</v>
      </c>
      <c r="BW203" s="630">
        <v>0</v>
      </c>
      <c r="BX203" s="630">
        <v>0</v>
      </c>
      <c r="BY203" s="630">
        <v>0</v>
      </c>
      <c r="BZ203" s="630">
        <v>0</v>
      </c>
      <c r="CA203" s="630">
        <v>0</v>
      </c>
      <c r="CB203" s="630">
        <v>0</v>
      </c>
      <c r="CC203" s="630">
        <v>0</v>
      </c>
      <c r="CD203" s="630">
        <v>0</v>
      </c>
      <c r="CE203" s="630">
        <v>0</v>
      </c>
      <c r="CF203" s="630"/>
      <c r="CG203" s="630">
        <v>6.1039509014192559</v>
      </c>
      <c r="CH203" s="630"/>
      <c r="CI203" s="630">
        <v>0</v>
      </c>
      <c r="CJ203" s="630">
        <v>0</v>
      </c>
      <c r="CK203" s="630"/>
      <c r="CL203" s="630">
        <v>337.44572305331798</v>
      </c>
      <c r="CM203" s="630">
        <v>0</v>
      </c>
      <c r="CN203" s="630">
        <v>0</v>
      </c>
      <c r="CO203" s="630">
        <v>0</v>
      </c>
      <c r="CP203" s="630">
        <v>0</v>
      </c>
      <c r="CQ203" s="630">
        <v>0</v>
      </c>
      <c r="CR203" s="630"/>
      <c r="CS203" s="630">
        <v>0</v>
      </c>
      <c r="CT203" s="630">
        <v>0</v>
      </c>
      <c r="CU203" s="630"/>
      <c r="CV203" s="630">
        <v>0</v>
      </c>
      <c r="CW203" s="630">
        <v>0</v>
      </c>
      <c r="CX203" s="630">
        <v>0</v>
      </c>
      <c r="CY203" s="630">
        <v>0</v>
      </c>
      <c r="CZ203" s="630"/>
      <c r="DA203" s="630">
        <v>0</v>
      </c>
      <c r="DB203" s="630">
        <v>0</v>
      </c>
      <c r="DC203" s="630"/>
      <c r="DD203" s="630">
        <v>3.5638665132336018</v>
      </c>
      <c r="DE203" s="630"/>
      <c r="DF203" s="630">
        <v>0</v>
      </c>
      <c r="DG203" s="630">
        <v>0</v>
      </c>
      <c r="DH203" s="630">
        <v>0</v>
      </c>
      <c r="DI203" s="630"/>
      <c r="DJ203" s="630">
        <v>0.95358649789029537</v>
      </c>
      <c r="DK203" s="630"/>
      <c r="DL203" s="630">
        <v>0</v>
      </c>
      <c r="DM203" s="630">
        <v>0</v>
      </c>
    </row>
    <row r="204" spans="1:117" s="622" customFormat="1" ht="13">
      <c r="A204" s="484">
        <v>620</v>
      </c>
      <c r="B204" s="621">
        <v>18</v>
      </c>
      <c r="C204" s="622" t="s">
        <v>202</v>
      </c>
      <c r="D204" s="470">
        <v>2345</v>
      </c>
      <c r="E204" s="623">
        <v>934039</v>
      </c>
      <c r="F204" s="624">
        <v>-470876</v>
      </c>
      <c r="G204" s="624">
        <v>-252885</v>
      </c>
      <c r="H204" s="625">
        <v>210278</v>
      </c>
      <c r="I204" s="623"/>
      <c r="J204" s="624">
        <v>0</v>
      </c>
      <c r="K204" s="624">
        <v>0</v>
      </c>
      <c r="L204" s="624"/>
      <c r="M204" s="624">
        <v>14749</v>
      </c>
      <c r="N204" s="624">
        <v>10535</v>
      </c>
      <c r="O204" s="624">
        <v>58586</v>
      </c>
      <c r="P204" s="624">
        <v>23638</v>
      </c>
      <c r="Q204" s="624">
        <v>16884</v>
      </c>
      <c r="R204" s="624">
        <v>0</v>
      </c>
      <c r="S204" s="624">
        <v>49086</v>
      </c>
      <c r="T204" s="624">
        <v>0</v>
      </c>
      <c r="U204" s="624">
        <v>0</v>
      </c>
      <c r="V204" s="624">
        <v>0</v>
      </c>
      <c r="W204" s="624">
        <v>0</v>
      </c>
      <c r="X204" s="624">
        <v>0</v>
      </c>
      <c r="Y204" s="624"/>
      <c r="Z204" s="624">
        <v>5967</v>
      </c>
      <c r="AA204" s="624"/>
      <c r="AB204" s="624">
        <v>0</v>
      </c>
      <c r="AC204" s="624">
        <v>0</v>
      </c>
      <c r="AD204" s="624"/>
      <c r="AE204" s="624">
        <v>604204</v>
      </c>
      <c r="AF204" s="624">
        <v>0</v>
      </c>
      <c r="AG204" s="624">
        <v>0</v>
      </c>
      <c r="AH204" s="624">
        <v>0</v>
      </c>
      <c r="AI204" s="624">
        <v>0</v>
      </c>
      <c r="AJ204" s="624">
        <v>0</v>
      </c>
      <c r="AK204" s="624"/>
      <c r="AL204" s="624">
        <v>137652</v>
      </c>
      <c r="AM204" s="624">
        <v>2696</v>
      </c>
      <c r="AN204" s="624"/>
      <c r="AO204" s="624">
        <v>0</v>
      </c>
      <c r="AP204" s="624">
        <v>0</v>
      </c>
      <c r="AQ204" s="624">
        <v>0</v>
      </c>
      <c r="AR204" s="624">
        <v>0</v>
      </c>
      <c r="AS204" s="624"/>
      <c r="AT204" s="624">
        <v>0</v>
      </c>
      <c r="AU204" s="624">
        <v>0</v>
      </c>
      <c r="AV204" s="624"/>
      <c r="AW204" s="624">
        <v>8358</v>
      </c>
      <c r="AX204" s="624"/>
      <c r="AY204" s="624">
        <v>0</v>
      </c>
      <c r="AZ204" s="624">
        <v>0</v>
      </c>
      <c r="BA204" s="624">
        <v>0</v>
      </c>
      <c r="BB204" s="624"/>
      <c r="BC204" s="624">
        <v>1684</v>
      </c>
      <c r="BD204" s="624"/>
      <c r="BE204" s="624">
        <v>0</v>
      </c>
      <c r="BF204" s="624">
        <v>0</v>
      </c>
      <c r="BG204" s="626"/>
      <c r="BH204" s="484">
        <v>620</v>
      </c>
      <c r="BI204" s="621">
        <v>18</v>
      </c>
      <c r="BJ204" s="622" t="s">
        <v>202</v>
      </c>
      <c r="BK204" s="470">
        <v>2345</v>
      </c>
      <c r="BL204" s="627">
        <v>398.31087420042644</v>
      </c>
      <c r="BM204" s="628">
        <v>-200.8</v>
      </c>
      <c r="BN204" s="628">
        <v>-107.84008528784648</v>
      </c>
      <c r="BO204" s="629">
        <v>89.670788912579951</v>
      </c>
      <c r="BP204" s="627"/>
      <c r="BQ204" s="630">
        <v>0</v>
      </c>
      <c r="BR204" s="630">
        <v>0</v>
      </c>
      <c r="BS204" s="630"/>
      <c r="BT204" s="630">
        <v>6.2895522388059701</v>
      </c>
      <c r="BU204" s="630">
        <v>4.4925373134328357</v>
      </c>
      <c r="BV204" s="630">
        <v>24.983368869936033</v>
      </c>
      <c r="BW204" s="630">
        <v>10.080170575692964</v>
      </c>
      <c r="BX204" s="630">
        <v>7.2</v>
      </c>
      <c r="BY204" s="630">
        <v>0</v>
      </c>
      <c r="BZ204" s="630">
        <v>20.932196162046907</v>
      </c>
      <c r="CA204" s="630">
        <v>0</v>
      </c>
      <c r="CB204" s="630">
        <v>0</v>
      </c>
      <c r="CC204" s="630">
        <v>0</v>
      </c>
      <c r="CD204" s="630">
        <v>0</v>
      </c>
      <c r="CE204" s="630">
        <v>0</v>
      </c>
      <c r="CF204" s="630"/>
      <c r="CG204" s="630">
        <v>2.5445628997867802</v>
      </c>
      <c r="CH204" s="630"/>
      <c r="CI204" s="630">
        <v>0</v>
      </c>
      <c r="CJ204" s="630">
        <v>0</v>
      </c>
      <c r="CK204" s="630"/>
      <c r="CL204" s="630">
        <v>257.65628997867805</v>
      </c>
      <c r="CM204" s="630">
        <v>0</v>
      </c>
      <c r="CN204" s="630">
        <v>0</v>
      </c>
      <c r="CO204" s="630">
        <v>0</v>
      </c>
      <c r="CP204" s="630">
        <v>0</v>
      </c>
      <c r="CQ204" s="630">
        <v>0</v>
      </c>
      <c r="CR204" s="630"/>
      <c r="CS204" s="630">
        <v>58.700213219616202</v>
      </c>
      <c r="CT204" s="630">
        <v>1.1496801705756929</v>
      </c>
      <c r="CU204" s="630"/>
      <c r="CV204" s="630">
        <v>0</v>
      </c>
      <c r="CW204" s="630">
        <v>0</v>
      </c>
      <c r="CX204" s="630">
        <v>0</v>
      </c>
      <c r="CY204" s="630">
        <v>0</v>
      </c>
      <c r="CZ204" s="630"/>
      <c r="DA204" s="630">
        <v>0</v>
      </c>
      <c r="DB204" s="630">
        <v>0</v>
      </c>
      <c r="DC204" s="630"/>
      <c r="DD204" s="630">
        <v>3.5641791044776121</v>
      </c>
      <c r="DE204" s="630"/>
      <c r="DF204" s="630">
        <v>0</v>
      </c>
      <c r="DG204" s="630">
        <v>0</v>
      </c>
      <c r="DH204" s="630">
        <v>0</v>
      </c>
      <c r="DI204" s="630"/>
      <c r="DJ204" s="630">
        <v>0.71812366737739874</v>
      </c>
      <c r="DK204" s="630"/>
      <c r="DL204" s="630">
        <v>0</v>
      </c>
      <c r="DM204" s="630">
        <v>0</v>
      </c>
    </row>
    <row r="205" spans="1:117" s="622" customFormat="1" ht="13">
      <c r="A205" s="484">
        <v>623</v>
      </c>
      <c r="B205" s="621">
        <v>10</v>
      </c>
      <c r="C205" s="622" t="s">
        <v>203</v>
      </c>
      <c r="D205" s="470">
        <v>2101</v>
      </c>
      <c r="E205" s="623">
        <v>119479</v>
      </c>
      <c r="F205" s="624">
        <v>-421881</v>
      </c>
      <c r="G205" s="624">
        <v>-226572</v>
      </c>
      <c r="H205" s="625">
        <v>-528974</v>
      </c>
      <c r="I205" s="623"/>
      <c r="J205" s="624">
        <v>0</v>
      </c>
      <c r="K205" s="624">
        <v>0</v>
      </c>
      <c r="L205" s="624"/>
      <c r="M205" s="624">
        <v>0</v>
      </c>
      <c r="N205" s="624">
        <v>0</v>
      </c>
      <c r="O205" s="624">
        <v>0</v>
      </c>
      <c r="P205" s="624">
        <v>0</v>
      </c>
      <c r="Q205" s="624">
        <v>0</v>
      </c>
      <c r="R205" s="624">
        <v>0</v>
      </c>
      <c r="S205" s="624">
        <v>0</v>
      </c>
      <c r="T205" s="624">
        <v>0</v>
      </c>
      <c r="U205" s="624">
        <v>0</v>
      </c>
      <c r="V205" s="624">
        <v>0</v>
      </c>
      <c r="W205" s="624">
        <v>0</v>
      </c>
      <c r="X205" s="624">
        <v>0</v>
      </c>
      <c r="Y205" s="624"/>
      <c r="Z205" s="624">
        <v>5967</v>
      </c>
      <c r="AA205" s="624"/>
      <c r="AB205" s="624">
        <v>0</v>
      </c>
      <c r="AC205" s="624">
        <v>0</v>
      </c>
      <c r="AD205" s="624"/>
      <c r="AE205" s="624">
        <v>0</v>
      </c>
      <c r="AF205" s="624">
        <v>0</v>
      </c>
      <c r="AG205" s="624">
        <v>0</v>
      </c>
      <c r="AH205" s="624">
        <v>0</v>
      </c>
      <c r="AI205" s="624">
        <v>0</v>
      </c>
      <c r="AJ205" s="624">
        <v>0</v>
      </c>
      <c r="AK205" s="624"/>
      <c r="AL205" s="624">
        <v>104790</v>
      </c>
      <c r="AM205" s="624">
        <v>0</v>
      </c>
      <c r="AN205" s="624"/>
      <c r="AO205" s="624">
        <v>0</v>
      </c>
      <c r="AP205" s="624">
        <v>0</v>
      </c>
      <c r="AQ205" s="624">
        <v>0</v>
      </c>
      <c r="AR205" s="624">
        <v>0</v>
      </c>
      <c r="AS205" s="624"/>
      <c r="AT205" s="624">
        <v>0</v>
      </c>
      <c r="AU205" s="624">
        <v>0</v>
      </c>
      <c r="AV205" s="624"/>
      <c r="AW205" s="624">
        <v>7488</v>
      </c>
      <c r="AX205" s="624"/>
      <c r="AY205" s="624">
        <v>0</v>
      </c>
      <c r="AZ205" s="624">
        <v>0</v>
      </c>
      <c r="BA205" s="624">
        <v>0</v>
      </c>
      <c r="BB205" s="624"/>
      <c r="BC205" s="624">
        <v>1234</v>
      </c>
      <c r="BD205" s="624"/>
      <c r="BE205" s="624">
        <v>0</v>
      </c>
      <c r="BF205" s="624">
        <v>0</v>
      </c>
      <c r="BG205" s="626"/>
      <c r="BH205" s="484">
        <v>623</v>
      </c>
      <c r="BI205" s="621">
        <v>10</v>
      </c>
      <c r="BJ205" s="622" t="s">
        <v>203</v>
      </c>
      <c r="BK205" s="470">
        <v>2101</v>
      </c>
      <c r="BL205" s="627">
        <v>56.86768205616373</v>
      </c>
      <c r="BM205" s="628">
        <v>-200.80009519276535</v>
      </c>
      <c r="BN205" s="628">
        <v>-107.84007615421228</v>
      </c>
      <c r="BO205" s="629">
        <v>-251.77248929081389</v>
      </c>
      <c r="BP205" s="627"/>
      <c r="BQ205" s="630">
        <v>0</v>
      </c>
      <c r="BR205" s="630">
        <v>0</v>
      </c>
      <c r="BS205" s="630"/>
      <c r="BT205" s="630">
        <v>0</v>
      </c>
      <c r="BU205" s="630">
        <v>0</v>
      </c>
      <c r="BV205" s="630">
        <v>0</v>
      </c>
      <c r="BW205" s="630">
        <v>0</v>
      </c>
      <c r="BX205" s="630">
        <v>0</v>
      </c>
      <c r="BY205" s="630">
        <v>0</v>
      </c>
      <c r="BZ205" s="630">
        <v>0</v>
      </c>
      <c r="CA205" s="630">
        <v>0</v>
      </c>
      <c r="CB205" s="630">
        <v>0</v>
      </c>
      <c r="CC205" s="630">
        <v>0</v>
      </c>
      <c r="CD205" s="630">
        <v>0</v>
      </c>
      <c r="CE205" s="630">
        <v>0</v>
      </c>
      <c r="CF205" s="630"/>
      <c r="CG205" s="630">
        <v>2.8400761542122797</v>
      </c>
      <c r="CH205" s="630"/>
      <c r="CI205" s="630">
        <v>0</v>
      </c>
      <c r="CJ205" s="630">
        <v>0</v>
      </c>
      <c r="CK205" s="630"/>
      <c r="CL205" s="630">
        <v>0</v>
      </c>
      <c r="CM205" s="630">
        <v>0</v>
      </c>
      <c r="CN205" s="630">
        <v>0</v>
      </c>
      <c r="CO205" s="630">
        <v>0</v>
      </c>
      <c r="CP205" s="630">
        <v>0</v>
      </c>
      <c r="CQ205" s="630">
        <v>0</v>
      </c>
      <c r="CR205" s="630"/>
      <c r="CS205" s="630">
        <v>49.876249405045215</v>
      </c>
      <c r="CT205" s="630">
        <v>0</v>
      </c>
      <c r="CU205" s="630"/>
      <c r="CV205" s="630">
        <v>0</v>
      </c>
      <c r="CW205" s="630">
        <v>0</v>
      </c>
      <c r="CX205" s="630">
        <v>0</v>
      </c>
      <c r="CY205" s="630">
        <v>0</v>
      </c>
      <c r="CZ205" s="630"/>
      <c r="DA205" s="630">
        <v>0</v>
      </c>
      <c r="DB205" s="630">
        <v>0</v>
      </c>
      <c r="DC205" s="630"/>
      <c r="DD205" s="630">
        <v>3.5640171346977629</v>
      </c>
      <c r="DE205" s="630"/>
      <c r="DF205" s="630">
        <v>0</v>
      </c>
      <c r="DG205" s="630">
        <v>0</v>
      </c>
      <c r="DH205" s="630">
        <v>0</v>
      </c>
      <c r="DI205" s="630"/>
      <c r="DJ205" s="630">
        <v>0.58733936220847216</v>
      </c>
      <c r="DK205" s="630"/>
      <c r="DL205" s="630">
        <v>0</v>
      </c>
      <c r="DM205" s="630">
        <v>0</v>
      </c>
    </row>
    <row r="206" spans="1:117" s="622" customFormat="1" ht="13">
      <c r="A206" s="484">
        <v>624</v>
      </c>
      <c r="B206" s="621">
        <v>8</v>
      </c>
      <c r="C206" s="622" t="s">
        <v>204</v>
      </c>
      <c r="D206" s="470">
        <v>5001</v>
      </c>
      <c r="E206" s="623">
        <v>760874</v>
      </c>
      <c r="F206" s="624">
        <v>-1004201</v>
      </c>
      <c r="G206" s="624">
        <v>-539308</v>
      </c>
      <c r="H206" s="625">
        <v>-782635</v>
      </c>
      <c r="I206" s="623"/>
      <c r="J206" s="624">
        <v>7002</v>
      </c>
      <c r="K206" s="624">
        <v>5001</v>
      </c>
      <c r="L206" s="624"/>
      <c r="M206" s="624">
        <v>383467</v>
      </c>
      <c r="N206" s="624">
        <v>273905</v>
      </c>
      <c r="O206" s="624">
        <v>14251</v>
      </c>
      <c r="P206" s="624">
        <v>23638</v>
      </c>
      <c r="Q206" s="624">
        <v>16884</v>
      </c>
      <c r="R206" s="624">
        <v>0</v>
      </c>
      <c r="S206" s="624">
        <v>-47502</v>
      </c>
      <c r="T206" s="624">
        <v>29023</v>
      </c>
      <c r="U206" s="624">
        <v>0</v>
      </c>
      <c r="V206" s="624">
        <v>0</v>
      </c>
      <c r="W206" s="624">
        <v>0</v>
      </c>
      <c r="X206" s="624">
        <v>0</v>
      </c>
      <c r="Y206" s="624"/>
      <c r="Z206" s="624">
        <v>31826</v>
      </c>
      <c r="AA206" s="624"/>
      <c r="AB206" s="624">
        <v>0</v>
      </c>
      <c r="AC206" s="624">
        <v>0</v>
      </c>
      <c r="AD206" s="624"/>
      <c r="AE206" s="624">
        <v>0</v>
      </c>
      <c r="AF206" s="624">
        <v>0</v>
      </c>
      <c r="AG206" s="624">
        <v>0</v>
      </c>
      <c r="AH206" s="624">
        <v>0</v>
      </c>
      <c r="AI206" s="624">
        <v>0</v>
      </c>
      <c r="AJ206" s="624">
        <v>0</v>
      </c>
      <c r="AK206" s="624"/>
      <c r="AL206" s="624">
        <v>0</v>
      </c>
      <c r="AM206" s="624">
        <v>0</v>
      </c>
      <c r="AN206" s="624"/>
      <c r="AO206" s="624">
        <v>0</v>
      </c>
      <c r="AP206" s="624">
        <v>0</v>
      </c>
      <c r="AQ206" s="624">
        <v>0</v>
      </c>
      <c r="AR206" s="624">
        <v>0</v>
      </c>
      <c r="AS206" s="624"/>
      <c r="AT206" s="624">
        <v>0</v>
      </c>
      <c r="AU206" s="624">
        <v>0</v>
      </c>
      <c r="AV206" s="624"/>
      <c r="AW206" s="624">
        <v>17824</v>
      </c>
      <c r="AX206" s="624"/>
      <c r="AY206" s="624">
        <v>0</v>
      </c>
      <c r="AZ206" s="624">
        <v>0</v>
      </c>
      <c r="BA206" s="624">
        <v>0</v>
      </c>
      <c r="BB206" s="624"/>
      <c r="BC206" s="624">
        <v>5555</v>
      </c>
      <c r="BD206" s="624"/>
      <c r="BE206" s="624">
        <v>0</v>
      </c>
      <c r="BF206" s="624">
        <v>0</v>
      </c>
      <c r="BG206" s="626"/>
      <c r="BH206" s="484">
        <v>624</v>
      </c>
      <c r="BI206" s="621">
        <v>8</v>
      </c>
      <c r="BJ206" s="622" t="s">
        <v>204</v>
      </c>
      <c r="BK206" s="470">
        <v>5001</v>
      </c>
      <c r="BL206" s="627">
        <v>152.14437112577485</v>
      </c>
      <c r="BM206" s="628">
        <v>-200.80003999200159</v>
      </c>
      <c r="BN206" s="628">
        <v>-107.84003199360129</v>
      </c>
      <c r="BO206" s="629">
        <v>-156.49570085982805</v>
      </c>
      <c r="BP206" s="627"/>
      <c r="BQ206" s="630">
        <v>1.4001199760047991</v>
      </c>
      <c r="BR206" s="630">
        <v>1</v>
      </c>
      <c r="BS206" s="630"/>
      <c r="BT206" s="630">
        <v>76.678064387122575</v>
      </c>
      <c r="BU206" s="630">
        <v>54.77004599080184</v>
      </c>
      <c r="BV206" s="630">
        <v>2.8496300739852027</v>
      </c>
      <c r="BW206" s="630">
        <v>4.7266546690661864</v>
      </c>
      <c r="BX206" s="630">
        <v>3.3761247750449912</v>
      </c>
      <c r="BY206" s="630">
        <v>0</v>
      </c>
      <c r="BZ206" s="630">
        <v>-9.4985002999400123</v>
      </c>
      <c r="CA206" s="630">
        <v>5.8034393121375727</v>
      </c>
      <c r="CB206" s="630">
        <v>0</v>
      </c>
      <c r="CC206" s="630">
        <v>0</v>
      </c>
      <c r="CD206" s="630">
        <v>0</v>
      </c>
      <c r="CE206" s="630">
        <v>0</v>
      </c>
      <c r="CF206" s="630"/>
      <c r="CG206" s="630">
        <v>6.3639272145570889</v>
      </c>
      <c r="CH206" s="630"/>
      <c r="CI206" s="630">
        <v>0</v>
      </c>
      <c r="CJ206" s="630">
        <v>0</v>
      </c>
      <c r="CK206" s="630"/>
      <c r="CL206" s="630">
        <v>0</v>
      </c>
      <c r="CM206" s="630">
        <v>0</v>
      </c>
      <c r="CN206" s="630">
        <v>0</v>
      </c>
      <c r="CO206" s="630">
        <v>0</v>
      </c>
      <c r="CP206" s="630">
        <v>0</v>
      </c>
      <c r="CQ206" s="630">
        <v>0</v>
      </c>
      <c r="CR206" s="630"/>
      <c r="CS206" s="630">
        <v>0</v>
      </c>
      <c r="CT206" s="630">
        <v>0</v>
      </c>
      <c r="CU206" s="630"/>
      <c r="CV206" s="630">
        <v>0</v>
      </c>
      <c r="CW206" s="630">
        <v>0</v>
      </c>
      <c r="CX206" s="630">
        <v>0</v>
      </c>
      <c r="CY206" s="630">
        <v>0</v>
      </c>
      <c r="CZ206" s="630"/>
      <c r="DA206" s="630">
        <v>0</v>
      </c>
      <c r="DB206" s="630">
        <v>0</v>
      </c>
      <c r="DC206" s="630"/>
      <c r="DD206" s="630">
        <v>3.5640871825634872</v>
      </c>
      <c r="DE206" s="630"/>
      <c r="DF206" s="630">
        <v>0</v>
      </c>
      <c r="DG206" s="630">
        <v>0</v>
      </c>
      <c r="DH206" s="630">
        <v>0</v>
      </c>
      <c r="DI206" s="630"/>
      <c r="DJ206" s="630">
        <v>1.1107778444311138</v>
      </c>
      <c r="DK206" s="630"/>
      <c r="DL206" s="630">
        <v>0</v>
      </c>
      <c r="DM206" s="630">
        <v>0</v>
      </c>
    </row>
    <row r="207" spans="1:117" s="622" customFormat="1" ht="13">
      <c r="A207" s="484">
        <v>625</v>
      </c>
      <c r="B207" s="621">
        <v>17</v>
      </c>
      <c r="C207" s="622" t="s">
        <v>205</v>
      </c>
      <c r="D207" s="470">
        <v>2976</v>
      </c>
      <c r="E207" s="623">
        <v>1557650</v>
      </c>
      <c r="F207" s="624">
        <v>-597581</v>
      </c>
      <c r="G207" s="624">
        <v>-320932</v>
      </c>
      <c r="H207" s="625">
        <v>639137</v>
      </c>
      <c r="I207" s="623"/>
      <c r="J207" s="624">
        <v>0</v>
      </c>
      <c r="K207" s="624">
        <v>0</v>
      </c>
      <c r="L207" s="624"/>
      <c r="M207" s="624">
        <v>117990</v>
      </c>
      <c r="N207" s="624">
        <v>84279</v>
      </c>
      <c r="O207" s="624">
        <v>0</v>
      </c>
      <c r="P207" s="624">
        <v>47275</v>
      </c>
      <c r="Q207" s="624">
        <v>33768</v>
      </c>
      <c r="R207" s="624">
        <v>0</v>
      </c>
      <c r="S207" s="624">
        <v>0</v>
      </c>
      <c r="T207" s="624">
        <v>0</v>
      </c>
      <c r="U207" s="624">
        <v>0</v>
      </c>
      <c r="V207" s="624">
        <v>0</v>
      </c>
      <c r="W207" s="624">
        <v>0</v>
      </c>
      <c r="X207" s="624">
        <v>0</v>
      </c>
      <c r="Y207" s="624"/>
      <c r="Z207" s="624">
        <v>15913</v>
      </c>
      <c r="AA207" s="624"/>
      <c r="AB207" s="624">
        <v>0</v>
      </c>
      <c r="AC207" s="624">
        <v>0</v>
      </c>
      <c r="AD207" s="624"/>
      <c r="AE207" s="624">
        <v>1226233</v>
      </c>
      <c r="AF207" s="624">
        <v>17928</v>
      </c>
      <c r="AG207" s="624">
        <v>0</v>
      </c>
      <c r="AH207" s="624">
        <v>0</v>
      </c>
      <c r="AI207" s="624">
        <v>0</v>
      </c>
      <c r="AJ207" s="624">
        <v>0</v>
      </c>
      <c r="AK207" s="624"/>
      <c r="AL207" s="624">
        <v>0</v>
      </c>
      <c r="AM207" s="624">
        <v>0</v>
      </c>
      <c r="AN207" s="624"/>
      <c r="AO207" s="624">
        <v>0</v>
      </c>
      <c r="AP207" s="624">
        <v>0</v>
      </c>
      <c r="AQ207" s="624">
        <v>0</v>
      </c>
      <c r="AR207" s="624">
        <v>0</v>
      </c>
      <c r="AS207" s="624"/>
      <c r="AT207" s="624">
        <v>0</v>
      </c>
      <c r="AU207" s="624">
        <v>0</v>
      </c>
      <c r="AV207" s="624"/>
      <c r="AW207" s="624">
        <v>10606</v>
      </c>
      <c r="AX207" s="624"/>
      <c r="AY207" s="624">
        <v>0</v>
      </c>
      <c r="AZ207" s="624">
        <v>0</v>
      </c>
      <c r="BA207" s="624">
        <v>0</v>
      </c>
      <c r="BB207" s="624"/>
      <c r="BC207" s="624">
        <v>3658</v>
      </c>
      <c r="BD207" s="624"/>
      <c r="BE207" s="624">
        <v>0</v>
      </c>
      <c r="BF207" s="624">
        <v>0</v>
      </c>
      <c r="BG207" s="626"/>
      <c r="BH207" s="484">
        <v>625</v>
      </c>
      <c r="BI207" s="621">
        <v>17</v>
      </c>
      <c r="BJ207" s="622" t="s">
        <v>205</v>
      </c>
      <c r="BK207" s="470">
        <v>2976</v>
      </c>
      <c r="BL207" s="627">
        <v>523.4038978494624</v>
      </c>
      <c r="BM207" s="628">
        <v>-200.80006720430109</v>
      </c>
      <c r="BN207" s="628">
        <v>-107.84005376344086</v>
      </c>
      <c r="BO207" s="629">
        <v>214.76377688172042</v>
      </c>
      <c r="BP207" s="627"/>
      <c r="BQ207" s="630">
        <v>0</v>
      </c>
      <c r="BR207" s="630">
        <v>0</v>
      </c>
      <c r="BS207" s="630"/>
      <c r="BT207" s="630">
        <v>39.64717741935484</v>
      </c>
      <c r="BU207" s="630">
        <v>28.319556451612904</v>
      </c>
      <c r="BV207" s="630">
        <v>0</v>
      </c>
      <c r="BW207" s="630">
        <v>15.885416666666666</v>
      </c>
      <c r="BX207" s="630">
        <v>11.346774193548388</v>
      </c>
      <c r="BY207" s="630">
        <v>0</v>
      </c>
      <c r="BZ207" s="630">
        <v>0</v>
      </c>
      <c r="CA207" s="630">
        <v>0</v>
      </c>
      <c r="CB207" s="630">
        <v>0</v>
      </c>
      <c r="CC207" s="630">
        <v>0</v>
      </c>
      <c r="CD207" s="630">
        <v>0</v>
      </c>
      <c r="CE207" s="630">
        <v>0</v>
      </c>
      <c r="CF207" s="630"/>
      <c r="CG207" s="630">
        <v>5.347110215053763</v>
      </c>
      <c r="CH207" s="630"/>
      <c r="CI207" s="630">
        <v>0</v>
      </c>
      <c r="CJ207" s="630">
        <v>0</v>
      </c>
      <c r="CK207" s="630"/>
      <c r="CL207" s="630">
        <v>412.04065860215053</v>
      </c>
      <c r="CM207" s="630">
        <v>6.024193548387097</v>
      </c>
      <c r="CN207" s="630">
        <v>0</v>
      </c>
      <c r="CO207" s="630">
        <v>0</v>
      </c>
      <c r="CP207" s="630">
        <v>0</v>
      </c>
      <c r="CQ207" s="630">
        <v>0</v>
      </c>
      <c r="CR207" s="630"/>
      <c r="CS207" s="630">
        <v>0</v>
      </c>
      <c r="CT207" s="630">
        <v>0</v>
      </c>
      <c r="CU207" s="630"/>
      <c r="CV207" s="630">
        <v>0</v>
      </c>
      <c r="CW207" s="630">
        <v>0</v>
      </c>
      <c r="CX207" s="630">
        <v>0</v>
      </c>
      <c r="CY207" s="630">
        <v>0</v>
      </c>
      <c r="CZ207" s="630"/>
      <c r="DA207" s="630">
        <v>0</v>
      </c>
      <c r="DB207" s="630">
        <v>0</v>
      </c>
      <c r="DC207" s="630"/>
      <c r="DD207" s="630">
        <v>3.5638440860215055</v>
      </c>
      <c r="DE207" s="630"/>
      <c r="DF207" s="630">
        <v>0</v>
      </c>
      <c r="DG207" s="630">
        <v>0</v>
      </c>
      <c r="DH207" s="630">
        <v>0</v>
      </c>
      <c r="DI207" s="630"/>
      <c r="DJ207" s="630">
        <v>1.2291666666666667</v>
      </c>
      <c r="DK207" s="630"/>
      <c r="DL207" s="630">
        <v>0</v>
      </c>
      <c r="DM207" s="630">
        <v>0</v>
      </c>
    </row>
    <row r="208" spans="1:117" s="622" customFormat="1" ht="13">
      <c r="A208" s="484">
        <v>626</v>
      </c>
      <c r="B208" s="621">
        <v>17</v>
      </c>
      <c r="C208" s="622" t="s">
        <v>206</v>
      </c>
      <c r="D208" s="470">
        <v>4702</v>
      </c>
      <c r="E208" s="623">
        <v>1274761</v>
      </c>
      <c r="F208" s="624">
        <v>-944162</v>
      </c>
      <c r="G208" s="624">
        <v>-507064</v>
      </c>
      <c r="H208" s="625">
        <v>-176465</v>
      </c>
      <c r="I208" s="623"/>
      <c r="J208" s="624">
        <v>14004</v>
      </c>
      <c r="K208" s="624">
        <v>10003</v>
      </c>
      <c r="L208" s="624"/>
      <c r="M208" s="624">
        <v>147487</v>
      </c>
      <c r="N208" s="624">
        <v>105348</v>
      </c>
      <c r="O208" s="624">
        <v>4750</v>
      </c>
      <c r="P208" s="624">
        <v>47275</v>
      </c>
      <c r="Q208" s="624">
        <v>33768</v>
      </c>
      <c r="R208" s="624">
        <v>0</v>
      </c>
      <c r="S208" s="624">
        <v>-57003</v>
      </c>
      <c r="T208" s="624">
        <v>0</v>
      </c>
      <c r="U208" s="624">
        <v>0</v>
      </c>
      <c r="V208" s="624">
        <v>0</v>
      </c>
      <c r="W208" s="624">
        <v>0</v>
      </c>
      <c r="X208" s="624">
        <v>0</v>
      </c>
      <c r="Y208" s="624"/>
      <c r="Z208" s="624">
        <v>16092</v>
      </c>
      <c r="AA208" s="624"/>
      <c r="AB208" s="624">
        <v>0</v>
      </c>
      <c r="AC208" s="624">
        <v>0</v>
      </c>
      <c r="AD208" s="624"/>
      <c r="AE208" s="624">
        <v>851368</v>
      </c>
      <c r="AF208" s="624">
        <v>0</v>
      </c>
      <c r="AG208" s="624">
        <v>0</v>
      </c>
      <c r="AH208" s="624">
        <v>0</v>
      </c>
      <c r="AI208" s="624">
        <v>0</v>
      </c>
      <c r="AJ208" s="624">
        <v>0</v>
      </c>
      <c r="AK208" s="624"/>
      <c r="AL208" s="624">
        <v>0</v>
      </c>
      <c r="AM208" s="624">
        <v>0</v>
      </c>
      <c r="AN208" s="624"/>
      <c r="AO208" s="624">
        <v>0</v>
      </c>
      <c r="AP208" s="624">
        <v>0</v>
      </c>
      <c r="AQ208" s="624">
        <v>0</v>
      </c>
      <c r="AR208" s="624">
        <v>0</v>
      </c>
      <c r="AS208" s="624"/>
      <c r="AT208" s="624">
        <v>0</v>
      </c>
      <c r="AU208" s="624">
        <v>0</v>
      </c>
      <c r="AV208" s="624"/>
      <c r="AW208" s="624">
        <v>16758</v>
      </c>
      <c r="AX208" s="624"/>
      <c r="AY208" s="624">
        <v>0</v>
      </c>
      <c r="AZ208" s="624">
        <v>0</v>
      </c>
      <c r="BA208" s="624">
        <v>0</v>
      </c>
      <c r="BB208" s="624"/>
      <c r="BC208" s="624">
        <v>4843</v>
      </c>
      <c r="BD208" s="624"/>
      <c r="BE208" s="624">
        <v>0</v>
      </c>
      <c r="BF208" s="624">
        <v>80068</v>
      </c>
      <c r="BG208" s="626"/>
      <c r="BH208" s="484">
        <v>626</v>
      </c>
      <c r="BI208" s="621">
        <v>17</v>
      </c>
      <c r="BJ208" s="622" t="s">
        <v>206</v>
      </c>
      <c r="BK208" s="470">
        <v>4702</v>
      </c>
      <c r="BL208" s="627">
        <v>271.11037856231388</v>
      </c>
      <c r="BM208" s="628">
        <v>-200.80008507018289</v>
      </c>
      <c r="BN208" s="628">
        <v>-107.84006805614632</v>
      </c>
      <c r="BO208" s="629">
        <v>-37.529774564015312</v>
      </c>
      <c r="BP208" s="627"/>
      <c r="BQ208" s="630">
        <v>2.9783071033602724</v>
      </c>
      <c r="BR208" s="630">
        <v>2.1273925988940876</v>
      </c>
      <c r="BS208" s="630"/>
      <c r="BT208" s="630">
        <v>31.366865163760103</v>
      </c>
      <c r="BU208" s="630">
        <v>22.404934070608252</v>
      </c>
      <c r="BV208" s="630">
        <v>1.0102084219481071</v>
      </c>
      <c r="BW208" s="630">
        <v>10.054232241599319</v>
      </c>
      <c r="BX208" s="630">
        <v>7.1816248404934067</v>
      </c>
      <c r="BY208" s="630">
        <v>0</v>
      </c>
      <c r="BZ208" s="630">
        <v>-12.123139089749042</v>
      </c>
      <c r="CA208" s="630">
        <v>0</v>
      </c>
      <c r="CB208" s="630">
        <v>0</v>
      </c>
      <c r="CC208" s="630">
        <v>0</v>
      </c>
      <c r="CD208" s="630">
        <v>0</v>
      </c>
      <c r="CE208" s="630">
        <v>0</v>
      </c>
      <c r="CF208" s="630"/>
      <c r="CG208" s="630">
        <v>3.422373458102935</v>
      </c>
      <c r="CH208" s="630"/>
      <c r="CI208" s="630">
        <v>0</v>
      </c>
      <c r="CJ208" s="630">
        <v>0</v>
      </c>
      <c r="CK208" s="630"/>
      <c r="CL208" s="630">
        <v>181.06507868991918</v>
      </c>
      <c r="CM208" s="630">
        <v>0</v>
      </c>
      <c r="CN208" s="630">
        <v>0</v>
      </c>
      <c r="CO208" s="630">
        <v>0</v>
      </c>
      <c r="CP208" s="630">
        <v>0</v>
      </c>
      <c r="CQ208" s="630">
        <v>0</v>
      </c>
      <c r="CR208" s="630"/>
      <c r="CS208" s="630">
        <v>0</v>
      </c>
      <c r="CT208" s="630">
        <v>0</v>
      </c>
      <c r="CU208" s="630"/>
      <c r="CV208" s="630">
        <v>0</v>
      </c>
      <c r="CW208" s="630">
        <v>0</v>
      </c>
      <c r="CX208" s="630">
        <v>0</v>
      </c>
      <c r="CY208" s="630">
        <v>0</v>
      </c>
      <c r="CZ208" s="630"/>
      <c r="DA208" s="630">
        <v>0</v>
      </c>
      <c r="DB208" s="630">
        <v>0</v>
      </c>
      <c r="DC208" s="630"/>
      <c r="DD208" s="630">
        <v>3.5640153126329222</v>
      </c>
      <c r="DE208" s="630"/>
      <c r="DF208" s="630">
        <v>0</v>
      </c>
      <c r="DG208" s="630">
        <v>0</v>
      </c>
      <c r="DH208" s="630">
        <v>0</v>
      </c>
      <c r="DI208" s="630"/>
      <c r="DJ208" s="630">
        <v>1.0299872394725649</v>
      </c>
      <c r="DK208" s="630"/>
      <c r="DL208" s="630">
        <v>0</v>
      </c>
      <c r="DM208" s="630">
        <v>17.028498511271799</v>
      </c>
    </row>
    <row r="209" spans="1:117" s="622" customFormat="1" ht="13">
      <c r="A209" s="484">
        <v>630</v>
      </c>
      <c r="B209" s="621">
        <v>17</v>
      </c>
      <c r="C209" s="622" t="s">
        <v>207</v>
      </c>
      <c r="D209" s="470">
        <v>1641</v>
      </c>
      <c r="E209" s="623">
        <v>379279</v>
      </c>
      <c r="F209" s="624">
        <v>-329513</v>
      </c>
      <c r="G209" s="624">
        <v>-176965</v>
      </c>
      <c r="H209" s="625">
        <v>-127199</v>
      </c>
      <c r="I209" s="623"/>
      <c r="J209" s="624">
        <v>0</v>
      </c>
      <c r="K209" s="624">
        <v>0</v>
      </c>
      <c r="L209" s="624"/>
      <c r="M209" s="624">
        <v>176985</v>
      </c>
      <c r="N209" s="624">
        <v>126418</v>
      </c>
      <c r="O209" s="624">
        <v>41169</v>
      </c>
      <c r="P209" s="624">
        <v>0</v>
      </c>
      <c r="Q209" s="624">
        <v>0</v>
      </c>
      <c r="R209" s="624">
        <v>0</v>
      </c>
      <c r="S209" s="624">
        <v>6334</v>
      </c>
      <c r="T209" s="624">
        <v>0</v>
      </c>
      <c r="U209" s="624">
        <v>0</v>
      </c>
      <c r="V209" s="624">
        <v>0</v>
      </c>
      <c r="W209" s="624">
        <v>0</v>
      </c>
      <c r="X209" s="624">
        <v>0</v>
      </c>
      <c r="Y209" s="624"/>
      <c r="Z209" s="624">
        <v>19904</v>
      </c>
      <c r="AA209" s="624"/>
      <c r="AB209" s="624">
        <v>0</v>
      </c>
      <c r="AC209" s="624">
        <v>0</v>
      </c>
      <c r="AD209" s="624"/>
      <c r="AE209" s="624">
        <v>0</v>
      </c>
      <c r="AF209" s="624">
        <v>0</v>
      </c>
      <c r="AG209" s="624">
        <v>0</v>
      </c>
      <c r="AH209" s="624">
        <v>0</v>
      </c>
      <c r="AI209" s="624">
        <v>0</v>
      </c>
      <c r="AJ209" s="624">
        <v>0</v>
      </c>
      <c r="AK209" s="624"/>
      <c r="AL209" s="624">
        <v>0</v>
      </c>
      <c r="AM209" s="624">
        <v>0</v>
      </c>
      <c r="AN209" s="624"/>
      <c r="AO209" s="624">
        <v>0</v>
      </c>
      <c r="AP209" s="624">
        <v>0</v>
      </c>
      <c r="AQ209" s="624">
        <v>0</v>
      </c>
      <c r="AR209" s="624">
        <v>0</v>
      </c>
      <c r="AS209" s="624"/>
      <c r="AT209" s="624">
        <v>0</v>
      </c>
      <c r="AU209" s="624">
        <v>0</v>
      </c>
      <c r="AV209" s="624"/>
      <c r="AW209" s="624">
        <v>5849</v>
      </c>
      <c r="AX209" s="624"/>
      <c r="AY209" s="624">
        <v>0</v>
      </c>
      <c r="AZ209" s="624">
        <v>0</v>
      </c>
      <c r="BA209" s="624">
        <v>0</v>
      </c>
      <c r="BB209" s="624"/>
      <c r="BC209" s="624">
        <v>2620</v>
      </c>
      <c r="BD209" s="624"/>
      <c r="BE209" s="624">
        <v>0</v>
      </c>
      <c r="BF209" s="624">
        <v>0</v>
      </c>
      <c r="BG209" s="626"/>
      <c r="BH209" s="484">
        <v>630</v>
      </c>
      <c r="BI209" s="621">
        <v>17</v>
      </c>
      <c r="BJ209" s="622" t="s">
        <v>207</v>
      </c>
      <c r="BK209" s="470">
        <v>1641</v>
      </c>
      <c r="BL209" s="627">
        <v>231.12675198049971</v>
      </c>
      <c r="BM209" s="628">
        <v>-200.80012187690431</v>
      </c>
      <c r="BN209" s="628">
        <v>-107.83973187081048</v>
      </c>
      <c r="BO209" s="629">
        <v>-77.513101767215119</v>
      </c>
      <c r="BP209" s="627"/>
      <c r="BQ209" s="630">
        <v>0</v>
      </c>
      <c r="BR209" s="630">
        <v>0</v>
      </c>
      <c r="BS209" s="630"/>
      <c r="BT209" s="630">
        <v>107.85191956124315</v>
      </c>
      <c r="BU209" s="630">
        <v>77.037172455819629</v>
      </c>
      <c r="BV209" s="630">
        <v>25.087751371115175</v>
      </c>
      <c r="BW209" s="630">
        <v>0</v>
      </c>
      <c r="BX209" s="630">
        <v>0</v>
      </c>
      <c r="BY209" s="630">
        <v>0</v>
      </c>
      <c r="BZ209" s="630">
        <v>3.8598415600243752</v>
      </c>
      <c r="CA209" s="630">
        <v>0</v>
      </c>
      <c r="CB209" s="630">
        <v>0</v>
      </c>
      <c r="CC209" s="630">
        <v>0</v>
      </c>
      <c r="CD209" s="630">
        <v>0</v>
      </c>
      <c r="CE209" s="630">
        <v>0</v>
      </c>
      <c r="CF209" s="630"/>
      <c r="CG209" s="630">
        <v>12.129189518586228</v>
      </c>
      <c r="CH209" s="630"/>
      <c r="CI209" s="630">
        <v>0</v>
      </c>
      <c r="CJ209" s="630">
        <v>0</v>
      </c>
      <c r="CK209" s="630"/>
      <c r="CL209" s="630">
        <v>0</v>
      </c>
      <c r="CM209" s="630">
        <v>0</v>
      </c>
      <c r="CN209" s="630">
        <v>0</v>
      </c>
      <c r="CO209" s="630">
        <v>0</v>
      </c>
      <c r="CP209" s="630">
        <v>0</v>
      </c>
      <c r="CQ209" s="630">
        <v>0</v>
      </c>
      <c r="CR209" s="630"/>
      <c r="CS209" s="630">
        <v>0</v>
      </c>
      <c r="CT209" s="630">
        <v>0</v>
      </c>
      <c r="CU209" s="630"/>
      <c r="CV209" s="630">
        <v>0</v>
      </c>
      <c r="CW209" s="630">
        <v>0</v>
      </c>
      <c r="CX209" s="630">
        <v>0</v>
      </c>
      <c r="CY209" s="630">
        <v>0</v>
      </c>
      <c r="CZ209" s="630"/>
      <c r="DA209" s="630">
        <v>0</v>
      </c>
      <c r="DB209" s="630">
        <v>0</v>
      </c>
      <c r="DC209" s="630"/>
      <c r="DD209" s="630">
        <v>3.5642900670322972</v>
      </c>
      <c r="DE209" s="630"/>
      <c r="DF209" s="630">
        <v>0</v>
      </c>
      <c r="DG209" s="630">
        <v>0</v>
      </c>
      <c r="DH209" s="630">
        <v>0</v>
      </c>
      <c r="DI209" s="630"/>
      <c r="DJ209" s="630">
        <v>1.5965874466788543</v>
      </c>
      <c r="DK209" s="630"/>
      <c r="DL209" s="630">
        <v>0</v>
      </c>
      <c r="DM209" s="630">
        <v>0</v>
      </c>
    </row>
    <row r="210" spans="1:117" s="622" customFormat="1" ht="13">
      <c r="A210" s="484">
        <v>631</v>
      </c>
      <c r="B210" s="621">
        <v>2</v>
      </c>
      <c r="C210" s="622" t="s">
        <v>208</v>
      </c>
      <c r="D210" s="470">
        <v>1919</v>
      </c>
      <c r="E210" s="623">
        <v>83285</v>
      </c>
      <c r="F210" s="624">
        <v>-385335</v>
      </c>
      <c r="G210" s="624">
        <v>-206945</v>
      </c>
      <c r="H210" s="625">
        <v>-508995</v>
      </c>
      <c r="I210" s="623"/>
      <c r="J210" s="624">
        <v>0</v>
      </c>
      <c r="K210" s="624">
        <v>0</v>
      </c>
      <c r="L210" s="624"/>
      <c r="M210" s="624">
        <v>29497</v>
      </c>
      <c r="N210" s="624">
        <v>21070</v>
      </c>
      <c r="O210" s="624">
        <v>0</v>
      </c>
      <c r="P210" s="624">
        <v>0</v>
      </c>
      <c r="Q210" s="624">
        <v>0</v>
      </c>
      <c r="R210" s="624">
        <v>0</v>
      </c>
      <c r="S210" s="624">
        <v>0</v>
      </c>
      <c r="T210" s="624">
        <v>0</v>
      </c>
      <c r="U210" s="624">
        <v>0</v>
      </c>
      <c r="V210" s="624">
        <v>0</v>
      </c>
      <c r="W210" s="624">
        <v>0</v>
      </c>
      <c r="X210" s="624">
        <v>0</v>
      </c>
      <c r="Y210" s="624"/>
      <c r="Z210" s="624">
        <v>23870</v>
      </c>
      <c r="AA210" s="624"/>
      <c r="AB210" s="624">
        <v>0</v>
      </c>
      <c r="AC210" s="624">
        <v>0</v>
      </c>
      <c r="AD210" s="624"/>
      <c r="AE210" s="624">
        <v>0</v>
      </c>
      <c r="AF210" s="624">
        <v>0</v>
      </c>
      <c r="AG210" s="624">
        <v>0</v>
      </c>
      <c r="AH210" s="624">
        <v>0</v>
      </c>
      <c r="AI210" s="624">
        <v>0</v>
      </c>
      <c r="AJ210" s="624">
        <v>0</v>
      </c>
      <c r="AK210" s="624"/>
      <c r="AL210" s="624">
        <v>0</v>
      </c>
      <c r="AM210" s="624">
        <v>0</v>
      </c>
      <c r="AN210" s="624"/>
      <c r="AO210" s="624">
        <v>0</v>
      </c>
      <c r="AP210" s="624">
        <v>0</v>
      </c>
      <c r="AQ210" s="624">
        <v>0</v>
      </c>
      <c r="AR210" s="624">
        <v>0</v>
      </c>
      <c r="AS210" s="624"/>
      <c r="AT210" s="624">
        <v>0</v>
      </c>
      <c r="AU210" s="624">
        <v>0</v>
      </c>
      <c r="AV210" s="624"/>
      <c r="AW210" s="624">
        <v>6839</v>
      </c>
      <c r="AX210" s="624"/>
      <c r="AY210" s="624">
        <v>0</v>
      </c>
      <c r="AZ210" s="624">
        <v>0</v>
      </c>
      <c r="BA210" s="624">
        <v>0</v>
      </c>
      <c r="BB210" s="624"/>
      <c r="BC210" s="624">
        <v>2009</v>
      </c>
      <c r="BD210" s="624"/>
      <c r="BE210" s="624">
        <v>0</v>
      </c>
      <c r="BF210" s="624">
        <v>0</v>
      </c>
      <c r="BG210" s="626"/>
      <c r="BH210" s="484">
        <v>631</v>
      </c>
      <c r="BI210" s="621">
        <v>2</v>
      </c>
      <c r="BJ210" s="622" t="s">
        <v>208</v>
      </c>
      <c r="BK210" s="470">
        <v>1919</v>
      </c>
      <c r="BL210" s="627">
        <v>43.400208441896822</v>
      </c>
      <c r="BM210" s="628">
        <v>-200.79989577905158</v>
      </c>
      <c r="BN210" s="628">
        <v>-107.84002084418968</v>
      </c>
      <c r="BO210" s="629">
        <v>-265.23970818134444</v>
      </c>
      <c r="BP210" s="627"/>
      <c r="BQ210" s="630">
        <v>0</v>
      </c>
      <c r="BR210" s="630">
        <v>0</v>
      </c>
      <c r="BS210" s="630"/>
      <c r="BT210" s="630">
        <v>15.371026576341844</v>
      </c>
      <c r="BU210" s="630">
        <v>10.979676915059928</v>
      </c>
      <c r="BV210" s="630">
        <v>0</v>
      </c>
      <c r="BW210" s="630">
        <v>0</v>
      </c>
      <c r="BX210" s="630">
        <v>0</v>
      </c>
      <c r="BY210" s="630">
        <v>0</v>
      </c>
      <c r="BZ210" s="630">
        <v>0</v>
      </c>
      <c r="CA210" s="630">
        <v>0</v>
      </c>
      <c r="CB210" s="630">
        <v>0</v>
      </c>
      <c r="CC210" s="630">
        <v>0</v>
      </c>
      <c r="CD210" s="630">
        <v>0</v>
      </c>
      <c r="CE210" s="630">
        <v>0</v>
      </c>
      <c r="CF210" s="630"/>
      <c r="CG210" s="630">
        <v>12.438770192808754</v>
      </c>
      <c r="CH210" s="630"/>
      <c r="CI210" s="630">
        <v>0</v>
      </c>
      <c r="CJ210" s="630">
        <v>0</v>
      </c>
      <c r="CK210" s="630"/>
      <c r="CL210" s="630">
        <v>0</v>
      </c>
      <c r="CM210" s="630">
        <v>0</v>
      </c>
      <c r="CN210" s="630">
        <v>0</v>
      </c>
      <c r="CO210" s="630">
        <v>0</v>
      </c>
      <c r="CP210" s="630">
        <v>0</v>
      </c>
      <c r="CQ210" s="630">
        <v>0</v>
      </c>
      <c r="CR210" s="630"/>
      <c r="CS210" s="630">
        <v>0</v>
      </c>
      <c r="CT210" s="630">
        <v>0</v>
      </c>
      <c r="CU210" s="630"/>
      <c r="CV210" s="630">
        <v>0</v>
      </c>
      <c r="CW210" s="630">
        <v>0</v>
      </c>
      <c r="CX210" s="630">
        <v>0</v>
      </c>
      <c r="CY210" s="630">
        <v>0</v>
      </c>
      <c r="CZ210" s="630"/>
      <c r="DA210" s="630">
        <v>0</v>
      </c>
      <c r="DB210" s="630">
        <v>0</v>
      </c>
      <c r="DC210" s="630"/>
      <c r="DD210" s="630">
        <v>3.5638353309015112</v>
      </c>
      <c r="DE210" s="630"/>
      <c r="DF210" s="630">
        <v>0</v>
      </c>
      <c r="DG210" s="630">
        <v>0</v>
      </c>
      <c r="DH210" s="630">
        <v>0</v>
      </c>
      <c r="DI210" s="630"/>
      <c r="DJ210" s="630">
        <v>1.0468994267847838</v>
      </c>
      <c r="DK210" s="630"/>
      <c r="DL210" s="630">
        <v>0</v>
      </c>
      <c r="DM210" s="630">
        <v>0</v>
      </c>
    </row>
    <row r="211" spans="1:117" s="622" customFormat="1" ht="13">
      <c r="A211" s="484">
        <v>635</v>
      </c>
      <c r="B211" s="621">
        <v>6</v>
      </c>
      <c r="C211" s="622" t="s">
        <v>209</v>
      </c>
      <c r="D211" s="470">
        <v>6238</v>
      </c>
      <c r="E211" s="623">
        <v>1631046</v>
      </c>
      <c r="F211" s="624">
        <v>-1252590</v>
      </c>
      <c r="G211" s="624">
        <v>-672706</v>
      </c>
      <c r="H211" s="625">
        <v>-294250</v>
      </c>
      <c r="I211" s="623"/>
      <c r="J211" s="624">
        <v>0</v>
      </c>
      <c r="K211" s="624">
        <v>0</v>
      </c>
      <c r="L211" s="624"/>
      <c r="M211" s="624">
        <v>147487</v>
      </c>
      <c r="N211" s="624">
        <v>105348</v>
      </c>
      <c r="O211" s="624">
        <v>45919</v>
      </c>
      <c r="P211" s="624">
        <v>0</v>
      </c>
      <c r="Q211" s="624">
        <v>0</v>
      </c>
      <c r="R211" s="624">
        <v>0</v>
      </c>
      <c r="S211" s="624">
        <v>20584</v>
      </c>
      <c r="T211" s="624">
        <v>29023</v>
      </c>
      <c r="U211" s="624">
        <v>0</v>
      </c>
      <c r="V211" s="624">
        <v>0</v>
      </c>
      <c r="W211" s="624">
        <v>0</v>
      </c>
      <c r="X211" s="624">
        <v>0</v>
      </c>
      <c r="Y211" s="624"/>
      <c r="Z211" s="624">
        <v>44246</v>
      </c>
      <c r="AA211" s="624"/>
      <c r="AB211" s="624">
        <v>0</v>
      </c>
      <c r="AC211" s="624">
        <v>0</v>
      </c>
      <c r="AD211" s="624"/>
      <c r="AE211" s="624">
        <v>1209627</v>
      </c>
      <c r="AF211" s="624">
        <v>0</v>
      </c>
      <c r="AG211" s="624">
        <v>0</v>
      </c>
      <c r="AH211" s="624">
        <v>0</v>
      </c>
      <c r="AI211" s="624">
        <v>0</v>
      </c>
      <c r="AJ211" s="624">
        <v>0</v>
      </c>
      <c r="AK211" s="624"/>
      <c r="AL211" s="624">
        <v>0</v>
      </c>
      <c r="AM211" s="624">
        <v>0</v>
      </c>
      <c r="AN211" s="624"/>
      <c r="AO211" s="624">
        <v>0</v>
      </c>
      <c r="AP211" s="624">
        <v>0</v>
      </c>
      <c r="AQ211" s="624">
        <v>0</v>
      </c>
      <c r="AR211" s="624">
        <v>0</v>
      </c>
      <c r="AS211" s="624"/>
      <c r="AT211" s="624">
        <v>0</v>
      </c>
      <c r="AU211" s="624">
        <v>0</v>
      </c>
      <c r="AV211" s="624"/>
      <c r="AW211" s="624">
        <v>22232</v>
      </c>
      <c r="AX211" s="624"/>
      <c r="AY211" s="624">
        <v>0</v>
      </c>
      <c r="AZ211" s="624">
        <v>0</v>
      </c>
      <c r="BA211" s="624">
        <v>0</v>
      </c>
      <c r="BB211" s="624"/>
      <c r="BC211" s="624">
        <v>6580</v>
      </c>
      <c r="BD211" s="624"/>
      <c r="BE211" s="624">
        <v>0</v>
      </c>
      <c r="BF211" s="624">
        <v>0</v>
      </c>
      <c r="BG211" s="626"/>
      <c r="BH211" s="484">
        <v>635</v>
      </c>
      <c r="BI211" s="621">
        <v>6</v>
      </c>
      <c r="BJ211" s="622" t="s">
        <v>209</v>
      </c>
      <c r="BK211" s="470">
        <v>6238</v>
      </c>
      <c r="BL211" s="627">
        <v>261.46938121192687</v>
      </c>
      <c r="BM211" s="628">
        <v>-200.79993587688361</v>
      </c>
      <c r="BN211" s="628">
        <v>-107.84001282462327</v>
      </c>
      <c r="BO211" s="629">
        <v>-47.170567489579994</v>
      </c>
      <c r="BP211" s="627"/>
      <c r="BQ211" s="630">
        <v>0</v>
      </c>
      <c r="BR211" s="630">
        <v>0</v>
      </c>
      <c r="BS211" s="630"/>
      <c r="BT211" s="630">
        <v>23.643315165117023</v>
      </c>
      <c r="BU211" s="630">
        <v>16.888105161910868</v>
      </c>
      <c r="BV211" s="630">
        <v>7.3611734530298172</v>
      </c>
      <c r="BW211" s="630">
        <v>0</v>
      </c>
      <c r="BX211" s="630">
        <v>0</v>
      </c>
      <c r="BY211" s="630">
        <v>0</v>
      </c>
      <c r="BZ211" s="630">
        <v>3.2997755690926578</v>
      </c>
      <c r="CA211" s="630">
        <v>4.6526130169926256</v>
      </c>
      <c r="CB211" s="630">
        <v>0</v>
      </c>
      <c r="CC211" s="630">
        <v>0</v>
      </c>
      <c r="CD211" s="630">
        <v>0</v>
      </c>
      <c r="CE211" s="630">
        <v>0</v>
      </c>
      <c r="CF211" s="630"/>
      <c r="CG211" s="630">
        <v>7.0929785187560119</v>
      </c>
      <c r="CH211" s="630"/>
      <c r="CI211" s="630">
        <v>0</v>
      </c>
      <c r="CJ211" s="630">
        <v>0</v>
      </c>
      <c r="CK211" s="630"/>
      <c r="CL211" s="630">
        <v>193.91263225392754</v>
      </c>
      <c r="CM211" s="630">
        <v>0</v>
      </c>
      <c r="CN211" s="630">
        <v>0</v>
      </c>
      <c r="CO211" s="630">
        <v>0</v>
      </c>
      <c r="CP211" s="630">
        <v>0</v>
      </c>
      <c r="CQ211" s="630">
        <v>0</v>
      </c>
      <c r="CR211" s="630"/>
      <c r="CS211" s="630">
        <v>0</v>
      </c>
      <c r="CT211" s="630">
        <v>0</v>
      </c>
      <c r="CU211" s="630"/>
      <c r="CV211" s="630">
        <v>0</v>
      </c>
      <c r="CW211" s="630">
        <v>0</v>
      </c>
      <c r="CX211" s="630">
        <v>0</v>
      </c>
      <c r="CY211" s="630">
        <v>0</v>
      </c>
      <c r="CZ211" s="630"/>
      <c r="DA211" s="630">
        <v>0</v>
      </c>
      <c r="DB211" s="630">
        <v>0</v>
      </c>
      <c r="DC211" s="630"/>
      <c r="DD211" s="630">
        <v>3.5639628085924975</v>
      </c>
      <c r="DE211" s="630"/>
      <c r="DF211" s="630">
        <v>0</v>
      </c>
      <c r="DG211" s="630">
        <v>0</v>
      </c>
      <c r="DH211" s="630">
        <v>0</v>
      </c>
      <c r="DI211" s="630"/>
      <c r="DJ211" s="630">
        <v>1.0548252645078551</v>
      </c>
      <c r="DK211" s="630"/>
      <c r="DL211" s="630">
        <v>0</v>
      </c>
      <c r="DM211" s="630">
        <v>0</v>
      </c>
    </row>
    <row r="212" spans="1:117" s="622" customFormat="1" ht="13">
      <c r="A212" s="484">
        <v>636</v>
      </c>
      <c r="B212" s="621">
        <v>2</v>
      </c>
      <c r="C212" s="622" t="s">
        <v>210</v>
      </c>
      <c r="D212" s="470">
        <v>8011</v>
      </c>
      <c r="E212" s="623">
        <v>1749254</v>
      </c>
      <c r="F212" s="624">
        <v>-1608609</v>
      </c>
      <c r="G212" s="624">
        <v>-863906</v>
      </c>
      <c r="H212" s="625">
        <v>-723261</v>
      </c>
      <c r="I212" s="623"/>
      <c r="J212" s="624">
        <v>0</v>
      </c>
      <c r="K212" s="624">
        <v>0</v>
      </c>
      <c r="L212" s="624"/>
      <c r="M212" s="624">
        <v>44246</v>
      </c>
      <c r="N212" s="624">
        <v>31604</v>
      </c>
      <c r="O212" s="624">
        <v>20584</v>
      </c>
      <c r="P212" s="624">
        <v>47275</v>
      </c>
      <c r="Q212" s="624">
        <v>33768</v>
      </c>
      <c r="R212" s="624">
        <v>0</v>
      </c>
      <c r="S212" s="624">
        <v>-36418</v>
      </c>
      <c r="T212" s="624">
        <v>0</v>
      </c>
      <c r="U212" s="624">
        <v>0</v>
      </c>
      <c r="V212" s="624">
        <v>0</v>
      </c>
      <c r="W212" s="624">
        <v>0</v>
      </c>
      <c r="X212" s="624">
        <v>0</v>
      </c>
      <c r="Y212" s="624"/>
      <c r="Z212" s="624">
        <v>39783</v>
      </c>
      <c r="AA212" s="624"/>
      <c r="AB212" s="624">
        <v>0</v>
      </c>
      <c r="AC212" s="624">
        <v>0</v>
      </c>
      <c r="AD212" s="624"/>
      <c r="AE212" s="624">
        <v>1260970</v>
      </c>
      <c r="AF212" s="624">
        <v>6709</v>
      </c>
      <c r="AG212" s="624">
        <v>0</v>
      </c>
      <c r="AH212" s="624">
        <v>0</v>
      </c>
      <c r="AI212" s="624">
        <v>0</v>
      </c>
      <c r="AJ212" s="624">
        <v>0</v>
      </c>
      <c r="AK212" s="624"/>
      <c r="AL212" s="624">
        <v>262123</v>
      </c>
      <c r="AM212" s="624">
        <v>0</v>
      </c>
      <c r="AN212" s="624"/>
      <c r="AO212" s="624">
        <v>0</v>
      </c>
      <c r="AP212" s="624">
        <v>0</v>
      </c>
      <c r="AQ212" s="624">
        <v>0</v>
      </c>
      <c r="AR212" s="624">
        <v>0</v>
      </c>
      <c r="AS212" s="624"/>
      <c r="AT212" s="624">
        <v>0</v>
      </c>
      <c r="AU212" s="624">
        <v>0</v>
      </c>
      <c r="AV212" s="624"/>
      <c r="AW212" s="624">
        <v>28551</v>
      </c>
      <c r="AX212" s="624"/>
      <c r="AY212" s="624">
        <v>0</v>
      </c>
      <c r="AZ212" s="624">
        <v>0</v>
      </c>
      <c r="BA212" s="624">
        <v>0</v>
      </c>
      <c r="BB212" s="624"/>
      <c r="BC212" s="624">
        <v>10059</v>
      </c>
      <c r="BD212" s="624"/>
      <c r="BE212" s="624">
        <v>0</v>
      </c>
      <c r="BF212" s="624">
        <v>0</v>
      </c>
      <c r="BG212" s="626"/>
      <c r="BH212" s="484">
        <v>636</v>
      </c>
      <c r="BI212" s="621">
        <v>2</v>
      </c>
      <c r="BJ212" s="622" t="s">
        <v>210</v>
      </c>
      <c r="BK212" s="470">
        <v>8011</v>
      </c>
      <c r="BL212" s="627">
        <v>218.35650979902633</v>
      </c>
      <c r="BM212" s="628">
        <v>-200.80002496567221</v>
      </c>
      <c r="BN212" s="628">
        <v>-107.83997004119335</v>
      </c>
      <c r="BO212" s="629">
        <v>-90.28348520783922</v>
      </c>
      <c r="BP212" s="627"/>
      <c r="BQ212" s="630">
        <v>0</v>
      </c>
      <c r="BR212" s="630">
        <v>0</v>
      </c>
      <c r="BS212" s="630"/>
      <c r="BT212" s="630">
        <v>5.5231556609661716</v>
      </c>
      <c r="BU212" s="630">
        <v>3.9450755211584072</v>
      </c>
      <c r="BV212" s="630">
        <v>2.5694669828985144</v>
      </c>
      <c r="BW212" s="630">
        <v>5.9012607664461365</v>
      </c>
      <c r="BX212" s="630">
        <v>4.2152040943702414</v>
      </c>
      <c r="BY212" s="630">
        <v>0</v>
      </c>
      <c r="BZ212" s="630">
        <v>-4.5459992510298344</v>
      </c>
      <c r="CA212" s="630">
        <v>0</v>
      </c>
      <c r="CB212" s="630">
        <v>0</v>
      </c>
      <c r="CC212" s="630">
        <v>0</v>
      </c>
      <c r="CD212" s="630">
        <v>0</v>
      </c>
      <c r="CE212" s="630">
        <v>0</v>
      </c>
      <c r="CF212" s="630"/>
      <c r="CG212" s="630">
        <v>4.9660466858070151</v>
      </c>
      <c r="CH212" s="630"/>
      <c r="CI212" s="630">
        <v>0</v>
      </c>
      <c r="CJ212" s="630">
        <v>0</v>
      </c>
      <c r="CK212" s="630"/>
      <c r="CL212" s="630">
        <v>157.40481837473473</v>
      </c>
      <c r="CM212" s="630">
        <v>0.83747347397328675</v>
      </c>
      <c r="CN212" s="630">
        <v>0</v>
      </c>
      <c r="CO212" s="630">
        <v>0</v>
      </c>
      <c r="CP212" s="630">
        <v>0</v>
      </c>
      <c r="CQ212" s="630">
        <v>0</v>
      </c>
      <c r="CR212" s="630"/>
      <c r="CS212" s="630">
        <v>32.720384471351892</v>
      </c>
      <c r="CT212" s="630">
        <v>0</v>
      </c>
      <c r="CU212" s="630"/>
      <c r="CV212" s="630">
        <v>0</v>
      </c>
      <c r="CW212" s="630">
        <v>0</v>
      </c>
      <c r="CX212" s="630">
        <v>0</v>
      </c>
      <c r="CY212" s="630">
        <v>0</v>
      </c>
      <c r="CZ212" s="630"/>
      <c r="DA212" s="630">
        <v>0</v>
      </c>
      <c r="DB212" s="630">
        <v>0</v>
      </c>
      <c r="DC212" s="630"/>
      <c r="DD212" s="630">
        <v>3.5639745350143555</v>
      </c>
      <c r="DE212" s="630"/>
      <c r="DF212" s="630">
        <v>0</v>
      </c>
      <c r="DG212" s="630">
        <v>0</v>
      </c>
      <c r="DH212" s="630">
        <v>0</v>
      </c>
      <c r="DI212" s="630"/>
      <c r="DJ212" s="630">
        <v>1.2556484833354138</v>
      </c>
      <c r="DK212" s="630"/>
      <c r="DL212" s="630">
        <v>0</v>
      </c>
      <c r="DM212" s="630">
        <v>0</v>
      </c>
    </row>
    <row r="213" spans="1:117" s="622" customFormat="1" ht="13">
      <c r="A213" s="484">
        <v>638</v>
      </c>
      <c r="B213" s="621">
        <v>1</v>
      </c>
      <c r="C213" s="622" t="s">
        <v>211</v>
      </c>
      <c r="D213" s="470">
        <v>51737</v>
      </c>
      <c r="E213" s="623">
        <v>15896614</v>
      </c>
      <c r="F213" s="624">
        <v>-10388790</v>
      </c>
      <c r="G213" s="624">
        <v>-5579318</v>
      </c>
      <c r="H213" s="625">
        <v>-71494</v>
      </c>
      <c r="I213" s="623"/>
      <c r="J213" s="624">
        <v>42012</v>
      </c>
      <c r="K213" s="624">
        <v>30008</v>
      </c>
      <c r="L213" s="624"/>
      <c r="M213" s="624">
        <v>1076658</v>
      </c>
      <c r="N213" s="624">
        <v>769041</v>
      </c>
      <c r="O213" s="624">
        <v>804372</v>
      </c>
      <c r="P213" s="624">
        <v>165464</v>
      </c>
      <c r="Q213" s="624">
        <v>118189</v>
      </c>
      <c r="R213" s="624">
        <v>234960</v>
      </c>
      <c r="S213" s="624">
        <v>44335</v>
      </c>
      <c r="T213" s="624">
        <v>92873</v>
      </c>
      <c r="U213" s="624">
        <v>28587</v>
      </c>
      <c r="V213" s="624">
        <v>0</v>
      </c>
      <c r="W213" s="624">
        <v>0</v>
      </c>
      <c r="X213" s="624">
        <v>0</v>
      </c>
      <c r="Y213" s="624"/>
      <c r="Z213" s="624">
        <v>445580</v>
      </c>
      <c r="AA213" s="624"/>
      <c r="AB213" s="624">
        <v>0</v>
      </c>
      <c r="AC213" s="624">
        <v>0</v>
      </c>
      <c r="AD213" s="624"/>
      <c r="AE213" s="624">
        <v>8095047</v>
      </c>
      <c r="AF213" s="624">
        <v>125332</v>
      </c>
      <c r="AG213" s="624">
        <v>0</v>
      </c>
      <c r="AH213" s="624">
        <v>0</v>
      </c>
      <c r="AI213" s="624">
        <v>0</v>
      </c>
      <c r="AJ213" s="624">
        <v>0</v>
      </c>
      <c r="AK213" s="624"/>
      <c r="AL213" s="624">
        <v>682702</v>
      </c>
      <c r="AM213" s="624">
        <v>43239</v>
      </c>
      <c r="AN213" s="624"/>
      <c r="AO213" s="624">
        <v>0</v>
      </c>
      <c r="AP213" s="624">
        <v>0</v>
      </c>
      <c r="AQ213" s="624">
        <v>0</v>
      </c>
      <c r="AR213" s="624">
        <v>0</v>
      </c>
      <c r="AS213" s="624"/>
      <c r="AT213" s="624">
        <v>0</v>
      </c>
      <c r="AU213" s="624">
        <v>0</v>
      </c>
      <c r="AV213" s="624"/>
      <c r="AW213" s="624">
        <v>184391</v>
      </c>
      <c r="AX213" s="624"/>
      <c r="AY213" s="624">
        <v>0</v>
      </c>
      <c r="AZ213" s="624">
        <v>0</v>
      </c>
      <c r="BA213" s="624">
        <v>0</v>
      </c>
      <c r="BB213" s="624"/>
      <c r="BC213" s="624">
        <v>67827</v>
      </c>
      <c r="BD213" s="624"/>
      <c r="BE213" s="624">
        <v>2560238</v>
      </c>
      <c r="BF213" s="624">
        <v>285759</v>
      </c>
      <c r="BG213" s="626"/>
      <c r="BH213" s="484">
        <v>638</v>
      </c>
      <c r="BI213" s="621">
        <v>1</v>
      </c>
      <c r="BJ213" s="622" t="s">
        <v>211</v>
      </c>
      <c r="BK213" s="470">
        <v>51737</v>
      </c>
      <c r="BL213" s="627">
        <v>307.25813247772385</v>
      </c>
      <c r="BM213" s="628">
        <v>-200.8000077314108</v>
      </c>
      <c r="BN213" s="628">
        <v>-107.83999845371784</v>
      </c>
      <c r="BO213" s="629">
        <v>-1.3818737074047587</v>
      </c>
      <c r="BP213" s="627"/>
      <c r="BQ213" s="630">
        <v>0.81203007518796988</v>
      </c>
      <c r="BR213" s="630">
        <v>0.58001043740456537</v>
      </c>
      <c r="BS213" s="630"/>
      <c r="BT213" s="630">
        <v>20.810213193652512</v>
      </c>
      <c r="BU213" s="630">
        <v>14.864429711811663</v>
      </c>
      <c r="BV213" s="630">
        <v>15.547325898293291</v>
      </c>
      <c r="BW213" s="630">
        <v>3.1981753870537526</v>
      </c>
      <c r="BX213" s="630">
        <v>2.2844192744070972</v>
      </c>
      <c r="BY213" s="630">
        <v>4.5414306975665388</v>
      </c>
      <c r="BZ213" s="630">
        <v>0.85693024334615464</v>
      </c>
      <c r="CA213" s="630">
        <v>1.7950982855596576</v>
      </c>
      <c r="CB213" s="630">
        <v>0.55254460057599009</v>
      </c>
      <c r="CC213" s="630">
        <v>0</v>
      </c>
      <c r="CD213" s="630">
        <v>0</v>
      </c>
      <c r="CE213" s="630">
        <v>0</v>
      </c>
      <c r="CF213" s="630"/>
      <c r="CG213" s="630">
        <v>8.6124050486112456</v>
      </c>
      <c r="CH213" s="630"/>
      <c r="CI213" s="630">
        <v>0</v>
      </c>
      <c r="CJ213" s="630">
        <v>0</v>
      </c>
      <c r="CK213" s="630"/>
      <c r="CL213" s="630">
        <v>156.465334286874</v>
      </c>
      <c r="CM213" s="630">
        <v>2.4224829425749466</v>
      </c>
      <c r="CN213" s="630">
        <v>0</v>
      </c>
      <c r="CO213" s="630">
        <v>0</v>
      </c>
      <c r="CP213" s="630">
        <v>0</v>
      </c>
      <c r="CQ213" s="630">
        <v>0</v>
      </c>
      <c r="CR213" s="630"/>
      <c r="CS213" s="630">
        <v>13.195624021493321</v>
      </c>
      <c r="CT213" s="630">
        <v>0.83574617778379112</v>
      </c>
      <c r="CU213" s="630"/>
      <c r="CV213" s="630">
        <v>0</v>
      </c>
      <c r="CW213" s="630">
        <v>0</v>
      </c>
      <c r="CX213" s="630">
        <v>0</v>
      </c>
      <c r="CY213" s="630">
        <v>0</v>
      </c>
      <c r="CZ213" s="630"/>
      <c r="DA213" s="630">
        <v>0</v>
      </c>
      <c r="DB213" s="630">
        <v>0</v>
      </c>
      <c r="DC213" s="630"/>
      <c r="DD213" s="630">
        <v>3.5640064170709551</v>
      </c>
      <c r="DE213" s="630"/>
      <c r="DF213" s="630">
        <v>0</v>
      </c>
      <c r="DG213" s="630">
        <v>0</v>
      </c>
      <c r="DH213" s="630">
        <v>0</v>
      </c>
      <c r="DI213" s="630"/>
      <c r="DJ213" s="630">
        <v>1.3109959989949167</v>
      </c>
      <c r="DK213" s="630"/>
      <c r="DL213" s="630">
        <v>49.485629240195607</v>
      </c>
      <c r="DM213" s="630">
        <v>5.5233005392659029</v>
      </c>
    </row>
    <row r="214" spans="1:117" s="622" customFormat="1" ht="13">
      <c r="A214" s="484">
        <v>678</v>
      </c>
      <c r="B214" s="621">
        <v>17</v>
      </c>
      <c r="C214" s="622" t="s">
        <v>212</v>
      </c>
      <c r="D214" s="470">
        <v>23571</v>
      </c>
      <c r="E214" s="623">
        <v>7447812</v>
      </c>
      <c r="F214" s="624">
        <v>-4733057</v>
      </c>
      <c r="G214" s="624">
        <v>-2541897</v>
      </c>
      <c r="H214" s="625">
        <v>172858</v>
      </c>
      <c r="I214" s="623"/>
      <c r="J214" s="624">
        <v>14004</v>
      </c>
      <c r="K214" s="624">
        <v>10003</v>
      </c>
      <c r="L214" s="624"/>
      <c r="M214" s="624">
        <v>929170</v>
      </c>
      <c r="N214" s="624">
        <v>663693</v>
      </c>
      <c r="O214" s="624">
        <v>598529</v>
      </c>
      <c r="P214" s="624">
        <v>141826</v>
      </c>
      <c r="Q214" s="624">
        <v>101304</v>
      </c>
      <c r="R214" s="624">
        <v>94767</v>
      </c>
      <c r="S214" s="624">
        <v>167841</v>
      </c>
      <c r="T214" s="624">
        <v>104482</v>
      </c>
      <c r="U214" s="624">
        <v>-39160</v>
      </c>
      <c r="V214" s="624">
        <v>0</v>
      </c>
      <c r="W214" s="624">
        <v>0</v>
      </c>
      <c r="X214" s="624">
        <v>0</v>
      </c>
      <c r="Y214" s="624"/>
      <c r="Z214" s="624">
        <v>158583</v>
      </c>
      <c r="AA214" s="624"/>
      <c r="AB214" s="624">
        <v>0</v>
      </c>
      <c r="AC214" s="624">
        <v>0</v>
      </c>
      <c r="AD214" s="624"/>
      <c r="AE214" s="624">
        <v>2964124</v>
      </c>
      <c r="AF214" s="624">
        <v>0</v>
      </c>
      <c r="AG214" s="624">
        <v>0</v>
      </c>
      <c r="AH214" s="624">
        <v>0</v>
      </c>
      <c r="AI214" s="624">
        <v>0</v>
      </c>
      <c r="AJ214" s="624">
        <v>0</v>
      </c>
      <c r="AK214" s="624"/>
      <c r="AL214" s="624">
        <v>371819</v>
      </c>
      <c r="AM214" s="624">
        <v>0</v>
      </c>
      <c r="AN214" s="624"/>
      <c r="AO214" s="624">
        <v>0</v>
      </c>
      <c r="AP214" s="624">
        <v>0</v>
      </c>
      <c r="AQ214" s="624">
        <v>0</v>
      </c>
      <c r="AR214" s="624">
        <v>0</v>
      </c>
      <c r="AS214" s="624"/>
      <c r="AT214" s="624">
        <v>0</v>
      </c>
      <c r="AU214" s="624">
        <v>0</v>
      </c>
      <c r="AV214" s="624"/>
      <c r="AW214" s="624">
        <v>84007</v>
      </c>
      <c r="AX214" s="624"/>
      <c r="AY214" s="624">
        <v>110578</v>
      </c>
      <c r="AZ214" s="624">
        <v>0</v>
      </c>
      <c r="BA214" s="624">
        <v>0</v>
      </c>
      <c r="BB214" s="624"/>
      <c r="BC214" s="624">
        <v>31764</v>
      </c>
      <c r="BD214" s="624"/>
      <c r="BE214" s="624">
        <v>940478</v>
      </c>
      <c r="BF214" s="624">
        <v>0</v>
      </c>
      <c r="BG214" s="626"/>
      <c r="BH214" s="484">
        <v>678</v>
      </c>
      <c r="BI214" s="621">
        <v>17</v>
      </c>
      <c r="BJ214" s="622" t="s">
        <v>212</v>
      </c>
      <c r="BK214" s="470">
        <v>23571</v>
      </c>
      <c r="BL214" s="627">
        <v>315.97352679139618</v>
      </c>
      <c r="BM214" s="628">
        <v>-200.80000848500276</v>
      </c>
      <c r="BN214" s="628">
        <v>-107.84001527300497</v>
      </c>
      <c r="BO214" s="629">
        <v>7.3335030333884861</v>
      </c>
      <c r="BP214" s="627"/>
      <c r="BQ214" s="630">
        <v>0.59411989308896529</v>
      </c>
      <c r="BR214" s="630">
        <v>0.42437741292265918</v>
      </c>
      <c r="BS214" s="630"/>
      <c r="BT214" s="630">
        <v>39.420050061516271</v>
      </c>
      <c r="BU214" s="630">
        <v>28.15718467608502</v>
      </c>
      <c r="BV214" s="630">
        <v>25.392601077595351</v>
      </c>
      <c r="BW214" s="630">
        <v>6.016970005515252</v>
      </c>
      <c r="BX214" s="630">
        <v>4.2978235967926688</v>
      </c>
      <c r="BY214" s="630">
        <v>4.020491281659667</v>
      </c>
      <c r="BZ214" s="630">
        <v>7.1206567392134401</v>
      </c>
      <c r="CA214" s="630">
        <v>4.4326502906113445</v>
      </c>
      <c r="CB214" s="630">
        <v>-1.6613635399431506</v>
      </c>
      <c r="CC214" s="630">
        <v>0</v>
      </c>
      <c r="CD214" s="630">
        <v>0</v>
      </c>
      <c r="CE214" s="630">
        <v>0</v>
      </c>
      <c r="CF214" s="630"/>
      <c r="CG214" s="630">
        <v>6.7278859615629374</v>
      </c>
      <c r="CH214" s="630"/>
      <c r="CI214" s="630">
        <v>0</v>
      </c>
      <c r="CJ214" s="630">
        <v>0</v>
      </c>
      <c r="CK214" s="630"/>
      <c r="CL214" s="630">
        <v>125.75300156972551</v>
      </c>
      <c r="CM214" s="630">
        <v>0</v>
      </c>
      <c r="CN214" s="630">
        <v>0</v>
      </c>
      <c r="CO214" s="630">
        <v>0</v>
      </c>
      <c r="CP214" s="630">
        <v>0</v>
      </c>
      <c r="CQ214" s="630">
        <v>0</v>
      </c>
      <c r="CR214" s="630"/>
      <c r="CS214" s="630">
        <v>15.774426201688515</v>
      </c>
      <c r="CT214" s="630">
        <v>0</v>
      </c>
      <c r="CU214" s="630"/>
      <c r="CV214" s="630">
        <v>0</v>
      </c>
      <c r="CW214" s="630">
        <v>0</v>
      </c>
      <c r="CX214" s="630">
        <v>0</v>
      </c>
      <c r="CY214" s="630">
        <v>0</v>
      </c>
      <c r="CZ214" s="630"/>
      <c r="DA214" s="630">
        <v>0</v>
      </c>
      <c r="DB214" s="630">
        <v>0</v>
      </c>
      <c r="DC214" s="630"/>
      <c r="DD214" s="630">
        <v>3.5639981332993935</v>
      </c>
      <c r="DE214" s="630"/>
      <c r="DF214" s="630">
        <v>4.6912731746637819</v>
      </c>
      <c r="DG214" s="630">
        <v>0</v>
      </c>
      <c r="DH214" s="630">
        <v>0</v>
      </c>
      <c r="DI214" s="630"/>
      <c r="DJ214" s="630">
        <v>1.3475881379661447</v>
      </c>
      <c r="DK214" s="630"/>
      <c r="DL214" s="630">
        <v>39.89979211743244</v>
      </c>
      <c r="DM214" s="630">
        <v>0</v>
      </c>
    </row>
    <row r="215" spans="1:117" s="622" customFormat="1" ht="13">
      <c r="A215" s="484">
        <v>680</v>
      </c>
      <c r="B215" s="621">
        <v>2</v>
      </c>
      <c r="C215" s="622" t="s">
        <v>213</v>
      </c>
      <c r="D215" s="470">
        <v>25738</v>
      </c>
      <c r="E215" s="623">
        <v>7836172</v>
      </c>
      <c r="F215" s="624">
        <v>-5168190</v>
      </c>
      <c r="G215" s="624">
        <v>-2775586</v>
      </c>
      <c r="H215" s="625">
        <v>-107604</v>
      </c>
      <c r="I215" s="623"/>
      <c r="J215" s="624">
        <v>0</v>
      </c>
      <c r="K215" s="624">
        <v>0</v>
      </c>
      <c r="L215" s="624"/>
      <c r="M215" s="624">
        <v>825929</v>
      </c>
      <c r="N215" s="624">
        <v>589950</v>
      </c>
      <c r="O215" s="624">
        <v>414853</v>
      </c>
      <c r="P215" s="624">
        <v>1040059</v>
      </c>
      <c r="Q215" s="624">
        <v>742899</v>
      </c>
      <c r="R215" s="624">
        <v>0</v>
      </c>
      <c r="S215" s="624">
        <v>-324599</v>
      </c>
      <c r="T215" s="624">
        <v>31925</v>
      </c>
      <c r="U215" s="624">
        <v>0</v>
      </c>
      <c r="V215" s="624">
        <v>0</v>
      </c>
      <c r="W215" s="624">
        <v>0</v>
      </c>
      <c r="X215" s="624">
        <v>0</v>
      </c>
      <c r="Y215" s="624"/>
      <c r="Z215" s="624">
        <v>210747</v>
      </c>
      <c r="AA215" s="624"/>
      <c r="AB215" s="624">
        <v>0</v>
      </c>
      <c r="AC215" s="624">
        <v>0</v>
      </c>
      <c r="AD215" s="624"/>
      <c r="AE215" s="624">
        <v>3663023</v>
      </c>
      <c r="AF215" s="624">
        <v>0</v>
      </c>
      <c r="AG215" s="624">
        <v>0</v>
      </c>
      <c r="AH215" s="624">
        <v>0</v>
      </c>
      <c r="AI215" s="624">
        <v>0</v>
      </c>
      <c r="AJ215" s="624">
        <v>0</v>
      </c>
      <c r="AK215" s="624"/>
      <c r="AL215" s="624">
        <v>448771</v>
      </c>
      <c r="AM215" s="624">
        <v>0</v>
      </c>
      <c r="AN215" s="624"/>
      <c r="AO215" s="624">
        <v>0</v>
      </c>
      <c r="AP215" s="624">
        <v>0</v>
      </c>
      <c r="AQ215" s="624">
        <v>0</v>
      </c>
      <c r="AR215" s="624">
        <v>0</v>
      </c>
      <c r="AS215" s="624"/>
      <c r="AT215" s="624">
        <v>0</v>
      </c>
      <c r="AU215" s="624">
        <v>0</v>
      </c>
      <c r="AV215" s="624"/>
      <c r="AW215" s="624">
        <v>91730</v>
      </c>
      <c r="AX215" s="624"/>
      <c r="AY215" s="624">
        <v>69112</v>
      </c>
      <c r="AZ215" s="624">
        <v>0</v>
      </c>
      <c r="BA215" s="624">
        <v>0</v>
      </c>
      <c r="BB215" s="624"/>
      <c r="BC215" s="624">
        <v>31773</v>
      </c>
      <c r="BD215" s="624"/>
      <c r="BE215" s="624">
        <v>0</v>
      </c>
      <c r="BF215" s="624">
        <v>0</v>
      </c>
      <c r="BG215" s="626"/>
      <c r="BH215" s="484">
        <v>680</v>
      </c>
      <c r="BI215" s="621">
        <v>2</v>
      </c>
      <c r="BJ215" s="622" t="s">
        <v>213</v>
      </c>
      <c r="BK215" s="470">
        <v>25738</v>
      </c>
      <c r="BL215" s="627">
        <v>304.4592431424353</v>
      </c>
      <c r="BM215" s="628">
        <v>-200.79998445877692</v>
      </c>
      <c r="BN215" s="628">
        <v>-107.84000310824462</v>
      </c>
      <c r="BO215" s="629">
        <v>-4.1807444245862149</v>
      </c>
      <c r="BP215" s="627"/>
      <c r="BQ215" s="630">
        <v>0</v>
      </c>
      <c r="BR215" s="630">
        <v>0</v>
      </c>
      <c r="BS215" s="630"/>
      <c r="BT215" s="630">
        <v>32.089867122542543</v>
      </c>
      <c r="BU215" s="630">
        <v>22.921361411143057</v>
      </c>
      <c r="BV215" s="630">
        <v>16.118307560805036</v>
      </c>
      <c r="BW215" s="630">
        <v>40.40947237547595</v>
      </c>
      <c r="BX215" s="630">
        <v>28.863897738752041</v>
      </c>
      <c r="BY215" s="630">
        <v>0</v>
      </c>
      <c r="BZ215" s="630">
        <v>-12.611663687932241</v>
      </c>
      <c r="CA215" s="630">
        <v>1.2403838682104282</v>
      </c>
      <c r="CB215" s="630">
        <v>0</v>
      </c>
      <c r="CC215" s="630">
        <v>0</v>
      </c>
      <c r="CD215" s="630">
        <v>0</v>
      </c>
      <c r="CE215" s="630">
        <v>0</v>
      </c>
      <c r="CF215" s="630"/>
      <c r="CG215" s="630">
        <v>8.1881653586137233</v>
      </c>
      <c r="CH215" s="630"/>
      <c r="CI215" s="630">
        <v>0</v>
      </c>
      <c r="CJ215" s="630">
        <v>0</v>
      </c>
      <c r="CK215" s="630"/>
      <c r="CL215" s="630">
        <v>142.31964410599113</v>
      </c>
      <c r="CM215" s="630">
        <v>0</v>
      </c>
      <c r="CN215" s="630">
        <v>0</v>
      </c>
      <c r="CO215" s="630">
        <v>0</v>
      </c>
      <c r="CP215" s="630">
        <v>0</v>
      </c>
      <c r="CQ215" s="630">
        <v>0</v>
      </c>
      <c r="CR215" s="630"/>
      <c r="CS215" s="630">
        <v>17.436125573082602</v>
      </c>
      <c r="CT215" s="630">
        <v>0</v>
      </c>
      <c r="CU215" s="630"/>
      <c r="CV215" s="630">
        <v>0</v>
      </c>
      <c r="CW215" s="630">
        <v>0</v>
      </c>
      <c r="CX215" s="630">
        <v>0</v>
      </c>
      <c r="CY215" s="630">
        <v>0</v>
      </c>
      <c r="CZ215" s="630"/>
      <c r="DA215" s="630">
        <v>0</v>
      </c>
      <c r="DB215" s="630">
        <v>0</v>
      </c>
      <c r="DC215" s="630"/>
      <c r="DD215" s="630">
        <v>3.5639909860906052</v>
      </c>
      <c r="DE215" s="630"/>
      <c r="DF215" s="630">
        <v>2.685212526225814</v>
      </c>
      <c r="DG215" s="630">
        <v>0</v>
      </c>
      <c r="DH215" s="630">
        <v>0</v>
      </c>
      <c r="DI215" s="630"/>
      <c r="DJ215" s="630">
        <v>1.2344782034346102</v>
      </c>
      <c r="DK215" s="630"/>
      <c r="DL215" s="630">
        <v>0</v>
      </c>
      <c r="DM215" s="630">
        <v>0</v>
      </c>
    </row>
    <row r="216" spans="1:117" s="622" customFormat="1" ht="13">
      <c r="A216" s="484">
        <v>681</v>
      </c>
      <c r="B216" s="621">
        <v>10</v>
      </c>
      <c r="C216" s="622" t="s">
        <v>214</v>
      </c>
      <c r="D216" s="470">
        <v>3246</v>
      </c>
      <c r="E216" s="623">
        <v>1037218</v>
      </c>
      <c r="F216" s="624">
        <v>-651797</v>
      </c>
      <c r="G216" s="624">
        <v>-350049</v>
      </c>
      <c r="H216" s="625">
        <v>35372</v>
      </c>
      <c r="I216" s="623"/>
      <c r="J216" s="624">
        <v>0</v>
      </c>
      <c r="K216" s="624">
        <v>0</v>
      </c>
      <c r="L216" s="624"/>
      <c r="M216" s="624">
        <v>58995</v>
      </c>
      <c r="N216" s="624">
        <v>42139</v>
      </c>
      <c r="O216" s="624">
        <v>0</v>
      </c>
      <c r="P216" s="624">
        <v>118189</v>
      </c>
      <c r="Q216" s="624">
        <v>84420</v>
      </c>
      <c r="R216" s="624">
        <v>0</v>
      </c>
      <c r="S216" s="624">
        <v>-114006</v>
      </c>
      <c r="T216" s="624">
        <v>0</v>
      </c>
      <c r="U216" s="624">
        <v>0</v>
      </c>
      <c r="V216" s="624">
        <v>0</v>
      </c>
      <c r="W216" s="624">
        <v>0</v>
      </c>
      <c r="X216" s="624">
        <v>0</v>
      </c>
      <c r="Y216" s="624"/>
      <c r="Z216" s="624">
        <v>15913</v>
      </c>
      <c r="AA216" s="624"/>
      <c r="AB216" s="624">
        <v>0</v>
      </c>
      <c r="AC216" s="624">
        <v>0</v>
      </c>
      <c r="AD216" s="624"/>
      <c r="AE216" s="624">
        <v>809052</v>
      </c>
      <c r="AF216" s="624">
        <v>8069</v>
      </c>
      <c r="AG216" s="624">
        <v>0</v>
      </c>
      <c r="AH216" s="624">
        <v>0</v>
      </c>
      <c r="AI216" s="624">
        <v>0</v>
      </c>
      <c r="AJ216" s="624">
        <v>0</v>
      </c>
      <c r="AK216" s="624"/>
      <c r="AL216" s="624">
        <v>0</v>
      </c>
      <c r="AM216" s="624">
        <v>0</v>
      </c>
      <c r="AN216" s="624"/>
      <c r="AO216" s="624">
        <v>0</v>
      </c>
      <c r="AP216" s="624">
        <v>0</v>
      </c>
      <c r="AQ216" s="624">
        <v>0</v>
      </c>
      <c r="AR216" s="624">
        <v>0</v>
      </c>
      <c r="AS216" s="624"/>
      <c r="AT216" s="624">
        <v>0</v>
      </c>
      <c r="AU216" s="624">
        <v>0</v>
      </c>
      <c r="AV216" s="624"/>
      <c r="AW216" s="624">
        <v>11569</v>
      </c>
      <c r="AX216" s="624"/>
      <c r="AY216" s="624">
        <v>0</v>
      </c>
      <c r="AZ216" s="624">
        <v>0</v>
      </c>
      <c r="BA216" s="624">
        <v>0</v>
      </c>
      <c r="BB216" s="624"/>
      <c r="BC216" s="624">
        <v>2878</v>
      </c>
      <c r="BD216" s="624"/>
      <c r="BE216" s="624">
        <v>0</v>
      </c>
      <c r="BF216" s="624">
        <v>0</v>
      </c>
      <c r="BG216" s="626"/>
      <c r="BH216" s="484">
        <v>681</v>
      </c>
      <c r="BI216" s="621">
        <v>10</v>
      </c>
      <c r="BJ216" s="622" t="s">
        <v>214</v>
      </c>
      <c r="BK216" s="470">
        <v>3246</v>
      </c>
      <c r="BL216" s="627">
        <v>319.5372766481824</v>
      </c>
      <c r="BM216" s="628">
        <v>-200.80006161429452</v>
      </c>
      <c r="BN216" s="628">
        <v>-107.84011090573013</v>
      </c>
      <c r="BO216" s="629">
        <v>10.897104128157732</v>
      </c>
      <c r="BP216" s="627"/>
      <c r="BQ216" s="630">
        <v>0</v>
      </c>
      <c r="BR216" s="630">
        <v>0</v>
      </c>
      <c r="BS216" s="630"/>
      <c r="BT216" s="630">
        <v>18.174676524953789</v>
      </c>
      <c r="BU216" s="630">
        <v>12.981823783117683</v>
      </c>
      <c r="BV216" s="630">
        <v>0</v>
      </c>
      <c r="BW216" s="630">
        <v>36.410659272951328</v>
      </c>
      <c r="BX216" s="630">
        <v>26.007393715341959</v>
      </c>
      <c r="BY216" s="630">
        <v>0</v>
      </c>
      <c r="BZ216" s="630">
        <v>-35.121996303142332</v>
      </c>
      <c r="CA216" s="630">
        <v>0</v>
      </c>
      <c r="CB216" s="630">
        <v>0</v>
      </c>
      <c r="CC216" s="630">
        <v>0</v>
      </c>
      <c r="CD216" s="630">
        <v>0</v>
      </c>
      <c r="CE216" s="630">
        <v>0</v>
      </c>
      <c r="CF216" s="630"/>
      <c r="CG216" s="630">
        <v>4.9023413431916207</v>
      </c>
      <c r="CH216" s="630"/>
      <c r="CI216" s="630">
        <v>0</v>
      </c>
      <c r="CJ216" s="630">
        <v>0</v>
      </c>
      <c r="CK216" s="630"/>
      <c r="CL216" s="630">
        <v>249.24584103512015</v>
      </c>
      <c r="CM216" s="630">
        <v>2.4858287122612448</v>
      </c>
      <c r="CN216" s="630">
        <v>0</v>
      </c>
      <c r="CO216" s="630">
        <v>0</v>
      </c>
      <c r="CP216" s="630">
        <v>0</v>
      </c>
      <c r="CQ216" s="630">
        <v>0</v>
      </c>
      <c r="CR216" s="630"/>
      <c r="CS216" s="630">
        <v>0</v>
      </c>
      <c r="CT216" s="630">
        <v>0</v>
      </c>
      <c r="CU216" s="630"/>
      <c r="CV216" s="630">
        <v>0</v>
      </c>
      <c r="CW216" s="630">
        <v>0</v>
      </c>
      <c r="CX216" s="630">
        <v>0</v>
      </c>
      <c r="CY216" s="630">
        <v>0</v>
      </c>
      <c r="CZ216" s="630"/>
      <c r="DA216" s="630">
        <v>0</v>
      </c>
      <c r="DB216" s="630">
        <v>0</v>
      </c>
      <c r="DC216" s="630"/>
      <c r="DD216" s="630">
        <v>3.5640788662969811</v>
      </c>
      <c r="DE216" s="630"/>
      <c r="DF216" s="630">
        <v>0</v>
      </c>
      <c r="DG216" s="630">
        <v>0</v>
      </c>
      <c r="DH216" s="630">
        <v>0</v>
      </c>
      <c r="DI216" s="630"/>
      <c r="DJ216" s="630">
        <v>0.88662969808995684</v>
      </c>
      <c r="DK216" s="630"/>
      <c r="DL216" s="630">
        <v>0</v>
      </c>
      <c r="DM216" s="630">
        <v>0</v>
      </c>
    </row>
    <row r="217" spans="1:117" s="622" customFormat="1" ht="13">
      <c r="A217" s="484">
        <v>683</v>
      </c>
      <c r="B217" s="621">
        <v>19</v>
      </c>
      <c r="C217" s="622" t="s">
        <v>215</v>
      </c>
      <c r="D217" s="470">
        <v>3570</v>
      </c>
      <c r="E217" s="623">
        <v>1244862</v>
      </c>
      <c r="F217" s="624">
        <v>-716856</v>
      </c>
      <c r="G217" s="624">
        <v>-384989</v>
      </c>
      <c r="H217" s="625">
        <v>143017</v>
      </c>
      <c r="I217" s="623"/>
      <c r="J217" s="624">
        <v>0</v>
      </c>
      <c r="K217" s="624">
        <v>0</v>
      </c>
      <c r="L217" s="624"/>
      <c r="M217" s="624">
        <v>88492</v>
      </c>
      <c r="N217" s="624">
        <v>63209</v>
      </c>
      <c r="O217" s="624">
        <v>9500</v>
      </c>
      <c r="P217" s="624">
        <v>0</v>
      </c>
      <c r="Q217" s="624">
        <v>0</v>
      </c>
      <c r="R217" s="624">
        <v>0</v>
      </c>
      <c r="S217" s="624">
        <v>-12667</v>
      </c>
      <c r="T217" s="624">
        <v>29023</v>
      </c>
      <c r="U217" s="624">
        <v>0</v>
      </c>
      <c r="V217" s="624">
        <v>0</v>
      </c>
      <c r="W217" s="624">
        <v>0</v>
      </c>
      <c r="X217" s="624">
        <v>0</v>
      </c>
      <c r="Y217" s="624"/>
      <c r="Z217" s="624">
        <v>27861</v>
      </c>
      <c r="AA217" s="624"/>
      <c r="AB217" s="624">
        <v>0</v>
      </c>
      <c r="AC217" s="624">
        <v>0</v>
      </c>
      <c r="AD217" s="624"/>
      <c r="AE217" s="624">
        <v>851705</v>
      </c>
      <c r="AF217" s="624">
        <v>0</v>
      </c>
      <c r="AG217" s="624">
        <v>0</v>
      </c>
      <c r="AH217" s="624">
        <v>0</v>
      </c>
      <c r="AI217" s="624">
        <v>0</v>
      </c>
      <c r="AJ217" s="624">
        <v>0</v>
      </c>
      <c r="AK217" s="624"/>
      <c r="AL217" s="624">
        <v>170454</v>
      </c>
      <c r="AM217" s="624">
        <v>0</v>
      </c>
      <c r="AN217" s="624"/>
      <c r="AO217" s="624">
        <v>0</v>
      </c>
      <c r="AP217" s="624">
        <v>0</v>
      </c>
      <c r="AQ217" s="624">
        <v>0</v>
      </c>
      <c r="AR217" s="624">
        <v>0</v>
      </c>
      <c r="AS217" s="624"/>
      <c r="AT217" s="624">
        <v>0</v>
      </c>
      <c r="AU217" s="624">
        <v>0</v>
      </c>
      <c r="AV217" s="624"/>
      <c r="AW217" s="624">
        <v>12723</v>
      </c>
      <c r="AX217" s="624"/>
      <c r="AY217" s="624">
        <v>0</v>
      </c>
      <c r="AZ217" s="624">
        <v>0</v>
      </c>
      <c r="BA217" s="624">
        <v>0</v>
      </c>
      <c r="BB217" s="624"/>
      <c r="BC217" s="624">
        <v>4562</v>
      </c>
      <c r="BD217" s="624"/>
      <c r="BE217" s="624">
        <v>0</v>
      </c>
      <c r="BF217" s="624">
        <v>0</v>
      </c>
      <c r="BG217" s="626"/>
      <c r="BH217" s="484">
        <v>683</v>
      </c>
      <c r="BI217" s="621">
        <v>19</v>
      </c>
      <c r="BJ217" s="622" t="s">
        <v>215</v>
      </c>
      <c r="BK217" s="470">
        <v>3570</v>
      </c>
      <c r="BL217" s="627">
        <v>348.70084033613443</v>
      </c>
      <c r="BM217" s="628">
        <v>-200.8</v>
      </c>
      <c r="BN217" s="628">
        <v>-107.84005602240896</v>
      </c>
      <c r="BO217" s="629">
        <v>40.060784313725492</v>
      </c>
      <c r="BP217" s="627"/>
      <c r="BQ217" s="630">
        <v>0</v>
      </c>
      <c r="BR217" s="630">
        <v>0</v>
      </c>
      <c r="BS217" s="630"/>
      <c r="BT217" s="630">
        <v>24.787675070028012</v>
      </c>
      <c r="BU217" s="630">
        <v>17.705602240896358</v>
      </c>
      <c r="BV217" s="630">
        <v>2.661064425770308</v>
      </c>
      <c r="BW217" s="630">
        <v>0</v>
      </c>
      <c r="BX217" s="630">
        <v>0</v>
      </c>
      <c r="BY217" s="630">
        <v>0</v>
      </c>
      <c r="BZ217" s="630">
        <v>-3.5481792717086833</v>
      </c>
      <c r="CA217" s="630">
        <v>8.1296918767506998</v>
      </c>
      <c r="CB217" s="630">
        <v>0</v>
      </c>
      <c r="CC217" s="630">
        <v>0</v>
      </c>
      <c r="CD217" s="630">
        <v>0</v>
      </c>
      <c r="CE217" s="630">
        <v>0</v>
      </c>
      <c r="CF217" s="630"/>
      <c r="CG217" s="630">
        <v>7.8042016806722687</v>
      </c>
      <c r="CH217" s="630"/>
      <c r="CI217" s="630">
        <v>0</v>
      </c>
      <c r="CJ217" s="630">
        <v>0</v>
      </c>
      <c r="CK217" s="630"/>
      <c r="CL217" s="630">
        <v>238.57282913165267</v>
      </c>
      <c r="CM217" s="630">
        <v>0</v>
      </c>
      <c r="CN217" s="630">
        <v>0</v>
      </c>
      <c r="CO217" s="630">
        <v>0</v>
      </c>
      <c r="CP217" s="630">
        <v>0</v>
      </c>
      <c r="CQ217" s="630">
        <v>0</v>
      </c>
      <c r="CR217" s="630"/>
      <c r="CS217" s="630">
        <v>47.746218487394955</v>
      </c>
      <c r="CT217" s="630">
        <v>0</v>
      </c>
      <c r="CU217" s="630"/>
      <c r="CV217" s="630">
        <v>0</v>
      </c>
      <c r="CW217" s="630">
        <v>0</v>
      </c>
      <c r="CX217" s="630">
        <v>0</v>
      </c>
      <c r="CY217" s="630">
        <v>0</v>
      </c>
      <c r="CZ217" s="630"/>
      <c r="DA217" s="630">
        <v>0</v>
      </c>
      <c r="DB217" s="630">
        <v>0</v>
      </c>
      <c r="DC217" s="630"/>
      <c r="DD217" s="630">
        <v>3.5638655462184876</v>
      </c>
      <c r="DE217" s="630"/>
      <c r="DF217" s="630">
        <v>0</v>
      </c>
      <c r="DG217" s="630">
        <v>0</v>
      </c>
      <c r="DH217" s="630">
        <v>0</v>
      </c>
      <c r="DI217" s="630"/>
      <c r="DJ217" s="630">
        <v>1.2778711484593837</v>
      </c>
      <c r="DK217" s="630"/>
      <c r="DL217" s="630">
        <v>0</v>
      </c>
      <c r="DM217" s="630">
        <v>0</v>
      </c>
    </row>
    <row r="218" spans="1:117" s="622" customFormat="1" ht="13">
      <c r="A218" s="484">
        <v>684</v>
      </c>
      <c r="B218" s="621">
        <v>4</v>
      </c>
      <c r="C218" s="622" t="s">
        <v>216</v>
      </c>
      <c r="D218" s="470">
        <v>38968</v>
      </c>
      <c r="E218" s="623">
        <v>11752979</v>
      </c>
      <c r="F218" s="624">
        <v>-7824774</v>
      </c>
      <c r="G218" s="624">
        <v>-4202309</v>
      </c>
      <c r="H218" s="625">
        <v>-274104</v>
      </c>
      <c r="I218" s="623"/>
      <c r="J218" s="624">
        <v>42012</v>
      </c>
      <c r="K218" s="624">
        <v>30008</v>
      </c>
      <c r="L218" s="624"/>
      <c r="M218" s="624">
        <v>1283140</v>
      </c>
      <c r="N218" s="624">
        <v>916529</v>
      </c>
      <c r="O218" s="624">
        <v>577945</v>
      </c>
      <c r="P218" s="624">
        <v>401841</v>
      </c>
      <c r="Q218" s="624">
        <v>287029</v>
      </c>
      <c r="R218" s="624">
        <v>0</v>
      </c>
      <c r="S218" s="624">
        <v>155174</v>
      </c>
      <c r="T218" s="624">
        <v>29023</v>
      </c>
      <c r="U218" s="624">
        <v>0</v>
      </c>
      <c r="V218" s="624">
        <v>0</v>
      </c>
      <c r="W218" s="624">
        <v>0</v>
      </c>
      <c r="X218" s="624">
        <v>0</v>
      </c>
      <c r="Y218" s="624"/>
      <c r="Z218" s="624">
        <v>300360</v>
      </c>
      <c r="AA218" s="624"/>
      <c r="AB218" s="624">
        <v>0</v>
      </c>
      <c r="AC218" s="624">
        <v>0</v>
      </c>
      <c r="AD218" s="624"/>
      <c r="AE218" s="624">
        <v>5683244</v>
      </c>
      <c r="AF218" s="624">
        <v>0</v>
      </c>
      <c r="AG218" s="624">
        <v>0</v>
      </c>
      <c r="AH218" s="624">
        <v>0</v>
      </c>
      <c r="AI218" s="624">
        <v>0</v>
      </c>
      <c r="AJ218" s="624">
        <v>0</v>
      </c>
      <c r="AK218" s="624"/>
      <c r="AL218" s="624">
        <v>513194</v>
      </c>
      <c r="AM218" s="624">
        <v>726</v>
      </c>
      <c r="AN218" s="624"/>
      <c r="AO218" s="624">
        <v>0</v>
      </c>
      <c r="AP218" s="624">
        <v>0</v>
      </c>
      <c r="AQ218" s="624">
        <v>0</v>
      </c>
      <c r="AR218" s="624">
        <v>0</v>
      </c>
      <c r="AS218" s="624"/>
      <c r="AT218" s="624">
        <v>0</v>
      </c>
      <c r="AU218" s="624">
        <v>0</v>
      </c>
      <c r="AV218" s="624"/>
      <c r="AW218" s="624">
        <v>138882</v>
      </c>
      <c r="AX218" s="624"/>
      <c r="AY218" s="624">
        <v>383569</v>
      </c>
      <c r="AZ218" s="624">
        <v>0</v>
      </c>
      <c r="BA218" s="624">
        <v>0</v>
      </c>
      <c r="BB218" s="624"/>
      <c r="BC218" s="624">
        <v>48613</v>
      </c>
      <c r="BD218" s="624"/>
      <c r="BE218" s="624">
        <v>961690</v>
      </c>
      <c r="BF218" s="624">
        <v>0</v>
      </c>
      <c r="BG218" s="626"/>
      <c r="BH218" s="484">
        <v>684</v>
      </c>
      <c r="BI218" s="621">
        <v>4</v>
      </c>
      <c r="BJ218" s="622" t="s">
        <v>216</v>
      </c>
      <c r="BK218" s="470">
        <v>38968</v>
      </c>
      <c r="BL218" s="627">
        <v>301.60590741120922</v>
      </c>
      <c r="BM218" s="628">
        <v>-200.79998973516732</v>
      </c>
      <c r="BN218" s="628">
        <v>-107.83999692055019</v>
      </c>
      <c r="BO218" s="629">
        <v>-7.0340792445083142</v>
      </c>
      <c r="BP218" s="627"/>
      <c r="BQ218" s="630">
        <v>1.0781153767193594</v>
      </c>
      <c r="BR218" s="630">
        <v>0.77006774789570931</v>
      </c>
      <c r="BS218" s="630"/>
      <c r="BT218" s="630">
        <v>32.928043522890576</v>
      </c>
      <c r="BU218" s="630">
        <v>23.520042085814001</v>
      </c>
      <c r="BV218" s="630">
        <v>14.831271812769453</v>
      </c>
      <c r="BW218" s="630">
        <v>10.312076575651817</v>
      </c>
      <c r="BX218" s="630">
        <v>7.3657616505850951</v>
      </c>
      <c r="BY218" s="630">
        <v>0</v>
      </c>
      <c r="BZ218" s="630">
        <v>3.9820878669677686</v>
      </c>
      <c r="CA218" s="630">
        <v>0.74479059741326215</v>
      </c>
      <c r="CB218" s="630">
        <v>0</v>
      </c>
      <c r="CC218" s="630">
        <v>0</v>
      </c>
      <c r="CD218" s="630">
        <v>0</v>
      </c>
      <c r="CE218" s="630">
        <v>0</v>
      </c>
      <c r="CF218" s="630"/>
      <c r="CG218" s="630">
        <v>7.707862861835352</v>
      </c>
      <c r="CH218" s="630"/>
      <c r="CI218" s="630">
        <v>0</v>
      </c>
      <c r="CJ218" s="630">
        <v>0</v>
      </c>
      <c r="CK218" s="630"/>
      <c r="CL218" s="630">
        <v>145.84387189488811</v>
      </c>
      <c r="CM218" s="630">
        <v>0</v>
      </c>
      <c r="CN218" s="630">
        <v>0</v>
      </c>
      <c r="CO218" s="630">
        <v>0</v>
      </c>
      <c r="CP218" s="630">
        <v>0</v>
      </c>
      <c r="CQ218" s="630">
        <v>0</v>
      </c>
      <c r="CR218" s="630"/>
      <c r="CS218" s="630">
        <v>13.16962636009033</v>
      </c>
      <c r="CT218" s="630">
        <v>1.8630671320057482E-2</v>
      </c>
      <c r="CU218" s="630"/>
      <c r="CV218" s="630">
        <v>0</v>
      </c>
      <c r="CW218" s="630">
        <v>0</v>
      </c>
      <c r="CX218" s="630">
        <v>0</v>
      </c>
      <c r="CY218" s="630">
        <v>0</v>
      </c>
      <c r="CZ218" s="630"/>
      <c r="DA218" s="630">
        <v>0</v>
      </c>
      <c r="DB218" s="630">
        <v>0</v>
      </c>
      <c r="DC218" s="630"/>
      <c r="DD218" s="630">
        <v>3.5640012317799221</v>
      </c>
      <c r="DE218" s="630"/>
      <c r="DF218" s="630">
        <v>9.8431790186819956</v>
      </c>
      <c r="DG218" s="630">
        <v>0</v>
      </c>
      <c r="DH218" s="630">
        <v>0</v>
      </c>
      <c r="DI218" s="630"/>
      <c r="DJ218" s="630">
        <v>1.2475107780743173</v>
      </c>
      <c r="DK218" s="630"/>
      <c r="DL218" s="630">
        <v>24.678967357832068</v>
      </c>
      <c r="DM218" s="630">
        <v>0</v>
      </c>
    </row>
    <row r="219" spans="1:117" s="622" customFormat="1" ht="13">
      <c r="A219" s="484">
        <v>686</v>
      </c>
      <c r="B219" s="621">
        <v>11</v>
      </c>
      <c r="C219" s="622" t="s">
        <v>217</v>
      </c>
      <c r="D219" s="470">
        <v>2935</v>
      </c>
      <c r="E219" s="623">
        <v>1328269</v>
      </c>
      <c r="F219" s="624">
        <v>-589348</v>
      </c>
      <c r="G219" s="624">
        <v>-316510</v>
      </c>
      <c r="H219" s="625">
        <v>422411</v>
      </c>
      <c r="I219" s="623"/>
      <c r="J219" s="624">
        <v>0</v>
      </c>
      <c r="K219" s="624">
        <v>0</v>
      </c>
      <c r="L219" s="624"/>
      <c r="M219" s="624">
        <v>73744</v>
      </c>
      <c r="N219" s="624">
        <v>52674</v>
      </c>
      <c r="O219" s="624">
        <v>44335</v>
      </c>
      <c r="P219" s="624">
        <v>0</v>
      </c>
      <c r="Q219" s="624">
        <v>0</v>
      </c>
      <c r="R219" s="624">
        <v>0</v>
      </c>
      <c r="S219" s="624">
        <v>-44335</v>
      </c>
      <c r="T219" s="624">
        <v>0</v>
      </c>
      <c r="U219" s="624">
        <v>0</v>
      </c>
      <c r="V219" s="624">
        <v>0</v>
      </c>
      <c r="W219" s="624">
        <v>0</v>
      </c>
      <c r="X219" s="624">
        <v>0</v>
      </c>
      <c r="Y219" s="624"/>
      <c r="Z219" s="624">
        <v>13924</v>
      </c>
      <c r="AA219" s="624"/>
      <c r="AB219" s="624">
        <v>0</v>
      </c>
      <c r="AC219" s="624">
        <v>0</v>
      </c>
      <c r="AD219" s="624"/>
      <c r="AE219" s="624">
        <v>1136734</v>
      </c>
      <c r="AF219" s="624">
        <v>37931</v>
      </c>
      <c r="AG219" s="624">
        <v>0</v>
      </c>
      <c r="AH219" s="624">
        <v>0</v>
      </c>
      <c r="AI219" s="624">
        <v>0</v>
      </c>
      <c r="AJ219" s="624">
        <v>0</v>
      </c>
      <c r="AK219" s="624"/>
      <c r="AL219" s="624">
        <v>0</v>
      </c>
      <c r="AM219" s="624">
        <v>0</v>
      </c>
      <c r="AN219" s="624"/>
      <c r="AO219" s="624">
        <v>0</v>
      </c>
      <c r="AP219" s="624">
        <v>0</v>
      </c>
      <c r="AQ219" s="624">
        <v>0</v>
      </c>
      <c r="AR219" s="624">
        <v>0</v>
      </c>
      <c r="AS219" s="624"/>
      <c r="AT219" s="624">
        <v>0</v>
      </c>
      <c r="AU219" s="624">
        <v>0</v>
      </c>
      <c r="AV219" s="624"/>
      <c r="AW219" s="624">
        <v>10460</v>
      </c>
      <c r="AX219" s="624"/>
      <c r="AY219" s="624">
        <v>0</v>
      </c>
      <c r="AZ219" s="624">
        <v>0</v>
      </c>
      <c r="BA219" s="624">
        <v>0</v>
      </c>
      <c r="BB219" s="624"/>
      <c r="BC219" s="624">
        <v>2802</v>
      </c>
      <c r="BD219" s="624"/>
      <c r="BE219" s="624">
        <v>0</v>
      </c>
      <c r="BF219" s="624">
        <v>0</v>
      </c>
      <c r="BG219" s="626"/>
      <c r="BH219" s="484">
        <v>686</v>
      </c>
      <c r="BI219" s="621">
        <v>11</v>
      </c>
      <c r="BJ219" s="622" t="s">
        <v>217</v>
      </c>
      <c r="BK219" s="470">
        <v>2935</v>
      </c>
      <c r="BL219" s="627">
        <v>452.56183986371377</v>
      </c>
      <c r="BM219" s="628">
        <v>-200.8</v>
      </c>
      <c r="BN219" s="628">
        <v>-107.83986371379898</v>
      </c>
      <c r="BO219" s="629">
        <v>143.92197614991483</v>
      </c>
      <c r="BP219" s="627"/>
      <c r="BQ219" s="630">
        <v>0</v>
      </c>
      <c r="BR219" s="630">
        <v>0</v>
      </c>
      <c r="BS219" s="630"/>
      <c r="BT219" s="630">
        <v>25.125724020442931</v>
      </c>
      <c r="BU219" s="630">
        <v>17.946848381601363</v>
      </c>
      <c r="BV219" s="630">
        <v>15.105621805792163</v>
      </c>
      <c r="BW219" s="630">
        <v>0</v>
      </c>
      <c r="BX219" s="630">
        <v>0</v>
      </c>
      <c r="BY219" s="630">
        <v>0</v>
      </c>
      <c r="BZ219" s="630">
        <v>-15.105621805792163</v>
      </c>
      <c r="CA219" s="630">
        <v>0</v>
      </c>
      <c r="CB219" s="630">
        <v>0</v>
      </c>
      <c r="CC219" s="630">
        <v>0</v>
      </c>
      <c r="CD219" s="630">
        <v>0</v>
      </c>
      <c r="CE219" s="630">
        <v>0</v>
      </c>
      <c r="CF219" s="630"/>
      <c r="CG219" s="630">
        <v>4.7441226575809203</v>
      </c>
      <c r="CH219" s="630"/>
      <c r="CI219" s="630">
        <v>0</v>
      </c>
      <c r="CJ219" s="630">
        <v>0</v>
      </c>
      <c r="CK219" s="630"/>
      <c r="CL219" s="630">
        <v>387.30289608177173</v>
      </c>
      <c r="CM219" s="630">
        <v>12.923679727427597</v>
      </c>
      <c r="CN219" s="630">
        <v>0</v>
      </c>
      <c r="CO219" s="630">
        <v>0</v>
      </c>
      <c r="CP219" s="630">
        <v>0</v>
      </c>
      <c r="CQ219" s="630">
        <v>0</v>
      </c>
      <c r="CR219" s="630"/>
      <c r="CS219" s="630">
        <v>0</v>
      </c>
      <c r="CT219" s="630">
        <v>0</v>
      </c>
      <c r="CU219" s="630"/>
      <c r="CV219" s="630">
        <v>0</v>
      </c>
      <c r="CW219" s="630">
        <v>0</v>
      </c>
      <c r="CX219" s="630">
        <v>0</v>
      </c>
      <c r="CY219" s="630">
        <v>0</v>
      </c>
      <c r="CZ219" s="630"/>
      <c r="DA219" s="630">
        <v>0</v>
      </c>
      <c r="DB219" s="630">
        <v>0</v>
      </c>
      <c r="DC219" s="630"/>
      <c r="DD219" s="630">
        <v>3.5638841567291313</v>
      </c>
      <c r="DE219" s="630"/>
      <c r="DF219" s="630">
        <v>0</v>
      </c>
      <c r="DG219" s="630">
        <v>0</v>
      </c>
      <c r="DH219" s="630">
        <v>0</v>
      </c>
      <c r="DI219" s="630"/>
      <c r="DJ219" s="630">
        <v>0.95468483816013627</v>
      </c>
      <c r="DK219" s="630"/>
      <c r="DL219" s="630">
        <v>0</v>
      </c>
      <c r="DM219" s="630">
        <v>0</v>
      </c>
    </row>
    <row r="220" spans="1:117" s="622" customFormat="1" ht="13">
      <c r="A220" s="484">
        <v>687</v>
      </c>
      <c r="B220" s="621">
        <v>11</v>
      </c>
      <c r="C220" s="622" t="s">
        <v>218</v>
      </c>
      <c r="D220" s="470">
        <v>1413</v>
      </c>
      <c r="E220" s="623">
        <v>770736</v>
      </c>
      <c r="F220" s="624">
        <v>-283730</v>
      </c>
      <c r="G220" s="624">
        <v>-152378</v>
      </c>
      <c r="H220" s="625">
        <v>334628</v>
      </c>
      <c r="I220" s="623"/>
      <c r="J220" s="624">
        <v>0</v>
      </c>
      <c r="K220" s="624">
        <v>0</v>
      </c>
      <c r="L220" s="624"/>
      <c r="M220" s="624">
        <v>44246</v>
      </c>
      <c r="N220" s="624">
        <v>31604</v>
      </c>
      <c r="O220" s="624">
        <v>0</v>
      </c>
      <c r="P220" s="624">
        <v>23638</v>
      </c>
      <c r="Q220" s="624">
        <v>16884</v>
      </c>
      <c r="R220" s="624">
        <v>0</v>
      </c>
      <c r="S220" s="624">
        <v>-12667</v>
      </c>
      <c r="T220" s="624">
        <v>0</v>
      </c>
      <c r="U220" s="624">
        <v>0</v>
      </c>
      <c r="V220" s="624">
        <v>0</v>
      </c>
      <c r="W220" s="624">
        <v>0</v>
      </c>
      <c r="X220" s="624">
        <v>0</v>
      </c>
      <c r="Y220" s="624"/>
      <c r="Z220" s="624">
        <v>7995</v>
      </c>
      <c r="AA220" s="624"/>
      <c r="AB220" s="624">
        <v>0</v>
      </c>
      <c r="AC220" s="624">
        <v>0</v>
      </c>
      <c r="AD220" s="624"/>
      <c r="AE220" s="624">
        <v>652980</v>
      </c>
      <c r="AF220" s="624">
        <v>0</v>
      </c>
      <c r="AG220" s="624">
        <v>0</v>
      </c>
      <c r="AH220" s="624">
        <v>0</v>
      </c>
      <c r="AI220" s="624">
        <v>0</v>
      </c>
      <c r="AJ220" s="624">
        <v>0</v>
      </c>
      <c r="AK220" s="624"/>
      <c r="AL220" s="624">
        <v>0</v>
      </c>
      <c r="AM220" s="624">
        <v>0</v>
      </c>
      <c r="AN220" s="624"/>
      <c r="AO220" s="624">
        <v>0</v>
      </c>
      <c r="AP220" s="624">
        <v>0</v>
      </c>
      <c r="AQ220" s="624">
        <v>0</v>
      </c>
      <c r="AR220" s="624">
        <v>0</v>
      </c>
      <c r="AS220" s="624"/>
      <c r="AT220" s="624">
        <v>0</v>
      </c>
      <c r="AU220" s="624">
        <v>0</v>
      </c>
      <c r="AV220" s="624"/>
      <c r="AW220" s="624">
        <v>5036</v>
      </c>
      <c r="AX220" s="624"/>
      <c r="AY220" s="624">
        <v>0</v>
      </c>
      <c r="AZ220" s="624">
        <v>0</v>
      </c>
      <c r="BA220" s="624">
        <v>0</v>
      </c>
      <c r="BB220" s="624"/>
      <c r="BC220" s="624">
        <v>1020</v>
      </c>
      <c r="BD220" s="624"/>
      <c r="BE220" s="624">
        <v>0</v>
      </c>
      <c r="BF220" s="624">
        <v>0</v>
      </c>
      <c r="BG220" s="626"/>
      <c r="BH220" s="484">
        <v>687</v>
      </c>
      <c r="BI220" s="621">
        <v>11</v>
      </c>
      <c r="BJ220" s="622" t="s">
        <v>218</v>
      </c>
      <c r="BK220" s="470">
        <v>1413</v>
      </c>
      <c r="BL220" s="627">
        <v>545.46072186836523</v>
      </c>
      <c r="BM220" s="628">
        <v>-200.7997169143666</v>
      </c>
      <c r="BN220" s="628">
        <v>-107.84005661712668</v>
      </c>
      <c r="BO220" s="629">
        <v>236.82094833687191</v>
      </c>
      <c r="BP220" s="627"/>
      <c r="BQ220" s="630">
        <v>0</v>
      </c>
      <c r="BR220" s="630">
        <v>0</v>
      </c>
      <c r="BS220" s="630"/>
      <c r="BT220" s="630">
        <v>31.313517338995045</v>
      </c>
      <c r="BU220" s="630">
        <v>22.366595895258314</v>
      </c>
      <c r="BV220" s="630">
        <v>0</v>
      </c>
      <c r="BW220" s="630">
        <v>16.72894550601557</v>
      </c>
      <c r="BX220" s="630">
        <v>11.949044585987261</v>
      </c>
      <c r="BY220" s="630">
        <v>0</v>
      </c>
      <c r="BZ220" s="630">
        <v>-8.9646142958244877</v>
      </c>
      <c r="CA220" s="630">
        <v>0</v>
      </c>
      <c r="CB220" s="630">
        <v>0</v>
      </c>
      <c r="CC220" s="630">
        <v>0</v>
      </c>
      <c r="CD220" s="630">
        <v>0</v>
      </c>
      <c r="CE220" s="630">
        <v>0</v>
      </c>
      <c r="CF220" s="630"/>
      <c r="CG220" s="630">
        <v>5.6581740976645438</v>
      </c>
      <c r="CH220" s="630"/>
      <c r="CI220" s="630">
        <v>0</v>
      </c>
      <c r="CJ220" s="630">
        <v>0</v>
      </c>
      <c r="CK220" s="630"/>
      <c r="CL220" s="630">
        <v>462.1231422505308</v>
      </c>
      <c r="CM220" s="630">
        <v>0</v>
      </c>
      <c r="CN220" s="630">
        <v>0</v>
      </c>
      <c r="CO220" s="630">
        <v>0</v>
      </c>
      <c r="CP220" s="630">
        <v>0</v>
      </c>
      <c r="CQ220" s="630">
        <v>0</v>
      </c>
      <c r="CR220" s="630"/>
      <c r="CS220" s="630">
        <v>0</v>
      </c>
      <c r="CT220" s="630">
        <v>0</v>
      </c>
      <c r="CU220" s="630"/>
      <c r="CV220" s="630">
        <v>0</v>
      </c>
      <c r="CW220" s="630">
        <v>0</v>
      </c>
      <c r="CX220" s="630">
        <v>0</v>
      </c>
      <c r="CY220" s="630">
        <v>0</v>
      </c>
      <c r="CZ220" s="630"/>
      <c r="DA220" s="630">
        <v>0</v>
      </c>
      <c r="DB220" s="630">
        <v>0</v>
      </c>
      <c r="DC220" s="630"/>
      <c r="DD220" s="630">
        <v>3.5640481245576785</v>
      </c>
      <c r="DE220" s="630"/>
      <c r="DF220" s="630">
        <v>0</v>
      </c>
      <c r="DG220" s="630">
        <v>0</v>
      </c>
      <c r="DH220" s="630">
        <v>0</v>
      </c>
      <c r="DI220" s="630"/>
      <c r="DJ220" s="630">
        <v>0.72186836518046704</v>
      </c>
      <c r="DK220" s="630"/>
      <c r="DL220" s="630">
        <v>0</v>
      </c>
      <c r="DM220" s="630">
        <v>0</v>
      </c>
    </row>
    <row r="221" spans="1:117" s="622" customFormat="1" ht="13">
      <c r="A221" s="484">
        <v>689</v>
      </c>
      <c r="B221" s="621">
        <v>9</v>
      </c>
      <c r="C221" s="622" t="s">
        <v>219</v>
      </c>
      <c r="D221" s="470">
        <v>3008</v>
      </c>
      <c r="E221" s="623">
        <v>919744</v>
      </c>
      <c r="F221" s="624">
        <v>-604006</v>
      </c>
      <c r="G221" s="624">
        <v>-324383</v>
      </c>
      <c r="H221" s="625">
        <v>-8645</v>
      </c>
      <c r="I221" s="623"/>
      <c r="J221" s="624">
        <v>0</v>
      </c>
      <c r="K221" s="624">
        <v>0</v>
      </c>
      <c r="L221" s="624"/>
      <c r="M221" s="624">
        <v>0</v>
      </c>
      <c r="N221" s="624">
        <v>0</v>
      </c>
      <c r="O221" s="624">
        <v>0</v>
      </c>
      <c r="P221" s="624">
        <v>23638</v>
      </c>
      <c r="Q221" s="624">
        <v>16884</v>
      </c>
      <c r="R221" s="624">
        <v>0</v>
      </c>
      <c r="S221" s="624">
        <v>69670</v>
      </c>
      <c r="T221" s="624">
        <v>0</v>
      </c>
      <c r="U221" s="624">
        <v>-39943</v>
      </c>
      <c r="V221" s="624">
        <v>0</v>
      </c>
      <c r="W221" s="624">
        <v>0</v>
      </c>
      <c r="X221" s="624">
        <v>0</v>
      </c>
      <c r="Y221" s="624"/>
      <c r="Z221" s="624">
        <v>16168</v>
      </c>
      <c r="AA221" s="624"/>
      <c r="AB221" s="624">
        <v>0</v>
      </c>
      <c r="AC221" s="624">
        <v>0</v>
      </c>
      <c r="AD221" s="624"/>
      <c r="AE221" s="624">
        <v>820240</v>
      </c>
      <c r="AF221" s="624">
        <v>0</v>
      </c>
      <c r="AG221" s="624">
        <v>0</v>
      </c>
      <c r="AH221" s="624">
        <v>0</v>
      </c>
      <c r="AI221" s="624">
        <v>0</v>
      </c>
      <c r="AJ221" s="624">
        <v>0</v>
      </c>
      <c r="AK221" s="624"/>
      <c r="AL221" s="624">
        <v>0</v>
      </c>
      <c r="AM221" s="624">
        <v>0</v>
      </c>
      <c r="AN221" s="624"/>
      <c r="AO221" s="624">
        <v>0</v>
      </c>
      <c r="AP221" s="624">
        <v>0</v>
      </c>
      <c r="AQ221" s="624">
        <v>0</v>
      </c>
      <c r="AR221" s="624">
        <v>0</v>
      </c>
      <c r="AS221" s="624"/>
      <c r="AT221" s="624">
        <v>0</v>
      </c>
      <c r="AU221" s="624">
        <v>0</v>
      </c>
      <c r="AV221" s="624"/>
      <c r="AW221" s="624">
        <v>10721</v>
      </c>
      <c r="AX221" s="624"/>
      <c r="AY221" s="624">
        <v>0</v>
      </c>
      <c r="AZ221" s="624">
        <v>0</v>
      </c>
      <c r="BA221" s="624">
        <v>0</v>
      </c>
      <c r="BB221" s="624"/>
      <c r="BC221" s="624">
        <v>2366</v>
      </c>
      <c r="BD221" s="624"/>
      <c r="BE221" s="624">
        <v>0</v>
      </c>
      <c r="BF221" s="624">
        <v>0</v>
      </c>
      <c r="BG221" s="626"/>
      <c r="BH221" s="484">
        <v>689</v>
      </c>
      <c r="BI221" s="621">
        <v>9</v>
      </c>
      <c r="BJ221" s="622" t="s">
        <v>219</v>
      </c>
      <c r="BK221" s="470">
        <v>3008</v>
      </c>
      <c r="BL221" s="627">
        <v>305.7659574468085</v>
      </c>
      <c r="BM221" s="628">
        <v>-200.79986702127658</v>
      </c>
      <c r="BN221" s="628">
        <v>-107.84009308510639</v>
      </c>
      <c r="BO221" s="629">
        <v>-2.8740026595744679</v>
      </c>
      <c r="BP221" s="627"/>
      <c r="BQ221" s="630">
        <v>0</v>
      </c>
      <c r="BR221" s="630">
        <v>0</v>
      </c>
      <c r="BS221" s="630"/>
      <c r="BT221" s="630">
        <v>0</v>
      </c>
      <c r="BU221" s="630">
        <v>0</v>
      </c>
      <c r="BV221" s="630">
        <v>0</v>
      </c>
      <c r="BW221" s="630">
        <v>7.8583776595744679</v>
      </c>
      <c r="BX221" s="630">
        <v>5.6130319148936172</v>
      </c>
      <c r="BY221" s="630">
        <v>0</v>
      </c>
      <c r="BZ221" s="630">
        <v>23.16156914893617</v>
      </c>
      <c r="CA221" s="630">
        <v>0</v>
      </c>
      <c r="CB221" s="630">
        <v>-13.278922872340425</v>
      </c>
      <c r="CC221" s="630">
        <v>0</v>
      </c>
      <c r="CD221" s="630">
        <v>0</v>
      </c>
      <c r="CE221" s="630">
        <v>0</v>
      </c>
      <c r="CF221" s="630"/>
      <c r="CG221" s="630">
        <v>5.375</v>
      </c>
      <c r="CH221" s="630"/>
      <c r="CI221" s="630">
        <v>0</v>
      </c>
      <c r="CJ221" s="630">
        <v>0</v>
      </c>
      <c r="CK221" s="630"/>
      <c r="CL221" s="630">
        <v>272.68617021276594</v>
      </c>
      <c r="CM221" s="630">
        <v>0</v>
      </c>
      <c r="CN221" s="630">
        <v>0</v>
      </c>
      <c r="CO221" s="630">
        <v>0</v>
      </c>
      <c r="CP221" s="630">
        <v>0</v>
      </c>
      <c r="CQ221" s="630">
        <v>0</v>
      </c>
      <c r="CR221" s="630"/>
      <c r="CS221" s="630">
        <v>0</v>
      </c>
      <c r="CT221" s="630">
        <v>0</v>
      </c>
      <c r="CU221" s="630"/>
      <c r="CV221" s="630">
        <v>0</v>
      </c>
      <c r="CW221" s="630">
        <v>0</v>
      </c>
      <c r="CX221" s="630">
        <v>0</v>
      </c>
      <c r="CY221" s="630">
        <v>0</v>
      </c>
      <c r="CZ221" s="630"/>
      <c r="DA221" s="630">
        <v>0</v>
      </c>
      <c r="DB221" s="630">
        <v>0</v>
      </c>
      <c r="DC221" s="630"/>
      <c r="DD221" s="630">
        <v>3.5641622340425534</v>
      </c>
      <c r="DE221" s="630"/>
      <c r="DF221" s="630">
        <v>0</v>
      </c>
      <c r="DG221" s="630">
        <v>0</v>
      </c>
      <c r="DH221" s="630">
        <v>0</v>
      </c>
      <c r="DI221" s="630"/>
      <c r="DJ221" s="630">
        <v>0.78656914893617025</v>
      </c>
      <c r="DK221" s="630"/>
      <c r="DL221" s="630">
        <v>0</v>
      </c>
      <c r="DM221" s="630">
        <v>0</v>
      </c>
    </row>
    <row r="222" spans="1:117" s="622" customFormat="1" ht="13">
      <c r="A222" s="484">
        <v>691</v>
      </c>
      <c r="B222" s="621">
        <v>17</v>
      </c>
      <c r="C222" s="622" t="s">
        <v>220</v>
      </c>
      <c r="D222" s="470">
        <v>2556</v>
      </c>
      <c r="E222" s="623">
        <v>785392</v>
      </c>
      <c r="F222" s="624">
        <v>-513245</v>
      </c>
      <c r="G222" s="624">
        <v>-275639</v>
      </c>
      <c r="H222" s="625">
        <v>-3492</v>
      </c>
      <c r="I222" s="623"/>
      <c r="J222" s="624">
        <v>0</v>
      </c>
      <c r="K222" s="624">
        <v>0</v>
      </c>
      <c r="L222" s="624"/>
      <c r="M222" s="624">
        <v>29497</v>
      </c>
      <c r="N222" s="624">
        <v>21070</v>
      </c>
      <c r="O222" s="624">
        <v>6334</v>
      </c>
      <c r="P222" s="624">
        <v>0</v>
      </c>
      <c r="Q222" s="624">
        <v>0</v>
      </c>
      <c r="R222" s="624">
        <v>0</v>
      </c>
      <c r="S222" s="624">
        <v>-9500</v>
      </c>
      <c r="T222" s="624">
        <v>0</v>
      </c>
      <c r="U222" s="624">
        <v>0</v>
      </c>
      <c r="V222" s="624">
        <v>0</v>
      </c>
      <c r="W222" s="624">
        <v>0</v>
      </c>
      <c r="X222" s="624">
        <v>0</v>
      </c>
      <c r="Y222" s="624"/>
      <c r="Z222" s="624">
        <v>15913</v>
      </c>
      <c r="AA222" s="624"/>
      <c r="AB222" s="624">
        <v>0</v>
      </c>
      <c r="AC222" s="624">
        <v>0</v>
      </c>
      <c r="AD222" s="624"/>
      <c r="AE222" s="624">
        <v>709457</v>
      </c>
      <c r="AF222" s="624">
        <v>0</v>
      </c>
      <c r="AG222" s="624">
        <v>0</v>
      </c>
      <c r="AH222" s="624">
        <v>0</v>
      </c>
      <c r="AI222" s="624">
        <v>0</v>
      </c>
      <c r="AJ222" s="624">
        <v>0</v>
      </c>
      <c r="AK222" s="624"/>
      <c r="AL222" s="624">
        <v>0</v>
      </c>
      <c r="AM222" s="624">
        <v>0</v>
      </c>
      <c r="AN222" s="624"/>
      <c r="AO222" s="624">
        <v>0</v>
      </c>
      <c r="AP222" s="624">
        <v>0</v>
      </c>
      <c r="AQ222" s="624">
        <v>0</v>
      </c>
      <c r="AR222" s="624">
        <v>0</v>
      </c>
      <c r="AS222" s="624"/>
      <c r="AT222" s="624">
        <v>0</v>
      </c>
      <c r="AU222" s="624">
        <v>0</v>
      </c>
      <c r="AV222" s="624"/>
      <c r="AW222" s="624">
        <v>9110</v>
      </c>
      <c r="AX222" s="624"/>
      <c r="AY222" s="624">
        <v>0</v>
      </c>
      <c r="AZ222" s="624">
        <v>0</v>
      </c>
      <c r="BA222" s="624">
        <v>0</v>
      </c>
      <c r="BB222" s="624"/>
      <c r="BC222" s="624">
        <v>3511</v>
      </c>
      <c r="BD222" s="624"/>
      <c r="BE222" s="624">
        <v>0</v>
      </c>
      <c r="BF222" s="624">
        <v>0</v>
      </c>
      <c r="BG222" s="626"/>
      <c r="BH222" s="484">
        <v>691</v>
      </c>
      <c r="BI222" s="621">
        <v>17</v>
      </c>
      <c r="BJ222" s="622" t="s">
        <v>220</v>
      </c>
      <c r="BK222" s="470">
        <v>2556</v>
      </c>
      <c r="BL222" s="627">
        <v>307.27386541471049</v>
      </c>
      <c r="BM222" s="628">
        <v>-200.80007824726135</v>
      </c>
      <c r="BN222" s="628">
        <v>-107.83998435054774</v>
      </c>
      <c r="BO222" s="629">
        <v>-1.3661971830985915</v>
      </c>
      <c r="BP222" s="627"/>
      <c r="BQ222" s="630">
        <v>0</v>
      </c>
      <c r="BR222" s="630">
        <v>0</v>
      </c>
      <c r="BS222" s="630"/>
      <c r="BT222" s="630">
        <v>11.540297339593113</v>
      </c>
      <c r="BU222" s="630">
        <v>8.2433489827856032</v>
      </c>
      <c r="BV222" s="630">
        <v>2.4780907668231613</v>
      </c>
      <c r="BW222" s="630">
        <v>0</v>
      </c>
      <c r="BX222" s="630">
        <v>0</v>
      </c>
      <c r="BY222" s="630">
        <v>0</v>
      </c>
      <c r="BZ222" s="630">
        <v>-3.7167449139280127</v>
      </c>
      <c r="CA222" s="630">
        <v>0</v>
      </c>
      <c r="CB222" s="630">
        <v>0</v>
      </c>
      <c r="CC222" s="630">
        <v>0</v>
      </c>
      <c r="CD222" s="630">
        <v>0</v>
      </c>
      <c r="CE222" s="630">
        <v>0</v>
      </c>
      <c r="CF222" s="630"/>
      <c r="CG222" s="630">
        <v>6.2257433489827854</v>
      </c>
      <c r="CH222" s="630"/>
      <c r="CI222" s="630">
        <v>0</v>
      </c>
      <c r="CJ222" s="630">
        <v>0</v>
      </c>
      <c r="CK222" s="630"/>
      <c r="CL222" s="630">
        <v>277.56533646322379</v>
      </c>
      <c r="CM222" s="630">
        <v>0</v>
      </c>
      <c r="CN222" s="630">
        <v>0</v>
      </c>
      <c r="CO222" s="630">
        <v>0</v>
      </c>
      <c r="CP222" s="630">
        <v>0</v>
      </c>
      <c r="CQ222" s="630">
        <v>0</v>
      </c>
      <c r="CR222" s="630"/>
      <c r="CS222" s="630">
        <v>0</v>
      </c>
      <c r="CT222" s="630">
        <v>0</v>
      </c>
      <c r="CU222" s="630"/>
      <c r="CV222" s="630">
        <v>0</v>
      </c>
      <c r="CW222" s="630">
        <v>0</v>
      </c>
      <c r="CX222" s="630">
        <v>0</v>
      </c>
      <c r="CY222" s="630">
        <v>0</v>
      </c>
      <c r="CZ222" s="630"/>
      <c r="DA222" s="630">
        <v>0</v>
      </c>
      <c r="DB222" s="630">
        <v>0</v>
      </c>
      <c r="DC222" s="630"/>
      <c r="DD222" s="630">
        <v>3.5641627543035992</v>
      </c>
      <c r="DE222" s="630"/>
      <c r="DF222" s="630">
        <v>0</v>
      </c>
      <c r="DG222" s="630">
        <v>0</v>
      </c>
      <c r="DH222" s="630">
        <v>0</v>
      </c>
      <c r="DI222" s="630"/>
      <c r="DJ222" s="630">
        <v>1.3736306729264476</v>
      </c>
      <c r="DK222" s="630"/>
      <c r="DL222" s="630">
        <v>0</v>
      </c>
      <c r="DM222" s="630">
        <v>0</v>
      </c>
    </row>
    <row r="223" spans="1:117" s="622" customFormat="1" ht="13">
      <c r="A223" s="484">
        <v>694</v>
      </c>
      <c r="B223" s="621">
        <v>5</v>
      </c>
      <c r="C223" s="622" t="s">
        <v>221</v>
      </c>
      <c r="D223" s="470">
        <v>28643</v>
      </c>
      <c r="E223" s="623">
        <v>9556012</v>
      </c>
      <c r="F223" s="624">
        <v>-5751514</v>
      </c>
      <c r="G223" s="624">
        <v>-3088861</v>
      </c>
      <c r="H223" s="625">
        <v>715637</v>
      </c>
      <c r="I223" s="623"/>
      <c r="J223" s="624">
        <v>28008</v>
      </c>
      <c r="K223" s="624">
        <v>20006</v>
      </c>
      <c r="L223" s="624"/>
      <c r="M223" s="624">
        <v>1106155</v>
      </c>
      <c r="N223" s="624">
        <v>790111</v>
      </c>
      <c r="O223" s="624">
        <v>606446</v>
      </c>
      <c r="P223" s="624">
        <v>118189</v>
      </c>
      <c r="Q223" s="624">
        <v>84420</v>
      </c>
      <c r="R223" s="624">
        <v>19972</v>
      </c>
      <c r="S223" s="624">
        <v>-33252</v>
      </c>
      <c r="T223" s="624">
        <v>0</v>
      </c>
      <c r="U223" s="624">
        <v>-7832</v>
      </c>
      <c r="V223" s="624">
        <v>0</v>
      </c>
      <c r="W223" s="624">
        <v>0</v>
      </c>
      <c r="X223" s="624">
        <v>0</v>
      </c>
      <c r="Y223" s="624"/>
      <c r="Z223" s="624">
        <v>95479</v>
      </c>
      <c r="AA223" s="624"/>
      <c r="AB223" s="624">
        <v>0</v>
      </c>
      <c r="AC223" s="624">
        <v>0</v>
      </c>
      <c r="AD223" s="624"/>
      <c r="AE223" s="624">
        <v>4332889</v>
      </c>
      <c r="AF223" s="624">
        <v>203371</v>
      </c>
      <c r="AG223" s="624">
        <v>0</v>
      </c>
      <c r="AH223" s="624">
        <v>0</v>
      </c>
      <c r="AI223" s="624">
        <v>0</v>
      </c>
      <c r="AJ223" s="624">
        <v>0</v>
      </c>
      <c r="AK223" s="624"/>
      <c r="AL223" s="624">
        <v>391500</v>
      </c>
      <c r="AM223" s="624">
        <v>0</v>
      </c>
      <c r="AN223" s="624"/>
      <c r="AO223" s="624">
        <v>0</v>
      </c>
      <c r="AP223" s="624">
        <v>0</v>
      </c>
      <c r="AQ223" s="624">
        <v>0</v>
      </c>
      <c r="AR223" s="624">
        <v>0</v>
      </c>
      <c r="AS223" s="624"/>
      <c r="AT223" s="624">
        <v>0</v>
      </c>
      <c r="AU223" s="624">
        <v>0</v>
      </c>
      <c r="AV223" s="624"/>
      <c r="AW223" s="624">
        <v>102084</v>
      </c>
      <c r="AX223" s="624"/>
      <c r="AY223" s="624">
        <v>511426</v>
      </c>
      <c r="AZ223" s="624">
        <v>0</v>
      </c>
      <c r="BA223" s="624">
        <v>200000</v>
      </c>
      <c r="BB223" s="624"/>
      <c r="BC223" s="624">
        <v>37440</v>
      </c>
      <c r="BD223" s="624"/>
      <c r="BE223" s="624">
        <v>949600</v>
      </c>
      <c r="BF223" s="624">
        <v>0</v>
      </c>
      <c r="BG223" s="626"/>
      <c r="BH223" s="484">
        <v>694</v>
      </c>
      <c r="BI223" s="621">
        <v>5</v>
      </c>
      <c r="BJ223" s="622" t="s">
        <v>221</v>
      </c>
      <c r="BK223" s="470">
        <v>28643</v>
      </c>
      <c r="BL223" s="627">
        <v>333.62469015117131</v>
      </c>
      <c r="BM223" s="628">
        <v>-200.79998603498237</v>
      </c>
      <c r="BN223" s="628">
        <v>-107.83999581049471</v>
      </c>
      <c r="BO223" s="629">
        <v>24.984708305694237</v>
      </c>
      <c r="BP223" s="627"/>
      <c r="BQ223" s="630">
        <v>0.97783053451104984</v>
      </c>
      <c r="BR223" s="630">
        <v>0.69846035680620044</v>
      </c>
      <c r="BS223" s="630"/>
      <c r="BT223" s="630">
        <v>38.618685193590053</v>
      </c>
      <c r="BU223" s="630">
        <v>27.584785113291204</v>
      </c>
      <c r="BV223" s="630">
        <v>21.172572705373039</v>
      </c>
      <c r="BW223" s="630">
        <v>4.1262786719268236</v>
      </c>
      <c r="BX223" s="630">
        <v>2.9473169709876759</v>
      </c>
      <c r="BY223" s="630">
        <v>0.69727333030757954</v>
      </c>
      <c r="BZ223" s="630">
        <v>-1.1609119156512935</v>
      </c>
      <c r="CA223" s="630">
        <v>0</v>
      </c>
      <c r="CB223" s="630">
        <v>-0.27343504521174455</v>
      </c>
      <c r="CC223" s="630">
        <v>0</v>
      </c>
      <c r="CD223" s="630">
        <v>0</v>
      </c>
      <c r="CE223" s="630">
        <v>0</v>
      </c>
      <c r="CF223" s="630"/>
      <c r="CG223" s="630">
        <v>3.33341479593618</v>
      </c>
      <c r="CH223" s="630"/>
      <c r="CI223" s="630">
        <v>0</v>
      </c>
      <c r="CJ223" s="630">
        <v>0</v>
      </c>
      <c r="CK223" s="630"/>
      <c r="CL223" s="630">
        <v>151.27217819362497</v>
      </c>
      <c r="CM223" s="630">
        <v>7.1001990015012391</v>
      </c>
      <c r="CN223" s="630">
        <v>0</v>
      </c>
      <c r="CO223" s="630">
        <v>0</v>
      </c>
      <c r="CP223" s="630">
        <v>0</v>
      </c>
      <c r="CQ223" s="630">
        <v>0</v>
      </c>
      <c r="CR223" s="630"/>
      <c r="CS223" s="630">
        <v>13.66826100617952</v>
      </c>
      <c r="CT223" s="630">
        <v>0</v>
      </c>
      <c r="CU223" s="630"/>
      <c r="CV223" s="630">
        <v>0</v>
      </c>
      <c r="CW223" s="630">
        <v>0</v>
      </c>
      <c r="CX223" s="630">
        <v>0</v>
      </c>
      <c r="CY223" s="630">
        <v>0</v>
      </c>
      <c r="CZ223" s="630"/>
      <c r="DA223" s="630">
        <v>0</v>
      </c>
      <c r="DB223" s="630">
        <v>0</v>
      </c>
      <c r="DC223" s="630"/>
      <c r="DD223" s="630">
        <v>3.5640121495653387</v>
      </c>
      <c r="DE223" s="630"/>
      <c r="DF223" s="630">
        <v>17.855182767168245</v>
      </c>
      <c r="DG223" s="630">
        <v>0</v>
      </c>
      <c r="DH223" s="630">
        <v>6.9825088154173791</v>
      </c>
      <c r="DI223" s="630"/>
      <c r="DJ223" s="630">
        <v>1.3071256502461335</v>
      </c>
      <c r="DK223" s="630"/>
      <c r="DL223" s="630">
        <v>33.152951855601721</v>
      </c>
      <c r="DM223" s="630">
        <v>0</v>
      </c>
    </row>
    <row r="224" spans="1:117" s="622" customFormat="1" ht="13">
      <c r="A224" s="484">
        <v>697</v>
      </c>
      <c r="B224" s="621">
        <v>18</v>
      </c>
      <c r="C224" s="622" t="s">
        <v>222</v>
      </c>
      <c r="D224" s="470">
        <v>1163</v>
      </c>
      <c r="E224" s="623">
        <v>293809</v>
      </c>
      <c r="F224" s="624">
        <v>-233530</v>
      </c>
      <c r="G224" s="624">
        <v>-125418</v>
      </c>
      <c r="H224" s="625">
        <v>-65139</v>
      </c>
      <c r="I224" s="623"/>
      <c r="J224" s="624">
        <v>0</v>
      </c>
      <c r="K224" s="624">
        <v>0</v>
      </c>
      <c r="L224" s="624"/>
      <c r="M224" s="624">
        <v>103241</v>
      </c>
      <c r="N224" s="624">
        <v>73744</v>
      </c>
      <c r="O224" s="624">
        <v>31668</v>
      </c>
      <c r="P224" s="624">
        <v>23638</v>
      </c>
      <c r="Q224" s="624">
        <v>16884</v>
      </c>
      <c r="R224" s="624">
        <v>0</v>
      </c>
      <c r="S224" s="624">
        <v>31668</v>
      </c>
      <c r="T224" s="624">
        <v>0</v>
      </c>
      <c r="U224" s="624">
        <v>0</v>
      </c>
      <c r="V224" s="624">
        <v>0</v>
      </c>
      <c r="W224" s="624">
        <v>0</v>
      </c>
      <c r="X224" s="624">
        <v>0</v>
      </c>
      <c r="Y224" s="624"/>
      <c r="Z224" s="624">
        <v>7957</v>
      </c>
      <c r="AA224" s="624"/>
      <c r="AB224" s="624">
        <v>0</v>
      </c>
      <c r="AC224" s="624">
        <v>0</v>
      </c>
      <c r="AD224" s="624"/>
      <c r="AE224" s="624">
        <v>0</v>
      </c>
      <c r="AF224" s="624">
        <v>0</v>
      </c>
      <c r="AG224" s="624">
        <v>0</v>
      </c>
      <c r="AH224" s="624">
        <v>0</v>
      </c>
      <c r="AI224" s="624">
        <v>0</v>
      </c>
      <c r="AJ224" s="624">
        <v>0</v>
      </c>
      <c r="AK224" s="624"/>
      <c r="AL224" s="624">
        <v>0</v>
      </c>
      <c r="AM224" s="624">
        <v>0</v>
      </c>
      <c r="AN224" s="624"/>
      <c r="AO224" s="624">
        <v>0</v>
      </c>
      <c r="AP224" s="624">
        <v>0</v>
      </c>
      <c r="AQ224" s="624">
        <v>0</v>
      </c>
      <c r="AR224" s="624">
        <v>0</v>
      </c>
      <c r="AS224" s="624"/>
      <c r="AT224" s="624">
        <v>0</v>
      </c>
      <c r="AU224" s="624">
        <v>0</v>
      </c>
      <c r="AV224" s="624"/>
      <c r="AW224" s="624">
        <v>4145</v>
      </c>
      <c r="AX224" s="624"/>
      <c r="AY224" s="624">
        <v>0</v>
      </c>
      <c r="AZ224" s="624">
        <v>0</v>
      </c>
      <c r="BA224" s="624">
        <v>0</v>
      </c>
      <c r="BB224" s="624"/>
      <c r="BC224" s="624">
        <v>864</v>
      </c>
      <c r="BD224" s="624"/>
      <c r="BE224" s="624">
        <v>0</v>
      </c>
      <c r="BF224" s="624">
        <v>0</v>
      </c>
      <c r="BG224" s="626"/>
      <c r="BH224" s="484">
        <v>697</v>
      </c>
      <c r="BI224" s="621">
        <v>18</v>
      </c>
      <c r="BJ224" s="622" t="s">
        <v>222</v>
      </c>
      <c r="BK224" s="470">
        <v>1163</v>
      </c>
      <c r="BL224" s="627">
        <v>252.63026655202063</v>
      </c>
      <c r="BM224" s="628">
        <v>-200.79965606190885</v>
      </c>
      <c r="BN224" s="628">
        <v>-107.84006878761822</v>
      </c>
      <c r="BO224" s="629">
        <v>-56.009458297506448</v>
      </c>
      <c r="BP224" s="627"/>
      <c r="BQ224" s="630">
        <v>0</v>
      </c>
      <c r="BR224" s="630">
        <v>0</v>
      </c>
      <c r="BS224" s="630"/>
      <c r="BT224" s="630">
        <v>88.771281169389511</v>
      </c>
      <c r="BU224" s="630">
        <v>63.408426483233015</v>
      </c>
      <c r="BV224" s="630">
        <v>27.229578675838351</v>
      </c>
      <c r="BW224" s="630">
        <v>20.325021496130695</v>
      </c>
      <c r="BX224" s="630">
        <v>14.517626827171108</v>
      </c>
      <c r="BY224" s="630">
        <v>0</v>
      </c>
      <c r="BZ224" s="630">
        <v>27.229578675838351</v>
      </c>
      <c r="CA224" s="630">
        <v>0</v>
      </c>
      <c r="CB224" s="630">
        <v>0</v>
      </c>
      <c r="CC224" s="630">
        <v>0</v>
      </c>
      <c r="CD224" s="630">
        <v>0</v>
      </c>
      <c r="CE224" s="630">
        <v>0</v>
      </c>
      <c r="CF224" s="630"/>
      <c r="CG224" s="630">
        <v>6.8417884780739469</v>
      </c>
      <c r="CH224" s="630"/>
      <c r="CI224" s="630">
        <v>0</v>
      </c>
      <c r="CJ224" s="630">
        <v>0</v>
      </c>
      <c r="CK224" s="630"/>
      <c r="CL224" s="630">
        <v>0</v>
      </c>
      <c r="CM224" s="630">
        <v>0</v>
      </c>
      <c r="CN224" s="630">
        <v>0</v>
      </c>
      <c r="CO224" s="630">
        <v>0</v>
      </c>
      <c r="CP224" s="630">
        <v>0</v>
      </c>
      <c r="CQ224" s="630">
        <v>0</v>
      </c>
      <c r="CR224" s="630"/>
      <c r="CS224" s="630">
        <v>0</v>
      </c>
      <c r="CT224" s="630">
        <v>0</v>
      </c>
      <c r="CU224" s="630"/>
      <c r="CV224" s="630">
        <v>0</v>
      </c>
      <c r="CW224" s="630">
        <v>0</v>
      </c>
      <c r="CX224" s="630">
        <v>0</v>
      </c>
      <c r="CY224" s="630">
        <v>0</v>
      </c>
      <c r="CZ224" s="630"/>
      <c r="DA224" s="630">
        <v>0</v>
      </c>
      <c r="DB224" s="630">
        <v>0</v>
      </c>
      <c r="DC224" s="630"/>
      <c r="DD224" s="630">
        <v>3.5640584694754942</v>
      </c>
      <c r="DE224" s="630"/>
      <c r="DF224" s="630">
        <v>0</v>
      </c>
      <c r="DG224" s="630">
        <v>0</v>
      </c>
      <c r="DH224" s="630">
        <v>0</v>
      </c>
      <c r="DI224" s="630"/>
      <c r="DJ224" s="630">
        <v>0.74290627687016342</v>
      </c>
      <c r="DK224" s="630"/>
      <c r="DL224" s="630">
        <v>0</v>
      </c>
      <c r="DM224" s="630">
        <v>0</v>
      </c>
    </row>
    <row r="225" spans="1:117" s="622" customFormat="1" ht="13">
      <c r="A225" s="484">
        <v>698</v>
      </c>
      <c r="B225" s="621">
        <v>19</v>
      </c>
      <c r="C225" s="622" t="s">
        <v>223</v>
      </c>
      <c r="D225" s="470">
        <v>65722</v>
      </c>
      <c r="E225" s="623">
        <v>19089289</v>
      </c>
      <c r="F225" s="624">
        <v>-13196978</v>
      </c>
      <c r="G225" s="624">
        <v>-7087460</v>
      </c>
      <c r="H225" s="625">
        <v>-1195149</v>
      </c>
      <c r="I225" s="623"/>
      <c r="J225" s="624">
        <v>7002</v>
      </c>
      <c r="K225" s="624">
        <v>5001</v>
      </c>
      <c r="L225" s="624"/>
      <c r="M225" s="624">
        <v>1342135</v>
      </c>
      <c r="N225" s="624">
        <v>958668</v>
      </c>
      <c r="O225" s="624">
        <v>1128971</v>
      </c>
      <c r="P225" s="624">
        <v>709131</v>
      </c>
      <c r="Q225" s="624">
        <v>506522</v>
      </c>
      <c r="R225" s="624">
        <v>0</v>
      </c>
      <c r="S225" s="624">
        <v>639698</v>
      </c>
      <c r="T225" s="624">
        <v>118993</v>
      </c>
      <c r="U225" s="624">
        <v>0</v>
      </c>
      <c r="V225" s="624">
        <v>2521</v>
      </c>
      <c r="W225" s="624">
        <v>0</v>
      </c>
      <c r="X225" s="624">
        <v>0</v>
      </c>
      <c r="Y225" s="624"/>
      <c r="Z225" s="624">
        <v>291039</v>
      </c>
      <c r="AA225" s="624"/>
      <c r="AB225" s="624">
        <v>0</v>
      </c>
      <c r="AC225" s="624">
        <v>0</v>
      </c>
      <c r="AD225" s="624"/>
      <c r="AE225" s="624">
        <v>9252797</v>
      </c>
      <c r="AF225" s="624">
        <v>501242</v>
      </c>
      <c r="AG225" s="624">
        <v>225758</v>
      </c>
      <c r="AH225" s="624">
        <v>209511</v>
      </c>
      <c r="AI225" s="624">
        <v>0</v>
      </c>
      <c r="AJ225" s="624">
        <v>0</v>
      </c>
      <c r="AK225" s="624"/>
      <c r="AL225" s="624">
        <v>0</v>
      </c>
      <c r="AM225" s="624">
        <v>0</v>
      </c>
      <c r="AN225" s="624"/>
      <c r="AO225" s="624">
        <v>0</v>
      </c>
      <c r="AP225" s="624">
        <v>0</v>
      </c>
      <c r="AQ225" s="624">
        <v>0</v>
      </c>
      <c r="AR225" s="624">
        <v>0</v>
      </c>
      <c r="AS225" s="624"/>
      <c r="AT225" s="624">
        <v>383803</v>
      </c>
      <c r="AU225" s="624">
        <v>146443</v>
      </c>
      <c r="AV225" s="624"/>
      <c r="AW225" s="624">
        <v>234233</v>
      </c>
      <c r="AX225" s="624"/>
      <c r="AY225" s="624">
        <v>331736</v>
      </c>
      <c r="AZ225" s="624">
        <v>547756</v>
      </c>
      <c r="BA225" s="624">
        <v>0</v>
      </c>
      <c r="BB225" s="624"/>
      <c r="BC225" s="624">
        <v>98629</v>
      </c>
      <c r="BD225" s="624"/>
      <c r="BE225" s="624">
        <v>1226896</v>
      </c>
      <c r="BF225" s="624">
        <v>220804</v>
      </c>
      <c r="BG225" s="626"/>
      <c r="BH225" s="484">
        <v>698</v>
      </c>
      <c r="BI225" s="621">
        <v>19</v>
      </c>
      <c r="BJ225" s="622" t="s">
        <v>223</v>
      </c>
      <c r="BK225" s="470">
        <v>65722</v>
      </c>
      <c r="BL225" s="627">
        <v>290.45508353367211</v>
      </c>
      <c r="BM225" s="628">
        <v>-200.80000608624206</v>
      </c>
      <c r="BN225" s="628">
        <v>-107.83999269650954</v>
      </c>
      <c r="BO225" s="629">
        <v>-18.184915249079456</v>
      </c>
      <c r="BP225" s="627"/>
      <c r="BQ225" s="630">
        <v>0.10653966708255988</v>
      </c>
      <c r="BR225" s="630">
        <v>7.6093241228203642E-2</v>
      </c>
      <c r="BS225" s="630"/>
      <c r="BT225" s="630">
        <v>20.421396183926234</v>
      </c>
      <c r="BU225" s="630">
        <v>14.586713733605185</v>
      </c>
      <c r="BV225" s="630">
        <v>17.177976933142631</v>
      </c>
      <c r="BW225" s="630">
        <v>10.789857277623931</v>
      </c>
      <c r="BX225" s="630">
        <v>7.7070387389306472</v>
      </c>
      <c r="BY225" s="630">
        <v>0</v>
      </c>
      <c r="BZ225" s="630">
        <v>9.7333921670064818</v>
      </c>
      <c r="CA225" s="630">
        <v>1.8105505005934086</v>
      </c>
      <c r="CB225" s="630">
        <v>0</v>
      </c>
      <c r="CC225" s="630">
        <v>3.8358540519156444E-2</v>
      </c>
      <c r="CD225" s="630">
        <v>0</v>
      </c>
      <c r="CE225" s="630">
        <v>0</v>
      </c>
      <c r="CF225" s="630"/>
      <c r="CG225" s="630">
        <v>4.4283344998630598</v>
      </c>
      <c r="CH225" s="630"/>
      <c r="CI225" s="630">
        <v>0</v>
      </c>
      <c r="CJ225" s="630">
        <v>0</v>
      </c>
      <c r="CK225" s="630"/>
      <c r="CL225" s="630">
        <v>140.78690545022977</v>
      </c>
      <c r="CM225" s="630">
        <v>7.6267003438726757</v>
      </c>
      <c r="CN225" s="630">
        <v>3.4350445817230151</v>
      </c>
      <c r="CO225" s="630">
        <v>3.1878366452633822</v>
      </c>
      <c r="CP225" s="630">
        <v>0</v>
      </c>
      <c r="CQ225" s="630">
        <v>0</v>
      </c>
      <c r="CR225" s="630"/>
      <c r="CS225" s="630">
        <v>0</v>
      </c>
      <c r="CT225" s="630">
        <v>0</v>
      </c>
      <c r="CU225" s="630"/>
      <c r="CV225" s="630">
        <v>0</v>
      </c>
      <c r="CW225" s="630">
        <v>0</v>
      </c>
      <c r="CX225" s="630">
        <v>0</v>
      </c>
      <c r="CY225" s="630">
        <v>0</v>
      </c>
      <c r="CZ225" s="630"/>
      <c r="DA225" s="630">
        <v>5.83979489364292</v>
      </c>
      <c r="DB225" s="630">
        <v>2.2282188612641125</v>
      </c>
      <c r="DC225" s="630"/>
      <c r="DD225" s="630">
        <v>3.5639968351541342</v>
      </c>
      <c r="DE225" s="630"/>
      <c r="DF225" s="630">
        <v>5.0475639816195494</v>
      </c>
      <c r="DG225" s="630">
        <v>8.3344390006390547</v>
      </c>
      <c r="DH225" s="630">
        <v>0</v>
      </c>
      <c r="DI225" s="630"/>
      <c r="DJ225" s="630">
        <v>1.5006999178357323</v>
      </c>
      <c r="DK225" s="630"/>
      <c r="DL225" s="630">
        <v>18.667965064970634</v>
      </c>
      <c r="DM225" s="630">
        <v>3.3596664739356683</v>
      </c>
    </row>
    <row r="226" spans="1:117" s="622" customFormat="1" ht="13">
      <c r="A226" s="484">
        <v>700</v>
      </c>
      <c r="B226" s="621">
        <v>9</v>
      </c>
      <c r="C226" s="622" t="s">
        <v>224</v>
      </c>
      <c r="D226" s="470">
        <v>4733</v>
      </c>
      <c r="E226" s="623">
        <v>356495</v>
      </c>
      <c r="F226" s="624">
        <v>-950386</v>
      </c>
      <c r="G226" s="624">
        <v>-510407</v>
      </c>
      <c r="H226" s="625">
        <v>-1104298</v>
      </c>
      <c r="I226" s="623"/>
      <c r="J226" s="624">
        <v>0</v>
      </c>
      <c r="K226" s="624">
        <v>0</v>
      </c>
      <c r="L226" s="624"/>
      <c r="M226" s="624">
        <v>88492</v>
      </c>
      <c r="N226" s="624">
        <v>63209</v>
      </c>
      <c r="O226" s="624">
        <v>14251</v>
      </c>
      <c r="P226" s="624">
        <v>23638</v>
      </c>
      <c r="Q226" s="624">
        <v>16884</v>
      </c>
      <c r="R226" s="624">
        <v>0</v>
      </c>
      <c r="S226" s="624">
        <v>-1583</v>
      </c>
      <c r="T226" s="624">
        <v>5805</v>
      </c>
      <c r="U226" s="624">
        <v>0</v>
      </c>
      <c r="V226" s="624">
        <v>0</v>
      </c>
      <c r="W226" s="624">
        <v>0</v>
      </c>
      <c r="X226" s="624">
        <v>0</v>
      </c>
      <c r="Y226" s="624"/>
      <c r="Z226" s="624">
        <v>15913</v>
      </c>
      <c r="AA226" s="624"/>
      <c r="AB226" s="624">
        <v>0</v>
      </c>
      <c r="AC226" s="624">
        <v>0</v>
      </c>
      <c r="AD226" s="624"/>
      <c r="AE226" s="624">
        <v>0</v>
      </c>
      <c r="AF226" s="624">
        <v>0</v>
      </c>
      <c r="AG226" s="624">
        <v>0</v>
      </c>
      <c r="AH226" s="624">
        <v>0</v>
      </c>
      <c r="AI226" s="624">
        <v>0</v>
      </c>
      <c r="AJ226" s="624">
        <v>0</v>
      </c>
      <c r="AK226" s="624"/>
      <c r="AL226" s="624">
        <v>108986</v>
      </c>
      <c r="AM226" s="624">
        <v>0</v>
      </c>
      <c r="AN226" s="624"/>
      <c r="AO226" s="624">
        <v>0</v>
      </c>
      <c r="AP226" s="624">
        <v>0</v>
      </c>
      <c r="AQ226" s="624">
        <v>0</v>
      </c>
      <c r="AR226" s="624">
        <v>0</v>
      </c>
      <c r="AS226" s="624"/>
      <c r="AT226" s="624">
        <v>0</v>
      </c>
      <c r="AU226" s="624">
        <v>0</v>
      </c>
      <c r="AV226" s="624"/>
      <c r="AW226" s="624">
        <v>16868</v>
      </c>
      <c r="AX226" s="624"/>
      <c r="AY226" s="624">
        <v>0</v>
      </c>
      <c r="AZ226" s="624">
        <v>0</v>
      </c>
      <c r="BA226" s="624">
        <v>0</v>
      </c>
      <c r="BB226" s="624"/>
      <c r="BC226" s="624">
        <v>4032</v>
      </c>
      <c r="BD226" s="624"/>
      <c r="BE226" s="624">
        <v>0</v>
      </c>
      <c r="BF226" s="624">
        <v>0</v>
      </c>
      <c r="BG226" s="626"/>
      <c r="BH226" s="484">
        <v>700</v>
      </c>
      <c r="BI226" s="621">
        <v>9</v>
      </c>
      <c r="BJ226" s="622" t="s">
        <v>224</v>
      </c>
      <c r="BK226" s="470">
        <v>4733</v>
      </c>
      <c r="BL226" s="627">
        <v>75.321149376716676</v>
      </c>
      <c r="BM226" s="628">
        <v>-200.79991548700613</v>
      </c>
      <c r="BN226" s="628">
        <v>-107.84005915909572</v>
      </c>
      <c r="BO226" s="629">
        <v>-233.31882526938517</v>
      </c>
      <c r="BP226" s="627"/>
      <c r="BQ226" s="630">
        <v>0</v>
      </c>
      <c r="BR226" s="630">
        <v>0</v>
      </c>
      <c r="BS226" s="630"/>
      <c r="BT226" s="630">
        <v>18.696809634481301</v>
      </c>
      <c r="BU226" s="630">
        <v>13.354954574265793</v>
      </c>
      <c r="BV226" s="630">
        <v>3.0109866892034649</v>
      </c>
      <c r="BW226" s="630">
        <v>4.9942953729135855</v>
      </c>
      <c r="BX226" s="630">
        <v>3.5672934713712232</v>
      </c>
      <c r="BY226" s="630">
        <v>0</v>
      </c>
      <c r="BZ226" s="630">
        <v>-0.33446017325163746</v>
      </c>
      <c r="CA226" s="630">
        <v>1.2264948235791253</v>
      </c>
      <c r="CB226" s="630">
        <v>0</v>
      </c>
      <c r="CC226" s="630">
        <v>0</v>
      </c>
      <c r="CD226" s="630">
        <v>0</v>
      </c>
      <c r="CE226" s="630">
        <v>0</v>
      </c>
      <c r="CF226" s="630"/>
      <c r="CG226" s="630">
        <v>3.3621381787449822</v>
      </c>
      <c r="CH226" s="630"/>
      <c r="CI226" s="630">
        <v>0</v>
      </c>
      <c r="CJ226" s="630">
        <v>0</v>
      </c>
      <c r="CK226" s="630"/>
      <c r="CL226" s="630">
        <v>0</v>
      </c>
      <c r="CM226" s="630">
        <v>0</v>
      </c>
      <c r="CN226" s="630">
        <v>0</v>
      </c>
      <c r="CO226" s="630">
        <v>0</v>
      </c>
      <c r="CP226" s="630">
        <v>0</v>
      </c>
      <c r="CQ226" s="630">
        <v>0</v>
      </c>
      <c r="CR226" s="630"/>
      <c r="CS226" s="630">
        <v>23.026832875554618</v>
      </c>
      <c r="CT226" s="630">
        <v>0</v>
      </c>
      <c r="CU226" s="630"/>
      <c r="CV226" s="630">
        <v>0</v>
      </c>
      <c r="CW226" s="630">
        <v>0</v>
      </c>
      <c r="CX226" s="630">
        <v>0</v>
      </c>
      <c r="CY226" s="630">
        <v>0</v>
      </c>
      <c r="CZ226" s="630"/>
      <c r="DA226" s="630">
        <v>0</v>
      </c>
      <c r="DB226" s="630">
        <v>0</v>
      </c>
      <c r="DC226" s="630"/>
      <c r="DD226" s="630">
        <v>3.5639129516163108</v>
      </c>
      <c r="DE226" s="630"/>
      <c r="DF226" s="630">
        <v>0</v>
      </c>
      <c r="DG226" s="630">
        <v>0</v>
      </c>
      <c r="DH226" s="630">
        <v>0</v>
      </c>
      <c r="DI226" s="630"/>
      <c r="DJ226" s="630">
        <v>0.85189097823790405</v>
      </c>
      <c r="DK226" s="630"/>
      <c r="DL226" s="630">
        <v>0</v>
      </c>
      <c r="DM226" s="630">
        <v>0</v>
      </c>
    </row>
    <row r="227" spans="1:117" s="622" customFormat="1" ht="13">
      <c r="A227" s="484">
        <v>702</v>
      </c>
      <c r="B227" s="621">
        <v>6</v>
      </c>
      <c r="C227" s="622" t="s">
        <v>225</v>
      </c>
      <c r="D227" s="470">
        <v>4039</v>
      </c>
      <c r="E227" s="623">
        <v>305796</v>
      </c>
      <c r="F227" s="624">
        <v>-811031</v>
      </c>
      <c r="G227" s="624">
        <v>-435566</v>
      </c>
      <c r="H227" s="625">
        <v>-940801</v>
      </c>
      <c r="I227" s="623"/>
      <c r="J227" s="624">
        <v>0</v>
      </c>
      <c r="K227" s="624">
        <v>0</v>
      </c>
      <c r="L227" s="624"/>
      <c r="M227" s="624">
        <v>14749</v>
      </c>
      <c r="N227" s="624">
        <v>10535</v>
      </c>
      <c r="O227" s="624">
        <v>23751</v>
      </c>
      <c r="P227" s="624">
        <v>70913</v>
      </c>
      <c r="Q227" s="624">
        <v>50652</v>
      </c>
      <c r="R227" s="624">
        <v>0</v>
      </c>
      <c r="S227" s="624">
        <v>-1583</v>
      </c>
      <c r="T227" s="624">
        <v>0</v>
      </c>
      <c r="U227" s="624">
        <v>0</v>
      </c>
      <c r="V227" s="624">
        <v>0</v>
      </c>
      <c r="W227" s="624">
        <v>0</v>
      </c>
      <c r="X227" s="624">
        <v>0</v>
      </c>
      <c r="Y227" s="624"/>
      <c r="Z227" s="624">
        <v>30640</v>
      </c>
      <c r="AA227" s="624"/>
      <c r="AB227" s="624">
        <v>0</v>
      </c>
      <c r="AC227" s="624">
        <v>0</v>
      </c>
      <c r="AD227" s="624"/>
      <c r="AE227" s="624">
        <v>0</v>
      </c>
      <c r="AF227" s="624">
        <v>0</v>
      </c>
      <c r="AG227" s="624">
        <v>0</v>
      </c>
      <c r="AH227" s="624">
        <v>0</v>
      </c>
      <c r="AI227" s="624">
        <v>0</v>
      </c>
      <c r="AJ227" s="624">
        <v>0</v>
      </c>
      <c r="AK227" s="624"/>
      <c r="AL227" s="624">
        <v>88300</v>
      </c>
      <c r="AM227" s="624">
        <v>0</v>
      </c>
      <c r="AN227" s="624"/>
      <c r="AO227" s="624">
        <v>0</v>
      </c>
      <c r="AP227" s="624">
        <v>0</v>
      </c>
      <c r="AQ227" s="624">
        <v>0</v>
      </c>
      <c r="AR227" s="624">
        <v>0</v>
      </c>
      <c r="AS227" s="624"/>
      <c r="AT227" s="624">
        <v>0</v>
      </c>
      <c r="AU227" s="624">
        <v>0</v>
      </c>
      <c r="AV227" s="624"/>
      <c r="AW227" s="624">
        <v>14395</v>
      </c>
      <c r="AX227" s="624"/>
      <c r="AY227" s="624">
        <v>0</v>
      </c>
      <c r="AZ227" s="624">
        <v>0</v>
      </c>
      <c r="BA227" s="624">
        <v>0</v>
      </c>
      <c r="BB227" s="624"/>
      <c r="BC227" s="624">
        <v>3444</v>
      </c>
      <c r="BD227" s="624"/>
      <c r="BE227" s="624">
        <v>0</v>
      </c>
      <c r="BF227" s="624">
        <v>0</v>
      </c>
      <c r="BG227" s="626"/>
      <c r="BH227" s="484">
        <v>702</v>
      </c>
      <c r="BI227" s="621">
        <v>6</v>
      </c>
      <c r="BJ227" s="622" t="s">
        <v>225</v>
      </c>
      <c r="BK227" s="470">
        <v>4039</v>
      </c>
      <c r="BL227" s="627">
        <v>75.710819509779654</v>
      </c>
      <c r="BM227" s="628">
        <v>-200.79995048279278</v>
      </c>
      <c r="BN227" s="628">
        <v>-107.84005942064867</v>
      </c>
      <c r="BO227" s="629">
        <v>-232.9291903936618</v>
      </c>
      <c r="BP227" s="627"/>
      <c r="BQ227" s="630">
        <v>0</v>
      </c>
      <c r="BR227" s="630">
        <v>0</v>
      </c>
      <c r="BS227" s="630"/>
      <c r="BT227" s="630">
        <v>3.6516464471403811</v>
      </c>
      <c r="BU227" s="630">
        <v>2.6083188908145583</v>
      </c>
      <c r="BV227" s="630">
        <v>5.8804159445407276</v>
      </c>
      <c r="BW227" s="630">
        <v>17.557068581332015</v>
      </c>
      <c r="BX227" s="630">
        <v>12.540727902946275</v>
      </c>
      <c r="BY227" s="630">
        <v>0</v>
      </c>
      <c r="BZ227" s="630">
        <v>-0.39192869522158952</v>
      </c>
      <c r="CA227" s="630">
        <v>0</v>
      </c>
      <c r="CB227" s="630">
        <v>0</v>
      </c>
      <c r="CC227" s="630">
        <v>0</v>
      </c>
      <c r="CD227" s="630">
        <v>0</v>
      </c>
      <c r="CE227" s="630">
        <v>0</v>
      </c>
      <c r="CF227" s="630"/>
      <c r="CG227" s="630">
        <v>7.5860361475612779</v>
      </c>
      <c r="CH227" s="630"/>
      <c r="CI227" s="630">
        <v>0</v>
      </c>
      <c r="CJ227" s="630">
        <v>0</v>
      </c>
      <c r="CK227" s="630"/>
      <c r="CL227" s="630">
        <v>0</v>
      </c>
      <c r="CM227" s="630">
        <v>0</v>
      </c>
      <c r="CN227" s="630">
        <v>0</v>
      </c>
      <c r="CO227" s="630">
        <v>0</v>
      </c>
      <c r="CP227" s="630">
        <v>0</v>
      </c>
      <c r="CQ227" s="630">
        <v>0</v>
      </c>
      <c r="CR227" s="630"/>
      <c r="CS227" s="630">
        <v>21.861846991829662</v>
      </c>
      <c r="CT227" s="630">
        <v>0</v>
      </c>
      <c r="CU227" s="630"/>
      <c r="CV227" s="630">
        <v>0</v>
      </c>
      <c r="CW227" s="630">
        <v>0</v>
      </c>
      <c r="CX227" s="630">
        <v>0</v>
      </c>
      <c r="CY227" s="630">
        <v>0</v>
      </c>
      <c r="CZ227" s="630"/>
      <c r="DA227" s="630">
        <v>0</v>
      </c>
      <c r="DB227" s="630">
        <v>0</v>
      </c>
      <c r="DC227" s="630"/>
      <c r="DD227" s="630">
        <v>3.5640009903441445</v>
      </c>
      <c r="DE227" s="630"/>
      <c r="DF227" s="630">
        <v>0</v>
      </c>
      <c r="DG227" s="630">
        <v>0</v>
      </c>
      <c r="DH227" s="630">
        <v>0</v>
      </c>
      <c r="DI227" s="630"/>
      <c r="DJ227" s="630">
        <v>0.85268630849220106</v>
      </c>
      <c r="DK227" s="630"/>
      <c r="DL227" s="630">
        <v>0</v>
      </c>
      <c r="DM227" s="630">
        <v>0</v>
      </c>
    </row>
    <row r="228" spans="1:117" s="622" customFormat="1" ht="13">
      <c r="A228" s="484">
        <v>704</v>
      </c>
      <c r="B228" s="621">
        <v>2</v>
      </c>
      <c r="C228" s="622" t="s">
        <v>226</v>
      </c>
      <c r="D228" s="470">
        <v>6418</v>
      </c>
      <c r="E228" s="623">
        <v>560604</v>
      </c>
      <c r="F228" s="624">
        <v>-1288734</v>
      </c>
      <c r="G228" s="624">
        <v>-692117</v>
      </c>
      <c r="H228" s="625">
        <v>-1420247</v>
      </c>
      <c r="I228" s="623"/>
      <c r="J228" s="624">
        <v>0</v>
      </c>
      <c r="K228" s="624">
        <v>0</v>
      </c>
      <c r="L228" s="624"/>
      <c r="M228" s="624">
        <v>235980</v>
      </c>
      <c r="N228" s="624">
        <v>168557</v>
      </c>
      <c r="O228" s="624">
        <v>0</v>
      </c>
      <c r="P228" s="624">
        <v>0</v>
      </c>
      <c r="Q228" s="624">
        <v>0</v>
      </c>
      <c r="R228" s="624">
        <v>0</v>
      </c>
      <c r="S228" s="624">
        <v>0</v>
      </c>
      <c r="T228" s="624">
        <v>0</v>
      </c>
      <c r="U228" s="624">
        <v>0</v>
      </c>
      <c r="V228" s="624">
        <v>0</v>
      </c>
      <c r="W228" s="624">
        <v>0</v>
      </c>
      <c r="X228" s="624">
        <v>0</v>
      </c>
      <c r="Y228" s="624"/>
      <c r="Z228" s="624">
        <v>124653</v>
      </c>
      <c r="AA228" s="624"/>
      <c r="AB228" s="624">
        <v>0</v>
      </c>
      <c r="AC228" s="624">
        <v>0</v>
      </c>
      <c r="AD228" s="624"/>
      <c r="AE228" s="624">
        <v>0</v>
      </c>
      <c r="AF228" s="624">
        <v>0</v>
      </c>
      <c r="AG228" s="624">
        <v>0</v>
      </c>
      <c r="AH228" s="624">
        <v>0</v>
      </c>
      <c r="AI228" s="624">
        <v>0</v>
      </c>
      <c r="AJ228" s="624">
        <v>0</v>
      </c>
      <c r="AK228" s="624"/>
      <c r="AL228" s="624">
        <v>0</v>
      </c>
      <c r="AM228" s="624">
        <v>0</v>
      </c>
      <c r="AN228" s="624"/>
      <c r="AO228" s="624">
        <v>0</v>
      </c>
      <c r="AP228" s="624">
        <v>0</v>
      </c>
      <c r="AQ228" s="624">
        <v>0</v>
      </c>
      <c r="AR228" s="624">
        <v>0</v>
      </c>
      <c r="AS228" s="624"/>
      <c r="AT228" s="624">
        <v>0</v>
      </c>
      <c r="AU228" s="624">
        <v>0</v>
      </c>
      <c r="AV228" s="624"/>
      <c r="AW228" s="624">
        <v>22874</v>
      </c>
      <c r="AX228" s="624"/>
      <c r="AY228" s="624">
        <v>0</v>
      </c>
      <c r="AZ228" s="624">
        <v>0</v>
      </c>
      <c r="BA228" s="624">
        <v>0</v>
      </c>
      <c r="BB228" s="624"/>
      <c r="BC228" s="624">
        <v>8540</v>
      </c>
      <c r="BD228" s="624"/>
      <c r="BE228" s="624">
        <v>0</v>
      </c>
      <c r="BF228" s="624">
        <v>0</v>
      </c>
      <c r="BG228" s="626"/>
      <c r="BH228" s="484">
        <v>704</v>
      </c>
      <c r="BI228" s="621">
        <v>2</v>
      </c>
      <c r="BJ228" s="622" t="s">
        <v>226</v>
      </c>
      <c r="BK228" s="470">
        <v>6418</v>
      </c>
      <c r="BL228" s="627">
        <v>87.348706762231231</v>
      </c>
      <c r="BM228" s="628">
        <v>-200.79993767528825</v>
      </c>
      <c r="BN228" s="628">
        <v>-107.83998130258648</v>
      </c>
      <c r="BO228" s="629">
        <v>-221.2912122156435</v>
      </c>
      <c r="BP228" s="627"/>
      <c r="BQ228" s="630">
        <v>0</v>
      </c>
      <c r="BR228" s="630">
        <v>0</v>
      </c>
      <c r="BS228" s="630"/>
      <c r="BT228" s="630">
        <v>36.768463695855409</v>
      </c>
      <c r="BU228" s="630">
        <v>26.263166095356809</v>
      </c>
      <c r="BV228" s="630">
        <v>0</v>
      </c>
      <c r="BW228" s="630">
        <v>0</v>
      </c>
      <c r="BX228" s="630">
        <v>0</v>
      </c>
      <c r="BY228" s="630">
        <v>0</v>
      </c>
      <c r="BZ228" s="630">
        <v>0</v>
      </c>
      <c r="CA228" s="630">
        <v>0</v>
      </c>
      <c r="CB228" s="630">
        <v>0</v>
      </c>
      <c r="CC228" s="630">
        <v>0</v>
      </c>
      <c r="CD228" s="630">
        <v>0</v>
      </c>
      <c r="CE228" s="630">
        <v>0</v>
      </c>
      <c r="CF228" s="630"/>
      <c r="CG228" s="630">
        <v>19.422405733873482</v>
      </c>
      <c r="CH228" s="630"/>
      <c r="CI228" s="630">
        <v>0</v>
      </c>
      <c r="CJ228" s="630">
        <v>0</v>
      </c>
      <c r="CK228" s="630"/>
      <c r="CL228" s="630">
        <v>0</v>
      </c>
      <c r="CM228" s="630">
        <v>0</v>
      </c>
      <c r="CN228" s="630">
        <v>0</v>
      </c>
      <c r="CO228" s="630">
        <v>0</v>
      </c>
      <c r="CP228" s="630">
        <v>0</v>
      </c>
      <c r="CQ228" s="630">
        <v>0</v>
      </c>
      <c r="CR228" s="630"/>
      <c r="CS228" s="630">
        <v>0</v>
      </c>
      <c r="CT228" s="630">
        <v>0</v>
      </c>
      <c r="CU228" s="630"/>
      <c r="CV228" s="630">
        <v>0</v>
      </c>
      <c r="CW228" s="630">
        <v>0</v>
      </c>
      <c r="CX228" s="630">
        <v>0</v>
      </c>
      <c r="CY228" s="630">
        <v>0</v>
      </c>
      <c r="CZ228" s="630"/>
      <c r="DA228" s="630">
        <v>0</v>
      </c>
      <c r="DB228" s="630">
        <v>0</v>
      </c>
      <c r="DC228" s="630"/>
      <c r="DD228" s="630">
        <v>3.5640386413212837</v>
      </c>
      <c r="DE228" s="630"/>
      <c r="DF228" s="630">
        <v>0</v>
      </c>
      <c r="DG228" s="630">
        <v>0</v>
      </c>
      <c r="DH228" s="630">
        <v>0</v>
      </c>
      <c r="DI228" s="630"/>
      <c r="DJ228" s="630">
        <v>1.3306325958242442</v>
      </c>
      <c r="DK228" s="630"/>
      <c r="DL228" s="630">
        <v>0</v>
      </c>
      <c r="DM228" s="630">
        <v>0</v>
      </c>
    </row>
    <row r="229" spans="1:117" s="622" customFormat="1" ht="13">
      <c r="A229" s="484">
        <v>707</v>
      </c>
      <c r="B229" s="621">
        <v>12</v>
      </c>
      <c r="C229" s="622" t="s">
        <v>227</v>
      </c>
      <c r="D229" s="470">
        <v>1881</v>
      </c>
      <c r="E229" s="623">
        <v>15600</v>
      </c>
      <c r="F229" s="624">
        <v>-377705</v>
      </c>
      <c r="G229" s="624">
        <v>-202847</v>
      </c>
      <c r="H229" s="625">
        <v>-564952</v>
      </c>
      <c r="I229" s="623"/>
      <c r="J229" s="624">
        <v>0</v>
      </c>
      <c r="K229" s="624">
        <v>0</v>
      </c>
      <c r="L229" s="624"/>
      <c r="M229" s="624">
        <v>0</v>
      </c>
      <c r="N229" s="624">
        <v>0</v>
      </c>
      <c r="O229" s="624">
        <v>0</v>
      </c>
      <c r="P229" s="624">
        <v>0</v>
      </c>
      <c r="Q229" s="624">
        <v>0</v>
      </c>
      <c r="R229" s="624">
        <v>0</v>
      </c>
      <c r="S229" s="624">
        <v>0</v>
      </c>
      <c r="T229" s="624">
        <v>0</v>
      </c>
      <c r="U229" s="624">
        <v>0</v>
      </c>
      <c r="V229" s="624">
        <v>0</v>
      </c>
      <c r="W229" s="624">
        <v>0</v>
      </c>
      <c r="X229" s="624">
        <v>0</v>
      </c>
      <c r="Y229" s="624"/>
      <c r="Z229" s="624">
        <v>7880</v>
      </c>
      <c r="AA229" s="624"/>
      <c r="AB229" s="624">
        <v>0</v>
      </c>
      <c r="AC229" s="624">
        <v>0</v>
      </c>
      <c r="AD229" s="624"/>
      <c r="AE229" s="624">
        <v>0</v>
      </c>
      <c r="AF229" s="624">
        <v>0</v>
      </c>
      <c r="AG229" s="624">
        <v>0</v>
      </c>
      <c r="AH229" s="624">
        <v>0</v>
      </c>
      <c r="AI229" s="624">
        <v>0</v>
      </c>
      <c r="AJ229" s="624">
        <v>0</v>
      </c>
      <c r="AK229" s="624"/>
      <c r="AL229" s="624">
        <v>0</v>
      </c>
      <c r="AM229" s="624">
        <v>0</v>
      </c>
      <c r="AN229" s="624"/>
      <c r="AO229" s="624">
        <v>0</v>
      </c>
      <c r="AP229" s="624">
        <v>0</v>
      </c>
      <c r="AQ229" s="624">
        <v>0</v>
      </c>
      <c r="AR229" s="624">
        <v>0</v>
      </c>
      <c r="AS229" s="624"/>
      <c r="AT229" s="624">
        <v>0</v>
      </c>
      <c r="AU229" s="624">
        <v>0</v>
      </c>
      <c r="AV229" s="624"/>
      <c r="AW229" s="624">
        <v>6704</v>
      </c>
      <c r="AX229" s="624"/>
      <c r="AY229" s="624">
        <v>0</v>
      </c>
      <c r="AZ229" s="624">
        <v>0</v>
      </c>
      <c r="BA229" s="624">
        <v>0</v>
      </c>
      <c r="BB229" s="624"/>
      <c r="BC229" s="624">
        <v>1016</v>
      </c>
      <c r="BD229" s="624"/>
      <c r="BE229" s="624">
        <v>0</v>
      </c>
      <c r="BF229" s="624">
        <v>0</v>
      </c>
      <c r="BG229" s="626"/>
      <c r="BH229" s="484">
        <v>707</v>
      </c>
      <c r="BI229" s="621">
        <v>12</v>
      </c>
      <c r="BJ229" s="622" t="s">
        <v>227</v>
      </c>
      <c r="BK229" s="470">
        <v>1881</v>
      </c>
      <c r="BL229" s="627">
        <v>8.2934609250398719</v>
      </c>
      <c r="BM229" s="628">
        <v>-200.80010632642211</v>
      </c>
      <c r="BN229" s="628">
        <v>-107.83997873471557</v>
      </c>
      <c r="BO229" s="629">
        <v>-300.34662413609783</v>
      </c>
      <c r="BP229" s="627"/>
      <c r="BQ229" s="630">
        <v>0</v>
      </c>
      <c r="BR229" s="630">
        <v>0</v>
      </c>
      <c r="BS229" s="630"/>
      <c r="BT229" s="630">
        <v>0</v>
      </c>
      <c r="BU229" s="630">
        <v>0</v>
      </c>
      <c r="BV229" s="630">
        <v>0</v>
      </c>
      <c r="BW229" s="630">
        <v>0</v>
      </c>
      <c r="BX229" s="630">
        <v>0</v>
      </c>
      <c r="BY229" s="630">
        <v>0</v>
      </c>
      <c r="BZ229" s="630">
        <v>0</v>
      </c>
      <c r="CA229" s="630">
        <v>0</v>
      </c>
      <c r="CB229" s="630">
        <v>0</v>
      </c>
      <c r="CC229" s="630">
        <v>0</v>
      </c>
      <c r="CD229" s="630">
        <v>0</v>
      </c>
      <c r="CE229" s="630">
        <v>0</v>
      </c>
      <c r="CF229" s="630"/>
      <c r="CG229" s="630">
        <v>4.1892610313662946</v>
      </c>
      <c r="CH229" s="630"/>
      <c r="CI229" s="630">
        <v>0</v>
      </c>
      <c r="CJ229" s="630">
        <v>0</v>
      </c>
      <c r="CK229" s="630"/>
      <c r="CL229" s="630">
        <v>0</v>
      </c>
      <c r="CM229" s="630">
        <v>0</v>
      </c>
      <c r="CN229" s="630">
        <v>0</v>
      </c>
      <c r="CO229" s="630">
        <v>0</v>
      </c>
      <c r="CP229" s="630">
        <v>0</v>
      </c>
      <c r="CQ229" s="630">
        <v>0</v>
      </c>
      <c r="CR229" s="630"/>
      <c r="CS229" s="630">
        <v>0</v>
      </c>
      <c r="CT229" s="630">
        <v>0</v>
      </c>
      <c r="CU229" s="630"/>
      <c r="CV229" s="630">
        <v>0</v>
      </c>
      <c r="CW229" s="630">
        <v>0</v>
      </c>
      <c r="CX229" s="630">
        <v>0</v>
      </c>
      <c r="CY229" s="630">
        <v>0</v>
      </c>
      <c r="CZ229" s="630"/>
      <c r="DA229" s="630">
        <v>0</v>
      </c>
      <c r="DB229" s="630">
        <v>0</v>
      </c>
      <c r="DC229" s="630"/>
      <c r="DD229" s="630">
        <v>3.5640616693248273</v>
      </c>
      <c r="DE229" s="630"/>
      <c r="DF229" s="630">
        <v>0</v>
      </c>
      <c r="DG229" s="630">
        <v>0</v>
      </c>
      <c r="DH229" s="630">
        <v>0</v>
      </c>
      <c r="DI229" s="630"/>
      <c r="DJ229" s="630">
        <v>0.5401382243487507</v>
      </c>
      <c r="DK229" s="630"/>
      <c r="DL229" s="630">
        <v>0</v>
      </c>
      <c r="DM229" s="630">
        <v>0</v>
      </c>
    </row>
    <row r="230" spans="1:117" s="622" customFormat="1" ht="13">
      <c r="A230" s="484">
        <v>710</v>
      </c>
      <c r="B230" s="621">
        <v>1</v>
      </c>
      <c r="C230" s="622" t="s">
        <v>228</v>
      </c>
      <c r="D230" s="470">
        <v>27036</v>
      </c>
      <c r="E230" s="623">
        <v>7836318</v>
      </c>
      <c r="F230" s="624">
        <v>-5428829</v>
      </c>
      <c r="G230" s="624">
        <v>-2915562</v>
      </c>
      <c r="H230" s="625">
        <v>-508073</v>
      </c>
      <c r="I230" s="623"/>
      <c r="J230" s="624">
        <v>14004</v>
      </c>
      <c r="K230" s="624">
        <v>10003</v>
      </c>
      <c r="L230" s="624"/>
      <c r="M230" s="624">
        <v>324472</v>
      </c>
      <c r="N230" s="624">
        <v>231766</v>
      </c>
      <c r="O230" s="624">
        <v>218511</v>
      </c>
      <c r="P230" s="624">
        <v>260015</v>
      </c>
      <c r="Q230" s="624">
        <v>185725</v>
      </c>
      <c r="R230" s="624">
        <v>0</v>
      </c>
      <c r="S230" s="624">
        <v>-79171</v>
      </c>
      <c r="T230" s="624">
        <v>46436</v>
      </c>
      <c r="U230" s="624">
        <v>0</v>
      </c>
      <c r="V230" s="624">
        <v>0</v>
      </c>
      <c r="W230" s="624">
        <v>0</v>
      </c>
      <c r="X230" s="624">
        <v>0</v>
      </c>
      <c r="Y230" s="624"/>
      <c r="Z230" s="624">
        <v>310319</v>
      </c>
      <c r="AA230" s="624"/>
      <c r="AB230" s="624">
        <v>0</v>
      </c>
      <c r="AC230" s="624">
        <v>0</v>
      </c>
      <c r="AD230" s="624"/>
      <c r="AE230" s="624">
        <v>4098774</v>
      </c>
      <c r="AF230" s="624">
        <v>0</v>
      </c>
      <c r="AG230" s="624">
        <v>0</v>
      </c>
      <c r="AH230" s="624">
        <v>0</v>
      </c>
      <c r="AI230" s="624">
        <v>0</v>
      </c>
      <c r="AJ230" s="624">
        <v>0</v>
      </c>
      <c r="AK230" s="624"/>
      <c r="AL230" s="624">
        <v>636956</v>
      </c>
      <c r="AM230" s="624">
        <v>35669</v>
      </c>
      <c r="AN230" s="624"/>
      <c r="AO230" s="624">
        <v>0</v>
      </c>
      <c r="AP230" s="624">
        <v>0</v>
      </c>
      <c r="AQ230" s="624">
        <v>0</v>
      </c>
      <c r="AR230" s="624">
        <v>0</v>
      </c>
      <c r="AS230" s="624"/>
      <c r="AT230" s="624">
        <v>0</v>
      </c>
      <c r="AU230" s="624">
        <v>0</v>
      </c>
      <c r="AV230" s="624"/>
      <c r="AW230" s="624">
        <v>96356</v>
      </c>
      <c r="AX230" s="624"/>
      <c r="AY230" s="624">
        <v>158957</v>
      </c>
      <c r="AZ230" s="624">
        <v>333417</v>
      </c>
      <c r="BA230" s="624">
        <v>0</v>
      </c>
      <c r="BB230" s="624"/>
      <c r="BC230" s="624">
        <v>30557</v>
      </c>
      <c r="BD230" s="624"/>
      <c r="BE230" s="624">
        <v>923552</v>
      </c>
      <c r="BF230" s="624">
        <v>0</v>
      </c>
      <c r="BG230" s="626"/>
      <c r="BH230" s="484">
        <v>710</v>
      </c>
      <c r="BI230" s="621">
        <v>1</v>
      </c>
      <c r="BJ230" s="622" t="s">
        <v>228</v>
      </c>
      <c r="BK230" s="470">
        <v>27036</v>
      </c>
      <c r="BL230" s="627">
        <v>289.84753661784288</v>
      </c>
      <c r="BM230" s="628">
        <v>-200.80000739754402</v>
      </c>
      <c r="BN230" s="628">
        <v>-107.83999112294718</v>
      </c>
      <c r="BO230" s="629">
        <v>-18.79246190264832</v>
      </c>
      <c r="BP230" s="627"/>
      <c r="BQ230" s="630">
        <v>0.51797603195739017</v>
      </c>
      <c r="BR230" s="630">
        <v>0.3699881639295754</v>
      </c>
      <c r="BS230" s="630"/>
      <c r="BT230" s="630">
        <v>12.001479508803078</v>
      </c>
      <c r="BU230" s="630">
        <v>8.572495931350792</v>
      </c>
      <c r="BV230" s="630">
        <v>8.0822237017310261</v>
      </c>
      <c r="BW230" s="630">
        <v>9.6173620358041134</v>
      </c>
      <c r="BX230" s="630">
        <v>6.8695443112886521</v>
      </c>
      <c r="BY230" s="630">
        <v>0</v>
      </c>
      <c r="BZ230" s="630">
        <v>-2.9283547862109778</v>
      </c>
      <c r="CA230" s="630">
        <v>1.7175617694925285</v>
      </c>
      <c r="CB230" s="630">
        <v>0</v>
      </c>
      <c r="CC230" s="630">
        <v>0</v>
      </c>
      <c r="CD230" s="630">
        <v>0</v>
      </c>
      <c r="CE230" s="630">
        <v>0</v>
      </c>
      <c r="CF230" s="630"/>
      <c r="CG230" s="630">
        <v>11.477992306554224</v>
      </c>
      <c r="CH230" s="630"/>
      <c r="CI230" s="630">
        <v>0</v>
      </c>
      <c r="CJ230" s="630">
        <v>0</v>
      </c>
      <c r="CK230" s="630"/>
      <c r="CL230" s="630">
        <v>151.60430537061694</v>
      </c>
      <c r="CM230" s="630">
        <v>0</v>
      </c>
      <c r="CN230" s="630">
        <v>0</v>
      </c>
      <c r="CO230" s="630">
        <v>0</v>
      </c>
      <c r="CP230" s="630">
        <v>0</v>
      </c>
      <c r="CQ230" s="630">
        <v>0</v>
      </c>
      <c r="CR230" s="630"/>
      <c r="CS230" s="630">
        <v>23.559550229323865</v>
      </c>
      <c r="CT230" s="630">
        <v>1.3193149874241752</v>
      </c>
      <c r="CU230" s="630"/>
      <c r="CV230" s="630">
        <v>0</v>
      </c>
      <c r="CW230" s="630">
        <v>0</v>
      </c>
      <c r="CX230" s="630">
        <v>0</v>
      </c>
      <c r="CY230" s="630">
        <v>0</v>
      </c>
      <c r="CZ230" s="630"/>
      <c r="DA230" s="630">
        <v>0</v>
      </c>
      <c r="DB230" s="630">
        <v>0</v>
      </c>
      <c r="DC230" s="630"/>
      <c r="DD230" s="630">
        <v>3.5639887557330967</v>
      </c>
      <c r="DE230" s="630"/>
      <c r="DF230" s="630">
        <v>5.8794570202692702</v>
      </c>
      <c r="DG230" s="630">
        <v>12.332334664891256</v>
      </c>
      <c r="DH230" s="630">
        <v>0</v>
      </c>
      <c r="DI230" s="630"/>
      <c r="DJ230" s="630">
        <v>1.1302337623908862</v>
      </c>
      <c r="DK230" s="630"/>
      <c r="DL230" s="630">
        <v>34.16008285249297</v>
      </c>
      <c r="DM230" s="630">
        <v>0</v>
      </c>
    </row>
    <row r="231" spans="1:117" s="622" customFormat="1" ht="13">
      <c r="A231" s="484">
        <v>729</v>
      </c>
      <c r="B231" s="621">
        <v>13</v>
      </c>
      <c r="C231" s="622" t="s">
        <v>229</v>
      </c>
      <c r="D231" s="470">
        <v>8858</v>
      </c>
      <c r="E231" s="623">
        <v>2920108</v>
      </c>
      <c r="F231" s="624">
        <v>-1778686</v>
      </c>
      <c r="G231" s="624">
        <v>-955247</v>
      </c>
      <c r="H231" s="625">
        <v>186175</v>
      </c>
      <c r="I231" s="623"/>
      <c r="J231" s="624">
        <v>7002</v>
      </c>
      <c r="K231" s="624">
        <v>5001</v>
      </c>
      <c r="L231" s="624"/>
      <c r="M231" s="624">
        <v>280226</v>
      </c>
      <c r="N231" s="624">
        <v>200161</v>
      </c>
      <c r="O231" s="624">
        <v>6334</v>
      </c>
      <c r="P231" s="624">
        <v>189102</v>
      </c>
      <c r="Q231" s="624">
        <v>135073</v>
      </c>
      <c r="R231" s="624">
        <v>0</v>
      </c>
      <c r="S231" s="624">
        <v>-115589</v>
      </c>
      <c r="T231" s="624">
        <v>29023</v>
      </c>
      <c r="U231" s="624">
        <v>0</v>
      </c>
      <c r="V231" s="624">
        <v>0</v>
      </c>
      <c r="W231" s="624">
        <v>0</v>
      </c>
      <c r="X231" s="624">
        <v>0</v>
      </c>
      <c r="Y231" s="624"/>
      <c r="Z231" s="624">
        <v>53707</v>
      </c>
      <c r="AA231" s="624"/>
      <c r="AB231" s="624">
        <v>0</v>
      </c>
      <c r="AC231" s="624">
        <v>0</v>
      </c>
      <c r="AD231" s="624"/>
      <c r="AE231" s="624">
        <v>1295035</v>
      </c>
      <c r="AF231" s="624">
        <v>0</v>
      </c>
      <c r="AG231" s="624">
        <v>0</v>
      </c>
      <c r="AH231" s="624">
        <v>0</v>
      </c>
      <c r="AI231" s="624">
        <v>0</v>
      </c>
      <c r="AJ231" s="624">
        <v>0</v>
      </c>
      <c r="AK231" s="624"/>
      <c r="AL231" s="624">
        <v>366086</v>
      </c>
      <c r="AM231" s="624">
        <v>6325</v>
      </c>
      <c r="AN231" s="624"/>
      <c r="AO231" s="624">
        <v>0</v>
      </c>
      <c r="AP231" s="624">
        <v>0</v>
      </c>
      <c r="AQ231" s="624">
        <v>0</v>
      </c>
      <c r="AR231" s="624">
        <v>0</v>
      </c>
      <c r="AS231" s="624"/>
      <c r="AT231" s="624">
        <v>0</v>
      </c>
      <c r="AU231" s="624">
        <v>0</v>
      </c>
      <c r="AV231" s="624"/>
      <c r="AW231" s="624">
        <v>31570</v>
      </c>
      <c r="AX231" s="624"/>
      <c r="AY231" s="624">
        <v>138223</v>
      </c>
      <c r="AZ231" s="624">
        <v>0</v>
      </c>
      <c r="BA231" s="624">
        <v>0</v>
      </c>
      <c r="BB231" s="624"/>
      <c r="BC231" s="624">
        <v>8883</v>
      </c>
      <c r="BD231" s="624"/>
      <c r="BE231" s="624">
        <v>283946</v>
      </c>
      <c r="BF231" s="624">
        <v>0</v>
      </c>
      <c r="BG231" s="626"/>
      <c r="BH231" s="484">
        <v>729</v>
      </c>
      <c r="BI231" s="621">
        <v>13</v>
      </c>
      <c r="BJ231" s="622" t="s">
        <v>229</v>
      </c>
      <c r="BK231" s="470">
        <v>8858</v>
      </c>
      <c r="BL231" s="627">
        <v>329.65771054414091</v>
      </c>
      <c r="BM231" s="628">
        <v>-200.79995484307969</v>
      </c>
      <c r="BN231" s="628">
        <v>-107.8400316098442</v>
      </c>
      <c r="BO231" s="629">
        <v>21.01772409121698</v>
      </c>
      <c r="BP231" s="627"/>
      <c r="BQ231" s="630">
        <v>0.79047188981711447</v>
      </c>
      <c r="BR231" s="630">
        <v>0.56457439602619097</v>
      </c>
      <c r="BS231" s="630"/>
      <c r="BT231" s="630">
        <v>31.635357868593363</v>
      </c>
      <c r="BU231" s="630">
        <v>22.596635809437796</v>
      </c>
      <c r="BV231" s="630">
        <v>0.7150598329193949</v>
      </c>
      <c r="BW231" s="630">
        <v>21.348159855497855</v>
      </c>
      <c r="BX231" s="630">
        <v>15.248701738541431</v>
      </c>
      <c r="BY231" s="630">
        <v>0</v>
      </c>
      <c r="BZ231" s="630">
        <v>-13.049108150824114</v>
      </c>
      <c r="CA231" s="630">
        <v>3.2764732445247233</v>
      </c>
      <c r="CB231" s="630">
        <v>0</v>
      </c>
      <c r="CC231" s="630">
        <v>0</v>
      </c>
      <c r="CD231" s="630">
        <v>0</v>
      </c>
      <c r="CE231" s="630">
        <v>0</v>
      </c>
      <c r="CF231" s="630"/>
      <c r="CG231" s="630">
        <v>6.0631067961165046</v>
      </c>
      <c r="CH231" s="630"/>
      <c r="CI231" s="630">
        <v>0</v>
      </c>
      <c r="CJ231" s="630">
        <v>0</v>
      </c>
      <c r="CK231" s="630"/>
      <c r="CL231" s="630">
        <v>146.19948069541658</v>
      </c>
      <c r="CM231" s="630">
        <v>0</v>
      </c>
      <c r="CN231" s="630">
        <v>0</v>
      </c>
      <c r="CO231" s="630">
        <v>0</v>
      </c>
      <c r="CP231" s="630">
        <v>0</v>
      </c>
      <c r="CQ231" s="630">
        <v>0</v>
      </c>
      <c r="CR231" s="630"/>
      <c r="CS231" s="630">
        <v>41.32829081056672</v>
      </c>
      <c r="CT231" s="630">
        <v>0.71404380221268915</v>
      </c>
      <c r="CU231" s="630"/>
      <c r="CV231" s="630">
        <v>0</v>
      </c>
      <c r="CW231" s="630">
        <v>0</v>
      </c>
      <c r="CX231" s="630">
        <v>0</v>
      </c>
      <c r="CY231" s="630">
        <v>0</v>
      </c>
      <c r="CZ231" s="630"/>
      <c r="DA231" s="630">
        <v>0</v>
      </c>
      <c r="DB231" s="630">
        <v>0</v>
      </c>
      <c r="DC231" s="630"/>
      <c r="DD231" s="630">
        <v>3.5640099345224656</v>
      </c>
      <c r="DE231" s="630"/>
      <c r="DF231" s="630">
        <v>15.604312485888462</v>
      </c>
      <c r="DG231" s="630">
        <v>0</v>
      </c>
      <c r="DH231" s="630">
        <v>0</v>
      </c>
      <c r="DI231" s="630"/>
      <c r="DJ231" s="630">
        <v>1.0028223075186273</v>
      </c>
      <c r="DK231" s="630"/>
      <c r="DL231" s="630">
        <v>32.055317227365094</v>
      </c>
      <c r="DM231" s="630">
        <v>0</v>
      </c>
    </row>
    <row r="232" spans="1:117" s="622" customFormat="1" ht="13">
      <c r="A232" s="484">
        <v>732</v>
      </c>
      <c r="B232" s="621">
        <v>19</v>
      </c>
      <c r="C232" s="622" t="s">
        <v>230</v>
      </c>
      <c r="D232" s="470">
        <v>3285</v>
      </c>
      <c r="E232" s="623">
        <v>1355752</v>
      </c>
      <c r="F232" s="624">
        <v>-659628</v>
      </c>
      <c r="G232" s="624">
        <v>-354254</v>
      </c>
      <c r="H232" s="625">
        <v>341870</v>
      </c>
      <c r="I232" s="623"/>
      <c r="J232" s="624">
        <v>0</v>
      </c>
      <c r="K232" s="624">
        <v>0</v>
      </c>
      <c r="L232" s="624"/>
      <c r="M232" s="624">
        <v>44246</v>
      </c>
      <c r="N232" s="624">
        <v>31604</v>
      </c>
      <c r="O232" s="624">
        <v>45919</v>
      </c>
      <c r="P232" s="624">
        <v>0</v>
      </c>
      <c r="Q232" s="624">
        <v>0</v>
      </c>
      <c r="R232" s="624">
        <v>0</v>
      </c>
      <c r="S232" s="624">
        <v>42752</v>
      </c>
      <c r="T232" s="624">
        <v>0</v>
      </c>
      <c r="U232" s="624">
        <v>0</v>
      </c>
      <c r="V232" s="624">
        <v>0</v>
      </c>
      <c r="W232" s="624">
        <v>0</v>
      </c>
      <c r="X232" s="624">
        <v>0</v>
      </c>
      <c r="Y232" s="624"/>
      <c r="Z232" s="624">
        <v>13784</v>
      </c>
      <c r="AA232" s="624"/>
      <c r="AB232" s="624">
        <v>0</v>
      </c>
      <c r="AC232" s="624">
        <v>0</v>
      </c>
      <c r="AD232" s="624"/>
      <c r="AE232" s="624">
        <v>922348</v>
      </c>
      <c r="AF232" s="624">
        <v>124677</v>
      </c>
      <c r="AG232" s="624">
        <v>0</v>
      </c>
      <c r="AH232" s="624">
        <v>0</v>
      </c>
      <c r="AI232" s="624">
        <v>0</v>
      </c>
      <c r="AJ232" s="624">
        <v>0</v>
      </c>
      <c r="AK232" s="624"/>
      <c r="AL232" s="624">
        <v>116197</v>
      </c>
      <c r="AM232" s="624">
        <v>0</v>
      </c>
      <c r="AN232" s="624"/>
      <c r="AO232" s="624">
        <v>0</v>
      </c>
      <c r="AP232" s="624">
        <v>0</v>
      </c>
      <c r="AQ232" s="624">
        <v>0</v>
      </c>
      <c r="AR232" s="624">
        <v>0</v>
      </c>
      <c r="AS232" s="624"/>
      <c r="AT232" s="624">
        <v>0</v>
      </c>
      <c r="AU232" s="624">
        <v>0</v>
      </c>
      <c r="AV232" s="624"/>
      <c r="AW232" s="624">
        <v>11708</v>
      </c>
      <c r="AX232" s="624"/>
      <c r="AY232" s="624">
        <v>0</v>
      </c>
      <c r="AZ232" s="624">
        <v>0</v>
      </c>
      <c r="BA232" s="624">
        <v>0</v>
      </c>
      <c r="BB232" s="624"/>
      <c r="BC232" s="624">
        <v>2517</v>
      </c>
      <c r="BD232" s="624"/>
      <c r="BE232" s="624">
        <v>0</v>
      </c>
      <c r="BF232" s="624">
        <v>0</v>
      </c>
      <c r="BG232" s="626"/>
      <c r="BH232" s="484">
        <v>732</v>
      </c>
      <c r="BI232" s="621">
        <v>19</v>
      </c>
      <c r="BJ232" s="622" t="s">
        <v>230</v>
      </c>
      <c r="BK232" s="470">
        <v>3285</v>
      </c>
      <c r="BL232" s="627">
        <v>412.70989345509895</v>
      </c>
      <c r="BM232" s="628">
        <v>-200.8</v>
      </c>
      <c r="BN232" s="628">
        <v>-107.83987823439878</v>
      </c>
      <c r="BO232" s="629">
        <v>104.07001522070016</v>
      </c>
      <c r="BP232" s="627"/>
      <c r="BQ232" s="630">
        <v>0</v>
      </c>
      <c r="BR232" s="630">
        <v>0</v>
      </c>
      <c r="BS232" s="630"/>
      <c r="BT232" s="630">
        <v>13.46910197869102</v>
      </c>
      <c r="BU232" s="630">
        <v>9.6207001522070019</v>
      </c>
      <c r="BV232" s="630">
        <v>13.978386605783866</v>
      </c>
      <c r="BW232" s="630">
        <v>0</v>
      </c>
      <c r="BX232" s="630">
        <v>0</v>
      </c>
      <c r="BY232" s="630">
        <v>0</v>
      </c>
      <c r="BZ232" s="630">
        <v>13.014307458143074</v>
      </c>
      <c r="CA232" s="630">
        <v>0</v>
      </c>
      <c r="CB232" s="630">
        <v>0</v>
      </c>
      <c r="CC232" s="630">
        <v>0</v>
      </c>
      <c r="CD232" s="630">
        <v>0</v>
      </c>
      <c r="CE232" s="630">
        <v>0</v>
      </c>
      <c r="CF232" s="630"/>
      <c r="CG232" s="630">
        <v>4.1960426179604262</v>
      </c>
      <c r="CH232" s="630"/>
      <c r="CI232" s="630">
        <v>0</v>
      </c>
      <c r="CJ232" s="630">
        <v>0</v>
      </c>
      <c r="CK232" s="630"/>
      <c r="CL232" s="630">
        <v>280.77564687975649</v>
      </c>
      <c r="CM232" s="630">
        <v>37.953424657534249</v>
      </c>
      <c r="CN232" s="630">
        <v>0</v>
      </c>
      <c r="CO232" s="630">
        <v>0</v>
      </c>
      <c r="CP232" s="630">
        <v>0</v>
      </c>
      <c r="CQ232" s="630">
        <v>0</v>
      </c>
      <c r="CR232" s="630"/>
      <c r="CS232" s="630">
        <v>35.37199391171994</v>
      </c>
      <c r="CT232" s="630">
        <v>0</v>
      </c>
      <c r="CU232" s="630"/>
      <c r="CV232" s="630">
        <v>0</v>
      </c>
      <c r="CW232" s="630">
        <v>0</v>
      </c>
      <c r="CX232" s="630">
        <v>0</v>
      </c>
      <c r="CY232" s="630">
        <v>0</v>
      </c>
      <c r="CZ232" s="630"/>
      <c r="DA232" s="630">
        <v>0</v>
      </c>
      <c r="DB232" s="630">
        <v>0</v>
      </c>
      <c r="DC232" s="630"/>
      <c r="DD232" s="630">
        <v>3.5640791476407916</v>
      </c>
      <c r="DE232" s="630"/>
      <c r="DF232" s="630">
        <v>0</v>
      </c>
      <c r="DG232" s="630">
        <v>0</v>
      </c>
      <c r="DH232" s="630">
        <v>0</v>
      </c>
      <c r="DI232" s="630"/>
      <c r="DJ232" s="630">
        <v>0.76621004566210049</v>
      </c>
      <c r="DK232" s="630"/>
      <c r="DL232" s="630">
        <v>0</v>
      </c>
      <c r="DM232" s="630">
        <v>0</v>
      </c>
    </row>
    <row r="233" spans="1:117" s="622" customFormat="1" ht="13">
      <c r="A233" s="484">
        <v>734</v>
      </c>
      <c r="B233" s="621">
        <v>2</v>
      </c>
      <c r="C233" s="622" t="s">
        <v>231</v>
      </c>
      <c r="D233" s="470">
        <v>50870</v>
      </c>
      <c r="E233" s="623">
        <v>12956153</v>
      </c>
      <c r="F233" s="624">
        <v>-10214696</v>
      </c>
      <c r="G233" s="624">
        <v>-5485821</v>
      </c>
      <c r="H233" s="625">
        <v>-2744364</v>
      </c>
      <c r="I233" s="623"/>
      <c r="J233" s="624">
        <v>21006</v>
      </c>
      <c r="K233" s="624">
        <v>15004</v>
      </c>
      <c r="L233" s="624"/>
      <c r="M233" s="624">
        <v>1504371</v>
      </c>
      <c r="N233" s="624">
        <v>1074551</v>
      </c>
      <c r="O233" s="624">
        <v>717285</v>
      </c>
      <c r="P233" s="624">
        <v>70913</v>
      </c>
      <c r="Q233" s="624">
        <v>50652</v>
      </c>
      <c r="R233" s="624">
        <v>314846</v>
      </c>
      <c r="S233" s="624">
        <v>-603279</v>
      </c>
      <c r="T233" s="624">
        <v>37730</v>
      </c>
      <c r="U233" s="624">
        <v>143717</v>
      </c>
      <c r="V233" s="624">
        <v>0</v>
      </c>
      <c r="W233" s="624">
        <v>0</v>
      </c>
      <c r="X233" s="624">
        <v>0</v>
      </c>
      <c r="Y233" s="624"/>
      <c r="Z233" s="624">
        <v>308317</v>
      </c>
      <c r="AA233" s="624"/>
      <c r="AB233" s="624">
        <v>0</v>
      </c>
      <c r="AC233" s="624">
        <v>0</v>
      </c>
      <c r="AD233" s="624"/>
      <c r="AE233" s="624">
        <v>7279683</v>
      </c>
      <c r="AF233" s="624">
        <v>151681</v>
      </c>
      <c r="AG233" s="624">
        <v>0</v>
      </c>
      <c r="AH233" s="624">
        <v>0</v>
      </c>
      <c r="AI233" s="624">
        <v>0</v>
      </c>
      <c r="AJ233" s="624">
        <v>0</v>
      </c>
      <c r="AK233" s="624"/>
      <c r="AL233" s="624">
        <v>658588</v>
      </c>
      <c r="AM233" s="624">
        <v>38573</v>
      </c>
      <c r="AN233" s="624"/>
      <c r="AO233" s="624">
        <v>0</v>
      </c>
      <c r="AP233" s="624">
        <v>0</v>
      </c>
      <c r="AQ233" s="624">
        <v>0</v>
      </c>
      <c r="AR233" s="624">
        <v>0</v>
      </c>
      <c r="AS233" s="624"/>
      <c r="AT233" s="624">
        <v>0</v>
      </c>
      <c r="AU233" s="624">
        <v>0</v>
      </c>
      <c r="AV233" s="624"/>
      <c r="AW233" s="624">
        <v>181301</v>
      </c>
      <c r="AX233" s="624"/>
      <c r="AY233" s="624">
        <v>255713</v>
      </c>
      <c r="AZ233" s="624">
        <v>0</v>
      </c>
      <c r="BA233" s="624">
        <v>0</v>
      </c>
      <c r="BB233" s="624"/>
      <c r="BC233" s="624">
        <v>57153</v>
      </c>
      <c r="BD233" s="624"/>
      <c r="BE233" s="624">
        <v>678348</v>
      </c>
      <c r="BF233" s="624">
        <v>0</v>
      </c>
      <c r="BG233" s="626"/>
      <c r="BH233" s="484">
        <v>734</v>
      </c>
      <c r="BI233" s="621">
        <v>2</v>
      </c>
      <c r="BJ233" s="622" t="s">
        <v>231</v>
      </c>
      <c r="BK233" s="470">
        <v>50870</v>
      </c>
      <c r="BL233" s="627">
        <v>254.69142913308434</v>
      </c>
      <c r="BM233" s="628">
        <v>-200.8</v>
      </c>
      <c r="BN233" s="628">
        <v>-107.84000393159033</v>
      </c>
      <c r="BO233" s="629">
        <v>-53.948574798505994</v>
      </c>
      <c r="BP233" s="627"/>
      <c r="BQ233" s="630">
        <v>0.41293493218006683</v>
      </c>
      <c r="BR233" s="630">
        <v>0.29494790642815016</v>
      </c>
      <c r="BS233" s="630"/>
      <c r="BT233" s="630">
        <v>29.572852368783174</v>
      </c>
      <c r="BU233" s="630">
        <v>21.123471594259879</v>
      </c>
      <c r="BV233" s="630">
        <v>14.100353843129547</v>
      </c>
      <c r="BW233" s="630">
        <v>1.3940043247493612</v>
      </c>
      <c r="BX233" s="630">
        <v>0.99571456654216628</v>
      </c>
      <c r="BY233" s="630">
        <v>6.1892274425004912</v>
      </c>
      <c r="BZ233" s="630">
        <v>-11.859229408295656</v>
      </c>
      <c r="CA233" s="630">
        <v>0.74169451543149201</v>
      </c>
      <c r="CB233" s="630">
        <v>2.8251818360526832</v>
      </c>
      <c r="CC233" s="630">
        <v>0</v>
      </c>
      <c r="CD233" s="630">
        <v>0</v>
      </c>
      <c r="CE233" s="630">
        <v>0</v>
      </c>
      <c r="CF233" s="630"/>
      <c r="CG233" s="630">
        <v>6.0608806762335368</v>
      </c>
      <c r="CH233" s="630"/>
      <c r="CI233" s="630">
        <v>0</v>
      </c>
      <c r="CJ233" s="630">
        <v>0</v>
      </c>
      <c r="CK233" s="630"/>
      <c r="CL233" s="630">
        <v>143.10365637900532</v>
      </c>
      <c r="CM233" s="630">
        <v>2.9817377629251034</v>
      </c>
      <c r="CN233" s="630">
        <v>0</v>
      </c>
      <c r="CO233" s="630">
        <v>0</v>
      </c>
      <c r="CP233" s="630">
        <v>0</v>
      </c>
      <c r="CQ233" s="630">
        <v>0</v>
      </c>
      <c r="CR233" s="630"/>
      <c r="CS233" s="630">
        <v>12.946491055632004</v>
      </c>
      <c r="CT233" s="630">
        <v>0.75826616866522512</v>
      </c>
      <c r="CU233" s="630"/>
      <c r="CV233" s="630">
        <v>0</v>
      </c>
      <c r="CW233" s="630">
        <v>0</v>
      </c>
      <c r="CX233" s="630">
        <v>0</v>
      </c>
      <c r="CY233" s="630">
        <v>0</v>
      </c>
      <c r="CZ233" s="630"/>
      <c r="DA233" s="630">
        <v>0</v>
      </c>
      <c r="DB233" s="630">
        <v>0</v>
      </c>
      <c r="DC233" s="630"/>
      <c r="DD233" s="630">
        <v>3.5640062905445253</v>
      </c>
      <c r="DE233" s="630"/>
      <c r="DF233" s="630">
        <v>5.0267937880872813</v>
      </c>
      <c r="DG233" s="630">
        <v>0</v>
      </c>
      <c r="DH233" s="630">
        <v>0</v>
      </c>
      <c r="DI233" s="630"/>
      <c r="DJ233" s="630">
        <v>1.1235109101631611</v>
      </c>
      <c r="DK233" s="630"/>
      <c r="DL233" s="630">
        <v>13.334932180066836</v>
      </c>
      <c r="DM233" s="630">
        <v>0</v>
      </c>
    </row>
    <row r="234" spans="1:117" s="622" customFormat="1" ht="13">
      <c r="A234" s="484">
        <v>738</v>
      </c>
      <c r="B234" s="621">
        <v>2</v>
      </c>
      <c r="C234" s="622" t="s">
        <v>232</v>
      </c>
      <c r="D234" s="470">
        <v>2965</v>
      </c>
      <c r="E234" s="623">
        <v>238189</v>
      </c>
      <c r="F234" s="624">
        <v>-595372</v>
      </c>
      <c r="G234" s="624">
        <v>-319746</v>
      </c>
      <c r="H234" s="625">
        <v>-676929</v>
      </c>
      <c r="I234" s="623"/>
      <c r="J234" s="624">
        <v>0</v>
      </c>
      <c r="K234" s="624">
        <v>0</v>
      </c>
      <c r="L234" s="624"/>
      <c r="M234" s="624">
        <v>73744</v>
      </c>
      <c r="N234" s="624">
        <v>52674</v>
      </c>
      <c r="O234" s="624">
        <v>53836</v>
      </c>
      <c r="P234" s="624">
        <v>0</v>
      </c>
      <c r="Q234" s="624">
        <v>0</v>
      </c>
      <c r="R234" s="624">
        <v>0</v>
      </c>
      <c r="S234" s="624">
        <v>22168</v>
      </c>
      <c r="T234" s="624">
        <v>0</v>
      </c>
      <c r="U234" s="624">
        <v>0</v>
      </c>
      <c r="V234" s="624">
        <v>0</v>
      </c>
      <c r="W234" s="624">
        <v>0</v>
      </c>
      <c r="X234" s="624">
        <v>0</v>
      </c>
      <c r="Y234" s="624"/>
      <c r="Z234" s="624">
        <v>21881</v>
      </c>
      <c r="AA234" s="624"/>
      <c r="AB234" s="624">
        <v>0</v>
      </c>
      <c r="AC234" s="624">
        <v>0</v>
      </c>
      <c r="AD234" s="624"/>
      <c r="AE234" s="624">
        <v>0</v>
      </c>
      <c r="AF234" s="624">
        <v>0</v>
      </c>
      <c r="AG234" s="624">
        <v>0</v>
      </c>
      <c r="AH234" s="624">
        <v>0</v>
      </c>
      <c r="AI234" s="624">
        <v>0</v>
      </c>
      <c r="AJ234" s="624">
        <v>0</v>
      </c>
      <c r="AK234" s="624"/>
      <c r="AL234" s="624">
        <v>0</v>
      </c>
      <c r="AM234" s="624">
        <v>0</v>
      </c>
      <c r="AN234" s="624"/>
      <c r="AO234" s="624">
        <v>0</v>
      </c>
      <c r="AP234" s="624">
        <v>0</v>
      </c>
      <c r="AQ234" s="624">
        <v>0</v>
      </c>
      <c r="AR234" s="624">
        <v>0</v>
      </c>
      <c r="AS234" s="624"/>
      <c r="AT234" s="624">
        <v>0</v>
      </c>
      <c r="AU234" s="624">
        <v>0</v>
      </c>
      <c r="AV234" s="624"/>
      <c r="AW234" s="624">
        <v>10567</v>
      </c>
      <c r="AX234" s="624"/>
      <c r="AY234" s="624">
        <v>0</v>
      </c>
      <c r="AZ234" s="624">
        <v>0</v>
      </c>
      <c r="BA234" s="624">
        <v>0</v>
      </c>
      <c r="BB234" s="624"/>
      <c r="BC234" s="624">
        <v>3319</v>
      </c>
      <c r="BD234" s="624"/>
      <c r="BE234" s="624">
        <v>0</v>
      </c>
      <c r="BF234" s="624">
        <v>0</v>
      </c>
      <c r="BG234" s="626"/>
      <c r="BH234" s="484">
        <v>738</v>
      </c>
      <c r="BI234" s="621">
        <v>2</v>
      </c>
      <c r="BJ234" s="622" t="s">
        <v>232</v>
      </c>
      <c r="BK234" s="470">
        <v>2965</v>
      </c>
      <c r="BL234" s="627">
        <v>80.333558178752114</v>
      </c>
      <c r="BM234" s="628">
        <v>-200.8</v>
      </c>
      <c r="BN234" s="628">
        <v>-107.84013490725127</v>
      </c>
      <c r="BO234" s="629">
        <v>-228.30657672849915</v>
      </c>
      <c r="BP234" s="627"/>
      <c r="BQ234" s="630">
        <v>0</v>
      </c>
      <c r="BR234" s="630">
        <v>0</v>
      </c>
      <c r="BS234" s="630"/>
      <c r="BT234" s="630">
        <v>24.87150084317032</v>
      </c>
      <c r="BU234" s="630">
        <v>17.765261382799327</v>
      </c>
      <c r="BV234" s="630">
        <v>18.157166947723439</v>
      </c>
      <c r="BW234" s="630">
        <v>0</v>
      </c>
      <c r="BX234" s="630">
        <v>0</v>
      </c>
      <c r="BY234" s="630">
        <v>0</v>
      </c>
      <c r="BZ234" s="630">
        <v>7.4765598650927485</v>
      </c>
      <c r="CA234" s="630">
        <v>0</v>
      </c>
      <c r="CB234" s="630">
        <v>0</v>
      </c>
      <c r="CC234" s="630">
        <v>0</v>
      </c>
      <c r="CD234" s="630">
        <v>0</v>
      </c>
      <c r="CE234" s="630">
        <v>0</v>
      </c>
      <c r="CF234" s="630"/>
      <c r="CG234" s="630">
        <v>7.3797639123102865</v>
      </c>
      <c r="CH234" s="630"/>
      <c r="CI234" s="630">
        <v>0</v>
      </c>
      <c r="CJ234" s="630">
        <v>0</v>
      </c>
      <c r="CK234" s="630"/>
      <c r="CL234" s="630">
        <v>0</v>
      </c>
      <c r="CM234" s="630">
        <v>0</v>
      </c>
      <c r="CN234" s="630">
        <v>0</v>
      </c>
      <c r="CO234" s="630">
        <v>0</v>
      </c>
      <c r="CP234" s="630">
        <v>0</v>
      </c>
      <c r="CQ234" s="630">
        <v>0</v>
      </c>
      <c r="CR234" s="630"/>
      <c r="CS234" s="630">
        <v>0</v>
      </c>
      <c r="CT234" s="630">
        <v>0</v>
      </c>
      <c r="CU234" s="630"/>
      <c r="CV234" s="630">
        <v>0</v>
      </c>
      <c r="CW234" s="630">
        <v>0</v>
      </c>
      <c r="CX234" s="630">
        <v>0</v>
      </c>
      <c r="CY234" s="630">
        <v>0</v>
      </c>
      <c r="CZ234" s="630"/>
      <c r="DA234" s="630">
        <v>0</v>
      </c>
      <c r="DB234" s="630">
        <v>0</v>
      </c>
      <c r="DC234" s="630"/>
      <c r="DD234" s="630">
        <v>3.5639123102866779</v>
      </c>
      <c r="DE234" s="630"/>
      <c r="DF234" s="630">
        <v>0</v>
      </c>
      <c r="DG234" s="630">
        <v>0</v>
      </c>
      <c r="DH234" s="630">
        <v>0</v>
      </c>
      <c r="DI234" s="630"/>
      <c r="DJ234" s="630">
        <v>1.1193929173693087</v>
      </c>
      <c r="DK234" s="630"/>
      <c r="DL234" s="630">
        <v>0</v>
      </c>
      <c r="DM234" s="630">
        <v>0</v>
      </c>
    </row>
    <row r="235" spans="1:117" s="622" customFormat="1" ht="13">
      <c r="A235" s="484">
        <v>739</v>
      </c>
      <c r="B235" s="621">
        <v>9</v>
      </c>
      <c r="C235" s="622" t="s">
        <v>233</v>
      </c>
      <c r="D235" s="470">
        <v>3188</v>
      </c>
      <c r="E235" s="623">
        <v>1244443</v>
      </c>
      <c r="F235" s="624">
        <v>-640150</v>
      </c>
      <c r="G235" s="624">
        <v>-343794</v>
      </c>
      <c r="H235" s="625">
        <v>260499</v>
      </c>
      <c r="I235" s="623"/>
      <c r="J235" s="624">
        <v>0</v>
      </c>
      <c r="K235" s="624">
        <v>0</v>
      </c>
      <c r="L235" s="624"/>
      <c r="M235" s="624">
        <v>14749</v>
      </c>
      <c r="N235" s="624">
        <v>10535</v>
      </c>
      <c r="O235" s="624">
        <v>0</v>
      </c>
      <c r="P235" s="624">
        <v>0</v>
      </c>
      <c r="Q235" s="624">
        <v>0</v>
      </c>
      <c r="R235" s="624">
        <v>0</v>
      </c>
      <c r="S235" s="624">
        <v>-14251</v>
      </c>
      <c r="T235" s="624">
        <v>0</v>
      </c>
      <c r="U235" s="624">
        <v>0</v>
      </c>
      <c r="V235" s="624">
        <v>0</v>
      </c>
      <c r="W235" s="624">
        <v>0</v>
      </c>
      <c r="X235" s="624">
        <v>0</v>
      </c>
      <c r="Y235" s="624"/>
      <c r="Z235" s="624">
        <v>15913</v>
      </c>
      <c r="AA235" s="624"/>
      <c r="AB235" s="624">
        <v>0</v>
      </c>
      <c r="AC235" s="624">
        <v>0</v>
      </c>
      <c r="AD235" s="624"/>
      <c r="AE235" s="624">
        <v>1020746</v>
      </c>
      <c r="AF235" s="624">
        <v>0</v>
      </c>
      <c r="AG235" s="624">
        <v>0</v>
      </c>
      <c r="AH235" s="624">
        <v>0</v>
      </c>
      <c r="AI235" s="624">
        <v>0</v>
      </c>
      <c r="AJ235" s="624">
        <v>0</v>
      </c>
      <c r="AK235" s="624"/>
      <c r="AL235" s="624">
        <v>182747</v>
      </c>
      <c r="AM235" s="624">
        <v>0</v>
      </c>
      <c r="AN235" s="624"/>
      <c r="AO235" s="624">
        <v>0</v>
      </c>
      <c r="AP235" s="624">
        <v>0</v>
      </c>
      <c r="AQ235" s="624">
        <v>0</v>
      </c>
      <c r="AR235" s="624">
        <v>0</v>
      </c>
      <c r="AS235" s="624"/>
      <c r="AT235" s="624">
        <v>0</v>
      </c>
      <c r="AU235" s="624">
        <v>0</v>
      </c>
      <c r="AV235" s="624"/>
      <c r="AW235" s="624">
        <v>11362</v>
      </c>
      <c r="AX235" s="624"/>
      <c r="AY235" s="624">
        <v>0</v>
      </c>
      <c r="AZ235" s="624">
        <v>0</v>
      </c>
      <c r="BA235" s="624">
        <v>0</v>
      </c>
      <c r="BB235" s="624"/>
      <c r="BC235" s="624">
        <v>2642</v>
      </c>
      <c r="BD235" s="624"/>
      <c r="BE235" s="624">
        <v>0</v>
      </c>
      <c r="BF235" s="624">
        <v>0</v>
      </c>
      <c r="BG235" s="626"/>
      <c r="BH235" s="484">
        <v>739</v>
      </c>
      <c r="BI235" s="621">
        <v>9</v>
      </c>
      <c r="BJ235" s="622" t="s">
        <v>233</v>
      </c>
      <c r="BK235" s="470">
        <v>3188</v>
      </c>
      <c r="BL235" s="627">
        <v>390.35225846925971</v>
      </c>
      <c r="BM235" s="628">
        <v>-200.79987452948558</v>
      </c>
      <c r="BN235" s="628">
        <v>-107.84002509410288</v>
      </c>
      <c r="BO235" s="629">
        <v>81.712358845671261</v>
      </c>
      <c r="BP235" s="627"/>
      <c r="BQ235" s="630">
        <v>0</v>
      </c>
      <c r="BR235" s="630">
        <v>0</v>
      </c>
      <c r="BS235" s="630"/>
      <c r="BT235" s="630">
        <v>4.6264115432873272</v>
      </c>
      <c r="BU235" s="630">
        <v>3.3045796737766624</v>
      </c>
      <c r="BV235" s="630">
        <v>0</v>
      </c>
      <c r="BW235" s="630">
        <v>0</v>
      </c>
      <c r="BX235" s="630">
        <v>0</v>
      </c>
      <c r="BY235" s="630">
        <v>0</v>
      </c>
      <c r="BZ235" s="630">
        <v>-4.4702007528230867</v>
      </c>
      <c r="CA235" s="630">
        <v>0</v>
      </c>
      <c r="CB235" s="630">
        <v>0</v>
      </c>
      <c r="CC235" s="630">
        <v>0</v>
      </c>
      <c r="CD235" s="630">
        <v>0</v>
      </c>
      <c r="CE235" s="630">
        <v>0</v>
      </c>
      <c r="CF235" s="630"/>
      <c r="CG235" s="630">
        <v>4.9915307402760352</v>
      </c>
      <c r="CH235" s="630"/>
      <c r="CI235" s="630">
        <v>0</v>
      </c>
      <c r="CJ235" s="630">
        <v>0</v>
      </c>
      <c r="CK235" s="630"/>
      <c r="CL235" s="630">
        <v>320.18381430363866</v>
      </c>
      <c r="CM235" s="630">
        <v>0</v>
      </c>
      <c r="CN235" s="630">
        <v>0</v>
      </c>
      <c r="CO235" s="630">
        <v>0</v>
      </c>
      <c r="CP235" s="630">
        <v>0</v>
      </c>
      <c r="CQ235" s="630">
        <v>0</v>
      </c>
      <c r="CR235" s="630"/>
      <c r="CS235" s="630">
        <v>57.323400250941027</v>
      </c>
      <c r="CT235" s="630">
        <v>0</v>
      </c>
      <c r="CU235" s="630"/>
      <c r="CV235" s="630">
        <v>0</v>
      </c>
      <c r="CW235" s="630">
        <v>0</v>
      </c>
      <c r="CX235" s="630">
        <v>0</v>
      </c>
      <c r="CY235" s="630">
        <v>0</v>
      </c>
      <c r="CZ235" s="630"/>
      <c r="DA235" s="630">
        <v>0</v>
      </c>
      <c r="DB235" s="630">
        <v>0</v>
      </c>
      <c r="DC235" s="630"/>
      <c r="DD235" s="630">
        <v>3.5639899623588458</v>
      </c>
      <c r="DE235" s="630"/>
      <c r="DF235" s="630">
        <v>0</v>
      </c>
      <c r="DG235" s="630">
        <v>0</v>
      </c>
      <c r="DH235" s="630">
        <v>0</v>
      </c>
      <c r="DI235" s="630"/>
      <c r="DJ235" s="630">
        <v>0.82873274780426598</v>
      </c>
      <c r="DK235" s="630"/>
      <c r="DL235" s="630">
        <v>0</v>
      </c>
      <c r="DM235" s="630">
        <v>0</v>
      </c>
    </row>
    <row r="236" spans="1:117" s="622" customFormat="1" ht="13">
      <c r="A236" s="484">
        <v>740</v>
      </c>
      <c r="B236" s="621">
        <v>10</v>
      </c>
      <c r="C236" s="622" t="s">
        <v>234</v>
      </c>
      <c r="D236" s="470">
        <v>31460</v>
      </c>
      <c r="E236" s="623">
        <v>8327032</v>
      </c>
      <c r="F236" s="624">
        <v>-6317168</v>
      </c>
      <c r="G236" s="624">
        <v>-3392646</v>
      </c>
      <c r="H236" s="625">
        <v>-1382782</v>
      </c>
      <c r="I236" s="623"/>
      <c r="J236" s="624">
        <v>0</v>
      </c>
      <c r="K236" s="624">
        <v>0</v>
      </c>
      <c r="L236" s="624"/>
      <c r="M236" s="624">
        <v>589950</v>
      </c>
      <c r="N236" s="624">
        <v>421393</v>
      </c>
      <c r="O236" s="624">
        <v>364184</v>
      </c>
      <c r="P236" s="624">
        <v>47275</v>
      </c>
      <c r="Q236" s="624">
        <v>33768</v>
      </c>
      <c r="R236" s="624">
        <v>0</v>
      </c>
      <c r="S236" s="624">
        <v>-50669</v>
      </c>
      <c r="T236" s="624">
        <v>0</v>
      </c>
      <c r="U236" s="624">
        <v>-10182</v>
      </c>
      <c r="V236" s="624">
        <v>13395</v>
      </c>
      <c r="W236" s="624">
        <v>0</v>
      </c>
      <c r="X236" s="624">
        <v>0</v>
      </c>
      <c r="Y236" s="624"/>
      <c r="Z236" s="624">
        <v>198748</v>
      </c>
      <c r="AA236" s="624"/>
      <c r="AB236" s="624">
        <v>0</v>
      </c>
      <c r="AC236" s="624">
        <v>0</v>
      </c>
      <c r="AD236" s="624"/>
      <c r="AE236" s="624">
        <v>5317862</v>
      </c>
      <c r="AF236" s="624">
        <v>134478</v>
      </c>
      <c r="AG236" s="624">
        <v>346346</v>
      </c>
      <c r="AH236" s="624">
        <v>62853</v>
      </c>
      <c r="AI236" s="624">
        <v>260000</v>
      </c>
      <c r="AJ236" s="624">
        <v>0</v>
      </c>
      <c r="AK236" s="624"/>
      <c r="AL236" s="624">
        <v>0</v>
      </c>
      <c r="AM236" s="624">
        <v>0</v>
      </c>
      <c r="AN236" s="624"/>
      <c r="AO236" s="624">
        <v>0</v>
      </c>
      <c r="AP236" s="624">
        <v>0</v>
      </c>
      <c r="AQ236" s="624">
        <v>0</v>
      </c>
      <c r="AR236" s="624">
        <v>0</v>
      </c>
      <c r="AS236" s="624"/>
      <c r="AT236" s="624">
        <v>0</v>
      </c>
      <c r="AU236" s="624">
        <v>0</v>
      </c>
      <c r="AV236" s="624"/>
      <c r="AW236" s="624">
        <v>112123</v>
      </c>
      <c r="AX236" s="624"/>
      <c r="AY236" s="624">
        <v>207335</v>
      </c>
      <c r="AZ236" s="624">
        <v>246093</v>
      </c>
      <c r="BA236" s="624">
        <v>0</v>
      </c>
      <c r="BB236" s="624"/>
      <c r="BC236" s="624">
        <v>32080</v>
      </c>
      <c r="BD236" s="624"/>
      <c r="BE236" s="624">
        <v>0</v>
      </c>
      <c r="BF236" s="624">
        <v>0</v>
      </c>
      <c r="BG236" s="626"/>
      <c r="BH236" s="484">
        <v>740</v>
      </c>
      <c r="BI236" s="621">
        <v>10</v>
      </c>
      <c r="BJ236" s="622" t="s">
        <v>234</v>
      </c>
      <c r="BK236" s="470">
        <v>31460</v>
      </c>
      <c r="BL236" s="627">
        <v>264.68633184996821</v>
      </c>
      <c r="BM236" s="628">
        <v>-200.8</v>
      </c>
      <c r="BN236" s="628">
        <v>-107.83998728544184</v>
      </c>
      <c r="BO236" s="629">
        <v>-43.953655435473614</v>
      </c>
      <c r="BP236" s="627"/>
      <c r="BQ236" s="630">
        <v>0</v>
      </c>
      <c r="BR236" s="630">
        <v>0</v>
      </c>
      <c r="BS236" s="630"/>
      <c r="BT236" s="630">
        <v>18.752383979656706</v>
      </c>
      <c r="BU236" s="630">
        <v>13.394564526382709</v>
      </c>
      <c r="BV236" s="630">
        <v>11.576096630642086</v>
      </c>
      <c r="BW236" s="630">
        <v>1.5027018436109345</v>
      </c>
      <c r="BX236" s="630">
        <v>1.073363000635728</v>
      </c>
      <c r="BY236" s="630">
        <v>0</v>
      </c>
      <c r="BZ236" s="630">
        <v>-1.6105848696757787</v>
      </c>
      <c r="CA236" s="630">
        <v>0</v>
      </c>
      <c r="CB236" s="630">
        <v>-0.32364907819453276</v>
      </c>
      <c r="CC236" s="630">
        <v>0.42577876668785758</v>
      </c>
      <c r="CD236" s="630">
        <v>0</v>
      </c>
      <c r="CE236" s="630">
        <v>0</v>
      </c>
      <c r="CF236" s="630"/>
      <c r="CG236" s="630">
        <v>6.3174825174825173</v>
      </c>
      <c r="CH236" s="630"/>
      <c r="CI236" s="630">
        <v>0</v>
      </c>
      <c r="CJ236" s="630">
        <v>0</v>
      </c>
      <c r="CK236" s="630"/>
      <c r="CL236" s="630">
        <v>169.03566433566434</v>
      </c>
      <c r="CM236" s="630">
        <v>4.2745708836617924</v>
      </c>
      <c r="CN236" s="630">
        <v>11.00909090909091</v>
      </c>
      <c r="CO236" s="630">
        <v>1.9978703115066752</v>
      </c>
      <c r="CP236" s="630">
        <v>8.2644628099173545</v>
      </c>
      <c r="CQ236" s="630">
        <v>0</v>
      </c>
      <c r="CR236" s="630"/>
      <c r="CS236" s="630">
        <v>0</v>
      </c>
      <c r="CT236" s="630">
        <v>0</v>
      </c>
      <c r="CU236" s="630"/>
      <c r="CV236" s="630">
        <v>0</v>
      </c>
      <c r="CW236" s="630">
        <v>0</v>
      </c>
      <c r="CX236" s="630">
        <v>0</v>
      </c>
      <c r="CY236" s="630">
        <v>0</v>
      </c>
      <c r="CZ236" s="630"/>
      <c r="DA236" s="630">
        <v>0</v>
      </c>
      <c r="DB236" s="630">
        <v>0</v>
      </c>
      <c r="DC236" s="630"/>
      <c r="DD236" s="630">
        <v>3.563986013986014</v>
      </c>
      <c r="DE236" s="630"/>
      <c r="DF236" s="630">
        <v>6.5904322949777496</v>
      </c>
      <c r="DG236" s="630">
        <v>7.8224094087730451</v>
      </c>
      <c r="DH236" s="630">
        <v>0</v>
      </c>
      <c r="DI236" s="630"/>
      <c r="DJ236" s="630">
        <v>1.0197075651621106</v>
      </c>
      <c r="DK236" s="630"/>
      <c r="DL236" s="630">
        <v>0</v>
      </c>
      <c r="DM236" s="630">
        <v>0</v>
      </c>
    </row>
    <row r="237" spans="1:117" s="622" customFormat="1" ht="13">
      <c r="A237" s="484">
        <v>742</v>
      </c>
      <c r="B237" s="621">
        <v>19</v>
      </c>
      <c r="C237" s="622" t="s">
        <v>235</v>
      </c>
      <c r="D237" s="470">
        <v>964</v>
      </c>
      <c r="E237" s="623">
        <v>556298</v>
      </c>
      <c r="F237" s="624">
        <v>-193571</v>
      </c>
      <c r="G237" s="624">
        <v>-103958</v>
      </c>
      <c r="H237" s="625">
        <v>258769</v>
      </c>
      <c r="I237" s="623"/>
      <c r="J237" s="624">
        <v>0</v>
      </c>
      <c r="K237" s="624">
        <v>0</v>
      </c>
      <c r="L237" s="624"/>
      <c r="M237" s="624">
        <v>0</v>
      </c>
      <c r="N237" s="624">
        <v>0</v>
      </c>
      <c r="O237" s="624">
        <v>0</v>
      </c>
      <c r="P237" s="624">
        <v>0</v>
      </c>
      <c r="Q237" s="624">
        <v>0</v>
      </c>
      <c r="R237" s="624">
        <v>0</v>
      </c>
      <c r="S237" s="624">
        <v>-12667</v>
      </c>
      <c r="T237" s="624">
        <v>5805</v>
      </c>
      <c r="U237" s="624">
        <v>0</v>
      </c>
      <c r="V237" s="624">
        <v>0</v>
      </c>
      <c r="W237" s="624">
        <v>0</v>
      </c>
      <c r="X237" s="624">
        <v>0</v>
      </c>
      <c r="Y237" s="624"/>
      <c r="Z237" s="624">
        <v>8403</v>
      </c>
      <c r="AA237" s="624"/>
      <c r="AB237" s="624">
        <v>0</v>
      </c>
      <c r="AC237" s="624">
        <v>0</v>
      </c>
      <c r="AD237" s="624"/>
      <c r="AE237" s="624">
        <v>550506</v>
      </c>
      <c r="AF237" s="624">
        <v>0</v>
      </c>
      <c r="AG237" s="624">
        <v>0</v>
      </c>
      <c r="AH237" s="624">
        <v>0</v>
      </c>
      <c r="AI237" s="624">
        <v>0</v>
      </c>
      <c r="AJ237" s="624">
        <v>0</v>
      </c>
      <c r="AK237" s="624"/>
      <c r="AL237" s="624">
        <v>0</v>
      </c>
      <c r="AM237" s="624">
        <v>0</v>
      </c>
      <c r="AN237" s="624"/>
      <c r="AO237" s="624">
        <v>0</v>
      </c>
      <c r="AP237" s="624">
        <v>0</v>
      </c>
      <c r="AQ237" s="624">
        <v>0</v>
      </c>
      <c r="AR237" s="624">
        <v>0</v>
      </c>
      <c r="AS237" s="624"/>
      <c r="AT237" s="624">
        <v>0</v>
      </c>
      <c r="AU237" s="624">
        <v>0</v>
      </c>
      <c r="AV237" s="624"/>
      <c r="AW237" s="624">
        <v>3436</v>
      </c>
      <c r="AX237" s="624"/>
      <c r="AY237" s="624">
        <v>0</v>
      </c>
      <c r="AZ237" s="624">
        <v>0</v>
      </c>
      <c r="BA237" s="624">
        <v>0</v>
      </c>
      <c r="BB237" s="624"/>
      <c r="BC237" s="624">
        <v>815</v>
      </c>
      <c r="BD237" s="624"/>
      <c r="BE237" s="624">
        <v>0</v>
      </c>
      <c r="BF237" s="624">
        <v>0</v>
      </c>
      <c r="BG237" s="626"/>
      <c r="BH237" s="484">
        <v>742</v>
      </c>
      <c r="BI237" s="621">
        <v>19</v>
      </c>
      <c r="BJ237" s="622" t="s">
        <v>235</v>
      </c>
      <c r="BK237" s="470">
        <v>964</v>
      </c>
      <c r="BL237" s="627">
        <v>577.07261410788385</v>
      </c>
      <c r="BM237" s="628">
        <v>-200.79979253112035</v>
      </c>
      <c r="BN237" s="628">
        <v>-107.84024896265561</v>
      </c>
      <c r="BO237" s="629">
        <v>268.43257261410787</v>
      </c>
      <c r="BP237" s="627"/>
      <c r="BQ237" s="630">
        <v>0</v>
      </c>
      <c r="BR237" s="630">
        <v>0</v>
      </c>
      <c r="BS237" s="630"/>
      <c r="BT237" s="630">
        <v>0</v>
      </c>
      <c r="BU237" s="630">
        <v>0</v>
      </c>
      <c r="BV237" s="630">
        <v>0</v>
      </c>
      <c r="BW237" s="630">
        <v>0</v>
      </c>
      <c r="BX237" s="630">
        <v>0</v>
      </c>
      <c r="BY237" s="630">
        <v>0</v>
      </c>
      <c r="BZ237" s="630">
        <v>-13.140041493775934</v>
      </c>
      <c r="CA237" s="630">
        <v>6.0217842323651452</v>
      </c>
      <c r="CB237" s="630">
        <v>0</v>
      </c>
      <c r="CC237" s="630">
        <v>0</v>
      </c>
      <c r="CD237" s="630">
        <v>0</v>
      </c>
      <c r="CE237" s="630">
        <v>0</v>
      </c>
      <c r="CF237" s="630"/>
      <c r="CG237" s="630">
        <v>8.7168049792531122</v>
      </c>
      <c r="CH237" s="630"/>
      <c r="CI237" s="630">
        <v>0</v>
      </c>
      <c r="CJ237" s="630">
        <v>0</v>
      </c>
      <c r="CK237" s="630"/>
      <c r="CL237" s="630">
        <v>571.06431535269712</v>
      </c>
      <c r="CM237" s="630">
        <v>0</v>
      </c>
      <c r="CN237" s="630">
        <v>0</v>
      </c>
      <c r="CO237" s="630">
        <v>0</v>
      </c>
      <c r="CP237" s="630">
        <v>0</v>
      </c>
      <c r="CQ237" s="630">
        <v>0</v>
      </c>
      <c r="CR237" s="630"/>
      <c r="CS237" s="630">
        <v>0</v>
      </c>
      <c r="CT237" s="630">
        <v>0</v>
      </c>
      <c r="CU237" s="630"/>
      <c r="CV237" s="630">
        <v>0</v>
      </c>
      <c r="CW237" s="630">
        <v>0</v>
      </c>
      <c r="CX237" s="630">
        <v>0</v>
      </c>
      <c r="CY237" s="630">
        <v>0</v>
      </c>
      <c r="CZ237" s="630"/>
      <c r="DA237" s="630">
        <v>0</v>
      </c>
      <c r="DB237" s="630">
        <v>0</v>
      </c>
      <c r="DC237" s="630"/>
      <c r="DD237" s="630">
        <v>3.5643153526970957</v>
      </c>
      <c r="DE237" s="630"/>
      <c r="DF237" s="630">
        <v>0</v>
      </c>
      <c r="DG237" s="630">
        <v>0</v>
      </c>
      <c r="DH237" s="630">
        <v>0</v>
      </c>
      <c r="DI237" s="630"/>
      <c r="DJ237" s="630">
        <v>0.8454356846473029</v>
      </c>
      <c r="DK237" s="630"/>
      <c r="DL237" s="630">
        <v>0</v>
      </c>
      <c r="DM237" s="630">
        <v>0</v>
      </c>
    </row>
    <row r="238" spans="1:117" s="622" customFormat="1" ht="13">
      <c r="A238" s="484">
        <v>743</v>
      </c>
      <c r="B238" s="621">
        <v>14</v>
      </c>
      <c r="C238" s="622" t="s">
        <v>236</v>
      </c>
      <c r="D238" s="470">
        <v>66611</v>
      </c>
      <c r="E238" s="623">
        <v>18108218</v>
      </c>
      <c r="F238" s="624">
        <v>-13375489</v>
      </c>
      <c r="G238" s="624">
        <v>-7183330</v>
      </c>
      <c r="H238" s="625">
        <v>-2450601</v>
      </c>
      <c r="I238" s="623"/>
      <c r="J238" s="624">
        <v>21006</v>
      </c>
      <c r="K238" s="624">
        <v>15004</v>
      </c>
      <c r="L238" s="624"/>
      <c r="M238" s="624">
        <v>1666607</v>
      </c>
      <c r="N238" s="624">
        <v>1190434</v>
      </c>
      <c r="O238" s="624">
        <v>783788</v>
      </c>
      <c r="P238" s="624">
        <v>212739</v>
      </c>
      <c r="Q238" s="624">
        <v>151957</v>
      </c>
      <c r="R238" s="624">
        <v>223604</v>
      </c>
      <c r="S238" s="624">
        <v>-28501</v>
      </c>
      <c r="T238" s="624">
        <v>34827</v>
      </c>
      <c r="U238" s="624">
        <v>98292</v>
      </c>
      <c r="V238" s="624">
        <v>0</v>
      </c>
      <c r="W238" s="624">
        <v>0</v>
      </c>
      <c r="X238" s="624">
        <v>0</v>
      </c>
      <c r="Y238" s="624"/>
      <c r="Z238" s="624">
        <v>358058</v>
      </c>
      <c r="AA238" s="624"/>
      <c r="AB238" s="624">
        <v>0</v>
      </c>
      <c r="AC238" s="624">
        <v>0</v>
      </c>
      <c r="AD238" s="624"/>
      <c r="AE238" s="624">
        <v>10951389</v>
      </c>
      <c r="AF238" s="624">
        <v>352671</v>
      </c>
      <c r="AG238" s="624">
        <v>56470</v>
      </c>
      <c r="AH238" s="624">
        <v>0</v>
      </c>
      <c r="AI238" s="624">
        <v>0</v>
      </c>
      <c r="AJ238" s="624">
        <v>0</v>
      </c>
      <c r="AK238" s="624"/>
      <c r="AL238" s="624">
        <v>1168059</v>
      </c>
      <c r="AM238" s="624">
        <v>24575</v>
      </c>
      <c r="AN238" s="624"/>
      <c r="AO238" s="624">
        <v>0</v>
      </c>
      <c r="AP238" s="624">
        <v>0</v>
      </c>
      <c r="AQ238" s="624">
        <v>0</v>
      </c>
      <c r="AR238" s="624">
        <v>0</v>
      </c>
      <c r="AS238" s="624"/>
      <c r="AT238" s="624">
        <v>0</v>
      </c>
      <c r="AU238" s="624">
        <v>0</v>
      </c>
      <c r="AV238" s="624"/>
      <c r="AW238" s="624">
        <v>237402</v>
      </c>
      <c r="AX238" s="624"/>
      <c r="AY238" s="624">
        <v>224613</v>
      </c>
      <c r="AZ238" s="624">
        <v>261970</v>
      </c>
      <c r="BA238" s="624">
        <v>0</v>
      </c>
      <c r="BB238" s="624"/>
      <c r="BC238" s="624">
        <v>103254</v>
      </c>
      <c r="BD238" s="624"/>
      <c r="BE238" s="624">
        <v>0</v>
      </c>
      <c r="BF238" s="624">
        <v>0</v>
      </c>
      <c r="BG238" s="626"/>
      <c r="BH238" s="484">
        <v>743</v>
      </c>
      <c r="BI238" s="621">
        <v>14</v>
      </c>
      <c r="BJ238" s="622" t="s">
        <v>236</v>
      </c>
      <c r="BK238" s="470">
        <v>66611</v>
      </c>
      <c r="BL238" s="627">
        <v>271.85026497125102</v>
      </c>
      <c r="BM238" s="628">
        <v>-200.80000300250708</v>
      </c>
      <c r="BN238" s="628">
        <v>-107.83999639699149</v>
      </c>
      <c r="BO238" s="629">
        <v>-36.789734428247584</v>
      </c>
      <c r="BP238" s="627"/>
      <c r="BQ238" s="630">
        <v>0.31535332002221855</v>
      </c>
      <c r="BR238" s="630">
        <v>0.22524808214859407</v>
      </c>
      <c r="BS238" s="630"/>
      <c r="BT238" s="630">
        <v>25.019996697242199</v>
      </c>
      <c r="BU238" s="630">
        <v>17.871432646259628</v>
      </c>
      <c r="BV238" s="630">
        <v>11.766645148699164</v>
      </c>
      <c r="BW238" s="630">
        <v>3.1937517827385866</v>
      </c>
      <c r="BX238" s="630">
        <v>2.2812598519764005</v>
      </c>
      <c r="BY238" s="630">
        <v>3.3568629805887915</v>
      </c>
      <c r="BZ238" s="630">
        <v>-0.42787227334824579</v>
      </c>
      <c r="CA238" s="630">
        <v>0.52284157271321552</v>
      </c>
      <c r="CB238" s="630">
        <v>1.4756121361336716</v>
      </c>
      <c r="CC238" s="630">
        <v>0</v>
      </c>
      <c r="CD238" s="630">
        <v>0</v>
      </c>
      <c r="CE238" s="630">
        <v>0</v>
      </c>
      <c r="CF238" s="630"/>
      <c r="CG238" s="630">
        <v>5.3753584242842773</v>
      </c>
      <c r="CH238" s="630"/>
      <c r="CI238" s="630">
        <v>0</v>
      </c>
      <c r="CJ238" s="630">
        <v>0</v>
      </c>
      <c r="CK238" s="630"/>
      <c r="CL238" s="630">
        <v>164.40811577667353</v>
      </c>
      <c r="CM238" s="630">
        <v>5.2944858957229286</v>
      </c>
      <c r="CN238" s="630">
        <v>0.84775787782798639</v>
      </c>
      <c r="CO238" s="630">
        <v>0</v>
      </c>
      <c r="CP238" s="630">
        <v>0</v>
      </c>
      <c r="CQ238" s="630">
        <v>0</v>
      </c>
      <c r="CR238" s="630"/>
      <c r="CS238" s="630">
        <v>17.535527165182927</v>
      </c>
      <c r="CT238" s="630">
        <v>0.36893305910435215</v>
      </c>
      <c r="CU238" s="630"/>
      <c r="CV238" s="630">
        <v>0</v>
      </c>
      <c r="CW238" s="630">
        <v>0</v>
      </c>
      <c r="CX238" s="630">
        <v>0</v>
      </c>
      <c r="CY238" s="630">
        <v>0</v>
      </c>
      <c r="CZ238" s="630"/>
      <c r="DA238" s="630">
        <v>0</v>
      </c>
      <c r="DB238" s="630">
        <v>0</v>
      </c>
      <c r="DC238" s="630"/>
      <c r="DD238" s="630">
        <v>3.5640059449640451</v>
      </c>
      <c r="DE238" s="630"/>
      <c r="DF238" s="630">
        <v>3.3720106288751106</v>
      </c>
      <c r="DG238" s="630">
        <v>3.9328339163201274</v>
      </c>
      <c r="DH238" s="630">
        <v>0</v>
      </c>
      <c r="DI238" s="630"/>
      <c r="DJ238" s="630">
        <v>1.5501043371214964</v>
      </c>
      <c r="DK238" s="630"/>
      <c r="DL238" s="630">
        <v>0</v>
      </c>
      <c r="DM238" s="630">
        <v>0</v>
      </c>
    </row>
    <row r="239" spans="1:117" s="622" customFormat="1" ht="13">
      <c r="A239" s="484">
        <v>746</v>
      </c>
      <c r="B239" s="621">
        <v>17</v>
      </c>
      <c r="C239" s="622" t="s">
        <v>237</v>
      </c>
      <c r="D239" s="470">
        <v>4603</v>
      </c>
      <c r="E239" s="623">
        <v>1732794</v>
      </c>
      <c r="F239" s="624">
        <v>-924282</v>
      </c>
      <c r="G239" s="624">
        <v>-496388</v>
      </c>
      <c r="H239" s="625">
        <v>312124</v>
      </c>
      <c r="I239" s="623"/>
      <c r="J239" s="624">
        <v>0</v>
      </c>
      <c r="K239" s="624">
        <v>0</v>
      </c>
      <c r="L239" s="624"/>
      <c r="M239" s="624">
        <v>221231</v>
      </c>
      <c r="N239" s="624">
        <v>158022</v>
      </c>
      <c r="O239" s="624">
        <v>7917</v>
      </c>
      <c r="P239" s="624">
        <v>94551</v>
      </c>
      <c r="Q239" s="624">
        <v>67536</v>
      </c>
      <c r="R239" s="624">
        <v>0</v>
      </c>
      <c r="S239" s="624">
        <v>-19001</v>
      </c>
      <c r="T239" s="624">
        <v>0</v>
      </c>
      <c r="U239" s="624">
        <v>0</v>
      </c>
      <c r="V239" s="624">
        <v>0</v>
      </c>
      <c r="W239" s="624">
        <v>0</v>
      </c>
      <c r="X239" s="624">
        <v>0</v>
      </c>
      <c r="Y239" s="624"/>
      <c r="Z239" s="624">
        <v>58616</v>
      </c>
      <c r="AA239" s="624"/>
      <c r="AB239" s="624">
        <v>0</v>
      </c>
      <c r="AC239" s="624">
        <v>0</v>
      </c>
      <c r="AD239" s="624"/>
      <c r="AE239" s="624">
        <v>1119641</v>
      </c>
      <c r="AF239" s="624">
        <v>0</v>
      </c>
      <c r="AG239" s="624">
        <v>0</v>
      </c>
      <c r="AH239" s="624">
        <v>0</v>
      </c>
      <c r="AI239" s="624">
        <v>0</v>
      </c>
      <c r="AJ239" s="624">
        <v>0</v>
      </c>
      <c r="AK239" s="624"/>
      <c r="AL239" s="624">
        <v>0</v>
      </c>
      <c r="AM239" s="624">
        <v>0</v>
      </c>
      <c r="AN239" s="624"/>
      <c r="AO239" s="624">
        <v>0</v>
      </c>
      <c r="AP239" s="624">
        <v>0</v>
      </c>
      <c r="AQ239" s="624">
        <v>0</v>
      </c>
      <c r="AR239" s="624">
        <v>0</v>
      </c>
      <c r="AS239" s="624"/>
      <c r="AT239" s="624">
        <v>0</v>
      </c>
      <c r="AU239" s="624">
        <v>0</v>
      </c>
      <c r="AV239" s="624"/>
      <c r="AW239" s="624">
        <v>16405</v>
      </c>
      <c r="AX239" s="624"/>
      <c r="AY239" s="624">
        <v>0</v>
      </c>
      <c r="AZ239" s="624">
        <v>0</v>
      </c>
      <c r="BA239" s="624">
        <v>0</v>
      </c>
      <c r="BB239" s="624"/>
      <c r="BC239" s="624">
        <v>7876</v>
      </c>
      <c r="BD239" s="624"/>
      <c r="BE239" s="624">
        <v>0</v>
      </c>
      <c r="BF239" s="624">
        <v>0</v>
      </c>
      <c r="BG239" s="626"/>
      <c r="BH239" s="484">
        <v>746</v>
      </c>
      <c r="BI239" s="621">
        <v>17</v>
      </c>
      <c r="BJ239" s="622" t="s">
        <v>237</v>
      </c>
      <c r="BK239" s="470">
        <v>4603</v>
      </c>
      <c r="BL239" s="627">
        <v>376.44883771453402</v>
      </c>
      <c r="BM239" s="628">
        <v>-200.79991310015208</v>
      </c>
      <c r="BN239" s="628">
        <v>-107.84010427981751</v>
      </c>
      <c r="BO239" s="629">
        <v>67.808820334564416</v>
      </c>
      <c r="BP239" s="627"/>
      <c r="BQ239" s="630">
        <v>0</v>
      </c>
      <c r="BR239" s="630">
        <v>0</v>
      </c>
      <c r="BS239" s="630"/>
      <c r="BT239" s="630">
        <v>48.062350640886379</v>
      </c>
      <c r="BU239" s="630">
        <v>34.330219422116009</v>
      </c>
      <c r="BV239" s="630">
        <v>1.7199652400608298</v>
      </c>
      <c r="BW239" s="630">
        <v>20.541168802954594</v>
      </c>
      <c r="BX239" s="630">
        <v>14.672170323701934</v>
      </c>
      <c r="BY239" s="630">
        <v>0</v>
      </c>
      <c r="BZ239" s="630">
        <v>-4.127960026069954</v>
      </c>
      <c r="CA239" s="630">
        <v>0</v>
      </c>
      <c r="CB239" s="630">
        <v>0</v>
      </c>
      <c r="CC239" s="630">
        <v>0</v>
      </c>
      <c r="CD239" s="630">
        <v>0</v>
      </c>
      <c r="CE239" s="630">
        <v>0</v>
      </c>
      <c r="CF239" s="630"/>
      <c r="CG239" s="630">
        <v>12.734303714968499</v>
      </c>
      <c r="CH239" s="630"/>
      <c r="CI239" s="630">
        <v>0</v>
      </c>
      <c r="CJ239" s="630">
        <v>0</v>
      </c>
      <c r="CK239" s="630"/>
      <c r="CL239" s="630">
        <v>243.24158157723224</v>
      </c>
      <c r="CM239" s="630">
        <v>0</v>
      </c>
      <c r="CN239" s="630">
        <v>0</v>
      </c>
      <c r="CO239" s="630">
        <v>0</v>
      </c>
      <c r="CP239" s="630">
        <v>0</v>
      </c>
      <c r="CQ239" s="630">
        <v>0</v>
      </c>
      <c r="CR239" s="630"/>
      <c r="CS239" s="630">
        <v>0</v>
      </c>
      <c r="CT239" s="630">
        <v>0</v>
      </c>
      <c r="CU239" s="630"/>
      <c r="CV239" s="630">
        <v>0</v>
      </c>
      <c r="CW239" s="630">
        <v>0</v>
      </c>
      <c r="CX239" s="630">
        <v>0</v>
      </c>
      <c r="CY239" s="630">
        <v>0</v>
      </c>
      <c r="CZ239" s="630"/>
      <c r="DA239" s="630">
        <v>0</v>
      </c>
      <c r="DB239" s="630">
        <v>0</v>
      </c>
      <c r="DC239" s="630"/>
      <c r="DD239" s="630">
        <v>3.563980013034977</v>
      </c>
      <c r="DE239" s="630"/>
      <c r="DF239" s="630">
        <v>0</v>
      </c>
      <c r="DG239" s="630">
        <v>0</v>
      </c>
      <c r="DH239" s="630">
        <v>0</v>
      </c>
      <c r="DI239" s="630"/>
      <c r="DJ239" s="630">
        <v>1.7110580056484901</v>
      </c>
      <c r="DK239" s="630"/>
      <c r="DL239" s="630">
        <v>0</v>
      </c>
      <c r="DM239" s="630">
        <v>0</v>
      </c>
    </row>
    <row r="240" spans="1:117" s="622" customFormat="1" ht="13">
      <c r="A240" s="484">
        <v>747</v>
      </c>
      <c r="B240" s="621">
        <v>4</v>
      </c>
      <c r="C240" s="622" t="s">
        <v>238</v>
      </c>
      <c r="D240" s="470">
        <v>1264</v>
      </c>
      <c r="E240" s="623">
        <v>120542</v>
      </c>
      <c r="F240" s="624">
        <v>-253811</v>
      </c>
      <c r="G240" s="624">
        <v>-136310</v>
      </c>
      <c r="H240" s="625">
        <v>-269579</v>
      </c>
      <c r="I240" s="623"/>
      <c r="J240" s="624">
        <v>0</v>
      </c>
      <c r="K240" s="624">
        <v>0</v>
      </c>
      <c r="L240" s="624"/>
      <c r="M240" s="624">
        <v>58995</v>
      </c>
      <c r="N240" s="624">
        <v>42139</v>
      </c>
      <c r="O240" s="624">
        <v>0</v>
      </c>
      <c r="P240" s="624">
        <v>0</v>
      </c>
      <c r="Q240" s="624">
        <v>0</v>
      </c>
      <c r="R240" s="624">
        <v>0</v>
      </c>
      <c r="S240" s="624">
        <v>0</v>
      </c>
      <c r="T240" s="624">
        <v>0</v>
      </c>
      <c r="U240" s="624">
        <v>0</v>
      </c>
      <c r="V240" s="624">
        <v>0</v>
      </c>
      <c r="W240" s="624">
        <v>0</v>
      </c>
      <c r="X240" s="624">
        <v>0</v>
      </c>
      <c r="Y240" s="624"/>
      <c r="Z240" s="624">
        <v>13847</v>
      </c>
      <c r="AA240" s="624"/>
      <c r="AB240" s="624">
        <v>0</v>
      </c>
      <c r="AC240" s="624">
        <v>0</v>
      </c>
      <c r="AD240" s="624"/>
      <c r="AE240" s="624">
        <v>0</v>
      </c>
      <c r="AF240" s="624">
        <v>0</v>
      </c>
      <c r="AG240" s="624">
        <v>0</v>
      </c>
      <c r="AH240" s="624">
        <v>0</v>
      </c>
      <c r="AI240" s="624">
        <v>0</v>
      </c>
      <c r="AJ240" s="624">
        <v>0</v>
      </c>
      <c r="AK240" s="624"/>
      <c r="AL240" s="624">
        <v>0</v>
      </c>
      <c r="AM240" s="624">
        <v>0</v>
      </c>
      <c r="AN240" s="624"/>
      <c r="AO240" s="624">
        <v>0</v>
      </c>
      <c r="AP240" s="624">
        <v>0</v>
      </c>
      <c r="AQ240" s="624">
        <v>0</v>
      </c>
      <c r="AR240" s="624">
        <v>0</v>
      </c>
      <c r="AS240" s="624"/>
      <c r="AT240" s="624">
        <v>0</v>
      </c>
      <c r="AU240" s="624">
        <v>0</v>
      </c>
      <c r="AV240" s="624"/>
      <c r="AW240" s="624">
        <v>4505</v>
      </c>
      <c r="AX240" s="624"/>
      <c r="AY240" s="624">
        <v>0</v>
      </c>
      <c r="AZ240" s="624">
        <v>0</v>
      </c>
      <c r="BA240" s="624">
        <v>0</v>
      </c>
      <c r="BB240" s="624"/>
      <c r="BC240" s="624">
        <v>1056</v>
      </c>
      <c r="BD240" s="624"/>
      <c r="BE240" s="624">
        <v>0</v>
      </c>
      <c r="BF240" s="624">
        <v>0</v>
      </c>
      <c r="BG240" s="626"/>
      <c r="BH240" s="484">
        <v>747</v>
      </c>
      <c r="BI240" s="621">
        <v>4</v>
      </c>
      <c r="BJ240" s="622" t="s">
        <v>238</v>
      </c>
      <c r="BK240" s="470">
        <v>1264</v>
      </c>
      <c r="BL240" s="627">
        <v>95.365506329113927</v>
      </c>
      <c r="BM240" s="628">
        <v>-200.79984177215189</v>
      </c>
      <c r="BN240" s="628">
        <v>-107.84018987341773</v>
      </c>
      <c r="BO240" s="629">
        <v>-213.27452531645571</v>
      </c>
      <c r="BP240" s="627"/>
      <c r="BQ240" s="630">
        <v>0</v>
      </c>
      <c r="BR240" s="630">
        <v>0</v>
      </c>
      <c r="BS240" s="630"/>
      <c r="BT240" s="630">
        <v>46.673259493670884</v>
      </c>
      <c r="BU240" s="630">
        <v>33.337816455696199</v>
      </c>
      <c r="BV240" s="630">
        <v>0</v>
      </c>
      <c r="BW240" s="630">
        <v>0</v>
      </c>
      <c r="BX240" s="630">
        <v>0</v>
      </c>
      <c r="BY240" s="630">
        <v>0</v>
      </c>
      <c r="BZ240" s="630">
        <v>0</v>
      </c>
      <c r="CA240" s="630">
        <v>0</v>
      </c>
      <c r="CB240" s="630">
        <v>0</v>
      </c>
      <c r="CC240" s="630">
        <v>0</v>
      </c>
      <c r="CD240" s="630">
        <v>0</v>
      </c>
      <c r="CE240" s="630">
        <v>0</v>
      </c>
      <c r="CF240" s="630"/>
      <c r="CG240" s="630">
        <v>10.95490506329114</v>
      </c>
      <c r="CH240" s="630"/>
      <c r="CI240" s="630">
        <v>0</v>
      </c>
      <c r="CJ240" s="630">
        <v>0</v>
      </c>
      <c r="CK240" s="630"/>
      <c r="CL240" s="630">
        <v>0</v>
      </c>
      <c r="CM240" s="630">
        <v>0</v>
      </c>
      <c r="CN240" s="630">
        <v>0</v>
      </c>
      <c r="CO240" s="630">
        <v>0</v>
      </c>
      <c r="CP240" s="630">
        <v>0</v>
      </c>
      <c r="CQ240" s="630">
        <v>0</v>
      </c>
      <c r="CR240" s="630"/>
      <c r="CS240" s="630">
        <v>0</v>
      </c>
      <c r="CT240" s="630">
        <v>0</v>
      </c>
      <c r="CU240" s="630"/>
      <c r="CV240" s="630">
        <v>0</v>
      </c>
      <c r="CW240" s="630">
        <v>0</v>
      </c>
      <c r="CX240" s="630">
        <v>0</v>
      </c>
      <c r="CY240" s="630">
        <v>0</v>
      </c>
      <c r="CZ240" s="630"/>
      <c r="DA240" s="630">
        <v>0</v>
      </c>
      <c r="DB240" s="630">
        <v>0</v>
      </c>
      <c r="DC240" s="630"/>
      <c r="DD240" s="630">
        <v>3.5640822784810124</v>
      </c>
      <c r="DE240" s="630"/>
      <c r="DF240" s="630">
        <v>0</v>
      </c>
      <c r="DG240" s="630">
        <v>0</v>
      </c>
      <c r="DH240" s="630">
        <v>0</v>
      </c>
      <c r="DI240" s="630"/>
      <c r="DJ240" s="630">
        <v>0.83544303797468356</v>
      </c>
      <c r="DK240" s="630"/>
      <c r="DL240" s="630">
        <v>0</v>
      </c>
      <c r="DM240" s="630">
        <v>0</v>
      </c>
    </row>
    <row r="241" spans="1:117" s="622" customFormat="1" ht="13">
      <c r="A241" s="484">
        <v>748</v>
      </c>
      <c r="B241" s="621">
        <v>17</v>
      </c>
      <c r="C241" s="622" t="s">
        <v>239</v>
      </c>
      <c r="D241" s="470">
        <v>4804</v>
      </c>
      <c r="E241" s="623">
        <v>1259058</v>
      </c>
      <c r="F241" s="624">
        <v>-964643</v>
      </c>
      <c r="G241" s="624">
        <v>-518063</v>
      </c>
      <c r="H241" s="625">
        <v>-223648</v>
      </c>
      <c r="I241" s="623"/>
      <c r="J241" s="624">
        <v>7002</v>
      </c>
      <c r="K241" s="624">
        <v>5001</v>
      </c>
      <c r="L241" s="624"/>
      <c r="M241" s="624">
        <v>309723</v>
      </c>
      <c r="N241" s="624">
        <v>221231</v>
      </c>
      <c r="O241" s="624">
        <v>0</v>
      </c>
      <c r="P241" s="624">
        <v>0</v>
      </c>
      <c r="Q241" s="624">
        <v>0</v>
      </c>
      <c r="R241" s="624">
        <v>0</v>
      </c>
      <c r="S241" s="624">
        <v>-283430</v>
      </c>
      <c r="T241" s="624">
        <v>31925</v>
      </c>
      <c r="U241" s="624">
        <v>0</v>
      </c>
      <c r="V241" s="624">
        <v>0</v>
      </c>
      <c r="W241" s="624">
        <v>0</v>
      </c>
      <c r="X241" s="624">
        <v>0</v>
      </c>
      <c r="Y241" s="624"/>
      <c r="Z241" s="624">
        <v>32336</v>
      </c>
      <c r="AA241" s="624"/>
      <c r="AB241" s="624">
        <v>0</v>
      </c>
      <c r="AC241" s="624">
        <v>0</v>
      </c>
      <c r="AD241" s="624"/>
      <c r="AE241" s="624">
        <v>715171</v>
      </c>
      <c r="AF241" s="624">
        <v>0</v>
      </c>
      <c r="AG241" s="624">
        <v>0</v>
      </c>
      <c r="AH241" s="624">
        <v>0</v>
      </c>
      <c r="AI241" s="624">
        <v>0</v>
      </c>
      <c r="AJ241" s="624">
        <v>0</v>
      </c>
      <c r="AK241" s="624"/>
      <c r="AL241" s="624">
        <v>196046</v>
      </c>
      <c r="AM241" s="624">
        <v>0</v>
      </c>
      <c r="AN241" s="624"/>
      <c r="AO241" s="624">
        <v>0</v>
      </c>
      <c r="AP241" s="624">
        <v>0</v>
      </c>
      <c r="AQ241" s="624">
        <v>0</v>
      </c>
      <c r="AR241" s="624">
        <v>0</v>
      </c>
      <c r="AS241" s="624"/>
      <c r="AT241" s="624">
        <v>0</v>
      </c>
      <c r="AU241" s="624">
        <v>0</v>
      </c>
      <c r="AV241" s="624"/>
      <c r="AW241" s="624">
        <v>17121</v>
      </c>
      <c r="AX241" s="624"/>
      <c r="AY241" s="624">
        <v>0</v>
      </c>
      <c r="AZ241" s="624">
        <v>0</v>
      </c>
      <c r="BA241" s="624">
        <v>0</v>
      </c>
      <c r="BB241" s="624"/>
      <c r="BC241" s="624">
        <v>6932</v>
      </c>
      <c r="BD241" s="624"/>
      <c r="BE241" s="624">
        <v>0</v>
      </c>
      <c r="BF241" s="624">
        <v>0</v>
      </c>
      <c r="BG241" s="626"/>
      <c r="BH241" s="484">
        <v>748</v>
      </c>
      <c r="BI241" s="621">
        <v>17</v>
      </c>
      <c r="BJ241" s="622" t="s">
        <v>239</v>
      </c>
      <c r="BK241" s="470">
        <v>4804</v>
      </c>
      <c r="BL241" s="627">
        <v>262.08534554537886</v>
      </c>
      <c r="BM241" s="628">
        <v>-200.79995836802664</v>
      </c>
      <c r="BN241" s="628">
        <v>-107.83992506244796</v>
      </c>
      <c r="BO241" s="629">
        <v>-46.554537885095755</v>
      </c>
      <c r="BP241" s="627"/>
      <c r="BQ241" s="630">
        <v>1.4575353871773522</v>
      </c>
      <c r="BR241" s="630">
        <v>1.0410074937552041</v>
      </c>
      <c r="BS241" s="630"/>
      <c r="BT241" s="630">
        <v>64.471898417985017</v>
      </c>
      <c r="BU241" s="630">
        <v>46.05141548709409</v>
      </c>
      <c r="BV241" s="630">
        <v>0</v>
      </c>
      <c r="BW241" s="630">
        <v>0</v>
      </c>
      <c r="BX241" s="630">
        <v>0</v>
      </c>
      <c r="BY241" s="630">
        <v>0</v>
      </c>
      <c r="BZ241" s="630">
        <v>-58.998751040799334</v>
      </c>
      <c r="CA241" s="630">
        <v>6.6455037468776021</v>
      </c>
      <c r="CB241" s="630">
        <v>0</v>
      </c>
      <c r="CC241" s="630">
        <v>0</v>
      </c>
      <c r="CD241" s="630">
        <v>0</v>
      </c>
      <c r="CE241" s="630">
        <v>0</v>
      </c>
      <c r="CF241" s="630"/>
      <c r="CG241" s="630">
        <v>6.7310574521232303</v>
      </c>
      <c r="CH241" s="630"/>
      <c r="CI241" s="630">
        <v>0</v>
      </c>
      <c r="CJ241" s="630">
        <v>0</v>
      </c>
      <c r="CK241" s="630"/>
      <c r="CL241" s="630">
        <v>148.86990008326396</v>
      </c>
      <c r="CM241" s="630">
        <v>0</v>
      </c>
      <c r="CN241" s="630">
        <v>0</v>
      </c>
      <c r="CO241" s="630">
        <v>0</v>
      </c>
      <c r="CP241" s="630">
        <v>0</v>
      </c>
      <c r="CQ241" s="630">
        <v>0</v>
      </c>
      <c r="CR241" s="630"/>
      <c r="CS241" s="630">
        <v>40.808909242298085</v>
      </c>
      <c r="CT241" s="630">
        <v>0</v>
      </c>
      <c r="CU241" s="630"/>
      <c r="CV241" s="630">
        <v>0</v>
      </c>
      <c r="CW241" s="630">
        <v>0</v>
      </c>
      <c r="CX241" s="630">
        <v>0</v>
      </c>
      <c r="CY241" s="630">
        <v>0</v>
      </c>
      <c r="CZ241" s="630"/>
      <c r="DA241" s="630">
        <v>0</v>
      </c>
      <c r="DB241" s="630">
        <v>0</v>
      </c>
      <c r="DC241" s="630"/>
      <c r="DD241" s="630">
        <v>3.5639050791007492</v>
      </c>
      <c r="DE241" s="630"/>
      <c r="DF241" s="630">
        <v>0</v>
      </c>
      <c r="DG241" s="630">
        <v>0</v>
      </c>
      <c r="DH241" s="630">
        <v>0</v>
      </c>
      <c r="DI241" s="630"/>
      <c r="DJ241" s="630">
        <v>1.4429641965029143</v>
      </c>
      <c r="DK241" s="630"/>
      <c r="DL241" s="630">
        <v>0</v>
      </c>
      <c r="DM241" s="630">
        <v>0</v>
      </c>
    </row>
    <row r="242" spans="1:117" s="622" customFormat="1" ht="13">
      <c r="A242" s="484">
        <v>749</v>
      </c>
      <c r="B242" s="621">
        <v>11</v>
      </c>
      <c r="C242" s="622" t="s">
        <v>240</v>
      </c>
      <c r="D242" s="470">
        <v>21269</v>
      </c>
      <c r="E242" s="623">
        <v>3954609</v>
      </c>
      <c r="F242" s="624">
        <v>-4270815</v>
      </c>
      <c r="G242" s="624">
        <v>-2293649</v>
      </c>
      <c r="H242" s="625">
        <v>-2609855</v>
      </c>
      <c r="I242" s="623"/>
      <c r="J242" s="624">
        <v>0</v>
      </c>
      <c r="K242" s="624">
        <v>0</v>
      </c>
      <c r="L242" s="624"/>
      <c r="M242" s="624">
        <v>619447</v>
      </c>
      <c r="N242" s="624">
        <v>442462</v>
      </c>
      <c r="O242" s="624">
        <v>26918</v>
      </c>
      <c r="P242" s="624">
        <v>307290</v>
      </c>
      <c r="Q242" s="624">
        <v>219493</v>
      </c>
      <c r="R242" s="624">
        <v>0</v>
      </c>
      <c r="S242" s="624">
        <v>-289764</v>
      </c>
      <c r="T242" s="624">
        <v>26120</v>
      </c>
      <c r="U242" s="624">
        <v>0</v>
      </c>
      <c r="V242" s="624">
        <v>0</v>
      </c>
      <c r="W242" s="624">
        <v>0</v>
      </c>
      <c r="X242" s="624">
        <v>0</v>
      </c>
      <c r="Y242" s="624"/>
      <c r="Z242" s="624">
        <v>272117</v>
      </c>
      <c r="AA242" s="624"/>
      <c r="AB242" s="624">
        <v>0</v>
      </c>
      <c r="AC242" s="624">
        <v>0</v>
      </c>
      <c r="AD242" s="624"/>
      <c r="AE242" s="624">
        <v>1893471</v>
      </c>
      <c r="AF242" s="624">
        <v>0</v>
      </c>
      <c r="AG242" s="624">
        <v>0</v>
      </c>
      <c r="AH242" s="624">
        <v>0</v>
      </c>
      <c r="AI242" s="624">
        <v>0</v>
      </c>
      <c r="AJ242" s="624">
        <v>0</v>
      </c>
      <c r="AK242" s="624"/>
      <c r="AL242" s="624">
        <v>331333</v>
      </c>
      <c r="AM242" s="624">
        <v>1037</v>
      </c>
      <c r="AN242" s="624"/>
      <c r="AO242" s="624">
        <v>0</v>
      </c>
      <c r="AP242" s="624">
        <v>0</v>
      </c>
      <c r="AQ242" s="624">
        <v>0</v>
      </c>
      <c r="AR242" s="624">
        <v>0</v>
      </c>
      <c r="AS242" s="624"/>
      <c r="AT242" s="624">
        <v>0</v>
      </c>
      <c r="AU242" s="624">
        <v>0</v>
      </c>
      <c r="AV242" s="624"/>
      <c r="AW242" s="624">
        <v>75803</v>
      </c>
      <c r="AX242" s="624"/>
      <c r="AY242" s="624">
        <v>0</v>
      </c>
      <c r="AZ242" s="624">
        <v>0</v>
      </c>
      <c r="BA242" s="624">
        <v>0</v>
      </c>
      <c r="BB242" s="624"/>
      <c r="BC242" s="624">
        <v>28882</v>
      </c>
      <c r="BD242" s="624"/>
      <c r="BE242" s="624">
        <v>0</v>
      </c>
      <c r="BF242" s="624">
        <v>0</v>
      </c>
      <c r="BG242" s="626"/>
      <c r="BH242" s="484">
        <v>749</v>
      </c>
      <c r="BI242" s="621">
        <v>11</v>
      </c>
      <c r="BJ242" s="622" t="s">
        <v>240</v>
      </c>
      <c r="BK242" s="470">
        <v>21269</v>
      </c>
      <c r="BL242" s="627">
        <v>185.93300108138607</v>
      </c>
      <c r="BM242" s="628">
        <v>-200.799990596643</v>
      </c>
      <c r="BN242" s="628">
        <v>-107.84000188067139</v>
      </c>
      <c r="BO242" s="629">
        <v>-122.70699139592834</v>
      </c>
      <c r="BP242" s="627"/>
      <c r="BQ242" s="630">
        <v>0</v>
      </c>
      <c r="BR242" s="630">
        <v>0</v>
      </c>
      <c r="BS242" s="630"/>
      <c r="BT242" s="630">
        <v>29.124406413089474</v>
      </c>
      <c r="BU242" s="630">
        <v>20.803140721237483</v>
      </c>
      <c r="BV242" s="630">
        <v>1.2655978184211765</v>
      </c>
      <c r="BW242" s="630">
        <v>14.447787860266114</v>
      </c>
      <c r="BX242" s="630">
        <v>10.319855188302224</v>
      </c>
      <c r="BY242" s="630">
        <v>0</v>
      </c>
      <c r="BZ242" s="630">
        <v>-13.623771686492077</v>
      </c>
      <c r="CA242" s="630">
        <v>1.228078423997367</v>
      </c>
      <c r="CB242" s="630">
        <v>0</v>
      </c>
      <c r="CC242" s="630">
        <v>0</v>
      </c>
      <c r="CD242" s="630">
        <v>0</v>
      </c>
      <c r="CE242" s="630">
        <v>0</v>
      </c>
      <c r="CF242" s="630"/>
      <c r="CG242" s="630">
        <v>12.79406648173398</v>
      </c>
      <c r="CH242" s="630"/>
      <c r="CI242" s="630">
        <v>0</v>
      </c>
      <c r="CJ242" s="630">
        <v>0</v>
      </c>
      <c r="CK242" s="630"/>
      <c r="CL242" s="630">
        <v>89.024918896045889</v>
      </c>
      <c r="CM242" s="630">
        <v>0</v>
      </c>
      <c r="CN242" s="630">
        <v>0</v>
      </c>
      <c r="CO242" s="630">
        <v>0</v>
      </c>
      <c r="CP242" s="630">
        <v>0</v>
      </c>
      <c r="CQ242" s="630">
        <v>0</v>
      </c>
      <c r="CR242" s="630"/>
      <c r="CS242" s="630">
        <v>15.578212421834595</v>
      </c>
      <c r="CT242" s="630">
        <v>4.8756406036955191E-2</v>
      </c>
      <c r="CU242" s="630"/>
      <c r="CV242" s="630">
        <v>0</v>
      </c>
      <c r="CW242" s="630">
        <v>0</v>
      </c>
      <c r="CX242" s="630">
        <v>0</v>
      </c>
      <c r="CY242" s="630">
        <v>0</v>
      </c>
      <c r="CZ242" s="630"/>
      <c r="DA242" s="630">
        <v>0</v>
      </c>
      <c r="DB242" s="630">
        <v>0</v>
      </c>
      <c r="DC242" s="630"/>
      <c r="DD242" s="630">
        <v>3.564013352766938</v>
      </c>
      <c r="DE242" s="630"/>
      <c r="DF242" s="630">
        <v>0</v>
      </c>
      <c r="DG242" s="630">
        <v>0</v>
      </c>
      <c r="DH242" s="630">
        <v>0</v>
      </c>
      <c r="DI242" s="630"/>
      <c r="DJ242" s="630">
        <v>1.35793878414594</v>
      </c>
      <c r="DK242" s="630"/>
      <c r="DL242" s="630">
        <v>0</v>
      </c>
      <c r="DM242" s="630">
        <v>0</v>
      </c>
    </row>
    <row r="243" spans="1:117" s="622" customFormat="1" ht="13">
      <c r="A243" s="484">
        <v>751</v>
      </c>
      <c r="B243" s="621">
        <v>19</v>
      </c>
      <c r="C243" s="622" t="s">
        <v>241</v>
      </c>
      <c r="D243" s="470">
        <v>2778</v>
      </c>
      <c r="E243" s="623">
        <v>1113552</v>
      </c>
      <c r="F243" s="624">
        <v>-557822</v>
      </c>
      <c r="G243" s="624">
        <v>-299580</v>
      </c>
      <c r="H243" s="625">
        <v>256150</v>
      </c>
      <c r="I243" s="623"/>
      <c r="J243" s="624">
        <v>0</v>
      </c>
      <c r="K243" s="624">
        <v>0</v>
      </c>
      <c r="L243" s="624"/>
      <c r="M243" s="624">
        <v>147487</v>
      </c>
      <c r="N243" s="624">
        <v>105348</v>
      </c>
      <c r="O243" s="624">
        <v>0</v>
      </c>
      <c r="P243" s="624">
        <v>0</v>
      </c>
      <c r="Q243" s="624">
        <v>0</v>
      </c>
      <c r="R243" s="624">
        <v>0</v>
      </c>
      <c r="S243" s="624">
        <v>0</v>
      </c>
      <c r="T243" s="624">
        <v>0</v>
      </c>
      <c r="U243" s="624">
        <v>0</v>
      </c>
      <c r="V243" s="624">
        <v>0</v>
      </c>
      <c r="W243" s="624">
        <v>0</v>
      </c>
      <c r="X243" s="624">
        <v>0</v>
      </c>
      <c r="Y243" s="624"/>
      <c r="Z243" s="624">
        <v>15913</v>
      </c>
      <c r="AA243" s="624"/>
      <c r="AB243" s="624">
        <v>0</v>
      </c>
      <c r="AC243" s="624">
        <v>0</v>
      </c>
      <c r="AD243" s="624"/>
      <c r="AE243" s="624">
        <v>814881</v>
      </c>
      <c r="AF243" s="624">
        <v>17313</v>
      </c>
      <c r="AG243" s="624">
        <v>0</v>
      </c>
      <c r="AH243" s="624">
        <v>0</v>
      </c>
      <c r="AI243" s="624">
        <v>0</v>
      </c>
      <c r="AJ243" s="624">
        <v>0</v>
      </c>
      <c r="AK243" s="624"/>
      <c r="AL243" s="624">
        <v>0</v>
      </c>
      <c r="AM243" s="624">
        <v>0</v>
      </c>
      <c r="AN243" s="624"/>
      <c r="AO243" s="624">
        <v>0</v>
      </c>
      <c r="AP243" s="624">
        <v>0</v>
      </c>
      <c r="AQ243" s="624">
        <v>0</v>
      </c>
      <c r="AR243" s="624">
        <v>0</v>
      </c>
      <c r="AS243" s="624"/>
      <c r="AT243" s="624">
        <v>0</v>
      </c>
      <c r="AU243" s="624">
        <v>0</v>
      </c>
      <c r="AV243" s="624"/>
      <c r="AW243" s="624">
        <v>9901</v>
      </c>
      <c r="AX243" s="624"/>
      <c r="AY243" s="624">
        <v>0</v>
      </c>
      <c r="AZ243" s="624">
        <v>0</v>
      </c>
      <c r="BA243" s="624">
        <v>0</v>
      </c>
      <c r="BB243" s="624"/>
      <c r="BC243" s="624">
        <v>2709</v>
      </c>
      <c r="BD243" s="624"/>
      <c r="BE243" s="624">
        <v>0</v>
      </c>
      <c r="BF243" s="624">
        <v>0</v>
      </c>
      <c r="BG243" s="626"/>
      <c r="BH243" s="484">
        <v>751</v>
      </c>
      <c r="BI243" s="621">
        <v>19</v>
      </c>
      <c r="BJ243" s="622" t="s">
        <v>241</v>
      </c>
      <c r="BK243" s="470">
        <v>2778</v>
      </c>
      <c r="BL243" s="627">
        <v>400.84665226781857</v>
      </c>
      <c r="BM243" s="628">
        <v>-200.79985601151907</v>
      </c>
      <c r="BN243" s="628">
        <v>-107.84017278617711</v>
      </c>
      <c r="BO243" s="629">
        <v>92.206623470122395</v>
      </c>
      <c r="BP243" s="627"/>
      <c r="BQ243" s="630">
        <v>0</v>
      </c>
      <c r="BR243" s="630">
        <v>0</v>
      </c>
      <c r="BS243" s="630"/>
      <c r="BT243" s="630">
        <v>53.091072714182864</v>
      </c>
      <c r="BU243" s="630">
        <v>37.922246220302377</v>
      </c>
      <c r="BV243" s="630">
        <v>0</v>
      </c>
      <c r="BW243" s="630">
        <v>0</v>
      </c>
      <c r="BX243" s="630">
        <v>0</v>
      </c>
      <c r="BY243" s="630">
        <v>0</v>
      </c>
      <c r="BZ243" s="630">
        <v>0</v>
      </c>
      <c r="CA243" s="630">
        <v>0</v>
      </c>
      <c r="CB243" s="630">
        <v>0</v>
      </c>
      <c r="CC243" s="630">
        <v>0</v>
      </c>
      <c r="CD243" s="630">
        <v>0</v>
      </c>
      <c r="CE243" s="630">
        <v>0</v>
      </c>
      <c r="CF243" s="630"/>
      <c r="CG243" s="630">
        <v>5.7282217422606188</v>
      </c>
      <c r="CH243" s="630"/>
      <c r="CI243" s="630">
        <v>0</v>
      </c>
      <c r="CJ243" s="630">
        <v>0</v>
      </c>
      <c r="CK243" s="630"/>
      <c r="CL243" s="630">
        <v>293.33369330453564</v>
      </c>
      <c r="CM243" s="630">
        <v>6.2321814254859609</v>
      </c>
      <c r="CN243" s="630">
        <v>0</v>
      </c>
      <c r="CO243" s="630">
        <v>0</v>
      </c>
      <c r="CP243" s="630">
        <v>0</v>
      </c>
      <c r="CQ243" s="630">
        <v>0</v>
      </c>
      <c r="CR243" s="630"/>
      <c r="CS243" s="630">
        <v>0</v>
      </c>
      <c r="CT243" s="630">
        <v>0</v>
      </c>
      <c r="CU243" s="630"/>
      <c r="CV243" s="630">
        <v>0</v>
      </c>
      <c r="CW243" s="630">
        <v>0</v>
      </c>
      <c r="CX243" s="630">
        <v>0</v>
      </c>
      <c r="CY243" s="630">
        <v>0</v>
      </c>
      <c r="CZ243" s="630"/>
      <c r="DA243" s="630">
        <v>0</v>
      </c>
      <c r="DB243" s="630">
        <v>0</v>
      </c>
      <c r="DC243" s="630"/>
      <c r="DD243" s="630">
        <v>3.5640748740100792</v>
      </c>
      <c r="DE243" s="630"/>
      <c r="DF243" s="630">
        <v>0</v>
      </c>
      <c r="DG243" s="630">
        <v>0</v>
      </c>
      <c r="DH243" s="630">
        <v>0</v>
      </c>
      <c r="DI243" s="630"/>
      <c r="DJ243" s="630">
        <v>0.97516198704103674</v>
      </c>
      <c r="DK243" s="630"/>
      <c r="DL243" s="630">
        <v>0</v>
      </c>
      <c r="DM243" s="630">
        <v>0</v>
      </c>
    </row>
    <row r="244" spans="1:117" s="622" customFormat="1" ht="13">
      <c r="A244" s="484">
        <v>753</v>
      </c>
      <c r="B244" s="621">
        <v>1</v>
      </c>
      <c r="C244" s="622" t="s">
        <v>242</v>
      </c>
      <c r="D244" s="470">
        <v>22826</v>
      </c>
      <c r="E244" s="623">
        <v>4972584</v>
      </c>
      <c r="F244" s="624">
        <v>-4583461</v>
      </c>
      <c r="G244" s="624">
        <v>-2461556</v>
      </c>
      <c r="H244" s="625">
        <v>-2072433</v>
      </c>
      <c r="I244" s="623"/>
      <c r="J244" s="624">
        <v>0</v>
      </c>
      <c r="K244" s="624">
        <v>0</v>
      </c>
      <c r="L244" s="624"/>
      <c r="M244" s="624">
        <v>103241</v>
      </c>
      <c r="N244" s="624">
        <v>73744</v>
      </c>
      <c r="O244" s="624">
        <v>218511</v>
      </c>
      <c r="P244" s="624">
        <v>0</v>
      </c>
      <c r="Q244" s="624">
        <v>0</v>
      </c>
      <c r="R244" s="624">
        <v>0</v>
      </c>
      <c r="S244" s="624">
        <v>25335</v>
      </c>
      <c r="T244" s="624">
        <v>81264</v>
      </c>
      <c r="U244" s="624">
        <v>0</v>
      </c>
      <c r="V244" s="624">
        <v>0</v>
      </c>
      <c r="W244" s="624">
        <v>0</v>
      </c>
      <c r="X244" s="624">
        <v>0</v>
      </c>
      <c r="Y244" s="624"/>
      <c r="Z244" s="624">
        <v>363796</v>
      </c>
      <c r="AA244" s="624"/>
      <c r="AB244" s="624">
        <v>0</v>
      </c>
      <c r="AC244" s="624">
        <v>0</v>
      </c>
      <c r="AD244" s="624"/>
      <c r="AE244" s="624">
        <v>3524864</v>
      </c>
      <c r="AF244" s="624">
        <v>0</v>
      </c>
      <c r="AG244" s="624">
        <v>0</v>
      </c>
      <c r="AH244" s="624">
        <v>0</v>
      </c>
      <c r="AI244" s="624">
        <v>0</v>
      </c>
      <c r="AJ244" s="624">
        <v>0</v>
      </c>
      <c r="AK244" s="624"/>
      <c r="AL244" s="624">
        <v>438901</v>
      </c>
      <c r="AM244" s="624">
        <v>30070</v>
      </c>
      <c r="AN244" s="624"/>
      <c r="AO244" s="624">
        <v>0</v>
      </c>
      <c r="AP244" s="624">
        <v>0</v>
      </c>
      <c r="AQ244" s="624">
        <v>0</v>
      </c>
      <c r="AR244" s="624">
        <v>0</v>
      </c>
      <c r="AS244" s="624"/>
      <c r="AT244" s="624">
        <v>0</v>
      </c>
      <c r="AU244" s="624">
        <v>0</v>
      </c>
      <c r="AV244" s="624"/>
      <c r="AW244" s="624">
        <v>81352</v>
      </c>
      <c r="AX244" s="624"/>
      <c r="AY244" s="624">
        <v>0</v>
      </c>
      <c r="AZ244" s="624">
        <v>0</v>
      </c>
      <c r="BA244" s="624">
        <v>0</v>
      </c>
      <c r="BB244" s="624"/>
      <c r="BC244" s="624">
        <v>31506</v>
      </c>
      <c r="BD244" s="624"/>
      <c r="BE244" s="624">
        <v>0</v>
      </c>
      <c r="BF244" s="624">
        <v>0</v>
      </c>
      <c r="BG244" s="626"/>
      <c r="BH244" s="484">
        <v>753</v>
      </c>
      <c r="BI244" s="621">
        <v>1</v>
      </c>
      <c r="BJ244" s="622" t="s">
        <v>242</v>
      </c>
      <c r="BK244" s="470">
        <v>22826</v>
      </c>
      <c r="BL244" s="627">
        <v>217.84736703758873</v>
      </c>
      <c r="BM244" s="628">
        <v>-200.80000876193813</v>
      </c>
      <c r="BN244" s="628">
        <v>-107.84000700955052</v>
      </c>
      <c r="BO244" s="629">
        <v>-90.792648733899938</v>
      </c>
      <c r="BP244" s="627"/>
      <c r="BQ244" s="630">
        <v>0</v>
      </c>
      <c r="BR244" s="630">
        <v>0</v>
      </c>
      <c r="BS244" s="630"/>
      <c r="BT244" s="630">
        <v>4.522956277928678</v>
      </c>
      <c r="BU244" s="630">
        <v>3.2307018312450713</v>
      </c>
      <c r="BV244" s="630">
        <v>9.5728993253307628</v>
      </c>
      <c r="BW244" s="630">
        <v>0</v>
      </c>
      <c r="BX244" s="630">
        <v>0</v>
      </c>
      <c r="BY244" s="630">
        <v>0</v>
      </c>
      <c r="BZ244" s="630">
        <v>1.1099185139752914</v>
      </c>
      <c r="CA244" s="630">
        <v>3.5601507053360204</v>
      </c>
      <c r="CB244" s="630">
        <v>0</v>
      </c>
      <c r="CC244" s="630">
        <v>0</v>
      </c>
      <c r="CD244" s="630">
        <v>0</v>
      </c>
      <c r="CE244" s="630">
        <v>0</v>
      </c>
      <c r="CF244" s="630"/>
      <c r="CG244" s="630">
        <v>15.937790239200911</v>
      </c>
      <c r="CH244" s="630"/>
      <c r="CI244" s="630">
        <v>0</v>
      </c>
      <c r="CJ244" s="630">
        <v>0</v>
      </c>
      <c r="CK244" s="630"/>
      <c r="CL244" s="630">
        <v>154.42320161219661</v>
      </c>
      <c r="CM244" s="630">
        <v>0</v>
      </c>
      <c r="CN244" s="630">
        <v>0</v>
      </c>
      <c r="CO244" s="630">
        <v>0</v>
      </c>
      <c r="CP244" s="630">
        <v>0</v>
      </c>
      <c r="CQ244" s="630">
        <v>0</v>
      </c>
      <c r="CR244" s="630"/>
      <c r="CS244" s="630">
        <v>19.22811705949356</v>
      </c>
      <c r="CT244" s="630">
        <v>1.3173573994567598</v>
      </c>
      <c r="CU244" s="630"/>
      <c r="CV244" s="630">
        <v>0</v>
      </c>
      <c r="CW244" s="630">
        <v>0</v>
      </c>
      <c r="CX244" s="630">
        <v>0</v>
      </c>
      <c r="CY244" s="630">
        <v>0</v>
      </c>
      <c r="CZ244" s="630"/>
      <c r="DA244" s="630">
        <v>0</v>
      </c>
      <c r="DB244" s="630">
        <v>0</v>
      </c>
      <c r="DC244" s="630"/>
      <c r="DD244" s="630">
        <v>3.5640059581179355</v>
      </c>
      <c r="DE244" s="630"/>
      <c r="DF244" s="630">
        <v>0</v>
      </c>
      <c r="DG244" s="630">
        <v>0</v>
      </c>
      <c r="DH244" s="630">
        <v>0</v>
      </c>
      <c r="DI244" s="630"/>
      <c r="DJ244" s="630">
        <v>1.3802681153071059</v>
      </c>
      <c r="DK244" s="630"/>
      <c r="DL244" s="630">
        <v>0</v>
      </c>
      <c r="DM244" s="630">
        <v>0</v>
      </c>
    </row>
    <row r="245" spans="1:117" s="622" customFormat="1" ht="13">
      <c r="A245" s="484">
        <v>755</v>
      </c>
      <c r="B245" s="621">
        <v>1</v>
      </c>
      <c r="C245" s="622" t="s">
        <v>243</v>
      </c>
      <c r="D245" s="470">
        <v>6182</v>
      </c>
      <c r="E245" s="623">
        <v>162907</v>
      </c>
      <c r="F245" s="624">
        <v>-1241346</v>
      </c>
      <c r="G245" s="624">
        <v>-666667</v>
      </c>
      <c r="H245" s="625">
        <v>-1745106</v>
      </c>
      <c r="I245" s="623"/>
      <c r="J245" s="624">
        <v>0</v>
      </c>
      <c r="K245" s="624">
        <v>0</v>
      </c>
      <c r="L245" s="624"/>
      <c r="M245" s="624">
        <v>44246</v>
      </c>
      <c r="N245" s="624">
        <v>31604</v>
      </c>
      <c r="O245" s="624">
        <v>14251</v>
      </c>
      <c r="P245" s="624">
        <v>0</v>
      </c>
      <c r="Q245" s="624">
        <v>0</v>
      </c>
      <c r="R245" s="624">
        <v>0</v>
      </c>
      <c r="S245" s="624">
        <v>-4750</v>
      </c>
      <c r="T245" s="624">
        <v>0</v>
      </c>
      <c r="U245" s="624">
        <v>0</v>
      </c>
      <c r="V245" s="624">
        <v>0</v>
      </c>
      <c r="W245" s="624">
        <v>0</v>
      </c>
      <c r="X245" s="624">
        <v>0</v>
      </c>
      <c r="Y245" s="624"/>
      <c r="Z245" s="624">
        <v>47994</v>
      </c>
      <c r="AA245" s="624"/>
      <c r="AB245" s="624">
        <v>0</v>
      </c>
      <c r="AC245" s="624">
        <v>0</v>
      </c>
      <c r="AD245" s="624"/>
      <c r="AE245" s="624">
        <v>0</v>
      </c>
      <c r="AF245" s="624">
        <v>0</v>
      </c>
      <c r="AG245" s="624">
        <v>0</v>
      </c>
      <c r="AH245" s="624">
        <v>0</v>
      </c>
      <c r="AI245" s="624">
        <v>0</v>
      </c>
      <c r="AJ245" s="624">
        <v>0</v>
      </c>
      <c r="AK245" s="624"/>
      <c r="AL245" s="624">
        <v>0</v>
      </c>
      <c r="AM245" s="624">
        <v>0</v>
      </c>
      <c r="AN245" s="624"/>
      <c r="AO245" s="624">
        <v>0</v>
      </c>
      <c r="AP245" s="624">
        <v>0</v>
      </c>
      <c r="AQ245" s="624">
        <v>0</v>
      </c>
      <c r="AR245" s="624">
        <v>0</v>
      </c>
      <c r="AS245" s="624"/>
      <c r="AT245" s="624">
        <v>0</v>
      </c>
      <c r="AU245" s="624">
        <v>0</v>
      </c>
      <c r="AV245" s="624"/>
      <c r="AW245" s="624">
        <v>22033</v>
      </c>
      <c r="AX245" s="624"/>
      <c r="AY245" s="624">
        <v>0</v>
      </c>
      <c r="AZ245" s="624">
        <v>0</v>
      </c>
      <c r="BA245" s="624">
        <v>0</v>
      </c>
      <c r="BB245" s="624"/>
      <c r="BC245" s="624">
        <v>7529</v>
      </c>
      <c r="BD245" s="624"/>
      <c r="BE245" s="624">
        <v>0</v>
      </c>
      <c r="BF245" s="624">
        <v>0</v>
      </c>
      <c r="BG245" s="626"/>
      <c r="BH245" s="484">
        <v>755</v>
      </c>
      <c r="BI245" s="621">
        <v>1</v>
      </c>
      <c r="BJ245" s="622" t="s">
        <v>243</v>
      </c>
      <c r="BK245" s="470">
        <v>6182</v>
      </c>
      <c r="BL245" s="627">
        <v>26.351827887415077</v>
      </c>
      <c r="BM245" s="628">
        <v>-200.8000647039793</v>
      </c>
      <c r="BN245" s="628">
        <v>-107.84001941119379</v>
      </c>
      <c r="BO245" s="629">
        <v>-282.28825622775798</v>
      </c>
      <c r="BP245" s="627"/>
      <c r="BQ245" s="630">
        <v>0</v>
      </c>
      <c r="BR245" s="630">
        <v>0</v>
      </c>
      <c r="BS245" s="630"/>
      <c r="BT245" s="630">
        <v>7.1572306696861858</v>
      </c>
      <c r="BU245" s="630">
        <v>5.1122614040763503</v>
      </c>
      <c r="BV245" s="630">
        <v>2.305241022322873</v>
      </c>
      <c r="BW245" s="630">
        <v>0</v>
      </c>
      <c r="BX245" s="630">
        <v>0</v>
      </c>
      <c r="BY245" s="630">
        <v>0</v>
      </c>
      <c r="BZ245" s="630">
        <v>-0.76835975412487867</v>
      </c>
      <c r="CA245" s="630">
        <v>0</v>
      </c>
      <c r="CB245" s="630">
        <v>0</v>
      </c>
      <c r="CC245" s="630">
        <v>0</v>
      </c>
      <c r="CD245" s="630">
        <v>0</v>
      </c>
      <c r="CE245" s="630">
        <v>0</v>
      </c>
      <c r="CF245" s="630"/>
      <c r="CG245" s="630">
        <v>7.7635069556777738</v>
      </c>
      <c r="CH245" s="630"/>
      <c r="CI245" s="630">
        <v>0</v>
      </c>
      <c r="CJ245" s="630">
        <v>0</v>
      </c>
      <c r="CK245" s="630"/>
      <c r="CL245" s="630">
        <v>0</v>
      </c>
      <c r="CM245" s="630">
        <v>0</v>
      </c>
      <c r="CN245" s="630">
        <v>0</v>
      </c>
      <c r="CO245" s="630">
        <v>0</v>
      </c>
      <c r="CP245" s="630">
        <v>0</v>
      </c>
      <c r="CQ245" s="630">
        <v>0</v>
      </c>
      <c r="CR245" s="630"/>
      <c r="CS245" s="630">
        <v>0</v>
      </c>
      <c r="CT245" s="630">
        <v>0</v>
      </c>
      <c r="CU245" s="630"/>
      <c r="CV245" s="630">
        <v>0</v>
      </c>
      <c r="CW245" s="630">
        <v>0</v>
      </c>
      <c r="CX245" s="630">
        <v>0</v>
      </c>
      <c r="CY245" s="630">
        <v>0</v>
      </c>
      <c r="CZ245" s="630"/>
      <c r="DA245" s="630">
        <v>0</v>
      </c>
      <c r="DB245" s="630">
        <v>0</v>
      </c>
      <c r="DC245" s="630"/>
      <c r="DD245" s="630">
        <v>3.5640569395017794</v>
      </c>
      <c r="DE245" s="630"/>
      <c r="DF245" s="630">
        <v>0</v>
      </c>
      <c r="DG245" s="630">
        <v>0</v>
      </c>
      <c r="DH245" s="630">
        <v>0</v>
      </c>
      <c r="DI245" s="630"/>
      <c r="DJ245" s="630">
        <v>1.217890650274992</v>
      </c>
      <c r="DK245" s="630"/>
      <c r="DL245" s="630">
        <v>0</v>
      </c>
      <c r="DM245" s="630">
        <v>0</v>
      </c>
    </row>
    <row r="246" spans="1:117" s="622" customFormat="1" ht="13">
      <c r="A246" s="484">
        <v>758</v>
      </c>
      <c r="B246" s="621">
        <v>19</v>
      </c>
      <c r="C246" s="622" t="s">
        <v>244</v>
      </c>
      <c r="D246" s="470">
        <v>8127</v>
      </c>
      <c r="E246" s="623">
        <v>1623885</v>
      </c>
      <c r="F246" s="624">
        <v>-1631902</v>
      </c>
      <c r="G246" s="624">
        <v>-876416</v>
      </c>
      <c r="H246" s="625">
        <v>-884433</v>
      </c>
      <c r="I246" s="623"/>
      <c r="J246" s="624">
        <v>0</v>
      </c>
      <c r="K246" s="624">
        <v>0</v>
      </c>
      <c r="L246" s="624"/>
      <c r="M246" s="624">
        <v>162236</v>
      </c>
      <c r="N246" s="624">
        <v>115883</v>
      </c>
      <c r="O246" s="624">
        <v>7917</v>
      </c>
      <c r="P246" s="624">
        <v>141826</v>
      </c>
      <c r="Q246" s="624">
        <v>101304</v>
      </c>
      <c r="R246" s="624">
        <v>0</v>
      </c>
      <c r="S246" s="624">
        <v>1583</v>
      </c>
      <c r="T246" s="624">
        <v>0</v>
      </c>
      <c r="U246" s="624">
        <v>0</v>
      </c>
      <c r="V246" s="624">
        <v>0</v>
      </c>
      <c r="W246" s="624">
        <v>0</v>
      </c>
      <c r="X246" s="624">
        <v>0</v>
      </c>
      <c r="Y246" s="624"/>
      <c r="Z246" s="624">
        <v>97468</v>
      </c>
      <c r="AA246" s="624"/>
      <c r="AB246" s="624">
        <v>0</v>
      </c>
      <c r="AC246" s="624">
        <v>0</v>
      </c>
      <c r="AD246" s="624"/>
      <c r="AE246" s="624">
        <v>958252</v>
      </c>
      <c r="AF246" s="624">
        <v>0</v>
      </c>
      <c r="AG246" s="624">
        <v>0</v>
      </c>
      <c r="AH246" s="624">
        <v>0</v>
      </c>
      <c r="AI246" s="624">
        <v>0</v>
      </c>
      <c r="AJ246" s="624">
        <v>0</v>
      </c>
      <c r="AK246" s="624"/>
      <c r="AL246" s="624">
        <v>0</v>
      </c>
      <c r="AM246" s="624">
        <v>0</v>
      </c>
      <c r="AN246" s="624"/>
      <c r="AO246" s="624">
        <v>0</v>
      </c>
      <c r="AP246" s="624">
        <v>0</v>
      </c>
      <c r="AQ246" s="624">
        <v>0</v>
      </c>
      <c r="AR246" s="624">
        <v>0</v>
      </c>
      <c r="AS246" s="624"/>
      <c r="AT246" s="624">
        <v>0</v>
      </c>
      <c r="AU246" s="624">
        <v>0</v>
      </c>
      <c r="AV246" s="624"/>
      <c r="AW246" s="624">
        <v>28965</v>
      </c>
      <c r="AX246" s="624"/>
      <c r="AY246" s="624">
        <v>0</v>
      </c>
      <c r="AZ246" s="624">
        <v>0</v>
      </c>
      <c r="BA246" s="624">
        <v>0</v>
      </c>
      <c r="BB246" s="624"/>
      <c r="BC246" s="624">
        <v>8451</v>
      </c>
      <c r="BD246" s="624"/>
      <c r="BE246" s="624">
        <v>0</v>
      </c>
      <c r="BF246" s="624">
        <v>0</v>
      </c>
      <c r="BG246" s="626"/>
      <c r="BH246" s="484">
        <v>758</v>
      </c>
      <c r="BI246" s="621">
        <v>19</v>
      </c>
      <c r="BJ246" s="622" t="s">
        <v>244</v>
      </c>
      <c r="BK246" s="470">
        <v>8127</v>
      </c>
      <c r="BL246" s="627">
        <v>199.81358434846808</v>
      </c>
      <c r="BM246" s="628">
        <v>-200.80004921865387</v>
      </c>
      <c r="BN246" s="628">
        <v>-107.84003937492309</v>
      </c>
      <c r="BO246" s="629">
        <v>-108.82650424510889</v>
      </c>
      <c r="BP246" s="627"/>
      <c r="BQ246" s="630">
        <v>0</v>
      </c>
      <c r="BR246" s="630">
        <v>0</v>
      </c>
      <c r="BS246" s="630"/>
      <c r="BT246" s="630">
        <v>19.962593823058938</v>
      </c>
      <c r="BU246" s="630">
        <v>14.259013165989909</v>
      </c>
      <c r="BV246" s="630">
        <v>0.97416020671834624</v>
      </c>
      <c r="BW246" s="630">
        <v>17.451212009351543</v>
      </c>
      <c r="BX246" s="630">
        <v>12.465116279069768</v>
      </c>
      <c r="BY246" s="630">
        <v>0</v>
      </c>
      <c r="BZ246" s="630">
        <v>0.19478282268979943</v>
      </c>
      <c r="CA246" s="630">
        <v>0</v>
      </c>
      <c r="CB246" s="630">
        <v>0</v>
      </c>
      <c r="CC246" s="630">
        <v>0</v>
      </c>
      <c r="CD246" s="630">
        <v>0</v>
      </c>
      <c r="CE246" s="630">
        <v>0</v>
      </c>
      <c r="CF246" s="630"/>
      <c r="CG246" s="630">
        <v>11.993109388458226</v>
      </c>
      <c r="CH246" s="630"/>
      <c r="CI246" s="630">
        <v>0</v>
      </c>
      <c r="CJ246" s="630">
        <v>0</v>
      </c>
      <c r="CK246" s="630"/>
      <c r="CL246" s="630">
        <v>117.90968377014889</v>
      </c>
      <c r="CM246" s="630">
        <v>0</v>
      </c>
      <c r="CN246" s="630">
        <v>0</v>
      </c>
      <c r="CO246" s="630">
        <v>0</v>
      </c>
      <c r="CP246" s="630">
        <v>0</v>
      </c>
      <c r="CQ246" s="630">
        <v>0</v>
      </c>
      <c r="CR246" s="630"/>
      <c r="CS246" s="630">
        <v>0</v>
      </c>
      <c r="CT246" s="630">
        <v>0</v>
      </c>
      <c r="CU246" s="630"/>
      <c r="CV246" s="630">
        <v>0</v>
      </c>
      <c r="CW246" s="630">
        <v>0</v>
      </c>
      <c r="CX246" s="630">
        <v>0</v>
      </c>
      <c r="CY246" s="630">
        <v>0</v>
      </c>
      <c r="CZ246" s="630"/>
      <c r="DA246" s="630">
        <v>0</v>
      </c>
      <c r="DB246" s="630">
        <v>0</v>
      </c>
      <c r="DC246" s="630"/>
      <c r="DD246" s="630">
        <v>3.564045773348099</v>
      </c>
      <c r="DE246" s="630"/>
      <c r="DF246" s="630">
        <v>0</v>
      </c>
      <c r="DG246" s="630">
        <v>0</v>
      </c>
      <c r="DH246" s="630">
        <v>0</v>
      </c>
      <c r="DI246" s="630"/>
      <c r="DJ246" s="630">
        <v>1.0398671096345515</v>
      </c>
      <c r="DK246" s="630"/>
      <c r="DL246" s="630">
        <v>0</v>
      </c>
      <c r="DM246" s="630">
        <v>0</v>
      </c>
    </row>
    <row r="247" spans="1:117" s="622" customFormat="1" ht="13">
      <c r="A247" s="484">
        <v>759</v>
      </c>
      <c r="B247" s="621">
        <v>14</v>
      </c>
      <c r="C247" s="622" t="s">
        <v>245</v>
      </c>
      <c r="D247" s="470">
        <v>1800</v>
      </c>
      <c r="E247" s="623">
        <v>46651</v>
      </c>
      <c r="F247" s="624">
        <v>-361440</v>
      </c>
      <c r="G247" s="624">
        <v>-194112</v>
      </c>
      <c r="H247" s="625">
        <v>-508901</v>
      </c>
      <c r="I247" s="623"/>
      <c r="J247" s="624">
        <v>0</v>
      </c>
      <c r="K247" s="624">
        <v>0</v>
      </c>
      <c r="L247" s="624"/>
      <c r="M247" s="624">
        <v>14749</v>
      </c>
      <c r="N247" s="624">
        <v>10535</v>
      </c>
      <c r="O247" s="624">
        <v>0</v>
      </c>
      <c r="P247" s="624">
        <v>0</v>
      </c>
      <c r="Q247" s="624">
        <v>0</v>
      </c>
      <c r="R247" s="624">
        <v>0</v>
      </c>
      <c r="S247" s="624">
        <v>-9500</v>
      </c>
      <c r="T247" s="624">
        <v>8707</v>
      </c>
      <c r="U247" s="624">
        <v>0</v>
      </c>
      <c r="V247" s="624">
        <v>0</v>
      </c>
      <c r="W247" s="624">
        <v>0</v>
      </c>
      <c r="X247" s="624">
        <v>0</v>
      </c>
      <c r="Y247" s="624"/>
      <c r="Z247" s="624">
        <v>13771</v>
      </c>
      <c r="AA247" s="624"/>
      <c r="AB247" s="624">
        <v>0</v>
      </c>
      <c r="AC247" s="624">
        <v>0</v>
      </c>
      <c r="AD247" s="624"/>
      <c r="AE247" s="624">
        <v>0</v>
      </c>
      <c r="AF247" s="624">
        <v>0</v>
      </c>
      <c r="AG247" s="624">
        <v>0</v>
      </c>
      <c r="AH247" s="624">
        <v>0</v>
      </c>
      <c r="AI247" s="624">
        <v>0</v>
      </c>
      <c r="AJ247" s="624">
        <v>0</v>
      </c>
      <c r="AK247" s="624"/>
      <c r="AL247" s="624">
        <v>0</v>
      </c>
      <c r="AM247" s="624">
        <v>0</v>
      </c>
      <c r="AN247" s="624"/>
      <c r="AO247" s="624">
        <v>0</v>
      </c>
      <c r="AP247" s="624">
        <v>0</v>
      </c>
      <c r="AQ247" s="624">
        <v>0</v>
      </c>
      <c r="AR247" s="624">
        <v>0</v>
      </c>
      <c r="AS247" s="624"/>
      <c r="AT247" s="624">
        <v>0</v>
      </c>
      <c r="AU247" s="624">
        <v>0</v>
      </c>
      <c r="AV247" s="624"/>
      <c r="AW247" s="624">
        <v>6415</v>
      </c>
      <c r="AX247" s="624"/>
      <c r="AY247" s="624">
        <v>0</v>
      </c>
      <c r="AZ247" s="624">
        <v>0</v>
      </c>
      <c r="BA247" s="624">
        <v>0</v>
      </c>
      <c r="BB247" s="624"/>
      <c r="BC247" s="624">
        <v>1974</v>
      </c>
      <c r="BD247" s="624"/>
      <c r="BE247" s="624">
        <v>0</v>
      </c>
      <c r="BF247" s="624">
        <v>0</v>
      </c>
      <c r="BG247" s="626"/>
      <c r="BH247" s="484">
        <v>759</v>
      </c>
      <c r="BI247" s="621">
        <v>14</v>
      </c>
      <c r="BJ247" s="622" t="s">
        <v>245</v>
      </c>
      <c r="BK247" s="470">
        <v>1800</v>
      </c>
      <c r="BL247" s="627">
        <v>25.917222222222222</v>
      </c>
      <c r="BM247" s="628">
        <v>-200.8</v>
      </c>
      <c r="BN247" s="628">
        <v>-107.84</v>
      </c>
      <c r="BO247" s="629">
        <v>-282.72277777777776</v>
      </c>
      <c r="BP247" s="627"/>
      <c r="BQ247" s="630">
        <v>0</v>
      </c>
      <c r="BR247" s="630">
        <v>0</v>
      </c>
      <c r="BS247" s="630"/>
      <c r="BT247" s="630">
        <v>8.193888888888889</v>
      </c>
      <c r="BU247" s="630">
        <v>5.8527777777777779</v>
      </c>
      <c r="BV247" s="630">
        <v>0</v>
      </c>
      <c r="BW247" s="630">
        <v>0</v>
      </c>
      <c r="BX247" s="630">
        <v>0</v>
      </c>
      <c r="BY247" s="630">
        <v>0</v>
      </c>
      <c r="BZ247" s="630">
        <v>-5.2777777777777777</v>
      </c>
      <c r="CA247" s="630">
        <v>4.8372222222222225</v>
      </c>
      <c r="CB247" s="630">
        <v>0</v>
      </c>
      <c r="CC247" s="630">
        <v>0</v>
      </c>
      <c r="CD247" s="630">
        <v>0</v>
      </c>
      <c r="CE247" s="630">
        <v>0</v>
      </c>
      <c r="CF247" s="630"/>
      <c r="CG247" s="630">
        <v>7.650555555555556</v>
      </c>
      <c r="CH247" s="630"/>
      <c r="CI247" s="630">
        <v>0</v>
      </c>
      <c r="CJ247" s="630">
        <v>0</v>
      </c>
      <c r="CK247" s="630"/>
      <c r="CL247" s="630">
        <v>0</v>
      </c>
      <c r="CM247" s="630">
        <v>0</v>
      </c>
      <c r="CN247" s="630">
        <v>0</v>
      </c>
      <c r="CO247" s="630">
        <v>0</v>
      </c>
      <c r="CP247" s="630">
        <v>0</v>
      </c>
      <c r="CQ247" s="630">
        <v>0</v>
      </c>
      <c r="CR247" s="630"/>
      <c r="CS247" s="630">
        <v>0</v>
      </c>
      <c r="CT247" s="630">
        <v>0</v>
      </c>
      <c r="CU247" s="630"/>
      <c r="CV247" s="630">
        <v>0</v>
      </c>
      <c r="CW247" s="630">
        <v>0</v>
      </c>
      <c r="CX247" s="630">
        <v>0</v>
      </c>
      <c r="CY247" s="630">
        <v>0</v>
      </c>
      <c r="CZ247" s="630"/>
      <c r="DA247" s="630">
        <v>0</v>
      </c>
      <c r="DB247" s="630">
        <v>0</v>
      </c>
      <c r="DC247" s="630"/>
      <c r="DD247" s="630">
        <v>3.5638888888888891</v>
      </c>
      <c r="DE247" s="630"/>
      <c r="DF247" s="630">
        <v>0</v>
      </c>
      <c r="DG247" s="630">
        <v>0</v>
      </c>
      <c r="DH247" s="630">
        <v>0</v>
      </c>
      <c r="DI247" s="630"/>
      <c r="DJ247" s="630">
        <v>1.0966666666666667</v>
      </c>
      <c r="DK247" s="630"/>
      <c r="DL247" s="630">
        <v>0</v>
      </c>
      <c r="DM247" s="630">
        <v>0</v>
      </c>
    </row>
    <row r="248" spans="1:117" s="622" customFormat="1" ht="13">
      <c r="A248" s="484">
        <v>761</v>
      </c>
      <c r="B248" s="621">
        <v>2</v>
      </c>
      <c r="C248" s="622" t="s">
        <v>246</v>
      </c>
      <c r="D248" s="470">
        <v>8429</v>
      </c>
      <c r="E248" s="623">
        <v>2407882</v>
      </c>
      <c r="F248" s="624">
        <v>-1692543</v>
      </c>
      <c r="G248" s="624">
        <v>-908983</v>
      </c>
      <c r="H248" s="625">
        <v>-193644</v>
      </c>
      <c r="I248" s="623"/>
      <c r="J248" s="624">
        <v>0</v>
      </c>
      <c r="K248" s="624">
        <v>0</v>
      </c>
      <c r="L248" s="624"/>
      <c r="M248" s="624">
        <v>619447</v>
      </c>
      <c r="N248" s="624">
        <v>442462</v>
      </c>
      <c r="O248" s="624">
        <v>0</v>
      </c>
      <c r="P248" s="624">
        <v>0</v>
      </c>
      <c r="Q248" s="624">
        <v>0</v>
      </c>
      <c r="R248" s="624">
        <v>0</v>
      </c>
      <c r="S248" s="624">
        <v>-321432</v>
      </c>
      <c r="T248" s="624">
        <v>0</v>
      </c>
      <c r="U248" s="624">
        <v>0</v>
      </c>
      <c r="V248" s="624">
        <v>0</v>
      </c>
      <c r="W248" s="624">
        <v>0</v>
      </c>
      <c r="X248" s="624">
        <v>0</v>
      </c>
      <c r="Y248" s="624"/>
      <c r="Z248" s="624">
        <v>56588</v>
      </c>
      <c r="AA248" s="624"/>
      <c r="AB248" s="624">
        <v>0</v>
      </c>
      <c r="AC248" s="624">
        <v>0</v>
      </c>
      <c r="AD248" s="624"/>
      <c r="AE248" s="624">
        <v>1401914</v>
      </c>
      <c r="AF248" s="624">
        <v>0</v>
      </c>
      <c r="AG248" s="624">
        <v>0</v>
      </c>
      <c r="AH248" s="624">
        <v>0</v>
      </c>
      <c r="AI248" s="624">
        <v>0</v>
      </c>
      <c r="AJ248" s="624">
        <v>0</v>
      </c>
      <c r="AK248" s="624"/>
      <c r="AL248" s="624">
        <v>170277</v>
      </c>
      <c r="AM248" s="624">
        <v>0</v>
      </c>
      <c r="AN248" s="624"/>
      <c r="AO248" s="624">
        <v>0</v>
      </c>
      <c r="AP248" s="624">
        <v>0</v>
      </c>
      <c r="AQ248" s="624">
        <v>0</v>
      </c>
      <c r="AR248" s="624">
        <v>0</v>
      </c>
      <c r="AS248" s="624"/>
      <c r="AT248" s="624">
        <v>0</v>
      </c>
      <c r="AU248" s="624">
        <v>0</v>
      </c>
      <c r="AV248" s="624"/>
      <c r="AW248" s="624">
        <v>30041</v>
      </c>
      <c r="AX248" s="624"/>
      <c r="AY248" s="624">
        <v>0</v>
      </c>
      <c r="AZ248" s="624">
        <v>0</v>
      </c>
      <c r="BA248" s="624">
        <v>0</v>
      </c>
      <c r="BB248" s="624"/>
      <c r="BC248" s="624">
        <v>8585</v>
      </c>
      <c r="BD248" s="624"/>
      <c r="BE248" s="624">
        <v>0</v>
      </c>
      <c r="BF248" s="624">
        <v>0</v>
      </c>
      <c r="BG248" s="626"/>
      <c r="BH248" s="484">
        <v>761</v>
      </c>
      <c r="BI248" s="621">
        <v>2</v>
      </c>
      <c r="BJ248" s="622" t="s">
        <v>246</v>
      </c>
      <c r="BK248" s="470">
        <v>8429</v>
      </c>
      <c r="BL248" s="627">
        <v>285.66638984458416</v>
      </c>
      <c r="BM248" s="628">
        <v>-200.79997627239294</v>
      </c>
      <c r="BN248" s="628">
        <v>-107.83995729030727</v>
      </c>
      <c r="BO248" s="629">
        <v>-22.973543718116026</v>
      </c>
      <c r="BP248" s="627"/>
      <c r="BQ248" s="630">
        <v>0</v>
      </c>
      <c r="BR248" s="630">
        <v>0</v>
      </c>
      <c r="BS248" s="630"/>
      <c r="BT248" s="630">
        <v>73.489975086012578</v>
      </c>
      <c r="BU248" s="630">
        <v>52.492822398861072</v>
      </c>
      <c r="BV248" s="630">
        <v>0</v>
      </c>
      <c r="BW248" s="630">
        <v>0</v>
      </c>
      <c r="BX248" s="630">
        <v>0</v>
      </c>
      <c r="BY248" s="630">
        <v>0</v>
      </c>
      <c r="BZ248" s="630">
        <v>-38.134060979950171</v>
      </c>
      <c r="CA248" s="630">
        <v>0</v>
      </c>
      <c r="CB248" s="630">
        <v>0</v>
      </c>
      <c r="CC248" s="630">
        <v>0</v>
      </c>
      <c r="CD248" s="630">
        <v>0</v>
      </c>
      <c r="CE248" s="630">
        <v>0</v>
      </c>
      <c r="CF248" s="630"/>
      <c r="CG248" s="630">
        <v>6.7134891446197651</v>
      </c>
      <c r="CH248" s="630"/>
      <c r="CI248" s="630">
        <v>0</v>
      </c>
      <c r="CJ248" s="630">
        <v>0</v>
      </c>
      <c r="CK248" s="630"/>
      <c r="CL248" s="630">
        <v>166.32032269545616</v>
      </c>
      <c r="CM248" s="630">
        <v>0</v>
      </c>
      <c r="CN248" s="630">
        <v>0</v>
      </c>
      <c r="CO248" s="630">
        <v>0</v>
      </c>
      <c r="CP248" s="630">
        <v>0</v>
      </c>
      <c r="CQ248" s="630">
        <v>0</v>
      </c>
      <c r="CR248" s="630"/>
      <c r="CS248" s="630">
        <v>20.201328745995966</v>
      </c>
      <c r="CT248" s="630">
        <v>0</v>
      </c>
      <c r="CU248" s="630"/>
      <c r="CV248" s="630">
        <v>0</v>
      </c>
      <c r="CW248" s="630">
        <v>0</v>
      </c>
      <c r="CX248" s="630">
        <v>0</v>
      </c>
      <c r="CY248" s="630">
        <v>0</v>
      </c>
      <c r="CZ248" s="630"/>
      <c r="DA248" s="630">
        <v>0</v>
      </c>
      <c r="DB248" s="630">
        <v>0</v>
      </c>
      <c r="DC248" s="630"/>
      <c r="DD248" s="630">
        <v>3.5640052200735557</v>
      </c>
      <c r="DE248" s="630"/>
      <c r="DF248" s="630">
        <v>0</v>
      </c>
      <c r="DG248" s="630">
        <v>0</v>
      </c>
      <c r="DH248" s="630">
        <v>0</v>
      </c>
      <c r="DI248" s="630"/>
      <c r="DJ248" s="630">
        <v>1.0185075335152449</v>
      </c>
      <c r="DK248" s="630"/>
      <c r="DL248" s="630">
        <v>0</v>
      </c>
      <c r="DM248" s="630">
        <v>0</v>
      </c>
    </row>
    <row r="249" spans="1:117" s="622" customFormat="1" ht="13">
      <c r="A249" s="484">
        <v>762</v>
      </c>
      <c r="B249" s="621">
        <v>11</v>
      </c>
      <c r="C249" s="622" t="s">
        <v>247</v>
      </c>
      <c r="D249" s="470">
        <v>3570</v>
      </c>
      <c r="E249" s="623">
        <v>1265257</v>
      </c>
      <c r="F249" s="624">
        <v>-716856</v>
      </c>
      <c r="G249" s="624">
        <v>-384989</v>
      </c>
      <c r="H249" s="625">
        <v>163412</v>
      </c>
      <c r="I249" s="623"/>
      <c r="J249" s="624">
        <v>0</v>
      </c>
      <c r="K249" s="624">
        <v>0</v>
      </c>
      <c r="L249" s="624"/>
      <c r="M249" s="624">
        <v>162236</v>
      </c>
      <c r="N249" s="624">
        <v>115883</v>
      </c>
      <c r="O249" s="624">
        <v>34835</v>
      </c>
      <c r="P249" s="624">
        <v>23638</v>
      </c>
      <c r="Q249" s="624">
        <v>16884</v>
      </c>
      <c r="R249" s="624">
        <v>0</v>
      </c>
      <c r="S249" s="624">
        <v>34835</v>
      </c>
      <c r="T249" s="624">
        <v>0</v>
      </c>
      <c r="U249" s="624">
        <v>0</v>
      </c>
      <c r="V249" s="624">
        <v>0</v>
      </c>
      <c r="W249" s="624">
        <v>0</v>
      </c>
      <c r="X249" s="624">
        <v>0</v>
      </c>
      <c r="Y249" s="624"/>
      <c r="Z249" s="624">
        <v>16002</v>
      </c>
      <c r="AA249" s="624"/>
      <c r="AB249" s="624">
        <v>0</v>
      </c>
      <c r="AC249" s="624">
        <v>0</v>
      </c>
      <c r="AD249" s="624"/>
      <c r="AE249" s="624">
        <v>730307</v>
      </c>
      <c r="AF249" s="624">
        <v>0</v>
      </c>
      <c r="AG249" s="624">
        <v>0</v>
      </c>
      <c r="AH249" s="624">
        <v>0</v>
      </c>
      <c r="AI249" s="624">
        <v>0</v>
      </c>
      <c r="AJ249" s="624">
        <v>0</v>
      </c>
      <c r="AK249" s="624"/>
      <c r="AL249" s="624">
        <v>114720</v>
      </c>
      <c r="AM249" s="624">
        <v>0</v>
      </c>
      <c r="AN249" s="624"/>
      <c r="AO249" s="624">
        <v>0</v>
      </c>
      <c r="AP249" s="624">
        <v>0</v>
      </c>
      <c r="AQ249" s="624">
        <v>0</v>
      </c>
      <c r="AR249" s="624">
        <v>0</v>
      </c>
      <c r="AS249" s="624"/>
      <c r="AT249" s="624">
        <v>0</v>
      </c>
      <c r="AU249" s="624">
        <v>0</v>
      </c>
      <c r="AV249" s="624"/>
      <c r="AW249" s="624">
        <v>12723</v>
      </c>
      <c r="AX249" s="624"/>
      <c r="AY249" s="624">
        <v>0</v>
      </c>
      <c r="AZ249" s="624">
        <v>0</v>
      </c>
      <c r="BA249" s="624">
        <v>0</v>
      </c>
      <c r="BB249" s="624"/>
      <c r="BC249" s="624">
        <v>3194</v>
      </c>
      <c r="BD249" s="624"/>
      <c r="BE249" s="624">
        <v>0</v>
      </c>
      <c r="BF249" s="624">
        <v>0</v>
      </c>
      <c r="BG249" s="626"/>
      <c r="BH249" s="484">
        <v>762</v>
      </c>
      <c r="BI249" s="621">
        <v>11</v>
      </c>
      <c r="BJ249" s="622" t="s">
        <v>247</v>
      </c>
      <c r="BK249" s="470">
        <v>3570</v>
      </c>
      <c r="BL249" s="627">
        <v>354.4137254901961</v>
      </c>
      <c r="BM249" s="628">
        <v>-200.8</v>
      </c>
      <c r="BN249" s="628">
        <v>-107.84005602240896</v>
      </c>
      <c r="BO249" s="629">
        <v>45.773669467787116</v>
      </c>
      <c r="BP249" s="627"/>
      <c r="BQ249" s="630">
        <v>0</v>
      </c>
      <c r="BR249" s="630">
        <v>0</v>
      </c>
      <c r="BS249" s="630"/>
      <c r="BT249" s="630">
        <v>45.444257703081234</v>
      </c>
      <c r="BU249" s="630">
        <v>32.460224089635851</v>
      </c>
      <c r="BV249" s="630">
        <v>9.7577030812324939</v>
      </c>
      <c r="BW249" s="630">
        <v>6.621288515406162</v>
      </c>
      <c r="BX249" s="630">
        <v>4.7294117647058824</v>
      </c>
      <c r="BY249" s="630">
        <v>0</v>
      </c>
      <c r="BZ249" s="630">
        <v>9.7577030812324939</v>
      </c>
      <c r="CA249" s="630">
        <v>0</v>
      </c>
      <c r="CB249" s="630">
        <v>0</v>
      </c>
      <c r="CC249" s="630">
        <v>0</v>
      </c>
      <c r="CD249" s="630">
        <v>0</v>
      </c>
      <c r="CE249" s="630">
        <v>0</v>
      </c>
      <c r="CF249" s="630"/>
      <c r="CG249" s="630">
        <v>4.4823529411764707</v>
      </c>
      <c r="CH249" s="630"/>
      <c r="CI249" s="630">
        <v>0</v>
      </c>
      <c r="CJ249" s="630">
        <v>0</v>
      </c>
      <c r="CK249" s="630"/>
      <c r="CL249" s="630">
        <v>204.56778711484594</v>
      </c>
      <c r="CM249" s="630">
        <v>0</v>
      </c>
      <c r="CN249" s="630">
        <v>0</v>
      </c>
      <c r="CO249" s="630">
        <v>0</v>
      </c>
      <c r="CP249" s="630">
        <v>0</v>
      </c>
      <c r="CQ249" s="630">
        <v>0</v>
      </c>
      <c r="CR249" s="630"/>
      <c r="CS249" s="630">
        <v>32.134453781512605</v>
      </c>
      <c r="CT249" s="630">
        <v>0</v>
      </c>
      <c r="CU249" s="630"/>
      <c r="CV249" s="630">
        <v>0</v>
      </c>
      <c r="CW249" s="630">
        <v>0</v>
      </c>
      <c r="CX249" s="630">
        <v>0</v>
      </c>
      <c r="CY249" s="630">
        <v>0</v>
      </c>
      <c r="CZ249" s="630"/>
      <c r="DA249" s="630">
        <v>0</v>
      </c>
      <c r="DB249" s="630">
        <v>0</v>
      </c>
      <c r="DC249" s="630"/>
      <c r="DD249" s="630">
        <v>3.5638655462184876</v>
      </c>
      <c r="DE249" s="630"/>
      <c r="DF249" s="630">
        <v>0</v>
      </c>
      <c r="DG249" s="630">
        <v>0</v>
      </c>
      <c r="DH249" s="630">
        <v>0</v>
      </c>
      <c r="DI249" s="630"/>
      <c r="DJ249" s="630">
        <v>0.89467787114845942</v>
      </c>
      <c r="DK249" s="630"/>
      <c r="DL249" s="630">
        <v>0</v>
      </c>
      <c r="DM249" s="630">
        <v>0</v>
      </c>
    </row>
    <row r="250" spans="1:117" s="622" customFormat="1" ht="13">
      <c r="A250" s="484">
        <v>765</v>
      </c>
      <c r="B250" s="621">
        <v>18</v>
      </c>
      <c r="C250" s="622" t="s">
        <v>248</v>
      </c>
      <c r="D250" s="470">
        <v>10185</v>
      </c>
      <c r="E250" s="623">
        <v>4344198</v>
      </c>
      <c r="F250" s="624">
        <v>-2045148</v>
      </c>
      <c r="G250" s="624">
        <v>-1098350</v>
      </c>
      <c r="H250" s="625">
        <v>1200700</v>
      </c>
      <c r="I250" s="623"/>
      <c r="J250" s="624">
        <v>0</v>
      </c>
      <c r="K250" s="624">
        <v>0</v>
      </c>
      <c r="L250" s="624"/>
      <c r="M250" s="624">
        <v>280226</v>
      </c>
      <c r="N250" s="624">
        <v>200161</v>
      </c>
      <c r="O250" s="624">
        <v>139340</v>
      </c>
      <c r="P250" s="624">
        <v>47275</v>
      </c>
      <c r="Q250" s="624">
        <v>33768</v>
      </c>
      <c r="R250" s="624">
        <v>0</v>
      </c>
      <c r="S250" s="624">
        <v>-49086</v>
      </c>
      <c r="T250" s="624">
        <v>29023</v>
      </c>
      <c r="U250" s="624">
        <v>0</v>
      </c>
      <c r="V250" s="624">
        <v>0</v>
      </c>
      <c r="W250" s="624">
        <v>0</v>
      </c>
      <c r="X250" s="624">
        <v>0</v>
      </c>
      <c r="Y250" s="624"/>
      <c r="Z250" s="624">
        <v>99521</v>
      </c>
      <c r="AA250" s="624"/>
      <c r="AB250" s="624">
        <v>0</v>
      </c>
      <c r="AC250" s="624">
        <v>0</v>
      </c>
      <c r="AD250" s="624"/>
      <c r="AE250" s="624">
        <v>2600159</v>
      </c>
      <c r="AF250" s="624">
        <v>12194</v>
      </c>
      <c r="AG250" s="624">
        <v>206159</v>
      </c>
      <c r="AH250" s="624">
        <v>0</v>
      </c>
      <c r="AI250" s="624">
        <v>0</v>
      </c>
      <c r="AJ250" s="624">
        <v>0</v>
      </c>
      <c r="AK250" s="624"/>
      <c r="AL250" s="624">
        <v>697242</v>
      </c>
      <c r="AM250" s="624">
        <v>0</v>
      </c>
      <c r="AN250" s="624"/>
      <c r="AO250" s="624">
        <v>0</v>
      </c>
      <c r="AP250" s="624">
        <v>0</v>
      </c>
      <c r="AQ250" s="624">
        <v>0</v>
      </c>
      <c r="AR250" s="624">
        <v>0</v>
      </c>
      <c r="AS250" s="624"/>
      <c r="AT250" s="624">
        <v>0</v>
      </c>
      <c r="AU250" s="624">
        <v>0</v>
      </c>
      <c r="AV250" s="624"/>
      <c r="AW250" s="624">
        <v>36299</v>
      </c>
      <c r="AX250" s="624"/>
      <c r="AY250" s="624">
        <v>0</v>
      </c>
      <c r="AZ250" s="624">
        <v>0</v>
      </c>
      <c r="BA250" s="624">
        <v>0</v>
      </c>
      <c r="BB250" s="624"/>
      <c r="BC250" s="624">
        <v>11917</v>
      </c>
      <c r="BD250" s="624"/>
      <c r="BE250" s="624">
        <v>0</v>
      </c>
      <c r="BF250" s="624">
        <v>0</v>
      </c>
      <c r="BG250" s="626"/>
      <c r="BH250" s="484">
        <v>765</v>
      </c>
      <c r="BI250" s="621">
        <v>18</v>
      </c>
      <c r="BJ250" s="622" t="s">
        <v>248</v>
      </c>
      <c r="BK250" s="470">
        <v>10185</v>
      </c>
      <c r="BL250" s="627">
        <v>426.52901325478643</v>
      </c>
      <c r="BM250" s="628">
        <v>-200.8</v>
      </c>
      <c r="BN250" s="628">
        <v>-107.83996072655866</v>
      </c>
      <c r="BO250" s="629">
        <v>117.88905252822778</v>
      </c>
      <c r="BP250" s="627"/>
      <c r="BQ250" s="630">
        <v>0</v>
      </c>
      <c r="BR250" s="630">
        <v>0</v>
      </c>
      <c r="BS250" s="630"/>
      <c r="BT250" s="630">
        <v>27.513598429062348</v>
      </c>
      <c r="BU250" s="630">
        <v>19.652528227785961</v>
      </c>
      <c r="BV250" s="630">
        <v>13.680903289150711</v>
      </c>
      <c r="BW250" s="630">
        <v>4.6416298478154152</v>
      </c>
      <c r="BX250" s="630">
        <v>3.3154639175257734</v>
      </c>
      <c r="BY250" s="630">
        <v>0</v>
      </c>
      <c r="BZ250" s="630">
        <v>-4.8194403534609718</v>
      </c>
      <c r="CA250" s="630">
        <v>2.8495827196858126</v>
      </c>
      <c r="CB250" s="630">
        <v>0</v>
      </c>
      <c r="CC250" s="630">
        <v>0</v>
      </c>
      <c r="CD250" s="630">
        <v>0</v>
      </c>
      <c r="CE250" s="630">
        <v>0</v>
      </c>
      <c r="CF250" s="630"/>
      <c r="CG250" s="630">
        <v>9.771330387825234</v>
      </c>
      <c r="CH250" s="630"/>
      <c r="CI250" s="630">
        <v>0</v>
      </c>
      <c r="CJ250" s="630">
        <v>0</v>
      </c>
      <c r="CK250" s="630"/>
      <c r="CL250" s="630">
        <v>255.29297987236131</v>
      </c>
      <c r="CM250" s="630">
        <v>1.1972508591065292</v>
      </c>
      <c r="CN250" s="630">
        <v>20.241433480608737</v>
      </c>
      <c r="CO250" s="630">
        <v>0</v>
      </c>
      <c r="CP250" s="630">
        <v>0</v>
      </c>
      <c r="CQ250" s="630">
        <v>0</v>
      </c>
      <c r="CR250" s="630"/>
      <c r="CS250" s="630">
        <v>68.457731958762892</v>
      </c>
      <c r="CT250" s="630">
        <v>0</v>
      </c>
      <c r="CU250" s="630"/>
      <c r="CV250" s="630">
        <v>0</v>
      </c>
      <c r="CW250" s="630">
        <v>0</v>
      </c>
      <c r="CX250" s="630">
        <v>0</v>
      </c>
      <c r="CY250" s="630">
        <v>0</v>
      </c>
      <c r="CZ250" s="630"/>
      <c r="DA250" s="630">
        <v>0</v>
      </c>
      <c r="DB250" s="630">
        <v>0</v>
      </c>
      <c r="DC250" s="630"/>
      <c r="DD250" s="630">
        <v>3.5639666175748652</v>
      </c>
      <c r="DE250" s="630"/>
      <c r="DF250" s="630">
        <v>0</v>
      </c>
      <c r="DG250" s="630">
        <v>0</v>
      </c>
      <c r="DH250" s="630">
        <v>0</v>
      </c>
      <c r="DI250" s="630"/>
      <c r="DJ250" s="630">
        <v>1.1700540009818361</v>
      </c>
      <c r="DK250" s="630"/>
      <c r="DL250" s="630">
        <v>0</v>
      </c>
      <c r="DM250" s="630">
        <v>0</v>
      </c>
    </row>
    <row r="251" spans="1:117" s="622" customFormat="1" ht="13">
      <c r="A251" s="484">
        <v>768</v>
      </c>
      <c r="B251" s="621">
        <v>10</v>
      </c>
      <c r="C251" s="622" t="s">
        <v>249</v>
      </c>
      <c r="D251" s="470">
        <v>2361</v>
      </c>
      <c r="E251" s="623">
        <v>1078152</v>
      </c>
      <c r="F251" s="624">
        <v>-474089</v>
      </c>
      <c r="G251" s="624">
        <v>-254610</v>
      </c>
      <c r="H251" s="625">
        <v>349453</v>
      </c>
      <c r="I251" s="623"/>
      <c r="J251" s="624">
        <v>0</v>
      </c>
      <c r="K251" s="624">
        <v>0</v>
      </c>
      <c r="L251" s="624"/>
      <c r="M251" s="624">
        <v>14749</v>
      </c>
      <c r="N251" s="624">
        <v>10535</v>
      </c>
      <c r="O251" s="624">
        <v>0</v>
      </c>
      <c r="P251" s="624">
        <v>47275</v>
      </c>
      <c r="Q251" s="624">
        <v>33768</v>
      </c>
      <c r="R251" s="624">
        <v>0</v>
      </c>
      <c r="S251" s="624">
        <v>-42752</v>
      </c>
      <c r="T251" s="624">
        <v>0</v>
      </c>
      <c r="U251" s="624">
        <v>0</v>
      </c>
      <c r="V251" s="624">
        <v>0</v>
      </c>
      <c r="W251" s="624">
        <v>0</v>
      </c>
      <c r="X251" s="624">
        <v>0</v>
      </c>
      <c r="Y251" s="624"/>
      <c r="Z251" s="624">
        <v>13924</v>
      </c>
      <c r="AA251" s="624"/>
      <c r="AB251" s="624">
        <v>0</v>
      </c>
      <c r="AC251" s="624">
        <v>0</v>
      </c>
      <c r="AD251" s="624"/>
      <c r="AE251" s="624">
        <v>557009</v>
      </c>
      <c r="AF251" s="624">
        <v>0</v>
      </c>
      <c r="AG251" s="624">
        <v>0</v>
      </c>
      <c r="AH251" s="624">
        <v>0</v>
      </c>
      <c r="AI251" s="624">
        <v>0</v>
      </c>
      <c r="AJ251" s="624">
        <v>0</v>
      </c>
      <c r="AK251" s="624"/>
      <c r="AL251" s="624">
        <v>433345</v>
      </c>
      <c r="AM251" s="624">
        <v>0</v>
      </c>
      <c r="AN251" s="624"/>
      <c r="AO251" s="624">
        <v>0</v>
      </c>
      <c r="AP251" s="624">
        <v>0</v>
      </c>
      <c r="AQ251" s="624">
        <v>0</v>
      </c>
      <c r="AR251" s="624">
        <v>0</v>
      </c>
      <c r="AS251" s="624"/>
      <c r="AT251" s="624">
        <v>0</v>
      </c>
      <c r="AU251" s="624">
        <v>0</v>
      </c>
      <c r="AV251" s="624"/>
      <c r="AW251" s="624">
        <v>8415</v>
      </c>
      <c r="AX251" s="624"/>
      <c r="AY251" s="624">
        <v>0</v>
      </c>
      <c r="AZ251" s="624">
        <v>0</v>
      </c>
      <c r="BA251" s="624">
        <v>0</v>
      </c>
      <c r="BB251" s="624"/>
      <c r="BC251" s="624">
        <v>1884</v>
      </c>
      <c r="BD251" s="624"/>
      <c r="BE251" s="624">
        <v>0</v>
      </c>
      <c r="BF251" s="624">
        <v>0</v>
      </c>
      <c r="BG251" s="626"/>
      <c r="BH251" s="484">
        <v>768</v>
      </c>
      <c r="BI251" s="621">
        <v>10</v>
      </c>
      <c r="BJ251" s="622" t="s">
        <v>249</v>
      </c>
      <c r="BK251" s="470">
        <v>2361</v>
      </c>
      <c r="BL251" s="627">
        <v>456.65057179161374</v>
      </c>
      <c r="BM251" s="628">
        <v>-200.80008470986871</v>
      </c>
      <c r="BN251" s="628">
        <v>-107.83989834815756</v>
      </c>
      <c r="BO251" s="629">
        <v>148.01058873358747</v>
      </c>
      <c r="BP251" s="627"/>
      <c r="BQ251" s="630">
        <v>0</v>
      </c>
      <c r="BR251" s="630">
        <v>0</v>
      </c>
      <c r="BS251" s="630"/>
      <c r="BT251" s="630">
        <v>6.2469292672596355</v>
      </c>
      <c r="BU251" s="630">
        <v>4.4620923337568827</v>
      </c>
      <c r="BV251" s="630">
        <v>0</v>
      </c>
      <c r="BW251" s="630">
        <v>20.023295213892418</v>
      </c>
      <c r="BX251" s="630">
        <v>14.302414231257941</v>
      </c>
      <c r="BY251" s="630">
        <v>0</v>
      </c>
      <c r="BZ251" s="630">
        <v>-18.107581533248624</v>
      </c>
      <c r="CA251" s="630">
        <v>0</v>
      </c>
      <c r="CB251" s="630">
        <v>0</v>
      </c>
      <c r="CC251" s="630">
        <v>0</v>
      </c>
      <c r="CD251" s="630">
        <v>0</v>
      </c>
      <c r="CE251" s="630">
        <v>0</v>
      </c>
      <c r="CF251" s="630"/>
      <c r="CG251" s="630">
        <v>5.8975010588733587</v>
      </c>
      <c r="CH251" s="630"/>
      <c r="CI251" s="630">
        <v>0</v>
      </c>
      <c r="CJ251" s="630">
        <v>0</v>
      </c>
      <c r="CK251" s="630"/>
      <c r="CL251" s="630">
        <v>235.92079627276578</v>
      </c>
      <c r="CM251" s="630">
        <v>0</v>
      </c>
      <c r="CN251" s="630">
        <v>0</v>
      </c>
      <c r="CO251" s="630">
        <v>0</v>
      </c>
      <c r="CP251" s="630">
        <v>0</v>
      </c>
      <c r="CQ251" s="630">
        <v>0</v>
      </c>
      <c r="CR251" s="630"/>
      <c r="CS251" s="630">
        <v>183.54299025836511</v>
      </c>
      <c r="CT251" s="630">
        <v>0</v>
      </c>
      <c r="CU251" s="630"/>
      <c r="CV251" s="630">
        <v>0</v>
      </c>
      <c r="CW251" s="630">
        <v>0</v>
      </c>
      <c r="CX251" s="630">
        <v>0</v>
      </c>
      <c r="CY251" s="630">
        <v>0</v>
      </c>
      <c r="CZ251" s="630"/>
      <c r="DA251" s="630">
        <v>0</v>
      </c>
      <c r="DB251" s="630">
        <v>0</v>
      </c>
      <c r="DC251" s="630"/>
      <c r="DD251" s="630">
        <v>3.5641677255400253</v>
      </c>
      <c r="DE251" s="630"/>
      <c r="DF251" s="630">
        <v>0</v>
      </c>
      <c r="DG251" s="630">
        <v>0</v>
      </c>
      <c r="DH251" s="630">
        <v>0</v>
      </c>
      <c r="DI251" s="630"/>
      <c r="DJ251" s="630">
        <v>0.79796696315120708</v>
      </c>
      <c r="DK251" s="630"/>
      <c r="DL251" s="630">
        <v>0</v>
      </c>
      <c r="DM251" s="630">
        <v>0</v>
      </c>
    </row>
    <row r="252" spans="1:117" s="622" customFormat="1" ht="13">
      <c r="A252" s="484">
        <v>777</v>
      </c>
      <c r="B252" s="621">
        <v>18</v>
      </c>
      <c r="C252" s="622" t="s">
        <v>250</v>
      </c>
      <c r="D252" s="470">
        <v>7038</v>
      </c>
      <c r="E252" s="623">
        <v>1924906</v>
      </c>
      <c r="F252" s="624">
        <v>-1413230</v>
      </c>
      <c r="G252" s="624">
        <v>-758978</v>
      </c>
      <c r="H252" s="625">
        <v>-247302</v>
      </c>
      <c r="I252" s="623"/>
      <c r="J252" s="624">
        <v>0</v>
      </c>
      <c r="K252" s="624">
        <v>0</v>
      </c>
      <c r="L252" s="624"/>
      <c r="M252" s="624">
        <v>147487</v>
      </c>
      <c r="N252" s="624">
        <v>105348</v>
      </c>
      <c r="O252" s="624">
        <v>120339</v>
      </c>
      <c r="P252" s="624">
        <v>47275</v>
      </c>
      <c r="Q252" s="624">
        <v>33768</v>
      </c>
      <c r="R252" s="624">
        <v>133144</v>
      </c>
      <c r="S252" s="624">
        <v>28501</v>
      </c>
      <c r="T252" s="624">
        <v>17414</v>
      </c>
      <c r="U252" s="624">
        <v>44642</v>
      </c>
      <c r="V252" s="624">
        <v>0</v>
      </c>
      <c r="W252" s="624">
        <v>0</v>
      </c>
      <c r="X252" s="624">
        <v>0</v>
      </c>
      <c r="Y252" s="624"/>
      <c r="Z252" s="624">
        <v>15913</v>
      </c>
      <c r="AA252" s="624"/>
      <c r="AB252" s="624">
        <v>0</v>
      </c>
      <c r="AC252" s="624">
        <v>0</v>
      </c>
      <c r="AD252" s="624"/>
      <c r="AE252" s="624">
        <v>885983</v>
      </c>
      <c r="AF252" s="624">
        <v>7964</v>
      </c>
      <c r="AG252" s="624">
        <v>0</v>
      </c>
      <c r="AH252" s="624">
        <v>0</v>
      </c>
      <c r="AI252" s="624">
        <v>0</v>
      </c>
      <c r="AJ252" s="624">
        <v>0</v>
      </c>
      <c r="AK252" s="624"/>
      <c r="AL252" s="624">
        <v>270930</v>
      </c>
      <c r="AM252" s="624">
        <v>35773</v>
      </c>
      <c r="AN252" s="624"/>
      <c r="AO252" s="624">
        <v>0</v>
      </c>
      <c r="AP252" s="624">
        <v>0</v>
      </c>
      <c r="AQ252" s="624">
        <v>0</v>
      </c>
      <c r="AR252" s="624">
        <v>0</v>
      </c>
      <c r="AS252" s="624"/>
      <c r="AT252" s="624">
        <v>0</v>
      </c>
      <c r="AU252" s="624">
        <v>0</v>
      </c>
      <c r="AV252" s="624"/>
      <c r="AW252" s="624">
        <v>25083</v>
      </c>
      <c r="AX252" s="624"/>
      <c r="AY252" s="624">
        <v>0</v>
      </c>
      <c r="AZ252" s="624">
        <v>0</v>
      </c>
      <c r="BA252" s="624">
        <v>0</v>
      </c>
      <c r="BB252" s="624"/>
      <c r="BC252" s="624">
        <v>5342</v>
      </c>
      <c r="BD252" s="624"/>
      <c r="BE252" s="624">
        <v>0</v>
      </c>
      <c r="BF252" s="624">
        <v>0</v>
      </c>
      <c r="BG252" s="626"/>
      <c r="BH252" s="484">
        <v>777</v>
      </c>
      <c r="BI252" s="621">
        <v>18</v>
      </c>
      <c r="BJ252" s="622" t="s">
        <v>250</v>
      </c>
      <c r="BK252" s="470">
        <v>7038</v>
      </c>
      <c r="BL252" s="627">
        <v>273.50184711565788</v>
      </c>
      <c r="BM252" s="628">
        <v>-200.79994316567206</v>
      </c>
      <c r="BN252" s="628">
        <v>-107.84001136686558</v>
      </c>
      <c r="BO252" s="629">
        <v>-35.138107416879798</v>
      </c>
      <c r="BP252" s="627"/>
      <c r="BQ252" s="630">
        <v>0</v>
      </c>
      <c r="BR252" s="630">
        <v>0</v>
      </c>
      <c r="BS252" s="630"/>
      <c r="BT252" s="630">
        <v>20.955811310031258</v>
      </c>
      <c r="BU252" s="630">
        <v>14.968456947996589</v>
      </c>
      <c r="BV252" s="630">
        <v>17.098465473145779</v>
      </c>
      <c r="BW252" s="630">
        <v>6.717107132708156</v>
      </c>
      <c r="BX252" s="630">
        <v>4.7979539641943738</v>
      </c>
      <c r="BY252" s="630">
        <v>18.917874396135264</v>
      </c>
      <c r="BZ252" s="630">
        <v>4.0495879511224784</v>
      </c>
      <c r="CA252" s="630">
        <v>2.4742824666098322</v>
      </c>
      <c r="CB252" s="630">
        <v>6.3429951690821254</v>
      </c>
      <c r="CC252" s="630">
        <v>0</v>
      </c>
      <c r="CD252" s="630">
        <v>0</v>
      </c>
      <c r="CE252" s="630">
        <v>0</v>
      </c>
      <c r="CF252" s="630"/>
      <c r="CG252" s="630">
        <v>2.2610116510372267</v>
      </c>
      <c r="CH252" s="630"/>
      <c r="CI252" s="630">
        <v>0</v>
      </c>
      <c r="CJ252" s="630">
        <v>0</v>
      </c>
      <c r="CK252" s="630"/>
      <c r="CL252" s="630">
        <v>125.88562091503267</v>
      </c>
      <c r="CM252" s="630">
        <v>1.1315714691673771</v>
      </c>
      <c r="CN252" s="630">
        <v>0</v>
      </c>
      <c r="CO252" s="630">
        <v>0</v>
      </c>
      <c r="CP252" s="630">
        <v>0</v>
      </c>
      <c r="CQ252" s="630">
        <v>0</v>
      </c>
      <c r="CR252" s="630"/>
      <c r="CS252" s="630">
        <v>38.495311167945438</v>
      </c>
      <c r="CT252" s="630">
        <v>5.0828360329639102</v>
      </c>
      <c r="CU252" s="630"/>
      <c r="CV252" s="630">
        <v>0</v>
      </c>
      <c r="CW252" s="630">
        <v>0</v>
      </c>
      <c r="CX252" s="630">
        <v>0</v>
      </c>
      <c r="CY252" s="630">
        <v>0</v>
      </c>
      <c r="CZ252" s="630"/>
      <c r="DA252" s="630">
        <v>0</v>
      </c>
      <c r="DB252" s="630">
        <v>0</v>
      </c>
      <c r="DC252" s="630"/>
      <c r="DD252" s="630">
        <v>3.5639386189258313</v>
      </c>
      <c r="DE252" s="630"/>
      <c r="DF252" s="630">
        <v>0</v>
      </c>
      <c r="DG252" s="630">
        <v>0</v>
      </c>
      <c r="DH252" s="630">
        <v>0</v>
      </c>
      <c r="DI252" s="630"/>
      <c r="DJ252" s="630">
        <v>0.75902244955953391</v>
      </c>
      <c r="DK252" s="630"/>
      <c r="DL252" s="630">
        <v>0</v>
      </c>
      <c r="DM252" s="630">
        <v>0</v>
      </c>
    </row>
    <row r="253" spans="1:117" s="622" customFormat="1" ht="13">
      <c r="A253" s="484">
        <v>778</v>
      </c>
      <c r="B253" s="621">
        <v>11</v>
      </c>
      <c r="C253" s="622" t="s">
        <v>251</v>
      </c>
      <c r="D253" s="470">
        <v>6632</v>
      </c>
      <c r="E253" s="623">
        <v>2328428</v>
      </c>
      <c r="F253" s="624">
        <v>-1331706</v>
      </c>
      <c r="G253" s="624">
        <v>-715195</v>
      </c>
      <c r="H253" s="625">
        <v>281527</v>
      </c>
      <c r="I253" s="623"/>
      <c r="J253" s="624">
        <v>0</v>
      </c>
      <c r="K253" s="624">
        <v>0</v>
      </c>
      <c r="L253" s="624"/>
      <c r="M253" s="624">
        <v>132739</v>
      </c>
      <c r="N253" s="624">
        <v>94813</v>
      </c>
      <c r="O253" s="624">
        <v>33252</v>
      </c>
      <c r="P253" s="624">
        <v>0</v>
      </c>
      <c r="Q253" s="624">
        <v>0</v>
      </c>
      <c r="R253" s="624">
        <v>0</v>
      </c>
      <c r="S253" s="624">
        <v>-1583</v>
      </c>
      <c r="T253" s="624">
        <v>0</v>
      </c>
      <c r="U253" s="624">
        <v>-21538</v>
      </c>
      <c r="V253" s="624">
        <v>0</v>
      </c>
      <c r="W253" s="624">
        <v>0</v>
      </c>
      <c r="X253" s="624">
        <v>0</v>
      </c>
      <c r="Y253" s="624"/>
      <c r="Z253" s="624">
        <v>39783</v>
      </c>
      <c r="AA253" s="624"/>
      <c r="AB253" s="624">
        <v>0</v>
      </c>
      <c r="AC253" s="624">
        <v>0</v>
      </c>
      <c r="AD253" s="624"/>
      <c r="AE253" s="624">
        <v>1277704</v>
      </c>
      <c r="AF253" s="624">
        <v>6794</v>
      </c>
      <c r="AG253" s="624">
        <v>0</v>
      </c>
      <c r="AH253" s="624">
        <v>141420</v>
      </c>
      <c r="AI253" s="624">
        <v>0</v>
      </c>
      <c r="AJ253" s="624">
        <v>0</v>
      </c>
      <c r="AK253" s="624"/>
      <c r="AL253" s="624">
        <v>594757</v>
      </c>
      <c r="AM253" s="624">
        <v>0</v>
      </c>
      <c r="AN253" s="624"/>
      <c r="AO253" s="624">
        <v>0</v>
      </c>
      <c r="AP253" s="624">
        <v>0</v>
      </c>
      <c r="AQ253" s="624">
        <v>0</v>
      </c>
      <c r="AR253" s="624">
        <v>0</v>
      </c>
      <c r="AS253" s="624"/>
      <c r="AT253" s="624">
        <v>0</v>
      </c>
      <c r="AU253" s="624">
        <v>0</v>
      </c>
      <c r="AV253" s="624"/>
      <c r="AW253" s="624">
        <v>23636</v>
      </c>
      <c r="AX253" s="624"/>
      <c r="AY253" s="624">
        <v>0</v>
      </c>
      <c r="AZ253" s="624">
        <v>0</v>
      </c>
      <c r="BA253" s="624">
        <v>0</v>
      </c>
      <c r="BB253" s="624"/>
      <c r="BC253" s="624">
        <v>6651</v>
      </c>
      <c r="BD253" s="624"/>
      <c r="BE253" s="624">
        <v>0</v>
      </c>
      <c r="BF253" s="624">
        <v>0</v>
      </c>
      <c r="BG253" s="626"/>
      <c r="BH253" s="484">
        <v>778</v>
      </c>
      <c r="BI253" s="621">
        <v>11</v>
      </c>
      <c r="BJ253" s="622" t="s">
        <v>251</v>
      </c>
      <c r="BK253" s="470">
        <v>6632</v>
      </c>
      <c r="BL253" s="627">
        <v>351.08986731001204</v>
      </c>
      <c r="BM253" s="628">
        <v>-200.80006031363089</v>
      </c>
      <c r="BN253" s="628">
        <v>-107.84001809408926</v>
      </c>
      <c r="BO253" s="629">
        <v>42.449788902291921</v>
      </c>
      <c r="BP253" s="627"/>
      <c r="BQ253" s="630">
        <v>0</v>
      </c>
      <c r="BR253" s="630">
        <v>0</v>
      </c>
      <c r="BS253" s="630"/>
      <c r="BT253" s="630">
        <v>20.014927623642944</v>
      </c>
      <c r="BU253" s="630">
        <v>14.296290711700845</v>
      </c>
      <c r="BV253" s="630">
        <v>5.0138721351025328</v>
      </c>
      <c r="BW253" s="630">
        <v>0</v>
      </c>
      <c r="BX253" s="630">
        <v>0</v>
      </c>
      <c r="BY253" s="630">
        <v>0</v>
      </c>
      <c r="BZ253" s="630">
        <v>-0.23869119420989143</v>
      </c>
      <c r="CA253" s="630">
        <v>0</v>
      </c>
      <c r="CB253" s="630">
        <v>-3.2475874547647767</v>
      </c>
      <c r="CC253" s="630">
        <v>0</v>
      </c>
      <c r="CD253" s="630">
        <v>0</v>
      </c>
      <c r="CE253" s="630">
        <v>0</v>
      </c>
      <c r="CF253" s="630"/>
      <c r="CG253" s="630">
        <v>5.9986429433051871</v>
      </c>
      <c r="CH253" s="630"/>
      <c r="CI253" s="630">
        <v>0</v>
      </c>
      <c r="CJ253" s="630">
        <v>0</v>
      </c>
      <c r="CK253" s="630"/>
      <c r="CL253" s="630">
        <v>192.6574185765983</v>
      </c>
      <c r="CM253" s="630">
        <v>1.0244270205066346</v>
      </c>
      <c r="CN253" s="630">
        <v>0</v>
      </c>
      <c r="CO253" s="630">
        <v>21.323884197828708</v>
      </c>
      <c r="CP253" s="630">
        <v>0</v>
      </c>
      <c r="CQ253" s="630">
        <v>0</v>
      </c>
      <c r="CR253" s="630"/>
      <c r="CS253" s="630">
        <v>89.679885404101327</v>
      </c>
      <c r="CT253" s="630">
        <v>0</v>
      </c>
      <c r="CU253" s="630"/>
      <c r="CV253" s="630">
        <v>0</v>
      </c>
      <c r="CW253" s="630">
        <v>0</v>
      </c>
      <c r="CX253" s="630">
        <v>0</v>
      </c>
      <c r="CY253" s="630">
        <v>0</v>
      </c>
      <c r="CZ253" s="630"/>
      <c r="DA253" s="630">
        <v>0</v>
      </c>
      <c r="DB253" s="630">
        <v>0</v>
      </c>
      <c r="DC253" s="630"/>
      <c r="DD253" s="630">
        <v>3.5639324487334139</v>
      </c>
      <c r="DE253" s="630"/>
      <c r="DF253" s="630">
        <v>0</v>
      </c>
      <c r="DG253" s="630">
        <v>0</v>
      </c>
      <c r="DH253" s="630">
        <v>0</v>
      </c>
      <c r="DI253" s="630"/>
      <c r="DJ253" s="630">
        <v>1.0028648974668275</v>
      </c>
      <c r="DK253" s="630"/>
      <c r="DL253" s="630">
        <v>0</v>
      </c>
      <c r="DM253" s="630">
        <v>0</v>
      </c>
    </row>
    <row r="254" spans="1:117" s="622" customFormat="1" ht="13">
      <c r="A254" s="484">
        <v>781</v>
      </c>
      <c r="B254" s="621">
        <v>7</v>
      </c>
      <c r="C254" s="622" t="s">
        <v>252</v>
      </c>
      <c r="D254" s="470">
        <v>3428</v>
      </c>
      <c r="E254" s="623">
        <v>706710</v>
      </c>
      <c r="F254" s="624">
        <v>-688342</v>
      </c>
      <c r="G254" s="624">
        <v>-369676</v>
      </c>
      <c r="H254" s="625">
        <v>-351308</v>
      </c>
      <c r="I254" s="623"/>
      <c r="J254" s="624">
        <v>0</v>
      </c>
      <c r="K254" s="624">
        <v>0</v>
      </c>
      <c r="L254" s="624"/>
      <c r="M254" s="624">
        <v>0</v>
      </c>
      <c r="N254" s="624">
        <v>0</v>
      </c>
      <c r="O254" s="624">
        <v>3167</v>
      </c>
      <c r="P254" s="624">
        <v>0</v>
      </c>
      <c r="Q254" s="624">
        <v>0</v>
      </c>
      <c r="R254" s="624">
        <v>0</v>
      </c>
      <c r="S254" s="624">
        <v>-71253</v>
      </c>
      <c r="T254" s="624">
        <v>0</v>
      </c>
      <c r="U254" s="624">
        <v>0</v>
      </c>
      <c r="V254" s="624">
        <v>0</v>
      </c>
      <c r="W254" s="624">
        <v>0</v>
      </c>
      <c r="X254" s="624">
        <v>0</v>
      </c>
      <c r="Y254" s="624"/>
      <c r="Z254" s="624">
        <v>13707</v>
      </c>
      <c r="AA254" s="624"/>
      <c r="AB254" s="624">
        <v>0</v>
      </c>
      <c r="AC254" s="624">
        <v>0</v>
      </c>
      <c r="AD254" s="624"/>
      <c r="AE254" s="624">
        <v>746569</v>
      </c>
      <c r="AF254" s="624">
        <v>0</v>
      </c>
      <c r="AG254" s="624">
        <v>0</v>
      </c>
      <c r="AH254" s="624">
        <v>0</v>
      </c>
      <c r="AI254" s="624">
        <v>0</v>
      </c>
      <c r="AJ254" s="624">
        <v>0</v>
      </c>
      <c r="AK254" s="624"/>
      <c r="AL254" s="624">
        <v>0</v>
      </c>
      <c r="AM254" s="624">
        <v>0</v>
      </c>
      <c r="AN254" s="624"/>
      <c r="AO254" s="624">
        <v>0</v>
      </c>
      <c r="AP254" s="624">
        <v>0</v>
      </c>
      <c r="AQ254" s="624">
        <v>0</v>
      </c>
      <c r="AR254" s="624">
        <v>0</v>
      </c>
      <c r="AS254" s="624"/>
      <c r="AT254" s="624">
        <v>0</v>
      </c>
      <c r="AU254" s="624">
        <v>0</v>
      </c>
      <c r="AV254" s="624"/>
      <c r="AW254" s="624">
        <v>12217</v>
      </c>
      <c r="AX254" s="624"/>
      <c r="AY254" s="624">
        <v>0</v>
      </c>
      <c r="AZ254" s="624">
        <v>0</v>
      </c>
      <c r="BA254" s="624">
        <v>0</v>
      </c>
      <c r="BB254" s="624"/>
      <c r="BC254" s="624">
        <v>2303</v>
      </c>
      <c r="BD254" s="624"/>
      <c r="BE254" s="624">
        <v>0</v>
      </c>
      <c r="BF254" s="624">
        <v>0</v>
      </c>
      <c r="BG254" s="626"/>
      <c r="BH254" s="484">
        <v>781</v>
      </c>
      <c r="BI254" s="621">
        <v>7</v>
      </c>
      <c r="BJ254" s="622" t="s">
        <v>252</v>
      </c>
      <c r="BK254" s="470">
        <v>3428</v>
      </c>
      <c r="BL254" s="627">
        <v>206.1581096849475</v>
      </c>
      <c r="BM254" s="628">
        <v>-200.79988331388566</v>
      </c>
      <c r="BN254" s="628">
        <v>-107.84014002333723</v>
      </c>
      <c r="BO254" s="629">
        <v>-102.48191365227538</v>
      </c>
      <c r="BP254" s="627"/>
      <c r="BQ254" s="630">
        <v>0</v>
      </c>
      <c r="BR254" s="630">
        <v>0</v>
      </c>
      <c r="BS254" s="630"/>
      <c r="BT254" s="630">
        <v>0</v>
      </c>
      <c r="BU254" s="630">
        <v>0</v>
      </c>
      <c r="BV254" s="630">
        <v>0.92386231038506417</v>
      </c>
      <c r="BW254" s="630">
        <v>0</v>
      </c>
      <c r="BX254" s="630">
        <v>0</v>
      </c>
      <c r="BY254" s="630">
        <v>0</v>
      </c>
      <c r="BZ254" s="630">
        <v>-20.78558926487748</v>
      </c>
      <c r="CA254" s="630">
        <v>0</v>
      </c>
      <c r="CB254" s="630">
        <v>0</v>
      </c>
      <c r="CC254" s="630">
        <v>0</v>
      </c>
      <c r="CD254" s="630">
        <v>0</v>
      </c>
      <c r="CE254" s="630">
        <v>0</v>
      </c>
      <c r="CF254" s="630"/>
      <c r="CG254" s="630">
        <v>3.9985414235705949</v>
      </c>
      <c r="CH254" s="630"/>
      <c r="CI254" s="630">
        <v>0</v>
      </c>
      <c r="CJ254" s="630">
        <v>0</v>
      </c>
      <c r="CK254" s="630"/>
      <c r="CL254" s="630">
        <v>217.78558926487747</v>
      </c>
      <c r="CM254" s="630">
        <v>0</v>
      </c>
      <c r="CN254" s="630">
        <v>0</v>
      </c>
      <c r="CO254" s="630">
        <v>0</v>
      </c>
      <c r="CP254" s="630">
        <v>0</v>
      </c>
      <c r="CQ254" s="630">
        <v>0</v>
      </c>
      <c r="CR254" s="630"/>
      <c r="CS254" s="630">
        <v>0</v>
      </c>
      <c r="CT254" s="630">
        <v>0</v>
      </c>
      <c r="CU254" s="630"/>
      <c r="CV254" s="630">
        <v>0</v>
      </c>
      <c r="CW254" s="630">
        <v>0</v>
      </c>
      <c r="CX254" s="630">
        <v>0</v>
      </c>
      <c r="CY254" s="630">
        <v>0</v>
      </c>
      <c r="CZ254" s="630"/>
      <c r="DA254" s="630">
        <v>0</v>
      </c>
      <c r="DB254" s="630">
        <v>0</v>
      </c>
      <c r="DC254" s="630"/>
      <c r="DD254" s="630">
        <v>3.5638856476079348</v>
      </c>
      <c r="DE254" s="630"/>
      <c r="DF254" s="630">
        <v>0</v>
      </c>
      <c r="DG254" s="630">
        <v>0</v>
      </c>
      <c r="DH254" s="630">
        <v>0</v>
      </c>
      <c r="DI254" s="630"/>
      <c r="DJ254" s="630">
        <v>0.67182030338389731</v>
      </c>
      <c r="DK254" s="630"/>
      <c r="DL254" s="630">
        <v>0</v>
      </c>
      <c r="DM254" s="630">
        <v>0</v>
      </c>
    </row>
    <row r="255" spans="1:117" s="622" customFormat="1" ht="13">
      <c r="A255" s="484">
        <v>783</v>
      </c>
      <c r="B255" s="621">
        <v>4</v>
      </c>
      <c r="C255" s="622" t="s">
        <v>253</v>
      </c>
      <c r="D255" s="470">
        <v>6256</v>
      </c>
      <c r="E255" s="623">
        <v>1523100</v>
      </c>
      <c r="F255" s="624">
        <v>-1256205</v>
      </c>
      <c r="G255" s="624">
        <v>-674647</v>
      </c>
      <c r="H255" s="625">
        <v>-407752</v>
      </c>
      <c r="I255" s="623"/>
      <c r="J255" s="624">
        <v>0</v>
      </c>
      <c r="K255" s="624">
        <v>0</v>
      </c>
      <c r="L255" s="624"/>
      <c r="M255" s="624">
        <v>147487</v>
      </c>
      <c r="N255" s="624">
        <v>105348</v>
      </c>
      <c r="O255" s="624">
        <v>80754</v>
      </c>
      <c r="P255" s="624">
        <v>0</v>
      </c>
      <c r="Q255" s="624">
        <v>0</v>
      </c>
      <c r="R255" s="624">
        <v>0</v>
      </c>
      <c r="S255" s="624">
        <v>-172592</v>
      </c>
      <c r="T255" s="624">
        <v>0</v>
      </c>
      <c r="U255" s="624">
        <v>0</v>
      </c>
      <c r="V255" s="624">
        <v>0</v>
      </c>
      <c r="W255" s="624">
        <v>0</v>
      </c>
      <c r="X255" s="624">
        <v>0</v>
      </c>
      <c r="Y255" s="624"/>
      <c r="Z255" s="624">
        <v>31826</v>
      </c>
      <c r="AA255" s="624"/>
      <c r="AB255" s="624">
        <v>0</v>
      </c>
      <c r="AC255" s="624">
        <v>0</v>
      </c>
      <c r="AD255" s="624"/>
      <c r="AE255" s="624">
        <v>1173776</v>
      </c>
      <c r="AF255" s="624">
        <v>0</v>
      </c>
      <c r="AG255" s="624">
        <v>0</v>
      </c>
      <c r="AH255" s="624">
        <v>0</v>
      </c>
      <c r="AI255" s="624">
        <v>0</v>
      </c>
      <c r="AJ255" s="624">
        <v>0</v>
      </c>
      <c r="AK255" s="624"/>
      <c r="AL255" s="624">
        <v>127959</v>
      </c>
      <c r="AM255" s="624">
        <v>0</v>
      </c>
      <c r="AN255" s="624"/>
      <c r="AO255" s="624">
        <v>0</v>
      </c>
      <c r="AP255" s="624">
        <v>0</v>
      </c>
      <c r="AQ255" s="624">
        <v>0</v>
      </c>
      <c r="AR255" s="624">
        <v>0</v>
      </c>
      <c r="AS255" s="624"/>
      <c r="AT255" s="624">
        <v>0</v>
      </c>
      <c r="AU255" s="624">
        <v>0</v>
      </c>
      <c r="AV255" s="624"/>
      <c r="AW255" s="624">
        <v>22296</v>
      </c>
      <c r="AX255" s="624"/>
      <c r="AY255" s="624">
        <v>0</v>
      </c>
      <c r="AZ255" s="624">
        <v>0</v>
      </c>
      <c r="BA255" s="624">
        <v>0</v>
      </c>
      <c r="BB255" s="624"/>
      <c r="BC255" s="624">
        <v>6246</v>
      </c>
      <c r="BD255" s="624"/>
      <c r="BE255" s="624">
        <v>0</v>
      </c>
      <c r="BF255" s="624">
        <v>0</v>
      </c>
      <c r="BG255" s="626"/>
      <c r="BH255" s="484">
        <v>783</v>
      </c>
      <c r="BI255" s="621">
        <v>4</v>
      </c>
      <c r="BJ255" s="622" t="s">
        <v>253</v>
      </c>
      <c r="BK255" s="470">
        <v>6256</v>
      </c>
      <c r="BL255" s="627">
        <v>243.46227621483376</v>
      </c>
      <c r="BM255" s="628">
        <v>-200.80003196930946</v>
      </c>
      <c r="BN255" s="628">
        <v>-107.83999360613811</v>
      </c>
      <c r="BO255" s="629">
        <v>-65.177749360613817</v>
      </c>
      <c r="BP255" s="627"/>
      <c r="BQ255" s="630">
        <v>0</v>
      </c>
      <c r="BR255" s="630">
        <v>0</v>
      </c>
      <c r="BS255" s="630"/>
      <c r="BT255" s="630">
        <v>23.575287723785166</v>
      </c>
      <c r="BU255" s="630">
        <v>16.839514066496164</v>
      </c>
      <c r="BV255" s="630">
        <v>12.908248081841432</v>
      </c>
      <c r="BW255" s="630">
        <v>0</v>
      </c>
      <c r="BX255" s="630">
        <v>0</v>
      </c>
      <c r="BY255" s="630">
        <v>0</v>
      </c>
      <c r="BZ255" s="630">
        <v>-27.588235294117649</v>
      </c>
      <c r="CA255" s="630">
        <v>0</v>
      </c>
      <c r="CB255" s="630">
        <v>0</v>
      </c>
      <c r="CC255" s="630">
        <v>0</v>
      </c>
      <c r="CD255" s="630">
        <v>0</v>
      </c>
      <c r="CE255" s="630">
        <v>0</v>
      </c>
      <c r="CF255" s="630"/>
      <c r="CG255" s="630">
        <v>5.0872762148337598</v>
      </c>
      <c r="CH255" s="630"/>
      <c r="CI255" s="630">
        <v>0</v>
      </c>
      <c r="CJ255" s="630">
        <v>0</v>
      </c>
      <c r="CK255" s="630"/>
      <c r="CL255" s="630">
        <v>187.62404092071611</v>
      </c>
      <c r="CM255" s="630">
        <v>0</v>
      </c>
      <c r="CN255" s="630">
        <v>0</v>
      </c>
      <c r="CO255" s="630">
        <v>0</v>
      </c>
      <c r="CP255" s="630">
        <v>0</v>
      </c>
      <c r="CQ255" s="630">
        <v>0</v>
      </c>
      <c r="CR255" s="630"/>
      <c r="CS255" s="630">
        <v>20.453804347826086</v>
      </c>
      <c r="CT255" s="630">
        <v>0</v>
      </c>
      <c r="CU255" s="630"/>
      <c r="CV255" s="630">
        <v>0</v>
      </c>
      <c r="CW255" s="630">
        <v>0</v>
      </c>
      <c r="CX255" s="630">
        <v>0</v>
      </c>
      <c r="CY255" s="630">
        <v>0</v>
      </c>
      <c r="CZ255" s="630"/>
      <c r="DA255" s="630">
        <v>0</v>
      </c>
      <c r="DB255" s="630">
        <v>0</v>
      </c>
      <c r="DC255" s="630"/>
      <c r="DD255" s="630">
        <v>3.5639386189258313</v>
      </c>
      <c r="DE255" s="630"/>
      <c r="DF255" s="630">
        <v>0</v>
      </c>
      <c r="DG255" s="630">
        <v>0</v>
      </c>
      <c r="DH255" s="630">
        <v>0</v>
      </c>
      <c r="DI255" s="630"/>
      <c r="DJ255" s="630">
        <v>0.99840153452685421</v>
      </c>
      <c r="DK255" s="630"/>
      <c r="DL255" s="630">
        <v>0</v>
      </c>
      <c r="DM255" s="630">
        <v>0</v>
      </c>
    </row>
    <row r="256" spans="1:117" s="622" customFormat="1" ht="13">
      <c r="A256" s="484">
        <v>785</v>
      </c>
      <c r="B256" s="621">
        <v>17</v>
      </c>
      <c r="C256" s="622" t="s">
        <v>254</v>
      </c>
      <c r="D256" s="470">
        <v>2581</v>
      </c>
      <c r="E256" s="623">
        <v>838983</v>
      </c>
      <c r="F256" s="624">
        <v>-518265</v>
      </c>
      <c r="G256" s="624">
        <v>-278335</v>
      </c>
      <c r="H256" s="625">
        <v>42383</v>
      </c>
      <c r="I256" s="623"/>
      <c r="J256" s="624">
        <v>0</v>
      </c>
      <c r="K256" s="624">
        <v>0</v>
      </c>
      <c r="L256" s="624"/>
      <c r="M256" s="624">
        <v>73744</v>
      </c>
      <c r="N256" s="624">
        <v>52674</v>
      </c>
      <c r="O256" s="624">
        <v>0</v>
      </c>
      <c r="P256" s="624">
        <v>0</v>
      </c>
      <c r="Q256" s="624">
        <v>0</v>
      </c>
      <c r="R256" s="624">
        <v>0</v>
      </c>
      <c r="S256" s="624">
        <v>-50669</v>
      </c>
      <c r="T256" s="624">
        <v>0</v>
      </c>
      <c r="U256" s="624">
        <v>0</v>
      </c>
      <c r="V256" s="624">
        <v>0</v>
      </c>
      <c r="W256" s="624">
        <v>0</v>
      </c>
      <c r="X256" s="624">
        <v>0</v>
      </c>
      <c r="Y256" s="624"/>
      <c r="Z256" s="624">
        <v>5904</v>
      </c>
      <c r="AA256" s="624"/>
      <c r="AB256" s="624">
        <v>0</v>
      </c>
      <c r="AC256" s="624">
        <v>0</v>
      </c>
      <c r="AD256" s="624"/>
      <c r="AE256" s="624">
        <v>623493</v>
      </c>
      <c r="AF256" s="624">
        <v>17467</v>
      </c>
      <c r="AG256" s="624">
        <v>0</v>
      </c>
      <c r="AH256" s="624">
        <v>0</v>
      </c>
      <c r="AI256" s="624">
        <v>0</v>
      </c>
      <c r="AJ256" s="624">
        <v>0</v>
      </c>
      <c r="AK256" s="624"/>
      <c r="AL256" s="624">
        <v>103785</v>
      </c>
      <c r="AM256" s="624">
        <v>1141</v>
      </c>
      <c r="AN256" s="624"/>
      <c r="AO256" s="624">
        <v>0</v>
      </c>
      <c r="AP256" s="624">
        <v>0</v>
      </c>
      <c r="AQ256" s="624">
        <v>0</v>
      </c>
      <c r="AR256" s="624">
        <v>0</v>
      </c>
      <c r="AS256" s="624"/>
      <c r="AT256" s="624">
        <v>0</v>
      </c>
      <c r="AU256" s="624">
        <v>0</v>
      </c>
      <c r="AV256" s="624"/>
      <c r="AW256" s="624">
        <v>9199</v>
      </c>
      <c r="AX256" s="624"/>
      <c r="AY256" s="624">
        <v>0</v>
      </c>
      <c r="AZ256" s="624">
        <v>0</v>
      </c>
      <c r="BA256" s="624">
        <v>0</v>
      </c>
      <c r="BB256" s="624"/>
      <c r="BC256" s="624">
        <v>2245</v>
      </c>
      <c r="BD256" s="624"/>
      <c r="BE256" s="624">
        <v>0</v>
      </c>
      <c r="BF256" s="624">
        <v>0</v>
      </c>
      <c r="BG256" s="626"/>
      <c r="BH256" s="484">
        <v>785</v>
      </c>
      <c r="BI256" s="621">
        <v>17</v>
      </c>
      <c r="BJ256" s="622" t="s">
        <v>254</v>
      </c>
      <c r="BK256" s="470">
        <v>2581</v>
      </c>
      <c r="BL256" s="627">
        <v>325.06121658271985</v>
      </c>
      <c r="BM256" s="628">
        <v>-200.80007748934523</v>
      </c>
      <c r="BN256" s="628">
        <v>-107.83998450213096</v>
      </c>
      <c r="BO256" s="629">
        <v>16.421154591243702</v>
      </c>
      <c r="BP256" s="627"/>
      <c r="BQ256" s="630">
        <v>0</v>
      </c>
      <c r="BR256" s="630">
        <v>0</v>
      </c>
      <c r="BS256" s="630"/>
      <c r="BT256" s="630">
        <v>28.571871367686942</v>
      </c>
      <c r="BU256" s="630">
        <v>20.408368849283224</v>
      </c>
      <c r="BV256" s="630">
        <v>0</v>
      </c>
      <c r="BW256" s="630">
        <v>0</v>
      </c>
      <c r="BX256" s="630">
        <v>0</v>
      </c>
      <c r="BY256" s="630">
        <v>0</v>
      </c>
      <c r="BZ256" s="630">
        <v>-19.631538163502519</v>
      </c>
      <c r="CA256" s="630">
        <v>0</v>
      </c>
      <c r="CB256" s="630">
        <v>0</v>
      </c>
      <c r="CC256" s="630">
        <v>0</v>
      </c>
      <c r="CD256" s="630">
        <v>0</v>
      </c>
      <c r="CE256" s="630">
        <v>0</v>
      </c>
      <c r="CF256" s="630"/>
      <c r="CG256" s="630">
        <v>2.2874854707477721</v>
      </c>
      <c r="CH256" s="630"/>
      <c r="CI256" s="630">
        <v>0</v>
      </c>
      <c r="CJ256" s="630">
        <v>0</v>
      </c>
      <c r="CK256" s="630"/>
      <c r="CL256" s="630">
        <v>241.57032158078263</v>
      </c>
      <c r="CM256" s="630">
        <v>6.7675319643549008</v>
      </c>
      <c r="CN256" s="630">
        <v>0</v>
      </c>
      <c r="CO256" s="630">
        <v>0</v>
      </c>
      <c r="CP256" s="630">
        <v>0</v>
      </c>
      <c r="CQ256" s="630">
        <v>0</v>
      </c>
      <c r="CR256" s="630"/>
      <c r="CS256" s="630">
        <v>40.211158465710966</v>
      </c>
      <c r="CT256" s="630">
        <v>0.44207671445176289</v>
      </c>
      <c r="CU256" s="630"/>
      <c r="CV256" s="630">
        <v>0</v>
      </c>
      <c r="CW256" s="630">
        <v>0</v>
      </c>
      <c r="CX256" s="630">
        <v>0</v>
      </c>
      <c r="CY256" s="630">
        <v>0</v>
      </c>
      <c r="CZ256" s="630"/>
      <c r="DA256" s="630">
        <v>0</v>
      </c>
      <c r="DB256" s="630">
        <v>0</v>
      </c>
      <c r="DC256" s="630"/>
      <c r="DD256" s="630">
        <v>3.5641224331654398</v>
      </c>
      <c r="DE256" s="630"/>
      <c r="DF256" s="630">
        <v>0</v>
      </c>
      <c r="DG256" s="630">
        <v>0</v>
      </c>
      <c r="DH256" s="630">
        <v>0</v>
      </c>
      <c r="DI256" s="630"/>
      <c r="DJ256" s="630">
        <v>0.86981790003874471</v>
      </c>
      <c r="DK256" s="630"/>
      <c r="DL256" s="630">
        <v>0</v>
      </c>
      <c r="DM256" s="630">
        <v>0</v>
      </c>
    </row>
    <row r="257" spans="1:117" s="622" customFormat="1" ht="13">
      <c r="A257" s="484">
        <v>790</v>
      </c>
      <c r="B257" s="621">
        <v>6</v>
      </c>
      <c r="C257" s="622" t="s">
        <v>255</v>
      </c>
      <c r="D257" s="470">
        <v>23464</v>
      </c>
      <c r="E257" s="623">
        <v>5063340</v>
      </c>
      <c r="F257" s="624">
        <v>-4711571</v>
      </c>
      <c r="G257" s="624">
        <v>-2530358</v>
      </c>
      <c r="H257" s="625">
        <v>-2178589</v>
      </c>
      <c r="I257" s="623"/>
      <c r="J257" s="624">
        <v>0</v>
      </c>
      <c r="K257" s="624">
        <v>0</v>
      </c>
      <c r="L257" s="624"/>
      <c r="M257" s="624">
        <v>663693</v>
      </c>
      <c r="N257" s="624">
        <v>474067</v>
      </c>
      <c r="O257" s="624">
        <v>63336</v>
      </c>
      <c r="P257" s="624">
        <v>23638</v>
      </c>
      <c r="Q257" s="624">
        <v>16884</v>
      </c>
      <c r="R257" s="624">
        <v>0</v>
      </c>
      <c r="S257" s="624">
        <v>-148841</v>
      </c>
      <c r="T257" s="624">
        <v>31925</v>
      </c>
      <c r="U257" s="624">
        <v>0</v>
      </c>
      <c r="V257" s="624">
        <v>0</v>
      </c>
      <c r="W257" s="624">
        <v>0</v>
      </c>
      <c r="X257" s="624">
        <v>0</v>
      </c>
      <c r="Y257" s="624"/>
      <c r="Z257" s="624">
        <v>107426</v>
      </c>
      <c r="AA257" s="624"/>
      <c r="AB257" s="624">
        <v>0</v>
      </c>
      <c r="AC257" s="624">
        <v>0</v>
      </c>
      <c r="AD257" s="624"/>
      <c r="AE257" s="624">
        <v>2442251</v>
      </c>
      <c r="AF257" s="624">
        <v>0</v>
      </c>
      <c r="AG257" s="624">
        <v>0</v>
      </c>
      <c r="AH257" s="624">
        <v>0</v>
      </c>
      <c r="AI257" s="624">
        <v>0</v>
      </c>
      <c r="AJ257" s="624">
        <v>0</v>
      </c>
      <c r="AK257" s="624"/>
      <c r="AL257" s="624">
        <v>807233</v>
      </c>
      <c r="AM257" s="624">
        <v>19908</v>
      </c>
      <c r="AN257" s="624"/>
      <c r="AO257" s="624">
        <v>0</v>
      </c>
      <c r="AP257" s="624">
        <v>0</v>
      </c>
      <c r="AQ257" s="624">
        <v>0</v>
      </c>
      <c r="AR257" s="624">
        <v>0</v>
      </c>
      <c r="AS257" s="624"/>
      <c r="AT257" s="624">
        <v>0</v>
      </c>
      <c r="AU257" s="624">
        <v>0</v>
      </c>
      <c r="AV257" s="624"/>
      <c r="AW257" s="624">
        <v>83626</v>
      </c>
      <c r="AX257" s="624"/>
      <c r="AY257" s="624">
        <v>0</v>
      </c>
      <c r="AZ257" s="624">
        <v>0</v>
      </c>
      <c r="BA257" s="624">
        <v>0</v>
      </c>
      <c r="BB257" s="624"/>
      <c r="BC257" s="624">
        <v>25870</v>
      </c>
      <c r="BD257" s="624"/>
      <c r="BE257" s="624">
        <v>452324</v>
      </c>
      <c r="BF257" s="624">
        <v>0</v>
      </c>
      <c r="BG257" s="626"/>
      <c r="BH257" s="484">
        <v>790</v>
      </c>
      <c r="BI257" s="621">
        <v>6</v>
      </c>
      <c r="BJ257" s="622" t="s">
        <v>255</v>
      </c>
      <c r="BK257" s="470">
        <v>23464</v>
      </c>
      <c r="BL257" s="627">
        <v>215.79185134674395</v>
      </c>
      <c r="BM257" s="628">
        <v>-200.79999147630411</v>
      </c>
      <c r="BN257" s="628">
        <v>-107.84001022843505</v>
      </c>
      <c r="BO257" s="629">
        <v>-92.848150357995223</v>
      </c>
      <c r="BP257" s="627"/>
      <c r="BQ257" s="630">
        <v>0</v>
      </c>
      <c r="BR257" s="630">
        <v>0</v>
      </c>
      <c r="BS257" s="630"/>
      <c r="BT257" s="630">
        <v>28.285586430276169</v>
      </c>
      <c r="BU257" s="630">
        <v>20.204014660756904</v>
      </c>
      <c r="BV257" s="630">
        <v>2.6992840095465396</v>
      </c>
      <c r="BW257" s="630">
        <v>1.0074156154108422</v>
      </c>
      <c r="BX257" s="630">
        <v>0.71957040572792363</v>
      </c>
      <c r="BY257" s="630">
        <v>0</v>
      </c>
      <c r="BZ257" s="630">
        <v>-6.3433770883054894</v>
      </c>
      <c r="CA257" s="630">
        <v>1.3605949539720423</v>
      </c>
      <c r="CB257" s="630">
        <v>0</v>
      </c>
      <c r="CC257" s="630">
        <v>0</v>
      </c>
      <c r="CD257" s="630">
        <v>0</v>
      </c>
      <c r="CE257" s="630">
        <v>0</v>
      </c>
      <c r="CF257" s="630"/>
      <c r="CG257" s="630">
        <v>4.5783327650869419</v>
      </c>
      <c r="CH257" s="630"/>
      <c r="CI257" s="630">
        <v>0</v>
      </c>
      <c r="CJ257" s="630">
        <v>0</v>
      </c>
      <c r="CK257" s="630"/>
      <c r="CL257" s="630">
        <v>104.08502386634845</v>
      </c>
      <c r="CM257" s="630">
        <v>0</v>
      </c>
      <c r="CN257" s="630">
        <v>0</v>
      </c>
      <c r="CO257" s="630">
        <v>0</v>
      </c>
      <c r="CP257" s="630">
        <v>0</v>
      </c>
      <c r="CQ257" s="630">
        <v>0</v>
      </c>
      <c r="CR257" s="630"/>
      <c r="CS257" s="630">
        <v>34.403042959427211</v>
      </c>
      <c r="CT257" s="630">
        <v>0.84844868735083534</v>
      </c>
      <c r="CU257" s="630"/>
      <c r="CV257" s="630">
        <v>0</v>
      </c>
      <c r="CW257" s="630">
        <v>0</v>
      </c>
      <c r="CX257" s="630">
        <v>0</v>
      </c>
      <c r="CY257" s="630">
        <v>0</v>
      </c>
      <c r="CZ257" s="630"/>
      <c r="DA257" s="630">
        <v>0</v>
      </c>
      <c r="DB257" s="630">
        <v>0</v>
      </c>
      <c r="DC257" s="630"/>
      <c r="DD257" s="630">
        <v>3.5640129560177294</v>
      </c>
      <c r="DE257" s="630"/>
      <c r="DF257" s="630">
        <v>0</v>
      </c>
      <c r="DG257" s="630">
        <v>0</v>
      </c>
      <c r="DH257" s="630">
        <v>0</v>
      </c>
      <c r="DI257" s="630"/>
      <c r="DJ257" s="630">
        <v>1.1025400613706102</v>
      </c>
      <c r="DK257" s="630"/>
      <c r="DL257" s="630">
        <v>19.277361063757244</v>
      </c>
      <c r="DM257" s="630">
        <v>0</v>
      </c>
    </row>
    <row r="258" spans="1:117" s="622" customFormat="1" ht="13">
      <c r="A258" s="484">
        <v>791</v>
      </c>
      <c r="B258" s="621">
        <v>17</v>
      </c>
      <c r="C258" s="622" t="s">
        <v>256</v>
      </c>
      <c r="D258" s="470">
        <v>4938</v>
      </c>
      <c r="E258" s="623">
        <v>1514752</v>
      </c>
      <c r="F258" s="624">
        <v>-991550</v>
      </c>
      <c r="G258" s="624">
        <v>-532514</v>
      </c>
      <c r="H258" s="625">
        <v>-9312</v>
      </c>
      <c r="I258" s="623"/>
      <c r="J258" s="624">
        <v>0</v>
      </c>
      <c r="K258" s="624">
        <v>0</v>
      </c>
      <c r="L258" s="624"/>
      <c r="M258" s="624">
        <v>191734</v>
      </c>
      <c r="N258" s="624">
        <v>136953</v>
      </c>
      <c r="O258" s="624">
        <v>58586</v>
      </c>
      <c r="P258" s="624">
        <v>0</v>
      </c>
      <c r="Q258" s="624">
        <v>0</v>
      </c>
      <c r="R258" s="624">
        <v>0</v>
      </c>
      <c r="S258" s="624">
        <v>33252</v>
      </c>
      <c r="T258" s="624">
        <v>29023</v>
      </c>
      <c r="U258" s="624">
        <v>0</v>
      </c>
      <c r="V258" s="624">
        <v>0</v>
      </c>
      <c r="W258" s="624">
        <v>0</v>
      </c>
      <c r="X258" s="624">
        <v>0</v>
      </c>
      <c r="Y258" s="624"/>
      <c r="Z258" s="624">
        <v>31495</v>
      </c>
      <c r="AA258" s="624"/>
      <c r="AB258" s="624">
        <v>0</v>
      </c>
      <c r="AC258" s="624">
        <v>0</v>
      </c>
      <c r="AD258" s="624"/>
      <c r="AE258" s="624">
        <v>1010595</v>
      </c>
      <c r="AF258" s="624">
        <v>0</v>
      </c>
      <c r="AG258" s="624">
        <v>0</v>
      </c>
      <c r="AH258" s="624">
        <v>0</v>
      </c>
      <c r="AI258" s="624">
        <v>0</v>
      </c>
      <c r="AJ258" s="624">
        <v>0</v>
      </c>
      <c r="AK258" s="624"/>
      <c r="AL258" s="624">
        <v>0</v>
      </c>
      <c r="AM258" s="624">
        <v>0</v>
      </c>
      <c r="AN258" s="624"/>
      <c r="AO258" s="624">
        <v>0</v>
      </c>
      <c r="AP258" s="624">
        <v>0</v>
      </c>
      <c r="AQ258" s="624">
        <v>0</v>
      </c>
      <c r="AR258" s="624">
        <v>0</v>
      </c>
      <c r="AS258" s="624"/>
      <c r="AT258" s="624">
        <v>0</v>
      </c>
      <c r="AU258" s="624">
        <v>0</v>
      </c>
      <c r="AV258" s="624"/>
      <c r="AW258" s="624">
        <v>17599</v>
      </c>
      <c r="AX258" s="624"/>
      <c r="AY258" s="624">
        <v>0</v>
      </c>
      <c r="AZ258" s="624">
        <v>0</v>
      </c>
      <c r="BA258" s="624">
        <v>0</v>
      </c>
      <c r="BB258" s="624"/>
      <c r="BC258" s="624">
        <v>5515</v>
      </c>
      <c r="BD258" s="624"/>
      <c r="BE258" s="624">
        <v>0</v>
      </c>
      <c r="BF258" s="624">
        <v>0</v>
      </c>
      <c r="BG258" s="626"/>
      <c r="BH258" s="484">
        <v>791</v>
      </c>
      <c r="BI258" s="621">
        <v>17</v>
      </c>
      <c r="BJ258" s="622" t="s">
        <v>256</v>
      </c>
      <c r="BK258" s="470">
        <v>4938</v>
      </c>
      <c r="BL258" s="627">
        <v>306.75415147833132</v>
      </c>
      <c r="BM258" s="628">
        <v>-200.79991899554474</v>
      </c>
      <c r="BN258" s="628">
        <v>-107.84001620089104</v>
      </c>
      <c r="BO258" s="629">
        <v>-1.8857837181044959</v>
      </c>
      <c r="BP258" s="627"/>
      <c r="BQ258" s="630">
        <v>0</v>
      </c>
      <c r="BR258" s="630">
        <v>0</v>
      </c>
      <c r="BS258" s="630"/>
      <c r="BT258" s="630">
        <v>38.828270554880518</v>
      </c>
      <c r="BU258" s="630">
        <v>27.734507897934385</v>
      </c>
      <c r="BV258" s="630">
        <v>11.86431753746456</v>
      </c>
      <c r="BW258" s="630">
        <v>0</v>
      </c>
      <c r="BX258" s="630">
        <v>0</v>
      </c>
      <c r="BY258" s="630">
        <v>0</v>
      </c>
      <c r="BZ258" s="630">
        <v>6.733900364520049</v>
      </c>
      <c r="CA258" s="630">
        <v>5.8774807614418796</v>
      </c>
      <c r="CB258" s="630">
        <v>0</v>
      </c>
      <c r="CC258" s="630">
        <v>0</v>
      </c>
      <c r="CD258" s="630">
        <v>0</v>
      </c>
      <c r="CE258" s="630">
        <v>0</v>
      </c>
      <c r="CF258" s="630"/>
      <c r="CG258" s="630">
        <v>6.3780882948562168</v>
      </c>
      <c r="CH258" s="630"/>
      <c r="CI258" s="630">
        <v>0</v>
      </c>
      <c r="CJ258" s="630">
        <v>0</v>
      </c>
      <c r="CK258" s="630"/>
      <c r="CL258" s="630">
        <v>204.65674362089914</v>
      </c>
      <c r="CM258" s="630">
        <v>0</v>
      </c>
      <c r="CN258" s="630">
        <v>0</v>
      </c>
      <c r="CO258" s="630">
        <v>0</v>
      </c>
      <c r="CP258" s="630">
        <v>0</v>
      </c>
      <c r="CQ258" s="630">
        <v>0</v>
      </c>
      <c r="CR258" s="630"/>
      <c r="CS258" s="630">
        <v>0</v>
      </c>
      <c r="CT258" s="630">
        <v>0</v>
      </c>
      <c r="CU258" s="630"/>
      <c r="CV258" s="630">
        <v>0</v>
      </c>
      <c r="CW258" s="630">
        <v>0</v>
      </c>
      <c r="CX258" s="630">
        <v>0</v>
      </c>
      <c r="CY258" s="630">
        <v>0</v>
      </c>
      <c r="CZ258" s="630"/>
      <c r="DA258" s="630">
        <v>0</v>
      </c>
      <c r="DB258" s="630">
        <v>0</v>
      </c>
      <c r="DC258" s="630"/>
      <c r="DD258" s="630">
        <v>3.5639935196435806</v>
      </c>
      <c r="DE258" s="630"/>
      <c r="DF258" s="630">
        <v>0</v>
      </c>
      <c r="DG258" s="630">
        <v>0</v>
      </c>
      <c r="DH258" s="630">
        <v>0</v>
      </c>
      <c r="DI258" s="630"/>
      <c r="DJ258" s="630">
        <v>1.116848926690968</v>
      </c>
      <c r="DK258" s="630"/>
      <c r="DL258" s="630">
        <v>0</v>
      </c>
      <c r="DM258" s="630">
        <v>0</v>
      </c>
    </row>
    <row r="259" spans="1:117" s="622" customFormat="1" ht="13">
      <c r="A259" s="484">
        <v>831</v>
      </c>
      <c r="B259" s="621">
        <v>9</v>
      </c>
      <c r="C259" s="622" t="s">
        <v>257</v>
      </c>
      <c r="D259" s="470">
        <v>4596</v>
      </c>
      <c r="E259" s="623">
        <v>-37605</v>
      </c>
      <c r="F259" s="624">
        <v>-922877</v>
      </c>
      <c r="G259" s="624">
        <v>-495633</v>
      </c>
      <c r="H259" s="625">
        <v>-1456115</v>
      </c>
      <c r="I259" s="623"/>
      <c r="J259" s="624">
        <v>0</v>
      </c>
      <c r="K259" s="624">
        <v>0</v>
      </c>
      <c r="L259" s="624"/>
      <c r="M259" s="624">
        <v>58995</v>
      </c>
      <c r="N259" s="624">
        <v>42139</v>
      </c>
      <c r="O259" s="624">
        <v>26918</v>
      </c>
      <c r="P259" s="624">
        <v>0</v>
      </c>
      <c r="Q259" s="624">
        <v>0</v>
      </c>
      <c r="R259" s="624">
        <v>0</v>
      </c>
      <c r="S259" s="624">
        <v>-202676</v>
      </c>
      <c r="T259" s="624">
        <v>0</v>
      </c>
      <c r="U259" s="624">
        <v>0</v>
      </c>
      <c r="V259" s="624">
        <v>0</v>
      </c>
      <c r="W259" s="624">
        <v>0</v>
      </c>
      <c r="X259" s="624">
        <v>0</v>
      </c>
      <c r="Y259" s="624"/>
      <c r="Z259" s="624">
        <v>15747</v>
      </c>
      <c r="AA259" s="624"/>
      <c r="AB259" s="624">
        <v>0</v>
      </c>
      <c r="AC259" s="624">
        <v>0</v>
      </c>
      <c r="AD259" s="624"/>
      <c r="AE259" s="624">
        <v>0</v>
      </c>
      <c r="AF259" s="624">
        <v>0</v>
      </c>
      <c r="AG259" s="624">
        <v>0</v>
      </c>
      <c r="AH259" s="624">
        <v>0</v>
      </c>
      <c r="AI259" s="624">
        <v>0</v>
      </c>
      <c r="AJ259" s="624">
        <v>0</v>
      </c>
      <c r="AK259" s="624"/>
      <c r="AL259" s="624">
        <v>0</v>
      </c>
      <c r="AM259" s="624">
        <v>0</v>
      </c>
      <c r="AN259" s="624"/>
      <c r="AO259" s="624">
        <v>0</v>
      </c>
      <c r="AP259" s="624">
        <v>0</v>
      </c>
      <c r="AQ259" s="624">
        <v>0</v>
      </c>
      <c r="AR259" s="624">
        <v>0</v>
      </c>
      <c r="AS259" s="624"/>
      <c r="AT259" s="624">
        <v>0</v>
      </c>
      <c r="AU259" s="624">
        <v>0</v>
      </c>
      <c r="AV259" s="624"/>
      <c r="AW259" s="624">
        <v>16380</v>
      </c>
      <c r="AX259" s="624"/>
      <c r="AY259" s="624">
        <v>0</v>
      </c>
      <c r="AZ259" s="624">
        <v>0</v>
      </c>
      <c r="BA259" s="624">
        <v>0</v>
      </c>
      <c r="BB259" s="624"/>
      <c r="BC259" s="624">
        <v>4892</v>
      </c>
      <c r="BD259" s="624"/>
      <c r="BE259" s="624">
        <v>0</v>
      </c>
      <c r="BF259" s="624">
        <v>0</v>
      </c>
      <c r="BG259" s="626"/>
      <c r="BH259" s="484">
        <v>831</v>
      </c>
      <c r="BI259" s="621">
        <v>9</v>
      </c>
      <c r="BJ259" s="622" t="s">
        <v>257</v>
      </c>
      <c r="BK259" s="470">
        <v>4596</v>
      </c>
      <c r="BL259" s="627">
        <v>-8.1821148825065269</v>
      </c>
      <c r="BM259" s="628">
        <v>-200.80004351610097</v>
      </c>
      <c r="BN259" s="628">
        <v>-107.84007832898172</v>
      </c>
      <c r="BO259" s="629">
        <v>-316.8222367275892</v>
      </c>
      <c r="BP259" s="627"/>
      <c r="BQ259" s="630">
        <v>0</v>
      </c>
      <c r="BR259" s="630">
        <v>0</v>
      </c>
      <c r="BS259" s="630"/>
      <c r="BT259" s="630">
        <v>12.836161879895561</v>
      </c>
      <c r="BU259" s="630">
        <v>9.1686248912097472</v>
      </c>
      <c r="BV259" s="630">
        <v>5.856832027850305</v>
      </c>
      <c r="BW259" s="630">
        <v>0</v>
      </c>
      <c r="BX259" s="630">
        <v>0</v>
      </c>
      <c r="BY259" s="630">
        <v>0</v>
      </c>
      <c r="BZ259" s="630">
        <v>-44.09834638816362</v>
      </c>
      <c r="CA259" s="630">
        <v>0</v>
      </c>
      <c r="CB259" s="630">
        <v>0</v>
      </c>
      <c r="CC259" s="630">
        <v>0</v>
      </c>
      <c r="CD259" s="630">
        <v>0</v>
      </c>
      <c r="CE259" s="630">
        <v>0</v>
      </c>
      <c r="CF259" s="630"/>
      <c r="CG259" s="630">
        <v>3.4262402088772848</v>
      </c>
      <c r="CH259" s="630"/>
      <c r="CI259" s="630">
        <v>0</v>
      </c>
      <c r="CJ259" s="630">
        <v>0</v>
      </c>
      <c r="CK259" s="630"/>
      <c r="CL259" s="630">
        <v>0</v>
      </c>
      <c r="CM259" s="630">
        <v>0</v>
      </c>
      <c r="CN259" s="630">
        <v>0</v>
      </c>
      <c r="CO259" s="630">
        <v>0</v>
      </c>
      <c r="CP259" s="630">
        <v>0</v>
      </c>
      <c r="CQ259" s="630">
        <v>0</v>
      </c>
      <c r="CR259" s="630"/>
      <c r="CS259" s="630">
        <v>0</v>
      </c>
      <c r="CT259" s="630">
        <v>0</v>
      </c>
      <c r="CU259" s="630"/>
      <c r="CV259" s="630">
        <v>0</v>
      </c>
      <c r="CW259" s="630">
        <v>0</v>
      </c>
      <c r="CX259" s="630">
        <v>0</v>
      </c>
      <c r="CY259" s="630">
        <v>0</v>
      </c>
      <c r="CZ259" s="630"/>
      <c r="DA259" s="630">
        <v>0</v>
      </c>
      <c r="DB259" s="630">
        <v>0</v>
      </c>
      <c r="DC259" s="630"/>
      <c r="DD259" s="630">
        <v>3.5639686684073109</v>
      </c>
      <c r="DE259" s="630"/>
      <c r="DF259" s="630">
        <v>0</v>
      </c>
      <c r="DG259" s="630">
        <v>0</v>
      </c>
      <c r="DH259" s="630">
        <v>0</v>
      </c>
      <c r="DI259" s="630"/>
      <c r="DJ259" s="630">
        <v>1.0644038294168843</v>
      </c>
      <c r="DK259" s="630"/>
      <c r="DL259" s="630">
        <v>0</v>
      </c>
      <c r="DM259" s="630">
        <v>0</v>
      </c>
    </row>
    <row r="260" spans="1:117" s="622" customFormat="1" ht="13">
      <c r="A260" s="484">
        <v>832</v>
      </c>
      <c r="B260" s="621">
        <v>17</v>
      </c>
      <c r="C260" s="622" t="s">
        <v>258</v>
      </c>
      <c r="D260" s="470">
        <v>3657</v>
      </c>
      <c r="E260" s="623">
        <v>1009002</v>
      </c>
      <c r="F260" s="624">
        <v>-734326</v>
      </c>
      <c r="G260" s="624">
        <v>-394371</v>
      </c>
      <c r="H260" s="625">
        <v>-119695</v>
      </c>
      <c r="I260" s="623"/>
      <c r="J260" s="624">
        <v>0</v>
      </c>
      <c r="K260" s="624">
        <v>0</v>
      </c>
      <c r="L260" s="624"/>
      <c r="M260" s="624">
        <v>44246</v>
      </c>
      <c r="N260" s="624">
        <v>31604</v>
      </c>
      <c r="O260" s="624">
        <v>0</v>
      </c>
      <c r="P260" s="624">
        <v>0</v>
      </c>
      <c r="Q260" s="624">
        <v>0</v>
      </c>
      <c r="R260" s="624">
        <v>0</v>
      </c>
      <c r="S260" s="624">
        <v>-17418</v>
      </c>
      <c r="T260" s="624">
        <v>0</v>
      </c>
      <c r="U260" s="624">
        <v>0</v>
      </c>
      <c r="V260" s="624">
        <v>0</v>
      </c>
      <c r="W260" s="624">
        <v>0</v>
      </c>
      <c r="X260" s="624">
        <v>0</v>
      </c>
      <c r="Y260" s="624"/>
      <c r="Z260" s="624">
        <v>7957</v>
      </c>
      <c r="AA260" s="624"/>
      <c r="AB260" s="624">
        <v>0</v>
      </c>
      <c r="AC260" s="624">
        <v>0</v>
      </c>
      <c r="AD260" s="624"/>
      <c r="AE260" s="624">
        <v>767195</v>
      </c>
      <c r="AF260" s="624">
        <v>0</v>
      </c>
      <c r="AG260" s="624">
        <v>0</v>
      </c>
      <c r="AH260" s="624">
        <v>0</v>
      </c>
      <c r="AI260" s="624">
        <v>0</v>
      </c>
      <c r="AJ260" s="624">
        <v>0</v>
      </c>
      <c r="AK260" s="624"/>
      <c r="AL260" s="624">
        <v>158397</v>
      </c>
      <c r="AM260" s="624">
        <v>0</v>
      </c>
      <c r="AN260" s="624"/>
      <c r="AO260" s="624">
        <v>0</v>
      </c>
      <c r="AP260" s="624">
        <v>0</v>
      </c>
      <c r="AQ260" s="624">
        <v>0</v>
      </c>
      <c r="AR260" s="624">
        <v>0</v>
      </c>
      <c r="AS260" s="624"/>
      <c r="AT260" s="624">
        <v>0</v>
      </c>
      <c r="AU260" s="624">
        <v>0</v>
      </c>
      <c r="AV260" s="624"/>
      <c r="AW260" s="624">
        <v>13034</v>
      </c>
      <c r="AX260" s="624"/>
      <c r="AY260" s="624">
        <v>0</v>
      </c>
      <c r="AZ260" s="624">
        <v>0</v>
      </c>
      <c r="BA260" s="624">
        <v>0</v>
      </c>
      <c r="BB260" s="624"/>
      <c r="BC260" s="624">
        <v>3987</v>
      </c>
      <c r="BD260" s="624"/>
      <c r="BE260" s="624">
        <v>0</v>
      </c>
      <c r="BF260" s="624">
        <v>0</v>
      </c>
      <c r="BG260" s="626"/>
      <c r="BH260" s="484">
        <v>832</v>
      </c>
      <c r="BI260" s="621">
        <v>17</v>
      </c>
      <c r="BJ260" s="622" t="s">
        <v>258</v>
      </c>
      <c r="BK260" s="470">
        <v>3657</v>
      </c>
      <c r="BL260" s="627">
        <v>275.90976210008205</v>
      </c>
      <c r="BM260" s="628">
        <v>-200.80010937927264</v>
      </c>
      <c r="BN260" s="628">
        <v>-107.84003281378179</v>
      </c>
      <c r="BO260" s="629">
        <v>-32.730380092972382</v>
      </c>
      <c r="BP260" s="627"/>
      <c r="BQ260" s="630">
        <v>0</v>
      </c>
      <c r="BR260" s="630">
        <v>0</v>
      </c>
      <c r="BS260" s="630"/>
      <c r="BT260" s="630">
        <v>12.098988241728193</v>
      </c>
      <c r="BU260" s="630">
        <v>8.6420563303254028</v>
      </c>
      <c r="BV260" s="630">
        <v>0</v>
      </c>
      <c r="BW260" s="630">
        <v>0</v>
      </c>
      <c r="BX260" s="630">
        <v>0</v>
      </c>
      <c r="BY260" s="630">
        <v>0</v>
      </c>
      <c r="BZ260" s="630">
        <v>-4.7629204265791634</v>
      </c>
      <c r="CA260" s="630">
        <v>0</v>
      </c>
      <c r="CB260" s="630">
        <v>0</v>
      </c>
      <c r="CC260" s="630">
        <v>0</v>
      </c>
      <c r="CD260" s="630">
        <v>0</v>
      </c>
      <c r="CE260" s="630">
        <v>0</v>
      </c>
      <c r="CF260" s="630"/>
      <c r="CG260" s="630">
        <v>2.175827180749248</v>
      </c>
      <c r="CH260" s="630"/>
      <c r="CI260" s="630">
        <v>0</v>
      </c>
      <c r="CJ260" s="630">
        <v>0</v>
      </c>
      <c r="CK260" s="630"/>
      <c r="CL260" s="630">
        <v>209.78807765928357</v>
      </c>
      <c r="CM260" s="630">
        <v>0</v>
      </c>
      <c r="CN260" s="630">
        <v>0</v>
      </c>
      <c r="CO260" s="630">
        <v>0</v>
      </c>
      <c r="CP260" s="630">
        <v>0</v>
      </c>
      <c r="CQ260" s="630">
        <v>0</v>
      </c>
      <c r="CR260" s="630"/>
      <c r="CS260" s="630">
        <v>43.313371616078754</v>
      </c>
      <c r="CT260" s="630">
        <v>0</v>
      </c>
      <c r="CU260" s="630"/>
      <c r="CV260" s="630">
        <v>0</v>
      </c>
      <c r="CW260" s="630">
        <v>0</v>
      </c>
      <c r="CX260" s="630">
        <v>0</v>
      </c>
      <c r="CY260" s="630">
        <v>0</v>
      </c>
      <c r="CZ260" s="630"/>
      <c r="DA260" s="630">
        <v>0</v>
      </c>
      <c r="DB260" s="630">
        <v>0</v>
      </c>
      <c r="DC260" s="630"/>
      <c r="DD260" s="630">
        <v>3.5641235985780693</v>
      </c>
      <c r="DE260" s="630"/>
      <c r="DF260" s="630">
        <v>0</v>
      </c>
      <c r="DG260" s="630">
        <v>0</v>
      </c>
      <c r="DH260" s="630">
        <v>0</v>
      </c>
      <c r="DI260" s="630"/>
      <c r="DJ260" s="630">
        <v>1.0902378999179656</v>
      </c>
      <c r="DK260" s="630"/>
      <c r="DL260" s="630">
        <v>0</v>
      </c>
      <c r="DM260" s="630">
        <v>0</v>
      </c>
    </row>
    <row r="261" spans="1:117" s="622" customFormat="1" ht="13">
      <c r="A261" s="484">
        <v>833</v>
      </c>
      <c r="B261" s="621">
        <v>2</v>
      </c>
      <c r="C261" s="622" t="s">
        <v>259</v>
      </c>
      <c r="D261" s="470">
        <v>1692</v>
      </c>
      <c r="E261" s="623">
        <v>-11377</v>
      </c>
      <c r="F261" s="624">
        <v>-339754</v>
      </c>
      <c r="G261" s="624">
        <v>-182465</v>
      </c>
      <c r="H261" s="625">
        <v>-533596</v>
      </c>
      <c r="I261" s="623"/>
      <c r="J261" s="624">
        <v>0</v>
      </c>
      <c r="K261" s="624">
        <v>0</v>
      </c>
      <c r="L261" s="624"/>
      <c r="M261" s="624">
        <v>29497</v>
      </c>
      <c r="N261" s="624">
        <v>21070</v>
      </c>
      <c r="O261" s="624">
        <v>0</v>
      </c>
      <c r="P261" s="624">
        <v>0</v>
      </c>
      <c r="Q261" s="624">
        <v>0</v>
      </c>
      <c r="R261" s="624">
        <v>0</v>
      </c>
      <c r="S261" s="624">
        <v>-85504</v>
      </c>
      <c r="T261" s="624">
        <v>0</v>
      </c>
      <c r="U261" s="624">
        <v>0</v>
      </c>
      <c r="V261" s="624">
        <v>0</v>
      </c>
      <c r="W261" s="624">
        <v>0</v>
      </c>
      <c r="X261" s="624">
        <v>0</v>
      </c>
      <c r="Y261" s="624"/>
      <c r="Z261" s="624">
        <v>16002</v>
      </c>
      <c r="AA261" s="624"/>
      <c r="AB261" s="624">
        <v>0</v>
      </c>
      <c r="AC261" s="624">
        <v>0</v>
      </c>
      <c r="AD261" s="624"/>
      <c r="AE261" s="624">
        <v>0</v>
      </c>
      <c r="AF261" s="624">
        <v>0</v>
      </c>
      <c r="AG261" s="624">
        <v>0</v>
      </c>
      <c r="AH261" s="624">
        <v>0</v>
      </c>
      <c r="AI261" s="624">
        <v>0</v>
      </c>
      <c r="AJ261" s="624">
        <v>0</v>
      </c>
      <c r="AK261" s="624"/>
      <c r="AL261" s="624">
        <v>0</v>
      </c>
      <c r="AM261" s="624">
        <v>0</v>
      </c>
      <c r="AN261" s="624"/>
      <c r="AO261" s="624">
        <v>0</v>
      </c>
      <c r="AP261" s="624">
        <v>0</v>
      </c>
      <c r="AQ261" s="624">
        <v>0</v>
      </c>
      <c r="AR261" s="624">
        <v>0</v>
      </c>
      <c r="AS261" s="624"/>
      <c r="AT261" s="624">
        <v>0</v>
      </c>
      <c r="AU261" s="624">
        <v>0</v>
      </c>
      <c r="AV261" s="624"/>
      <c r="AW261" s="624">
        <v>6030</v>
      </c>
      <c r="AX261" s="624"/>
      <c r="AY261" s="624">
        <v>0</v>
      </c>
      <c r="AZ261" s="624">
        <v>0</v>
      </c>
      <c r="BA261" s="624">
        <v>0</v>
      </c>
      <c r="BB261" s="624"/>
      <c r="BC261" s="624">
        <v>1528</v>
      </c>
      <c r="BD261" s="624"/>
      <c r="BE261" s="624">
        <v>0</v>
      </c>
      <c r="BF261" s="624">
        <v>0</v>
      </c>
      <c r="BG261" s="626"/>
      <c r="BH261" s="484">
        <v>833</v>
      </c>
      <c r="BI261" s="621">
        <v>2</v>
      </c>
      <c r="BJ261" s="622" t="s">
        <v>259</v>
      </c>
      <c r="BK261" s="470">
        <v>1692</v>
      </c>
      <c r="BL261" s="627">
        <v>-6.7239952718676124</v>
      </c>
      <c r="BM261" s="628">
        <v>-200.80023640661938</v>
      </c>
      <c r="BN261" s="628">
        <v>-107.83983451536643</v>
      </c>
      <c r="BO261" s="629">
        <v>-315.36406619385343</v>
      </c>
      <c r="BP261" s="627"/>
      <c r="BQ261" s="630">
        <v>0</v>
      </c>
      <c r="BR261" s="630">
        <v>0</v>
      </c>
      <c r="BS261" s="630"/>
      <c r="BT261" s="630">
        <v>17.43321513002364</v>
      </c>
      <c r="BU261" s="630">
        <v>12.452718676122931</v>
      </c>
      <c r="BV261" s="630">
        <v>0</v>
      </c>
      <c r="BW261" s="630">
        <v>0</v>
      </c>
      <c r="BX261" s="630">
        <v>0</v>
      </c>
      <c r="BY261" s="630">
        <v>0</v>
      </c>
      <c r="BZ261" s="630">
        <v>-50.534278959810877</v>
      </c>
      <c r="CA261" s="630">
        <v>0</v>
      </c>
      <c r="CB261" s="630">
        <v>0</v>
      </c>
      <c r="CC261" s="630">
        <v>0</v>
      </c>
      <c r="CD261" s="630">
        <v>0</v>
      </c>
      <c r="CE261" s="630">
        <v>0</v>
      </c>
      <c r="CF261" s="630"/>
      <c r="CG261" s="630">
        <v>9.4574468085106389</v>
      </c>
      <c r="CH261" s="630"/>
      <c r="CI261" s="630">
        <v>0</v>
      </c>
      <c r="CJ261" s="630">
        <v>0</v>
      </c>
      <c r="CK261" s="630"/>
      <c r="CL261" s="630">
        <v>0</v>
      </c>
      <c r="CM261" s="630">
        <v>0</v>
      </c>
      <c r="CN261" s="630">
        <v>0</v>
      </c>
      <c r="CO261" s="630">
        <v>0</v>
      </c>
      <c r="CP261" s="630">
        <v>0</v>
      </c>
      <c r="CQ261" s="630">
        <v>0</v>
      </c>
      <c r="CR261" s="630"/>
      <c r="CS261" s="630">
        <v>0</v>
      </c>
      <c r="CT261" s="630">
        <v>0</v>
      </c>
      <c r="CU261" s="630"/>
      <c r="CV261" s="630">
        <v>0</v>
      </c>
      <c r="CW261" s="630">
        <v>0</v>
      </c>
      <c r="CX261" s="630">
        <v>0</v>
      </c>
      <c r="CY261" s="630">
        <v>0</v>
      </c>
      <c r="CZ261" s="630"/>
      <c r="DA261" s="630">
        <v>0</v>
      </c>
      <c r="DB261" s="630">
        <v>0</v>
      </c>
      <c r="DC261" s="630"/>
      <c r="DD261" s="630">
        <v>3.5638297872340425</v>
      </c>
      <c r="DE261" s="630"/>
      <c r="DF261" s="630">
        <v>0</v>
      </c>
      <c r="DG261" s="630">
        <v>0</v>
      </c>
      <c r="DH261" s="630">
        <v>0</v>
      </c>
      <c r="DI261" s="630"/>
      <c r="DJ261" s="630">
        <v>0.90307328605200943</v>
      </c>
      <c r="DK261" s="630"/>
      <c r="DL261" s="630">
        <v>0</v>
      </c>
      <c r="DM261" s="630">
        <v>0</v>
      </c>
    </row>
    <row r="262" spans="1:117" s="622" customFormat="1" ht="13">
      <c r="A262" s="484">
        <v>834</v>
      </c>
      <c r="B262" s="621">
        <v>5</v>
      </c>
      <c r="C262" s="622" t="s">
        <v>260</v>
      </c>
      <c r="D262" s="470">
        <v>5832</v>
      </c>
      <c r="E262" s="623">
        <v>239018</v>
      </c>
      <c r="F262" s="624">
        <v>-1171066</v>
      </c>
      <c r="G262" s="624">
        <v>-628923</v>
      </c>
      <c r="H262" s="625">
        <v>-1560971</v>
      </c>
      <c r="I262" s="623"/>
      <c r="J262" s="624">
        <v>0</v>
      </c>
      <c r="K262" s="624">
        <v>0</v>
      </c>
      <c r="L262" s="624"/>
      <c r="M262" s="624">
        <v>73744</v>
      </c>
      <c r="N262" s="624">
        <v>52674</v>
      </c>
      <c r="O262" s="624">
        <v>17418</v>
      </c>
      <c r="P262" s="624">
        <v>0</v>
      </c>
      <c r="Q262" s="624">
        <v>0</v>
      </c>
      <c r="R262" s="624">
        <v>0</v>
      </c>
      <c r="S262" s="624">
        <v>9500</v>
      </c>
      <c r="T262" s="624">
        <v>14511</v>
      </c>
      <c r="U262" s="624">
        <v>0</v>
      </c>
      <c r="V262" s="624">
        <v>0</v>
      </c>
      <c r="W262" s="624">
        <v>0</v>
      </c>
      <c r="X262" s="624">
        <v>0</v>
      </c>
      <c r="Y262" s="624"/>
      <c r="Z262" s="624">
        <v>43761</v>
      </c>
      <c r="AA262" s="624"/>
      <c r="AB262" s="624">
        <v>0</v>
      </c>
      <c r="AC262" s="624">
        <v>0</v>
      </c>
      <c r="AD262" s="624"/>
      <c r="AE262" s="624">
        <v>0</v>
      </c>
      <c r="AF262" s="624">
        <v>0</v>
      </c>
      <c r="AG262" s="624">
        <v>0</v>
      </c>
      <c r="AH262" s="624">
        <v>0</v>
      </c>
      <c r="AI262" s="624">
        <v>0</v>
      </c>
      <c r="AJ262" s="624">
        <v>0</v>
      </c>
      <c r="AK262" s="624"/>
      <c r="AL262" s="624">
        <v>0</v>
      </c>
      <c r="AM262" s="624">
        <v>0</v>
      </c>
      <c r="AN262" s="624"/>
      <c r="AO262" s="624">
        <v>0</v>
      </c>
      <c r="AP262" s="624">
        <v>0</v>
      </c>
      <c r="AQ262" s="624">
        <v>0</v>
      </c>
      <c r="AR262" s="624">
        <v>0</v>
      </c>
      <c r="AS262" s="624"/>
      <c r="AT262" s="624">
        <v>0</v>
      </c>
      <c r="AU262" s="624">
        <v>0</v>
      </c>
      <c r="AV262" s="624"/>
      <c r="AW262" s="624">
        <v>20785</v>
      </c>
      <c r="AX262" s="624"/>
      <c r="AY262" s="624">
        <v>0</v>
      </c>
      <c r="AZ262" s="624">
        <v>0</v>
      </c>
      <c r="BA262" s="624">
        <v>0</v>
      </c>
      <c r="BB262" s="624"/>
      <c r="BC262" s="624">
        <v>6625</v>
      </c>
      <c r="BD262" s="624"/>
      <c r="BE262" s="624">
        <v>0</v>
      </c>
      <c r="BF262" s="624">
        <v>0</v>
      </c>
      <c r="BG262" s="626"/>
      <c r="BH262" s="484">
        <v>834</v>
      </c>
      <c r="BI262" s="621">
        <v>5</v>
      </c>
      <c r="BJ262" s="622" t="s">
        <v>260</v>
      </c>
      <c r="BK262" s="470">
        <v>5832</v>
      </c>
      <c r="BL262" s="627">
        <v>40.983882030178329</v>
      </c>
      <c r="BM262" s="628">
        <v>-200.80006858710561</v>
      </c>
      <c r="BN262" s="628">
        <v>-107.84002057613169</v>
      </c>
      <c r="BO262" s="629">
        <v>-267.65620713305901</v>
      </c>
      <c r="BP262" s="627"/>
      <c r="BQ262" s="630">
        <v>0</v>
      </c>
      <c r="BR262" s="630">
        <v>0</v>
      </c>
      <c r="BS262" s="630"/>
      <c r="BT262" s="630">
        <v>12.644718792866941</v>
      </c>
      <c r="BU262" s="630">
        <v>9.0318930041152257</v>
      </c>
      <c r="BV262" s="630">
        <v>2.986625514403292</v>
      </c>
      <c r="BW262" s="630">
        <v>0</v>
      </c>
      <c r="BX262" s="630">
        <v>0</v>
      </c>
      <c r="BY262" s="630">
        <v>0</v>
      </c>
      <c r="BZ262" s="630">
        <v>1.6289437585733881</v>
      </c>
      <c r="CA262" s="630">
        <v>2.4881687242798356</v>
      </c>
      <c r="CB262" s="630">
        <v>0</v>
      </c>
      <c r="CC262" s="630">
        <v>0</v>
      </c>
      <c r="CD262" s="630">
        <v>0</v>
      </c>
      <c r="CE262" s="630">
        <v>0</v>
      </c>
      <c r="CF262" s="630"/>
      <c r="CG262" s="630">
        <v>7.5036008230452671</v>
      </c>
      <c r="CH262" s="630"/>
      <c r="CI262" s="630">
        <v>0</v>
      </c>
      <c r="CJ262" s="630">
        <v>0</v>
      </c>
      <c r="CK262" s="630"/>
      <c r="CL262" s="630">
        <v>0</v>
      </c>
      <c r="CM262" s="630">
        <v>0</v>
      </c>
      <c r="CN262" s="630">
        <v>0</v>
      </c>
      <c r="CO262" s="630">
        <v>0</v>
      </c>
      <c r="CP262" s="630">
        <v>0</v>
      </c>
      <c r="CQ262" s="630">
        <v>0</v>
      </c>
      <c r="CR262" s="630"/>
      <c r="CS262" s="630">
        <v>0</v>
      </c>
      <c r="CT262" s="630">
        <v>0</v>
      </c>
      <c r="CU262" s="630"/>
      <c r="CV262" s="630">
        <v>0</v>
      </c>
      <c r="CW262" s="630">
        <v>0</v>
      </c>
      <c r="CX262" s="630">
        <v>0</v>
      </c>
      <c r="CY262" s="630">
        <v>0</v>
      </c>
      <c r="CZ262" s="630"/>
      <c r="DA262" s="630">
        <v>0</v>
      </c>
      <c r="DB262" s="630">
        <v>0</v>
      </c>
      <c r="DC262" s="630"/>
      <c r="DD262" s="630">
        <v>3.563957475994513</v>
      </c>
      <c r="DE262" s="630"/>
      <c r="DF262" s="630">
        <v>0</v>
      </c>
      <c r="DG262" s="630">
        <v>0</v>
      </c>
      <c r="DH262" s="630">
        <v>0</v>
      </c>
      <c r="DI262" s="630"/>
      <c r="DJ262" s="630">
        <v>1.1359739368998629</v>
      </c>
      <c r="DK262" s="630"/>
      <c r="DL262" s="630">
        <v>0</v>
      </c>
      <c r="DM262" s="630">
        <v>0</v>
      </c>
    </row>
    <row r="263" spans="1:117" s="622" customFormat="1" ht="13">
      <c r="A263" s="484">
        <v>837</v>
      </c>
      <c r="B263" s="621">
        <v>6</v>
      </c>
      <c r="C263" s="622" t="s">
        <v>261</v>
      </c>
      <c r="D263" s="470">
        <v>260180</v>
      </c>
      <c r="E263" s="623">
        <v>170391346</v>
      </c>
      <c r="F263" s="624">
        <v>-52244144</v>
      </c>
      <c r="G263" s="624">
        <v>-28057811</v>
      </c>
      <c r="H263" s="625">
        <v>90089391</v>
      </c>
      <c r="I263" s="623"/>
      <c r="J263" s="624">
        <v>35010</v>
      </c>
      <c r="K263" s="624">
        <v>25007</v>
      </c>
      <c r="L263" s="624"/>
      <c r="M263" s="624">
        <v>5560274</v>
      </c>
      <c r="N263" s="624">
        <v>3971624</v>
      </c>
      <c r="O263" s="624">
        <v>4028195</v>
      </c>
      <c r="P263" s="624">
        <v>2080118</v>
      </c>
      <c r="Q263" s="624">
        <v>1485799</v>
      </c>
      <c r="R263" s="624">
        <v>1724606</v>
      </c>
      <c r="S263" s="624">
        <v>1516907</v>
      </c>
      <c r="T263" s="624">
        <v>197354</v>
      </c>
      <c r="U263" s="624">
        <v>-124529</v>
      </c>
      <c r="V263" s="624">
        <v>242373</v>
      </c>
      <c r="W263" s="624">
        <v>0</v>
      </c>
      <c r="X263" s="624">
        <v>0</v>
      </c>
      <c r="Y263" s="624"/>
      <c r="Z263" s="624">
        <v>2223196</v>
      </c>
      <c r="AA263" s="624"/>
      <c r="AB263" s="624">
        <v>99098109</v>
      </c>
      <c r="AC263" s="624">
        <v>202000</v>
      </c>
      <c r="AD263" s="624"/>
      <c r="AE263" s="624">
        <v>35274209</v>
      </c>
      <c r="AF263" s="624">
        <v>2630150</v>
      </c>
      <c r="AG263" s="624">
        <v>1154009</v>
      </c>
      <c r="AH263" s="624">
        <v>0</v>
      </c>
      <c r="AI263" s="624">
        <v>0</v>
      </c>
      <c r="AJ263" s="624">
        <v>0</v>
      </c>
      <c r="AK263" s="624"/>
      <c r="AL263" s="624">
        <v>1956024</v>
      </c>
      <c r="AM263" s="624">
        <v>29344</v>
      </c>
      <c r="AN263" s="624"/>
      <c r="AO263" s="624">
        <v>0</v>
      </c>
      <c r="AP263" s="624">
        <v>0</v>
      </c>
      <c r="AQ263" s="624">
        <v>0</v>
      </c>
      <c r="AR263" s="624">
        <v>0</v>
      </c>
      <c r="AS263" s="624"/>
      <c r="AT263" s="624">
        <v>2460856</v>
      </c>
      <c r="AU263" s="624">
        <v>0</v>
      </c>
      <c r="AV263" s="624"/>
      <c r="AW263" s="624">
        <v>927282</v>
      </c>
      <c r="AX263" s="624"/>
      <c r="AY263" s="624">
        <v>2211570</v>
      </c>
      <c r="AZ263" s="624">
        <v>1071696</v>
      </c>
      <c r="BA263" s="624">
        <v>0</v>
      </c>
      <c r="BB263" s="624"/>
      <c r="BC263" s="624">
        <v>410163</v>
      </c>
      <c r="BD263" s="624"/>
      <c r="BE263" s="624">
        <v>0</v>
      </c>
      <c r="BF263" s="624">
        <v>0</v>
      </c>
      <c r="BG263" s="626"/>
      <c r="BH263" s="484">
        <v>837</v>
      </c>
      <c r="BI263" s="621">
        <v>6</v>
      </c>
      <c r="BJ263" s="622" t="s">
        <v>261</v>
      </c>
      <c r="BK263" s="470">
        <v>260180</v>
      </c>
      <c r="BL263" s="627">
        <v>654.89793988777001</v>
      </c>
      <c r="BM263" s="628">
        <v>-200.8</v>
      </c>
      <c r="BN263" s="628">
        <v>-107.83999923130141</v>
      </c>
      <c r="BO263" s="629">
        <v>346.25794065646858</v>
      </c>
      <c r="BP263" s="627"/>
      <c r="BQ263" s="630">
        <v>0.13456068875393959</v>
      </c>
      <c r="BR263" s="630">
        <v>9.6114228610961638E-2</v>
      </c>
      <c r="BS263" s="630"/>
      <c r="BT263" s="630">
        <v>21.370874010300561</v>
      </c>
      <c r="BU263" s="630">
        <v>15.264908909216697</v>
      </c>
      <c r="BV263" s="630">
        <v>15.482339149819357</v>
      </c>
      <c r="BW263" s="630">
        <v>7.9949189022984086</v>
      </c>
      <c r="BX263" s="630">
        <v>5.7106580059958487</v>
      </c>
      <c r="BY263" s="630">
        <v>6.6285110308248134</v>
      </c>
      <c r="BZ263" s="630">
        <v>5.8302213851948652</v>
      </c>
      <c r="CA263" s="630">
        <v>0.7585287108924591</v>
      </c>
      <c r="CB263" s="630">
        <v>-0.47862633561380585</v>
      </c>
      <c r="CC263" s="630">
        <v>0.93155892074717506</v>
      </c>
      <c r="CD263" s="630">
        <v>0</v>
      </c>
      <c r="CE263" s="630">
        <v>0</v>
      </c>
      <c r="CF263" s="630"/>
      <c r="CG263" s="630">
        <v>8.5448381889461142</v>
      </c>
      <c r="CH263" s="630"/>
      <c r="CI263" s="630">
        <v>380.88288492582058</v>
      </c>
      <c r="CJ263" s="630">
        <v>0.77638557921439</v>
      </c>
      <c r="CK263" s="630"/>
      <c r="CL263" s="630">
        <v>135.57617418710123</v>
      </c>
      <c r="CM263" s="630">
        <v>10.108963025597664</v>
      </c>
      <c r="CN263" s="630">
        <v>4.4354254746713817</v>
      </c>
      <c r="CO263" s="630">
        <v>0</v>
      </c>
      <c r="CP263" s="630">
        <v>0</v>
      </c>
      <c r="CQ263" s="630">
        <v>0</v>
      </c>
      <c r="CR263" s="630"/>
      <c r="CS263" s="630">
        <v>7.5179644861249901</v>
      </c>
      <c r="CT263" s="630">
        <v>0.11278345760627258</v>
      </c>
      <c r="CU263" s="630"/>
      <c r="CV263" s="630">
        <v>0</v>
      </c>
      <c r="CW263" s="630">
        <v>0</v>
      </c>
      <c r="CX263" s="630">
        <v>0</v>
      </c>
      <c r="CY263" s="630">
        <v>0</v>
      </c>
      <c r="CZ263" s="630"/>
      <c r="DA263" s="630">
        <v>9.4582827273426098</v>
      </c>
      <c r="DB263" s="630">
        <v>0</v>
      </c>
      <c r="DC263" s="630"/>
      <c r="DD263" s="630">
        <v>3.564001844876624</v>
      </c>
      <c r="DE263" s="630"/>
      <c r="DF263" s="630">
        <v>8.5001537397186571</v>
      </c>
      <c r="DG263" s="630">
        <v>4.1190560381274501</v>
      </c>
      <c r="DH263" s="630">
        <v>0</v>
      </c>
      <c r="DI263" s="630"/>
      <c r="DJ263" s="630">
        <v>1.5764586055807517</v>
      </c>
      <c r="DK263" s="630"/>
      <c r="DL263" s="630">
        <v>0</v>
      </c>
      <c r="DM263" s="630">
        <v>0</v>
      </c>
    </row>
    <row r="264" spans="1:117" s="622" customFormat="1" ht="13">
      <c r="A264" s="484">
        <v>844</v>
      </c>
      <c r="B264" s="621">
        <v>11</v>
      </c>
      <c r="C264" s="622" t="s">
        <v>262</v>
      </c>
      <c r="D264" s="470">
        <v>1388</v>
      </c>
      <c r="E264" s="623">
        <v>104924</v>
      </c>
      <c r="F264" s="624">
        <v>-278710</v>
      </c>
      <c r="G264" s="624">
        <v>-149682</v>
      </c>
      <c r="H264" s="625">
        <v>-323468</v>
      </c>
      <c r="I264" s="623"/>
      <c r="J264" s="624">
        <v>0</v>
      </c>
      <c r="K264" s="624">
        <v>0</v>
      </c>
      <c r="L264" s="624"/>
      <c r="M264" s="624">
        <v>29497</v>
      </c>
      <c r="N264" s="624">
        <v>21070</v>
      </c>
      <c r="O264" s="624">
        <v>0</v>
      </c>
      <c r="P264" s="624">
        <v>23638</v>
      </c>
      <c r="Q264" s="624">
        <v>16884</v>
      </c>
      <c r="R264" s="624">
        <v>0</v>
      </c>
      <c r="S264" s="624">
        <v>0</v>
      </c>
      <c r="T264" s="624">
        <v>0</v>
      </c>
      <c r="U264" s="624">
        <v>0</v>
      </c>
      <c r="V264" s="624">
        <v>0</v>
      </c>
      <c r="W264" s="624">
        <v>0</v>
      </c>
      <c r="X264" s="624">
        <v>0</v>
      </c>
      <c r="Y264" s="624"/>
      <c r="Z264" s="624">
        <v>7957</v>
      </c>
      <c r="AA264" s="624"/>
      <c r="AB264" s="624">
        <v>0</v>
      </c>
      <c r="AC264" s="624">
        <v>0</v>
      </c>
      <c r="AD264" s="624"/>
      <c r="AE264" s="624">
        <v>0</v>
      </c>
      <c r="AF264" s="624">
        <v>0</v>
      </c>
      <c r="AG264" s="624">
        <v>0</v>
      </c>
      <c r="AH264" s="624">
        <v>0</v>
      </c>
      <c r="AI264" s="624">
        <v>0</v>
      </c>
      <c r="AJ264" s="624">
        <v>0</v>
      </c>
      <c r="AK264" s="624"/>
      <c r="AL264" s="624">
        <v>0</v>
      </c>
      <c r="AM264" s="624">
        <v>0</v>
      </c>
      <c r="AN264" s="624"/>
      <c r="AO264" s="624">
        <v>0</v>
      </c>
      <c r="AP264" s="624">
        <v>0</v>
      </c>
      <c r="AQ264" s="624">
        <v>0</v>
      </c>
      <c r="AR264" s="624">
        <v>0</v>
      </c>
      <c r="AS264" s="624"/>
      <c r="AT264" s="624">
        <v>0</v>
      </c>
      <c r="AU264" s="624">
        <v>0</v>
      </c>
      <c r="AV264" s="624"/>
      <c r="AW264" s="624">
        <v>4947</v>
      </c>
      <c r="AX264" s="624"/>
      <c r="AY264" s="624">
        <v>0</v>
      </c>
      <c r="AZ264" s="624">
        <v>0</v>
      </c>
      <c r="BA264" s="624">
        <v>0</v>
      </c>
      <c r="BB264" s="624"/>
      <c r="BC264" s="624">
        <v>931</v>
      </c>
      <c r="BD264" s="624"/>
      <c r="BE264" s="624">
        <v>0</v>
      </c>
      <c r="BF264" s="624">
        <v>0</v>
      </c>
      <c r="BG264" s="626"/>
      <c r="BH264" s="484">
        <v>844</v>
      </c>
      <c r="BI264" s="621">
        <v>11</v>
      </c>
      <c r="BJ264" s="622" t="s">
        <v>262</v>
      </c>
      <c r="BK264" s="470">
        <v>1388</v>
      </c>
      <c r="BL264" s="627">
        <v>75.593659942363118</v>
      </c>
      <c r="BM264" s="628">
        <v>-200.79971181556195</v>
      </c>
      <c r="BN264" s="628">
        <v>-107.84005763688761</v>
      </c>
      <c r="BO264" s="629">
        <v>-233.04610951008647</v>
      </c>
      <c r="BP264" s="627"/>
      <c r="BQ264" s="630">
        <v>0</v>
      </c>
      <c r="BR264" s="630">
        <v>0</v>
      </c>
      <c r="BS264" s="630"/>
      <c r="BT264" s="630">
        <v>21.251440922190202</v>
      </c>
      <c r="BU264" s="630">
        <v>15.180115273775217</v>
      </c>
      <c r="BV264" s="630">
        <v>0</v>
      </c>
      <c r="BW264" s="630">
        <v>17.030259365994237</v>
      </c>
      <c r="BX264" s="630">
        <v>12.164265129682997</v>
      </c>
      <c r="BY264" s="630">
        <v>0</v>
      </c>
      <c r="BZ264" s="630">
        <v>0</v>
      </c>
      <c r="CA264" s="630">
        <v>0</v>
      </c>
      <c r="CB264" s="630">
        <v>0</v>
      </c>
      <c r="CC264" s="630">
        <v>0</v>
      </c>
      <c r="CD264" s="630">
        <v>0</v>
      </c>
      <c r="CE264" s="630">
        <v>0</v>
      </c>
      <c r="CF264" s="630"/>
      <c r="CG264" s="630">
        <v>5.7327089337175794</v>
      </c>
      <c r="CH264" s="630"/>
      <c r="CI264" s="630">
        <v>0</v>
      </c>
      <c r="CJ264" s="630">
        <v>0</v>
      </c>
      <c r="CK264" s="630"/>
      <c r="CL264" s="630">
        <v>0</v>
      </c>
      <c r="CM264" s="630">
        <v>0</v>
      </c>
      <c r="CN264" s="630">
        <v>0</v>
      </c>
      <c r="CO264" s="630">
        <v>0</v>
      </c>
      <c r="CP264" s="630">
        <v>0</v>
      </c>
      <c r="CQ264" s="630">
        <v>0</v>
      </c>
      <c r="CR264" s="630"/>
      <c r="CS264" s="630">
        <v>0</v>
      </c>
      <c r="CT264" s="630">
        <v>0</v>
      </c>
      <c r="CU264" s="630"/>
      <c r="CV264" s="630">
        <v>0</v>
      </c>
      <c r="CW264" s="630">
        <v>0</v>
      </c>
      <c r="CX264" s="630">
        <v>0</v>
      </c>
      <c r="CY264" s="630">
        <v>0</v>
      </c>
      <c r="CZ264" s="630"/>
      <c r="DA264" s="630">
        <v>0</v>
      </c>
      <c r="DB264" s="630">
        <v>0</v>
      </c>
      <c r="DC264" s="630"/>
      <c r="DD264" s="630">
        <v>3.5641210374639769</v>
      </c>
      <c r="DE264" s="630"/>
      <c r="DF264" s="630">
        <v>0</v>
      </c>
      <c r="DG264" s="630">
        <v>0</v>
      </c>
      <c r="DH264" s="630">
        <v>0</v>
      </c>
      <c r="DI264" s="630"/>
      <c r="DJ264" s="630">
        <v>0.67074927953890495</v>
      </c>
      <c r="DK264" s="630"/>
      <c r="DL264" s="630">
        <v>0</v>
      </c>
      <c r="DM264" s="630">
        <v>0</v>
      </c>
    </row>
    <row r="265" spans="1:117" s="622" customFormat="1" ht="13">
      <c r="A265" s="484">
        <v>845</v>
      </c>
      <c r="B265" s="621">
        <v>19</v>
      </c>
      <c r="C265" s="622" t="s">
        <v>263</v>
      </c>
      <c r="D265" s="470">
        <v>2826</v>
      </c>
      <c r="E265" s="623">
        <v>810916</v>
      </c>
      <c r="F265" s="624">
        <v>-567461</v>
      </c>
      <c r="G265" s="624">
        <v>-304756</v>
      </c>
      <c r="H265" s="625">
        <v>-61301</v>
      </c>
      <c r="I265" s="623"/>
      <c r="J265" s="624">
        <v>0</v>
      </c>
      <c r="K265" s="624">
        <v>0</v>
      </c>
      <c r="L265" s="624"/>
      <c r="M265" s="624">
        <v>88492</v>
      </c>
      <c r="N265" s="624">
        <v>63209</v>
      </c>
      <c r="O265" s="624">
        <v>55419</v>
      </c>
      <c r="P265" s="624">
        <v>0</v>
      </c>
      <c r="Q265" s="624">
        <v>0</v>
      </c>
      <c r="R265" s="624">
        <v>0</v>
      </c>
      <c r="S265" s="624">
        <v>-76004</v>
      </c>
      <c r="T265" s="624">
        <v>0</v>
      </c>
      <c r="U265" s="624">
        <v>0</v>
      </c>
      <c r="V265" s="624">
        <v>0</v>
      </c>
      <c r="W265" s="624">
        <v>0</v>
      </c>
      <c r="X265" s="624">
        <v>0</v>
      </c>
      <c r="Y265" s="624"/>
      <c r="Z265" s="624">
        <v>23870</v>
      </c>
      <c r="AA265" s="624"/>
      <c r="AB265" s="624">
        <v>0</v>
      </c>
      <c r="AC265" s="624">
        <v>0</v>
      </c>
      <c r="AD265" s="624"/>
      <c r="AE265" s="624">
        <v>642428</v>
      </c>
      <c r="AF265" s="624">
        <v>0</v>
      </c>
      <c r="AG265" s="624">
        <v>0</v>
      </c>
      <c r="AH265" s="624">
        <v>0</v>
      </c>
      <c r="AI265" s="624">
        <v>0</v>
      </c>
      <c r="AJ265" s="624">
        <v>0</v>
      </c>
      <c r="AK265" s="624"/>
      <c r="AL265" s="624">
        <v>0</v>
      </c>
      <c r="AM265" s="624">
        <v>0</v>
      </c>
      <c r="AN265" s="624"/>
      <c r="AO265" s="624">
        <v>0</v>
      </c>
      <c r="AP265" s="624">
        <v>0</v>
      </c>
      <c r="AQ265" s="624">
        <v>0</v>
      </c>
      <c r="AR265" s="624">
        <v>0</v>
      </c>
      <c r="AS265" s="624"/>
      <c r="AT265" s="624">
        <v>0</v>
      </c>
      <c r="AU265" s="624">
        <v>0</v>
      </c>
      <c r="AV265" s="624"/>
      <c r="AW265" s="624">
        <v>10072</v>
      </c>
      <c r="AX265" s="624"/>
      <c r="AY265" s="624">
        <v>0</v>
      </c>
      <c r="AZ265" s="624">
        <v>0</v>
      </c>
      <c r="BA265" s="624">
        <v>0</v>
      </c>
      <c r="BB265" s="624"/>
      <c r="BC265" s="624">
        <v>3430</v>
      </c>
      <c r="BD265" s="624"/>
      <c r="BE265" s="624">
        <v>0</v>
      </c>
      <c r="BF265" s="624">
        <v>0</v>
      </c>
      <c r="BG265" s="626"/>
      <c r="BH265" s="484">
        <v>845</v>
      </c>
      <c r="BI265" s="621">
        <v>19</v>
      </c>
      <c r="BJ265" s="622" t="s">
        <v>263</v>
      </c>
      <c r="BK265" s="470">
        <v>2826</v>
      </c>
      <c r="BL265" s="627">
        <v>286.94833687190373</v>
      </c>
      <c r="BM265" s="628">
        <v>-200.80007077140834</v>
      </c>
      <c r="BN265" s="628">
        <v>-107.84005661712668</v>
      </c>
      <c r="BO265" s="629">
        <v>-21.691790516631279</v>
      </c>
      <c r="BP265" s="627"/>
      <c r="BQ265" s="630">
        <v>0</v>
      </c>
      <c r="BR265" s="630">
        <v>0</v>
      </c>
      <c r="BS265" s="630"/>
      <c r="BT265" s="630">
        <v>31.313517338995045</v>
      </c>
      <c r="BU265" s="630">
        <v>22.366949752300069</v>
      </c>
      <c r="BV265" s="630">
        <v>19.6104033970276</v>
      </c>
      <c r="BW265" s="630">
        <v>0</v>
      </c>
      <c r="BX265" s="630">
        <v>0</v>
      </c>
      <c r="BY265" s="630">
        <v>0</v>
      </c>
      <c r="BZ265" s="630">
        <v>-26.894550601556972</v>
      </c>
      <c r="CA265" s="630">
        <v>0</v>
      </c>
      <c r="CB265" s="630">
        <v>0</v>
      </c>
      <c r="CC265" s="630">
        <v>0</v>
      </c>
      <c r="CD265" s="630">
        <v>0</v>
      </c>
      <c r="CE265" s="630">
        <v>0</v>
      </c>
      <c r="CF265" s="630"/>
      <c r="CG265" s="630">
        <v>8.4465675866949752</v>
      </c>
      <c r="CH265" s="630"/>
      <c r="CI265" s="630">
        <v>0</v>
      </c>
      <c r="CJ265" s="630">
        <v>0</v>
      </c>
      <c r="CK265" s="630"/>
      <c r="CL265" s="630">
        <v>227.32767162066526</v>
      </c>
      <c r="CM265" s="630">
        <v>0</v>
      </c>
      <c r="CN265" s="630">
        <v>0</v>
      </c>
      <c r="CO265" s="630">
        <v>0</v>
      </c>
      <c r="CP265" s="630">
        <v>0</v>
      </c>
      <c r="CQ265" s="630">
        <v>0</v>
      </c>
      <c r="CR265" s="630"/>
      <c r="CS265" s="630">
        <v>0</v>
      </c>
      <c r="CT265" s="630">
        <v>0</v>
      </c>
      <c r="CU265" s="630"/>
      <c r="CV265" s="630">
        <v>0</v>
      </c>
      <c r="CW265" s="630">
        <v>0</v>
      </c>
      <c r="CX265" s="630">
        <v>0</v>
      </c>
      <c r="CY265" s="630">
        <v>0</v>
      </c>
      <c r="CZ265" s="630"/>
      <c r="DA265" s="630">
        <v>0</v>
      </c>
      <c r="DB265" s="630">
        <v>0</v>
      </c>
      <c r="DC265" s="630"/>
      <c r="DD265" s="630">
        <v>3.5640481245576785</v>
      </c>
      <c r="DE265" s="630"/>
      <c r="DF265" s="630">
        <v>0</v>
      </c>
      <c r="DG265" s="630">
        <v>0</v>
      </c>
      <c r="DH265" s="630">
        <v>0</v>
      </c>
      <c r="DI265" s="630"/>
      <c r="DJ265" s="630">
        <v>1.2137296532200992</v>
      </c>
      <c r="DK265" s="630"/>
      <c r="DL265" s="630">
        <v>0</v>
      </c>
      <c r="DM265" s="630">
        <v>0</v>
      </c>
    </row>
    <row r="266" spans="1:117" s="622" customFormat="1" ht="13">
      <c r="A266" s="484">
        <v>846</v>
      </c>
      <c r="B266" s="621">
        <v>14</v>
      </c>
      <c r="C266" s="622" t="s">
        <v>264</v>
      </c>
      <c r="D266" s="470">
        <v>4662</v>
      </c>
      <c r="E266" s="623">
        <v>1128526</v>
      </c>
      <c r="F266" s="624">
        <v>-936130</v>
      </c>
      <c r="G266" s="624">
        <v>-502750</v>
      </c>
      <c r="H266" s="625">
        <v>-310354</v>
      </c>
      <c r="I266" s="623"/>
      <c r="J266" s="624">
        <v>7002</v>
      </c>
      <c r="K266" s="624">
        <v>5001</v>
      </c>
      <c r="L266" s="624"/>
      <c r="M266" s="624">
        <v>147487</v>
      </c>
      <c r="N266" s="624">
        <v>105348</v>
      </c>
      <c r="O266" s="624">
        <v>30085</v>
      </c>
      <c r="P266" s="624">
        <v>23638</v>
      </c>
      <c r="Q266" s="624">
        <v>16884</v>
      </c>
      <c r="R266" s="624">
        <v>0</v>
      </c>
      <c r="S266" s="624">
        <v>-6334</v>
      </c>
      <c r="T266" s="624">
        <v>0</v>
      </c>
      <c r="U266" s="624">
        <v>0</v>
      </c>
      <c r="V266" s="624">
        <v>0</v>
      </c>
      <c r="W266" s="624">
        <v>0</v>
      </c>
      <c r="X266" s="624">
        <v>0</v>
      </c>
      <c r="Y266" s="624"/>
      <c r="Z266" s="624">
        <v>35613</v>
      </c>
      <c r="AA266" s="624"/>
      <c r="AB266" s="624">
        <v>0</v>
      </c>
      <c r="AC266" s="624">
        <v>0</v>
      </c>
      <c r="AD266" s="624"/>
      <c r="AE266" s="624">
        <v>742086</v>
      </c>
      <c r="AF266" s="624">
        <v>0</v>
      </c>
      <c r="AG266" s="624">
        <v>0</v>
      </c>
      <c r="AH266" s="624">
        <v>0</v>
      </c>
      <c r="AI266" s="624">
        <v>0</v>
      </c>
      <c r="AJ266" s="624">
        <v>0</v>
      </c>
      <c r="AK266" s="624"/>
      <c r="AL266" s="624">
        <v>0</v>
      </c>
      <c r="AM266" s="624">
        <v>0</v>
      </c>
      <c r="AN266" s="624"/>
      <c r="AO266" s="624">
        <v>0</v>
      </c>
      <c r="AP266" s="624">
        <v>0</v>
      </c>
      <c r="AQ266" s="624">
        <v>0</v>
      </c>
      <c r="AR266" s="624">
        <v>0</v>
      </c>
      <c r="AS266" s="624"/>
      <c r="AT266" s="624">
        <v>0</v>
      </c>
      <c r="AU266" s="624">
        <v>0</v>
      </c>
      <c r="AV266" s="624"/>
      <c r="AW266" s="624">
        <v>16615</v>
      </c>
      <c r="AX266" s="624"/>
      <c r="AY266" s="624">
        <v>0</v>
      </c>
      <c r="AZ266" s="624">
        <v>0</v>
      </c>
      <c r="BA266" s="624">
        <v>0</v>
      </c>
      <c r="BB266" s="624"/>
      <c r="BC266" s="624">
        <v>5101</v>
      </c>
      <c r="BD266" s="624"/>
      <c r="BE266" s="624">
        <v>0</v>
      </c>
      <c r="BF266" s="624">
        <v>0</v>
      </c>
      <c r="BG266" s="626"/>
      <c r="BH266" s="484">
        <v>846</v>
      </c>
      <c r="BI266" s="621">
        <v>14</v>
      </c>
      <c r="BJ266" s="622" t="s">
        <v>264</v>
      </c>
      <c r="BK266" s="470">
        <v>4662</v>
      </c>
      <c r="BL266" s="627">
        <v>242.06906906906906</v>
      </c>
      <c r="BM266" s="628">
        <v>-200.80008580008581</v>
      </c>
      <c r="BN266" s="628">
        <v>-107.83998283998284</v>
      </c>
      <c r="BO266" s="629">
        <v>-66.570999570999575</v>
      </c>
      <c r="BP266" s="627"/>
      <c r="BQ266" s="630">
        <v>1.501930501930502</v>
      </c>
      <c r="BR266" s="630">
        <v>1.0727155727155726</v>
      </c>
      <c r="BS266" s="630"/>
      <c r="BT266" s="630">
        <v>31.635993135993136</v>
      </c>
      <c r="BU266" s="630">
        <v>22.597168597168597</v>
      </c>
      <c r="BV266" s="630">
        <v>6.4532389532389534</v>
      </c>
      <c r="BW266" s="630">
        <v>5.0703560703560706</v>
      </c>
      <c r="BX266" s="630">
        <v>3.6216216216216215</v>
      </c>
      <c r="BY266" s="630">
        <v>0</v>
      </c>
      <c r="BZ266" s="630">
        <v>-1.3586443586443586</v>
      </c>
      <c r="CA266" s="630">
        <v>0</v>
      </c>
      <c r="CB266" s="630">
        <v>0</v>
      </c>
      <c r="CC266" s="630">
        <v>0</v>
      </c>
      <c r="CD266" s="630">
        <v>0</v>
      </c>
      <c r="CE266" s="630">
        <v>0</v>
      </c>
      <c r="CF266" s="630"/>
      <c r="CG266" s="630">
        <v>7.6389961389961387</v>
      </c>
      <c r="CH266" s="630"/>
      <c r="CI266" s="630">
        <v>0</v>
      </c>
      <c r="CJ266" s="630">
        <v>0</v>
      </c>
      <c r="CK266" s="630"/>
      <c r="CL266" s="630">
        <v>159.17760617760618</v>
      </c>
      <c r="CM266" s="630">
        <v>0</v>
      </c>
      <c r="CN266" s="630">
        <v>0</v>
      </c>
      <c r="CO266" s="630">
        <v>0</v>
      </c>
      <c r="CP266" s="630">
        <v>0</v>
      </c>
      <c r="CQ266" s="630">
        <v>0</v>
      </c>
      <c r="CR266" s="630"/>
      <c r="CS266" s="630">
        <v>0</v>
      </c>
      <c r="CT266" s="630">
        <v>0</v>
      </c>
      <c r="CU266" s="630"/>
      <c r="CV266" s="630">
        <v>0</v>
      </c>
      <c r="CW266" s="630">
        <v>0</v>
      </c>
      <c r="CX266" s="630">
        <v>0</v>
      </c>
      <c r="CY266" s="630">
        <v>0</v>
      </c>
      <c r="CZ266" s="630"/>
      <c r="DA266" s="630">
        <v>0</v>
      </c>
      <c r="DB266" s="630">
        <v>0</v>
      </c>
      <c r="DC266" s="630"/>
      <c r="DD266" s="630">
        <v>3.5639210639210641</v>
      </c>
      <c r="DE266" s="630"/>
      <c r="DF266" s="630">
        <v>0</v>
      </c>
      <c r="DG266" s="630">
        <v>0</v>
      </c>
      <c r="DH266" s="630">
        <v>0</v>
      </c>
      <c r="DI266" s="630"/>
      <c r="DJ266" s="630">
        <v>1.0941655941655941</v>
      </c>
      <c r="DK266" s="630"/>
      <c r="DL266" s="630">
        <v>0</v>
      </c>
      <c r="DM266" s="630">
        <v>0</v>
      </c>
    </row>
    <row r="267" spans="1:117" s="622" customFormat="1" ht="13">
      <c r="A267" s="484">
        <v>848</v>
      </c>
      <c r="B267" s="621">
        <v>12</v>
      </c>
      <c r="C267" s="622" t="s">
        <v>265</v>
      </c>
      <c r="D267" s="470">
        <v>3976</v>
      </c>
      <c r="E267" s="623">
        <v>1954065</v>
      </c>
      <c r="F267" s="624">
        <v>-798381</v>
      </c>
      <c r="G267" s="624">
        <v>-428772</v>
      </c>
      <c r="H267" s="625">
        <v>726912</v>
      </c>
      <c r="I267" s="623"/>
      <c r="J267" s="624">
        <v>0</v>
      </c>
      <c r="K267" s="624">
        <v>0</v>
      </c>
      <c r="L267" s="624"/>
      <c r="M267" s="624">
        <v>44246</v>
      </c>
      <c r="N267" s="624">
        <v>31604</v>
      </c>
      <c r="O267" s="624">
        <v>0</v>
      </c>
      <c r="P267" s="624">
        <v>0</v>
      </c>
      <c r="Q267" s="624">
        <v>0</v>
      </c>
      <c r="R267" s="624">
        <v>0</v>
      </c>
      <c r="S267" s="624">
        <v>-47502</v>
      </c>
      <c r="T267" s="624">
        <v>0</v>
      </c>
      <c r="U267" s="624">
        <v>0</v>
      </c>
      <c r="V267" s="624">
        <v>0</v>
      </c>
      <c r="W267" s="624">
        <v>0</v>
      </c>
      <c r="X267" s="624">
        <v>0</v>
      </c>
      <c r="Y267" s="624"/>
      <c r="Z267" s="624">
        <v>21995</v>
      </c>
      <c r="AA267" s="624"/>
      <c r="AB267" s="624">
        <v>0</v>
      </c>
      <c r="AC267" s="624">
        <v>0</v>
      </c>
      <c r="AD267" s="624"/>
      <c r="AE267" s="624">
        <v>807005</v>
      </c>
      <c r="AF267" s="624">
        <v>0</v>
      </c>
      <c r="AG267" s="624">
        <v>0</v>
      </c>
      <c r="AH267" s="624">
        <v>0</v>
      </c>
      <c r="AI267" s="624">
        <v>0</v>
      </c>
      <c r="AJ267" s="624">
        <v>0</v>
      </c>
      <c r="AK267" s="624"/>
      <c r="AL267" s="624">
        <v>106268</v>
      </c>
      <c r="AM267" s="624">
        <v>0</v>
      </c>
      <c r="AN267" s="624"/>
      <c r="AO267" s="624">
        <v>0</v>
      </c>
      <c r="AP267" s="624">
        <v>0</v>
      </c>
      <c r="AQ267" s="624">
        <v>0</v>
      </c>
      <c r="AR267" s="624">
        <v>0</v>
      </c>
      <c r="AS267" s="624"/>
      <c r="AT267" s="624">
        <v>0</v>
      </c>
      <c r="AU267" s="624">
        <v>0</v>
      </c>
      <c r="AV267" s="624"/>
      <c r="AW267" s="624">
        <v>14170</v>
      </c>
      <c r="AX267" s="624"/>
      <c r="AY267" s="624">
        <v>0</v>
      </c>
      <c r="AZ267" s="624">
        <v>0</v>
      </c>
      <c r="BA267" s="624">
        <v>0</v>
      </c>
      <c r="BB267" s="624"/>
      <c r="BC267" s="624">
        <v>3653</v>
      </c>
      <c r="BD267" s="624"/>
      <c r="BE267" s="624">
        <v>972626</v>
      </c>
      <c r="BF267" s="624">
        <v>0</v>
      </c>
      <c r="BG267" s="626"/>
      <c r="BH267" s="484">
        <v>848</v>
      </c>
      <c r="BI267" s="621">
        <v>12</v>
      </c>
      <c r="BJ267" s="622" t="s">
        <v>265</v>
      </c>
      <c r="BK267" s="470">
        <v>3976</v>
      </c>
      <c r="BL267" s="627">
        <v>491.46504024144872</v>
      </c>
      <c r="BM267" s="628">
        <v>-200.80005030181087</v>
      </c>
      <c r="BN267" s="628">
        <v>-107.84004024144869</v>
      </c>
      <c r="BO267" s="629">
        <v>182.82494969818913</v>
      </c>
      <c r="BP267" s="627"/>
      <c r="BQ267" s="630">
        <v>0</v>
      </c>
      <c r="BR267" s="630">
        <v>0</v>
      </c>
      <c r="BS267" s="630"/>
      <c r="BT267" s="630">
        <v>11.128269617706238</v>
      </c>
      <c r="BU267" s="630">
        <v>7.9486921529175047</v>
      </c>
      <c r="BV267" s="630">
        <v>0</v>
      </c>
      <c r="BW267" s="630">
        <v>0</v>
      </c>
      <c r="BX267" s="630">
        <v>0</v>
      </c>
      <c r="BY267" s="630">
        <v>0</v>
      </c>
      <c r="BZ267" s="630">
        <v>-11.94718309859155</v>
      </c>
      <c r="CA267" s="630">
        <v>0</v>
      </c>
      <c r="CB267" s="630">
        <v>0</v>
      </c>
      <c r="CC267" s="630">
        <v>0</v>
      </c>
      <c r="CD267" s="630">
        <v>0</v>
      </c>
      <c r="CE267" s="630">
        <v>0</v>
      </c>
      <c r="CF267" s="630"/>
      <c r="CG267" s="630">
        <v>5.5319416498993963</v>
      </c>
      <c r="CH267" s="630"/>
      <c r="CI267" s="630">
        <v>0</v>
      </c>
      <c r="CJ267" s="630">
        <v>0</v>
      </c>
      <c r="CK267" s="630"/>
      <c r="CL267" s="630">
        <v>202.96906438631791</v>
      </c>
      <c r="CM267" s="630">
        <v>0</v>
      </c>
      <c r="CN267" s="630">
        <v>0</v>
      </c>
      <c r="CO267" s="630">
        <v>0</v>
      </c>
      <c r="CP267" s="630">
        <v>0</v>
      </c>
      <c r="CQ267" s="630">
        <v>0</v>
      </c>
      <c r="CR267" s="630"/>
      <c r="CS267" s="630">
        <v>26.727364185110662</v>
      </c>
      <c r="CT267" s="630">
        <v>0</v>
      </c>
      <c r="CU267" s="630"/>
      <c r="CV267" s="630">
        <v>0</v>
      </c>
      <c r="CW267" s="630">
        <v>0</v>
      </c>
      <c r="CX267" s="630">
        <v>0</v>
      </c>
      <c r="CY267" s="630">
        <v>0</v>
      </c>
      <c r="CZ267" s="630"/>
      <c r="DA267" s="630">
        <v>0</v>
      </c>
      <c r="DB267" s="630">
        <v>0</v>
      </c>
      <c r="DC267" s="630"/>
      <c r="DD267" s="630">
        <v>3.5638832997987926</v>
      </c>
      <c r="DE267" s="630"/>
      <c r="DF267" s="630">
        <v>0</v>
      </c>
      <c r="DG267" s="630">
        <v>0</v>
      </c>
      <c r="DH267" s="630">
        <v>0</v>
      </c>
      <c r="DI267" s="630"/>
      <c r="DJ267" s="630">
        <v>0.91876257545271633</v>
      </c>
      <c r="DK267" s="630"/>
      <c r="DL267" s="630">
        <v>244.62424547283703</v>
      </c>
      <c r="DM267" s="630">
        <v>0</v>
      </c>
    </row>
    <row r="268" spans="1:117" s="622" customFormat="1" ht="13">
      <c r="A268" s="484">
        <v>849</v>
      </c>
      <c r="B268" s="621">
        <v>16</v>
      </c>
      <c r="C268" s="622" t="s">
        <v>266</v>
      </c>
      <c r="D268" s="470">
        <v>2799</v>
      </c>
      <c r="E268" s="623">
        <v>1166945</v>
      </c>
      <c r="F268" s="624">
        <v>-562039</v>
      </c>
      <c r="G268" s="624">
        <v>-301844</v>
      </c>
      <c r="H268" s="625">
        <v>303062</v>
      </c>
      <c r="I268" s="623"/>
      <c r="J268" s="624">
        <v>7002</v>
      </c>
      <c r="K268" s="624">
        <v>5001</v>
      </c>
      <c r="L268" s="624"/>
      <c r="M268" s="624">
        <v>117990</v>
      </c>
      <c r="N268" s="624">
        <v>84279</v>
      </c>
      <c r="O268" s="624">
        <v>17418</v>
      </c>
      <c r="P268" s="624">
        <v>23638</v>
      </c>
      <c r="Q268" s="624">
        <v>16884</v>
      </c>
      <c r="R268" s="624">
        <v>0</v>
      </c>
      <c r="S268" s="624">
        <v>-4750</v>
      </c>
      <c r="T268" s="624">
        <v>0</v>
      </c>
      <c r="U268" s="624">
        <v>0</v>
      </c>
      <c r="V268" s="624">
        <v>0</v>
      </c>
      <c r="W268" s="624">
        <v>0</v>
      </c>
      <c r="X268" s="624">
        <v>0</v>
      </c>
      <c r="Y268" s="624"/>
      <c r="Z268" s="624">
        <v>27708</v>
      </c>
      <c r="AA268" s="624"/>
      <c r="AB268" s="624">
        <v>0</v>
      </c>
      <c r="AC268" s="624">
        <v>0</v>
      </c>
      <c r="AD268" s="624"/>
      <c r="AE268" s="624">
        <v>858208</v>
      </c>
      <c r="AF268" s="624">
        <v>0</v>
      </c>
      <c r="AG268" s="624">
        <v>0</v>
      </c>
      <c r="AH268" s="624">
        <v>0</v>
      </c>
      <c r="AI268" s="624">
        <v>0</v>
      </c>
      <c r="AJ268" s="624">
        <v>0</v>
      </c>
      <c r="AK268" s="624"/>
      <c r="AL268" s="624">
        <v>0</v>
      </c>
      <c r="AM268" s="624">
        <v>0</v>
      </c>
      <c r="AN268" s="624"/>
      <c r="AO268" s="624">
        <v>0</v>
      </c>
      <c r="AP268" s="624">
        <v>0</v>
      </c>
      <c r="AQ268" s="624">
        <v>0</v>
      </c>
      <c r="AR268" s="624">
        <v>0</v>
      </c>
      <c r="AS268" s="624"/>
      <c r="AT268" s="624">
        <v>0</v>
      </c>
      <c r="AU268" s="624">
        <v>0</v>
      </c>
      <c r="AV268" s="624"/>
      <c r="AW268" s="624">
        <v>9976</v>
      </c>
      <c r="AX268" s="624"/>
      <c r="AY268" s="624">
        <v>0</v>
      </c>
      <c r="AZ268" s="624">
        <v>0</v>
      </c>
      <c r="BA268" s="624">
        <v>0</v>
      </c>
      <c r="BB268" s="624"/>
      <c r="BC268" s="624">
        <v>3591</v>
      </c>
      <c r="BD268" s="624"/>
      <c r="BE268" s="624">
        <v>0</v>
      </c>
      <c r="BF268" s="624">
        <v>0</v>
      </c>
      <c r="BG268" s="626"/>
      <c r="BH268" s="484">
        <v>849</v>
      </c>
      <c r="BI268" s="621">
        <v>16</v>
      </c>
      <c r="BJ268" s="622" t="s">
        <v>266</v>
      </c>
      <c r="BK268" s="470">
        <v>2799</v>
      </c>
      <c r="BL268" s="627">
        <v>416.91496963201143</v>
      </c>
      <c r="BM268" s="628">
        <v>-200.79992854590924</v>
      </c>
      <c r="BN268" s="628">
        <v>-107.8399428367274</v>
      </c>
      <c r="BO268" s="629">
        <v>108.27509824937478</v>
      </c>
      <c r="BP268" s="627"/>
      <c r="BQ268" s="630">
        <v>2.5016077170418005</v>
      </c>
      <c r="BR268" s="630">
        <v>1.7867095391211147</v>
      </c>
      <c r="BS268" s="630"/>
      <c r="BT268" s="630">
        <v>42.154340836012864</v>
      </c>
      <c r="BU268" s="630">
        <v>30.110396570203644</v>
      </c>
      <c r="BV268" s="630">
        <v>6.222936763129689</v>
      </c>
      <c r="BW268" s="630">
        <v>8.4451589853519113</v>
      </c>
      <c r="BX268" s="630">
        <v>6.032154340836013</v>
      </c>
      <c r="BY268" s="630">
        <v>0</v>
      </c>
      <c r="BZ268" s="630">
        <v>-1.6970346552340121</v>
      </c>
      <c r="CA268" s="630">
        <v>0</v>
      </c>
      <c r="CB268" s="630">
        <v>0</v>
      </c>
      <c r="CC268" s="630">
        <v>0</v>
      </c>
      <c r="CD268" s="630">
        <v>0</v>
      </c>
      <c r="CE268" s="630">
        <v>0</v>
      </c>
      <c r="CF268" s="630"/>
      <c r="CG268" s="630">
        <v>9.89924973204716</v>
      </c>
      <c r="CH268" s="630"/>
      <c r="CI268" s="630">
        <v>0</v>
      </c>
      <c r="CJ268" s="630">
        <v>0</v>
      </c>
      <c r="CK268" s="630"/>
      <c r="CL268" s="630">
        <v>306.61236155769916</v>
      </c>
      <c r="CM268" s="630">
        <v>0</v>
      </c>
      <c r="CN268" s="630">
        <v>0</v>
      </c>
      <c r="CO268" s="630">
        <v>0</v>
      </c>
      <c r="CP268" s="630">
        <v>0</v>
      </c>
      <c r="CQ268" s="630">
        <v>0</v>
      </c>
      <c r="CR268" s="630"/>
      <c r="CS268" s="630">
        <v>0</v>
      </c>
      <c r="CT268" s="630">
        <v>0</v>
      </c>
      <c r="CU268" s="630"/>
      <c r="CV268" s="630">
        <v>0</v>
      </c>
      <c r="CW268" s="630">
        <v>0</v>
      </c>
      <c r="CX268" s="630">
        <v>0</v>
      </c>
      <c r="CY268" s="630">
        <v>0</v>
      </c>
      <c r="CZ268" s="630"/>
      <c r="DA268" s="630">
        <v>0</v>
      </c>
      <c r="DB268" s="630">
        <v>0</v>
      </c>
      <c r="DC268" s="630"/>
      <c r="DD268" s="630">
        <v>3.5641300464451589</v>
      </c>
      <c r="DE268" s="630"/>
      <c r="DF268" s="630">
        <v>0</v>
      </c>
      <c r="DG268" s="630">
        <v>0</v>
      </c>
      <c r="DH268" s="630">
        <v>0</v>
      </c>
      <c r="DI268" s="630"/>
      <c r="DJ268" s="630">
        <v>1.2829581993569132</v>
      </c>
      <c r="DK268" s="630"/>
      <c r="DL268" s="630">
        <v>0</v>
      </c>
      <c r="DM268" s="630">
        <v>0</v>
      </c>
    </row>
    <row r="269" spans="1:117" s="622" customFormat="1" ht="13">
      <c r="A269" s="484">
        <v>850</v>
      </c>
      <c r="B269" s="621">
        <v>13</v>
      </c>
      <c r="C269" s="622" t="s">
        <v>267</v>
      </c>
      <c r="D269" s="470">
        <v>2349</v>
      </c>
      <c r="E269" s="623">
        <v>173253</v>
      </c>
      <c r="F269" s="624">
        <v>-471679</v>
      </c>
      <c r="G269" s="624">
        <v>-253316</v>
      </c>
      <c r="H269" s="625">
        <v>-551742</v>
      </c>
      <c r="I269" s="623"/>
      <c r="J269" s="624">
        <v>0</v>
      </c>
      <c r="K269" s="624">
        <v>0</v>
      </c>
      <c r="L269" s="624"/>
      <c r="M269" s="624">
        <v>88492</v>
      </c>
      <c r="N269" s="624">
        <v>63209</v>
      </c>
      <c r="O269" s="624">
        <v>12667</v>
      </c>
      <c r="P269" s="624">
        <v>0</v>
      </c>
      <c r="Q269" s="624">
        <v>0</v>
      </c>
      <c r="R269" s="624">
        <v>0</v>
      </c>
      <c r="S269" s="624">
        <v>-14251</v>
      </c>
      <c r="T269" s="624">
        <v>0</v>
      </c>
      <c r="U269" s="624">
        <v>0</v>
      </c>
      <c r="V269" s="624">
        <v>0</v>
      </c>
      <c r="W269" s="624">
        <v>0</v>
      </c>
      <c r="X269" s="624">
        <v>0</v>
      </c>
      <c r="Y269" s="624"/>
      <c r="Z269" s="624">
        <v>11935</v>
      </c>
      <c r="AA269" s="624"/>
      <c r="AB269" s="624">
        <v>0</v>
      </c>
      <c r="AC269" s="624">
        <v>0</v>
      </c>
      <c r="AD269" s="624"/>
      <c r="AE269" s="624">
        <v>0</v>
      </c>
      <c r="AF269" s="624">
        <v>0</v>
      </c>
      <c r="AG269" s="624">
        <v>0</v>
      </c>
      <c r="AH269" s="624">
        <v>0</v>
      </c>
      <c r="AI269" s="624">
        <v>0</v>
      </c>
      <c r="AJ269" s="624">
        <v>0</v>
      </c>
      <c r="AK269" s="624"/>
      <c r="AL269" s="624">
        <v>0</v>
      </c>
      <c r="AM269" s="624">
        <v>0</v>
      </c>
      <c r="AN269" s="624"/>
      <c r="AO269" s="624">
        <v>0</v>
      </c>
      <c r="AP269" s="624">
        <v>0</v>
      </c>
      <c r="AQ269" s="624">
        <v>0</v>
      </c>
      <c r="AR269" s="624">
        <v>0</v>
      </c>
      <c r="AS269" s="624"/>
      <c r="AT269" s="624">
        <v>0</v>
      </c>
      <c r="AU269" s="624">
        <v>0</v>
      </c>
      <c r="AV269" s="624"/>
      <c r="AW269" s="624">
        <v>8372</v>
      </c>
      <c r="AX269" s="624"/>
      <c r="AY269" s="624">
        <v>0</v>
      </c>
      <c r="AZ269" s="624">
        <v>0</v>
      </c>
      <c r="BA269" s="624">
        <v>0</v>
      </c>
      <c r="BB269" s="624"/>
      <c r="BC269" s="624">
        <v>2829</v>
      </c>
      <c r="BD269" s="624"/>
      <c r="BE269" s="624">
        <v>0</v>
      </c>
      <c r="BF269" s="624">
        <v>0</v>
      </c>
      <c r="BG269" s="626"/>
      <c r="BH269" s="484">
        <v>850</v>
      </c>
      <c r="BI269" s="621">
        <v>13</v>
      </c>
      <c r="BJ269" s="622" t="s">
        <v>267</v>
      </c>
      <c r="BK269" s="470">
        <v>2349</v>
      </c>
      <c r="BL269" s="627">
        <v>73.75606641123882</v>
      </c>
      <c r="BM269" s="628">
        <v>-200.79991485738611</v>
      </c>
      <c r="BN269" s="628">
        <v>-107.8399318859089</v>
      </c>
      <c r="BO269" s="629">
        <v>-234.8837803320562</v>
      </c>
      <c r="BP269" s="627"/>
      <c r="BQ269" s="630">
        <v>0</v>
      </c>
      <c r="BR269" s="630">
        <v>0</v>
      </c>
      <c r="BS269" s="630"/>
      <c r="BT269" s="630">
        <v>37.67220093656875</v>
      </c>
      <c r="BU269" s="630">
        <v>26.908897403150277</v>
      </c>
      <c r="BV269" s="630">
        <v>5.392507449978714</v>
      </c>
      <c r="BW269" s="630">
        <v>0</v>
      </c>
      <c r="BX269" s="630">
        <v>0</v>
      </c>
      <c r="BY269" s="630">
        <v>0</v>
      </c>
      <c r="BZ269" s="630">
        <v>-6.0668369518944232</v>
      </c>
      <c r="CA269" s="630">
        <v>0</v>
      </c>
      <c r="CB269" s="630">
        <v>0</v>
      </c>
      <c r="CC269" s="630">
        <v>0</v>
      </c>
      <c r="CD269" s="630">
        <v>0</v>
      </c>
      <c r="CE269" s="630">
        <v>0</v>
      </c>
      <c r="CF269" s="630"/>
      <c r="CG269" s="630">
        <v>5.0808854831843338</v>
      </c>
      <c r="CH269" s="630"/>
      <c r="CI269" s="630">
        <v>0</v>
      </c>
      <c r="CJ269" s="630">
        <v>0</v>
      </c>
      <c r="CK269" s="630"/>
      <c r="CL269" s="630">
        <v>0</v>
      </c>
      <c r="CM269" s="630">
        <v>0</v>
      </c>
      <c r="CN269" s="630">
        <v>0</v>
      </c>
      <c r="CO269" s="630">
        <v>0</v>
      </c>
      <c r="CP269" s="630">
        <v>0</v>
      </c>
      <c r="CQ269" s="630">
        <v>0</v>
      </c>
      <c r="CR269" s="630"/>
      <c r="CS269" s="630">
        <v>0</v>
      </c>
      <c r="CT269" s="630">
        <v>0</v>
      </c>
      <c r="CU269" s="630"/>
      <c r="CV269" s="630">
        <v>0</v>
      </c>
      <c r="CW269" s="630">
        <v>0</v>
      </c>
      <c r="CX269" s="630">
        <v>0</v>
      </c>
      <c r="CY269" s="630">
        <v>0</v>
      </c>
      <c r="CZ269" s="630"/>
      <c r="DA269" s="630">
        <v>0</v>
      </c>
      <c r="DB269" s="630">
        <v>0</v>
      </c>
      <c r="DC269" s="630"/>
      <c r="DD269" s="630">
        <v>3.56406981694338</v>
      </c>
      <c r="DE269" s="630"/>
      <c r="DF269" s="630">
        <v>0</v>
      </c>
      <c r="DG269" s="630">
        <v>0</v>
      </c>
      <c r="DH269" s="630">
        <v>0</v>
      </c>
      <c r="DI269" s="630"/>
      <c r="DJ269" s="630">
        <v>1.2043422733077906</v>
      </c>
      <c r="DK269" s="630"/>
      <c r="DL269" s="630">
        <v>0</v>
      </c>
      <c r="DM269" s="630">
        <v>0</v>
      </c>
    </row>
    <row r="270" spans="1:117" s="622" customFormat="1" ht="13">
      <c r="A270" s="484">
        <v>851</v>
      </c>
      <c r="B270" s="621">
        <v>19</v>
      </c>
      <c r="C270" s="622" t="s">
        <v>268</v>
      </c>
      <c r="D270" s="470">
        <v>20959</v>
      </c>
      <c r="E270" s="623">
        <v>6938753</v>
      </c>
      <c r="F270" s="624">
        <v>-4208567</v>
      </c>
      <c r="G270" s="624">
        <v>-2260219</v>
      </c>
      <c r="H270" s="625">
        <v>469967</v>
      </c>
      <c r="I270" s="623"/>
      <c r="J270" s="624">
        <v>21006</v>
      </c>
      <c r="K270" s="624">
        <v>15004</v>
      </c>
      <c r="L270" s="624"/>
      <c r="M270" s="624">
        <v>870176</v>
      </c>
      <c r="N270" s="624">
        <v>621554</v>
      </c>
      <c r="O270" s="624">
        <v>234345</v>
      </c>
      <c r="P270" s="624">
        <v>141826</v>
      </c>
      <c r="Q270" s="624">
        <v>101304</v>
      </c>
      <c r="R270" s="624">
        <v>892848</v>
      </c>
      <c r="S270" s="624">
        <v>83921</v>
      </c>
      <c r="T270" s="624">
        <v>49339</v>
      </c>
      <c r="U270" s="624">
        <v>184835</v>
      </c>
      <c r="V270" s="624">
        <v>0</v>
      </c>
      <c r="W270" s="624">
        <v>0</v>
      </c>
      <c r="X270" s="624">
        <v>0</v>
      </c>
      <c r="Y270" s="624"/>
      <c r="Z270" s="624">
        <v>147260</v>
      </c>
      <c r="AA270" s="624"/>
      <c r="AB270" s="624">
        <v>0</v>
      </c>
      <c r="AC270" s="624">
        <v>0</v>
      </c>
      <c r="AD270" s="624"/>
      <c r="AE270" s="624">
        <v>2473408</v>
      </c>
      <c r="AF270" s="624">
        <v>0</v>
      </c>
      <c r="AG270" s="624">
        <v>0</v>
      </c>
      <c r="AH270" s="624">
        <v>0</v>
      </c>
      <c r="AI270" s="624">
        <v>0</v>
      </c>
      <c r="AJ270" s="624">
        <v>0</v>
      </c>
      <c r="AK270" s="624"/>
      <c r="AL270" s="624">
        <v>308106</v>
      </c>
      <c r="AM270" s="624">
        <v>45001</v>
      </c>
      <c r="AN270" s="624"/>
      <c r="AO270" s="624">
        <v>0</v>
      </c>
      <c r="AP270" s="624">
        <v>0</v>
      </c>
      <c r="AQ270" s="624">
        <v>0</v>
      </c>
      <c r="AR270" s="624">
        <v>0</v>
      </c>
      <c r="AS270" s="624"/>
      <c r="AT270" s="624">
        <v>0</v>
      </c>
      <c r="AU270" s="624">
        <v>0</v>
      </c>
      <c r="AV270" s="624"/>
      <c r="AW270" s="624">
        <v>74698</v>
      </c>
      <c r="AX270" s="624"/>
      <c r="AY270" s="624">
        <v>328279</v>
      </c>
      <c r="AZ270" s="624">
        <v>317540</v>
      </c>
      <c r="BA270" s="624">
        <v>0</v>
      </c>
      <c r="BB270" s="624"/>
      <c r="BC270" s="624">
        <v>28303</v>
      </c>
      <c r="BD270" s="624"/>
      <c r="BE270" s="624">
        <v>0</v>
      </c>
      <c r="BF270" s="624">
        <v>0</v>
      </c>
      <c r="BG270" s="626"/>
      <c r="BH270" s="484">
        <v>851</v>
      </c>
      <c r="BI270" s="621">
        <v>19</v>
      </c>
      <c r="BJ270" s="622" t="s">
        <v>268</v>
      </c>
      <c r="BK270" s="470">
        <v>20959</v>
      </c>
      <c r="BL270" s="627">
        <v>331.06317095281264</v>
      </c>
      <c r="BM270" s="628">
        <v>-200.79999045756</v>
      </c>
      <c r="BN270" s="628">
        <v>-107.840020993368</v>
      </c>
      <c r="BO270" s="629">
        <v>22.423159501884633</v>
      </c>
      <c r="BP270" s="627"/>
      <c r="BQ270" s="630">
        <v>1.0022424734004485</v>
      </c>
      <c r="BR270" s="630">
        <v>0.71587384894317474</v>
      </c>
      <c r="BS270" s="630"/>
      <c r="BT270" s="630">
        <v>41.518011355503603</v>
      </c>
      <c r="BU270" s="630">
        <v>29.655708764731141</v>
      </c>
      <c r="BV270" s="630">
        <v>11.181115511236223</v>
      </c>
      <c r="BW270" s="630">
        <v>6.7668304785533664</v>
      </c>
      <c r="BX270" s="630">
        <v>4.833436709766687</v>
      </c>
      <c r="BY270" s="630">
        <v>42.599742354119947</v>
      </c>
      <c r="BZ270" s="630">
        <v>4.0040555370008111</v>
      </c>
      <c r="CA270" s="630">
        <v>2.3540722362708144</v>
      </c>
      <c r="CB270" s="630">
        <v>8.8188844887637767</v>
      </c>
      <c r="CC270" s="630">
        <v>0</v>
      </c>
      <c r="CD270" s="630">
        <v>0</v>
      </c>
      <c r="CE270" s="630">
        <v>0</v>
      </c>
      <c r="CF270" s="630"/>
      <c r="CG270" s="630">
        <v>7.0260985734052195</v>
      </c>
      <c r="CH270" s="630"/>
      <c r="CI270" s="630">
        <v>0</v>
      </c>
      <c r="CJ270" s="630">
        <v>0</v>
      </c>
      <c r="CK270" s="630"/>
      <c r="CL270" s="630">
        <v>118.01173720120235</v>
      </c>
      <c r="CM270" s="630">
        <v>0</v>
      </c>
      <c r="CN270" s="630">
        <v>0</v>
      </c>
      <c r="CO270" s="630">
        <v>0</v>
      </c>
      <c r="CP270" s="630">
        <v>0</v>
      </c>
      <c r="CQ270" s="630">
        <v>0</v>
      </c>
      <c r="CR270" s="630"/>
      <c r="CS270" s="630">
        <v>14.700415096140084</v>
      </c>
      <c r="CT270" s="630">
        <v>2.1470967126294194</v>
      </c>
      <c r="CU270" s="630"/>
      <c r="CV270" s="630">
        <v>0</v>
      </c>
      <c r="CW270" s="630">
        <v>0</v>
      </c>
      <c r="CX270" s="630">
        <v>0</v>
      </c>
      <c r="CY270" s="630">
        <v>0</v>
      </c>
      <c r="CZ270" s="630"/>
      <c r="DA270" s="630">
        <v>0</v>
      </c>
      <c r="DB270" s="630">
        <v>0</v>
      </c>
      <c r="DC270" s="630"/>
      <c r="DD270" s="630">
        <v>3.5640059163128011</v>
      </c>
      <c r="DE270" s="630"/>
      <c r="DF270" s="630">
        <v>15.662913306932582</v>
      </c>
      <c r="DG270" s="630">
        <v>15.150531991030107</v>
      </c>
      <c r="DH270" s="630">
        <v>0</v>
      </c>
      <c r="DI270" s="630"/>
      <c r="DJ270" s="630">
        <v>1.3503983968700797</v>
      </c>
      <c r="DK270" s="630"/>
      <c r="DL270" s="630">
        <v>0</v>
      </c>
      <c r="DM270" s="630">
        <v>0</v>
      </c>
    </row>
    <row r="271" spans="1:117" s="622" customFormat="1" ht="13">
      <c r="A271" s="484">
        <v>853</v>
      </c>
      <c r="B271" s="621">
        <v>2</v>
      </c>
      <c r="C271" s="622" t="s">
        <v>269</v>
      </c>
      <c r="D271" s="470">
        <v>206073</v>
      </c>
      <c r="E271" s="623">
        <v>115770511</v>
      </c>
      <c r="F271" s="624">
        <v>-41379458</v>
      </c>
      <c r="G271" s="624">
        <v>-22222912</v>
      </c>
      <c r="H271" s="625">
        <v>52168141</v>
      </c>
      <c r="I271" s="623"/>
      <c r="J271" s="624">
        <v>189052</v>
      </c>
      <c r="K271" s="624">
        <v>135037</v>
      </c>
      <c r="L271" s="624"/>
      <c r="M271" s="624">
        <v>4336129</v>
      </c>
      <c r="N271" s="624">
        <v>3097235</v>
      </c>
      <c r="O271" s="624">
        <v>3847686</v>
      </c>
      <c r="P271" s="624">
        <v>1961930</v>
      </c>
      <c r="Q271" s="624">
        <v>1401378</v>
      </c>
      <c r="R271" s="624">
        <v>2264231</v>
      </c>
      <c r="S271" s="624">
        <v>2055266</v>
      </c>
      <c r="T271" s="624">
        <v>104482</v>
      </c>
      <c r="U271" s="624">
        <v>434676</v>
      </c>
      <c r="V271" s="624">
        <v>0</v>
      </c>
      <c r="W271" s="624">
        <v>0</v>
      </c>
      <c r="X271" s="624">
        <v>0</v>
      </c>
      <c r="Y271" s="624"/>
      <c r="Z271" s="624">
        <v>1586263</v>
      </c>
      <c r="AA271" s="624"/>
      <c r="AB271" s="624">
        <v>51476093</v>
      </c>
      <c r="AC271" s="624">
        <v>67001</v>
      </c>
      <c r="AD271" s="624"/>
      <c r="AE271" s="624">
        <v>32388685</v>
      </c>
      <c r="AF271" s="624">
        <v>1433440</v>
      </c>
      <c r="AG271" s="624">
        <v>1023024</v>
      </c>
      <c r="AH271" s="624">
        <v>0</v>
      </c>
      <c r="AI271" s="624">
        <v>0</v>
      </c>
      <c r="AJ271" s="624">
        <v>0</v>
      </c>
      <c r="AK271" s="624"/>
      <c r="AL271" s="624">
        <v>1186617</v>
      </c>
      <c r="AM271" s="624">
        <v>84715</v>
      </c>
      <c r="AN271" s="624"/>
      <c r="AO271" s="624">
        <v>0</v>
      </c>
      <c r="AP271" s="624">
        <v>0</v>
      </c>
      <c r="AQ271" s="624">
        <v>0</v>
      </c>
      <c r="AR271" s="624">
        <v>0</v>
      </c>
      <c r="AS271" s="624"/>
      <c r="AT271" s="624">
        <v>2031899</v>
      </c>
      <c r="AU271" s="624">
        <v>36611</v>
      </c>
      <c r="AV271" s="624"/>
      <c r="AW271" s="624">
        <v>734444</v>
      </c>
      <c r="AX271" s="624"/>
      <c r="AY271" s="624">
        <v>2619328</v>
      </c>
      <c r="AZ271" s="624">
        <v>952618</v>
      </c>
      <c r="BA271" s="624">
        <v>0</v>
      </c>
      <c r="BB271" s="624"/>
      <c r="BC271" s="624">
        <v>322671</v>
      </c>
      <c r="BD271" s="624"/>
      <c r="BE271" s="624">
        <v>0</v>
      </c>
      <c r="BF271" s="624">
        <v>0</v>
      </c>
      <c r="BG271" s="626"/>
      <c r="BH271" s="484">
        <v>853</v>
      </c>
      <c r="BI271" s="621">
        <v>2</v>
      </c>
      <c r="BJ271" s="622" t="s">
        <v>269</v>
      </c>
      <c r="BK271" s="470">
        <v>206073</v>
      </c>
      <c r="BL271" s="627">
        <v>561.79368961484522</v>
      </c>
      <c r="BM271" s="628">
        <v>-200.79999805894028</v>
      </c>
      <c r="BN271" s="628">
        <v>-107.83999844715223</v>
      </c>
      <c r="BO271" s="629">
        <v>253.15369310875272</v>
      </c>
      <c r="BP271" s="627"/>
      <c r="BQ271" s="630">
        <v>0.91740305619853157</v>
      </c>
      <c r="BR271" s="630">
        <v>0.65528720404905061</v>
      </c>
      <c r="BS271" s="630"/>
      <c r="BT271" s="630">
        <v>21.041713373416215</v>
      </c>
      <c r="BU271" s="630">
        <v>15.02979526672587</v>
      </c>
      <c r="BV271" s="630">
        <v>18.671470789477514</v>
      </c>
      <c r="BW271" s="630">
        <v>9.5205582487759184</v>
      </c>
      <c r="BX271" s="630">
        <v>6.8003959761831974</v>
      </c>
      <c r="BY271" s="630">
        <v>10.987518985990402</v>
      </c>
      <c r="BZ271" s="630">
        <v>9.9734851242035596</v>
      </c>
      <c r="CA271" s="630">
        <v>0.50701450456876929</v>
      </c>
      <c r="CB271" s="630">
        <v>2.1093301888165845</v>
      </c>
      <c r="CC271" s="630">
        <v>0</v>
      </c>
      <c r="CD271" s="630">
        <v>0</v>
      </c>
      <c r="CE271" s="630">
        <v>0</v>
      </c>
      <c r="CF271" s="630"/>
      <c r="CG271" s="630">
        <v>7.6975780427324301</v>
      </c>
      <c r="CH271" s="630"/>
      <c r="CI271" s="630">
        <v>249.79542686329603</v>
      </c>
      <c r="CJ271" s="630">
        <v>0.32513235600976353</v>
      </c>
      <c r="CK271" s="630"/>
      <c r="CL271" s="630">
        <v>157.17092971908014</v>
      </c>
      <c r="CM271" s="630">
        <v>6.9559816181644365</v>
      </c>
      <c r="CN271" s="630">
        <v>4.9643767014601625</v>
      </c>
      <c r="CO271" s="630">
        <v>0</v>
      </c>
      <c r="CP271" s="630">
        <v>0</v>
      </c>
      <c r="CQ271" s="630">
        <v>0</v>
      </c>
      <c r="CR271" s="630"/>
      <c r="CS271" s="630">
        <v>5.7582361590310231</v>
      </c>
      <c r="CT271" s="630">
        <v>0.41109218577882595</v>
      </c>
      <c r="CU271" s="630"/>
      <c r="CV271" s="630">
        <v>0</v>
      </c>
      <c r="CW271" s="630">
        <v>0</v>
      </c>
      <c r="CX271" s="630">
        <v>0</v>
      </c>
      <c r="CY271" s="630">
        <v>0</v>
      </c>
      <c r="CZ271" s="630"/>
      <c r="DA271" s="630">
        <v>9.8600932679196216</v>
      </c>
      <c r="DB271" s="630">
        <v>0.17766034366462369</v>
      </c>
      <c r="DC271" s="630"/>
      <c r="DD271" s="630">
        <v>3.5639991653443199</v>
      </c>
      <c r="DE271" s="630"/>
      <c r="DF271" s="630">
        <v>12.710680195852927</v>
      </c>
      <c r="DG271" s="630">
        <v>4.6227210745706619</v>
      </c>
      <c r="DH271" s="630">
        <v>0</v>
      </c>
      <c r="DI271" s="630"/>
      <c r="DJ271" s="630">
        <v>1.5658092035346698</v>
      </c>
      <c r="DK271" s="630"/>
      <c r="DL271" s="630">
        <v>0</v>
      </c>
      <c r="DM271" s="630">
        <v>0</v>
      </c>
    </row>
    <row r="272" spans="1:117" s="622" customFormat="1" ht="13">
      <c r="A272" s="484">
        <v>854</v>
      </c>
      <c r="B272" s="621">
        <v>19</v>
      </c>
      <c r="C272" s="622" t="s">
        <v>270</v>
      </c>
      <c r="D272" s="470">
        <v>3191</v>
      </c>
      <c r="E272" s="623">
        <v>997696</v>
      </c>
      <c r="F272" s="624">
        <v>-640753</v>
      </c>
      <c r="G272" s="624">
        <v>-344117</v>
      </c>
      <c r="H272" s="625">
        <v>12826</v>
      </c>
      <c r="I272" s="623"/>
      <c r="J272" s="624">
        <v>0</v>
      </c>
      <c r="K272" s="624">
        <v>0</v>
      </c>
      <c r="L272" s="624"/>
      <c r="M272" s="624">
        <v>44246</v>
      </c>
      <c r="N272" s="624">
        <v>31604</v>
      </c>
      <c r="O272" s="624">
        <v>12667</v>
      </c>
      <c r="P272" s="624">
        <v>23638</v>
      </c>
      <c r="Q272" s="624">
        <v>16884</v>
      </c>
      <c r="R272" s="624">
        <v>0</v>
      </c>
      <c r="S272" s="624">
        <v>3167</v>
      </c>
      <c r="T272" s="624">
        <v>0</v>
      </c>
      <c r="U272" s="624">
        <v>0</v>
      </c>
      <c r="V272" s="624">
        <v>0</v>
      </c>
      <c r="W272" s="624">
        <v>0</v>
      </c>
      <c r="X272" s="624">
        <v>0</v>
      </c>
      <c r="Y272" s="624"/>
      <c r="Z272" s="624">
        <v>15824</v>
      </c>
      <c r="AA272" s="624"/>
      <c r="AB272" s="624">
        <v>0</v>
      </c>
      <c r="AC272" s="624">
        <v>0</v>
      </c>
      <c r="AD272" s="624"/>
      <c r="AE272" s="624">
        <v>835776</v>
      </c>
      <c r="AF272" s="624">
        <v>0</v>
      </c>
      <c r="AG272" s="624">
        <v>0</v>
      </c>
      <c r="AH272" s="624">
        <v>0</v>
      </c>
      <c r="AI272" s="624">
        <v>0</v>
      </c>
      <c r="AJ272" s="624">
        <v>0</v>
      </c>
      <c r="AK272" s="624"/>
      <c r="AL272" s="624">
        <v>0</v>
      </c>
      <c r="AM272" s="624">
        <v>0</v>
      </c>
      <c r="AN272" s="624"/>
      <c r="AO272" s="624">
        <v>0</v>
      </c>
      <c r="AP272" s="624">
        <v>0</v>
      </c>
      <c r="AQ272" s="624">
        <v>0</v>
      </c>
      <c r="AR272" s="624">
        <v>0</v>
      </c>
      <c r="AS272" s="624"/>
      <c r="AT272" s="624">
        <v>0</v>
      </c>
      <c r="AU272" s="624">
        <v>0</v>
      </c>
      <c r="AV272" s="624"/>
      <c r="AW272" s="624">
        <v>11373</v>
      </c>
      <c r="AX272" s="624"/>
      <c r="AY272" s="624">
        <v>0</v>
      </c>
      <c r="AZ272" s="624">
        <v>0</v>
      </c>
      <c r="BA272" s="624">
        <v>0</v>
      </c>
      <c r="BB272" s="624"/>
      <c r="BC272" s="624">
        <v>2517</v>
      </c>
      <c r="BD272" s="624"/>
      <c r="BE272" s="624">
        <v>0</v>
      </c>
      <c r="BF272" s="624">
        <v>0</v>
      </c>
      <c r="BG272" s="626"/>
      <c r="BH272" s="484">
        <v>854</v>
      </c>
      <c r="BI272" s="621">
        <v>19</v>
      </c>
      <c r="BJ272" s="622" t="s">
        <v>270</v>
      </c>
      <c r="BK272" s="470">
        <v>3191</v>
      </c>
      <c r="BL272" s="627">
        <v>312.6593544343466</v>
      </c>
      <c r="BM272" s="628">
        <v>-200.80006267627704</v>
      </c>
      <c r="BN272" s="628">
        <v>-107.83986211219053</v>
      </c>
      <c r="BO272" s="629">
        <v>4.0194296458790344</v>
      </c>
      <c r="BP272" s="627"/>
      <c r="BQ272" s="630">
        <v>0</v>
      </c>
      <c r="BR272" s="630">
        <v>0</v>
      </c>
      <c r="BS272" s="630"/>
      <c r="BT272" s="630">
        <v>13.865872767157631</v>
      </c>
      <c r="BU272" s="630">
        <v>9.9041052961454081</v>
      </c>
      <c r="BV272" s="630">
        <v>3.9696020056408647</v>
      </c>
      <c r="BW272" s="630">
        <v>7.4077091820745844</v>
      </c>
      <c r="BX272" s="630">
        <v>5.2911313068003762</v>
      </c>
      <c r="BY272" s="630">
        <v>0</v>
      </c>
      <c r="BZ272" s="630">
        <v>0.99247884675650266</v>
      </c>
      <c r="CA272" s="630">
        <v>0</v>
      </c>
      <c r="CB272" s="630">
        <v>0</v>
      </c>
      <c r="CC272" s="630">
        <v>0</v>
      </c>
      <c r="CD272" s="630">
        <v>0</v>
      </c>
      <c r="CE272" s="630">
        <v>0</v>
      </c>
      <c r="CF272" s="630"/>
      <c r="CG272" s="630">
        <v>4.9589470385459107</v>
      </c>
      <c r="CH272" s="630"/>
      <c r="CI272" s="630">
        <v>0</v>
      </c>
      <c r="CJ272" s="630">
        <v>0</v>
      </c>
      <c r="CK272" s="630"/>
      <c r="CL272" s="630">
        <v>261.91664055155121</v>
      </c>
      <c r="CM272" s="630">
        <v>0</v>
      </c>
      <c r="CN272" s="630">
        <v>0</v>
      </c>
      <c r="CO272" s="630">
        <v>0</v>
      </c>
      <c r="CP272" s="630">
        <v>0</v>
      </c>
      <c r="CQ272" s="630">
        <v>0</v>
      </c>
      <c r="CR272" s="630"/>
      <c r="CS272" s="630">
        <v>0</v>
      </c>
      <c r="CT272" s="630">
        <v>0</v>
      </c>
      <c r="CU272" s="630"/>
      <c r="CV272" s="630">
        <v>0</v>
      </c>
      <c r="CW272" s="630">
        <v>0</v>
      </c>
      <c r="CX272" s="630">
        <v>0</v>
      </c>
      <c r="CY272" s="630">
        <v>0</v>
      </c>
      <c r="CZ272" s="630"/>
      <c r="DA272" s="630">
        <v>0</v>
      </c>
      <c r="DB272" s="630">
        <v>0</v>
      </c>
      <c r="DC272" s="630"/>
      <c r="DD272" s="630">
        <v>3.5640864932623004</v>
      </c>
      <c r="DE272" s="630"/>
      <c r="DF272" s="630">
        <v>0</v>
      </c>
      <c r="DG272" s="630">
        <v>0</v>
      </c>
      <c r="DH272" s="630">
        <v>0</v>
      </c>
      <c r="DI272" s="630"/>
      <c r="DJ272" s="630">
        <v>0.78878094641178309</v>
      </c>
      <c r="DK272" s="630"/>
      <c r="DL272" s="630">
        <v>0</v>
      </c>
      <c r="DM272" s="630">
        <v>0</v>
      </c>
    </row>
    <row r="273" spans="1:117" s="622" customFormat="1" ht="13">
      <c r="A273" s="484">
        <v>857</v>
      </c>
      <c r="B273" s="621">
        <v>11</v>
      </c>
      <c r="C273" s="622" t="s">
        <v>271</v>
      </c>
      <c r="D273" s="470">
        <v>2311</v>
      </c>
      <c r="E273" s="623">
        <v>593732</v>
      </c>
      <c r="F273" s="624">
        <v>-464049</v>
      </c>
      <c r="G273" s="624">
        <v>-249218</v>
      </c>
      <c r="H273" s="625">
        <v>-119535</v>
      </c>
      <c r="I273" s="623"/>
      <c r="J273" s="624">
        <v>0</v>
      </c>
      <c r="K273" s="624">
        <v>0</v>
      </c>
      <c r="L273" s="624"/>
      <c r="M273" s="624">
        <v>58995</v>
      </c>
      <c r="N273" s="624">
        <v>42139</v>
      </c>
      <c r="O273" s="624">
        <v>0</v>
      </c>
      <c r="P273" s="624">
        <v>0</v>
      </c>
      <c r="Q273" s="624">
        <v>0</v>
      </c>
      <c r="R273" s="624">
        <v>0</v>
      </c>
      <c r="S273" s="624">
        <v>0</v>
      </c>
      <c r="T273" s="624">
        <v>0</v>
      </c>
      <c r="U273" s="624">
        <v>0</v>
      </c>
      <c r="V273" s="624">
        <v>0</v>
      </c>
      <c r="W273" s="624">
        <v>0</v>
      </c>
      <c r="X273" s="624">
        <v>0</v>
      </c>
      <c r="Y273" s="624"/>
      <c r="Z273" s="624">
        <v>7957</v>
      </c>
      <c r="AA273" s="624"/>
      <c r="AB273" s="624">
        <v>0</v>
      </c>
      <c r="AC273" s="624">
        <v>0</v>
      </c>
      <c r="AD273" s="624"/>
      <c r="AE273" s="624">
        <v>474721</v>
      </c>
      <c r="AF273" s="624">
        <v>0</v>
      </c>
      <c r="AG273" s="624">
        <v>0</v>
      </c>
      <c r="AH273" s="624">
        <v>0</v>
      </c>
      <c r="AI273" s="624">
        <v>0</v>
      </c>
      <c r="AJ273" s="624">
        <v>0</v>
      </c>
      <c r="AK273" s="624"/>
      <c r="AL273" s="624">
        <v>0</v>
      </c>
      <c r="AM273" s="624">
        <v>0</v>
      </c>
      <c r="AN273" s="624"/>
      <c r="AO273" s="624">
        <v>0</v>
      </c>
      <c r="AP273" s="624">
        <v>0</v>
      </c>
      <c r="AQ273" s="624">
        <v>0</v>
      </c>
      <c r="AR273" s="624">
        <v>0</v>
      </c>
      <c r="AS273" s="624"/>
      <c r="AT273" s="624">
        <v>0</v>
      </c>
      <c r="AU273" s="624">
        <v>0</v>
      </c>
      <c r="AV273" s="624"/>
      <c r="AW273" s="624">
        <v>8236</v>
      </c>
      <c r="AX273" s="624"/>
      <c r="AY273" s="624">
        <v>0</v>
      </c>
      <c r="AZ273" s="624">
        <v>0</v>
      </c>
      <c r="BA273" s="624">
        <v>0</v>
      </c>
      <c r="BB273" s="624"/>
      <c r="BC273" s="624">
        <v>1684</v>
      </c>
      <c r="BD273" s="624"/>
      <c r="BE273" s="624">
        <v>0</v>
      </c>
      <c r="BF273" s="624">
        <v>0</v>
      </c>
      <c r="BG273" s="626"/>
      <c r="BH273" s="484">
        <v>857</v>
      </c>
      <c r="BI273" s="621">
        <v>11</v>
      </c>
      <c r="BJ273" s="622" t="s">
        <v>271</v>
      </c>
      <c r="BK273" s="470">
        <v>2311</v>
      </c>
      <c r="BL273" s="627">
        <v>256.91562094331459</v>
      </c>
      <c r="BM273" s="628">
        <v>-200.80008654262224</v>
      </c>
      <c r="BN273" s="628">
        <v>-107.83989614885331</v>
      </c>
      <c r="BO273" s="629">
        <v>-51.724361748160966</v>
      </c>
      <c r="BP273" s="627"/>
      <c r="BQ273" s="630">
        <v>0</v>
      </c>
      <c r="BR273" s="630">
        <v>0</v>
      </c>
      <c r="BS273" s="630"/>
      <c r="BT273" s="630">
        <v>25.527909995672868</v>
      </c>
      <c r="BU273" s="630">
        <v>18.234097793163134</v>
      </c>
      <c r="BV273" s="630">
        <v>0</v>
      </c>
      <c r="BW273" s="630">
        <v>0</v>
      </c>
      <c r="BX273" s="630">
        <v>0</v>
      </c>
      <c r="BY273" s="630">
        <v>0</v>
      </c>
      <c r="BZ273" s="630">
        <v>0</v>
      </c>
      <c r="CA273" s="630">
        <v>0</v>
      </c>
      <c r="CB273" s="630">
        <v>0</v>
      </c>
      <c r="CC273" s="630">
        <v>0</v>
      </c>
      <c r="CD273" s="630">
        <v>0</v>
      </c>
      <c r="CE273" s="630">
        <v>0</v>
      </c>
      <c r="CF273" s="630"/>
      <c r="CG273" s="630">
        <v>3.4430982258762439</v>
      </c>
      <c r="CH273" s="630"/>
      <c r="CI273" s="630">
        <v>0</v>
      </c>
      <c r="CJ273" s="630">
        <v>0</v>
      </c>
      <c r="CK273" s="630"/>
      <c r="CL273" s="630">
        <v>205.41800086542622</v>
      </c>
      <c r="CM273" s="630">
        <v>0</v>
      </c>
      <c r="CN273" s="630">
        <v>0</v>
      </c>
      <c r="CO273" s="630">
        <v>0</v>
      </c>
      <c r="CP273" s="630">
        <v>0</v>
      </c>
      <c r="CQ273" s="630">
        <v>0</v>
      </c>
      <c r="CR273" s="630"/>
      <c r="CS273" s="630">
        <v>0</v>
      </c>
      <c r="CT273" s="630">
        <v>0</v>
      </c>
      <c r="CU273" s="630"/>
      <c r="CV273" s="630">
        <v>0</v>
      </c>
      <c r="CW273" s="630">
        <v>0</v>
      </c>
      <c r="CX273" s="630">
        <v>0</v>
      </c>
      <c r="CY273" s="630">
        <v>0</v>
      </c>
      <c r="CZ273" s="630"/>
      <c r="DA273" s="630">
        <v>0</v>
      </c>
      <c r="DB273" s="630">
        <v>0</v>
      </c>
      <c r="DC273" s="630"/>
      <c r="DD273" s="630">
        <v>3.5638251839030723</v>
      </c>
      <c r="DE273" s="630"/>
      <c r="DF273" s="630">
        <v>0</v>
      </c>
      <c r="DG273" s="630">
        <v>0</v>
      </c>
      <c r="DH273" s="630">
        <v>0</v>
      </c>
      <c r="DI273" s="630"/>
      <c r="DJ273" s="630">
        <v>0.72868887927304193</v>
      </c>
      <c r="DK273" s="630"/>
      <c r="DL273" s="630">
        <v>0</v>
      </c>
      <c r="DM273" s="630">
        <v>0</v>
      </c>
    </row>
    <row r="274" spans="1:117" s="622" customFormat="1" ht="13">
      <c r="A274" s="484">
        <v>858</v>
      </c>
      <c r="B274" s="621">
        <v>1</v>
      </c>
      <c r="C274" s="622" t="s">
        <v>272</v>
      </c>
      <c r="D274" s="470">
        <v>42225</v>
      </c>
      <c r="E274" s="623">
        <v>9520215</v>
      </c>
      <c r="F274" s="624">
        <v>-8478780</v>
      </c>
      <c r="G274" s="624">
        <v>-4553544</v>
      </c>
      <c r="H274" s="625">
        <v>-3512109</v>
      </c>
      <c r="I274" s="623"/>
      <c r="J274" s="624">
        <v>0</v>
      </c>
      <c r="K274" s="624">
        <v>0</v>
      </c>
      <c r="L274" s="624"/>
      <c r="M274" s="624">
        <v>589950</v>
      </c>
      <c r="N274" s="624">
        <v>421393</v>
      </c>
      <c r="O274" s="624">
        <v>416437</v>
      </c>
      <c r="P274" s="624">
        <v>260015</v>
      </c>
      <c r="Q274" s="624">
        <v>185725</v>
      </c>
      <c r="R274" s="624">
        <v>0</v>
      </c>
      <c r="S274" s="624">
        <v>-61753</v>
      </c>
      <c r="T274" s="624">
        <v>60948</v>
      </c>
      <c r="U274" s="624">
        <v>0</v>
      </c>
      <c r="V274" s="624">
        <v>0</v>
      </c>
      <c r="W274" s="624">
        <v>0</v>
      </c>
      <c r="X274" s="624">
        <v>0</v>
      </c>
      <c r="Y274" s="624"/>
      <c r="Z274" s="624">
        <v>311339</v>
      </c>
      <c r="AA274" s="624"/>
      <c r="AB274" s="624">
        <v>0</v>
      </c>
      <c r="AC274" s="624">
        <v>0</v>
      </c>
      <c r="AD274" s="624"/>
      <c r="AE274" s="624">
        <v>6275927</v>
      </c>
      <c r="AF274" s="624">
        <v>0</v>
      </c>
      <c r="AG274" s="624">
        <v>0</v>
      </c>
      <c r="AH274" s="624">
        <v>0</v>
      </c>
      <c r="AI274" s="624">
        <v>0</v>
      </c>
      <c r="AJ274" s="624">
        <v>0</v>
      </c>
      <c r="AK274" s="624"/>
      <c r="AL274" s="624">
        <v>484647</v>
      </c>
      <c r="AM274" s="624">
        <v>0</v>
      </c>
      <c r="AN274" s="624"/>
      <c r="AO274" s="624">
        <v>0</v>
      </c>
      <c r="AP274" s="624">
        <v>0</v>
      </c>
      <c r="AQ274" s="624">
        <v>0</v>
      </c>
      <c r="AR274" s="624">
        <v>0</v>
      </c>
      <c r="AS274" s="624"/>
      <c r="AT274" s="624">
        <v>0</v>
      </c>
      <c r="AU274" s="624">
        <v>0</v>
      </c>
      <c r="AV274" s="624"/>
      <c r="AW274" s="624">
        <v>150490</v>
      </c>
      <c r="AX274" s="624"/>
      <c r="AY274" s="624">
        <v>366291</v>
      </c>
      <c r="AZ274" s="624">
        <v>0</v>
      </c>
      <c r="BA274" s="624">
        <v>0</v>
      </c>
      <c r="BB274" s="624"/>
      <c r="BC274" s="624">
        <v>58806</v>
      </c>
      <c r="BD274" s="624"/>
      <c r="BE274" s="624">
        <v>0</v>
      </c>
      <c r="BF274" s="624">
        <v>0</v>
      </c>
      <c r="BG274" s="626"/>
      <c r="BH274" s="484">
        <v>858</v>
      </c>
      <c r="BI274" s="621">
        <v>1</v>
      </c>
      <c r="BJ274" s="622" t="s">
        <v>272</v>
      </c>
      <c r="BK274" s="470">
        <v>42225</v>
      </c>
      <c r="BL274" s="627">
        <v>225.46394316163409</v>
      </c>
      <c r="BM274" s="628">
        <v>-200.8</v>
      </c>
      <c r="BN274" s="628">
        <v>-107.84</v>
      </c>
      <c r="BO274" s="629">
        <v>-83.176056838365895</v>
      </c>
      <c r="BP274" s="627"/>
      <c r="BQ274" s="630">
        <v>0</v>
      </c>
      <c r="BR274" s="630">
        <v>0</v>
      </c>
      <c r="BS274" s="630"/>
      <c r="BT274" s="630">
        <v>13.97158081705151</v>
      </c>
      <c r="BU274" s="630">
        <v>9.9797039668442871</v>
      </c>
      <c r="BV274" s="630">
        <v>9.8623327412670214</v>
      </c>
      <c r="BW274" s="630">
        <v>6.1578448786264062</v>
      </c>
      <c r="BX274" s="630">
        <v>4.39846062759029</v>
      </c>
      <c r="BY274" s="630">
        <v>0</v>
      </c>
      <c r="BZ274" s="630">
        <v>-1.4624748371817644</v>
      </c>
      <c r="CA274" s="630">
        <v>1.4434103019538189</v>
      </c>
      <c r="CB274" s="630">
        <v>0</v>
      </c>
      <c r="CC274" s="630">
        <v>0</v>
      </c>
      <c r="CD274" s="630">
        <v>0</v>
      </c>
      <c r="CE274" s="630">
        <v>0</v>
      </c>
      <c r="CF274" s="630"/>
      <c r="CG274" s="630">
        <v>7.3733333333333331</v>
      </c>
      <c r="CH274" s="630"/>
      <c r="CI274" s="630">
        <v>0</v>
      </c>
      <c r="CJ274" s="630">
        <v>0</v>
      </c>
      <c r="CK274" s="630"/>
      <c r="CL274" s="630">
        <v>148.63059798697455</v>
      </c>
      <c r="CM274" s="630">
        <v>0</v>
      </c>
      <c r="CN274" s="630">
        <v>0</v>
      </c>
      <c r="CO274" s="630">
        <v>0</v>
      </c>
      <c r="CP274" s="630">
        <v>0</v>
      </c>
      <c r="CQ274" s="630">
        <v>0</v>
      </c>
      <c r="CR274" s="630"/>
      <c r="CS274" s="630">
        <v>11.477726465364121</v>
      </c>
      <c r="CT274" s="630">
        <v>0</v>
      </c>
      <c r="CU274" s="630"/>
      <c r="CV274" s="630">
        <v>0</v>
      </c>
      <c r="CW274" s="630">
        <v>0</v>
      </c>
      <c r="CX274" s="630">
        <v>0</v>
      </c>
      <c r="CY274" s="630">
        <v>0</v>
      </c>
      <c r="CZ274" s="630"/>
      <c r="DA274" s="630">
        <v>0</v>
      </c>
      <c r="DB274" s="630">
        <v>0</v>
      </c>
      <c r="DC274" s="630"/>
      <c r="DD274" s="630">
        <v>3.5640023682652457</v>
      </c>
      <c r="DE274" s="630"/>
      <c r="DF274" s="630">
        <v>8.674742451154529</v>
      </c>
      <c r="DG274" s="630">
        <v>0</v>
      </c>
      <c r="DH274" s="630">
        <v>0</v>
      </c>
      <c r="DI274" s="630"/>
      <c r="DJ274" s="630">
        <v>1.3926820603907637</v>
      </c>
      <c r="DK274" s="630"/>
      <c r="DL274" s="630">
        <v>0</v>
      </c>
      <c r="DM274" s="630">
        <v>0</v>
      </c>
    </row>
    <row r="275" spans="1:117" s="622" customFormat="1" ht="13">
      <c r="A275" s="484">
        <v>859</v>
      </c>
      <c r="B275" s="621">
        <v>17</v>
      </c>
      <c r="C275" s="622" t="s">
        <v>273</v>
      </c>
      <c r="D275" s="470">
        <v>6501</v>
      </c>
      <c r="E275" s="623">
        <v>978178</v>
      </c>
      <c r="F275" s="624">
        <v>-1305401</v>
      </c>
      <c r="G275" s="624">
        <v>-701068</v>
      </c>
      <c r="H275" s="625">
        <v>-1028291</v>
      </c>
      <c r="I275" s="623"/>
      <c r="J275" s="624">
        <v>0</v>
      </c>
      <c r="K275" s="624">
        <v>0</v>
      </c>
      <c r="L275" s="624"/>
      <c r="M275" s="624">
        <v>412965</v>
      </c>
      <c r="N275" s="624">
        <v>294975</v>
      </c>
      <c r="O275" s="624">
        <v>11084</v>
      </c>
      <c r="P275" s="624">
        <v>94551</v>
      </c>
      <c r="Q275" s="624">
        <v>67536</v>
      </c>
      <c r="R275" s="624">
        <v>0</v>
      </c>
      <c r="S275" s="624">
        <v>-19001</v>
      </c>
      <c r="T275" s="624">
        <v>34827</v>
      </c>
      <c r="U275" s="624">
        <v>0</v>
      </c>
      <c r="V275" s="624">
        <v>0</v>
      </c>
      <c r="W275" s="624">
        <v>0</v>
      </c>
      <c r="X275" s="624">
        <v>0</v>
      </c>
      <c r="Y275" s="624"/>
      <c r="Z275" s="624">
        <v>45597</v>
      </c>
      <c r="AA275" s="624"/>
      <c r="AB275" s="624">
        <v>0</v>
      </c>
      <c r="AC275" s="624">
        <v>0</v>
      </c>
      <c r="AD275" s="624"/>
      <c r="AE275" s="624">
        <v>0</v>
      </c>
      <c r="AF275" s="624">
        <v>0</v>
      </c>
      <c r="AG275" s="624">
        <v>0</v>
      </c>
      <c r="AH275" s="624">
        <v>0</v>
      </c>
      <c r="AI275" s="624">
        <v>0</v>
      </c>
      <c r="AJ275" s="624">
        <v>0</v>
      </c>
      <c r="AK275" s="624"/>
      <c r="AL275" s="624">
        <v>0</v>
      </c>
      <c r="AM275" s="624">
        <v>0</v>
      </c>
      <c r="AN275" s="624"/>
      <c r="AO275" s="624">
        <v>0</v>
      </c>
      <c r="AP275" s="624">
        <v>0</v>
      </c>
      <c r="AQ275" s="624">
        <v>0</v>
      </c>
      <c r="AR275" s="624">
        <v>0</v>
      </c>
      <c r="AS275" s="624"/>
      <c r="AT275" s="624">
        <v>0</v>
      </c>
      <c r="AU275" s="624">
        <v>0</v>
      </c>
      <c r="AV275" s="624"/>
      <c r="AW275" s="624">
        <v>23170</v>
      </c>
      <c r="AX275" s="624"/>
      <c r="AY275" s="624">
        <v>0</v>
      </c>
      <c r="AZ275" s="624">
        <v>0</v>
      </c>
      <c r="BA275" s="624">
        <v>0</v>
      </c>
      <c r="BB275" s="624"/>
      <c r="BC275" s="624">
        <v>12474</v>
      </c>
      <c r="BD275" s="624"/>
      <c r="BE275" s="624">
        <v>0</v>
      </c>
      <c r="BF275" s="624">
        <v>0</v>
      </c>
      <c r="BG275" s="626"/>
      <c r="BH275" s="484">
        <v>859</v>
      </c>
      <c r="BI275" s="621">
        <v>17</v>
      </c>
      <c r="BJ275" s="622" t="s">
        <v>273</v>
      </c>
      <c r="BK275" s="470">
        <v>6501</v>
      </c>
      <c r="BL275" s="627">
        <v>150.46577449623135</v>
      </c>
      <c r="BM275" s="628">
        <v>-200.80003076449776</v>
      </c>
      <c r="BN275" s="628">
        <v>-107.84002461159821</v>
      </c>
      <c r="BO275" s="629">
        <v>-158.17428087986463</v>
      </c>
      <c r="BP275" s="627"/>
      <c r="BQ275" s="630">
        <v>0</v>
      </c>
      <c r="BR275" s="630">
        <v>0</v>
      </c>
      <c r="BS275" s="630"/>
      <c r="BT275" s="630">
        <v>63.523304107060454</v>
      </c>
      <c r="BU275" s="630">
        <v>45.373788647900327</v>
      </c>
      <c r="BV275" s="630">
        <v>1.7049684663897862</v>
      </c>
      <c r="BW275" s="630">
        <v>14.544070143054915</v>
      </c>
      <c r="BX275" s="630">
        <v>10.388555606829719</v>
      </c>
      <c r="BY275" s="630">
        <v>0</v>
      </c>
      <c r="BZ275" s="630">
        <v>-2.9227811105983696</v>
      </c>
      <c r="CA275" s="630">
        <v>5.3571758191047527</v>
      </c>
      <c r="CB275" s="630">
        <v>0</v>
      </c>
      <c r="CC275" s="630">
        <v>0</v>
      </c>
      <c r="CD275" s="630">
        <v>0</v>
      </c>
      <c r="CE275" s="630">
        <v>0</v>
      </c>
      <c r="CF275" s="630"/>
      <c r="CG275" s="630">
        <v>7.0138440239963087</v>
      </c>
      <c r="CH275" s="630"/>
      <c r="CI275" s="630">
        <v>0</v>
      </c>
      <c r="CJ275" s="630">
        <v>0</v>
      </c>
      <c r="CK275" s="630"/>
      <c r="CL275" s="630">
        <v>0</v>
      </c>
      <c r="CM275" s="630">
        <v>0</v>
      </c>
      <c r="CN275" s="630">
        <v>0</v>
      </c>
      <c r="CO275" s="630">
        <v>0</v>
      </c>
      <c r="CP275" s="630">
        <v>0</v>
      </c>
      <c r="CQ275" s="630">
        <v>0</v>
      </c>
      <c r="CR275" s="630"/>
      <c r="CS275" s="630">
        <v>0</v>
      </c>
      <c r="CT275" s="630">
        <v>0</v>
      </c>
      <c r="CU275" s="630"/>
      <c r="CV275" s="630">
        <v>0</v>
      </c>
      <c r="CW275" s="630">
        <v>0</v>
      </c>
      <c r="CX275" s="630">
        <v>0</v>
      </c>
      <c r="CY275" s="630">
        <v>0</v>
      </c>
      <c r="CZ275" s="630"/>
      <c r="DA275" s="630">
        <v>0</v>
      </c>
      <c r="DB275" s="630">
        <v>0</v>
      </c>
      <c r="DC275" s="630"/>
      <c r="DD275" s="630">
        <v>3.5640670666051375</v>
      </c>
      <c r="DE275" s="630"/>
      <c r="DF275" s="630">
        <v>0</v>
      </c>
      <c r="DG275" s="630">
        <v>0</v>
      </c>
      <c r="DH275" s="630">
        <v>0</v>
      </c>
      <c r="DI275" s="630"/>
      <c r="DJ275" s="630">
        <v>1.9187817258883249</v>
      </c>
      <c r="DK275" s="630"/>
      <c r="DL275" s="630">
        <v>0</v>
      </c>
      <c r="DM275" s="630">
        <v>0</v>
      </c>
    </row>
    <row r="276" spans="1:117" s="622" customFormat="1" ht="13">
      <c r="A276" s="484">
        <v>886</v>
      </c>
      <c r="B276" s="621">
        <v>4</v>
      </c>
      <c r="C276" s="622" t="s">
        <v>274</v>
      </c>
      <c r="D276" s="470">
        <v>12382</v>
      </c>
      <c r="E276" s="623">
        <v>3506545</v>
      </c>
      <c r="F276" s="624">
        <v>-2486306</v>
      </c>
      <c r="G276" s="624">
        <v>-1335275</v>
      </c>
      <c r="H276" s="625">
        <v>-315036</v>
      </c>
      <c r="I276" s="623"/>
      <c r="J276" s="624">
        <v>0</v>
      </c>
      <c r="K276" s="624">
        <v>0</v>
      </c>
      <c r="L276" s="624"/>
      <c r="M276" s="624">
        <v>353970</v>
      </c>
      <c r="N276" s="624">
        <v>252836</v>
      </c>
      <c r="O276" s="624">
        <v>50669</v>
      </c>
      <c r="P276" s="624">
        <v>378203</v>
      </c>
      <c r="Q276" s="624">
        <v>270145</v>
      </c>
      <c r="R276" s="624">
        <v>0</v>
      </c>
      <c r="S276" s="624">
        <v>-61753</v>
      </c>
      <c r="T276" s="624">
        <v>40632</v>
      </c>
      <c r="U276" s="624">
        <v>0</v>
      </c>
      <c r="V276" s="624">
        <v>0</v>
      </c>
      <c r="W276" s="624">
        <v>10386</v>
      </c>
      <c r="X276" s="624">
        <v>0</v>
      </c>
      <c r="Y276" s="624"/>
      <c r="Z276" s="624">
        <v>79145</v>
      </c>
      <c r="AA276" s="624"/>
      <c r="AB276" s="624">
        <v>0</v>
      </c>
      <c r="AC276" s="624">
        <v>0</v>
      </c>
      <c r="AD276" s="624"/>
      <c r="AE276" s="624">
        <v>2032967</v>
      </c>
      <c r="AF276" s="624">
        <v>40065</v>
      </c>
      <c r="AG276" s="624">
        <v>0</v>
      </c>
      <c r="AH276" s="624">
        <v>0</v>
      </c>
      <c r="AI276" s="624">
        <v>0</v>
      </c>
      <c r="AJ276" s="624">
        <v>0</v>
      </c>
      <c r="AK276" s="624"/>
      <c r="AL276" s="624">
        <v>0</v>
      </c>
      <c r="AM276" s="624">
        <v>0</v>
      </c>
      <c r="AN276" s="624"/>
      <c r="AO276" s="624">
        <v>0</v>
      </c>
      <c r="AP276" s="624">
        <v>0</v>
      </c>
      <c r="AQ276" s="624">
        <v>0</v>
      </c>
      <c r="AR276" s="624">
        <v>0</v>
      </c>
      <c r="AS276" s="624"/>
      <c r="AT276" s="624">
        <v>0</v>
      </c>
      <c r="AU276" s="624">
        <v>0</v>
      </c>
      <c r="AV276" s="624"/>
      <c r="AW276" s="624">
        <v>44129</v>
      </c>
      <c r="AX276" s="624"/>
      <c r="AY276" s="624">
        <v>0</v>
      </c>
      <c r="AZ276" s="624">
        <v>0</v>
      </c>
      <c r="BA276" s="624">
        <v>0</v>
      </c>
      <c r="BB276" s="624"/>
      <c r="BC276" s="624">
        <v>15151</v>
      </c>
      <c r="BD276" s="624"/>
      <c r="BE276" s="624">
        <v>0</v>
      </c>
      <c r="BF276" s="624">
        <v>0</v>
      </c>
      <c r="BG276" s="626"/>
      <c r="BH276" s="484">
        <v>886</v>
      </c>
      <c r="BI276" s="621">
        <v>4</v>
      </c>
      <c r="BJ276" s="622" t="s">
        <v>274</v>
      </c>
      <c r="BK276" s="470">
        <v>12382</v>
      </c>
      <c r="BL276" s="627">
        <v>283.19697948635115</v>
      </c>
      <c r="BM276" s="628">
        <v>-200.80003230495882</v>
      </c>
      <c r="BN276" s="628">
        <v>-107.84000969148764</v>
      </c>
      <c r="BO276" s="629">
        <v>-25.443062510095299</v>
      </c>
      <c r="BP276" s="627"/>
      <c r="BQ276" s="630">
        <v>0</v>
      </c>
      <c r="BR276" s="630">
        <v>0</v>
      </c>
      <c r="BS276" s="630"/>
      <c r="BT276" s="630">
        <v>28.587465675981264</v>
      </c>
      <c r="BU276" s="630">
        <v>20.419641414957194</v>
      </c>
      <c r="BV276" s="630">
        <v>4.0921498950088839</v>
      </c>
      <c r="BW276" s="630">
        <v>30.544580843159427</v>
      </c>
      <c r="BX276" s="630">
        <v>21.817557745113874</v>
      </c>
      <c r="BY276" s="630">
        <v>0</v>
      </c>
      <c r="BZ276" s="630">
        <v>-4.9873203036666132</v>
      </c>
      <c r="CA276" s="630">
        <v>3.2815377160394119</v>
      </c>
      <c r="CB276" s="630">
        <v>0</v>
      </c>
      <c r="CC276" s="630">
        <v>0</v>
      </c>
      <c r="CD276" s="630">
        <v>0.8387982555322242</v>
      </c>
      <c r="CE276" s="630">
        <v>0</v>
      </c>
      <c r="CF276" s="630"/>
      <c r="CG276" s="630">
        <v>6.3919399127766114</v>
      </c>
      <c r="CH276" s="630"/>
      <c r="CI276" s="630">
        <v>0</v>
      </c>
      <c r="CJ276" s="630">
        <v>0</v>
      </c>
      <c r="CK276" s="630"/>
      <c r="CL276" s="630">
        <v>164.1872879987078</v>
      </c>
      <c r="CM276" s="630">
        <v>3.2357454369245677</v>
      </c>
      <c r="CN276" s="630">
        <v>0</v>
      </c>
      <c r="CO276" s="630">
        <v>0</v>
      </c>
      <c r="CP276" s="630">
        <v>0</v>
      </c>
      <c r="CQ276" s="630">
        <v>0</v>
      </c>
      <c r="CR276" s="630"/>
      <c r="CS276" s="630">
        <v>0</v>
      </c>
      <c r="CT276" s="630">
        <v>0</v>
      </c>
      <c r="CU276" s="630"/>
      <c r="CV276" s="630">
        <v>0</v>
      </c>
      <c r="CW276" s="630">
        <v>0</v>
      </c>
      <c r="CX276" s="630">
        <v>0</v>
      </c>
      <c r="CY276" s="630">
        <v>0</v>
      </c>
      <c r="CZ276" s="630"/>
      <c r="DA276" s="630">
        <v>0</v>
      </c>
      <c r="DB276" s="630">
        <v>0</v>
      </c>
      <c r="DC276" s="630"/>
      <c r="DD276" s="630">
        <v>3.5639638184461315</v>
      </c>
      <c r="DE276" s="630"/>
      <c r="DF276" s="630">
        <v>0</v>
      </c>
      <c r="DG276" s="630">
        <v>0</v>
      </c>
      <c r="DH276" s="630">
        <v>0</v>
      </c>
      <c r="DI276" s="630"/>
      <c r="DJ276" s="630">
        <v>1.2236310773703765</v>
      </c>
      <c r="DK276" s="630"/>
      <c r="DL276" s="630">
        <v>0</v>
      </c>
      <c r="DM276" s="630">
        <v>0</v>
      </c>
    </row>
    <row r="277" spans="1:117" s="622" customFormat="1" ht="13">
      <c r="A277" s="484">
        <v>887</v>
      </c>
      <c r="B277" s="621">
        <v>6</v>
      </c>
      <c r="C277" s="622" t="s">
        <v>275</v>
      </c>
      <c r="D277" s="470">
        <v>4493</v>
      </c>
      <c r="E277" s="623">
        <v>1095001</v>
      </c>
      <c r="F277" s="624">
        <v>-902194</v>
      </c>
      <c r="G277" s="624">
        <v>-484525</v>
      </c>
      <c r="H277" s="625">
        <v>-291718</v>
      </c>
      <c r="I277" s="623"/>
      <c r="J277" s="624">
        <v>0</v>
      </c>
      <c r="K277" s="624">
        <v>0</v>
      </c>
      <c r="L277" s="624"/>
      <c r="M277" s="624">
        <v>58995</v>
      </c>
      <c r="N277" s="624">
        <v>42139</v>
      </c>
      <c r="O277" s="624">
        <v>38002</v>
      </c>
      <c r="P277" s="624">
        <v>0</v>
      </c>
      <c r="Q277" s="624">
        <v>0</v>
      </c>
      <c r="R277" s="624">
        <v>0</v>
      </c>
      <c r="S277" s="624">
        <v>6334</v>
      </c>
      <c r="T277" s="624">
        <v>0</v>
      </c>
      <c r="U277" s="624">
        <v>0</v>
      </c>
      <c r="V277" s="624">
        <v>0</v>
      </c>
      <c r="W277" s="624">
        <v>0</v>
      </c>
      <c r="X277" s="624">
        <v>0</v>
      </c>
      <c r="Y277" s="624"/>
      <c r="Z277" s="624">
        <v>15913</v>
      </c>
      <c r="AA277" s="624"/>
      <c r="AB277" s="624">
        <v>0</v>
      </c>
      <c r="AC277" s="624">
        <v>0</v>
      </c>
      <c r="AD277" s="624"/>
      <c r="AE277" s="624">
        <v>913252</v>
      </c>
      <c r="AF277" s="624">
        <v>0</v>
      </c>
      <c r="AG277" s="624">
        <v>0</v>
      </c>
      <c r="AH277" s="624">
        <v>0</v>
      </c>
      <c r="AI277" s="624">
        <v>0</v>
      </c>
      <c r="AJ277" s="624">
        <v>0</v>
      </c>
      <c r="AK277" s="624"/>
      <c r="AL277" s="624">
        <v>0</v>
      </c>
      <c r="AM277" s="624">
        <v>0</v>
      </c>
      <c r="AN277" s="624"/>
      <c r="AO277" s="624">
        <v>0</v>
      </c>
      <c r="AP277" s="624">
        <v>0</v>
      </c>
      <c r="AQ277" s="624">
        <v>0</v>
      </c>
      <c r="AR277" s="624">
        <v>0</v>
      </c>
      <c r="AS277" s="624"/>
      <c r="AT277" s="624">
        <v>0</v>
      </c>
      <c r="AU277" s="624">
        <v>0</v>
      </c>
      <c r="AV277" s="624"/>
      <c r="AW277" s="624">
        <v>16013</v>
      </c>
      <c r="AX277" s="624"/>
      <c r="AY277" s="624">
        <v>0</v>
      </c>
      <c r="AZ277" s="624">
        <v>0</v>
      </c>
      <c r="BA277" s="624">
        <v>0</v>
      </c>
      <c r="BB277" s="624"/>
      <c r="BC277" s="624">
        <v>4353</v>
      </c>
      <c r="BD277" s="624"/>
      <c r="BE277" s="624">
        <v>0</v>
      </c>
      <c r="BF277" s="624">
        <v>0</v>
      </c>
      <c r="BG277" s="626"/>
      <c r="BH277" s="484">
        <v>887</v>
      </c>
      <c r="BI277" s="621">
        <v>6</v>
      </c>
      <c r="BJ277" s="622" t="s">
        <v>275</v>
      </c>
      <c r="BK277" s="470">
        <v>4493</v>
      </c>
      <c r="BL277" s="627">
        <v>243.71266414422436</v>
      </c>
      <c r="BM277" s="628">
        <v>-200.79991097262408</v>
      </c>
      <c r="BN277" s="628">
        <v>-107.83997329178723</v>
      </c>
      <c r="BO277" s="629">
        <v>-64.927220120186959</v>
      </c>
      <c r="BP277" s="627"/>
      <c r="BQ277" s="630">
        <v>0</v>
      </c>
      <c r="BR277" s="630">
        <v>0</v>
      </c>
      <c r="BS277" s="630"/>
      <c r="BT277" s="630">
        <v>13.130425105720009</v>
      </c>
      <c r="BU277" s="630">
        <v>9.3788114845314929</v>
      </c>
      <c r="BV277" s="630">
        <v>8.4580458490985979</v>
      </c>
      <c r="BW277" s="630">
        <v>0</v>
      </c>
      <c r="BX277" s="630">
        <v>0</v>
      </c>
      <c r="BY277" s="630">
        <v>0</v>
      </c>
      <c r="BZ277" s="630">
        <v>1.4097484976630315</v>
      </c>
      <c r="CA277" s="630">
        <v>0</v>
      </c>
      <c r="CB277" s="630">
        <v>0</v>
      </c>
      <c r="CC277" s="630">
        <v>0</v>
      </c>
      <c r="CD277" s="630">
        <v>0</v>
      </c>
      <c r="CE277" s="630">
        <v>0</v>
      </c>
      <c r="CF277" s="630"/>
      <c r="CG277" s="630">
        <v>3.5417315824616069</v>
      </c>
      <c r="CH277" s="630"/>
      <c r="CI277" s="630">
        <v>0</v>
      </c>
      <c r="CJ277" s="630">
        <v>0</v>
      </c>
      <c r="CK277" s="630"/>
      <c r="CL277" s="630">
        <v>203.26107277987981</v>
      </c>
      <c r="CM277" s="630">
        <v>0</v>
      </c>
      <c r="CN277" s="630">
        <v>0</v>
      </c>
      <c r="CO277" s="630">
        <v>0</v>
      </c>
      <c r="CP277" s="630">
        <v>0</v>
      </c>
      <c r="CQ277" s="630">
        <v>0</v>
      </c>
      <c r="CR277" s="630"/>
      <c r="CS277" s="630">
        <v>0</v>
      </c>
      <c r="CT277" s="630">
        <v>0</v>
      </c>
      <c r="CU277" s="630"/>
      <c r="CV277" s="630">
        <v>0</v>
      </c>
      <c r="CW277" s="630">
        <v>0</v>
      </c>
      <c r="CX277" s="630">
        <v>0</v>
      </c>
      <c r="CY277" s="630">
        <v>0</v>
      </c>
      <c r="CZ277" s="630"/>
      <c r="DA277" s="630">
        <v>0</v>
      </c>
      <c r="DB277" s="630">
        <v>0</v>
      </c>
      <c r="DC277" s="630"/>
      <c r="DD277" s="630">
        <v>3.5639884264411306</v>
      </c>
      <c r="DE277" s="630"/>
      <c r="DF277" s="630">
        <v>0</v>
      </c>
      <c r="DG277" s="630">
        <v>0</v>
      </c>
      <c r="DH277" s="630">
        <v>0</v>
      </c>
      <c r="DI277" s="630"/>
      <c r="DJ277" s="630">
        <v>0.96884041842866686</v>
      </c>
      <c r="DK277" s="630"/>
      <c r="DL277" s="630">
        <v>0</v>
      </c>
      <c r="DM277" s="630">
        <v>0</v>
      </c>
    </row>
    <row r="278" spans="1:117" s="622" customFormat="1" ht="13">
      <c r="A278" s="484">
        <v>889</v>
      </c>
      <c r="B278" s="621">
        <v>17</v>
      </c>
      <c r="C278" s="622" t="s">
        <v>276</v>
      </c>
      <c r="D278" s="470">
        <v>2466</v>
      </c>
      <c r="E278" s="623">
        <v>1316695</v>
      </c>
      <c r="F278" s="624">
        <v>-495173</v>
      </c>
      <c r="G278" s="624">
        <v>-265933</v>
      </c>
      <c r="H278" s="625">
        <v>555589</v>
      </c>
      <c r="I278" s="623"/>
      <c r="J278" s="624">
        <v>0</v>
      </c>
      <c r="K278" s="624">
        <v>0</v>
      </c>
      <c r="L278" s="624"/>
      <c r="M278" s="624">
        <v>176985</v>
      </c>
      <c r="N278" s="624">
        <v>126418</v>
      </c>
      <c r="O278" s="624">
        <v>11084</v>
      </c>
      <c r="P278" s="624">
        <v>70913</v>
      </c>
      <c r="Q278" s="624">
        <v>50652</v>
      </c>
      <c r="R278" s="624">
        <v>0</v>
      </c>
      <c r="S278" s="624">
        <v>11084</v>
      </c>
      <c r="T278" s="624">
        <v>0</v>
      </c>
      <c r="U278" s="624">
        <v>0</v>
      </c>
      <c r="V278" s="624">
        <v>0</v>
      </c>
      <c r="W278" s="624">
        <v>0</v>
      </c>
      <c r="X278" s="624">
        <v>0</v>
      </c>
      <c r="Y278" s="624"/>
      <c r="Z278" s="624">
        <v>14000</v>
      </c>
      <c r="AA278" s="624"/>
      <c r="AB278" s="624">
        <v>0</v>
      </c>
      <c r="AC278" s="624">
        <v>0</v>
      </c>
      <c r="AD278" s="624"/>
      <c r="AE278" s="624">
        <v>843968</v>
      </c>
      <c r="AF278" s="624">
        <v>0</v>
      </c>
      <c r="AG278" s="624">
        <v>0</v>
      </c>
      <c r="AH278" s="624">
        <v>0</v>
      </c>
      <c r="AI278" s="624">
        <v>0</v>
      </c>
      <c r="AJ278" s="624">
        <v>0</v>
      </c>
      <c r="AK278" s="624"/>
      <c r="AL278" s="624">
        <v>0</v>
      </c>
      <c r="AM278" s="624">
        <v>0</v>
      </c>
      <c r="AN278" s="624"/>
      <c r="AO278" s="624">
        <v>0</v>
      </c>
      <c r="AP278" s="624">
        <v>0</v>
      </c>
      <c r="AQ278" s="624">
        <v>0</v>
      </c>
      <c r="AR278" s="624">
        <v>0</v>
      </c>
      <c r="AS278" s="624"/>
      <c r="AT278" s="624">
        <v>0</v>
      </c>
      <c r="AU278" s="624">
        <v>0</v>
      </c>
      <c r="AV278" s="624"/>
      <c r="AW278" s="624">
        <v>8789</v>
      </c>
      <c r="AX278" s="624"/>
      <c r="AY278" s="624">
        <v>0</v>
      </c>
      <c r="AZ278" s="624">
        <v>0</v>
      </c>
      <c r="BA278" s="624">
        <v>0</v>
      </c>
      <c r="BB278" s="624"/>
      <c r="BC278" s="624">
        <v>2802</v>
      </c>
      <c r="BD278" s="624"/>
      <c r="BE278" s="624">
        <v>0</v>
      </c>
      <c r="BF278" s="624">
        <v>0</v>
      </c>
      <c r="BG278" s="626"/>
      <c r="BH278" s="484">
        <v>889</v>
      </c>
      <c r="BI278" s="621">
        <v>17</v>
      </c>
      <c r="BJ278" s="622" t="s">
        <v>276</v>
      </c>
      <c r="BK278" s="470">
        <v>2466</v>
      </c>
      <c r="BL278" s="627">
        <v>533.93957826439578</v>
      </c>
      <c r="BM278" s="628">
        <v>-200.80008110300082</v>
      </c>
      <c r="BN278" s="628">
        <v>-107.83982157339821</v>
      </c>
      <c r="BO278" s="629">
        <v>225.29967558799675</v>
      </c>
      <c r="BP278" s="627"/>
      <c r="BQ278" s="630">
        <v>0</v>
      </c>
      <c r="BR278" s="630">
        <v>0</v>
      </c>
      <c r="BS278" s="630"/>
      <c r="BT278" s="630">
        <v>71.770072992700733</v>
      </c>
      <c r="BU278" s="630">
        <v>51.264395782643959</v>
      </c>
      <c r="BV278" s="630">
        <v>4.4947283049472828</v>
      </c>
      <c r="BW278" s="630">
        <v>28.756285482562856</v>
      </c>
      <c r="BX278" s="630">
        <v>20.540145985401459</v>
      </c>
      <c r="BY278" s="630">
        <v>0</v>
      </c>
      <c r="BZ278" s="630">
        <v>4.4947283049472828</v>
      </c>
      <c r="CA278" s="630">
        <v>0</v>
      </c>
      <c r="CB278" s="630">
        <v>0</v>
      </c>
      <c r="CC278" s="630">
        <v>0</v>
      </c>
      <c r="CD278" s="630">
        <v>0</v>
      </c>
      <c r="CE278" s="630">
        <v>0</v>
      </c>
      <c r="CF278" s="630"/>
      <c r="CG278" s="630">
        <v>5.6772100567721004</v>
      </c>
      <c r="CH278" s="630"/>
      <c r="CI278" s="630">
        <v>0</v>
      </c>
      <c r="CJ278" s="630">
        <v>0</v>
      </c>
      <c r="CK278" s="630"/>
      <c r="CL278" s="630">
        <v>342.24168694241689</v>
      </c>
      <c r="CM278" s="630">
        <v>0</v>
      </c>
      <c r="CN278" s="630">
        <v>0</v>
      </c>
      <c r="CO278" s="630">
        <v>0</v>
      </c>
      <c r="CP278" s="630">
        <v>0</v>
      </c>
      <c r="CQ278" s="630">
        <v>0</v>
      </c>
      <c r="CR278" s="630"/>
      <c r="CS278" s="630">
        <v>0</v>
      </c>
      <c r="CT278" s="630">
        <v>0</v>
      </c>
      <c r="CU278" s="630"/>
      <c r="CV278" s="630">
        <v>0</v>
      </c>
      <c r="CW278" s="630">
        <v>0</v>
      </c>
      <c r="CX278" s="630">
        <v>0</v>
      </c>
      <c r="CY278" s="630">
        <v>0</v>
      </c>
      <c r="CZ278" s="630"/>
      <c r="DA278" s="630">
        <v>0</v>
      </c>
      <c r="DB278" s="630">
        <v>0</v>
      </c>
      <c r="DC278" s="630"/>
      <c r="DD278" s="630">
        <v>3.5640713706407139</v>
      </c>
      <c r="DE278" s="630"/>
      <c r="DF278" s="630">
        <v>0</v>
      </c>
      <c r="DG278" s="630">
        <v>0</v>
      </c>
      <c r="DH278" s="630">
        <v>0</v>
      </c>
      <c r="DI278" s="630"/>
      <c r="DJ278" s="630">
        <v>1.1362530413625305</v>
      </c>
      <c r="DK278" s="630"/>
      <c r="DL278" s="630">
        <v>0</v>
      </c>
      <c r="DM278" s="630">
        <v>0</v>
      </c>
    </row>
    <row r="279" spans="1:117" s="622" customFormat="1" ht="13">
      <c r="A279" s="484">
        <v>890</v>
      </c>
      <c r="B279" s="621">
        <v>19</v>
      </c>
      <c r="C279" s="622" t="s">
        <v>277</v>
      </c>
      <c r="D279" s="470">
        <v>1137</v>
      </c>
      <c r="E279" s="623">
        <v>577502</v>
      </c>
      <c r="F279" s="624">
        <v>-228310</v>
      </c>
      <c r="G279" s="624">
        <v>-122614</v>
      </c>
      <c r="H279" s="625">
        <v>226578</v>
      </c>
      <c r="I279" s="623"/>
      <c r="J279" s="624">
        <v>0</v>
      </c>
      <c r="K279" s="624">
        <v>0</v>
      </c>
      <c r="L279" s="624"/>
      <c r="M279" s="624">
        <v>14749</v>
      </c>
      <c r="N279" s="624">
        <v>10535</v>
      </c>
      <c r="O279" s="624">
        <v>0</v>
      </c>
      <c r="P279" s="624">
        <v>0</v>
      </c>
      <c r="Q279" s="624">
        <v>0</v>
      </c>
      <c r="R279" s="624">
        <v>0</v>
      </c>
      <c r="S279" s="624">
        <v>0</v>
      </c>
      <c r="T279" s="624">
        <v>0</v>
      </c>
      <c r="U279" s="624">
        <v>0</v>
      </c>
      <c r="V279" s="624">
        <v>0</v>
      </c>
      <c r="W279" s="624">
        <v>0</v>
      </c>
      <c r="X279" s="624">
        <v>0</v>
      </c>
      <c r="Y279" s="624"/>
      <c r="Z279" s="624">
        <v>13924</v>
      </c>
      <c r="AA279" s="624"/>
      <c r="AB279" s="624">
        <v>0</v>
      </c>
      <c r="AC279" s="624">
        <v>0</v>
      </c>
      <c r="AD279" s="624"/>
      <c r="AE279" s="624">
        <v>499068</v>
      </c>
      <c r="AF279" s="624">
        <v>16516</v>
      </c>
      <c r="AG279" s="624">
        <v>0</v>
      </c>
      <c r="AH279" s="624">
        <v>0</v>
      </c>
      <c r="AI279" s="624">
        <v>0</v>
      </c>
      <c r="AJ279" s="624">
        <v>0</v>
      </c>
      <c r="AK279" s="624"/>
      <c r="AL279" s="624">
        <v>17495</v>
      </c>
      <c r="AM279" s="624">
        <v>0</v>
      </c>
      <c r="AN279" s="624"/>
      <c r="AO279" s="624">
        <v>0</v>
      </c>
      <c r="AP279" s="624">
        <v>0</v>
      </c>
      <c r="AQ279" s="624">
        <v>0</v>
      </c>
      <c r="AR279" s="624">
        <v>0</v>
      </c>
      <c r="AS279" s="624"/>
      <c r="AT279" s="624">
        <v>0</v>
      </c>
      <c r="AU279" s="624">
        <v>0</v>
      </c>
      <c r="AV279" s="624"/>
      <c r="AW279" s="624">
        <v>4052</v>
      </c>
      <c r="AX279" s="624"/>
      <c r="AY279" s="624">
        <v>0</v>
      </c>
      <c r="AZ279" s="624">
        <v>0</v>
      </c>
      <c r="BA279" s="624">
        <v>0</v>
      </c>
      <c r="BB279" s="624"/>
      <c r="BC279" s="624">
        <v>1163</v>
      </c>
      <c r="BD279" s="624"/>
      <c r="BE279" s="624">
        <v>0</v>
      </c>
      <c r="BF279" s="624">
        <v>0</v>
      </c>
      <c r="BG279" s="626"/>
      <c r="BH279" s="484">
        <v>890</v>
      </c>
      <c r="BI279" s="621">
        <v>19</v>
      </c>
      <c r="BJ279" s="622" t="s">
        <v>277</v>
      </c>
      <c r="BK279" s="470">
        <v>1137</v>
      </c>
      <c r="BL279" s="627">
        <v>507.91732629727352</v>
      </c>
      <c r="BM279" s="628">
        <v>-200.80035180299032</v>
      </c>
      <c r="BN279" s="628">
        <v>-107.83992963940193</v>
      </c>
      <c r="BO279" s="629">
        <v>199.27704485488127</v>
      </c>
      <c r="BP279" s="627"/>
      <c r="BQ279" s="630">
        <v>0</v>
      </c>
      <c r="BR279" s="630">
        <v>0</v>
      </c>
      <c r="BS279" s="630"/>
      <c r="BT279" s="630">
        <v>12.971855760773966</v>
      </c>
      <c r="BU279" s="630">
        <v>9.2656112576956904</v>
      </c>
      <c r="BV279" s="630">
        <v>0</v>
      </c>
      <c r="BW279" s="630">
        <v>0</v>
      </c>
      <c r="BX279" s="630">
        <v>0</v>
      </c>
      <c r="BY279" s="630">
        <v>0</v>
      </c>
      <c r="BZ279" s="630">
        <v>0</v>
      </c>
      <c r="CA279" s="630">
        <v>0</v>
      </c>
      <c r="CB279" s="630">
        <v>0</v>
      </c>
      <c r="CC279" s="630">
        <v>0</v>
      </c>
      <c r="CD279" s="630">
        <v>0</v>
      </c>
      <c r="CE279" s="630">
        <v>0</v>
      </c>
      <c r="CF279" s="630"/>
      <c r="CG279" s="630">
        <v>12.246262093227793</v>
      </c>
      <c r="CH279" s="630"/>
      <c r="CI279" s="630">
        <v>0</v>
      </c>
      <c r="CJ279" s="630">
        <v>0</v>
      </c>
      <c r="CK279" s="630"/>
      <c r="CL279" s="630">
        <v>438.93403693931401</v>
      </c>
      <c r="CM279" s="630">
        <v>14.525945470536499</v>
      </c>
      <c r="CN279" s="630">
        <v>0</v>
      </c>
      <c r="CO279" s="630">
        <v>0</v>
      </c>
      <c r="CP279" s="630">
        <v>0</v>
      </c>
      <c r="CQ279" s="630">
        <v>0</v>
      </c>
      <c r="CR279" s="630"/>
      <c r="CS279" s="630">
        <v>15.386983289357959</v>
      </c>
      <c r="CT279" s="630">
        <v>0</v>
      </c>
      <c r="CU279" s="630"/>
      <c r="CV279" s="630">
        <v>0</v>
      </c>
      <c r="CW279" s="630">
        <v>0</v>
      </c>
      <c r="CX279" s="630">
        <v>0</v>
      </c>
      <c r="CY279" s="630">
        <v>0</v>
      </c>
      <c r="CZ279" s="630"/>
      <c r="DA279" s="630">
        <v>0</v>
      </c>
      <c r="DB279" s="630">
        <v>0</v>
      </c>
      <c r="DC279" s="630"/>
      <c r="DD279" s="630">
        <v>3.563764291996482</v>
      </c>
      <c r="DE279" s="630"/>
      <c r="DF279" s="630">
        <v>0</v>
      </c>
      <c r="DG279" s="630">
        <v>0</v>
      </c>
      <c r="DH279" s="630">
        <v>0</v>
      </c>
      <c r="DI279" s="630"/>
      <c r="DJ279" s="630">
        <v>1.0228671943711523</v>
      </c>
      <c r="DK279" s="630"/>
      <c r="DL279" s="630">
        <v>0</v>
      </c>
      <c r="DM279" s="630">
        <v>0</v>
      </c>
    </row>
    <row r="280" spans="1:117" s="622" customFormat="1" ht="13">
      <c r="A280" s="484">
        <v>892</v>
      </c>
      <c r="B280" s="621">
        <v>13</v>
      </c>
      <c r="C280" s="622" t="s">
        <v>278</v>
      </c>
      <c r="D280" s="470">
        <v>3657</v>
      </c>
      <c r="E280" s="623">
        <v>366865</v>
      </c>
      <c r="F280" s="624">
        <v>-734326</v>
      </c>
      <c r="G280" s="624">
        <v>-394371</v>
      </c>
      <c r="H280" s="625">
        <v>-761832</v>
      </c>
      <c r="I280" s="623"/>
      <c r="J280" s="624">
        <v>0</v>
      </c>
      <c r="K280" s="624">
        <v>0</v>
      </c>
      <c r="L280" s="624"/>
      <c r="M280" s="624">
        <v>176985</v>
      </c>
      <c r="N280" s="624">
        <v>126418</v>
      </c>
      <c r="O280" s="624">
        <v>0</v>
      </c>
      <c r="P280" s="624">
        <v>47275</v>
      </c>
      <c r="Q280" s="624">
        <v>33768</v>
      </c>
      <c r="R280" s="624">
        <v>0</v>
      </c>
      <c r="S280" s="624">
        <v>-52253</v>
      </c>
      <c r="T280" s="624">
        <v>0</v>
      </c>
      <c r="U280" s="624">
        <v>0</v>
      </c>
      <c r="V280" s="624">
        <v>0</v>
      </c>
      <c r="W280" s="624">
        <v>0</v>
      </c>
      <c r="X280" s="624">
        <v>0</v>
      </c>
      <c r="Y280" s="624"/>
      <c r="Z280" s="624">
        <v>15913</v>
      </c>
      <c r="AA280" s="624"/>
      <c r="AB280" s="624">
        <v>0</v>
      </c>
      <c r="AC280" s="624">
        <v>0</v>
      </c>
      <c r="AD280" s="624"/>
      <c r="AE280" s="624">
        <v>0</v>
      </c>
      <c r="AF280" s="624">
        <v>0</v>
      </c>
      <c r="AG280" s="624">
        <v>0</v>
      </c>
      <c r="AH280" s="624">
        <v>0</v>
      </c>
      <c r="AI280" s="624">
        <v>0</v>
      </c>
      <c r="AJ280" s="624">
        <v>0</v>
      </c>
      <c r="AK280" s="624"/>
      <c r="AL280" s="624">
        <v>0</v>
      </c>
      <c r="AM280" s="624">
        <v>0</v>
      </c>
      <c r="AN280" s="624"/>
      <c r="AO280" s="624">
        <v>0</v>
      </c>
      <c r="AP280" s="624">
        <v>0</v>
      </c>
      <c r="AQ280" s="624">
        <v>0</v>
      </c>
      <c r="AR280" s="624">
        <v>0</v>
      </c>
      <c r="AS280" s="624"/>
      <c r="AT280" s="624">
        <v>0</v>
      </c>
      <c r="AU280" s="624">
        <v>0</v>
      </c>
      <c r="AV280" s="624"/>
      <c r="AW280" s="624">
        <v>13034</v>
      </c>
      <c r="AX280" s="624"/>
      <c r="AY280" s="624">
        <v>0</v>
      </c>
      <c r="AZ280" s="624">
        <v>0</v>
      </c>
      <c r="BA280" s="624">
        <v>0</v>
      </c>
      <c r="BB280" s="624"/>
      <c r="BC280" s="624">
        <v>5725</v>
      </c>
      <c r="BD280" s="624"/>
      <c r="BE280" s="624">
        <v>0</v>
      </c>
      <c r="BF280" s="624">
        <v>0</v>
      </c>
      <c r="BG280" s="626"/>
      <c r="BH280" s="484">
        <v>892</v>
      </c>
      <c r="BI280" s="621">
        <v>13</v>
      </c>
      <c r="BJ280" s="622" t="s">
        <v>278</v>
      </c>
      <c r="BK280" s="470">
        <v>3657</v>
      </c>
      <c r="BL280" s="627">
        <v>100.31856713152858</v>
      </c>
      <c r="BM280" s="628">
        <v>-200.80010937927264</v>
      </c>
      <c r="BN280" s="628">
        <v>-107.84003281378179</v>
      </c>
      <c r="BO280" s="629">
        <v>-208.32157506152583</v>
      </c>
      <c r="BP280" s="627"/>
      <c r="BQ280" s="630">
        <v>0</v>
      </c>
      <c r="BR280" s="630">
        <v>0</v>
      </c>
      <c r="BS280" s="630"/>
      <c r="BT280" s="630">
        <v>48.39622641509434</v>
      </c>
      <c r="BU280" s="630">
        <v>34.568772217664751</v>
      </c>
      <c r="BV280" s="630">
        <v>0</v>
      </c>
      <c r="BW280" s="630">
        <v>12.927262783702488</v>
      </c>
      <c r="BX280" s="630">
        <v>9.2337981952420023</v>
      </c>
      <c r="BY280" s="630">
        <v>0</v>
      </c>
      <c r="BZ280" s="630">
        <v>-14.288487831555921</v>
      </c>
      <c r="CA280" s="630">
        <v>0</v>
      </c>
      <c r="CB280" s="630">
        <v>0</v>
      </c>
      <c r="CC280" s="630">
        <v>0</v>
      </c>
      <c r="CD280" s="630">
        <v>0</v>
      </c>
      <c r="CE280" s="630">
        <v>0</v>
      </c>
      <c r="CF280" s="630"/>
      <c r="CG280" s="630">
        <v>4.3513809133169268</v>
      </c>
      <c r="CH280" s="630"/>
      <c r="CI280" s="630">
        <v>0</v>
      </c>
      <c r="CJ280" s="630">
        <v>0</v>
      </c>
      <c r="CK280" s="630"/>
      <c r="CL280" s="630">
        <v>0</v>
      </c>
      <c r="CM280" s="630">
        <v>0</v>
      </c>
      <c r="CN280" s="630">
        <v>0</v>
      </c>
      <c r="CO280" s="630">
        <v>0</v>
      </c>
      <c r="CP280" s="630">
        <v>0</v>
      </c>
      <c r="CQ280" s="630">
        <v>0</v>
      </c>
      <c r="CR280" s="630"/>
      <c r="CS280" s="630">
        <v>0</v>
      </c>
      <c r="CT280" s="630">
        <v>0</v>
      </c>
      <c r="CU280" s="630"/>
      <c r="CV280" s="630">
        <v>0</v>
      </c>
      <c r="CW280" s="630">
        <v>0</v>
      </c>
      <c r="CX280" s="630">
        <v>0</v>
      </c>
      <c r="CY280" s="630">
        <v>0</v>
      </c>
      <c r="CZ280" s="630"/>
      <c r="DA280" s="630">
        <v>0</v>
      </c>
      <c r="DB280" s="630">
        <v>0</v>
      </c>
      <c r="DC280" s="630"/>
      <c r="DD280" s="630">
        <v>3.5641235985780693</v>
      </c>
      <c r="DE280" s="630"/>
      <c r="DF280" s="630">
        <v>0</v>
      </c>
      <c r="DG280" s="630">
        <v>0</v>
      </c>
      <c r="DH280" s="630">
        <v>0</v>
      </c>
      <c r="DI280" s="630"/>
      <c r="DJ280" s="630">
        <v>1.5654908394859175</v>
      </c>
      <c r="DK280" s="630"/>
      <c r="DL280" s="630">
        <v>0</v>
      </c>
      <c r="DM280" s="630">
        <v>0</v>
      </c>
    </row>
    <row r="281" spans="1:117" s="622" customFormat="1" ht="13">
      <c r="A281" s="484">
        <v>893</v>
      </c>
      <c r="B281" s="621">
        <v>15</v>
      </c>
      <c r="C281" s="622" t="s">
        <v>279</v>
      </c>
      <c r="D281" s="470">
        <v>7439</v>
      </c>
      <c r="E281" s="623">
        <v>2236934</v>
      </c>
      <c r="F281" s="624">
        <v>-1493751</v>
      </c>
      <c r="G281" s="624">
        <v>-802222</v>
      </c>
      <c r="H281" s="625">
        <v>-59039</v>
      </c>
      <c r="I281" s="623"/>
      <c r="J281" s="624">
        <v>0</v>
      </c>
      <c r="K281" s="624">
        <v>0</v>
      </c>
      <c r="L281" s="624"/>
      <c r="M281" s="624">
        <v>73744</v>
      </c>
      <c r="N281" s="624">
        <v>52674</v>
      </c>
      <c r="O281" s="624">
        <v>281847</v>
      </c>
      <c r="P281" s="624">
        <v>141826</v>
      </c>
      <c r="Q281" s="624">
        <v>101304</v>
      </c>
      <c r="R281" s="624">
        <v>0</v>
      </c>
      <c r="S281" s="624">
        <v>-52253</v>
      </c>
      <c r="T281" s="624">
        <v>0</v>
      </c>
      <c r="U281" s="624">
        <v>0</v>
      </c>
      <c r="V281" s="624">
        <v>0</v>
      </c>
      <c r="W281" s="624">
        <v>0</v>
      </c>
      <c r="X281" s="624">
        <v>0</v>
      </c>
      <c r="Y281" s="624"/>
      <c r="Z281" s="624">
        <v>47739</v>
      </c>
      <c r="AA281" s="624"/>
      <c r="AB281" s="624">
        <v>0</v>
      </c>
      <c r="AC281" s="624">
        <v>0</v>
      </c>
      <c r="AD281" s="624"/>
      <c r="AE281" s="624">
        <v>1313250</v>
      </c>
      <c r="AF281" s="624">
        <v>0</v>
      </c>
      <c r="AG281" s="624">
        <v>0</v>
      </c>
      <c r="AH281" s="624">
        <v>0</v>
      </c>
      <c r="AI281" s="624">
        <v>0</v>
      </c>
      <c r="AJ281" s="624">
        <v>0</v>
      </c>
      <c r="AK281" s="624"/>
      <c r="AL281" s="624">
        <v>240137</v>
      </c>
      <c r="AM281" s="624">
        <v>0</v>
      </c>
      <c r="AN281" s="624"/>
      <c r="AO281" s="624">
        <v>0</v>
      </c>
      <c r="AP281" s="624">
        <v>0</v>
      </c>
      <c r="AQ281" s="624">
        <v>0</v>
      </c>
      <c r="AR281" s="624">
        <v>0</v>
      </c>
      <c r="AS281" s="624"/>
      <c r="AT281" s="624">
        <v>0</v>
      </c>
      <c r="AU281" s="624">
        <v>0</v>
      </c>
      <c r="AV281" s="624"/>
      <c r="AW281" s="624">
        <v>26513</v>
      </c>
      <c r="AX281" s="624"/>
      <c r="AY281" s="624">
        <v>0</v>
      </c>
      <c r="AZ281" s="624">
        <v>0</v>
      </c>
      <c r="BA281" s="624">
        <v>0</v>
      </c>
      <c r="BB281" s="624"/>
      <c r="BC281" s="624">
        <v>10153</v>
      </c>
      <c r="BD281" s="624"/>
      <c r="BE281" s="624">
        <v>0</v>
      </c>
      <c r="BF281" s="624">
        <v>0</v>
      </c>
      <c r="BG281" s="626"/>
      <c r="BH281" s="484">
        <v>893</v>
      </c>
      <c r="BI281" s="621">
        <v>15</v>
      </c>
      <c r="BJ281" s="622" t="s">
        <v>279</v>
      </c>
      <c r="BK281" s="470">
        <v>7439</v>
      </c>
      <c r="BL281" s="627">
        <v>300.70358919209571</v>
      </c>
      <c r="BM281" s="628">
        <v>-200.79997311466596</v>
      </c>
      <c r="BN281" s="628">
        <v>-107.84003226240085</v>
      </c>
      <c r="BO281" s="629">
        <v>-7.9364161849710984</v>
      </c>
      <c r="BP281" s="627"/>
      <c r="BQ281" s="630">
        <v>0</v>
      </c>
      <c r="BR281" s="630">
        <v>0</v>
      </c>
      <c r="BS281" s="630"/>
      <c r="BT281" s="630">
        <v>9.9131603710176091</v>
      </c>
      <c r="BU281" s="630">
        <v>7.0807904288210777</v>
      </c>
      <c r="BV281" s="630">
        <v>37.887753730340101</v>
      </c>
      <c r="BW281" s="630">
        <v>19.065196935071917</v>
      </c>
      <c r="BX281" s="630">
        <v>13.617959403145584</v>
      </c>
      <c r="BY281" s="630">
        <v>0</v>
      </c>
      <c r="BZ281" s="630">
        <v>-7.0241968006452478</v>
      </c>
      <c r="CA281" s="630">
        <v>0</v>
      </c>
      <c r="CB281" s="630">
        <v>0</v>
      </c>
      <c r="CC281" s="630">
        <v>0</v>
      </c>
      <c r="CD281" s="630">
        <v>0</v>
      </c>
      <c r="CE281" s="630">
        <v>0</v>
      </c>
      <c r="CF281" s="630"/>
      <c r="CG281" s="630">
        <v>6.4173948111305279</v>
      </c>
      <c r="CH281" s="630"/>
      <c r="CI281" s="630">
        <v>0</v>
      </c>
      <c r="CJ281" s="630">
        <v>0</v>
      </c>
      <c r="CK281" s="630"/>
      <c r="CL281" s="630">
        <v>176.535824707622</v>
      </c>
      <c r="CM281" s="630">
        <v>0</v>
      </c>
      <c r="CN281" s="630">
        <v>0</v>
      </c>
      <c r="CO281" s="630">
        <v>0</v>
      </c>
      <c r="CP281" s="630">
        <v>0</v>
      </c>
      <c r="CQ281" s="630">
        <v>0</v>
      </c>
      <c r="CR281" s="630"/>
      <c r="CS281" s="630">
        <v>32.280817314155129</v>
      </c>
      <c r="CT281" s="630">
        <v>0</v>
      </c>
      <c r="CU281" s="630"/>
      <c r="CV281" s="630">
        <v>0</v>
      </c>
      <c r="CW281" s="630">
        <v>0</v>
      </c>
      <c r="CX281" s="630">
        <v>0</v>
      </c>
      <c r="CY281" s="630">
        <v>0</v>
      </c>
      <c r="CZ281" s="630"/>
      <c r="DA281" s="630">
        <v>0</v>
      </c>
      <c r="DB281" s="630">
        <v>0</v>
      </c>
      <c r="DC281" s="630"/>
      <c r="DD281" s="630">
        <v>3.5640543083747818</v>
      </c>
      <c r="DE281" s="630"/>
      <c r="DF281" s="630">
        <v>0</v>
      </c>
      <c r="DG281" s="630">
        <v>0</v>
      </c>
      <c r="DH281" s="630">
        <v>0</v>
      </c>
      <c r="DI281" s="630"/>
      <c r="DJ281" s="630">
        <v>1.3648339830622396</v>
      </c>
      <c r="DK281" s="630"/>
      <c r="DL281" s="630">
        <v>0</v>
      </c>
      <c r="DM281" s="630">
        <v>0</v>
      </c>
    </row>
    <row r="282" spans="1:117" s="622" customFormat="1" ht="13">
      <c r="A282" s="484">
        <v>895</v>
      </c>
      <c r="B282" s="621">
        <v>2</v>
      </c>
      <c r="C282" s="622" t="s">
        <v>280</v>
      </c>
      <c r="D282" s="470">
        <v>14814</v>
      </c>
      <c r="E282" s="623">
        <v>3293711</v>
      </c>
      <c r="F282" s="624">
        <v>-2974651</v>
      </c>
      <c r="G282" s="624">
        <v>-1597542</v>
      </c>
      <c r="H282" s="625">
        <v>-1278482</v>
      </c>
      <c r="I282" s="623"/>
      <c r="J282" s="624">
        <v>0</v>
      </c>
      <c r="K282" s="624">
        <v>0</v>
      </c>
      <c r="L282" s="624"/>
      <c r="M282" s="624">
        <v>383467</v>
      </c>
      <c r="N282" s="624">
        <v>273905</v>
      </c>
      <c r="O282" s="624">
        <v>285014</v>
      </c>
      <c r="P282" s="624">
        <v>94551</v>
      </c>
      <c r="Q282" s="624">
        <v>67536</v>
      </c>
      <c r="R282" s="624">
        <v>0</v>
      </c>
      <c r="S282" s="624">
        <v>205843</v>
      </c>
      <c r="T282" s="624">
        <v>29023</v>
      </c>
      <c r="U282" s="624">
        <v>0</v>
      </c>
      <c r="V282" s="624">
        <v>0</v>
      </c>
      <c r="W282" s="624">
        <v>0</v>
      </c>
      <c r="X282" s="624">
        <v>0</v>
      </c>
      <c r="Y282" s="624"/>
      <c r="Z282" s="624">
        <v>82651</v>
      </c>
      <c r="AA282" s="624"/>
      <c r="AB282" s="624">
        <v>0</v>
      </c>
      <c r="AC282" s="624">
        <v>0</v>
      </c>
      <c r="AD282" s="624"/>
      <c r="AE282" s="624">
        <v>1706531</v>
      </c>
      <c r="AF282" s="624">
        <v>0</v>
      </c>
      <c r="AG282" s="624">
        <v>0</v>
      </c>
      <c r="AH282" s="624">
        <v>0</v>
      </c>
      <c r="AI282" s="624">
        <v>0</v>
      </c>
      <c r="AJ282" s="624">
        <v>0</v>
      </c>
      <c r="AK282" s="624"/>
      <c r="AL282" s="624">
        <v>0</v>
      </c>
      <c r="AM282" s="624">
        <v>0</v>
      </c>
      <c r="AN282" s="624"/>
      <c r="AO282" s="624">
        <v>0</v>
      </c>
      <c r="AP282" s="624">
        <v>0</v>
      </c>
      <c r="AQ282" s="624">
        <v>0</v>
      </c>
      <c r="AR282" s="624">
        <v>0</v>
      </c>
      <c r="AS282" s="624"/>
      <c r="AT282" s="624">
        <v>0</v>
      </c>
      <c r="AU282" s="624">
        <v>0</v>
      </c>
      <c r="AV282" s="624"/>
      <c r="AW282" s="624">
        <v>52797</v>
      </c>
      <c r="AX282" s="624"/>
      <c r="AY282" s="624">
        <v>96756</v>
      </c>
      <c r="AZ282" s="624">
        <v>0</v>
      </c>
      <c r="BA282" s="624">
        <v>0</v>
      </c>
      <c r="BB282" s="624"/>
      <c r="BC282" s="624">
        <v>15637</v>
      </c>
      <c r="BD282" s="624"/>
      <c r="BE282" s="624">
        <v>0</v>
      </c>
      <c r="BF282" s="624">
        <v>0</v>
      </c>
      <c r="BG282" s="626"/>
      <c r="BH282" s="484">
        <v>895</v>
      </c>
      <c r="BI282" s="621">
        <v>2</v>
      </c>
      <c r="BJ282" s="622" t="s">
        <v>280</v>
      </c>
      <c r="BK282" s="470">
        <v>14814</v>
      </c>
      <c r="BL282" s="627">
        <v>222.3377210746591</v>
      </c>
      <c r="BM282" s="628">
        <v>-200.79998649925747</v>
      </c>
      <c r="BN282" s="628">
        <v>-107.84001620089104</v>
      </c>
      <c r="BO282" s="629">
        <v>-86.3022816254894</v>
      </c>
      <c r="BP282" s="627"/>
      <c r="BQ282" s="630">
        <v>0</v>
      </c>
      <c r="BR282" s="630">
        <v>0</v>
      </c>
      <c r="BS282" s="630"/>
      <c r="BT282" s="630">
        <v>25.885446199540976</v>
      </c>
      <c r="BU282" s="630">
        <v>18.489604428243553</v>
      </c>
      <c r="BV282" s="630">
        <v>19.239503172674496</v>
      </c>
      <c r="BW282" s="630">
        <v>6.3825435398946944</v>
      </c>
      <c r="BX282" s="630">
        <v>4.5589307411907658</v>
      </c>
      <c r="BY282" s="630">
        <v>0</v>
      </c>
      <c r="BZ282" s="630">
        <v>13.895166734170379</v>
      </c>
      <c r="CA282" s="630">
        <v>1.9591602538139599</v>
      </c>
      <c r="CB282" s="630">
        <v>0</v>
      </c>
      <c r="CC282" s="630">
        <v>0</v>
      </c>
      <c r="CD282" s="630">
        <v>0</v>
      </c>
      <c r="CE282" s="630">
        <v>0</v>
      </c>
      <c r="CF282" s="630"/>
      <c r="CG282" s="630">
        <v>5.5792493587147289</v>
      </c>
      <c r="CH282" s="630"/>
      <c r="CI282" s="630">
        <v>0</v>
      </c>
      <c r="CJ282" s="630">
        <v>0</v>
      </c>
      <c r="CK282" s="630"/>
      <c r="CL282" s="630">
        <v>115.19717834480896</v>
      </c>
      <c r="CM282" s="630">
        <v>0</v>
      </c>
      <c r="CN282" s="630">
        <v>0</v>
      </c>
      <c r="CO282" s="630">
        <v>0</v>
      </c>
      <c r="CP282" s="630">
        <v>0</v>
      </c>
      <c r="CQ282" s="630">
        <v>0</v>
      </c>
      <c r="CR282" s="630"/>
      <c r="CS282" s="630">
        <v>0</v>
      </c>
      <c r="CT282" s="630">
        <v>0</v>
      </c>
      <c r="CU282" s="630"/>
      <c r="CV282" s="630">
        <v>0</v>
      </c>
      <c r="CW282" s="630">
        <v>0</v>
      </c>
      <c r="CX282" s="630">
        <v>0</v>
      </c>
      <c r="CY282" s="630">
        <v>0</v>
      </c>
      <c r="CZ282" s="630"/>
      <c r="DA282" s="630">
        <v>0</v>
      </c>
      <c r="DB282" s="630">
        <v>0</v>
      </c>
      <c r="DC282" s="630"/>
      <c r="DD282" s="630">
        <v>3.5639935196435806</v>
      </c>
      <c r="DE282" s="630"/>
      <c r="DF282" s="630">
        <v>6.5313892264074527</v>
      </c>
      <c r="DG282" s="630">
        <v>0</v>
      </c>
      <c r="DH282" s="630">
        <v>0</v>
      </c>
      <c r="DI282" s="630"/>
      <c r="DJ282" s="630">
        <v>1.0555555555555556</v>
      </c>
      <c r="DK282" s="630"/>
      <c r="DL282" s="630">
        <v>0</v>
      </c>
      <c r="DM282" s="630">
        <v>0</v>
      </c>
    </row>
    <row r="283" spans="1:117" s="622" customFormat="1" ht="13">
      <c r="A283" s="484">
        <v>905</v>
      </c>
      <c r="B283" s="621">
        <v>15</v>
      </c>
      <c r="C283" s="622" t="s">
        <v>281</v>
      </c>
      <c r="D283" s="470">
        <v>70361</v>
      </c>
      <c r="E283" s="623">
        <v>55861346</v>
      </c>
      <c r="F283" s="624">
        <v>-14128489</v>
      </c>
      <c r="G283" s="624">
        <v>-7587730</v>
      </c>
      <c r="H283" s="625">
        <v>34145127</v>
      </c>
      <c r="I283" s="623"/>
      <c r="J283" s="624">
        <v>49013</v>
      </c>
      <c r="K283" s="624">
        <v>35010</v>
      </c>
      <c r="L283" s="624"/>
      <c r="M283" s="624">
        <v>2271306</v>
      </c>
      <c r="N283" s="624">
        <v>1622361</v>
      </c>
      <c r="O283" s="624">
        <v>2519205</v>
      </c>
      <c r="P283" s="624">
        <v>1087334</v>
      </c>
      <c r="Q283" s="624">
        <v>776667</v>
      </c>
      <c r="R283" s="624">
        <v>2004209</v>
      </c>
      <c r="S283" s="624">
        <v>490857</v>
      </c>
      <c r="T283" s="624">
        <v>84166</v>
      </c>
      <c r="U283" s="624">
        <v>-66572</v>
      </c>
      <c r="V283" s="624">
        <v>12450</v>
      </c>
      <c r="W283" s="624">
        <v>0</v>
      </c>
      <c r="X283" s="624">
        <v>0</v>
      </c>
      <c r="Y283" s="624"/>
      <c r="Z283" s="624">
        <v>614300</v>
      </c>
      <c r="AA283" s="624"/>
      <c r="AB283" s="624">
        <v>27970067</v>
      </c>
      <c r="AC283" s="624">
        <v>92757</v>
      </c>
      <c r="AD283" s="624"/>
      <c r="AE283" s="624">
        <v>9172073</v>
      </c>
      <c r="AF283" s="624">
        <v>432436</v>
      </c>
      <c r="AG283" s="624">
        <v>0</v>
      </c>
      <c r="AH283" s="624">
        <v>0</v>
      </c>
      <c r="AI283" s="624">
        <v>0</v>
      </c>
      <c r="AJ283" s="624">
        <v>0</v>
      </c>
      <c r="AK283" s="624"/>
      <c r="AL283" s="624">
        <v>1307247</v>
      </c>
      <c r="AM283" s="624">
        <v>36292</v>
      </c>
      <c r="AN283" s="624"/>
      <c r="AO283" s="624">
        <v>0</v>
      </c>
      <c r="AP283" s="624">
        <v>0</v>
      </c>
      <c r="AQ283" s="624">
        <v>0</v>
      </c>
      <c r="AR283" s="624">
        <v>0</v>
      </c>
      <c r="AS283" s="624"/>
      <c r="AT283" s="624">
        <v>2384548</v>
      </c>
      <c r="AU283" s="624">
        <v>0</v>
      </c>
      <c r="AV283" s="624"/>
      <c r="AW283" s="624">
        <v>250767</v>
      </c>
      <c r="AX283" s="624"/>
      <c r="AY283" s="624">
        <v>798239</v>
      </c>
      <c r="AZ283" s="624">
        <v>436617</v>
      </c>
      <c r="BA283" s="624">
        <v>0</v>
      </c>
      <c r="BB283" s="624"/>
      <c r="BC283" s="624">
        <v>113848</v>
      </c>
      <c r="BD283" s="624"/>
      <c r="BE283" s="624">
        <v>1366149</v>
      </c>
      <c r="BF283" s="624">
        <v>0</v>
      </c>
      <c r="BG283" s="626"/>
      <c r="BH283" s="484">
        <v>905</v>
      </c>
      <c r="BI283" s="621">
        <v>15</v>
      </c>
      <c r="BJ283" s="622" t="s">
        <v>281</v>
      </c>
      <c r="BK283" s="470">
        <v>70361</v>
      </c>
      <c r="BL283" s="627">
        <v>793.92484472932449</v>
      </c>
      <c r="BM283" s="628">
        <v>-200.80000284248376</v>
      </c>
      <c r="BN283" s="628">
        <v>-107.83999658901949</v>
      </c>
      <c r="BO283" s="629">
        <v>485.28484529782122</v>
      </c>
      <c r="BP283" s="627"/>
      <c r="BQ283" s="630">
        <v>0.69659328321086966</v>
      </c>
      <c r="BR283" s="630">
        <v>0.49757678259262944</v>
      </c>
      <c r="BS283" s="630"/>
      <c r="BT283" s="630">
        <v>32.280752121203506</v>
      </c>
      <c r="BU283" s="630">
        <v>23.0576739955373</v>
      </c>
      <c r="BV283" s="630">
        <v>35.803996532169812</v>
      </c>
      <c r="BW283" s="630">
        <v>15.453646196046105</v>
      </c>
      <c r="BX283" s="630">
        <v>11.038316681115958</v>
      </c>
      <c r="BY283" s="630">
        <v>28.484657693892924</v>
      </c>
      <c r="BZ283" s="630">
        <v>6.9762652605846993</v>
      </c>
      <c r="CA283" s="630">
        <v>1.1962024416935517</v>
      </c>
      <c r="CB283" s="630">
        <v>-0.94614914512300852</v>
      </c>
      <c r="CC283" s="630">
        <v>0.17694461420389135</v>
      </c>
      <c r="CD283" s="630">
        <v>0</v>
      </c>
      <c r="CE283" s="630">
        <v>0</v>
      </c>
      <c r="CF283" s="630"/>
      <c r="CG283" s="630">
        <v>8.730688875939796</v>
      </c>
      <c r="CH283" s="630"/>
      <c r="CI283" s="630">
        <v>397.52230639132472</v>
      </c>
      <c r="CJ283" s="630">
        <v>1.3183013317036427</v>
      </c>
      <c r="CK283" s="630"/>
      <c r="CL283" s="630">
        <v>130.35734284617899</v>
      </c>
      <c r="CM283" s="630">
        <v>6.145961541194696</v>
      </c>
      <c r="CN283" s="630">
        <v>0</v>
      </c>
      <c r="CO283" s="630">
        <v>0</v>
      </c>
      <c r="CP283" s="630">
        <v>0</v>
      </c>
      <c r="CQ283" s="630">
        <v>0</v>
      </c>
      <c r="CR283" s="630"/>
      <c r="CS283" s="630">
        <v>18.579141854152159</v>
      </c>
      <c r="CT283" s="630">
        <v>0.51579710350904617</v>
      </c>
      <c r="CU283" s="630"/>
      <c r="CV283" s="630">
        <v>0</v>
      </c>
      <c r="CW283" s="630">
        <v>0</v>
      </c>
      <c r="CX283" s="630">
        <v>0</v>
      </c>
      <c r="CY283" s="630">
        <v>0</v>
      </c>
      <c r="CZ283" s="630"/>
      <c r="DA283" s="630">
        <v>33.890194852261907</v>
      </c>
      <c r="DB283" s="630">
        <v>0</v>
      </c>
      <c r="DC283" s="630"/>
      <c r="DD283" s="630">
        <v>3.5640056281178492</v>
      </c>
      <c r="DE283" s="630"/>
      <c r="DF283" s="630">
        <v>11.344906979718878</v>
      </c>
      <c r="DG283" s="630">
        <v>6.2053836642458178</v>
      </c>
      <c r="DH283" s="630">
        <v>0</v>
      </c>
      <c r="DI283" s="630"/>
      <c r="DJ283" s="630">
        <v>1.6180554568582026</v>
      </c>
      <c r="DK283" s="630"/>
      <c r="DL283" s="630">
        <v>19.416281746990521</v>
      </c>
      <c r="DM283" s="630">
        <v>0</v>
      </c>
    </row>
    <row r="284" spans="1:117" s="622" customFormat="1" ht="13">
      <c r="A284" s="484">
        <v>908</v>
      </c>
      <c r="B284" s="621">
        <v>6</v>
      </c>
      <c r="C284" s="622" t="s">
        <v>282</v>
      </c>
      <c r="D284" s="470">
        <v>20847</v>
      </c>
      <c r="E284" s="623">
        <v>7866375</v>
      </c>
      <c r="F284" s="624">
        <v>-4186078</v>
      </c>
      <c r="G284" s="624">
        <v>-2248140</v>
      </c>
      <c r="H284" s="625">
        <v>1432157</v>
      </c>
      <c r="I284" s="623"/>
      <c r="J284" s="624">
        <v>0</v>
      </c>
      <c r="K284" s="624">
        <v>0</v>
      </c>
      <c r="L284" s="624"/>
      <c r="M284" s="624">
        <v>309723</v>
      </c>
      <c r="N284" s="624">
        <v>221231</v>
      </c>
      <c r="O284" s="624">
        <v>148841</v>
      </c>
      <c r="P284" s="624">
        <v>236377</v>
      </c>
      <c r="Q284" s="624">
        <v>168841</v>
      </c>
      <c r="R284" s="624">
        <v>0</v>
      </c>
      <c r="S284" s="624">
        <v>253346</v>
      </c>
      <c r="T284" s="624">
        <v>58045</v>
      </c>
      <c r="U284" s="624">
        <v>0</v>
      </c>
      <c r="V284" s="624">
        <v>0</v>
      </c>
      <c r="W284" s="624">
        <v>0</v>
      </c>
      <c r="X284" s="624">
        <v>0</v>
      </c>
      <c r="Y284" s="624"/>
      <c r="Z284" s="624">
        <v>103435</v>
      </c>
      <c r="AA284" s="624"/>
      <c r="AB284" s="624">
        <v>0</v>
      </c>
      <c r="AC284" s="624">
        <v>0</v>
      </c>
      <c r="AD284" s="624"/>
      <c r="AE284" s="624">
        <v>3587964</v>
      </c>
      <c r="AF284" s="624">
        <v>234813</v>
      </c>
      <c r="AG284" s="624">
        <v>0</v>
      </c>
      <c r="AH284" s="624">
        <v>0</v>
      </c>
      <c r="AI284" s="624">
        <v>0</v>
      </c>
      <c r="AJ284" s="624">
        <v>0</v>
      </c>
      <c r="AK284" s="624"/>
      <c r="AL284" s="624">
        <v>1306419</v>
      </c>
      <c r="AM284" s="624">
        <v>39299</v>
      </c>
      <c r="AN284" s="624"/>
      <c r="AO284" s="624">
        <v>0</v>
      </c>
      <c r="AP284" s="624">
        <v>0</v>
      </c>
      <c r="AQ284" s="624">
        <v>0</v>
      </c>
      <c r="AR284" s="624">
        <v>0</v>
      </c>
      <c r="AS284" s="624"/>
      <c r="AT284" s="624">
        <v>0</v>
      </c>
      <c r="AU284" s="624">
        <v>0</v>
      </c>
      <c r="AV284" s="624"/>
      <c r="AW284" s="624">
        <v>74299</v>
      </c>
      <c r="AX284" s="624"/>
      <c r="AY284" s="624">
        <v>0</v>
      </c>
      <c r="AZ284" s="624">
        <v>0</v>
      </c>
      <c r="BA284" s="624">
        <v>0</v>
      </c>
      <c r="BB284" s="624"/>
      <c r="BC284" s="624">
        <v>25492</v>
      </c>
      <c r="BD284" s="624"/>
      <c r="BE284" s="624">
        <v>956469</v>
      </c>
      <c r="BF284" s="624">
        <v>141781</v>
      </c>
      <c r="BG284" s="626"/>
      <c r="BH284" s="484">
        <v>908</v>
      </c>
      <c r="BI284" s="621">
        <v>6</v>
      </c>
      <c r="BJ284" s="622" t="s">
        <v>282</v>
      </c>
      <c r="BK284" s="470">
        <v>20847</v>
      </c>
      <c r="BL284" s="627">
        <v>377.33846596632611</v>
      </c>
      <c r="BM284" s="628">
        <v>-200.80001918741306</v>
      </c>
      <c r="BN284" s="628">
        <v>-107.83997697510434</v>
      </c>
      <c r="BO284" s="629">
        <v>68.698469803808706</v>
      </c>
      <c r="BP284" s="627"/>
      <c r="BQ284" s="630">
        <v>0</v>
      </c>
      <c r="BR284" s="630">
        <v>0</v>
      </c>
      <c r="BS284" s="630"/>
      <c r="BT284" s="630">
        <v>14.856957835659808</v>
      </c>
      <c r="BU284" s="630">
        <v>10.612126445052047</v>
      </c>
      <c r="BV284" s="630">
        <v>7.1396843670552119</v>
      </c>
      <c r="BW284" s="630">
        <v>11.33865784045666</v>
      </c>
      <c r="BX284" s="630">
        <v>8.0990550199069418</v>
      </c>
      <c r="BY284" s="630">
        <v>0</v>
      </c>
      <c r="BZ284" s="630">
        <v>12.152635870868711</v>
      </c>
      <c r="CA284" s="630">
        <v>2.7843334772389312</v>
      </c>
      <c r="CB284" s="630">
        <v>0</v>
      </c>
      <c r="CC284" s="630">
        <v>0</v>
      </c>
      <c r="CD284" s="630">
        <v>0</v>
      </c>
      <c r="CE284" s="630">
        <v>0</v>
      </c>
      <c r="CF284" s="630"/>
      <c r="CG284" s="630">
        <v>4.9616251738859312</v>
      </c>
      <c r="CH284" s="630"/>
      <c r="CI284" s="630">
        <v>0</v>
      </c>
      <c r="CJ284" s="630">
        <v>0</v>
      </c>
      <c r="CK284" s="630"/>
      <c r="CL284" s="630">
        <v>172.10936825442511</v>
      </c>
      <c r="CM284" s="630">
        <v>11.263635055403656</v>
      </c>
      <c r="CN284" s="630">
        <v>0</v>
      </c>
      <c r="CO284" s="630">
        <v>0</v>
      </c>
      <c r="CP284" s="630">
        <v>0</v>
      </c>
      <c r="CQ284" s="630">
        <v>0</v>
      </c>
      <c r="CR284" s="630"/>
      <c r="CS284" s="630">
        <v>62.667002446395166</v>
      </c>
      <c r="CT284" s="630">
        <v>1.8851153643210055</v>
      </c>
      <c r="CU284" s="630"/>
      <c r="CV284" s="630">
        <v>0</v>
      </c>
      <c r="CW284" s="630">
        <v>0</v>
      </c>
      <c r="CX284" s="630">
        <v>0</v>
      </c>
      <c r="CY284" s="630">
        <v>0</v>
      </c>
      <c r="CZ284" s="630"/>
      <c r="DA284" s="630">
        <v>0</v>
      </c>
      <c r="DB284" s="630">
        <v>0</v>
      </c>
      <c r="DC284" s="630"/>
      <c r="DD284" s="630">
        <v>3.5640140068115316</v>
      </c>
      <c r="DE284" s="630"/>
      <c r="DF284" s="630">
        <v>0</v>
      </c>
      <c r="DG284" s="630">
        <v>0</v>
      </c>
      <c r="DH284" s="630">
        <v>0</v>
      </c>
      <c r="DI284" s="630"/>
      <c r="DJ284" s="630">
        <v>1.222813834124814</v>
      </c>
      <c r="DK284" s="630"/>
      <c r="DL284" s="630">
        <v>45.880414448122032</v>
      </c>
      <c r="DM284" s="630">
        <v>6.8010265265985517</v>
      </c>
    </row>
    <row r="285" spans="1:117" s="622" customFormat="1" ht="13">
      <c r="A285" s="484">
        <v>915</v>
      </c>
      <c r="B285" s="621">
        <v>11</v>
      </c>
      <c r="C285" s="622" t="s">
        <v>283</v>
      </c>
      <c r="D285" s="470">
        <v>19669</v>
      </c>
      <c r="E285" s="623">
        <v>3539608</v>
      </c>
      <c r="F285" s="624">
        <v>-3949535</v>
      </c>
      <c r="G285" s="624">
        <v>-2121105</v>
      </c>
      <c r="H285" s="625">
        <v>-2531032</v>
      </c>
      <c r="I285" s="623"/>
      <c r="J285" s="624">
        <v>21006</v>
      </c>
      <c r="K285" s="624">
        <v>15004</v>
      </c>
      <c r="L285" s="624"/>
      <c r="M285" s="624">
        <v>663693</v>
      </c>
      <c r="N285" s="624">
        <v>474067</v>
      </c>
      <c r="O285" s="624">
        <v>174175</v>
      </c>
      <c r="P285" s="624">
        <v>118189</v>
      </c>
      <c r="Q285" s="624">
        <v>84420</v>
      </c>
      <c r="R285" s="624">
        <v>0</v>
      </c>
      <c r="S285" s="624">
        <v>201093</v>
      </c>
      <c r="T285" s="624">
        <v>0</v>
      </c>
      <c r="U285" s="624">
        <v>12923</v>
      </c>
      <c r="V285" s="624">
        <v>0</v>
      </c>
      <c r="W285" s="624">
        <v>0</v>
      </c>
      <c r="X285" s="624">
        <v>0</v>
      </c>
      <c r="Y285" s="624"/>
      <c r="Z285" s="624">
        <v>256599</v>
      </c>
      <c r="AA285" s="624"/>
      <c r="AB285" s="624">
        <v>0</v>
      </c>
      <c r="AC285" s="624">
        <v>0</v>
      </c>
      <c r="AD285" s="624"/>
      <c r="AE285" s="624">
        <v>0</v>
      </c>
      <c r="AF285" s="624">
        <v>0</v>
      </c>
      <c r="AG285" s="624">
        <v>0</v>
      </c>
      <c r="AH285" s="624">
        <v>0</v>
      </c>
      <c r="AI285" s="624">
        <v>0</v>
      </c>
      <c r="AJ285" s="624">
        <v>0</v>
      </c>
      <c r="AK285" s="624"/>
      <c r="AL285" s="624">
        <v>607346</v>
      </c>
      <c r="AM285" s="624">
        <v>14931</v>
      </c>
      <c r="AN285" s="624"/>
      <c r="AO285" s="624">
        <v>0</v>
      </c>
      <c r="AP285" s="624">
        <v>0</v>
      </c>
      <c r="AQ285" s="624">
        <v>0</v>
      </c>
      <c r="AR285" s="624">
        <v>0</v>
      </c>
      <c r="AS285" s="624"/>
      <c r="AT285" s="624">
        <v>0</v>
      </c>
      <c r="AU285" s="624">
        <v>0</v>
      </c>
      <c r="AV285" s="624"/>
      <c r="AW285" s="624">
        <v>70100</v>
      </c>
      <c r="AX285" s="624"/>
      <c r="AY285" s="624">
        <v>179690</v>
      </c>
      <c r="AZ285" s="624">
        <v>0</v>
      </c>
      <c r="BA285" s="624">
        <v>0</v>
      </c>
      <c r="BB285" s="624"/>
      <c r="BC285" s="624">
        <v>19900</v>
      </c>
      <c r="BD285" s="624"/>
      <c r="BE285" s="624">
        <v>626472</v>
      </c>
      <c r="BF285" s="624">
        <v>0</v>
      </c>
      <c r="BG285" s="626"/>
      <c r="BH285" s="484">
        <v>915</v>
      </c>
      <c r="BI285" s="621">
        <v>11</v>
      </c>
      <c r="BJ285" s="622" t="s">
        <v>283</v>
      </c>
      <c r="BK285" s="470">
        <v>19669</v>
      </c>
      <c r="BL285" s="627">
        <v>179.95871676241802</v>
      </c>
      <c r="BM285" s="628">
        <v>-200.79998983171487</v>
      </c>
      <c r="BN285" s="628">
        <v>-107.84000203365703</v>
      </c>
      <c r="BO285" s="629">
        <v>-128.68127510295389</v>
      </c>
      <c r="BP285" s="627"/>
      <c r="BQ285" s="630">
        <v>1.0679749860186079</v>
      </c>
      <c r="BR285" s="630">
        <v>0.7628247496059789</v>
      </c>
      <c r="BS285" s="630"/>
      <c r="BT285" s="630">
        <v>33.743098276475671</v>
      </c>
      <c r="BU285" s="630">
        <v>24.102242106868676</v>
      </c>
      <c r="BV285" s="630">
        <v>8.8553053027606889</v>
      </c>
      <c r="BW285" s="630">
        <v>6.008897249478875</v>
      </c>
      <c r="BX285" s="630">
        <v>4.2920331486094874</v>
      </c>
      <c r="BY285" s="630">
        <v>0</v>
      </c>
      <c r="BZ285" s="630">
        <v>10.223854796888505</v>
      </c>
      <c r="CA285" s="630">
        <v>0</v>
      </c>
      <c r="CB285" s="630">
        <v>0.65702374294575216</v>
      </c>
      <c r="CC285" s="630">
        <v>0</v>
      </c>
      <c r="CD285" s="630">
        <v>0</v>
      </c>
      <c r="CE285" s="630">
        <v>0</v>
      </c>
      <c r="CF285" s="630"/>
      <c r="CG285" s="630">
        <v>13.045858965885403</v>
      </c>
      <c r="CH285" s="630"/>
      <c r="CI285" s="630">
        <v>0</v>
      </c>
      <c r="CJ285" s="630">
        <v>0</v>
      </c>
      <c r="CK285" s="630"/>
      <c r="CL285" s="630">
        <v>0</v>
      </c>
      <c r="CM285" s="630">
        <v>0</v>
      </c>
      <c r="CN285" s="630">
        <v>0</v>
      </c>
      <c r="CO285" s="630">
        <v>0</v>
      </c>
      <c r="CP285" s="630">
        <v>0</v>
      </c>
      <c r="CQ285" s="630">
        <v>0</v>
      </c>
      <c r="CR285" s="630"/>
      <c r="CS285" s="630">
        <v>30.878336468554579</v>
      </c>
      <c r="CT285" s="630">
        <v>0.7591133255376481</v>
      </c>
      <c r="CU285" s="630"/>
      <c r="CV285" s="630">
        <v>0</v>
      </c>
      <c r="CW285" s="630">
        <v>0</v>
      </c>
      <c r="CX285" s="630">
        <v>0</v>
      </c>
      <c r="CY285" s="630">
        <v>0</v>
      </c>
      <c r="CZ285" s="630"/>
      <c r="DA285" s="630">
        <v>0</v>
      </c>
      <c r="DB285" s="630">
        <v>0</v>
      </c>
      <c r="DC285" s="630"/>
      <c r="DD285" s="630">
        <v>3.5639839341095123</v>
      </c>
      <c r="DE285" s="630"/>
      <c r="DF285" s="630">
        <v>9.1356957649092472</v>
      </c>
      <c r="DG285" s="630">
        <v>0</v>
      </c>
      <c r="DH285" s="630">
        <v>0</v>
      </c>
      <c r="DI285" s="630"/>
      <c r="DJ285" s="630">
        <v>1.0117443693121155</v>
      </c>
      <c r="DK285" s="630"/>
      <c r="DL285" s="630">
        <v>31.850729574457269</v>
      </c>
      <c r="DM285" s="630">
        <v>0</v>
      </c>
    </row>
    <row r="286" spans="1:117" s="622" customFormat="1" ht="13">
      <c r="A286" s="484">
        <v>918</v>
      </c>
      <c r="B286" s="621">
        <v>2</v>
      </c>
      <c r="C286" s="622" t="s">
        <v>284</v>
      </c>
      <c r="D286" s="470">
        <v>2246</v>
      </c>
      <c r="E286" s="623">
        <v>-22082</v>
      </c>
      <c r="F286" s="624">
        <v>-450997</v>
      </c>
      <c r="G286" s="624">
        <v>-242209</v>
      </c>
      <c r="H286" s="625">
        <v>-715288</v>
      </c>
      <c r="I286" s="623"/>
      <c r="J286" s="624">
        <v>0</v>
      </c>
      <c r="K286" s="624">
        <v>0</v>
      </c>
      <c r="L286" s="624"/>
      <c r="M286" s="624">
        <v>14749</v>
      </c>
      <c r="N286" s="624">
        <v>10535</v>
      </c>
      <c r="O286" s="624">
        <v>19001</v>
      </c>
      <c r="P286" s="624">
        <v>0</v>
      </c>
      <c r="Q286" s="624">
        <v>0</v>
      </c>
      <c r="R286" s="624">
        <v>0</v>
      </c>
      <c r="S286" s="624">
        <v>-88671</v>
      </c>
      <c r="T286" s="624">
        <v>0</v>
      </c>
      <c r="U286" s="624">
        <v>0</v>
      </c>
      <c r="V286" s="624">
        <v>0</v>
      </c>
      <c r="W286" s="624">
        <v>0</v>
      </c>
      <c r="X286" s="624">
        <v>0</v>
      </c>
      <c r="Y286" s="624"/>
      <c r="Z286" s="624">
        <v>11884</v>
      </c>
      <c r="AA286" s="624"/>
      <c r="AB286" s="624">
        <v>0</v>
      </c>
      <c r="AC286" s="624">
        <v>0</v>
      </c>
      <c r="AD286" s="624"/>
      <c r="AE286" s="624">
        <v>0</v>
      </c>
      <c r="AF286" s="624">
        <v>0</v>
      </c>
      <c r="AG286" s="624">
        <v>0</v>
      </c>
      <c r="AH286" s="624">
        <v>0</v>
      </c>
      <c r="AI286" s="624">
        <v>0</v>
      </c>
      <c r="AJ286" s="624">
        <v>0</v>
      </c>
      <c r="AK286" s="624"/>
      <c r="AL286" s="624">
        <v>0</v>
      </c>
      <c r="AM286" s="624">
        <v>0</v>
      </c>
      <c r="AN286" s="624"/>
      <c r="AO286" s="624">
        <v>0</v>
      </c>
      <c r="AP286" s="624">
        <v>0</v>
      </c>
      <c r="AQ286" s="624">
        <v>0</v>
      </c>
      <c r="AR286" s="624">
        <v>0</v>
      </c>
      <c r="AS286" s="624"/>
      <c r="AT286" s="624">
        <v>0</v>
      </c>
      <c r="AU286" s="624">
        <v>0</v>
      </c>
      <c r="AV286" s="624"/>
      <c r="AW286" s="624">
        <v>8005</v>
      </c>
      <c r="AX286" s="624"/>
      <c r="AY286" s="624">
        <v>0</v>
      </c>
      <c r="AZ286" s="624">
        <v>0</v>
      </c>
      <c r="BA286" s="624">
        <v>0</v>
      </c>
      <c r="BB286" s="624"/>
      <c r="BC286" s="624">
        <v>2415</v>
      </c>
      <c r="BD286" s="624"/>
      <c r="BE286" s="624">
        <v>0</v>
      </c>
      <c r="BF286" s="624">
        <v>0</v>
      </c>
      <c r="BG286" s="626"/>
      <c r="BH286" s="484">
        <v>918</v>
      </c>
      <c r="BI286" s="621">
        <v>2</v>
      </c>
      <c r="BJ286" s="622" t="s">
        <v>284</v>
      </c>
      <c r="BK286" s="470">
        <v>2246</v>
      </c>
      <c r="BL286" s="627">
        <v>-9.8317008014247556</v>
      </c>
      <c r="BM286" s="628">
        <v>-200.800089047195</v>
      </c>
      <c r="BN286" s="628">
        <v>-107.84016028495103</v>
      </c>
      <c r="BO286" s="629">
        <v>-318.47195013357077</v>
      </c>
      <c r="BP286" s="627"/>
      <c r="BQ286" s="630">
        <v>0</v>
      </c>
      <c r="BR286" s="630">
        <v>0</v>
      </c>
      <c r="BS286" s="630"/>
      <c r="BT286" s="630">
        <v>6.566785396260018</v>
      </c>
      <c r="BU286" s="630">
        <v>4.6905609973285838</v>
      </c>
      <c r="BV286" s="630">
        <v>8.4599287622439885</v>
      </c>
      <c r="BW286" s="630">
        <v>0</v>
      </c>
      <c r="BX286" s="630">
        <v>0</v>
      </c>
      <c r="BY286" s="630">
        <v>0</v>
      </c>
      <c r="BZ286" s="630">
        <v>-39.479519145146931</v>
      </c>
      <c r="CA286" s="630">
        <v>0</v>
      </c>
      <c r="CB286" s="630">
        <v>0</v>
      </c>
      <c r="CC286" s="630">
        <v>0</v>
      </c>
      <c r="CD286" s="630">
        <v>0</v>
      </c>
      <c r="CE286" s="630">
        <v>0</v>
      </c>
      <c r="CF286" s="630"/>
      <c r="CG286" s="630">
        <v>5.2911843276936779</v>
      </c>
      <c r="CH286" s="630"/>
      <c r="CI286" s="630">
        <v>0</v>
      </c>
      <c r="CJ286" s="630">
        <v>0</v>
      </c>
      <c r="CK286" s="630"/>
      <c r="CL286" s="630">
        <v>0</v>
      </c>
      <c r="CM286" s="630">
        <v>0</v>
      </c>
      <c r="CN286" s="630">
        <v>0</v>
      </c>
      <c r="CO286" s="630">
        <v>0</v>
      </c>
      <c r="CP286" s="630">
        <v>0</v>
      </c>
      <c r="CQ286" s="630">
        <v>0</v>
      </c>
      <c r="CR286" s="630"/>
      <c r="CS286" s="630">
        <v>0</v>
      </c>
      <c r="CT286" s="630">
        <v>0</v>
      </c>
      <c r="CU286" s="630"/>
      <c r="CV286" s="630">
        <v>0</v>
      </c>
      <c r="CW286" s="630">
        <v>0</v>
      </c>
      <c r="CX286" s="630">
        <v>0</v>
      </c>
      <c r="CY286" s="630">
        <v>0</v>
      </c>
      <c r="CZ286" s="630"/>
      <c r="DA286" s="630">
        <v>0</v>
      </c>
      <c r="DB286" s="630">
        <v>0</v>
      </c>
      <c r="DC286" s="630"/>
      <c r="DD286" s="630">
        <v>3.5641139804096169</v>
      </c>
      <c r="DE286" s="630"/>
      <c r="DF286" s="630">
        <v>0</v>
      </c>
      <c r="DG286" s="630">
        <v>0</v>
      </c>
      <c r="DH286" s="630">
        <v>0</v>
      </c>
      <c r="DI286" s="630"/>
      <c r="DJ286" s="630">
        <v>1.0752448797862868</v>
      </c>
      <c r="DK286" s="630"/>
      <c r="DL286" s="630">
        <v>0</v>
      </c>
      <c r="DM286" s="630">
        <v>0</v>
      </c>
    </row>
    <row r="287" spans="1:117" s="622" customFormat="1" ht="13">
      <c r="A287" s="484">
        <v>921</v>
      </c>
      <c r="B287" s="621">
        <v>11</v>
      </c>
      <c r="C287" s="622" t="s">
        <v>285</v>
      </c>
      <c r="D287" s="470">
        <v>1851</v>
      </c>
      <c r="E287" s="623">
        <v>915938</v>
      </c>
      <c r="F287" s="624">
        <v>-371681</v>
      </c>
      <c r="G287" s="624">
        <v>-199612</v>
      </c>
      <c r="H287" s="625">
        <v>344645</v>
      </c>
      <c r="I287" s="623"/>
      <c r="J287" s="624">
        <v>0</v>
      </c>
      <c r="K287" s="624">
        <v>0</v>
      </c>
      <c r="L287" s="624"/>
      <c r="M287" s="624">
        <v>88492</v>
      </c>
      <c r="N287" s="624">
        <v>63209</v>
      </c>
      <c r="O287" s="624">
        <v>14251</v>
      </c>
      <c r="P287" s="624">
        <v>0</v>
      </c>
      <c r="Q287" s="624">
        <v>0</v>
      </c>
      <c r="R287" s="624">
        <v>0</v>
      </c>
      <c r="S287" s="624">
        <v>-9500</v>
      </c>
      <c r="T287" s="624">
        <v>0</v>
      </c>
      <c r="U287" s="624">
        <v>0</v>
      </c>
      <c r="V287" s="624">
        <v>0</v>
      </c>
      <c r="W287" s="624">
        <v>0</v>
      </c>
      <c r="X287" s="624">
        <v>0</v>
      </c>
      <c r="Y287" s="624"/>
      <c r="Z287" s="624">
        <v>7957</v>
      </c>
      <c r="AA287" s="624"/>
      <c r="AB287" s="624">
        <v>0</v>
      </c>
      <c r="AC287" s="624">
        <v>0</v>
      </c>
      <c r="AD287" s="624"/>
      <c r="AE287" s="624">
        <v>743471</v>
      </c>
      <c r="AF287" s="624">
        <v>0</v>
      </c>
      <c r="AG287" s="624">
        <v>0</v>
      </c>
      <c r="AH287" s="624">
        <v>0</v>
      </c>
      <c r="AI287" s="624">
        <v>0</v>
      </c>
      <c r="AJ287" s="624">
        <v>0</v>
      </c>
      <c r="AK287" s="624"/>
      <c r="AL287" s="624">
        <v>0</v>
      </c>
      <c r="AM287" s="624">
        <v>0</v>
      </c>
      <c r="AN287" s="624"/>
      <c r="AO287" s="624">
        <v>0</v>
      </c>
      <c r="AP287" s="624">
        <v>0</v>
      </c>
      <c r="AQ287" s="624">
        <v>0</v>
      </c>
      <c r="AR287" s="624">
        <v>0</v>
      </c>
      <c r="AS287" s="624"/>
      <c r="AT287" s="624">
        <v>0</v>
      </c>
      <c r="AU287" s="624">
        <v>0</v>
      </c>
      <c r="AV287" s="624"/>
      <c r="AW287" s="624">
        <v>6597</v>
      </c>
      <c r="AX287" s="624"/>
      <c r="AY287" s="624">
        <v>0</v>
      </c>
      <c r="AZ287" s="624">
        <v>0</v>
      </c>
      <c r="BA287" s="624">
        <v>0</v>
      </c>
      <c r="BB287" s="624"/>
      <c r="BC287" s="624">
        <v>1461</v>
      </c>
      <c r="BD287" s="624"/>
      <c r="BE287" s="624">
        <v>0</v>
      </c>
      <c r="BF287" s="624">
        <v>0</v>
      </c>
      <c r="BG287" s="626"/>
      <c r="BH287" s="484">
        <v>921</v>
      </c>
      <c r="BI287" s="621">
        <v>11</v>
      </c>
      <c r="BJ287" s="622" t="s">
        <v>285</v>
      </c>
      <c r="BK287" s="470">
        <v>1851</v>
      </c>
      <c r="BL287" s="627">
        <v>494.83414370610478</v>
      </c>
      <c r="BM287" s="628">
        <v>-200.80010804970286</v>
      </c>
      <c r="BN287" s="628">
        <v>-107.84008643976229</v>
      </c>
      <c r="BO287" s="629">
        <v>186.19394921663965</v>
      </c>
      <c r="BP287" s="627"/>
      <c r="BQ287" s="630">
        <v>0</v>
      </c>
      <c r="BR287" s="630">
        <v>0</v>
      </c>
      <c r="BS287" s="630"/>
      <c r="BT287" s="630">
        <v>47.807671528903299</v>
      </c>
      <c r="BU287" s="630">
        <v>34.148568341437063</v>
      </c>
      <c r="BV287" s="630">
        <v>7.6990815775256616</v>
      </c>
      <c r="BW287" s="630">
        <v>0</v>
      </c>
      <c r="BX287" s="630">
        <v>0</v>
      </c>
      <c r="BY287" s="630">
        <v>0</v>
      </c>
      <c r="BZ287" s="630">
        <v>-5.1323608860075636</v>
      </c>
      <c r="CA287" s="630">
        <v>0</v>
      </c>
      <c r="CB287" s="630">
        <v>0</v>
      </c>
      <c r="CC287" s="630">
        <v>0</v>
      </c>
      <c r="CD287" s="630">
        <v>0</v>
      </c>
      <c r="CE287" s="630">
        <v>0</v>
      </c>
      <c r="CF287" s="630"/>
      <c r="CG287" s="630">
        <v>4.2987574284170718</v>
      </c>
      <c r="CH287" s="630"/>
      <c r="CI287" s="630">
        <v>0</v>
      </c>
      <c r="CJ287" s="630">
        <v>0</v>
      </c>
      <c r="CK287" s="630"/>
      <c r="CL287" s="630">
        <v>401.65910318746626</v>
      </c>
      <c r="CM287" s="630">
        <v>0</v>
      </c>
      <c r="CN287" s="630">
        <v>0</v>
      </c>
      <c r="CO287" s="630">
        <v>0</v>
      </c>
      <c r="CP287" s="630">
        <v>0</v>
      </c>
      <c r="CQ287" s="630">
        <v>0</v>
      </c>
      <c r="CR287" s="630"/>
      <c r="CS287" s="630">
        <v>0</v>
      </c>
      <c r="CT287" s="630">
        <v>0</v>
      </c>
      <c r="CU287" s="630"/>
      <c r="CV287" s="630">
        <v>0</v>
      </c>
      <c r="CW287" s="630">
        <v>0</v>
      </c>
      <c r="CX287" s="630">
        <v>0</v>
      </c>
      <c r="CY287" s="630">
        <v>0</v>
      </c>
      <c r="CZ287" s="630"/>
      <c r="DA287" s="630">
        <v>0</v>
      </c>
      <c r="DB287" s="630">
        <v>0</v>
      </c>
      <c r="DC287" s="630"/>
      <c r="DD287" s="630">
        <v>3.5640194489465156</v>
      </c>
      <c r="DE287" s="630"/>
      <c r="DF287" s="630">
        <v>0</v>
      </c>
      <c r="DG287" s="630">
        <v>0</v>
      </c>
      <c r="DH287" s="630">
        <v>0</v>
      </c>
      <c r="DI287" s="630"/>
      <c r="DJ287" s="630">
        <v>0.78930307941653155</v>
      </c>
      <c r="DK287" s="630"/>
      <c r="DL287" s="630">
        <v>0</v>
      </c>
      <c r="DM287" s="630">
        <v>0</v>
      </c>
    </row>
    <row r="288" spans="1:117" s="622" customFormat="1" ht="13">
      <c r="A288" s="484">
        <v>922</v>
      </c>
      <c r="B288" s="621">
        <v>6</v>
      </c>
      <c r="C288" s="622" t="s">
        <v>286</v>
      </c>
      <c r="D288" s="470">
        <v>4511</v>
      </c>
      <c r="E288" s="623">
        <v>282698</v>
      </c>
      <c r="F288" s="624">
        <v>-905809</v>
      </c>
      <c r="G288" s="624">
        <v>-486466</v>
      </c>
      <c r="H288" s="625">
        <v>-1109577</v>
      </c>
      <c r="I288" s="623"/>
      <c r="J288" s="624">
        <v>0</v>
      </c>
      <c r="K288" s="624">
        <v>0</v>
      </c>
      <c r="L288" s="624"/>
      <c r="M288" s="624">
        <v>103241</v>
      </c>
      <c r="N288" s="624">
        <v>73744</v>
      </c>
      <c r="O288" s="624">
        <v>12667</v>
      </c>
      <c r="P288" s="624">
        <v>0</v>
      </c>
      <c r="Q288" s="624">
        <v>0</v>
      </c>
      <c r="R288" s="624">
        <v>0</v>
      </c>
      <c r="S288" s="624">
        <v>9500</v>
      </c>
      <c r="T288" s="624">
        <v>0</v>
      </c>
      <c r="U288" s="624">
        <v>0</v>
      </c>
      <c r="V288" s="624">
        <v>0</v>
      </c>
      <c r="W288" s="624">
        <v>0</v>
      </c>
      <c r="X288" s="624">
        <v>0</v>
      </c>
      <c r="Y288" s="624"/>
      <c r="Z288" s="624">
        <v>61281</v>
      </c>
      <c r="AA288" s="624"/>
      <c r="AB288" s="624">
        <v>0</v>
      </c>
      <c r="AC288" s="624">
        <v>0</v>
      </c>
      <c r="AD288" s="624"/>
      <c r="AE288" s="624">
        <v>0</v>
      </c>
      <c r="AF288" s="624">
        <v>0</v>
      </c>
      <c r="AG288" s="624">
        <v>0</v>
      </c>
      <c r="AH288" s="624">
        <v>0</v>
      </c>
      <c r="AI288" s="624">
        <v>0</v>
      </c>
      <c r="AJ288" s="624">
        <v>0</v>
      </c>
      <c r="AK288" s="624"/>
      <c r="AL288" s="624">
        <v>0</v>
      </c>
      <c r="AM288" s="624">
        <v>0</v>
      </c>
      <c r="AN288" s="624"/>
      <c r="AO288" s="624">
        <v>0</v>
      </c>
      <c r="AP288" s="624">
        <v>0</v>
      </c>
      <c r="AQ288" s="624">
        <v>0</v>
      </c>
      <c r="AR288" s="624">
        <v>0</v>
      </c>
      <c r="AS288" s="624"/>
      <c r="AT288" s="624">
        <v>0</v>
      </c>
      <c r="AU288" s="624">
        <v>0</v>
      </c>
      <c r="AV288" s="624"/>
      <c r="AW288" s="624">
        <v>16077</v>
      </c>
      <c r="AX288" s="624"/>
      <c r="AY288" s="624">
        <v>0</v>
      </c>
      <c r="AZ288" s="624">
        <v>0</v>
      </c>
      <c r="BA288" s="624">
        <v>0</v>
      </c>
      <c r="BB288" s="624"/>
      <c r="BC288" s="624">
        <v>6188</v>
      </c>
      <c r="BD288" s="624"/>
      <c r="BE288" s="624">
        <v>0</v>
      </c>
      <c r="BF288" s="624">
        <v>0</v>
      </c>
      <c r="BG288" s="626"/>
      <c r="BH288" s="484">
        <v>922</v>
      </c>
      <c r="BI288" s="621">
        <v>6</v>
      </c>
      <c r="BJ288" s="622" t="s">
        <v>286</v>
      </c>
      <c r="BK288" s="470">
        <v>4511</v>
      </c>
      <c r="BL288" s="627">
        <v>62.668587896253605</v>
      </c>
      <c r="BM288" s="628">
        <v>-200.8000443360674</v>
      </c>
      <c r="BN288" s="628">
        <v>-107.83994679671913</v>
      </c>
      <c r="BO288" s="629">
        <v>-245.97140323653292</v>
      </c>
      <c r="BP288" s="627"/>
      <c r="BQ288" s="630">
        <v>0</v>
      </c>
      <c r="BR288" s="630">
        <v>0</v>
      </c>
      <c r="BS288" s="630"/>
      <c r="BT288" s="630">
        <v>22.886499667479494</v>
      </c>
      <c r="BU288" s="630">
        <v>16.347594768344049</v>
      </c>
      <c r="BV288" s="630">
        <v>2.8080248281977389</v>
      </c>
      <c r="BW288" s="630">
        <v>0</v>
      </c>
      <c r="BX288" s="630">
        <v>0</v>
      </c>
      <c r="BY288" s="630">
        <v>0</v>
      </c>
      <c r="BZ288" s="630">
        <v>2.1059632010640654</v>
      </c>
      <c r="CA288" s="630">
        <v>0</v>
      </c>
      <c r="CB288" s="630">
        <v>0</v>
      </c>
      <c r="CC288" s="630">
        <v>0</v>
      </c>
      <c r="CD288" s="630">
        <v>0</v>
      </c>
      <c r="CE288" s="630">
        <v>0</v>
      </c>
      <c r="CF288" s="630"/>
      <c r="CG288" s="630">
        <v>13.584792728884947</v>
      </c>
      <c r="CH288" s="630"/>
      <c r="CI288" s="630">
        <v>0</v>
      </c>
      <c r="CJ288" s="630">
        <v>0</v>
      </c>
      <c r="CK288" s="630"/>
      <c r="CL288" s="630">
        <v>0</v>
      </c>
      <c r="CM288" s="630">
        <v>0</v>
      </c>
      <c r="CN288" s="630">
        <v>0</v>
      </c>
      <c r="CO288" s="630">
        <v>0</v>
      </c>
      <c r="CP288" s="630">
        <v>0</v>
      </c>
      <c r="CQ288" s="630">
        <v>0</v>
      </c>
      <c r="CR288" s="630"/>
      <c r="CS288" s="630">
        <v>0</v>
      </c>
      <c r="CT288" s="630">
        <v>0</v>
      </c>
      <c r="CU288" s="630"/>
      <c r="CV288" s="630">
        <v>0</v>
      </c>
      <c r="CW288" s="630">
        <v>0</v>
      </c>
      <c r="CX288" s="630">
        <v>0</v>
      </c>
      <c r="CY288" s="630">
        <v>0</v>
      </c>
      <c r="CZ288" s="630"/>
      <c r="DA288" s="630">
        <v>0</v>
      </c>
      <c r="DB288" s="630">
        <v>0</v>
      </c>
      <c r="DC288" s="630"/>
      <c r="DD288" s="630">
        <v>3.5639547772112614</v>
      </c>
      <c r="DE288" s="630"/>
      <c r="DF288" s="630">
        <v>0</v>
      </c>
      <c r="DG288" s="630">
        <v>0</v>
      </c>
      <c r="DH288" s="630">
        <v>0</v>
      </c>
      <c r="DI288" s="630"/>
      <c r="DJ288" s="630">
        <v>1.3717579250720462</v>
      </c>
      <c r="DK288" s="630"/>
      <c r="DL288" s="630">
        <v>0</v>
      </c>
      <c r="DM288" s="630">
        <v>0</v>
      </c>
    </row>
    <row r="289" spans="1:117" s="622" customFormat="1" ht="13">
      <c r="A289" s="484">
        <v>924</v>
      </c>
      <c r="B289" s="621">
        <v>16</v>
      </c>
      <c r="C289" s="622" t="s">
        <v>287</v>
      </c>
      <c r="D289" s="470">
        <v>2931</v>
      </c>
      <c r="E289" s="623">
        <v>1363157</v>
      </c>
      <c r="F289" s="624">
        <v>-588545</v>
      </c>
      <c r="G289" s="624">
        <v>-316079</v>
      </c>
      <c r="H289" s="625">
        <v>458533</v>
      </c>
      <c r="I289" s="623"/>
      <c r="J289" s="624">
        <v>0</v>
      </c>
      <c r="K289" s="624">
        <v>0</v>
      </c>
      <c r="L289" s="624"/>
      <c r="M289" s="624">
        <v>176985</v>
      </c>
      <c r="N289" s="624">
        <v>126418</v>
      </c>
      <c r="O289" s="624">
        <v>0</v>
      </c>
      <c r="P289" s="624">
        <v>0</v>
      </c>
      <c r="Q289" s="624">
        <v>0</v>
      </c>
      <c r="R289" s="624">
        <v>0</v>
      </c>
      <c r="S289" s="624">
        <v>0</v>
      </c>
      <c r="T289" s="624">
        <v>0</v>
      </c>
      <c r="U289" s="624">
        <v>0</v>
      </c>
      <c r="V289" s="624">
        <v>0</v>
      </c>
      <c r="W289" s="624">
        <v>0</v>
      </c>
      <c r="X289" s="624">
        <v>0</v>
      </c>
      <c r="Y289" s="624"/>
      <c r="Z289" s="624">
        <v>15913</v>
      </c>
      <c r="AA289" s="624"/>
      <c r="AB289" s="624">
        <v>0</v>
      </c>
      <c r="AC289" s="624">
        <v>0</v>
      </c>
      <c r="AD289" s="624"/>
      <c r="AE289" s="624">
        <v>777074</v>
      </c>
      <c r="AF289" s="624">
        <v>9720</v>
      </c>
      <c r="AG289" s="624">
        <v>0</v>
      </c>
      <c r="AH289" s="624">
        <v>0</v>
      </c>
      <c r="AI289" s="624">
        <v>0</v>
      </c>
      <c r="AJ289" s="624">
        <v>0</v>
      </c>
      <c r="AK289" s="624"/>
      <c r="AL289" s="624">
        <v>243269</v>
      </c>
      <c r="AM289" s="624">
        <v>0</v>
      </c>
      <c r="AN289" s="624"/>
      <c r="AO289" s="624">
        <v>0</v>
      </c>
      <c r="AP289" s="624">
        <v>0</v>
      </c>
      <c r="AQ289" s="624">
        <v>0</v>
      </c>
      <c r="AR289" s="624">
        <v>0</v>
      </c>
      <c r="AS289" s="624"/>
      <c r="AT289" s="624">
        <v>0</v>
      </c>
      <c r="AU289" s="624">
        <v>0</v>
      </c>
      <c r="AV289" s="624"/>
      <c r="AW289" s="624">
        <v>10446</v>
      </c>
      <c r="AX289" s="624"/>
      <c r="AY289" s="624">
        <v>0</v>
      </c>
      <c r="AZ289" s="624">
        <v>0</v>
      </c>
      <c r="BA289" s="624">
        <v>0</v>
      </c>
      <c r="BB289" s="624"/>
      <c r="BC289" s="624">
        <v>3332</v>
      </c>
      <c r="BD289" s="624"/>
      <c r="BE289" s="624">
        <v>0</v>
      </c>
      <c r="BF289" s="624">
        <v>0</v>
      </c>
      <c r="BG289" s="626"/>
      <c r="BH289" s="484">
        <v>924</v>
      </c>
      <c r="BI289" s="621">
        <v>16</v>
      </c>
      <c r="BJ289" s="622" t="s">
        <v>287</v>
      </c>
      <c r="BK289" s="470">
        <v>2931</v>
      </c>
      <c r="BL289" s="627">
        <v>465.08256567724328</v>
      </c>
      <c r="BM289" s="628">
        <v>-200.80006823609691</v>
      </c>
      <c r="BN289" s="628">
        <v>-107.83998635278063</v>
      </c>
      <c r="BO289" s="629">
        <v>156.44251108836573</v>
      </c>
      <c r="BP289" s="627"/>
      <c r="BQ289" s="630">
        <v>0</v>
      </c>
      <c r="BR289" s="630">
        <v>0</v>
      </c>
      <c r="BS289" s="630"/>
      <c r="BT289" s="630">
        <v>60.383828045035827</v>
      </c>
      <c r="BU289" s="630">
        <v>43.131354486523371</v>
      </c>
      <c r="BV289" s="630">
        <v>0</v>
      </c>
      <c r="BW289" s="630">
        <v>0</v>
      </c>
      <c r="BX289" s="630">
        <v>0</v>
      </c>
      <c r="BY289" s="630">
        <v>0</v>
      </c>
      <c r="BZ289" s="630">
        <v>0</v>
      </c>
      <c r="CA289" s="630">
        <v>0</v>
      </c>
      <c r="CB289" s="630">
        <v>0</v>
      </c>
      <c r="CC289" s="630">
        <v>0</v>
      </c>
      <c r="CD289" s="630">
        <v>0</v>
      </c>
      <c r="CE289" s="630">
        <v>0</v>
      </c>
      <c r="CF289" s="630"/>
      <c r="CG289" s="630">
        <v>5.4292050494711699</v>
      </c>
      <c r="CH289" s="630"/>
      <c r="CI289" s="630">
        <v>0</v>
      </c>
      <c r="CJ289" s="630">
        <v>0</v>
      </c>
      <c r="CK289" s="630"/>
      <c r="CL289" s="630">
        <v>265.12248379392696</v>
      </c>
      <c r="CM289" s="630">
        <v>3.3162743091095188</v>
      </c>
      <c r="CN289" s="630">
        <v>0</v>
      </c>
      <c r="CO289" s="630">
        <v>0</v>
      </c>
      <c r="CP289" s="630">
        <v>0</v>
      </c>
      <c r="CQ289" s="630">
        <v>0</v>
      </c>
      <c r="CR289" s="630"/>
      <c r="CS289" s="630">
        <v>82.998635278062096</v>
      </c>
      <c r="CT289" s="630">
        <v>0</v>
      </c>
      <c r="CU289" s="630"/>
      <c r="CV289" s="630">
        <v>0</v>
      </c>
      <c r="CW289" s="630">
        <v>0</v>
      </c>
      <c r="CX289" s="630">
        <v>0</v>
      </c>
      <c r="CY289" s="630">
        <v>0</v>
      </c>
      <c r="CZ289" s="630"/>
      <c r="DA289" s="630">
        <v>0</v>
      </c>
      <c r="DB289" s="630">
        <v>0</v>
      </c>
      <c r="DC289" s="630"/>
      <c r="DD289" s="630">
        <v>3.5639713408393039</v>
      </c>
      <c r="DE289" s="630"/>
      <c r="DF289" s="630">
        <v>0</v>
      </c>
      <c r="DG289" s="630">
        <v>0</v>
      </c>
      <c r="DH289" s="630">
        <v>0</v>
      </c>
      <c r="DI289" s="630"/>
      <c r="DJ289" s="630">
        <v>1.1368133742749915</v>
      </c>
      <c r="DK289" s="630"/>
      <c r="DL289" s="630">
        <v>0</v>
      </c>
      <c r="DM289" s="630">
        <v>0</v>
      </c>
    </row>
    <row r="290" spans="1:117" s="622" customFormat="1" ht="13">
      <c r="A290" s="484">
        <v>925</v>
      </c>
      <c r="B290" s="621">
        <v>11</v>
      </c>
      <c r="C290" s="622" t="s">
        <v>288</v>
      </c>
      <c r="D290" s="470">
        <v>3352</v>
      </c>
      <c r="E290" s="623">
        <v>1069301</v>
      </c>
      <c r="F290" s="624">
        <v>-673082</v>
      </c>
      <c r="G290" s="624">
        <v>-361480</v>
      </c>
      <c r="H290" s="625">
        <v>34739</v>
      </c>
      <c r="I290" s="623"/>
      <c r="J290" s="624">
        <v>0</v>
      </c>
      <c r="K290" s="624">
        <v>0</v>
      </c>
      <c r="L290" s="624"/>
      <c r="M290" s="624">
        <v>73744</v>
      </c>
      <c r="N290" s="624">
        <v>52674</v>
      </c>
      <c r="O290" s="624">
        <v>30085</v>
      </c>
      <c r="P290" s="624">
        <v>118189</v>
      </c>
      <c r="Q290" s="624">
        <v>84420</v>
      </c>
      <c r="R290" s="624">
        <v>0</v>
      </c>
      <c r="S290" s="624">
        <v>-17418</v>
      </c>
      <c r="T290" s="624">
        <v>0</v>
      </c>
      <c r="U290" s="624">
        <v>0</v>
      </c>
      <c r="V290" s="624">
        <v>0</v>
      </c>
      <c r="W290" s="624">
        <v>0</v>
      </c>
      <c r="X290" s="624">
        <v>0</v>
      </c>
      <c r="Y290" s="624"/>
      <c r="Z290" s="624">
        <v>17073</v>
      </c>
      <c r="AA290" s="624"/>
      <c r="AB290" s="624">
        <v>0</v>
      </c>
      <c r="AC290" s="624">
        <v>0</v>
      </c>
      <c r="AD290" s="624"/>
      <c r="AE290" s="624">
        <v>615088</v>
      </c>
      <c r="AF290" s="624">
        <v>0</v>
      </c>
      <c r="AG290" s="624">
        <v>0</v>
      </c>
      <c r="AH290" s="624">
        <v>0</v>
      </c>
      <c r="AI290" s="624">
        <v>0</v>
      </c>
      <c r="AJ290" s="624">
        <v>0</v>
      </c>
      <c r="AK290" s="624"/>
      <c r="AL290" s="624">
        <v>79730</v>
      </c>
      <c r="AM290" s="624">
        <v>0</v>
      </c>
      <c r="AN290" s="624"/>
      <c r="AO290" s="624">
        <v>0</v>
      </c>
      <c r="AP290" s="624">
        <v>0</v>
      </c>
      <c r="AQ290" s="624">
        <v>0</v>
      </c>
      <c r="AR290" s="624">
        <v>0</v>
      </c>
      <c r="AS290" s="624"/>
      <c r="AT290" s="624">
        <v>0</v>
      </c>
      <c r="AU290" s="624">
        <v>0</v>
      </c>
      <c r="AV290" s="624"/>
      <c r="AW290" s="624">
        <v>11947</v>
      </c>
      <c r="AX290" s="624"/>
      <c r="AY290" s="624">
        <v>0</v>
      </c>
      <c r="AZ290" s="624">
        <v>0</v>
      </c>
      <c r="BA290" s="624">
        <v>0</v>
      </c>
      <c r="BB290" s="624"/>
      <c r="BC290" s="624">
        <v>3769</v>
      </c>
      <c r="BD290" s="624"/>
      <c r="BE290" s="624">
        <v>0</v>
      </c>
      <c r="BF290" s="624">
        <v>0</v>
      </c>
      <c r="BG290" s="626"/>
      <c r="BH290" s="484">
        <v>925</v>
      </c>
      <c r="BI290" s="621">
        <v>11</v>
      </c>
      <c r="BJ290" s="622" t="s">
        <v>288</v>
      </c>
      <c r="BK290" s="470">
        <v>3352</v>
      </c>
      <c r="BL290" s="627">
        <v>319.00387828162292</v>
      </c>
      <c r="BM290" s="628">
        <v>-200.80011933174225</v>
      </c>
      <c r="BN290" s="628">
        <v>-107.8400954653938</v>
      </c>
      <c r="BO290" s="629">
        <v>10.363663484486873</v>
      </c>
      <c r="BP290" s="627"/>
      <c r="BQ290" s="630">
        <v>0</v>
      </c>
      <c r="BR290" s="630">
        <v>0</v>
      </c>
      <c r="BS290" s="630"/>
      <c r="BT290" s="630">
        <v>22</v>
      </c>
      <c r="BU290" s="630">
        <v>15.714200477326969</v>
      </c>
      <c r="BV290" s="630">
        <v>8.9752386634844861</v>
      </c>
      <c r="BW290" s="630">
        <v>35.25924821002387</v>
      </c>
      <c r="BX290" s="630">
        <v>25.184964200477328</v>
      </c>
      <c r="BY290" s="630">
        <v>0</v>
      </c>
      <c r="BZ290" s="630">
        <v>-5.1963007159904535</v>
      </c>
      <c r="CA290" s="630">
        <v>0</v>
      </c>
      <c r="CB290" s="630">
        <v>0</v>
      </c>
      <c r="CC290" s="630">
        <v>0</v>
      </c>
      <c r="CD290" s="630">
        <v>0</v>
      </c>
      <c r="CE290" s="630">
        <v>0</v>
      </c>
      <c r="CF290" s="630"/>
      <c r="CG290" s="630">
        <v>5.0933770883054894</v>
      </c>
      <c r="CH290" s="630"/>
      <c r="CI290" s="630">
        <v>0</v>
      </c>
      <c r="CJ290" s="630">
        <v>0</v>
      </c>
      <c r="CK290" s="630"/>
      <c r="CL290" s="630">
        <v>183.49880668257757</v>
      </c>
      <c r="CM290" s="630">
        <v>0</v>
      </c>
      <c r="CN290" s="630">
        <v>0</v>
      </c>
      <c r="CO290" s="630">
        <v>0</v>
      </c>
      <c r="CP290" s="630">
        <v>0</v>
      </c>
      <c r="CQ290" s="630">
        <v>0</v>
      </c>
      <c r="CR290" s="630"/>
      <c r="CS290" s="630">
        <v>23.785799522673031</v>
      </c>
      <c r="CT290" s="630">
        <v>0</v>
      </c>
      <c r="CU290" s="630"/>
      <c r="CV290" s="630">
        <v>0</v>
      </c>
      <c r="CW290" s="630">
        <v>0</v>
      </c>
      <c r="CX290" s="630">
        <v>0</v>
      </c>
      <c r="CY290" s="630">
        <v>0</v>
      </c>
      <c r="CZ290" s="630"/>
      <c r="DA290" s="630">
        <v>0</v>
      </c>
      <c r="DB290" s="630">
        <v>0</v>
      </c>
      <c r="DC290" s="630"/>
      <c r="DD290" s="630">
        <v>3.564140811455847</v>
      </c>
      <c r="DE290" s="630"/>
      <c r="DF290" s="630">
        <v>0</v>
      </c>
      <c r="DG290" s="630">
        <v>0</v>
      </c>
      <c r="DH290" s="630">
        <v>0</v>
      </c>
      <c r="DI290" s="630"/>
      <c r="DJ290" s="630">
        <v>1.1244033412887828</v>
      </c>
      <c r="DK290" s="630"/>
      <c r="DL290" s="630">
        <v>0</v>
      </c>
      <c r="DM290" s="630">
        <v>0</v>
      </c>
    </row>
    <row r="291" spans="1:117" s="622" customFormat="1" ht="13">
      <c r="A291" s="484">
        <v>927</v>
      </c>
      <c r="B291" s="621">
        <v>1</v>
      </c>
      <c r="C291" s="622" t="s">
        <v>289</v>
      </c>
      <c r="D291" s="470">
        <v>28799</v>
      </c>
      <c r="E291" s="623">
        <v>6316803</v>
      </c>
      <c r="F291" s="624">
        <v>-5782839</v>
      </c>
      <c r="G291" s="624">
        <v>-3105684</v>
      </c>
      <c r="H291" s="625">
        <v>-2571720</v>
      </c>
      <c r="I291" s="623"/>
      <c r="J291" s="624">
        <v>14004</v>
      </c>
      <c r="K291" s="624">
        <v>10003</v>
      </c>
      <c r="L291" s="624"/>
      <c r="M291" s="624">
        <v>486708</v>
      </c>
      <c r="N291" s="624">
        <v>347649</v>
      </c>
      <c r="O291" s="624">
        <v>183676</v>
      </c>
      <c r="P291" s="624">
        <v>94551</v>
      </c>
      <c r="Q291" s="624">
        <v>67536</v>
      </c>
      <c r="R291" s="624">
        <v>0</v>
      </c>
      <c r="S291" s="624">
        <v>-17418</v>
      </c>
      <c r="T291" s="624">
        <v>29023</v>
      </c>
      <c r="U291" s="624">
        <v>0</v>
      </c>
      <c r="V291" s="624">
        <v>0</v>
      </c>
      <c r="W291" s="624">
        <v>0</v>
      </c>
      <c r="X291" s="624">
        <v>0</v>
      </c>
      <c r="Y291" s="624"/>
      <c r="Z291" s="624">
        <v>206871</v>
      </c>
      <c r="AA291" s="624"/>
      <c r="AB291" s="624">
        <v>0</v>
      </c>
      <c r="AC291" s="624">
        <v>0</v>
      </c>
      <c r="AD291" s="624"/>
      <c r="AE291" s="624">
        <v>4684817</v>
      </c>
      <c r="AF291" s="624">
        <v>0</v>
      </c>
      <c r="AG291" s="624">
        <v>0</v>
      </c>
      <c r="AH291" s="624">
        <v>0</v>
      </c>
      <c r="AI291" s="624">
        <v>0</v>
      </c>
      <c r="AJ291" s="624">
        <v>0</v>
      </c>
      <c r="AK291" s="624"/>
      <c r="AL291" s="624">
        <v>0</v>
      </c>
      <c r="AM291" s="624">
        <v>0</v>
      </c>
      <c r="AN291" s="624"/>
      <c r="AO291" s="624">
        <v>0</v>
      </c>
      <c r="AP291" s="624">
        <v>0</v>
      </c>
      <c r="AQ291" s="624">
        <v>0</v>
      </c>
      <c r="AR291" s="624">
        <v>0</v>
      </c>
      <c r="AS291" s="624"/>
      <c r="AT291" s="624">
        <v>0</v>
      </c>
      <c r="AU291" s="624">
        <v>0</v>
      </c>
      <c r="AV291" s="624"/>
      <c r="AW291" s="624">
        <v>102640</v>
      </c>
      <c r="AX291" s="624"/>
      <c r="AY291" s="624">
        <v>69112</v>
      </c>
      <c r="AZ291" s="624">
        <v>0</v>
      </c>
      <c r="BA291" s="624">
        <v>0</v>
      </c>
      <c r="BB291" s="624"/>
      <c r="BC291" s="624">
        <v>37631</v>
      </c>
      <c r="BD291" s="624"/>
      <c r="BE291" s="624">
        <v>0</v>
      </c>
      <c r="BF291" s="624">
        <v>0</v>
      </c>
      <c r="BG291" s="626"/>
      <c r="BH291" s="484">
        <v>927</v>
      </c>
      <c r="BI291" s="621">
        <v>1</v>
      </c>
      <c r="BJ291" s="622" t="s">
        <v>289</v>
      </c>
      <c r="BK291" s="470">
        <v>28799</v>
      </c>
      <c r="BL291" s="627">
        <v>219.34105350880239</v>
      </c>
      <c r="BM291" s="628">
        <v>-200.79999305531442</v>
      </c>
      <c r="BN291" s="628">
        <v>-107.83999444425153</v>
      </c>
      <c r="BO291" s="629">
        <v>-89.298933990763572</v>
      </c>
      <c r="BP291" s="627"/>
      <c r="BQ291" s="630">
        <v>0.4862668842668148</v>
      </c>
      <c r="BR291" s="630">
        <v>0.34733844925171015</v>
      </c>
      <c r="BS291" s="630"/>
      <c r="BT291" s="630">
        <v>16.900170144796693</v>
      </c>
      <c r="BU291" s="630">
        <v>12.071564984895309</v>
      </c>
      <c r="BV291" s="630">
        <v>6.3778603423729994</v>
      </c>
      <c r="BW291" s="630">
        <v>3.2831348310705231</v>
      </c>
      <c r="BX291" s="630">
        <v>2.3450814264384179</v>
      </c>
      <c r="BY291" s="630">
        <v>0</v>
      </c>
      <c r="BZ291" s="630">
        <v>-0.60481266710649673</v>
      </c>
      <c r="CA291" s="630">
        <v>1.0077780478488836</v>
      </c>
      <c r="CB291" s="630">
        <v>0</v>
      </c>
      <c r="CC291" s="630">
        <v>0</v>
      </c>
      <c r="CD291" s="630">
        <v>0</v>
      </c>
      <c r="CE291" s="630">
        <v>0</v>
      </c>
      <c r="CF291" s="630"/>
      <c r="CG291" s="630">
        <v>7.1832702524393204</v>
      </c>
      <c r="CH291" s="630"/>
      <c r="CI291" s="630">
        <v>0</v>
      </c>
      <c r="CJ291" s="630">
        <v>0</v>
      </c>
      <c r="CK291" s="630"/>
      <c r="CL291" s="630">
        <v>162.67290530921213</v>
      </c>
      <c r="CM291" s="630">
        <v>0</v>
      </c>
      <c r="CN291" s="630">
        <v>0</v>
      </c>
      <c r="CO291" s="630">
        <v>0</v>
      </c>
      <c r="CP291" s="630">
        <v>0</v>
      </c>
      <c r="CQ291" s="630">
        <v>0</v>
      </c>
      <c r="CR291" s="630"/>
      <c r="CS291" s="630">
        <v>0</v>
      </c>
      <c r="CT291" s="630">
        <v>0</v>
      </c>
      <c r="CU291" s="630"/>
      <c r="CV291" s="630">
        <v>0</v>
      </c>
      <c r="CW291" s="630">
        <v>0</v>
      </c>
      <c r="CX291" s="630">
        <v>0</v>
      </c>
      <c r="CY291" s="630">
        <v>0</v>
      </c>
      <c r="CZ291" s="630"/>
      <c r="DA291" s="630">
        <v>0</v>
      </c>
      <c r="DB291" s="630">
        <v>0</v>
      </c>
      <c r="DC291" s="630"/>
      <c r="DD291" s="630">
        <v>3.5640126393277543</v>
      </c>
      <c r="DE291" s="630"/>
      <c r="DF291" s="630">
        <v>2.3998055488037777</v>
      </c>
      <c r="DG291" s="630">
        <v>0</v>
      </c>
      <c r="DH291" s="630">
        <v>0</v>
      </c>
      <c r="DI291" s="630"/>
      <c r="DJ291" s="630">
        <v>1.306677315184555</v>
      </c>
      <c r="DK291" s="630"/>
      <c r="DL291" s="630">
        <v>0</v>
      </c>
      <c r="DM291" s="630">
        <v>0</v>
      </c>
    </row>
    <row r="292" spans="1:117" s="622" customFormat="1" ht="13">
      <c r="A292" s="484">
        <v>931</v>
      </c>
      <c r="B292" s="621">
        <v>13</v>
      </c>
      <c r="C292" s="622" t="s">
        <v>290</v>
      </c>
      <c r="D292" s="470">
        <v>5764</v>
      </c>
      <c r="E292" s="623">
        <v>1674320</v>
      </c>
      <c r="F292" s="624">
        <v>-1157411</v>
      </c>
      <c r="G292" s="624">
        <v>-621590</v>
      </c>
      <c r="H292" s="625">
        <v>-104681</v>
      </c>
      <c r="I292" s="623"/>
      <c r="J292" s="624">
        <v>0</v>
      </c>
      <c r="K292" s="624">
        <v>0</v>
      </c>
      <c r="L292" s="624"/>
      <c r="M292" s="624">
        <v>265477</v>
      </c>
      <c r="N292" s="624">
        <v>189627</v>
      </c>
      <c r="O292" s="624">
        <v>30085</v>
      </c>
      <c r="P292" s="624">
        <v>0</v>
      </c>
      <c r="Q292" s="624">
        <v>0</v>
      </c>
      <c r="R292" s="624">
        <v>0</v>
      </c>
      <c r="S292" s="624">
        <v>6334</v>
      </c>
      <c r="T292" s="624">
        <v>23218</v>
      </c>
      <c r="U292" s="624">
        <v>0</v>
      </c>
      <c r="V292" s="624">
        <v>0</v>
      </c>
      <c r="W292" s="624">
        <v>0</v>
      </c>
      <c r="X292" s="624">
        <v>0</v>
      </c>
      <c r="Y292" s="624"/>
      <c r="Z292" s="624">
        <v>31916</v>
      </c>
      <c r="AA292" s="624"/>
      <c r="AB292" s="624">
        <v>0</v>
      </c>
      <c r="AC292" s="624">
        <v>0</v>
      </c>
      <c r="AD292" s="624"/>
      <c r="AE292" s="624">
        <v>791100</v>
      </c>
      <c r="AF292" s="624">
        <v>18296</v>
      </c>
      <c r="AG292" s="624">
        <v>0</v>
      </c>
      <c r="AH292" s="624">
        <v>0</v>
      </c>
      <c r="AI292" s="624">
        <v>0</v>
      </c>
      <c r="AJ292" s="624">
        <v>0</v>
      </c>
      <c r="AK292" s="624"/>
      <c r="AL292" s="624">
        <v>0</v>
      </c>
      <c r="AM292" s="624">
        <v>0</v>
      </c>
      <c r="AN292" s="624"/>
      <c r="AO292" s="624">
        <v>0</v>
      </c>
      <c r="AP292" s="624">
        <v>0</v>
      </c>
      <c r="AQ292" s="624">
        <v>0</v>
      </c>
      <c r="AR292" s="624">
        <v>0</v>
      </c>
      <c r="AS292" s="624"/>
      <c r="AT292" s="624">
        <v>0</v>
      </c>
      <c r="AU292" s="624">
        <v>0</v>
      </c>
      <c r="AV292" s="624"/>
      <c r="AW292" s="624">
        <v>20543</v>
      </c>
      <c r="AX292" s="624"/>
      <c r="AY292" s="624">
        <v>0</v>
      </c>
      <c r="AZ292" s="624">
        <v>0</v>
      </c>
      <c r="BA292" s="624">
        <v>0</v>
      </c>
      <c r="BB292" s="624"/>
      <c r="BC292" s="624">
        <v>5315</v>
      </c>
      <c r="BD292" s="624"/>
      <c r="BE292" s="624">
        <v>292409</v>
      </c>
      <c r="BF292" s="624">
        <v>0</v>
      </c>
      <c r="BG292" s="626"/>
      <c r="BH292" s="484">
        <v>931</v>
      </c>
      <c r="BI292" s="621">
        <v>13</v>
      </c>
      <c r="BJ292" s="622" t="s">
        <v>290</v>
      </c>
      <c r="BK292" s="470">
        <v>5764</v>
      </c>
      <c r="BL292" s="627">
        <v>290.47883414295626</v>
      </c>
      <c r="BM292" s="628">
        <v>-200.7999653018737</v>
      </c>
      <c r="BN292" s="628">
        <v>-107.84004163775157</v>
      </c>
      <c r="BO292" s="629">
        <v>-18.161172796668978</v>
      </c>
      <c r="BP292" s="627"/>
      <c r="BQ292" s="630">
        <v>0</v>
      </c>
      <c r="BR292" s="630">
        <v>0</v>
      </c>
      <c r="BS292" s="630"/>
      <c r="BT292" s="630">
        <v>46.057772380291468</v>
      </c>
      <c r="BU292" s="630">
        <v>32.89850798056905</v>
      </c>
      <c r="BV292" s="630">
        <v>5.2194656488549622</v>
      </c>
      <c r="BW292" s="630">
        <v>0</v>
      </c>
      <c r="BX292" s="630">
        <v>0</v>
      </c>
      <c r="BY292" s="630">
        <v>0</v>
      </c>
      <c r="BZ292" s="630">
        <v>1.0988896599583622</v>
      </c>
      <c r="CA292" s="630">
        <v>4.0281054823039559</v>
      </c>
      <c r="CB292" s="630">
        <v>0</v>
      </c>
      <c r="CC292" s="630">
        <v>0</v>
      </c>
      <c r="CD292" s="630">
        <v>0</v>
      </c>
      <c r="CE292" s="630">
        <v>0</v>
      </c>
      <c r="CF292" s="630"/>
      <c r="CG292" s="630">
        <v>5.5371269951422626</v>
      </c>
      <c r="CH292" s="630"/>
      <c r="CI292" s="630">
        <v>0</v>
      </c>
      <c r="CJ292" s="630">
        <v>0</v>
      </c>
      <c r="CK292" s="630"/>
      <c r="CL292" s="630">
        <v>137.24843858431646</v>
      </c>
      <c r="CM292" s="630">
        <v>3.1741845940319222</v>
      </c>
      <c r="CN292" s="630">
        <v>0</v>
      </c>
      <c r="CO292" s="630">
        <v>0</v>
      </c>
      <c r="CP292" s="630">
        <v>0</v>
      </c>
      <c r="CQ292" s="630">
        <v>0</v>
      </c>
      <c r="CR292" s="630"/>
      <c r="CS292" s="630">
        <v>0</v>
      </c>
      <c r="CT292" s="630">
        <v>0</v>
      </c>
      <c r="CU292" s="630"/>
      <c r="CV292" s="630">
        <v>0</v>
      </c>
      <c r="CW292" s="630">
        <v>0</v>
      </c>
      <c r="CX292" s="630">
        <v>0</v>
      </c>
      <c r="CY292" s="630">
        <v>0</v>
      </c>
      <c r="CZ292" s="630"/>
      <c r="DA292" s="630">
        <v>0</v>
      </c>
      <c r="DB292" s="630">
        <v>0</v>
      </c>
      <c r="DC292" s="630"/>
      <c r="DD292" s="630">
        <v>3.5640180430256767</v>
      </c>
      <c r="DE292" s="630"/>
      <c r="DF292" s="630">
        <v>0</v>
      </c>
      <c r="DG292" s="630">
        <v>0</v>
      </c>
      <c r="DH292" s="630">
        <v>0</v>
      </c>
      <c r="DI292" s="630"/>
      <c r="DJ292" s="630">
        <v>0.92210270645385151</v>
      </c>
      <c r="DK292" s="630"/>
      <c r="DL292" s="630">
        <v>50.730222068008331</v>
      </c>
      <c r="DM292" s="630">
        <v>0</v>
      </c>
    </row>
    <row r="293" spans="1:117" s="622" customFormat="1" ht="13">
      <c r="A293" s="484">
        <v>934</v>
      </c>
      <c r="B293" s="621">
        <v>14</v>
      </c>
      <c r="C293" s="622" t="s">
        <v>291</v>
      </c>
      <c r="D293" s="470">
        <v>2607</v>
      </c>
      <c r="E293" s="623">
        <v>891996</v>
      </c>
      <c r="F293" s="624">
        <v>-523486</v>
      </c>
      <c r="G293" s="624">
        <v>-281139</v>
      </c>
      <c r="H293" s="625">
        <v>87371</v>
      </c>
      <c r="I293" s="623"/>
      <c r="J293" s="624">
        <v>0</v>
      </c>
      <c r="K293" s="624">
        <v>0</v>
      </c>
      <c r="L293" s="624"/>
      <c r="M293" s="624">
        <v>0</v>
      </c>
      <c r="N293" s="624">
        <v>0</v>
      </c>
      <c r="O293" s="624">
        <v>0</v>
      </c>
      <c r="P293" s="624">
        <v>0</v>
      </c>
      <c r="Q293" s="624">
        <v>0</v>
      </c>
      <c r="R293" s="624">
        <v>0</v>
      </c>
      <c r="S293" s="624">
        <v>0</v>
      </c>
      <c r="T293" s="624">
        <v>0</v>
      </c>
      <c r="U293" s="624">
        <v>0</v>
      </c>
      <c r="V293" s="624">
        <v>0</v>
      </c>
      <c r="W293" s="624">
        <v>0</v>
      </c>
      <c r="X293" s="624">
        <v>0</v>
      </c>
      <c r="Y293" s="624"/>
      <c r="Z293" s="624">
        <v>0</v>
      </c>
      <c r="AA293" s="624"/>
      <c r="AB293" s="624">
        <v>0</v>
      </c>
      <c r="AC293" s="624">
        <v>0</v>
      </c>
      <c r="AD293" s="624"/>
      <c r="AE293" s="624">
        <v>875325</v>
      </c>
      <c r="AF293" s="624">
        <v>4658</v>
      </c>
      <c r="AG293" s="624">
        <v>0</v>
      </c>
      <c r="AH293" s="624">
        <v>0</v>
      </c>
      <c r="AI293" s="624">
        <v>0</v>
      </c>
      <c r="AJ293" s="624">
        <v>0</v>
      </c>
      <c r="AK293" s="624"/>
      <c r="AL293" s="624">
        <v>0</v>
      </c>
      <c r="AM293" s="624">
        <v>0</v>
      </c>
      <c r="AN293" s="624"/>
      <c r="AO293" s="624">
        <v>0</v>
      </c>
      <c r="AP293" s="624">
        <v>0</v>
      </c>
      <c r="AQ293" s="624">
        <v>0</v>
      </c>
      <c r="AR293" s="624">
        <v>0</v>
      </c>
      <c r="AS293" s="624"/>
      <c r="AT293" s="624">
        <v>0</v>
      </c>
      <c r="AU293" s="624">
        <v>0</v>
      </c>
      <c r="AV293" s="624"/>
      <c r="AW293" s="624">
        <v>9291</v>
      </c>
      <c r="AX293" s="624"/>
      <c r="AY293" s="624">
        <v>0</v>
      </c>
      <c r="AZ293" s="624">
        <v>0</v>
      </c>
      <c r="BA293" s="624">
        <v>0</v>
      </c>
      <c r="BB293" s="624"/>
      <c r="BC293" s="624">
        <v>2722</v>
      </c>
      <c r="BD293" s="624"/>
      <c r="BE293" s="624">
        <v>0</v>
      </c>
      <c r="BF293" s="624">
        <v>0</v>
      </c>
      <c r="BG293" s="626"/>
      <c r="BH293" s="484">
        <v>934</v>
      </c>
      <c r="BI293" s="621">
        <v>14</v>
      </c>
      <c r="BJ293" s="622" t="s">
        <v>291</v>
      </c>
      <c r="BK293" s="470">
        <v>2607</v>
      </c>
      <c r="BL293" s="627">
        <v>342.15420023014957</v>
      </c>
      <c r="BM293" s="628">
        <v>-200.80015343306482</v>
      </c>
      <c r="BN293" s="628">
        <v>-107.84004602991945</v>
      </c>
      <c r="BO293" s="629">
        <v>33.514000767165321</v>
      </c>
      <c r="BP293" s="627"/>
      <c r="BQ293" s="630">
        <v>0</v>
      </c>
      <c r="BR293" s="630">
        <v>0</v>
      </c>
      <c r="BS293" s="630"/>
      <c r="BT293" s="630">
        <v>0</v>
      </c>
      <c r="BU293" s="630">
        <v>0</v>
      </c>
      <c r="BV293" s="630">
        <v>0</v>
      </c>
      <c r="BW293" s="630">
        <v>0</v>
      </c>
      <c r="BX293" s="630">
        <v>0</v>
      </c>
      <c r="BY293" s="630">
        <v>0</v>
      </c>
      <c r="BZ293" s="630">
        <v>0</v>
      </c>
      <c r="CA293" s="630">
        <v>0</v>
      </c>
      <c r="CB293" s="630">
        <v>0</v>
      </c>
      <c r="CC293" s="630">
        <v>0</v>
      </c>
      <c r="CD293" s="630">
        <v>0</v>
      </c>
      <c r="CE293" s="630">
        <v>0</v>
      </c>
      <c r="CF293" s="630"/>
      <c r="CG293" s="630">
        <v>0</v>
      </c>
      <c r="CH293" s="630"/>
      <c r="CI293" s="630">
        <v>0</v>
      </c>
      <c r="CJ293" s="630">
        <v>0</v>
      </c>
      <c r="CK293" s="630"/>
      <c r="CL293" s="630">
        <v>335.75949367088606</v>
      </c>
      <c r="CM293" s="630">
        <v>1.7867280398925969</v>
      </c>
      <c r="CN293" s="630">
        <v>0</v>
      </c>
      <c r="CO293" s="630">
        <v>0</v>
      </c>
      <c r="CP293" s="630">
        <v>0</v>
      </c>
      <c r="CQ293" s="630">
        <v>0</v>
      </c>
      <c r="CR293" s="630"/>
      <c r="CS293" s="630">
        <v>0</v>
      </c>
      <c r="CT293" s="630">
        <v>0</v>
      </c>
      <c r="CU293" s="630"/>
      <c r="CV293" s="630">
        <v>0</v>
      </c>
      <c r="CW293" s="630">
        <v>0</v>
      </c>
      <c r="CX293" s="630">
        <v>0</v>
      </c>
      <c r="CY293" s="630">
        <v>0</v>
      </c>
      <c r="CZ293" s="630"/>
      <c r="DA293" s="630">
        <v>0</v>
      </c>
      <c r="DB293" s="630">
        <v>0</v>
      </c>
      <c r="DC293" s="630"/>
      <c r="DD293" s="630">
        <v>3.5638665132336018</v>
      </c>
      <c r="DE293" s="630"/>
      <c r="DF293" s="630">
        <v>0</v>
      </c>
      <c r="DG293" s="630">
        <v>0</v>
      </c>
      <c r="DH293" s="630">
        <v>0</v>
      </c>
      <c r="DI293" s="630"/>
      <c r="DJ293" s="630">
        <v>1.0441120061373226</v>
      </c>
      <c r="DK293" s="630"/>
      <c r="DL293" s="630">
        <v>0</v>
      </c>
      <c r="DM293" s="630">
        <v>0</v>
      </c>
    </row>
    <row r="294" spans="1:117" s="622" customFormat="1" ht="13">
      <c r="A294" s="484">
        <v>935</v>
      </c>
      <c r="B294" s="621">
        <v>8</v>
      </c>
      <c r="C294" s="622" t="s">
        <v>292</v>
      </c>
      <c r="D294" s="470">
        <v>2831</v>
      </c>
      <c r="E294" s="623">
        <v>861323</v>
      </c>
      <c r="F294" s="624">
        <v>-568465</v>
      </c>
      <c r="G294" s="624">
        <v>-305295</v>
      </c>
      <c r="H294" s="625">
        <v>-12437</v>
      </c>
      <c r="I294" s="623"/>
      <c r="J294" s="624">
        <v>0</v>
      </c>
      <c r="K294" s="624">
        <v>0</v>
      </c>
      <c r="L294" s="624"/>
      <c r="M294" s="624">
        <v>73744</v>
      </c>
      <c r="N294" s="624">
        <v>52674</v>
      </c>
      <c r="O294" s="624">
        <v>23751</v>
      </c>
      <c r="P294" s="624">
        <v>0</v>
      </c>
      <c r="Q294" s="624">
        <v>0</v>
      </c>
      <c r="R294" s="624">
        <v>0</v>
      </c>
      <c r="S294" s="624">
        <v>-23751</v>
      </c>
      <c r="T294" s="624">
        <v>2902</v>
      </c>
      <c r="U294" s="624">
        <v>0</v>
      </c>
      <c r="V294" s="624">
        <v>0</v>
      </c>
      <c r="W294" s="624">
        <v>0</v>
      </c>
      <c r="X294" s="624">
        <v>0</v>
      </c>
      <c r="Y294" s="624"/>
      <c r="Z294" s="624">
        <v>13605</v>
      </c>
      <c r="AA294" s="624"/>
      <c r="AB294" s="624">
        <v>0</v>
      </c>
      <c r="AC294" s="624">
        <v>0</v>
      </c>
      <c r="AD294" s="624"/>
      <c r="AE294" s="624">
        <v>705907</v>
      </c>
      <c r="AF294" s="624">
        <v>0</v>
      </c>
      <c r="AG294" s="624">
        <v>0</v>
      </c>
      <c r="AH294" s="624">
        <v>0</v>
      </c>
      <c r="AI294" s="624">
        <v>0</v>
      </c>
      <c r="AJ294" s="624">
        <v>0</v>
      </c>
      <c r="AK294" s="624"/>
      <c r="AL294" s="624">
        <v>0</v>
      </c>
      <c r="AM294" s="624">
        <v>0</v>
      </c>
      <c r="AN294" s="624"/>
      <c r="AO294" s="624">
        <v>0</v>
      </c>
      <c r="AP294" s="624">
        <v>0</v>
      </c>
      <c r="AQ294" s="624">
        <v>0</v>
      </c>
      <c r="AR294" s="624">
        <v>0</v>
      </c>
      <c r="AS294" s="624"/>
      <c r="AT294" s="624">
        <v>0</v>
      </c>
      <c r="AU294" s="624">
        <v>0</v>
      </c>
      <c r="AV294" s="624"/>
      <c r="AW294" s="624">
        <v>10090</v>
      </c>
      <c r="AX294" s="624"/>
      <c r="AY294" s="624">
        <v>0</v>
      </c>
      <c r="AZ294" s="624">
        <v>0</v>
      </c>
      <c r="BA294" s="624">
        <v>0</v>
      </c>
      <c r="BB294" s="624"/>
      <c r="BC294" s="624">
        <v>2401</v>
      </c>
      <c r="BD294" s="624"/>
      <c r="BE294" s="624">
        <v>0</v>
      </c>
      <c r="BF294" s="624">
        <v>0</v>
      </c>
      <c r="BG294" s="626"/>
      <c r="BH294" s="484">
        <v>935</v>
      </c>
      <c r="BI294" s="621">
        <v>8</v>
      </c>
      <c r="BJ294" s="622" t="s">
        <v>292</v>
      </c>
      <c r="BK294" s="470">
        <v>2831</v>
      </c>
      <c r="BL294" s="627">
        <v>304.24690921935712</v>
      </c>
      <c r="BM294" s="628">
        <v>-200.8000706464147</v>
      </c>
      <c r="BN294" s="628">
        <v>-107.83998587071706</v>
      </c>
      <c r="BO294" s="629">
        <v>-4.3931472977746377</v>
      </c>
      <c r="BP294" s="627"/>
      <c r="BQ294" s="630">
        <v>0</v>
      </c>
      <c r="BR294" s="630">
        <v>0</v>
      </c>
      <c r="BS294" s="630"/>
      <c r="BT294" s="630">
        <v>26.048746026139174</v>
      </c>
      <c r="BU294" s="630">
        <v>18.606146238078416</v>
      </c>
      <c r="BV294" s="630">
        <v>8.3896149770399155</v>
      </c>
      <c r="BW294" s="630">
        <v>0</v>
      </c>
      <c r="BX294" s="630">
        <v>0</v>
      </c>
      <c r="BY294" s="630">
        <v>0</v>
      </c>
      <c r="BZ294" s="630">
        <v>-8.3896149770399155</v>
      </c>
      <c r="CA294" s="630">
        <v>1.0250794772165313</v>
      </c>
      <c r="CB294" s="630">
        <v>0</v>
      </c>
      <c r="CC294" s="630">
        <v>0</v>
      </c>
      <c r="CD294" s="630">
        <v>0</v>
      </c>
      <c r="CE294" s="630">
        <v>0</v>
      </c>
      <c r="CF294" s="630"/>
      <c r="CG294" s="630">
        <v>4.8057223595902512</v>
      </c>
      <c r="CH294" s="630"/>
      <c r="CI294" s="630">
        <v>0</v>
      </c>
      <c r="CJ294" s="630">
        <v>0</v>
      </c>
      <c r="CK294" s="630"/>
      <c r="CL294" s="630">
        <v>249.34899328859061</v>
      </c>
      <c r="CM294" s="630">
        <v>0</v>
      </c>
      <c r="CN294" s="630">
        <v>0</v>
      </c>
      <c r="CO294" s="630">
        <v>0</v>
      </c>
      <c r="CP294" s="630">
        <v>0</v>
      </c>
      <c r="CQ294" s="630">
        <v>0</v>
      </c>
      <c r="CR294" s="630"/>
      <c r="CS294" s="630">
        <v>0</v>
      </c>
      <c r="CT294" s="630">
        <v>0</v>
      </c>
      <c r="CU294" s="630"/>
      <c r="CV294" s="630">
        <v>0</v>
      </c>
      <c r="CW294" s="630">
        <v>0</v>
      </c>
      <c r="CX294" s="630">
        <v>0</v>
      </c>
      <c r="CY294" s="630">
        <v>0</v>
      </c>
      <c r="CZ294" s="630"/>
      <c r="DA294" s="630">
        <v>0</v>
      </c>
      <c r="DB294" s="630">
        <v>0</v>
      </c>
      <c r="DC294" s="630"/>
      <c r="DD294" s="630">
        <v>3.5641116213352171</v>
      </c>
      <c r="DE294" s="630"/>
      <c r="DF294" s="630">
        <v>0</v>
      </c>
      <c r="DG294" s="630">
        <v>0</v>
      </c>
      <c r="DH294" s="630">
        <v>0</v>
      </c>
      <c r="DI294" s="630"/>
      <c r="DJ294" s="630">
        <v>0.8481102084069233</v>
      </c>
      <c r="DK294" s="630"/>
      <c r="DL294" s="630">
        <v>0</v>
      </c>
      <c r="DM294" s="630">
        <v>0</v>
      </c>
    </row>
    <row r="295" spans="1:117" s="622" customFormat="1" ht="13">
      <c r="A295" s="484">
        <v>936</v>
      </c>
      <c r="B295" s="621">
        <v>6</v>
      </c>
      <c r="C295" s="622" t="s">
        <v>293</v>
      </c>
      <c r="D295" s="470">
        <v>6190</v>
      </c>
      <c r="E295" s="623">
        <v>2386236</v>
      </c>
      <c r="F295" s="624">
        <v>-1242952</v>
      </c>
      <c r="G295" s="624">
        <v>-667530</v>
      </c>
      <c r="H295" s="625">
        <v>475754</v>
      </c>
      <c r="I295" s="623"/>
      <c r="J295" s="624">
        <v>0</v>
      </c>
      <c r="K295" s="624">
        <v>0</v>
      </c>
      <c r="L295" s="624"/>
      <c r="M295" s="624">
        <v>73744</v>
      </c>
      <c r="N295" s="624">
        <v>52674</v>
      </c>
      <c r="O295" s="624">
        <v>34835</v>
      </c>
      <c r="P295" s="624">
        <v>23638</v>
      </c>
      <c r="Q295" s="624">
        <v>16884</v>
      </c>
      <c r="R295" s="624">
        <v>0</v>
      </c>
      <c r="S295" s="624">
        <v>-1583</v>
      </c>
      <c r="T295" s="624">
        <v>11609</v>
      </c>
      <c r="U295" s="624">
        <v>0</v>
      </c>
      <c r="V295" s="624">
        <v>0</v>
      </c>
      <c r="W295" s="624">
        <v>0</v>
      </c>
      <c r="X295" s="624">
        <v>0</v>
      </c>
      <c r="Y295" s="624"/>
      <c r="Z295" s="624">
        <v>31533</v>
      </c>
      <c r="AA295" s="624"/>
      <c r="AB295" s="624">
        <v>0</v>
      </c>
      <c r="AC295" s="624">
        <v>0</v>
      </c>
      <c r="AD295" s="624"/>
      <c r="AE295" s="624">
        <v>966104</v>
      </c>
      <c r="AF295" s="624">
        <v>0</v>
      </c>
      <c r="AG295" s="624">
        <v>0</v>
      </c>
      <c r="AH295" s="624">
        <v>0</v>
      </c>
      <c r="AI295" s="624">
        <v>0</v>
      </c>
      <c r="AJ295" s="624">
        <v>0</v>
      </c>
      <c r="AK295" s="624"/>
      <c r="AL295" s="624">
        <v>154496</v>
      </c>
      <c r="AM295" s="624">
        <v>0</v>
      </c>
      <c r="AN295" s="624"/>
      <c r="AO295" s="624">
        <v>0</v>
      </c>
      <c r="AP295" s="624">
        <v>0</v>
      </c>
      <c r="AQ295" s="624">
        <v>0</v>
      </c>
      <c r="AR295" s="624">
        <v>0</v>
      </c>
      <c r="AS295" s="624"/>
      <c r="AT295" s="624">
        <v>0</v>
      </c>
      <c r="AU295" s="624">
        <v>0</v>
      </c>
      <c r="AV295" s="624"/>
      <c r="AW295" s="624">
        <v>22061</v>
      </c>
      <c r="AX295" s="624"/>
      <c r="AY295" s="624">
        <v>0</v>
      </c>
      <c r="AZ295" s="624">
        <v>0</v>
      </c>
      <c r="BA295" s="624">
        <v>0</v>
      </c>
      <c r="BB295" s="624"/>
      <c r="BC295" s="624">
        <v>5854</v>
      </c>
      <c r="BD295" s="624"/>
      <c r="BE295" s="624">
        <v>994387</v>
      </c>
      <c r="BF295" s="624">
        <v>0</v>
      </c>
      <c r="BG295" s="626"/>
      <c r="BH295" s="484">
        <v>936</v>
      </c>
      <c r="BI295" s="621">
        <v>6</v>
      </c>
      <c r="BJ295" s="622" t="s">
        <v>293</v>
      </c>
      <c r="BK295" s="470">
        <v>6190</v>
      </c>
      <c r="BL295" s="627">
        <v>385.49854604200323</v>
      </c>
      <c r="BM295" s="628">
        <v>-200.8</v>
      </c>
      <c r="BN295" s="628">
        <v>-107.84006462035541</v>
      </c>
      <c r="BO295" s="629">
        <v>76.858481421647824</v>
      </c>
      <c r="BP295" s="627"/>
      <c r="BQ295" s="630">
        <v>0</v>
      </c>
      <c r="BR295" s="630">
        <v>0</v>
      </c>
      <c r="BS295" s="630"/>
      <c r="BT295" s="630">
        <v>11.913408723747981</v>
      </c>
      <c r="BU295" s="630">
        <v>8.5095315024232629</v>
      </c>
      <c r="BV295" s="630">
        <v>5.6276252019386108</v>
      </c>
      <c r="BW295" s="630">
        <v>3.8187399030694671</v>
      </c>
      <c r="BX295" s="630">
        <v>2.7276252019386105</v>
      </c>
      <c r="BY295" s="630">
        <v>0</v>
      </c>
      <c r="BZ295" s="630">
        <v>-0.25573505654281098</v>
      </c>
      <c r="CA295" s="630">
        <v>1.8754442649434573</v>
      </c>
      <c r="CB295" s="630">
        <v>0</v>
      </c>
      <c r="CC295" s="630">
        <v>0</v>
      </c>
      <c r="CD295" s="630">
        <v>0</v>
      </c>
      <c r="CE295" s="630">
        <v>0</v>
      </c>
      <c r="CF295" s="630"/>
      <c r="CG295" s="630">
        <v>5.0941841680129238</v>
      </c>
      <c r="CH295" s="630"/>
      <c r="CI295" s="630">
        <v>0</v>
      </c>
      <c r="CJ295" s="630">
        <v>0</v>
      </c>
      <c r="CK295" s="630"/>
      <c r="CL295" s="630">
        <v>156.07495961227787</v>
      </c>
      <c r="CM295" s="630">
        <v>0</v>
      </c>
      <c r="CN295" s="630">
        <v>0</v>
      </c>
      <c r="CO295" s="630">
        <v>0</v>
      </c>
      <c r="CP295" s="630">
        <v>0</v>
      </c>
      <c r="CQ295" s="630">
        <v>0</v>
      </c>
      <c r="CR295" s="630"/>
      <c r="CS295" s="630">
        <v>24.958966074313409</v>
      </c>
      <c r="CT295" s="630">
        <v>0</v>
      </c>
      <c r="CU295" s="630"/>
      <c r="CV295" s="630">
        <v>0</v>
      </c>
      <c r="CW295" s="630">
        <v>0</v>
      </c>
      <c r="CX295" s="630">
        <v>0</v>
      </c>
      <c r="CY295" s="630">
        <v>0</v>
      </c>
      <c r="CZ295" s="630"/>
      <c r="DA295" s="630">
        <v>0</v>
      </c>
      <c r="DB295" s="630">
        <v>0</v>
      </c>
      <c r="DC295" s="630"/>
      <c r="DD295" s="630">
        <v>3.5639741518578352</v>
      </c>
      <c r="DE295" s="630"/>
      <c r="DF295" s="630">
        <v>0</v>
      </c>
      <c r="DG295" s="630">
        <v>0</v>
      </c>
      <c r="DH295" s="630">
        <v>0</v>
      </c>
      <c r="DI295" s="630"/>
      <c r="DJ295" s="630">
        <v>0.94571890145395798</v>
      </c>
      <c r="DK295" s="630"/>
      <c r="DL295" s="630">
        <v>160.64410339256867</v>
      </c>
      <c r="DM295" s="630">
        <v>0</v>
      </c>
    </row>
    <row r="296" spans="1:117" s="622" customFormat="1" ht="13">
      <c r="A296" s="484">
        <v>946</v>
      </c>
      <c r="B296" s="621">
        <v>15</v>
      </c>
      <c r="C296" s="622" t="s">
        <v>294</v>
      </c>
      <c r="D296" s="470">
        <v>6210</v>
      </c>
      <c r="E296" s="623">
        <v>3013936</v>
      </c>
      <c r="F296" s="624">
        <v>-1246968</v>
      </c>
      <c r="G296" s="624">
        <v>-669686</v>
      </c>
      <c r="H296" s="625">
        <v>1097282</v>
      </c>
      <c r="I296" s="623"/>
      <c r="J296" s="624">
        <v>7002</v>
      </c>
      <c r="K296" s="624">
        <v>5001</v>
      </c>
      <c r="L296" s="624"/>
      <c r="M296" s="624">
        <v>221231</v>
      </c>
      <c r="N296" s="624">
        <v>158022</v>
      </c>
      <c r="O296" s="624">
        <v>318265</v>
      </c>
      <c r="P296" s="624">
        <v>47275</v>
      </c>
      <c r="Q296" s="624">
        <v>33768</v>
      </c>
      <c r="R296" s="624">
        <v>0</v>
      </c>
      <c r="S296" s="624">
        <v>207427</v>
      </c>
      <c r="T296" s="624">
        <v>17414</v>
      </c>
      <c r="U296" s="624">
        <v>0</v>
      </c>
      <c r="V296" s="624">
        <v>0</v>
      </c>
      <c r="W296" s="624">
        <v>0</v>
      </c>
      <c r="X296" s="624">
        <v>0</v>
      </c>
      <c r="Y296" s="624"/>
      <c r="Z296" s="624">
        <v>65642</v>
      </c>
      <c r="AA296" s="624"/>
      <c r="AB296" s="624">
        <v>0</v>
      </c>
      <c r="AC296" s="624">
        <v>0</v>
      </c>
      <c r="AD296" s="624"/>
      <c r="AE296" s="624">
        <v>1551530</v>
      </c>
      <c r="AF296" s="624">
        <v>0</v>
      </c>
      <c r="AG296" s="624">
        <v>123695</v>
      </c>
      <c r="AH296" s="624">
        <v>0</v>
      </c>
      <c r="AI296" s="624">
        <v>0</v>
      </c>
      <c r="AJ296" s="624">
        <v>0</v>
      </c>
      <c r="AK296" s="624"/>
      <c r="AL296" s="624">
        <v>227607</v>
      </c>
      <c r="AM296" s="624">
        <v>0</v>
      </c>
      <c r="AN296" s="624"/>
      <c r="AO296" s="624">
        <v>0</v>
      </c>
      <c r="AP296" s="624">
        <v>0</v>
      </c>
      <c r="AQ296" s="624">
        <v>0</v>
      </c>
      <c r="AR296" s="624">
        <v>0</v>
      </c>
      <c r="AS296" s="624"/>
      <c r="AT296" s="624">
        <v>0</v>
      </c>
      <c r="AU296" s="624">
        <v>0</v>
      </c>
      <c r="AV296" s="624"/>
      <c r="AW296" s="624">
        <v>22132</v>
      </c>
      <c r="AX296" s="624"/>
      <c r="AY296" s="624">
        <v>0</v>
      </c>
      <c r="AZ296" s="624">
        <v>0</v>
      </c>
      <c r="BA296" s="624">
        <v>0</v>
      </c>
      <c r="BB296" s="624"/>
      <c r="BC296" s="624">
        <v>7925</v>
      </c>
      <c r="BD296" s="624"/>
      <c r="BE296" s="624">
        <v>0</v>
      </c>
      <c r="BF296" s="624">
        <v>0</v>
      </c>
      <c r="BG296" s="626"/>
      <c r="BH296" s="484">
        <v>946</v>
      </c>
      <c r="BI296" s="621">
        <v>15</v>
      </c>
      <c r="BJ296" s="622" t="s">
        <v>294</v>
      </c>
      <c r="BK296" s="470">
        <v>6210</v>
      </c>
      <c r="BL296" s="627">
        <v>485.33590982286637</v>
      </c>
      <c r="BM296" s="628">
        <v>-200.8</v>
      </c>
      <c r="BN296" s="628">
        <v>-107.83993558776167</v>
      </c>
      <c r="BO296" s="629">
        <v>176.69597423510467</v>
      </c>
      <c r="BP296" s="627"/>
      <c r="BQ296" s="630">
        <v>1.127536231884058</v>
      </c>
      <c r="BR296" s="630">
        <v>0.80531400966183575</v>
      </c>
      <c r="BS296" s="630"/>
      <c r="BT296" s="630">
        <v>35.624959742351045</v>
      </c>
      <c r="BU296" s="630">
        <v>25.446376811594202</v>
      </c>
      <c r="BV296" s="630">
        <v>51.250402576489535</v>
      </c>
      <c r="BW296" s="630">
        <v>7.6127214170692428</v>
      </c>
      <c r="BX296" s="630">
        <v>5.4376811594202898</v>
      </c>
      <c r="BY296" s="630">
        <v>0</v>
      </c>
      <c r="BZ296" s="630">
        <v>33.402093397745574</v>
      </c>
      <c r="CA296" s="630">
        <v>2.8041867954911432</v>
      </c>
      <c r="CB296" s="630">
        <v>0</v>
      </c>
      <c r="CC296" s="630">
        <v>0</v>
      </c>
      <c r="CD296" s="630">
        <v>0</v>
      </c>
      <c r="CE296" s="630">
        <v>0</v>
      </c>
      <c r="CF296" s="630"/>
      <c r="CG296" s="630">
        <v>10.57037037037037</v>
      </c>
      <c r="CH296" s="630"/>
      <c r="CI296" s="630">
        <v>0</v>
      </c>
      <c r="CJ296" s="630">
        <v>0</v>
      </c>
      <c r="CK296" s="630"/>
      <c r="CL296" s="630">
        <v>249.84380032206118</v>
      </c>
      <c r="CM296" s="630">
        <v>0</v>
      </c>
      <c r="CN296" s="630">
        <v>19.91867954911433</v>
      </c>
      <c r="CO296" s="630">
        <v>0</v>
      </c>
      <c r="CP296" s="630">
        <v>0</v>
      </c>
      <c r="CQ296" s="630">
        <v>0</v>
      </c>
      <c r="CR296" s="630"/>
      <c r="CS296" s="630">
        <v>36.651690821256039</v>
      </c>
      <c r="CT296" s="630">
        <v>0</v>
      </c>
      <c r="CU296" s="630"/>
      <c r="CV296" s="630">
        <v>0</v>
      </c>
      <c r="CW296" s="630">
        <v>0</v>
      </c>
      <c r="CX296" s="630">
        <v>0</v>
      </c>
      <c r="CY296" s="630">
        <v>0</v>
      </c>
      <c r="CZ296" s="630"/>
      <c r="DA296" s="630">
        <v>0</v>
      </c>
      <c r="DB296" s="630">
        <v>0</v>
      </c>
      <c r="DC296" s="630"/>
      <c r="DD296" s="630">
        <v>3.5639291465378422</v>
      </c>
      <c r="DE296" s="630"/>
      <c r="DF296" s="630">
        <v>0</v>
      </c>
      <c r="DG296" s="630">
        <v>0</v>
      </c>
      <c r="DH296" s="630">
        <v>0</v>
      </c>
      <c r="DI296" s="630"/>
      <c r="DJ296" s="630">
        <v>1.2761674718196456</v>
      </c>
      <c r="DK296" s="630"/>
      <c r="DL296" s="630">
        <v>0</v>
      </c>
      <c r="DM296" s="630">
        <v>0</v>
      </c>
    </row>
    <row r="297" spans="1:117" s="622" customFormat="1" ht="13">
      <c r="A297" s="484">
        <v>976</v>
      </c>
      <c r="B297" s="621">
        <v>19</v>
      </c>
      <c r="C297" s="622" t="s">
        <v>295</v>
      </c>
      <c r="D297" s="470">
        <v>3721</v>
      </c>
      <c r="E297" s="623">
        <v>541986</v>
      </c>
      <c r="F297" s="624">
        <v>-747177</v>
      </c>
      <c r="G297" s="624">
        <v>-401273</v>
      </c>
      <c r="H297" s="625">
        <v>-606464</v>
      </c>
      <c r="I297" s="623"/>
      <c r="J297" s="624">
        <v>0</v>
      </c>
      <c r="K297" s="624">
        <v>0</v>
      </c>
      <c r="L297" s="624"/>
      <c r="M297" s="624">
        <v>88492</v>
      </c>
      <c r="N297" s="624">
        <v>63209</v>
      </c>
      <c r="O297" s="624">
        <v>47502</v>
      </c>
      <c r="P297" s="624">
        <v>0</v>
      </c>
      <c r="Q297" s="624">
        <v>0</v>
      </c>
      <c r="R297" s="624">
        <v>0</v>
      </c>
      <c r="S297" s="624">
        <v>44335</v>
      </c>
      <c r="T297" s="624">
        <v>0</v>
      </c>
      <c r="U297" s="624">
        <v>0</v>
      </c>
      <c r="V297" s="624">
        <v>0</v>
      </c>
      <c r="W297" s="624">
        <v>0</v>
      </c>
      <c r="X297" s="624">
        <v>0</v>
      </c>
      <c r="Y297" s="624"/>
      <c r="Z297" s="624">
        <v>5967</v>
      </c>
      <c r="AA297" s="624"/>
      <c r="AB297" s="624">
        <v>0</v>
      </c>
      <c r="AC297" s="624">
        <v>0</v>
      </c>
      <c r="AD297" s="624"/>
      <c r="AE297" s="624">
        <v>0</v>
      </c>
      <c r="AF297" s="624">
        <v>0</v>
      </c>
      <c r="AG297" s="624">
        <v>0</v>
      </c>
      <c r="AH297" s="624">
        <v>0</v>
      </c>
      <c r="AI297" s="624">
        <v>0</v>
      </c>
      <c r="AJ297" s="624">
        <v>0</v>
      </c>
      <c r="AK297" s="624"/>
      <c r="AL297" s="624">
        <v>234995</v>
      </c>
      <c r="AM297" s="624">
        <v>40958</v>
      </c>
      <c r="AN297" s="624"/>
      <c r="AO297" s="624">
        <v>0</v>
      </c>
      <c r="AP297" s="624">
        <v>0</v>
      </c>
      <c r="AQ297" s="624">
        <v>0</v>
      </c>
      <c r="AR297" s="624">
        <v>0</v>
      </c>
      <c r="AS297" s="624"/>
      <c r="AT297" s="624">
        <v>0</v>
      </c>
      <c r="AU297" s="624">
        <v>0</v>
      </c>
      <c r="AV297" s="624"/>
      <c r="AW297" s="624">
        <v>13262</v>
      </c>
      <c r="AX297" s="624"/>
      <c r="AY297" s="624">
        <v>0</v>
      </c>
      <c r="AZ297" s="624">
        <v>0</v>
      </c>
      <c r="BA297" s="624">
        <v>0</v>
      </c>
      <c r="BB297" s="624"/>
      <c r="BC297" s="624">
        <v>3266</v>
      </c>
      <c r="BD297" s="624"/>
      <c r="BE297" s="624">
        <v>0</v>
      </c>
      <c r="BF297" s="624">
        <v>0</v>
      </c>
      <c r="BG297" s="626"/>
      <c r="BH297" s="484">
        <v>976</v>
      </c>
      <c r="BI297" s="621">
        <v>19</v>
      </c>
      <c r="BJ297" s="622" t="s">
        <v>295</v>
      </c>
      <c r="BK297" s="470">
        <v>3721</v>
      </c>
      <c r="BL297" s="627">
        <v>145.65600644987907</v>
      </c>
      <c r="BM297" s="628">
        <v>-200.80005374899221</v>
      </c>
      <c r="BN297" s="628">
        <v>-107.84009674818597</v>
      </c>
      <c r="BO297" s="629">
        <v>-162.98414404729911</v>
      </c>
      <c r="BP297" s="627"/>
      <c r="BQ297" s="630">
        <v>0</v>
      </c>
      <c r="BR297" s="630">
        <v>0</v>
      </c>
      <c r="BS297" s="630"/>
      <c r="BT297" s="630">
        <v>23.781779091642033</v>
      </c>
      <c r="BU297" s="630">
        <v>16.987100241870465</v>
      </c>
      <c r="BV297" s="630">
        <v>12.765923138941146</v>
      </c>
      <c r="BW297" s="630">
        <v>0</v>
      </c>
      <c r="BX297" s="630">
        <v>0</v>
      </c>
      <c r="BY297" s="630">
        <v>0</v>
      </c>
      <c r="BZ297" s="630">
        <v>11.914807847352861</v>
      </c>
      <c r="CA297" s="630">
        <v>0</v>
      </c>
      <c r="CB297" s="630">
        <v>0</v>
      </c>
      <c r="CC297" s="630">
        <v>0</v>
      </c>
      <c r="CD297" s="630">
        <v>0</v>
      </c>
      <c r="CE297" s="630">
        <v>0</v>
      </c>
      <c r="CF297" s="630"/>
      <c r="CG297" s="630">
        <v>1.6036011824778285</v>
      </c>
      <c r="CH297" s="630"/>
      <c r="CI297" s="630">
        <v>0</v>
      </c>
      <c r="CJ297" s="630">
        <v>0</v>
      </c>
      <c r="CK297" s="630"/>
      <c r="CL297" s="630">
        <v>0</v>
      </c>
      <c r="CM297" s="630">
        <v>0</v>
      </c>
      <c r="CN297" s="630">
        <v>0</v>
      </c>
      <c r="CO297" s="630">
        <v>0</v>
      </c>
      <c r="CP297" s="630">
        <v>0</v>
      </c>
      <c r="CQ297" s="630">
        <v>0</v>
      </c>
      <c r="CR297" s="630"/>
      <c r="CS297" s="630">
        <v>63.153722117710295</v>
      </c>
      <c r="CT297" s="630">
        <v>11.007256113947863</v>
      </c>
      <c r="CU297" s="630"/>
      <c r="CV297" s="630">
        <v>0</v>
      </c>
      <c r="CW297" s="630">
        <v>0</v>
      </c>
      <c r="CX297" s="630">
        <v>0</v>
      </c>
      <c r="CY297" s="630">
        <v>0</v>
      </c>
      <c r="CZ297" s="630"/>
      <c r="DA297" s="630">
        <v>0</v>
      </c>
      <c r="DB297" s="630">
        <v>0</v>
      </c>
      <c r="DC297" s="630"/>
      <c r="DD297" s="630">
        <v>3.5640956732061273</v>
      </c>
      <c r="DE297" s="630"/>
      <c r="DF297" s="630">
        <v>0</v>
      </c>
      <c r="DG297" s="630">
        <v>0</v>
      </c>
      <c r="DH297" s="630">
        <v>0</v>
      </c>
      <c r="DI297" s="630"/>
      <c r="DJ297" s="630">
        <v>0.87772104273044882</v>
      </c>
      <c r="DK297" s="630"/>
      <c r="DL297" s="630">
        <v>0</v>
      </c>
      <c r="DM297" s="630">
        <v>0</v>
      </c>
    </row>
    <row r="298" spans="1:117" s="622" customFormat="1" ht="13">
      <c r="A298" s="484">
        <v>977</v>
      </c>
      <c r="B298" s="621">
        <v>17</v>
      </c>
      <c r="C298" s="622" t="s">
        <v>296</v>
      </c>
      <c r="D298" s="470">
        <v>15406</v>
      </c>
      <c r="E298" s="623">
        <v>4915528</v>
      </c>
      <c r="F298" s="624">
        <v>-3093525</v>
      </c>
      <c r="G298" s="624">
        <v>-1661383</v>
      </c>
      <c r="H298" s="625">
        <v>160620</v>
      </c>
      <c r="I298" s="623"/>
      <c r="J298" s="624">
        <v>7002</v>
      </c>
      <c r="K298" s="624">
        <v>5001</v>
      </c>
      <c r="L298" s="624"/>
      <c r="M298" s="624">
        <v>648944</v>
      </c>
      <c r="N298" s="624">
        <v>463532</v>
      </c>
      <c r="O298" s="624">
        <v>39585</v>
      </c>
      <c r="P298" s="624">
        <v>94551</v>
      </c>
      <c r="Q298" s="624">
        <v>67536</v>
      </c>
      <c r="R298" s="624">
        <v>0</v>
      </c>
      <c r="S298" s="624">
        <v>-53836</v>
      </c>
      <c r="T298" s="624">
        <v>46436</v>
      </c>
      <c r="U298" s="624">
        <v>0</v>
      </c>
      <c r="V298" s="624">
        <v>0</v>
      </c>
      <c r="W298" s="624">
        <v>0</v>
      </c>
      <c r="X298" s="624">
        <v>0</v>
      </c>
      <c r="Y298" s="624"/>
      <c r="Z298" s="624">
        <v>105692</v>
      </c>
      <c r="AA298" s="624"/>
      <c r="AB298" s="624">
        <v>0</v>
      </c>
      <c r="AC298" s="624">
        <v>0</v>
      </c>
      <c r="AD298" s="624"/>
      <c r="AE298" s="624">
        <v>2127145</v>
      </c>
      <c r="AF298" s="624">
        <v>3048</v>
      </c>
      <c r="AG298" s="624">
        <v>0</v>
      </c>
      <c r="AH298" s="624">
        <v>0</v>
      </c>
      <c r="AI298" s="624">
        <v>0</v>
      </c>
      <c r="AJ298" s="624">
        <v>0</v>
      </c>
      <c r="AK298" s="624"/>
      <c r="AL298" s="624">
        <v>416678</v>
      </c>
      <c r="AM298" s="624">
        <v>0</v>
      </c>
      <c r="AN298" s="624"/>
      <c r="AO298" s="624">
        <v>0</v>
      </c>
      <c r="AP298" s="624">
        <v>0</v>
      </c>
      <c r="AQ298" s="624">
        <v>0</v>
      </c>
      <c r="AR298" s="624">
        <v>0</v>
      </c>
      <c r="AS298" s="624"/>
      <c r="AT298" s="624">
        <v>0</v>
      </c>
      <c r="AU298" s="624">
        <v>0</v>
      </c>
      <c r="AV298" s="624"/>
      <c r="AW298" s="624">
        <v>54907</v>
      </c>
      <c r="AX298" s="624"/>
      <c r="AY298" s="624">
        <v>0</v>
      </c>
      <c r="AZ298" s="624">
        <v>0</v>
      </c>
      <c r="BA298" s="624">
        <v>0</v>
      </c>
      <c r="BB298" s="624"/>
      <c r="BC298" s="624">
        <v>24226</v>
      </c>
      <c r="BD298" s="624"/>
      <c r="BE298" s="624">
        <v>865081</v>
      </c>
      <c r="BF298" s="624">
        <v>0</v>
      </c>
      <c r="BG298" s="626"/>
      <c r="BH298" s="484">
        <v>977</v>
      </c>
      <c r="BI298" s="621">
        <v>17</v>
      </c>
      <c r="BJ298" s="622" t="s">
        <v>296</v>
      </c>
      <c r="BK298" s="470">
        <v>15406</v>
      </c>
      <c r="BL298" s="627">
        <v>319.06581851226792</v>
      </c>
      <c r="BM298" s="628">
        <v>-200.80001298195509</v>
      </c>
      <c r="BN298" s="628">
        <v>-107.83999740360899</v>
      </c>
      <c r="BO298" s="629">
        <v>10.425808126703881</v>
      </c>
      <c r="BP298" s="627"/>
      <c r="BQ298" s="630">
        <v>0.45449824743606387</v>
      </c>
      <c r="BR298" s="630">
        <v>0.32461378683629755</v>
      </c>
      <c r="BS298" s="630"/>
      <c r="BT298" s="630">
        <v>42.12280929507984</v>
      </c>
      <c r="BU298" s="630">
        <v>30.087758016357263</v>
      </c>
      <c r="BV298" s="630">
        <v>2.5694534596910295</v>
      </c>
      <c r="BW298" s="630">
        <v>6.1372841749967542</v>
      </c>
      <c r="BX298" s="630">
        <v>4.3837465922367906</v>
      </c>
      <c r="BY298" s="630">
        <v>0</v>
      </c>
      <c r="BZ298" s="630">
        <v>-3.4944826690899649</v>
      </c>
      <c r="CA298" s="630">
        <v>3.0141503310398545</v>
      </c>
      <c r="CB298" s="630">
        <v>0</v>
      </c>
      <c r="CC298" s="630">
        <v>0</v>
      </c>
      <c r="CD298" s="630">
        <v>0</v>
      </c>
      <c r="CE298" s="630">
        <v>0</v>
      </c>
      <c r="CF298" s="630"/>
      <c r="CG298" s="630">
        <v>6.8604439828638197</v>
      </c>
      <c r="CH298" s="630"/>
      <c r="CI298" s="630">
        <v>0</v>
      </c>
      <c r="CJ298" s="630">
        <v>0</v>
      </c>
      <c r="CK298" s="630"/>
      <c r="CL298" s="630">
        <v>138.0725042191354</v>
      </c>
      <c r="CM298" s="630">
        <v>0.19784499545631573</v>
      </c>
      <c r="CN298" s="630">
        <v>0</v>
      </c>
      <c r="CO298" s="630">
        <v>0</v>
      </c>
      <c r="CP298" s="630">
        <v>0</v>
      </c>
      <c r="CQ298" s="630">
        <v>0</v>
      </c>
      <c r="CR298" s="630"/>
      <c r="CS298" s="630">
        <v>27.046475399195121</v>
      </c>
      <c r="CT298" s="630">
        <v>0</v>
      </c>
      <c r="CU298" s="630"/>
      <c r="CV298" s="630">
        <v>0</v>
      </c>
      <c r="CW298" s="630">
        <v>0</v>
      </c>
      <c r="CX298" s="630">
        <v>0</v>
      </c>
      <c r="CY298" s="630">
        <v>0</v>
      </c>
      <c r="CZ298" s="630"/>
      <c r="DA298" s="630">
        <v>0</v>
      </c>
      <c r="DB298" s="630">
        <v>0</v>
      </c>
      <c r="DC298" s="630"/>
      <c r="DD298" s="630">
        <v>3.5640010385564067</v>
      </c>
      <c r="DE298" s="630"/>
      <c r="DF298" s="630">
        <v>0</v>
      </c>
      <c r="DG298" s="630">
        <v>0</v>
      </c>
      <c r="DH298" s="630">
        <v>0</v>
      </c>
      <c r="DI298" s="630"/>
      <c r="DJ298" s="630">
        <v>1.5725042191354017</v>
      </c>
      <c r="DK298" s="630"/>
      <c r="DL298" s="630">
        <v>56.152213423341557</v>
      </c>
      <c r="DM298" s="630">
        <v>0</v>
      </c>
    </row>
    <row r="299" spans="1:117" s="622" customFormat="1" ht="13">
      <c r="A299" s="484">
        <v>980</v>
      </c>
      <c r="B299" s="621">
        <v>6</v>
      </c>
      <c r="C299" s="622" t="s">
        <v>297</v>
      </c>
      <c r="D299" s="470">
        <v>33704</v>
      </c>
      <c r="E299" s="623">
        <v>6486381</v>
      </c>
      <c r="F299" s="624">
        <v>-6767763</v>
      </c>
      <c r="G299" s="624">
        <v>-3634639</v>
      </c>
      <c r="H299" s="625">
        <v>-3916021</v>
      </c>
      <c r="I299" s="623"/>
      <c r="J299" s="624">
        <v>7002</v>
      </c>
      <c r="K299" s="624">
        <v>5001</v>
      </c>
      <c r="L299" s="624"/>
      <c r="M299" s="624">
        <v>796432</v>
      </c>
      <c r="N299" s="624">
        <v>568880</v>
      </c>
      <c r="O299" s="624">
        <v>22168</v>
      </c>
      <c r="P299" s="624">
        <v>47275</v>
      </c>
      <c r="Q299" s="624">
        <v>33768</v>
      </c>
      <c r="R299" s="624">
        <v>0</v>
      </c>
      <c r="S299" s="624">
        <v>-45919</v>
      </c>
      <c r="T299" s="624">
        <v>34827</v>
      </c>
      <c r="U299" s="624">
        <v>0</v>
      </c>
      <c r="V299" s="624">
        <v>0</v>
      </c>
      <c r="W299" s="624">
        <v>0</v>
      </c>
      <c r="X299" s="624">
        <v>0</v>
      </c>
      <c r="Y299" s="624"/>
      <c r="Z299" s="624">
        <v>511961</v>
      </c>
      <c r="AA299" s="624"/>
      <c r="AB299" s="624">
        <v>0</v>
      </c>
      <c r="AC299" s="624">
        <v>0</v>
      </c>
      <c r="AD299" s="624"/>
      <c r="AE299" s="624">
        <v>4286155</v>
      </c>
      <c r="AF299" s="624">
        <v>0</v>
      </c>
      <c r="AG299" s="624">
        <v>50195</v>
      </c>
      <c r="AH299" s="624">
        <v>0</v>
      </c>
      <c r="AI299" s="624">
        <v>0</v>
      </c>
      <c r="AJ299" s="624">
        <v>0</v>
      </c>
      <c r="AK299" s="624"/>
      <c r="AL299" s="624">
        <v>0</v>
      </c>
      <c r="AM299" s="624">
        <v>0</v>
      </c>
      <c r="AN299" s="624"/>
      <c r="AO299" s="624">
        <v>0</v>
      </c>
      <c r="AP299" s="624">
        <v>0</v>
      </c>
      <c r="AQ299" s="624">
        <v>0</v>
      </c>
      <c r="AR299" s="624">
        <v>0</v>
      </c>
      <c r="AS299" s="624"/>
      <c r="AT299" s="624">
        <v>0</v>
      </c>
      <c r="AU299" s="624">
        <v>0</v>
      </c>
      <c r="AV299" s="624"/>
      <c r="AW299" s="624">
        <v>120121</v>
      </c>
      <c r="AX299" s="624"/>
      <c r="AY299" s="624">
        <v>0</v>
      </c>
      <c r="AZ299" s="624">
        <v>0</v>
      </c>
      <c r="BA299" s="624">
        <v>0</v>
      </c>
      <c r="BB299" s="624"/>
      <c r="BC299" s="624">
        <v>48515</v>
      </c>
      <c r="BD299" s="624"/>
      <c r="BE299" s="624">
        <v>0</v>
      </c>
      <c r="BF299" s="624">
        <v>0</v>
      </c>
      <c r="BG299" s="626"/>
      <c r="BH299" s="484">
        <v>980</v>
      </c>
      <c r="BI299" s="621">
        <v>6</v>
      </c>
      <c r="BJ299" s="622" t="s">
        <v>297</v>
      </c>
      <c r="BK299" s="470">
        <v>33704</v>
      </c>
      <c r="BL299" s="627">
        <v>192.45137075718014</v>
      </c>
      <c r="BM299" s="628">
        <v>-200.79999406598623</v>
      </c>
      <c r="BN299" s="628">
        <v>-107.83998931877522</v>
      </c>
      <c r="BO299" s="629">
        <v>-116.18861262758129</v>
      </c>
      <c r="BP299" s="627"/>
      <c r="BQ299" s="630">
        <v>0.207749821979587</v>
      </c>
      <c r="BR299" s="630">
        <v>0.14838001424163305</v>
      </c>
      <c r="BS299" s="630"/>
      <c r="BT299" s="630">
        <v>23.630192262046048</v>
      </c>
      <c r="BU299" s="630">
        <v>16.878708758604319</v>
      </c>
      <c r="BV299" s="630">
        <v>0.65772608592451931</v>
      </c>
      <c r="BW299" s="630">
        <v>1.4026525041538096</v>
      </c>
      <c r="BX299" s="630">
        <v>1.0018988844054117</v>
      </c>
      <c r="BY299" s="630">
        <v>0</v>
      </c>
      <c r="BZ299" s="630">
        <v>-1.3624198908141467</v>
      </c>
      <c r="CA299" s="630">
        <v>1.0333194873012106</v>
      </c>
      <c r="CB299" s="630">
        <v>0</v>
      </c>
      <c r="CC299" s="630">
        <v>0</v>
      </c>
      <c r="CD299" s="630">
        <v>0</v>
      </c>
      <c r="CE299" s="630">
        <v>0</v>
      </c>
      <c r="CF299" s="630"/>
      <c r="CG299" s="630">
        <v>15.189918110610016</v>
      </c>
      <c r="CH299" s="630"/>
      <c r="CI299" s="630">
        <v>0</v>
      </c>
      <c r="CJ299" s="630">
        <v>0</v>
      </c>
      <c r="CK299" s="630"/>
      <c r="CL299" s="630">
        <v>127.17051388559221</v>
      </c>
      <c r="CM299" s="630">
        <v>0</v>
      </c>
      <c r="CN299" s="630">
        <v>1.489289105150724</v>
      </c>
      <c r="CO299" s="630">
        <v>0</v>
      </c>
      <c r="CP299" s="630">
        <v>0</v>
      </c>
      <c r="CQ299" s="630">
        <v>0</v>
      </c>
      <c r="CR299" s="630"/>
      <c r="CS299" s="630">
        <v>0</v>
      </c>
      <c r="CT299" s="630">
        <v>0</v>
      </c>
      <c r="CU299" s="630"/>
      <c r="CV299" s="630">
        <v>0</v>
      </c>
      <c r="CW299" s="630">
        <v>0</v>
      </c>
      <c r="CX299" s="630">
        <v>0</v>
      </c>
      <c r="CY299" s="630">
        <v>0</v>
      </c>
      <c r="CZ299" s="630"/>
      <c r="DA299" s="630">
        <v>0</v>
      </c>
      <c r="DB299" s="630">
        <v>0</v>
      </c>
      <c r="DC299" s="630"/>
      <c r="DD299" s="630">
        <v>3.5639983384761451</v>
      </c>
      <c r="DE299" s="630"/>
      <c r="DF299" s="630">
        <v>0</v>
      </c>
      <c r="DG299" s="630">
        <v>0</v>
      </c>
      <c r="DH299" s="630">
        <v>0</v>
      </c>
      <c r="DI299" s="630"/>
      <c r="DJ299" s="630">
        <v>1.4394433895086636</v>
      </c>
      <c r="DK299" s="630"/>
      <c r="DL299" s="630">
        <v>0</v>
      </c>
      <c r="DM299" s="630">
        <v>0</v>
      </c>
    </row>
    <row r="300" spans="1:117" s="622" customFormat="1" ht="13">
      <c r="A300" s="484">
        <v>981</v>
      </c>
      <c r="B300" s="621">
        <v>5</v>
      </c>
      <c r="C300" s="622" t="s">
        <v>298</v>
      </c>
      <c r="D300" s="470">
        <v>2193</v>
      </c>
      <c r="E300" s="623">
        <v>126374</v>
      </c>
      <c r="F300" s="624">
        <v>-440354</v>
      </c>
      <c r="G300" s="624">
        <v>-236493</v>
      </c>
      <c r="H300" s="625">
        <v>-550473</v>
      </c>
      <c r="I300" s="623"/>
      <c r="J300" s="624">
        <v>0</v>
      </c>
      <c r="K300" s="624">
        <v>0</v>
      </c>
      <c r="L300" s="624"/>
      <c r="M300" s="624">
        <v>44246</v>
      </c>
      <c r="N300" s="624">
        <v>31604</v>
      </c>
      <c r="O300" s="624">
        <v>0</v>
      </c>
      <c r="P300" s="624">
        <v>0</v>
      </c>
      <c r="Q300" s="624">
        <v>0</v>
      </c>
      <c r="R300" s="624">
        <v>0</v>
      </c>
      <c r="S300" s="624">
        <v>0</v>
      </c>
      <c r="T300" s="624">
        <v>0</v>
      </c>
      <c r="U300" s="624">
        <v>0</v>
      </c>
      <c r="V300" s="624">
        <v>0</v>
      </c>
      <c r="W300" s="624">
        <v>0</v>
      </c>
      <c r="X300" s="624">
        <v>0</v>
      </c>
      <c r="Y300" s="624"/>
      <c r="Z300" s="624">
        <v>6873</v>
      </c>
      <c r="AA300" s="624"/>
      <c r="AB300" s="624">
        <v>0</v>
      </c>
      <c r="AC300" s="624">
        <v>0</v>
      </c>
      <c r="AD300" s="624"/>
      <c r="AE300" s="624">
        <v>0</v>
      </c>
      <c r="AF300" s="624">
        <v>0</v>
      </c>
      <c r="AG300" s="624">
        <v>0</v>
      </c>
      <c r="AH300" s="624">
        <v>0</v>
      </c>
      <c r="AI300" s="624">
        <v>0</v>
      </c>
      <c r="AJ300" s="624">
        <v>0</v>
      </c>
      <c r="AK300" s="624"/>
      <c r="AL300" s="624">
        <v>33630</v>
      </c>
      <c r="AM300" s="624">
        <v>0</v>
      </c>
      <c r="AN300" s="624"/>
      <c r="AO300" s="624">
        <v>0</v>
      </c>
      <c r="AP300" s="624">
        <v>0</v>
      </c>
      <c r="AQ300" s="624">
        <v>0</v>
      </c>
      <c r="AR300" s="624">
        <v>0</v>
      </c>
      <c r="AS300" s="624"/>
      <c r="AT300" s="624">
        <v>0</v>
      </c>
      <c r="AU300" s="624">
        <v>0</v>
      </c>
      <c r="AV300" s="624"/>
      <c r="AW300" s="624">
        <v>7816</v>
      </c>
      <c r="AX300" s="624"/>
      <c r="AY300" s="624">
        <v>0</v>
      </c>
      <c r="AZ300" s="624">
        <v>0</v>
      </c>
      <c r="BA300" s="624">
        <v>0</v>
      </c>
      <c r="BB300" s="624"/>
      <c r="BC300" s="624">
        <v>2205</v>
      </c>
      <c r="BD300" s="624"/>
      <c r="BE300" s="624">
        <v>0</v>
      </c>
      <c r="BF300" s="624">
        <v>0</v>
      </c>
      <c r="BG300" s="626"/>
      <c r="BH300" s="484">
        <v>981</v>
      </c>
      <c r="BI300" s="621">
        <v>5</v>
      </c>
      <c r="BJ300" s="622" t="s">
        <v>298</v>
      </c>
      <c r="BK300" s="470">
        <v>2193</v>
      </c>
      <c r="BL300" s="627">
        <v>57.626082991336069</v>
      </c>
      <c r="BM300" s="628">
        <v>-200.79981760145918</v>
      </c>
      <c r="BN300" s="628">
        <v>-107.83994528043776</v>
      </c>
      <c r="BO300" s="629">
        <v>-251.01367989056087</v>
      </c>
      <c r="BP300" s="627"/>
      <c r="BQ300" s="630">
        <v>0</v>
      </c>
      <c r="BR300" s="630">
        <v>0</v>
      </c>
      <c r="BS300" s="630"/>
      <c r="BT300" s="630">
        <v>20.176014591883266</v>
      </c>
      <c r="BU300" s="630">
        <v>14.411308709530324</v>
      </c>
      <c r="BV300" s="630">
        <v>0</v>
      </c>
      <c r="BW300" s="630">
        <v>0</v>
      </c>
      <c r="BX300" s="630">
        <v>0</v>
      </c>
      <c r="BY300" s="630">
        <v>0</v>
      </c>
      <c r="BZ300" s="630">
        <v>0</v>
      </c>
      <c r="CA300" s="630">
        <v>0</v>
      </c>
      <c r="CB300" s="630">
        <v>0</v>
      </c>
      <c r="CC300" s="630">
        <v>0</v>
      </c>
      <c r="CD300" s="630">
        <v>0</v>
      </c>
      <c r="CE300" s="630">
        <v>0</v>
      </c>
      <c r="CF300" s="630"/>
      <c r="CG300" s="630">
        <v>3.1340629274965801</v>
      </c>
      <c r="CH300" s="630"/>
      <c r="CI300" s="630">
        <v>0</v>
      </c>
      <c r="CJ300" s="630">
        <v>0</v>
      </c>
      <c r="CK300" s="630"/>
      <c r="CL300" s="630">
        <v>0</v>
      </c>
      <c r="CM300" s="630">
        <v>0</v>
      </c>
      <c r="CN300" s="630">
        <v>0</v>
      </c>
      <c r="CO300" s="630">
        <v>0</v>
      </c>
      <c r="CP300" s="630">
        <v>0</v>
      </c>
      <c r="CQ300" s="630">
        <v>0</v>
      </c>
      <c r="CR300" s="630"/>
      <c r="CS300" s="630">
        <v>15.33515731874145</v>
      </c>
      <c r="CT300" s="630">
        <v>0</v>
      </c>
      <c r="CU300" s="630"/>
      <c r="CV300" s="630">
        <v>0</v>
      </c>
      <c r="CW300" s="630">
        <v>0</v>
      </c>
      <c r="CX300" s="630">
        <v>0</v>
      </c>
      <c r="CY300" s="630">
        <v>0</v>
      </c>
      <c r="CZ300" s="630"/>
      <c r="DA300" s="630">
        <v>0</v>
      </c>
      <c r="DB300" s="630">
        <v>0</v>
      </c>
      <c r="DC300" s="630"/>
      <c r="DD300" s="630">
        <v>3.5640674874601004</v>
      </c>
      <c r="DE300" s="630"/>
      <c r="DF300" s="630">
        <v>0</v>
      </c>
      <c r="DG300" s="630">
        <v>0</v>
      </c>
      <c r="DH300" s="630">
        <v>0</v>
      </c>
      <c r="DI300" s="630"/>
      <c r="DJ300" s="630">
        <v>1.0054719562243501</v>
      </c>
      <c r="DK300" s="630"/>
      <c r="DL300" s="630">
        <v>0</v>
      </c>
      <c r="DM300" s="630">
        <v>0</v>
      </c>
    </row>
    <row r="301" spans="1:117" s="622" customFormat="1" ht="13">
      <c r="A301" s="484">
        <v>989</v>
      </c>
      <c r="B301" s="621">
        <v>14</v>
      </c>
      <c r="C301" s="622" t="s">
        <v>299</v>
      </c>
      <c r="D301" s="470">
        <v>5220</v>
      </c>
      <c r="E301" s="623">
        <v>1168199</v>
      </c>
      <c r="F301" s="624">
        <v>-1048176</v>
      </c>
      <c r="G301" s="624">
        <v>-562925</v>
      </c>
      <c r="H301" s="625">
        <v>-442902</v>
      </c>
      <c r="I301" s="623"/>
      <c r="J301" s="624">
        <v>0</v>
      </c>
      <c r="K301" s="624">
        <v>0</v>
      </c>
      <c r="L301" s="624"/>
      <c r="M301" s="624">
        <v>73744</v>
      </c>
      <c r="N301" s="624">
        <v>52674</v>
      </c>
      <c r="O301" s="624">
        <v>11084</v>
      </c>
      <c r="P301" s="624">
        <v>23638</v>
      </c>
      <c r="Q301" s="624">
        <v>16884</v>
      </c>
      <c r="R301" s="624">
        <v>0</v>
      </c>
      <c r="S301" s="624">
        <v>-42752</v>
      </c>
      <c r="T301" s="624">
        <v>0</v>
      </c>
      <c r="U301" s="624">
        <v>0</v>
      </c>
      <c r="V301" s="624">
        <v>0</v>
      </c>
      <c r="W301" s="624">
        <v>0</v>
      </c>
      <c r="X301" s="624">
        <v>0</v>
      </c>
      <c r="Y301" s="624"/>
      <c r="Z301" s="624">
        <v>31826</v>
      </c>
      <c r="AA301" s="624"/>
      <c r="AB301" s="624">
        <v>0</v>
      </c>
      <c r="AC301" s="624">
        <v>0</v>
      </c>
      <c r="AD301" s="624"/>
      <c r="AE301" s="624">
        <v>969395</v>
      </c>
      <c r="AF301" s="624">
        <v>7734</v>
      </c>
      <c r="AG301" s="624">
        <v>0</v>
      </c>
      <c r="AH301" s="624">
        <v>0</v>
      </c>
      <c r="AI301" s="624">
        <v>0</v>
      </c>
      <c r="AJ301" s="624">
        <v>0</v>
      </c>
      <c r="AK301" s="624"/>
      <c r="AL301" s="624">
        <v>0</v>
      </c>
      <c r="AM301" s="624">
        <v>0</v>
      </c>
      <c r="AN301" s="624"/>
      <c r="AO301" s="624">
        <v>0</v>
      </c>
      <c r="AP301" s="624">
        <v>0</v>
      </c>
      <c r="AQ301" s="624">
        <v>0</v>
      </c>
      <c r="AR301" s="624">
        <v>0</v>
      </c>
      <c r="AS301" s="624"/>
      <c r="AT301" s="624">
        <v>0</v>
      </c>
      <c r="AU301" s="624">
        <v>0</v>
      </c>
      <c r="AV301" s="624"/>
      <c r="AW301" s="624">
        <v>18604</v>
      </c>
      <c r="AX301" s="624"/>
      <c r="AY301" s="624">
        <v>0</v>
      </c>
      <c r="AZ301" s="624">
        <v>0</v>
      </c>
      <c r="BA301" s="624">
        <v>0</v>
      </c>
      <c r="BB301" s="624"/>
      <c r="BC301" s="624">
        <v>5368</v>
      </c>
      <c r="BD301" s="624"/>
      <c r="BE301" s="624">
        <v>0</v>
      </c>
      <c r="BF301" s="624">
        <v>0</v>
      </c>
      <c r="BG301" s="626"/>
      <c r="BH301" s="484">
        <v>989</v>
      </c>
      <c r="BI301" s="621">
        <v>14</v>
      </c>
      <c r="BJ301" s="622" t="s">
        <v>299</v>
      </c>
      <c r="BK301" s="470">
        <v>5220</v>
      </c>
      <c r="BL301" s="627">
        <v>223.79291187739463</v>
      </c>
      <c r="BM301" s="628">
        <v>-200.8</v>
      </c>
      <c r="BN301" s="628">
        <v>-107.84003831417624</v>
      </c>
      <c r="BO301" s="629">
        <v>-84.847126436781608</v>
      </c>
      <c r="BP301" s="627"/>
      <c r="BQ301" s="630">
        <v>0</v>
      </c>
      <c r="BR301" s="630">
        <v>0</v>
      </c>
      <c r="BS301" s="630"/>
      <c r="BT301" s="630">
        <v>14.127203065134099</v>
      </c>
      <c r="BU301" s="630">
        <v>10.090804597701149</v>
      </c>
      <c r="BV301" s="630">
        <v>2.1233716475095785</v>
      </c>
      <c r="BW301" s="630">
        <v>4.5283524904214563</v>
      </c>
      <c r="BX301" s="630">
        <v>3.2344827586206897</v>
      </c>
      <c r="BY301" s="630">
        <v>0</v>
      </c>
      <c r="BZ301" s="630">
        <v>-8.1900383141762454</v>
      </c>
      <c r="CA301" s="630">
        <v>0</v>
      </c>
      <c r="CB301" s="630">
        <v>0</v>
      </c>
      <c r="CC301" s="630">
        <v>0</v>
      </c>
      <c r="CD301" s="630">
        <v>0</v>
      </c>
      <c r="CE301" s="630">
        <v>0</v>
      </c>
      <c r="CF301" s="630"/>
      <c r="CG301" s="630">
        <v>6.0969348659003835</v>
      </c>
      <c r="CH301" s="630"/>
      <c r="CI301" s="630">
        <v>0</v>
      </c>
      <c r="CJ301" s="630">
        <v>0</v>
      </c>
      <c r="CK301" s="630"/>
      <c r="CL301" s="630">
        <v>185.70785440613028</v>
      </c>
      <c r="CM301" s="630">
        <v>1.4816091954022987</v>
      </c>
      <c r="CN301" s="630">
        <v>0</v>
      </c>
      <c r="CO301" s="630">
        <v>0</v>
      </c>
      <c r="CP301" s="630">
        <v>0</v>
      </c>
      <c r="CQ301" s="630">
        <v>0</v>
      </c>
      <c r="CR301" s="630"/>
      <c r="CS301" s="630">
        <v>0</v>
      </c>
      <c r="CT301" s="630">
        <v>0</v>
      </c>
      <c r="CU301" s="630"/>
      <c r="CV301" s="630">
        <v>0</v>
      </c>
      <c r="CW301" s="630">
        <v>0</v>
      </c>
      <c r="CX301" s="630">
        <v>0</v>
      </c>
      <c r="CY301" s="630">
        <v>0</v>
      </c>
      <c r="CZ301" s="630"/>
      <c r="DA301" s="630">
        <v>0</v>
      </c>
      <c r="DB301" s="630">
        <v>0</v>
      </c>
      <c r="DC301" s="630"/>
      <c r="DD301" s="630">
        <v>3.5639846743295021</v>
      </c>
      <c r="DE301" s="630"/>
      <c r="DF301" s="630">
        <v>0</v>
      </c>
      <c r="DG301" s="630">
        <v>0</v>
      </c>
      <c r="DH301" s="630">
        <v>0</v>
      </c>
      <c r="DI301" s="630"/>
      <c r="DJ301" s="630">
        <v>1.028352490421456</v>
      </c>
      <c r="DK301" s="630"/>
      <c r="DL301" s="630">
        <v>0</v>
      </c>
      <c r="DM301" s="630">
        <v>0</v>
      </c>
    </row>
    <row r="302" spans="1:117" s="622" customFormat="1" ht="13">
      <c r="A302" s="484">
        <v>992</v>
      </c>
      <c r="B302" s="621">
        <v>13</v>
      </c>
      <c r="C302" s="622" t="s">
        <v>300</v>
      </c>
      <c r="D302" s="470">
        <v>17740</v>
      </c>
      <c r="E302" s="623">
        <v>4623135</v>
      </c>
      <c r="F302" s="624">
        <v>-3562192</v>
      </c>
      <c r="G302" s="624">
        <v>-1913082</v>
      </c>
      <c r="H302" s="625">
        <v>-852139</v>
      </c>
      <c r="I302" s="623"/>
      <c r="J302" s="624">
        <v>28008</v>
      </c>
      <c r="K302" s="624">
        <v>20006</v>
      </c>
      <c r="L302" s="624"/>
      <c r="M302" s="624">
        <v>501457</v>
      </c>
      <c r="N302" s="624">
        <v>358184</v>
      </c>
      <c r="O302" s="624">
        <v>228011</v>
      </c>
      <c r="P302" s="624">
        <v>94551</v>
      </c>
      <c r="Q302" s="624">
        <v>67536</v>
      </c>
      <c r="R302" s="624">
        <v>90068</v>
      </c>
      <c r="S302" s="624">
        <v>-91838</v>
      </c>
      <c r="T302" s="624">
        <v>52241</v>
      </c>
      <c r="U302" s="624">
        <v>5482</v>
      </c>
      <c r="V302" s="624">
        <v>1891</v>
      </c>
      <c r="W302" s="624">
        <v>0</v>
      </c>
      <c r="X302" s="624">
        <v>0</v>
      </c>
      <c r="Y302" s="624"/>
      <c r="Z302" s="624">
        <v>118214</v>
      </c>
      <c r="AA302" s="624"/>
      <c r="AB302" s="624">
        <v>0</v>
      </c>
      <c r="AC302" s="624">
        <v>0</v>
      </c>
      <c r="AD302" s="624"/>
      <c r="AE302" s="624">
        <v>2296382</v>
      </c>
      <c r="AF302" s="624">
        <v>0</v>
      </c>
      <c r="AG302" s="624">
        <v>0</v>
      </c>
      <c r="AH302" s="624">
        <v>0</v>
      </c>
      <c r="AI302" s="624">
        <v>0</v>
      </c>
      <c r="AJ302" s="624">
        <v>0</v>
      </c>
      <c r="AK302" s="624"/>
      <c r="AL302" s="624">
        <v>0</v>
      </c>
      <c r="AM302" s="624">
        <v>0</v>
      </c>
      <c r="AN302" s="624"/>
      <c r="AO302" s="624">
        <v>0</v>
      </c>
      <c r="AP302" s="624">
        <v>0</v>
      </c>
      <c r="AQ302" s="624">
        <v>0</v>
      </c>
      <c r="AR302" s="624">
        <v>0</v>
      </c>
      <c r="AS302" s="624"/>
      <c r="AT302" s="624">
        <v>0</v>
      </c>
      <c r="AU302" s="624">
        <v>0</v>
      </c>
      <c r="AV302" s="624"/>
      <c r="AW302" s="624">
        <v>63225</v>
      </c>
      <c r="AX302" s="624"/>
      <c r="AY302" s="624">
        <v>69112</v>
      </c>
      <c r="AZ302" s="624">
        <v>0</v>
      </c>
      <c r="BA302" s="624">
        <v>0</v>
      </c>
      <c r="BB302" s="624"/>
      <c r="BC302" s="624">
        <v>21099</v>
      </c>
      <c r="BD302" s="624"/>
      <c r="BE302" s="624">
        <v>699506</v>
      </c>
      <c r="BF302" s="624">
        <v>0</v>
      </c>
      <c r="BG302" s="626"/>
      <c r="BH302" s="484">
        <v>992</v>
      </c>
      <c r="BI302" s="621">
        <v>13</v>
      </c>
      <c r="BJ302" s="622" t="s">
        <v>300</v>
      </c>
      <c r="BK302" s="470">
        <v>17740</v>
      </c>
      <c r="BL302" s="627">
        <v>260.60512965050731</v>
      </c>
      <c r="BM302" s="628">
        <v>-200.8</v>
      </c>
      <c r="BN302" s="628">
        <v>-107.84002254791432</v>
      </c>
      <c r="BO302" s="629">
        <v>-48.034892897406991</v>
      </c>
      <c r="BP302" s="627"/>
      <c r="BQ302" s="630">
        <v>1.57880496054115</v>
      </c>
      <c r="BR302" s="630">
        <v>1.1277339346110484</v>
      </c>
      <c r="BS302" s="630"/>
      <c r="BT302" s="630">
        <v>28.267023675310035</v>
      </c>
      <c r="BU302" s="630">
        <v>20.190755355129649</v>
      </c>
      <c r="BV302" s="630">
        <v>12.85293122886133</v>
      </c>
      <c r="BW302" s="630">
        <v>5.329819616685457</v>
      </c>
      <c r="BX302" s="630">
        <v>3.8069898534385569</v>
      </c>
      <c r="BY302" s="630">
        <v>5.0771138669673057</v>
      </c>
      <c r="BZ302" s="630">
        <v>-5.1768883878241265</v>
      </c>
      <c r="CA302" s="630">
        <v>2.9448139797068773</v>
      </c>
      <c r="CB302" s="630">
        <v>0.30901916572717025</v>
      </c>
      <c r="CC302" s="630">
        <v>0.10659526493799323</v>
      </c>
      <c r="CD302" s="630">
        <v>0</v>
      </c>
      <c r="CE302" s="630">
        <v>0</v>
      </c>
      <c r="CF302" s="630"/>
      <c r="CG302" s="630">
        <v>6.6636978579481401</v>
      </c>
      <c r="CH302" s="630"/>
      <c r="CI302" s="630">
        <v>0</v>
      </c>
      <c r="CJ302" s="630">
        <v>0</v>
      </c>
      <c r="CK302" s="630"/>
      <c r="CL302" s="630">
        <v>129.44656144306651</v>
      </c>
      <c r="CM302" s="630">
        <v>0</v>
      </c>
      <c r="CN302" s="630">
        <v>0</v>
      </c>
      <c r="CO302" s="630">
        <v>0</v>
      </c>
      <c r="CP302" s="630">
        <v>0</v>
      </c>
      <c r="CQ302" s="630">
        <v>0</v>
      </c>
      <c r="CR302" s="630"/>
      <c r="CS302" s="630">
        <v>0</v>
      </c>
      <c r="CT302" s="630">
        <v>0</v>
      </c>
      <c r="CU302" s="630"/>
      <c r="CV302" s="630">
        <v>0</v>
      </c>
      <c r="CW302" s="630">
        <v>0</v>
      </c>
      <c r="CX302" s="630">
        <v>0</v>
      </c>
      <c r="CY302" s="630">
        <v>0</v>
      </c>
      <c r="CZ302" s="630"/>
      <c r="DA302" s="630">
        <v>0</v>
      </c>
      <c r="DB302" s="630">
        <v>0</v>
      </c>
      <c r="DC302" s="630"/>
      <c r="DD302" s="630">
        <v>3.563979706877114</v>
      </c>
      <c r="DE302" s="630"/>
      <c r="DF302" s="630">
        <v>3.8958286358511836</v>
      </c>
      <c r="DG302" s="630">
        <v>0</v>
      </c>
      <c r="DH302" s="630">
        <v>0</v>
      </c>
      <c r="DI302" s="630"/>
      <c r="DJ302" s="630">
        <v>1.1893461104847802</v>
      </c>
      <c r="DK302" s="630"/>
      <c r="DL302" s="630">
        <v>39.43100338218715</v>
      </c>
      <c r="DM302" s="630">
        <v>0</v>
      </c>
    </row>
    <row r="303" spans="1:117">
      <c r="A303" s="14"/>
      <c r="B303" s="305"/>
      <c r="D303" s="21"/>
      <c r="E303" s="536"/>
      <c r="F303" s="537"/>
      <c r="G303" s="537"/>
      <c r="H303" s="536"/>
      <c r="I303" s="536"/>
      <c r="J303" s="537"/>
      <c r="K303" s="537"/>
      <c r="L303" s="537"/>
      <c r="M303" s="537"/>
      <c r="N303" s="537"/>
      <c r="O303" s="537"/>
      <c r="P303" s="537"/>
      <c r="Q303" s="537"/>
      <c r="R303" s="537"/>
      <c r="S303" s="537"/>
      <c r="T303" s="537"/>
      <c r="U303" s="537"/>
      <c r="V303" s="537"/>
      <c r="W303" s="537"/>
      <c r="X303" s="537"/>
      <c r="Y303" s="537"/>
      <c r="Z303" s="537"/>
      <c r="AA303" s="537"/>
      <c r="AB303" s="537"/>
      <c r="AC303" s="537"/>
      <c r="AD303" s="537"/>
      <c r="AE303" s="537"/>
      <c r="AF303" s="537"/>
      <c r="AG303" s="537"/>
      <c r="AH303" s="537"/>
      <c r="AI303" s="537"/>
      <c r="AJ303" s="537"/>
      <c r="AK303" s="537"/>
      <c r="AL303" s="537"/>
      <c r="AM303" s="537"/>
      <c r="AN303" s="537"/>
      <c r="AO303" s="537"/>
      <c r="AP303" s="537"/>
      <c r="AQ303" s="537"/>
      <c r="AR303" s="537"/>
      <c r="AS303" s="537"/>
      <c r="AT303" s="537"/>
      <c r="AU303" s="537"/>
      <c r="AV303" s="537"/>
      <c r="AW303" s="537"/>
      <c r="AX303" s="537"/>
      <c r="AY303" s="537"/>
      <c r="AZ303" s="537"/>
      <c r="BA303" s="537"/>
      <c r="BB303" s="537"/>
      <c r="BC303" s="537"/>
      <c r="BD303" s="537"/>
      <c r="BE303" s="537"/>
      <c r="BF303" s="537"/>
    </row>
    <row r="304" spans="1:117">
      <c r="A304" s="14"/>
      <c r="B304" s="305"/>
      <c r="D304" s="21"/>
      <c r="E304" s="536"/>
      <c r="F304" s="537"/>
      <c r="G304" s="537"/>
      <c r="H304" s="536"/>
      <c r="I304" s="536"/>
      <c r="J304" s="537"/>
      <c r="K304" s="537"/>
      <c r="L304" s="537"/>
      <c r="M304" s="537"/>
      <c r="N304" s="537"/>
      <c r="O304" s="537"/>
      <c r="P304" s="537"/>
      <c r="Q304" s="537"/>
      <c r="R304" s="537"/>
      <c r="S304" s="537"/>
      <c r="T304" s="537"/>
      <c r="U304" s="537"/>
      <c r="V304" s="537"/>
      <c r="W304" s="537"/>
      <c r="X304" s="537"/>
      <c r="Y304" s="537"/>
      <c r="Z304" s="537"/>
      <c r="AA304" s="537"/>
      <c r="AB304" s="537"/>
      <c r="AC304" s="537"/>
      <c r="AD304" s="537"/>
      <c r="AE304" s="537"/>
      <c r="AF304" s="537"/>
      <c r="AG304" s="537"/>
      <c r="AH304" s="537"/>
      <c r="AI304" s="537"/>
      <c r="AJ304" s="537"/>
      <c r="AK304" s="537"/>
      <c r="AL304" s="537"/>
      <c r="AM304" s="537"/>
      <c r="AN304" s="537"/>
      <c r="AO304" s="537"/>
      <c r="AP304" s="537"/>
      <c r="AQ304" s="537"/>
      <c r="AR304" s="537"/>
      <c r="AS304" s="537"/>
      <c r="AT304" s="537"/>
      <c r="AU304" s="537"/>
      <c r="AV304" s="537"/>
      <c r="AW304" s="537"/>
      <c r="AX304" s="537"/>
      <c r="AY304" s="537"/>
      <c r="AZ304" s="537"/>
      <c r="BA304" s="537"/>
      <c r="BB304" s="537"/>
      <c r="BC304" s="537"/>
      <c r="BD304" s="537"/>
      <c r="BE304" s="537"/>
      <c r="BF304" s="537"/>
    </row>
    <row r="305" spans="4:59">
      <c r="D305" s="307"/>
    </row>
    <row r="307" spans="4:59" s="534" customFormat="1" ht="34.5" customHeight="1">
      <c r="BG307" s="543"/>
    </row>
  </sheetData>
  <autoFilter ref="A10:DM10" xr:uid="{58A0E47E-9B94-4919-B707-1CDA07EB5998}">
    <sortState xmlns:xlrd2="http://schemas.microsoft.com/office/spreadsheetml/2017/richdata2" ref="A11:DM302">
      <sortCondition ref="A10"/>
    </sortState>
  </autoFilter>
  <conditionalFormatting sqref="D11:D301">
    <cfRule type="cellIs" dxfId="2" priority="2" operator="lessThan">
      <formula>0</formula>
    </cfRule>
  </conditionalFormatting>
  <conditionalFormatting sqref="BK11:BK301">
    <cfRule type="cellIs" dxfId="1" priority="1" operator="lessThan">
      <formula>0</formula>
    </cfRule>
  </conditionalFormatting>
  <hyperlinks>
    <hyperlink ref="A7" r:id="rId1" display="https://www.finlex.fi/fi/laki/ajantasa/2009/20091705" xr:uid="{0082A0F8-6DC0-4580-8FB8-5FA388BECB65}"/>
    <hyperlink ref="A5" r:id="rId2" xr:uid="{FDB1AB16-CCEF-404E-A1A0-241F29479881}"/>
    <hyperlink ref="A8" r:id="rId3" display="https://vos.oph.fi/rap/vos/v26/vop6os26.html" xr:uid="{CDC688B6-9B92-46AF-9759-D79B4139175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327"/>
  <sheetViews>
    <sheetView workbookViewId="0">
      <pane xSplit="3" ySplit="10" topLeftCell="D11" activePane="bottomRight" state="frozen"/>
      <selection activeCell="P54" sqref="P54"/>
      <selection pane="topRight" activeCell="P54" sqref="P54"/>
      <selection pane="bottomLeft" activeCell="P54" sqref="P54"/>
      <selection pane="bottomRight" activeCell="K12" sqref="K12"/>
    </sheetView>
  </sheetViews>
  <sheetFormatPr defaultRowHeight="14"/>
  <cols>
    <col min="1" max="1" width="9.36328125" style="31" customWidth="1"/>
    <col min="2" max="2" width="7.36328125" style="31" customWidth="1"/>
    <col min="3" max="3" width="21.90625" style="297" customWidth="1"/>
    <col min="4" max="4" width="10.6328125" style="14" customWidth="1"/>
    <col min="5" max="5" width="3.6328125" style="14" customWidth="1"/>
    <col min="6" max="6" width="15.6328125" style="14" customWidth="1"/>
    <col min="7" max="8" width="15" style="14" bestFit="1" customWidth="1"/>
    <col min="9" max="9" width="15" style="14" customWidth="1"/>
    <col min="10" max="10" width="11.90625" style="14" customWidth="1"/>
    <col min="11" max="11" width="5.453125" style="9" customWidth="1"/>
    <col min="12" max="12" width="10.90625" style="9" bestFit="1" customWidth="1"/>
    <col min="13" max="13" width="12.453125" style="9" bestFit="1" customWidth="1"/>
    <col min="14" max="14" width="12.36328125" style="9" bestFit="1" customWidth="1"/>
    <col min="15" max="15" width="12.36328125" style="9" customWidth="1"/>
    <col min="16" max="16" width="11.54296875" style="9" bestFit="1" customWidth="1"/>
  </cols>
  <sheetData>
    <row r="1" spans="1:16" ht="30.75" customHeight="1">
      <c r="A1" s="788" t="s">
        <v>632</v>
      </c>
      <c r="B1" s="304"/>
    </row>
    <row r="2" spans="1:16" ht="15.5">
      <c r="A2" s="263" t="s">
        <v>484</v>
      </c>
      <c r="B2" s="262"/>
    </row>
    <row r="3" spans="1:16" ht="15.5">
      <c r="A3" s="263" t="s">
        <v>645</v>
      </c>
      <c r="B3" s="262"/>
    </row>
    <row r="4" spans="1:16" s="372" customFormat="1">
      <c r="A4" s="721"/>
      <c r="B4" s="719"/>
      <c r="C4" s="717"/>
      <c r="D4" s="396"/>
      <c r="E4" s="396"/>
      <c r="F4" s="396"/>
      <c r="G4" s="411"/>
      <c r="H4" s="411"/>
      <c r="I4" s="411"/>
      <c r="J4" s="411"/>
      <c r="K4" s="263"/>
      <c r="L4" s="263"/>
      <c r="M4" s="263"/>
      <c r="N4" s="263"/>
      <c r="O4" s="263"/>
      <c r="P4" s="263"/>
    </row>
    <row r="5" spans="1:16" s="372" customFormat="1" ht="23">
      <c r="A5" s="718"/>
      <c r="B5" s="716"/>
      <c r="C5" s="717"/>
      <c r="D5" s="720"/>
      <c r="E5" s="720"/>
      <c r="F5" s="720"/>
      <c r="G5" s="411"/>
      <c r="H5" s="411"/>
      <c r="I5" s="411"/>
      <c r="J5" s="411"/>
      <c r="K5" s="263"/>
      <c r="L5" s="263"/>
      <c r="M5" s="263"/>
      <c r="N5" s="263"/>
      <c r="O5" s="263"/>
      <c r="P5" s="263"/>
    </row>
    <row r="6" spans="1:16" s="372" customFormat="1">
      <c r="A6" s="263"/>
      <c r="B6" s="718"/>
      <c r="C6" s="411"/>
      <c r="D6" s="720"/>
      <c r="E6" s="720"/>
      <c r="F6" s="720"/>
      <c r="G6" s="411"/>
      <c r="H6" s="411"/>
      <c r="I6" s="411"/>
      <c r="J6" s="411"/>
      <c r="K6" s="263"/>
      <c r="L6" s="263"/>
      <c r="M6" s="263"/>
      <c r="N6" s="263"/>
      <c r="O6" s="263"/>
      <c r="P6" s="263"/>
    </row>
    <row r="7" spans="1:16" s="372" customFormat="1" ht="17.5">
      <c r="B7" s="25"/>
      <c r="C7" s="713"/>
      <c r="D7" s="712"/>
      <c r="E7" s="712"/>
      <c r="F7" s="712"/>
      <c r="G7" s="742" t="s">
        <v>634</v>
      </c>
      <c r="H7" s="411"/>
      <c r="I7" s="411"/>
      <c r="J7" s="411"/>
      <c r="K7" s="263"/>
      <c r="M7" s="742" t="s">
        <v>634</v>
      </c>
      <c r="N7" s="411"/>
      <c r="O7" s="411"/>
      <c r="P7" s="263"/>
    </row>
    <row r="8" spans="1:16" s="372" customFormat="1">
      <c r="A8" s="263"/>
      <c r="B8" s="263"/>
      <c r="C8" s="24"/>
      <c r="D8" s="712"/>
      <c r="E8" s="712"/>
      <c r="F8" s="712"/>
      <c r="G8" s="746"/>
      <c r="K8" s="263"/>
      <c r="L8" s="263" t="s">
        <v>376</v>
      </c>
      <c r="M8" s="743" t="s">
        <v>376</v>
      </c>
      <c r="N8" s="263" t="s">
        <v>376</v>
      </c>
      <c r="O8" s="263" t="s">
        <v>376</v>
      </c>
      <c r="P8" s="263" t="s">
        <v>376</v>
      </c>
    </row>
    <row r="9" spans="1:16" s="303" customFormat="1" ht="33" customHeight="1">
      <c r="A9" s="501" t="s">
        <v>1</v>
      </c>
      <c r="B9" s="501" t="s">
        <v>331</v>
      </c>
      <c r="C9" s="501" t="s">
        <v>1</v>
      </c>
      <c r="D9" s="309" t="s">
        <v>555</v>
      </c>
      <c r="E9" s="309"/>
      <c r="F9" s="309" t="s">
        <v>633</v>
      </c>
      <c r="G9" s="739" t="s">
        <v>619</v>
      </c>
      <c r="H9" s="428" t="s">
        <v>620</v>
      </c>
      <c r="I9" s="428" t="s">
        <v>630</v>
      </c>
      <c r="J9" s="711" t="s">
        <v>631</v>
      </c>
      <c r="L9" s="309" t="s">
        <v>633</v>
      </c>
      <c r="M9" s="739" t="s">
        <v>619</v>
      </c>
      <c r="N9" s="428" t="s">
        <v>620</v>
      </c>
      <c r="O9" s="428" t="s">
        <v>630</v>
      </c>
      <c r="P9" s="711" t="s">
        <v>631</v>
      </c>
    </row>
    <row r="10" spans="1:16" s="143" customFormat="1" ht="35.25" customHeight="1">
      <c r="A10" s="100"/>
      <c r="B10" s="100"/>
      <c r="C10" s="503" t="s">
        <v>8</v>
      </c>
      <c r="D10" s="112">
        <v>5622045</v>
      </c>
      <c r="E10" s="112"/>
      <c r="F10" s="112">
        <v>4048528133.5965967</v>
      </c>
      <c r="G10" s="740">
        <v>4098693661.3771896</v>
      </c>
      <c r="H10" s="112">
        <v>4090288870.2622299</v>
      </c>
      <c r="I10" s="112">
        <v>4020259913.3290124</v>
      </c>
      <c r="J10" s="112">
        <v>-70028956.933217525</v>
      </c>
      <c r="K10" s="116"/>
      <c r="L10" s="112">
        <v>720.11663613446649</v>
      </c>
      <c r="M10" s="744">
        <v>729.03963973557484</v>
      </c>
      <c r="N10" s="360">
        <v>727.54466929066382</v>
      </c>
      <c r="O10" s="360">
        <v>715.08853332355261</v>
      </c>
      <c r="P10" s="125">
        <v>-12.456135967111209</v>
      </c>
    </row>
    <row r="11" spans="1:16">
      <c r="A11" s="502">
        <v>5</v>
      </c>
      <c r="B11" s="305">
        <v>14</v>
      </c>
      <c r="C11" s="25" t="s">
        <v>9</v>
      </c>
      <c r="D11" s="125">
        <v>8982</v>
      </c>
      <c r="F11" s="125">
        <v>12366571.912739517</v>
      </c>
      <c r="G11" s="741">
        <v>12671636.305266066</v>
      </c>
      <c r="H11" s="125">
        <v>12642375.0765565</v>
      </c>
      <c r="I11" s="112">
        <v>12484276.457183396</v>
      </c>
      <c r="J11" s="112">
        <v>-158098.6193731036</v>
      </c>
      <c r="L11" s="125">
        <v>1376.8171802203872</v>
      </c>
      <c r="M11" s="745">
        <v>1410.7811517775624</v>
      </c>
      <c r="N11" s="388">
        <v>1407.5233886168448</v>
      </c>
      <c r="O11" s="360">
        <v>1389.9216719197725</v>
      </c>
      <c r="P11" s="125">
        <v>-17.601716697072334</v>
      </c>
    </row>
    <row r="12" spans="1:16">
      <c r="A12" s="502">
        <v>9</v>
      </c>
      <c r="B12" s="305">
        <v>17</v>
      </c>
      <c r="C12" s="25" t="s">
        <v>10</v>
      </c>
      <c r="D12" s="125">
        <v>2384</v>
      </c>
      <c r="F12" s="125">
        <v>4252952.3517720476</v>
      </c>
      <c r="G12" s="741">
        <v>4194164.2227488281</v>
      </c>
      <c r="H12" s="125">
        <v>4195165.5877470104</v>
      </c>
      <c r="I12" s="112">
        <v>4151224.7597595602</v>
      </c>
      <c r="J12" s="112">
        <v>-43940.827987450175</v>
      </c>
      <c r="L12" s="125">
        <v>1783.9565233943154</v>
      </c>
      <c r="M12" s="745">
        <v>1759.297073300683</v>
      </c>
      <c r="N12" s="388">
        <v>1759.7171089542828</v>
      </c>
      <c r="O12" s="360">
        <v>1741.2855535904196</v>
      </c>
      <c r="P12" s="125">
        <v>-18.431555363863254</v>
      </c>
    </row>
    <row r="13" spans="1:16">
      <c r="A13" s="502">
        <v>10</v>
      </c>
      <c r="B13" s="305">
        <v>14</v>
      </c>
      <c r="C13" s="25" t="s">
        <v>11</v>
      </c>
      <c r="D13" s="125">
        <v>10634</v>
      </c>
      <c r="F13" s="125">
        <v>12231562.381358556</v>
      </c>
      <c r="G13" s="741">
        <v>12306578.887700312</v>
      </c>
      <c r="H13" s="125">
        <v>12339539.0344085</v>
      </c>
      <c r="I13" s="112">
        <v>12193374.780872492</v>
      </c>
      <c r="J13" s="112">
        <v>-146164.2535360083</v>
      </c>
      <c r="L13" s="125">
        <v>1150.2315573968926</v>
      </c>
      <c r="M13" s="745">
        <v>1157.2859589712536</v>
      </c>
      <c r="N13" s="388">
        <v>1160.3854649622438</v>
      </c>
      <c r="O13" s="360">
        <v>1146.640472152764</v>
      </c>
      <c r="P13" s="125">
        <v>-13.744992809479754</v>
      </c>
    </row>
    <row r="14" spans="1:16">
      <c r="A14" s="502">
        <v>16</v>
      </c>
      <c r="B14" s="305">
        <v>7</v>
      </c>
      <c r="C14" s="25" t="s">
        <v>12</v>
      </c>
      <c r="D14" s="125">
        <v>7841</v>
      </c>
      <c r="F14" s="125">
        <v>8391138.505617341</v>
      </c>
      <c r="G14" s="741">
        <v>7532051.7270344114</v>
      </c>
      <c r="H14" s="125">
        <v>7591324.1537183002</v>
      </c>
      <c r="I14" s="112">
        <v>7563760.1698563155</v>
      </c>
      <c r="J14" s="112">
        <v>-27563.983861984685</v>
      </c>
      <c r="L14" s="125">
        <v>1070.1617785508661</v>
      </c>
      <c r="M14" s="745">
        <v>960.5983582495104</v>
      </c>
      <c r="N14" s="388">
        <v>968.15765255940573</v>
      </c>
      <c r="O14" s="360">
        <v>964.64228667980046</v>
      </c>
      <c r="P14" s="125">
        <v>-3.5153658796052696</v>
      </c>
    </row>
    <row r="15" spans="1:16">
      <c r="A15" s="502">
        <v>18</v>
      </c>
      <c r="B15" s="305">
        <v>1</v>
      </c>
      <c r="C15" s="25" t="s">
        <v>13</v>
      </c>
      <c r="D15" s="125">
        <v>4677</v>
      </c>
      <c r="F15" s="125">
        <v>3287671.6522249477</v>
      </c>
      <c r="G15" s="741">
        <v>3108788.3528019693</v>
      </c>
      <c r="H15" s="125">
        <v>3242338.3490086701</v>
      </c>
      <c r="I15" s="112">
        <v>3190718.9945211885</v>
      </c>
      <c r="J15" s="112">
        <v>-51619.354487481527</v>
      </c>
      <c r="L15" s="125">
        <v>702.9445482627641</v>
      </c>
      <c r="M15" s="745">
        <v>664.69710344279861</v>
      </c>
      <c r="N15" s="388">
        <v>693.25173166745139</v>
      </c>
      <c r="O15" s="360">
        <v>682.21488016275146</v>
      </c>
      <c r="P15" s="125">
        <v>-11.036851504699939</v>
      </c>
    </row>
    <row r="16" spans="1:16">
      <c r="A16" s="502">
        <v>19</v>
      </c>
      <c r="B16" s="305">
        <v>2</v>
      </c>
      <c r="C16" s="25" t="s">
        <v>14</v>
      </c>
      <c r="D16" s="125">
        <v>3937</v>
      </c>
      <c r="F16" s="125">
        <v>3218319.6079775151</v>
      </c>
      <c r="G16" s="741">
        <v>3207375.5424239049</v>
      </c>
      <c r="H16" s="125">
        <v>3174096.0789102698</v>
      </c>
      <c r="I16" s="112">
        <v>3097863.6259942381</v>
      </c>
      <c r="J16" s="112">
        <v>-76232.452916031703</v>
      </c>
      <c r="L16" s="125">
        <v>817.45481533591953</v>
      </c>
      <c r="M16" s="745">
        <v>814.67501712570606</v>
      </c>
      <c r="N16" s="388">
        <v>806.22201648724149</v>
      </c>
      <c r="O16" s="360">
        <v>786.85893472040595</v>
      </c>
      <c r="P16" s="125">
        <v>-19.363081766835535</v>
      </c>
    </row>
    <row r="17" spans="1:16">
      <c r="A17" s="502">
        <v>20</v>
      </c>
      <c r="B17" s="305">
        <v>6</v>
      </c>
      <c r="C17" s="25" t="s">
        <v>15</v>
      </c>
      <c r="D17" s="125">
        <v>16429</v>
      </c>
      <c r="F17" s="125">
        <v>8867355.5880149584</v>
      </c>
      <c r="G17" s="741">
        <v>9343230.8418641314</v>
      </c>
      <c r="H17" s="125">
        <v>9224502.1310532205</v>
      </c>
      <c r="I17" s="112">
        <v>9084861.9043959025</v>
      </c>
      <c r="J17" s="112">
        <v>-139640.22665731795</v>
      </c>
      <c r="L17" s="125">
        <v>539.73799914875883</v>
      </c>
      <c r="M17" s="745">
        <v>568.7035633248604</v>
      </c>
      <c r="N17" s="388">
        <v>561.47678684358277</v>
      </c>
      <c r="O17" s="360">
        <v>552.97716868926307</v>
      </c>
      <c r="P17" s="125">
        <v>-8.4996181543197054</v>
      </c>
    </row>
    <row r="18" spans="1:16">
      <c r="A18" s="502">
        <v>46</v>
      </c>
      <c r="B18" s="305">
        <v>10</v>
      </c>
      <c r="C18" s="25" t="s">
        <v>16</v>
      </c>
      <c r="D18" s="125">
        <v>1273</v>
      </c>
      <c r="F18" s="125">
        <v>2361866.0982809449</v>
      </c>
      <c r="G18" s="741">
        <v>2435019.49270987</v>
      </c>
      <c r="H18" s="125">
        <v>2389928.8131383401</v>
      </c>
      <c r="I18" s="112">
        <v>2374428.3766421736</v>
      </c>
      <c r="J18" s="112">
        <v>-15500.436496166512</v>
      </c>
      <c r="L18" s="125">
        <v>1855.3543584296503</v>
      </c>
      <c r="M18" s="745">
        <v>1912.8197114767243</v>
      </c>
      <c r="N18" s="388">
        <v>1877.3989105564337</v>
      </c>
      <c r="O18" s="360">
        <v>1865.2226053748418</v>
      </c>
      <c r="P18" s="125">
        <v>-12.176305181591943</v>
      </c>
    </row>
    <row r="19" spans="1:16">
      <c r="A19" s="502">
        <v>47</v>
      </c>
      <c r="B19" s="305">
        <v>19</v>
      </c>
      <c r="C19" s="25" t="s">
        <v>17</v>
      </c>
      <c r="D19" s="125">
        <v>1769</v>
      </c>
      <c r="F19" s="125">
        <v>3482321.0860166601</v>
      </c>
      <c r="G19" s="741">
        <v>3419498.5335769663</v>
      </c>
      <c r="H19" s="125">
        <v>3318343.7835842599</v>
      </c>
      <c r="I19" s="112">
        <v>3277285.2311941064</v>
      </c>
      <c r="J19" s="112">
        <v>-41058.55239015352</v>
      </c>
      <c r="L19" s="125">
        <v>1968.525204079514</v>
      </c>
      <c r="M19" s="745">
        <v>1933.0121727399471</v>
      </c>
      <c r="N19" s="388">
        <v>1875.830290324624</v>
      </c>
      <c r="O19" s="360">
        <v>1852.620255056024</v>
      </c>
      <c r="P19" s="125">
        <v>-23.210035268599995</v>
      </c>
    </row>
    <row r="20" spans="1:16">
      <c r="A20" s="502">
        <v>49</v>
      </c>
      <c r="B20" s="305">
        <v>1</v>
      </c>
      <c r="C20" s="25" t="s">
        <v>18</v>
      </c>
      <c r="D20" s="125">
        <v>325716</v>
      </c>
      <c r="F20" s="125">
        <v>467937515.18783033</v>
      </c>
      <c r="G20" s="741">
        <v>470501351.90981132</v>
      </c>
      <c r="H20" s="125">
        <v>476752287.43219799</v>
      </c>
      <c r="I20" s="112">
        <v>469085342.21147019</v>
      </c>
      <c r="J20" s="112">
        <v>-7666945.2207278013</v>
      </c>
      <c r="L20" s="125">
        <v>1436.6427046501562</v>
      </c>
      <c r="M20" s="745">
        <v>1444.514091754201</v>
      </c>
      <c r="N20" s="388">
        <v>1463.7054594560843</v>
      </c>
      <c r="O20" s="360">
        <v>1440.1667164384623</v>
      </c>
      <c r="P20" s="125">
        <v>-23.538743017621982</v>
      </c>
    </row>
    <row r="21" spans="1:16">
      <c r="A21" s="502">
        <v>50</v>
      </c>
      <c r="B21" s="305">
        <v>4</v>
      </c>
      <c r="C21" s="25" t="s">
        <v>19</v>
      </c>
      <c r="D21" s="125">
        <v>11005</v>
      </c>
      <c r="F21" s="125">
        <v>6232404.8613640098</v>
      </c>
      <c r="G21" s="741">
        <v>5790954.5418260749</v>
      </c>
      <c r="H21" s="125">
        <v>5682521.3451512698</v>
      </c>
      <c r="I21" s="112">
        <v>5638648.9985956913</v>
      </c>
      <c r="J21" s="112">
        <v>-43872.346555578522</v>
      </c>
      <c r="L21" s="125">
        <v>566.3248397422999</v>
      </c>
      <c r="M21" s="745">
        <v>526.21122597238298</v>
      </c>
      <c r="N21" s="388">
        <v>516.35814131315487</v>
      </c>
      <c r="O21" s="360">
        <v>512.37155825494699</v>
      </c>
      <c r="P21" s="125">
        <v>-3.9865830582078843</v>
      </c>
    </row>
    <row r="22" spans="1:16">
      <c r="A22" s="502">
        <v>51</v>
      </c>
      <c r="B22" s="305">
        <v>4</v>
      </c>
      <c r="C22" s="25" t="s">
        <v>20</v>
      </c>
      <c r="D22" s="125">
        <v>8920</v>
      </c>
      <c r="F22" s="125">
        <v>-3711254.0723365913</v>
      </c>
      <c r="G22" s="741">
        <v>-4218706.6439594179</v>
      </c>
      <c r="H22" s="125">
        <v>-4171945.57204657</v>
      </c>
      <c r="I22" s="112">
        <v>-4221110.8340821825</v>
      </c>
      <c r="J22" s="112">
        <v>-49165.262035612483</v>
      </c>
      <c r="L22" s="125">
        <v>-416.05987358033536</v>
      </c>
      <c r="M22" s="745">
        <v>-472.94917533177329</v>
      </c>
      <c r="N22" s="388">
        <v>-467.70690269580382</v>
      </c>
      <c r="O22" s="360">
        <v>-473.21870337244201</v>
      </c>
      <c r="P22" s="125">
        <v>-5.5118006766381882</v>
      </c>
    </row>
    <row r="23" spans="1:16">
      <c r="A23" s="502">
        <v>52</v>
      </c>
      <c r="B23" s="305">
        <v>14</v>
      </c>
      <c r="C23" s="25" t="s">
        <v>21</v>
      </c>
      <c r="D23" s="125">
        <v>2267</v>
      </c>
      <c r="F23" s="125">
        <v>3063178.0838633981</v>
      </c>
      <c r="G23" s="741">
        <v>3003992.8861177829</v>
      </c>
      <c r="H23" s="125">
        <v>2927265.0988161699</v>
      </c>
      <c r="I23" s="112">
        <v>2887987.5937975375</v>
      </c>
      <c r="J23" s="112">
        <v>-39277.505018632393</v>
      </c>
      <c r="L23" s="125">
        <v>1351.2033894412873</v>
      </c>
      <c r="M23" s="745">
        <v>1325.096112094302</v>
      </c>
      <c r="N23" s="388">
        <v>1291.2505949784604</v>
      </c>
      <c r="O23" s="360">
        <v>1273.9248318471714</v>
      </c>
      <c r="P23" s="125">
        <v>-17.325763131289023</v>
      </c>
    </row>
    <row r="24" spans="1:16">
      <c r="A24" s="502">
        <v>61</v>
      </c>
      <c r="B24" s="305">
        <v>5</v>
      </c>
      <c r="C24" s="25" t="s">
        <v>22</v>
      </c>
      <c r="D24" s="125">
        <v>16307</v>
      </c>
      <c r="F24" s="125">
        <v>11395023.11728326</v>
      </c>
      <c r="G24" s="741">
        <v>10767774.085429497</v>
      </c>
      <c r="H24" s="125">
        <v>10756001.1103089</v>
      </c>
      <c r="I24" s="112">
        <v>10698246.633277625</v>
      </c>
      <c r="J24" s="112">
        <v>-57754.47703127563</v>
      </c>
      <c r="L24" s="125">
        <v>698.78108280390393</v>
      </c>
      <c r="M24" s="745">
        <v>660.31606582630138</v>
      </c>
      <c r="N24" s="388">
        <v>659.59410745746618</v>
      </c>
      <c r="O24" s="360">
        <v>656.05240898249986</v>
      </c>
      <c r="P24" s="125">
        <v>-3.5416984749663243</v>
      </c>
    </row>
    <row r="25" spans="1:16">
      <c r="A25" s="502">
        <v>69</v>
      </c>
      <c r="B25" s="305">
        <v>17</v>
      </c>
      <c r="C25" s="25" t="s">
        <v>23</v>
      </c>
      <c r="D25" s="125">
        <v>6441</v>
      </c>
      <c r="F25" s="125">
        <v>4437423.5900231507</v>
      </c>
      <c r="G25" s="741">
        <v>4816681.319082086</v>
      </c>
      <c r="H25" s="125">
        <v>4845962.5328192096</v>
      </c>
      <c r="I25" s="112">
        <v>4754357.307190733</v>
      </c>
      <c r="J25" s="112">
        <v>-91605.22562847659</v>
      </c>
      <c r="L25" s="125">
        <v>688.93395280595416</v>
      </c>
      <c r="M25" s="745">
        <v>747.81576138520199</v>
      </c>
      <c r="N25" s="388">
        <v>752.36182779369813</v>
      </c>
      <c r="O25" s="360">
        <v>738.13962229323602</v>
      </c>
      <c r="P25" s="125">
        <v>-14.22220550046211</v>
      </c>
    </row>
    <row r="26" spans="1:16">
      <c r="A26" s="502">
        <v>71</v>
      </c>
      <c r="B26" s="305">
        <v>17</v>
      </c>
      <c r="C26" s="25" t="s">
        <v>24</v>
      </c>
      <c r="D26" s="125">
        <v>6298</v>
      </c>
      <c r="F26" s="125">
        <v>9287398.7548654564</v>
      </c>
      <c r="G26" s="741">
        <v>9263137.1203985512</v>
      </c>
      <c r="H26" s="125">
        <v>9187124.0525129009</v>
      </c>
      <c r="I26" s="112">
        <v>9047977.9108177796</v>
      </c>
      <c r="J26" s="112">
        <v>-139146.1416951213</v>
      </c>
      <c r="L26" s="125">
        <v>1474.6584240815268</v>
      </c>
      <c r="M26" s="745">
        <v>1470.8061480467691</v>
      </c>
      <c r="N26" s="388">
        <v>1458.7367501608289</v>
      </c>
      <c r="O26" s="360">
        <v>1436.6430471288948</v>
      </c>
      <c r="P26" s="125">
        <v>-22.093703031934183</v>
      </c>
    </row>
    <row r="27" spans="1:16">
      <c r="A27" s="502">
        <v>72</v>
      </c>
      <c r="B27" s="305">
        <v>17</v>
      </c>
      <c r="C27" s="25" t="s">
        <v>25</v>
      </c>
      <c r="D27" s="125">
        <v>912</v>
      </c>
      <c r="F27" s="125">
        <v>1570529.3040849518</v>
      </c>
      <c r="G27" s="741">
        <v>1529160.1438111649</v>
      </c>
      <c r="H27" s="125">
        <v>1519882.4893853201</v>
      </c>
      <c r="I27" s="112">
        <v>1490073.6772559236</v>
      </c>
      <c r="J27" s="112">
        <v>-29808.81212939648</v>
      </c>
      <c r="L27" s="125">
        <v>1722.0716053563067</v>
      </c>
      <c r="M27" s="745">
        <v>1676.7106840034703</v>
      </c>
      <c r="N27" s="388">
        <v>1666.537817308465</v>
      </c>
      <c r="O27" s="360">
        <v>1633.8527162893899</v>
      </c>
      <c r="P27" s="125">
        <v>-32.685101019075091</v>
      </c>
    </row>
    <row r="28" spans="1:16">
      <c r="A28" s="502">
        <v>74</v>
      </c>
      <c r="B28" s="305">
        <v>16</v>
      </c>
      <c r="C28" s="25" t="s">
        <v>26</v>
      </c>
      <c r="D28" s="125">
        <v>975</v>
      </c>
      <c r="F28" s="125">
        <v>1603471.9580314115</v>
      </c>
      <c r="G28" s="741">
        <v>1572333.9111421383</v>
      </c>
      <c r="H28" s="125">
        <v>1562437.73893874</v>
      </c>
      <c r="I28" s="112">
        <v>1538455.1016416405</v>
      </c>
      <c r="J28" s="112">
        <v>-23982.637297099456</v>
      </c>
      <c r="L28" s="125">
        <v>1644.5866236219606</v>
      </c>
      <c r="M28" s="745">
        <v>1612.650165273988</v>
      </c>
      <c r="N28" s="388">
        <v>1602.5002450653744</v>
      </c>
      <c r="O28" s="360">
        <v>1577.9026683504005</v>
      </c>
      <c r="P28" s="125">
        <v>-24.597576714973911</v>
      </c>
    </row>
    <row r="29" spans="1:16">
      <c r="A29" s="502">
        <v>75</v>
      </c>
      <c r="B29" s="305">
        <v>8</v>
      </c>
      <c r="C29" s="25" t="s">
        <v>27</v>
      </c>
      <c r="D29" s="125">
        <v>19113</v>
      </c>
      <c r="F29" s="125">
        <v>3146513.0529029788</v>
      </c>
      <c r="G29" s="741">
        <v>3359786.4225362204</v>
      </c>
      <c r="H29" s="125">
        <v>2682586.6266474901</v>
      </c>
      <c r="I29" s="112">
        <v>2618525.6219262988</v>
      </c>
      <c r="J29" s="112">
        <v>-64061.004721191246</v>
      </c>
      <c r="L29" s="125">
        <v>164.62685360241611</v>
      </c>
      <c r="M29" s="745">
        <v>175.78540378466073</v>
      </c>
      <c r="N29" s="388">
        <v>140.3540326818129</v>
      </c>
      <c r="O29" s="360">
        <v>137.00233463748751</v>
      </c>
      <c r="P29" s="125">
        <v>-3.3516980443253885</v>
      </c>
    </row>
    <row r="30" spans="1:16">
      <c r="A30" s="502">
        <v>77</v>
      </c>
      <c r="B30" s="305">
        <v>13</v>
      </c>
      <c r="C30" s="25" t="s">
        <v>28</v>
      </c>
      <c r="D30" s="125">
        <v>4436</v>
      </c>
      <c r="F30" s="125">
        <v>3571482.2800704157</v>
      </c>
      <c r="G30" s="741">
        <v>3623677.9768605027</v>
      </c>
      <c r="H30" s="125">
        <v>3532651.7489365898</v>
      </c>
      <c r="I30" s="112">
        <v>3479344.7129442487</v>
      </c>
      <c r="J30" s="112">
        <v>-53307.035992341116</v>
      </c>
      <c r="L30" s="125">
        <v>805.11322814932726</v>
      </c>
      <c r="M30" s="745">
        <v>816.87961606413501</v>
      </c>
      <c r="N30" s="388">
        <v>796.3597269920175</v>
      </c>
      <c r="O30" s="360">
        <v>784.34281175479009</v>
      </c>
      <c r="P30" s="125">
        <v>-12.016915237227408</v>
      </c>
    </row>
    <row r="31" spans="1:16">
      <c r="A31" s="502">
        <v>78</v>
      </c>
      <c r="B31" s="305">
        <v>1</v>
      </c>
      <c r="C31" s="25" t="s">
        <v>29</v>
      </c>
      <c r="D31" s="125">
        <v>7620</v>
      </c>
      <c r="F31" s="125">
        <v>-784807.42309624504</v>
      </c>
      <c r="G31" s="741">
        <v>-886103.02558018873</v>
      </c>
      <c r="H31" s="125">
        <v>-887499.40561693604</v>
      </c>
      <c r="I31" s="112">
        <v>-909068.79993555835</v>
      </c>
      <c r="J31" s="112">
        <v>-21569.394318622304</v>
      </c>
      <c r="L31" s="125">
        <v>-102.99310014386418</v>
      </c>
      <c r="M31" s="745">
        <v>-116.28648629661269</v>
      </c>
      <c r="N31" s="388">
        <v>-116.46973826993911</v>
      </c>
      <c r="O31" s="360">
        <v>-119.30036744561133</v>
      </c>
      <c r="P31" s="125">
        <v>-2.8306291756722146</v>
      </c>
    </row>
    <row r="32" spans="1:16">
      <c r="A32" s="502">
        <v>79</v>
      </c>
      <c r="B32" s="305">
        <v>4</v>
      </c>
      <c r="C32" s="25" t="s">
        <v>30</v>
      </c>
      <c r="D32" s="125">
        <v>6565</v>
      </c>
      <c r="F32" s="125">
        <v>-247745.7757686124</v>
      </c>
      <c r="G32" s="741">
        <v>-286753.3515528189</v>
      </c>
      <c r="H32" s="125">
        <v>-290514.54198308999</v>
      </c>
      <c r="I32" s="112">
        <v>-318290.92211828916</v>
      </c>
      <c r="J32" s="112">
        <v>-27776.380135199171</v>
      </c>
      <c r="L32" s="125">
        <v>-37.737361122408593</v>
      </c>
      <c r="M32" s="745">
        <v>-43.679109147421009</v>
      </c>
      <c r="N32" s="388">
        <v>-44.252024673738006</v>
      </c>
      <c r="O32" s="360">
        <v>-48.483004130737115</v>
      </c>
      <c r="P32" s="125">
        <v>-4.2309794569991084</v>
      </c>
    </row>
    <row r="33" spans="1:16">
      <c r="A33" s="502">
        <v>81</v>
      </c>
      <c r="B33" s="305">
        <v>7</v>
      </c>
      <c r="C33" s="25" t="s">
        <v>31</v>
      </c>
      <c r="D33" s="125">
        <v>2401</v>
      </c>
      <c r="F33" s="125">
        <v>814848.0099997439</v>
      </c>
      <c r="G33" s="741">
        <v>679540.56127105851</v>
      </c>
      <c r="H33" s="125">
        <v>644356.799742184</v>
      </c>
      <c r="I33" s="112">
        <v>627481.64100602223</v>
      </c>
      <c r="J33" s="112">
        <v>-16875.158736161771</v>
      </c>
      <c r="L33" s="125">
        <v>339.37859641805244</v>
      </c>
      <c r="M33" s="745">
        <v>283.02397387382695</v>
      </c>
      <c r="N33" s="388">
        <v>268.37017898466638</v>
      </c>
      <c r="O33" s="360">
        <v>261.34179133945116</v>
      </c>
      <c r="P33" s="125">
        <v>-7.0283876452152185</v>
      </c>
    </row>
    <row r="34" spans="1:16">
      <c r="A34" s="502">
        <v>82</v>
      </c>
      <c r="B34" s="305">
        <v>5</v>
      </c>
      <c r="C34" s="25" t="s">
        <v>32</v>
      </c>
      <c r="D34" s="125">
        <v>9346</v>
      </c>
      <c r="F34" s="125">
        <v>4741330.0136594232</v>
      </c>
      <c r="G34" s="741">
        <v>5840933.1853340305</v>
      </c>
      <c r="H34" s="125">
        <v>5855694.7828388903</v>
      </c>
      <c r="I34" s="112">
        <v>5790496.5267851753</v>
      </c>
      <c r="J34" s="112">
        <v>-65198.256053715013</v>
      </c>
      <c r="L34" s="125">
        <v>507.31115061624473</v>
      </c>
      <c r="M34" s="745">
        <v>624.96610157650662</v>
      </c>
      <c r="N34" s="388">
        <v>626.5455577614905</v>
      </c>
      <c r="O34" s="360">
        <v>619.56949783706136</v>
      </c>
      <c r="P34" s="125">
        <v>-6.976059924429137</v>
      </c>
    </row>
    <row r="35" spans="1:16">
      <c r="A35" s="502">
        <v>86</v>
      </c>
      <c r="B35" s="305">
        <v>5</v>
      </c>
      <c r="C35" s="25" t="s">
        <v>33</v>
      </c>
      <c r="D35" s="125">
        <v>7862</v>
      </c>
      <c r="F35" s="125">
        <v>5516654.3962204717</v>
      </c>
      <c r="G35" s="741">
        <v>5576216.9413046818</v>
      </c>
      <c r="H35" s="125">
        <v>5512035.2824127898</v>
      </c>
      <c r="I35" s="112">
        <v>5454374.8180609681</v>
      </c>
      <c r="J35" s="112">
        <v>-57660.464351821691</v>
      </c>
      <c r="L35" s="125">
        <v>701.6858809743668</v>
      </c>
      <c r="M35" s="745">
        <v>709.26188518248307</v>
      </c>
      <c r="N35" s="388">
        <v>701.09835695914398</v>
      </c>
      <c r="O35" s="360">
        <v>693.76428619447574</v>
      </c>
      <c r="P35" s="125">
        <v>-7.3340707646682404</v>
      </c>
    </row>
    <row r="36" spans="1:16">
      <c r="A36" s="502">
        <v>90</v>
      </c>
      <c r="B36" s="305">
        <v>12</v>
      </c>
      <c r="C36" s="25" t="s">
        <v>34</v>
      </c>
      <c r="D36" s="125">
        <v>2888</v>
      </c>
      <c r="F36" s="125">
        <v>1135120.9908183557</v>
      </c>
      <c r="G36" s="741">
        <v>1200778.4832758144</v>
      </c>
      <c r="H36" s="125">
        <v>790205.462989158</v>
      </c>
      <c r="I36" s="112">
        <v>770569.51668101165</v>
      </c>
      <c r="J36" s="112">
        <v>-19635.946308146347</v>
      </c>
      <c r="L36" s="125">
        <v>393.04743449389048</v>
      </c>
      <c r="M36" s="745">
        <v>415.78202329494962</v>
      </c>
      <c r="N36" s="388">
        <v>273.61685006549794</v>
      </c>
      <c r="O36" s="360">
        <v>266.81769968179071</v>
      </c>
      <c r="P36" s="125">
        <v>-6.7991503837072287</v>
      </c>
    </row>
    <row r="37" spans="1:16">
      <c r="A37" s="502">
        <v>91</v>
      </c>
      <c r="B37" s="305">
        <v>1</v>
      </c>
      <c r="C37" s="25" t="s">
        <v>35</v>
      </c>
      <c r="D37" s="125">
        <v>694392</v>
      </c>
      <c r="F37" s="125">
        <v>423864108.50119615</v>
      </c>
      <c r="G37" s="741">
        <v>454688290.1132642</v>
      </c>
      <c r="H37" s="125">
        <v>461200619.48058498</v>
      </c>
      <c r="I37" s="112">
        <v>451971263.41868865</v>
      </c>
      <c r="J37" s="112">
        <v>-9229356.0618963242</v>
      </c>
      <c r="L37" s="125">
        <v>610.41041443622066</v>
      </c>
      <c r="M37" s="745">
        <v>654.80058830352914</v>
      </c>
      <c r="N37" s="388">
        <v>664.17905085396285</v>
      </c>
      <c r="O37" s="360">
        <v>650.88777436763189</v>
      </c>
      <c r="P37" s="125">
        <v>-13.291276486330958</v>
      </c>
    </row>
    <row r="38" spans="1:16">
      <c r="A38" s="502">
        <v>92</v>
      </c>
      <c r="B38" s="305">
        <v>1</v>
      </c>
      <c r="C38" s="25" t="s">
        <v>36</v>
      </c>
      <c r="D38" s="125">
        <v>252956</v>
      </c>
      <c r="F38" s="125">
        <v>229437430.34721631</v>
      </c>
      <c r="G38" s="741">
        <v>238045692.47330981</v>
      </c>
      <c r="H38" s="125">
        <v>240417661.752828</v>
      </c>
      <c r="I38" s="112">
        <v>233712973.89250976</v>
      </c>
      <c r="J38" s="112">
        <v>-6704687.8603182435</v>
      </c>
      <c r="L38" s="125">
        <v>907.02505711355457</v>
      </c>
      <c r="M38" s="745">
        <v>941.05572697745777</v>
      </c>
      <c r="N38" s="388">
        <v>950.43273040697989</v>
      </c>
      <c r="O38" s="360">
        <v>923.92737824961557</v>
      </c>
      <c r="P38" s="125">
        <v>-26.505352157364314</v>
      </c>
    </row>
    <row r="39" spans="1:16">
      <c r="A39" s="502">
        <v>97</v>
      </c>
      <c r="B39" s="305">
        <v>10</v>
      </c>
      <c r="C39" s="25" t="s">
        <v>37</v>
      </c>
      <c r="D39" s="125">
        <v>2023</v>
      </c>
      <c r="F39" s="125">
        <v>856829.00166520895</v>
      </c>
      <c r="G39" s="741">
        <v>730108.06127066212</v>
      </c>
      <c r="H39" s="125">
        <v>656583.71796316304</v>
      </c>
      <c r="I39" s="112">
        <v>636144.98633248103</v>
      </c>
      <c r="J39" s="112">
        <v>-20438.731630682014</v>
      </c>
      <c r="L39" s="125">
        <v>423.54374773366732</v>
      </c>
      <c r="M39" s="745">
        <v>360.90363878925461</v>
      </c>
      <c r="N39" s="388">
        <v>324.55942558732727</v>
      </c>
      <c r="O39" s="360">
        <v>314.45624633340634</v>
      </c>
      <c r="P39" s="125">
        <v>-10.103179253920928</v>
      </c>
    </row>
    <row r="40" spans="1:16">
      <c r="A40" s="502">
        <v>98</v>
      </c>
      <c r="B40" s="305">
        <v>7</v>
      </c>
      <c r="C40" s="25" t="s">
        <v>38</v>
      </c>
      <c r="D40" s="125">
        <v>22775</v>
      </c>
      <c r="F40" s="125">
        <v>22722523.213204831</v>
      </c>
      <c r="G40" s="741">
        <v>22833932.3362175</v>
      </c>
      <c r="H40" s="125">
        <v>23043540.074748099</v>
      </c>
      <c r="I40" s="112">
        <v>22835489.847165439</v>
      </c>
      <c r="J40" s="112">
        <v>-208050.22758265957</v>
      </c>
      <c r="L40" s="125">
        <v>997.69586007485532</v>
      </c>
      <c r="M40" s="745">
        <v>1002.5875888569703</v>
      </c>
      <c r="N40" s="388">
        <v>1011.7910021843293</v>
      </c>
      <c r="O40" s="360">
        <v>1002.6559757262542</v>
      </c>
      <c r="P40" s="125">
        <v>-9.1350264580751173</v>
      </c>
    </row>
    <row r="41" spans="1:16">
      <c r="A41" s="502">
        <v>102</v>
      </c>
      <c r="B41" s="305">
        <v>4</v>
      </c>
      <c r="C41" s="25" t="s">
        <v>39</v>
      </c>
      <c r="D41" s="125">
        <v>9546</v>
      </c>
      <c r="F41" s="125">
        <v>7589375.8290643375</v>
      </c>
      <c r="G41" s="741">
        <v>7995947.7439317703</v>
      </c>
      <c r="H41" s="125">
        <v>7346446.04789449</v>
      </c>
      <c r="I41" s="112">
        <v>7308387.199609492</v>
      </c>
      <c r="J41" s="112">
        <v>-38058.848284997977</v>
      </c>
      <c r="L41" s="125">
        <v>795.03203740460276</v>
      </c>
      <c r="M41" s="745">
        <v>837.62285186798351</v>
      </c>
      <c r="N41" s="388">
        <v>769.58370499628006</v>
      </c>
      <c r="O41" s="360">
        <v>765.59681537916322</v>
      </c>
      <c r="P41" s="125">
        <v>-3.9868896171168444</v>
      </c>
    </row>
    <row r="42" spans="1:16">
      <c r="A42" s="502">
        <v>103</v>
      </c>
      <c r="B42" s="305">
        <v>5</v>
      </c>
      <c r="C42" s="25" t="s">
        <v>40</v>
      </c>
      <c r="D42" s="125">
        <v>2074</v>
      </c>
      <c r="F42" s="125">
        <v>1747073.3124550255</v>
      </c>
      <c r="G42" s="741">
        <v>1748077.7370686384</v>
      </c>
      <c r="H42" s="125">
        <v>1599428.04829372</v>
      </c>
      <c r="I42" s="112">
        <v>1598361.5095965746</v>
      </c>
      <c r="J42" s="112">
        <v>-1066.5386971454136</v>
      </c>
      <c r="L42" s="125">
        <v>842.36900311235559</v>
      </c>
      <c r="M42" s="745">
        <v>842.85329656154215</v>
      </c>
      <c r="N42" s="388">
        <v>771.18035115415626</v>
      </c>
      <c r="O42" s="360">
        <v>770.66610877366179</v>
      </c>
      <c r="P42" s="125">
        <v>-0.51424238049446558</v>
      </c>
    </row>
    <row r="43" spans="1:16">
      <c r="A43" s="502">
        <v>105</v>
      </c>
      <c r="B43" s="305">
        <v>18</v>
      </c>
      <c r="C43" s="25" t="s">
        <v>41</v>
      </c>
      <c r="D43" s="125">
        <v>1984</v>
      </c>
      <c r="F43" s="125">
        <v>3317714.4552632915</v>
      </c>
      <c r="G43" s="741">
        <v>3087705.348830265</v>
      </c>
      <c r="H43" s="125">
        <v>3030600.0571943801</v>
      </c>
      <c r="I43" s="112">
        <v>3016109.7505106265</v>
      </c>
      <c r="J43" s="112">
        <v>-14490.306683753617</v>
      </c>
      <c r="L43" s="125">
        <v>1672.2351084996428</v>
      </c>
      <c r="M43" s="745">
        <v>1556.3030992088029</v>
      </c>
      <c r="N43" s="388">
        <v>1527.5201901181351</v>
      </c>
      <c r="O43" s="360">
        <v>1520.2166081202754</v>
      </c>
      <c r="P43" s="125">
        <v>-7.3035819978597374</v>
      </c>
    </row>
    <row r="44" spans="1:16">
      <c r="A44" s="502">
        <v>106</v>
      </c>
      <c r="B44" s="305">
        <v>1</v>
      </c>
      <c r="C44" s="25" t="s">
        <v>42</v>
      </c>
      <c r="D44" s="125">
        <v>47015</v>
      </c>
      <c r="F44" s="125">
        <v>17681052.423590548</v>
      </c>
      <c r="G44" s="741">
        <v>16069739.43392965</v>
      </c>
      <c r="H44" s="125">
        <v>16405038.155262999</v>
      </c>
      <c r="I44" s="112">
        <v>16041919.223915949</v>
      </c>
      <c r="J44" s="112">
        <v>-363118.93134704977</v>
      </c>
      <c r="L44" s="125">
        <v>376.07258159290757</v>
      </c>
      <c r="M44" s="745">
        <v>341.80026446729022</v>
      </c>
      <c r="N44" s="388">
        <v>348.93200372781024</v>
      </c>
      <c r="O44" s="360">
        <v>341.20853395545993</v>
      </c>
      <c r="P44" s="125">
        <v>-7.7234697723503132</v>
      </c>
    </row>
    <row r="45" spans="1:16">
      <c r="A45" s="502">
        <v>108</v>
      </c>
      <c r="B45" s="305">
        <v>6</v>
      </c>
      <c r="C45" s="25" t="s">
        <v>43</v>
      </c>
      <c r="D45" s="125">
        <v>10249</v>
      </c>
      <c r="F45" s="125">
        <v>10495640.996900013</v>
      </c>
      <c r="G45" s="741">
        <v>11673007.444994777</v>
      </c>
      <c r="H45" s="125">
        <v>10357321.6590921</v>
      </c>
      <c r="I45" s="112">
        <v>10231729.302587016</v>
      </c>
      <c r="J45" s="112">
        <v>-125592.35650508478</v>
      </c>
      <c r="L45" s="125">
        <v>1024.0648840764966</v>
      </c>
      <c r="M45" s="745">
        <v>1138.9411108395725</v>
      </c>
      <c r="N45" s="388">
        <v>1010.5689978624354</v>
      </c>
      <c r="O45" s="360">
        <v>998.3148895099049</v>
      </c>
      <c r="P45" s="125">
        <v>-12.254108352530466</v>
      </c>
    </row>
    <row r="46" spans="1:16">
      <c r="A46" s="502">
        <v>109</v>
      </c>
      <c r="B46" s="305">
        <v>5</v>
      </c>
      <c r="C46" s="25" t="s">
        <v>44</v>
      </c>
      <c r="D46" s="125">
        <v>68614</v>
      </c>
      <c r="F46" s="125">
        <v>27990189.412366096</v>
      </c>
      <c r="G46" s="741">
        <v>28140171.247137077</v>
      </c>
      <c r="H46" s="125">
        <v>29026892.487223599</v>
      </c>
      <c r="I46" s="112">
        <v>28568989.013880316</v>
      </c>
      <c r="J46" s="112">
        <v>-457903.47334328294</v>
      </c>
      <c r="L46" s="125">
        <v>407.9370013753184</v>
      </c>
      <c r="M46" s="745">
        <v>410.12287939978836</v>
      </c>
      <c r="N46" s="388">
        <v>423.04620758480195</v>
      </c>
      <c r="O46" s="360">
        <v>416.37259180167774</v>
      </c>
      <c r="P46" s="125">
        <v>-6.6736157831242053</v>
      </c>
    </row>
    <row r="47" spans="1:16">
      <c r="A47" s="502">
        <v>111</v>
      </c>
      <c r="B47" s="305">
        <v>7</v>
      </c>
      <c r="C47" s="25" t="s">
        <v>45</v>
      </c>
      <c r="D47" s="125">
        <v>17694</v>
      </c>
      <c r="F47" s="125">
        <v>10867693.191703228</v>
      </c>
      <c r="G47" s="741">
        <v>10417563.844870627</v>
      </c>
      <c r="H47" s="125">
        <v>10155446.836719699</v>
      </c>
      <c r="I47" s="112">
        <v>10177122.087625474</v>
      </c>
      <c r="J47" s="112">
        <v>21675.250905774534</v>
      </c>
      <c r="L47" s="125">
        <v>614.2021697582926</v>
      </c>
      <c r="M47" s="745">
        <v>588.76250960046491</v>
      </c>
      <c r="N47" s="388">
        <v>573.94861742509886</v>
      </c>
      <c r="O47" s="360">
        <v>575.17362312792329</v>
      </c>
      <c r="P47" s="125">
        <v>1.2250057028244328</v>
      </c>
    </row>
    <row r="48" spans="1:16">
      <c r="A48" s="502">
        <v>139</v>
      </c>
      <c r="B48" s="305">
        <v>17</v>
      </c>
      <c r="C48" s="25" t="s">
        <v>46</v>
      </c>
      <c r="D48" s="125">
        <v>9755</v>
      </c>
      <c r="F48" s="125">
        <v>14351705.634308489</v>
      </c>
      <c r="G48" s="741">
        <v>14333814.060706256</v>
      </c>
      <c r="H48" s="125">
        <v>14177762.752643101</v>
      </c>
      <c r="I48" s="112">
        <v>13962464.85783284</v>
      </c>
      <c r="J48" s="112">
        <v>-215297.8948102612</v>
      </c>
      <c r="L48" s="125">
        <v>1471.2153392422849</v>
      </c>
      <c r="M48" s="745">
        <v>1469.3812466126351</v>
      </c>
      <c r="N48" s="388">
        <v>1453.3841878670528</v>
      </c>
      <c r="O48" s="360">
        <v>1431.3136707158217</v>
      </c>
      <c r="P48" s="125">
        <v>-22.070517151231115</v>
      </c>
    </row>
    <row r="49" spans="1:16">
      <c r="A49" s="502">
        <v>140</v>
      </c>
      <c r="B49" s="305">
        <v>11</v>
      </c>
      <c r="C49" s="25" t="s">
        <v>47</v>
      </c>
      <c r="D49" s="125">
        <v>20205</v>
      </c>
      <c r="F49" s="125">
        <v>23346953.795167975</v>
      </c>
      <c r="G49" s="741">
        <v>22244178.49526174</v>
      </c>
      <c r="H49" s="125">
        <v>21943299.502937201</v>
      </c>
      <c r="I49" s="112">
        <v>21810913.471828189</v>
      </c>
      <c r="J49" s="112">
        <v>-132386.03110901266</v>
      </c>
      <c r="L49" s="125">
        <v>1155.5037760538469</v>
      </c>
      <c r="M49" s="745">
        <v>1100.9244491592051</v>
      </c>
      <c r="N49" s="388">
        <v>1086.033135507904</v>
      </c>
      <c r="O49" s="360">
        <v>1079.4809934089676</v>
      </c>
      <c r="P49" s="125">
        <v>-6.5521420989364287</v>
      </c>
    </row>
    <row r="50" spans="1:16">
      <c r="A50" s="502">
        <v>142</v>
      </c>
      <c r="B50" s="305">
        <v>7</v>
      </c>
      <c r="C50" s="25" t="s">
        <v>48</v>
      </c>
      <c r="D50" s="125">
        <v>6329</v>
      </c>
      <c r="F50" s="125">
        <v>4738489.6051634718</v>
      </c>
      <c r="G50" s="741">
        <v>4499910.1091244062</v>
      </c>
      <c r="H50" s="125">
        <v>4508087.2334898496</v>
      </c>
      <c r="I50" s="112">
        <v>4472874.387460934</v>
      </c>
      <c r="J50" s="112">
        <v>-35212.846028915606</v>
      </c>
      <c r="L50" s="125">
        <v>748.69483412284274</v>
      </c>
      <c r="M50" s="745">
        <v>710.99859521637006</v>
      </c>
      <c r="N50" s="388">
        <v>712.29060412227045</v>
      </c>
      <c r="O50" s="360">
        <v>706.72687430256497</v>
      </c>
      <c r="P50" s="125">
        <v>-5.5637298197054861</v>
      </c>
    </row>
    <row r="51" spans="1:16">
      <c r="A51" s="502">
        <v>143</v>
      </c>
      <c r="B51" s="305">
        <v>6</v>
      </c>
      <c r="C51" s="25" t="s">
        <v>49</v>
      </c>
      <c r="D51" s="125">
        <v>6704</v>
      </c>
      <c r="F51" s="125">
        <v>4657749.7496644845</v>
      </c>
      <c r="G51" s="741">
        <v>4288627.2875797655</v>
      </c>
      <c r="H51" s="125">
        <v>4279108.9981634598</v>
      </c>
      <c r="I51" s="112">
        <v>4212862.795684482</v>
      </c>
      <c r="J51" s="112">
        <v>-66246.202478977852</v>
      </c>
      <c r="L51" s="125">
        <v>694.77174070174294</v>
      </c>
      <c r="M51" s="745">
        <v>639.7117075745474</v>
      </c>
      <c r="N51" s="388">
        <v>638.29191500051604</v>
      </c>
      <c r="O51" s="360">
        <v>628.41032155198116</v>
      </c>
      <c r="P51" s="125">
        <v>-9.8815934485348862</v>
      </c>
    </row>
    <row r="52" spans="1:16">
      <c r="A52" s="502">
        <v>145</v>
      </c>
      <c r="B52" s="305">
        <v>14</v>
      </c>
      <c r="C52" s="25" t="s">
        <v>50</v>
      </c>
      <c r="D52" s="125">
        <v>12405</v>
      </c>
      <c r="F52" s="125">
        <v>15338301.032997327</v>
      </c>
      <c r="G52" s="741">
        <v>15522606.309967505</v>
      </c>
      <c r="H52" s="125">
        <v>15501436.263548801</v>
      </c>
      <c r="I52" s="112">
        <v>15328106.702317353</v>
      </c>
      <c r="J52" s="112">
        <v>-173329.56123144738</v>
      </c>
      <c r="L52" s="125">
        <v>1236.4611876660481</v>
      </c>
      <c r="M52" s="745">
        <v>1251.3185255918988</v>
      </c>
      <c r="N52" s="388">
        <v>1249.6119519184845</v>
      </c>
      <c r="O52" s="360">
        <v>1235.6393955918866</v>
      </c>
      <c r="P52" s="125">
        <v>-13.972556326597896</v>
      </c>
    </row>
    <row r="53" spans="1:16">
      <c r="A53" s="502">
        <v>146</v>
      </c>
      <c r="B53" s="305">
        <v>12</v>
      </c>
      <c r="C53" s="25" t="s">
        <v>51</v>
      </c>
      <c r="D53" s="125">
        <v>4293</v>
      </c>
      <c r="F53" s="125">
        <v>4302459.9698665328</v>
      </c>
      <c r="G53" s="741">
        <v>3963961.7738378537</v>
      </c>
      <c r="H53" s="125">
        <v>3697570.1841471302</v>
      </c>
      <c r="I53" s="112">
        <v>3661992.1407734109</v>
      </c>
      <c r="J53" s="112">
        <v>-35578.043373719323</v>
      </c>
      <c r="L53" s="125">
        <v>1002.2035802158241</v>
      </c>
      <c r="M53" s="745">
        <v>923.35471088699126</v>
      </c>
      <c r="N53" s="388">
        <v>861.3021626245353</v>
      </c>
      <c r="O53" s="360">
        <v>853.01470784379478</v>
      </c>
      <c r="P53" s="125">
        <v>-8.2874547807405179</v>
      </c>
    </row>
    <row r="54" spans="1:16">
      <c r="A54" s="502">
        <v>148</v>
      </c>
      <c r="B54" s="305">
        <v>19</v>
      </c>
      <c r="C54" s="25" t="s">
        <v>52</v>
      </c>
      <c r="D54" s="125">
        <v>7244</v>
      </c>
      <c r="F54" s="125">
        <v>13329276.316066563</v>
      </c>
      <c r="G54" s="741">
        <v>13116448.374564743</v>
      </c>
      <c r="H54" s="125">
        <v>13137523.669054899</v>
      </c>
      <c r="I54" s="112">
        <v>12954678.232134394</v>
      </c>
      <c r="J54" s="112">
        <v>-182845.43692050502</v>
      </c>
      <c r="L54" s="125">
        <v>1840.0436659396139</v>
      </c>
      <c r="M54" s="745">
        <v>1810.6637734076121</v>
      </c>
      <c r="N54" s="388">
        <v>1813.5731183123826</v>
      </c>
      <c r="O54" s="360">
        <v>1788.3321689859738</v>
      </c>
      <c r="P54" s="125">
        <v>-25.240949326408781</v>
      </c>
    </row>
    <row r="55" spans="1:16">
      <c r="A55" s="502">
        <v>149</v>
      </c>
      <c r="B55" s="305">
        <v>1</v>
      </c>
      <c r="C55" s="25" t="s">
        <v>53</v>
      </c>
      <c r="D55" s="125">
        <v>5391</v>
      </c>
      <c r="F55" s="125">
        <v>3560506.7178194737</v>
      </c>
      <c r="G55" s="741">
        <v>3867110.5162066482</v>
      </c>
      <c r="H55" s="125">
        <v>3622739.1631392501</v>
      </c>
      <c r="I55" s="112">
        <v>3579251.8655484952</v>
      </c>
      <c r="J55" s="112">
        <v>-43487.297590754926</v>
      </c>
      <c r="L55" s="125">
        <v>660.4538523130168</v>
      </c>
      <c r="M55" s="745">
        <v>717.32712227910372</v>
      </c>
      <c r="N55" s="388">
        <v>671.99761883495648</v>
      </c>
      <c r="O55" s="360">
        <v>663.93097116462536</v>
      </c>
      <c r="P55" s="125">
        <v>-8.0666476703311218</v>
      </c>
    </row>
    <row r="56" spans="1:16">
      <c r="A56" s="502">
        <v>151</v>
      </c>
      <c r="B56" s="305">
        <v>14</v>
      </c>
      <c r="C56" s="25" t="s">
        <v>54</v>
      </c>
      <c r="D56" s="125">
        <v>1771</v>
      </c>
      <c r="F56" s="125">
        <v>932049.62543324078</v>
      </c>
      <c r="G56" s="741">
        <v>1154736.1284572948</v>
      </c>
      <c r="H56" s="125">
        <v>1091816.8517294</v>
      </c>
      <c r="I56" s="112">
        <v>1061847.5530236685</v>
      </c>
      <c r="J56" s="112">
        <v>-29969.298705731519</v>
      </c>
      <c r="L56" s="125">
        <v>526.28437348009084</v>
      </c>
      <c r="M56" s="745">
        <v>652.02491725426023</v>
      </c>
      <c r="N56" s="388">
        <v>616.4973753412761</v>
      </c>
      <c r="O56" s="360">
        <v>599.57512875418888</v>
      </c>
      <c r="P56" s="125">
        <v>-16.922246587087216</v>
      </c>
    </row>
    <row r="57" spans="1:16">
      <c r="A57" s="502">
        <v>152</v>
      </c>
      <c r="B57" s="305">
        <v>14</v>
      </c>
      <c r="C57" s="25" t="s">
        <v>55</v>
      </c>
      <c r="D57" s="125">
        <v>4261</v>
      </c>
      <c r="F57" s="125">
        <v>4190982.9763611779</v>
      </c>
      <c r="G57" s="741">
        <v>4054474.912777178</v>
      </c>
      <c r="H57" s="125">
        <v>3915874.4603812401</v>
      </c>
      <c r="I57" s="112">
        <v>3860326.467612558</v>
      </c>
      <c r="J57" s="112">
        <v>-55547.992768682074</v>
      </c>
      <c r="L57" s="125">
        <v>983.56793624998306</v>
      </c>
      <c r="M57" s="745">
        <v>951.53131020351509</v>
      </c>
      <c r="N57" s="388">
        <v>919.0036283457498</v>
      </c>
      <c r="O57" s="360">
        <v>905.9672536053879</v>
      </c>
      <c r="P57" s="125">
        <v>-13.036374740361907</v>
      </c>
    </row>
    <row r="58" spans="1:16">
      <c r="A58" s="502">
        <v>153</v>
      </c>
      <c r="B58" s="305">
        <v>9</v>
      </c>
      <c r="C58" s="25" t="s">
        <v>56</v>
      </c>
      <c r="D58" s="125">
        <v>24345</v>
      </c>
      <c r="F58" s="125">
        <v>20468036.472251441</v>
      </c>
      <c r="G58" s="741">
        <v>19614748.039256196</v>
      </c>
      <c r="H58" s="125">
        <v>19248083.974274799</v>
      </c>
      <c r="I58" s="112">
        <v>19236529.08733698</v>
      </c>
      <c r="J58" s="112">
        <v>-11554.886937819421</v>
      </c>
      <c r="L58" s="125">
        <v>840.74908491482608</v>
      </c>
      <c r="M58" s="745">
        <v>805.69924170286288</v>
      </c>
      <c r="N58" s="388">
        <v>790.63807657731775</v>
      </c>
      <c r="O58" s="360">
        <v>790.16344577272457</v>
      </c>
      <c r="P58" s="125">
        <v>-0.47463080459317553</v>
      </c>
    </row>
    <row r="59" spans="1:16">
      <c r="A59" s="502">
        <v>165</v>
      </c>
      <c r="B59" s="305">
        <v>5</v>
      </c>
      <c r="C59" s="25" t="s">
        <v>57</v>
      </c>
      <c r="D59" s="125">
        <v>15867</v>
      </c>
      <c r="F59" s="125">
        <v>10876072.356250169</v>
      </c>
      <c r="G59" s="741">
        <v>10401621.888731241</v>
      </c>
      <c r="H59" s="125">
        <v>9839838.6444095001</v>
      </c>
      <c r="I59" s="112">
        <v>9755138.8010057211</v>
      </c>
      <c r="J59" s="112">
        <v>-84699.84340377897</v>
      </c>
      <c r="L59" s="125">
        <v>685.45234488247104</v>
      </c>
      <c r="M59" s="745">
        <v>655.55063267985383</v>
      </c>
      <c r="N59" s="388">
        <v>620.14486950334026</v>
      </c>
      <c r="O59" s="360">
        <v>614.80675622396927</v>
      </c>
      <c r="P59" s="125">
        <v>-5.3381132793709867</v>
      </c>
    </row>
    <row r="60" spans="1:16">
      <c r="A60" s="502">
        <v>167</v>
      </c>
      <c r="B60" s="305">
        <v>12</v>
      </c>
      <c r="C60" s="25" t="s">
        <v>58</v>
      </c>
      <c r="D60" s="125">
        <v>79129</v>
      </c>
      <c r="F60" s="125">
        <v>53281437.439890176</v>
      </c>
      <c r="G60" s="741">
        <v>53614726.900951058</v>
      </c>
      <c r="H60" s="125">
        <v>53800677.515631303</v>
      </c>
      <c r="I60" s="112">
        <v>53351770.8162774</v>
      </c>
      <c r="J60" s="112">
        <v>-448906.69935390353</v>
      </c>
      <c r="L60" s="125">
        <v>673.34905584413013</v>
      </c>
      <c r="M60" s="745">
        <v>677.56103199776385</v>
      </c>
      <c r="N60" s="388">
        <v>679.91099995742775</v>
      </c>
      <c r="O60" s="360">
        <v>674.23790034345689</v>
      </c>
      <c r="P60" s="125">
        <v>-5.6730996139708623</v>
      </c>
    </row>
    <row r="61" spans="1:16">
      <c r="A61" s="502">
        <v>169</v>
      </c>
      <c r="B61" s="305">
        <v>5</v>
      </c>
      <c r="C61" s="25" t="s">
        <v>59</v>
      </c>
      <c r="D61" s="125">
        <v>4795</v>
      </c>
      <c r="F61" s="125">
        <v>3953334.2843196476</v>
      </c>
      <c r="G61" s="741">
        <v>3887020.7382102287</v>
      </c>
      <c r="H61" s="125">
        <v>3912523.50418959</v>
      </c>
      <c r="I61" s="112">
        <v>3895101.3438057187</v>
      </c>
      <c r="J61" s="112">
        <v>-17422.160383871291</v>
      </c>
      <c r="L61" s="125">
        <v>824.4701322877263</v>
      </c>
      <c r="M61" s="745">
        <v>810.64040421485481</v>
      </c>
      <c r="N61" s="388">
        <v>815.95902068604585</v>
      </c>
      <c r="O61" s="360">
        <v>812.3256191461353</v>
      </c>
      <c r="P61" s="125">
        <v>-3.633401539910551</v>
      </c>
    </row>
    <row r="62" spans="1:16">
      <c r="A62" s="502">
        <v>171</v>
      </c>
      <c r="B62" s="305">
        <v>11</v>
      </c>
      <c r="C62" s="25" t="s">
        <v>60</v>
      </c>
      <c r="D62" s="125">
        <v>4494</v>
      </c>
      <c r="F62" s="125">
        <v>3443644.684745816</v>
      </c>
      <c r="G62" s="741">
        <v>3289718.6675463947</v>
      </c>
      <c r="H62" s="125">
        <v>3217089.0495796702</v>
      </c>
      <c r="I62" s="112">
        <v>3184488.6731757694</v>
      </c>
      <c r="J62" s="112">
        <v>-32600.376403900795</v>
      </c>
      <c r="L62" s="125">
        <v>766.27607582238898</v>
      </c>
      <c r="M62" s="745">
        <v>732.02462562225071</v>
      </c>
      <c r="N62" s="388">
        <v>715.86316190023808</v>
      </c>
      <c r="O62" s="360">
        <v>708.60896154333989</v>
      </c>
      <c r="P62" s="125">
        <v>-7.2542003568981954</v>
      </c>
    </row>
    <row r="63" spans="1:16">
      <c r="A63" s="502">
        <v>172</v>
      </c>
      <c r="B63" s="305">
        <v>13</v>
      </c>
      <c r="C63" s="25" t="s">
        <v>61</v>
      </c>
      <c r="D63" s="125">
        <v>4079</v>
      </c>
      <c r="F63" s="125">
        <v>3166832.7864004686</v>
      </c>
      <c r="G63" s="741">
        <v>3169399.3560494436</v>
      </c>
      <c r="H63" s="125">
        <v>3163861.08365423</v>
      </c>
      <c r="I63" s="112">
        <v>3113955.409455813</v>
      </c>
      <c r="J63" s="112">
        <v>-49905.674198416993</v>
      </c>
      <c r="L63" s="125">
        <v>776.37479441050959</v>
      </c>
      <c r="M63" s="745">
        <v>777.00400981844655</v>
      </c>
      <c r="N63" s="388">
        <v>775.64625733126502</v>
      </c>
      <c r="O63" s="360">
        <v>763.41147571851263</v>
      </c>
      <c r="P63" s="125">
        <v>-12.234781612752386</v>
      </c>
    </row>
    <row r="64" spans="1:16">
      <c r="A64" s="502">
        <v>176</v>
      </c>
      <c r="B64" s="305">
        <v>12</v>
      </c>
      <c r="C64" s="25" t="s">
        <v>62</v>
      </c>
      <c r="D64" s="125">
        <v>4059</v>
      </c>
      <c r="F64" s="125">
        <v>2494090.8263514359</v>
      </c>
      <c r="G64" s="741">
        <v>2138444.32222779</v>
      </c>
      <c r="H64" s="125">
        <v>2012285.3061363299</v>
      </c>
      <c r="I64" s="112">
        <v>1985764.3578879079</v>
      </c>
      <c r="J64" s="112">
        <v>-26520.948248422006</v>
      </c>
      <c r="L64" s="125">
        <v>614.45942999542638</v>
      </c>
      <c r="M64" s="745">
        <v>526.84018778708798</v>
      </c>
      <c r="N64" s="388">
        <v>495.75888300968955</v>
      </c>
      <c r="O64" s="360">
        <v>489.22502042077059</v>
      </c>
      <c r="P64" s="125">
        <v>-6.5338625889189643</v>
      </c>
    </row>
    <row r="65" spans="1:16">
      <c r="A65" s="502">
        <v>177</v>
      </c>
      <c r="B65" s="305">
        <v>6</v>
      </c>
      <c r="C65" s="25" t="s">
        <v>63</v>
      </c>
      <c r="D65" s="125">
        <v>1663</v>
      </c>
      <c r="F65" s="125">
        <v>1174041.9622472837</v>
      </c>
      <c r="G65" s="741">
        <v>1184572.3539027104</v>
      </c>
      <c r="H65" s="125">
        <v>1177948.7865474201</v>
      </c>
      <c r="I65" s="112">
        <v>1173360.4501497233</v>
      </c>
      <c r="J65" s="112">
        <v>-4588.3363976967521</v>
      </c>
      <c r="L65" s="125">
        <v>705.97832967365218</v>
      </c>
      <c r="M65" s="745">
        <v>712.31049543157565</v>
      </c>
      <c r="N65" s="388">
        <v>708.32759263224295</v>
      </c>
      <c r="O65" s="360">
        <v>705.56852083567253</v>
      </c>
      <c r="P65" s="125">
        <v>-2.7590717965704243</v>
      </c>
    </row>
    <row r="66" spans="1:16">
      <c r="A66" s="502">
        <v>178</v>
      </c>
      <c r="B66" s="305">
        <v>10</v>
      </c>
      <c r="C66" s="25" t="s">
        <v>64</v>
      </c>
      <c r="D66" s="125">
        <v>5569</v>
      </c>
      <c r="F66" s="125">
        <v>4535264.1906004176</v>
      </c>
      <c r="G66" s="741">
        <v>4138527.5073867226</v>
      </c>
      <c r="H66" s="125">
        <v>4009681.2671415</v>
      </c>
      <c r="I66" s="112">
        <v>3946696.8646870963</v>
      </c>
      <c r="J66" s="112">
        <v>-62984.402454403695</v>
      </c>
      <c r="L66" s="125">
        <v>814.37676254272174</v>
      </c>
      <c r="M66" s="745">
        <v>743.13656085234743</v>
      </c>
      <c r="N66" s="388">
        <v>720.00022753483574</v>
      </c>
      <c r="O66" s="360">
        <v>708.69040486390668</v>
      </c>
      <c r="P66" s="125">
        <v>-11.309822670929066</v>
      </c>
    </row>
    <row r="67" spans="1:16">
      <c r="A67" s="502">
        <v>179</v>
      </c>
      <c r="B67" s="305">
        <v>13</v>
      </c>
      <c r="C67" s="25" t="s">
        <v>65</v>
      </c>
      <c r="D67" s="125">
        <v>149895</v>
      </c>
      <c r="F67" s="125">
        <v>82315126.524547055</v>
      </c>
      <c r="G67" s="741">
        <v>78502579.619556904</v>
      </c>
      <c r="H67" s="125">
        <v>80500720.604379803</v>
      </c>
      <c r="I67" s="112">
        <v>79193596.411587358</v>
      </c>
      <c r="J67" s="112">
        <v>-1307124.1927924454</v>
      </c>
      <c r="L67" s="125">
        <v>549.15191650520069</v>
      </c>
      <c r="M67" s="745">
        <v>523.71713278999903</v>
      </c>
      <c r="N67" s="388">
        <v>537.04740387858033</v>
      </c>
      <c r="O67" s="360">
        <v>528.3271384074676</v>
      </c>
      <c r="P67" s="125">
        <v>-8.7202654711127252</v>
      </c>
    </row>
    <row r="68" spans="1:16">
      <c r="A68" s="502">
        <v>181</v>
      </c>
      <c r="B68" s="305">
        <v>4</v>
      </c>
      <c r="C68" s="25" t="s">
        <v>66</v>
      </c>
      <c r="D68" s="125">
        <v>1663</v>
      </c>
      <c r="F68" s="125">
        <v>2337031.5010470063</v>
      </c>
      <c r="G68" s="741">
        <v>2369095.0344793834</v>
      </c>
      <c r="H68" s="125">
        <v>2343138.0679360698</v>
      </c>
      <c r="I68" s="112">
        <v>2328034.8555279905</v>
      </c>
      <c r="J68" s="112">
        <v>-15103.2124080793</v>
      </c>
      <c r="L68" s="125">
        <v>1405.310583912812</v>
      </c>
      <c r="M68" s="745">
        <v>1424.5911211541693</v>
      </c>
      <c r="N68" s="388">
        <v>1408.9826024871136</v>
      </c>
      <c r="O68" s="360">
        <v>1399.9006948454544</v>
      </c>
      <c r="P68" s="125">
        <v>-9.0819076416591997</v>
      </c>
    </row>
    <row r="69" spans="1:16">
      <c r="A69" s="502">
        <v>182</v>
      </c>
      <c r="B69" s="305">
        <v>13</v>
      </c>
      <c r="C69" s="25" t="s">
        <v>67</v>
      </c>
      <c r="D69" s="125">
        <v>19020</v>
      </c>
      <c r="F69" s="125">
        <v>5077815.1572869644</v>
      </c>
      <c r="G69" s="741">
        <v>5524791.272753913</v>
      </c>
      <c r="H69" s="125">
        <v>4943705.66866084</v>
      </c>
      <c r="I69" s="112">
        <v>4885370.457374569</v>
      </c>
      <c r="J69" s="112">
        <v>-58335.211286270991</v>
      </c>
      <c r="L69" s="125">
        <v>266.97240574589716</v>
      </c>
      <c r="M69" s="745">
        <v>290.47272727412792</v>
      </c>
      <c r="N69" s="388">
        <v>259.92143368353521</v>
      </c>
      <c r="O69" s="360">
        <v>256.85438787458304</v>
      </c>
      <c r="P69" s="125">
        <v>-3.067045808952173</v>
      </c>
    </row>
    <row r="70" spans="1:16">
      <c r="A70" s="502">
        <v>186</v>
      </c>
      <c r="B70" s="305">
        <v>1</v>
      </c>
      <c r="C70" s="25" t="s">
        <v>68</v>
      </c>
      <c r="D70" s="125">
        <v>46944</v>
      </c>
      <c r="F70" s="125">
        <v>20089291.185235608</v>
      </c>
      <c r="G70" s="741">
        <v>20338879.451264337</v>
      </c>
      <c r="H70" s="125">
        <v>20270451.150894199</v>
      </c>
      <c r="I70" s="112">
        <v>19727997.248981152</v>
      </c>
      <c r="J70" s="112">
        <v>-542453.90191304684</v>
      </c>
      <c r="L70" s="125">
        <v>427.94161522741155</v>
      </c>
      <c r="M70" s="745">
        <v>433.25833868576041</v>
      </c>
      <c r="N70" s="388">
        <v>431.80068061720772</v>
      </c>
      <c r="O70" s="360">
        <v>420.24534017086637</v>
      </c>
      <c r="P70" s="125">
        <v>-11.555340446341347</v>
      </c>
    </row>
    <row r="71" spans="1:16">
      <c r="A71" s="502">
        <v>202</v>
      </c>
      <c r="B71" s="305">
        <v>2</v>
      </c>
      <c r="C71" s="25" t="s">
        <v>69</v>
      </c>
      <c r="D71" s="125">
        <v>36675</v>
      </c>
      <c r="F71" s="125">
        <v>30689584.378141824</v>
      </c>
      <c r="G71" s="741">
        <v>30111616.783571359</v>
      </c>
      <c r="H71" s="125">
        <v>30453646.144931801</v>
      </c>
      <c r="I71" s="112">
        <v>30019813.105629615</v>
      </c>
      <c r="J71" s="112">
        <v>-433833.03930218518</v>
      </c>
      <c r="L71" s="125">
        <v>836.79848338491684</v>
      </c>
      <c r="M71" s="745">
        <v>821.03931243548357</v>
      </c>
      <c r="N71" s="388">
        <v>830.36526639214185</v>
      </c>
      <c r="O71" s="360">
        <v>818.53614466611089</v>
      </c>
      <c r="P71" s="125">
        <v>-11.829121726030962</v>
      </c>
    </row>
    <row r="72" spans="1:16">
      <c r="A72" s="502">
        <v>204</v>
      </c>
      <c r="B72" s="305">
        <v>11</v>
      </c>
      <c r="C72" s="25" t="s">
        <v>70</v>
      </c>
      <c r="D72" s="125">
        <v>2547</v>
      </c>
      <c r="F72" s="125">
        <v>498140.69056836341</v>
      </c>
      <c r="G72" s="741">
        <v>615774.07298465353</v>
      </c>
      <c r="H72" s="125">
        <v>496010.62031037302</v>
      </c>
      <c r="I72" s="112">
        <v>484916.16128785565</v>
      </c>
      <c r="J72" s="112">
        <v>-11094.459022517374</v>
      </c>
      <c r="L72" s="125">
        <v>195.57938381168569</v>
      </c>
      <c r="M72" s="745">
        <v>241.76445739483844</v>
      </c>
      <c r="N72" s="388">
        <v>194.74307825299294</v>
      </c>
      <c r="O72" s="360">
        <v>190.38718542907563</v>
      </c>
      <c r="P72" s="125">
        <v>-4.3558928239173156</v>
      </c>
    </row>
    <row r="73" spans="1:16">
      <c r="A73" s="502">
        <v>205</v>
      </c>
      <c r="B73" s="305">
        <v>18</v>
      </c>
      <c r="C73" s="25" t="s">
        <v>71</v>
      </c>
      <c r="D73" s="125">
        <v>36370</v>
      </c>
      <c r="F73" s="125">
        <v>21205635.772103339</v>
      </c>
      <c r="G73" s="741">
        <v>21206982.203258552</v>
      </c>
      <c r="H73" s="125">
        <v>21037264.214588799</v>
      </c>
      <c r="I73" s="112">
        <v>20622065.598390888</v>
      </c>
      <c r="J73" s="112">
        <v>-415198.61619791016</v>
      </c>
      <c r="L73" s="125">
        <v>583.05294946668516</v>
      </c>
      <c r="M73" s="745">
        <v>583.08996984488726</v>
      </c>
      <c r="N73" s="388">
        <v>578.42354178138021</v>
      </c>
      <c r="O73" s="360">
        <v>567.0075776296643</v>
      </c>
      <c r="P73" s="125">
        <v>-11.415964151715912</v>
      </c>
    </row>
    <row r="74" spans="1:16">
      <c r="A74" s="502">
        <v>208</v>
      </c>
      <c r="B74" s="305">
        <v>17</v>
      </c>
      <c r="C74" s="25" t="s">
        <v>72</v>
      </c>
      <c r="D74" s="125">
        <v>12155</v>
      </c>
      <c r="F74" s="125">
        <v>14621989.222411131</v>
      </c>
      <c r="G74" s="741">
        <v>14748643.853942515</v>
      </c>
      <c r="H74" s="125">
        <v>14809290.344888801</v>
      </c>
      <c r="I74" s="112">
        <v>14654520.894668596</v>
      </c>
      <c r="J74" s="112">
        <v>-154769.45022020489</v>
      </c>
      <c r="L74" s="125">
        <v>1202.9608574587521</v>
      </c>
      <c r="M74" s="745">
        <v>1213.3808189175249</v>
      </c>
      <c r="N74" s="388">
        <v>1218.3702463915097</v>
      </c>
      <c r="O74" s="360">
        <v>1205.637259948054</v>
      </c>
      <c r="P74" s="125">
        <v>-12.732986443455729</v>
      </c>
    </row>
    <row r="75" spans="1:16">
      <c r="A75" s="502">
        <v>211</v>
      </c>
      <c r="B75" s="305">
        <v>6</v>
      </c>
      <c r="C75" s="25" t="s">
        <v>73</v>
      </c>
      <c r="D75" s="125">
        <v>34379</v>
      </c>
      <c r="F75" s="125">
        <v>24058128.458350483</v>
      </c>
      <c r="G75" s="741">
        <v>24513480.431272712</v>
      </c>
      <c r="H75" s="125">
        <v>24723026.914909098</v>
      </c>
      <c r="I75" s="112">
        <v>24373975.11065989</v>
      </c>
      <c r="J75" s="112">
        <v>-349051.80424920842</v>
      </c>
      <c r="L75" s="125">
        <v>699.79139760756516</v>
      </c>
      <c r="M75" s="745">
        <v>713.03645921267957</v>
      </c>
      <c r="N75" s="388">
        <v>719.13164766017326</v>
      </c>
      <c r="O75" s="360">
        <v>708.97859480089267</v>
      </c>
      <c r="P75" s="125">
        <v>-10.153052859280592</v>
      </c>
    </row>
    <row r="76" spans="1:16">
      <c r="A76" s="502">
        <v>213</v>
      </c>
      <c r="B76" s="305">
        <v>10</v>
      </c>
      <c r="C76" s="25" t="s">
        <v>74</v>
      </c>
      <c r="D76" s="125">
        <v>4952</v>
      </c>
      <c r="F76" s="125">
        <v>2674539.1403197218</v>
      </c>
      <c r="G76" s="741">
        <v>2461724.63925495</v>
      </c>
      <c r="H76" s="125">
        <v>2258399.7758615902</v>
      </c>
      <c r="I76" s="112">
        <v>2231135.2912536692</v>
      </c>
      <c r="J76" s="112">
        <v>-27264.484607920982</v>
      </c>
      <c r="L76" s="125">
        <v>540.09271815826366</v>
      </c>
      <c r="M76" s="745">
        <v>497.11725348444065</v>
      </c>
      <c r="N76" s="388">
        <v>456.05811305767168</v>
      </c>
      <c r="O76" s="360">
        <v>450.55236091552285</v>
      </c>
      <c r="P76" s="125">
        <v>-5.5057521421488218</v>
      </c>
    </row>
    <row r="77" spans="1:16">
      <c r="A77" s="502">
        <v>214</v>
      </c>
      <c r="B77" s="305">
        <v>4</v>
      </c>
      <c r="C77" s="25" t="s">
        <v>75</v>
      </c>
      <c r="D77" s="125">
        <v>12508</v>
      </c>
      <c r="F77" s="125">
        <v>10794397.559206577</v>
      </c>
      <c r="G77" s="741">
        <v>11672020.796589483</v>
      </c>
      <c r="H77" s="125">
        <v>11530426.6915843</v>
      </c>
      <c r="I77" s="112">
        <v>11362246.046568422</v>
      </c>
      <c r="J77" s="112">
        <v>-168180.6450158786</v>
      </c>
      <c r="L77" s="125">
        <v>862.99948506608382</v>
      </c>
      <c r="M77" s="745">
        <v>933.16443848652727</v>
      </c>
      <c r="N77" s="388">
        <v>921.84415506750076</v>
      </c>
      <c r="O77" s="360">
        <v>908.39830880783677</v>
      </c>
      <c r="P77" s="125">
        <v>-13.445846259663995</v>
      </c>
    </row>
    <row r="78" spans="1:16">
      <c r="A78" s="502">
        <v>216</v>
      </c>
      <c r="B78" s="305">
        <v>13</v>
      </c>
      <c r="C78" s="25" t="s">
        <v>76</v>
      </c>
      <c r="D78" s="125">
        <v>1137</v>
      </c>
      <c r="F78" s="125">
        <v>1467223.3400619447</v>
      </c>
      <c r="G78" s="741">
        <v>1353084.6309030822</v>
      </c>
      <c r="H78" s="125">
        <v>1257537.3440517299</v>
      </c>
      <c r="I78" s="112">
        <v>1250345.4341346589</v>
      </c>
      <c r="J78" s="112">
        <v>-7191.909917070996</v>
      </c>
      <c r="L78" s="125">
        <v>1290.4338962725988</v>
      </c>
      <c r="M78" s="745">
        <v>1190.0480482876712</v>
      </c>
      <c r="N78" s="388">
        <v>1106.0134952082058</v>
      </c>
      <c r="O78" s="360">
        <v>1099.6881566707641</v>
      </c>
      <c r="P78" s="125">
        <v>-6.3253385374416666</v>
      </c>
    </row>
    <row r="79" spans="1:16">
      <c r="A79" s="502">
        <v>217</v>
      </c>
      <c r="B79" s="305">
        <v>16</v>
      </c>
      <c r="C79" s="25" t="s">
        <v>77</v>
      </c>
      <c r="D79" s="125">
        <v>5246</v>
      </c>
      <c r="F79" s="125">
        <v>5068377.7710683569</v>
      </c>
      <c r="G79" s="741">
        <v>5214258.4590213997</v>
      </c>
      <c r="H79" s="125">
        <v>5266170.2820693199</v>
      </c>
      <c r="I79" s="112">
        <v>5173989.7205862636</v>
      </c>
      <c r="J79" s="112">
        <v>-92180.561483056284</v>
      </c>
      <c r="L79" s="125">
        <v>966.14139745870318</v>
      </c>
      <c r="M79" s="745">
        <v>993.94938220003803</v>
      </c>
      <c r="N79" s="388">
        <v>1003.8448879278154</v>
      </c>
      <c r="O79" s="360">
        <v>986.2732978624216</v>
      </c>
      <c r="P79" s="125">
        <v>-17.571590065393821</v>
      </c>
    </row>
    <row r="80" spans="1:16">
      <c r="A80" s="502">
        <v>218</v>
      </c>
      <c r="B80" s="305">
        <v>14</v>
      </c>
      <c r="C80" s="25" t="s">
        <v>78</v>
      </c>
      <c r="D80" s="125">
        <v>1134</v>
      </c>
      <c r="F80" s="125">
        <v>1356358.6845177356</v>
      </c>
      <c r="G80" s="741">
        <v>1361180.8944690637</v>
      </c>
      <c r="H80" s="125">
        <v>1388976.0186542801</v>
      </c>
      <c r="I80" s="112">
        <v>1375480.7971153855</v>
      </c>
      <c r="J80" s="112">
        <v>-13495.221538894577</v>
      </c>
      <c r="L80" s="125">
        <v>1196.083496047386</v>
      </c>
      <c r="M80" s="745">
        <v>1200.3358857751884</v>
      </c>
      <c r="N80" s="388">
        <v>1224.8465772965433</v>
      </c>
      <c r="O80" s="360">
        <v>1212.94602920228</v>
      </c>
      <c r="P80" s="125">
        <v>-11.900548094263286</v>
      </c>
    </row>
    <row r="81" spans="1:16">
      <c r="A81" s="502">
        <v>224</v>
      </c>
      <c r="B81" s="305">
        <v>1</v>
      </c>
      <c r="C81" s="25" t="s">
        <v>79</v>
      </c>
      <c r="D81" s="125">
        <v>8274</v>
      </c>
      <c r="F81" s="125">
        <v>7252477.3245881395</v>
      </c>
      <c r="G81" s="741">
        <v>6235157.7667922368</v>
      </c>
      <c r="H81" s="125">
        <v>6215639.3161310097</v>
      </c>
      <c r="I81" s="112">
        <v>6145466.1176423756</v>
      </c>
      <c r="J81" s="112">
        <v>-70173.19848863408</v>
      </c>
      <c r="L81" s="125">
        <v>876.53823115641035</v>
      </c>
      <c r="M81" s="745">
        <v>753.58445332272618</v>
      </c>
      <c r="N81" s="388">
        <v>751.22544309052569</v>
      </c>
      <c r="O81" s="360">
        <v>742.74427334328925</v>
      </c>
      <c r="P81" s="125">
        <v>-8.4811697472364358</v>
      </c>
    </row>
    <row r="82" spans="1:16">
      <c r="A82" s="502">
        <v>226</v>
      </c>
      <c r="B82" s="305">
        <v>13</v>
      </c>
      <c r="C82" s="25" t="s">
        <v>80</v>
      </c>
      <c r="D82" s="125">
        <v>3514</v>
      </c>
      <c r="F82" s="125">
        <v>3524404.2561639049</v>
      </c>
      <c r="G82" s="741">
        <v>3394157.7602184359</v>
      </c>
      <c r="H82" s="125">
        <v>3211099.7189928</v>
      </c>
      <c r="I82" s="112">
        <v>3193640.8344575944</v>
      </c>
      <c r="J82" s="112">
        <v>-17458.88453520555</v>
      </c>
      <c r="L82" s="125">
        <v>1002.9608014126081</v>
      </c>
      <c r="M82" s="745">
        <v>965.89577695459184</v>
      </c>
      <c r="N82" s="388">
        <v>913.80185514877633</v>
      </c>
      <c r="O82" s="360">
        <v>908.8334759412619</v>
      </c>
      <c r="P82" s="125">
        <v>-4.9683792075144311</v>
      </c>
    </row>
    <row r="83" spans="1:16">
      <c r="A83" s="502">
        <v>230</v>
      </c>
      <c r="B83" s="305">
        <v>4</v>
      </c>
      <c r="C83" s="25" t="s">
        <v>81</v>
      </c>
      <c r="D83" s="125">
        <v>2133</v>
      </c>
      <c r="F83" s="125">
        <v>2568362.1970864227</v>
      </c>
      <c r="G83" s="741">
        <v>2440900.1176808649</v>
      </c>
      <c r="H83" s="125">
        <v>2509193.5128162801</v>
      </c>
      <c r="I83" s="112">
        <v>2485023.532088994</v>
      </c>
      <c r="J83" s="112">
        <v>-24169.980727286078</v>
      </c>
      <c r="L83" s="125">
        <v>1204.1079217470335</v>
      </c>
      <c r="M83" s="745">
        <v>1144.3507349652436</v>
      </c>
      <c r="N83" s="388">
        <v>1176.3682666742991</v>
      </c>
      <c r="O83" s="360">
        <v>1165.0368176694767</v>
      </c>
      <c r="P83" s="125">
        <v>-11.331449004822389</v>
      </c>
    </row>
    <row r="84" spans="1:16">
      <c r="A84" s="502">
        <v>231</v>
      </c>
      <c r="B84" s="305">
        <v>15</v>
      </c>
      <c r="C84" s="25" t="s">
        <v>82</v>
      </c>
      <c r="D84" s="125">
        <v>1248</v>
      </c>
      <c r="F84" s="125">
        <v>-539176.87398574501</v>
      </c>
      <c r="G84" s="741">
        <v>-331574.06709992397</v>
      </c>
      <c r="H84" s="125">
        <v>-346272.996600902</v>
      </c>
      <c r="I84" s="112">
        <v>-370641.80600569095</v>
      </c>
      <c r="J84" s="112">
        <v>-24368.809404788946</v>
      </c>
      <c r="L84" s="125">
        <v>-432.03275159114185</v>
      </c>
      <c r="M84" s="745">
        <v>-265.68434863775957</v>
      </c>
      <c r="N84" s="388">
        <v>-277.46233701995351</v>
      </c>
      <c r="O84" s="360">
        <v>-296.98862660712416</v>
      </c>
      <c r="P84" s="125">
        <v>-19.526289587170652</v>
      </c>
    </row>
    <row r="85" spans="1:16">
      <c r="A85" s="502">
        <v>232</v>
      </c>
      <c r="B85" s="305">
        <v>14</v>
      </c>
      <c r="C85" s="25" t="s">
        <v>83</v>
      </c>
      <c r="D85" s="125">
        <v>12429</v>
      </c>
      <c r="F85" s="125">
        <v>11436853.634597195</v>
      </c>
      <c r="G85" s="741">
        <v>11462140.817213014</v>
      </c>
      <c r="H85" s="125">
        <v>11444448.7578819</v>
      </c>
      <c r="I85" s="112">
        <v>11228966.716694325</v>
      </c>
      <c r="J85" s="112">
        <v>-215482.04118757509</v>
      </c>
      <c r="L85" s="125">
        <v>920.17488410951773</v>
      </c>
      <c r="M85" s="745">
        <v>922.20941485340848</v>
      </c>
      <c r="N85" s="388">
        <v>920.7859649112479</v>
      </c>
      <c r="O85" s="360">
        <v>903.44892724228214</v>
      </c>
      <c r="P85" s="125">
        <v>-17.337037668965763</v>
      </c>
    </row>
    <row r="86" spans="1:16">
      <c r="A86" s="502">
        <v>233</v>
      </c>
      <c r="B86" s="305">
        <v>14</v>
      </c>
      <c r="C86" s="25" t="s">
        <v>84</v>
      </c>
      <c r="D86" s="125">
        <v>14909</v>
      </c>
      <c r="F86" s="125">
        <v>16382309.748889126</v>
      </c>
      <c r="G86" s="741">
        <v>15214344.192588789</v>
      </c>
      <c r="H86" s="125">
        <v>15114656.0195888</v>
      </c>
      <c r="I86" s="112">
        <v>14979928.035932448</v>
      </c>
      <c r="J86" s="112">
        <v>-134727.98365635239</v>
      </c>
      <c r="L86" s="125">
        <v>1098.8201588898737</v>
      </c>
      <c r="M86" s="745">
        <v>1020.4805280427117</v>
      </c>
      <c r="N86" s="388">
        <v>1013.7940854241599</v>
      </c>
      <c r="O86" s="360">
        <v>1004.7573972722817</v>
      </c>
      <c r="P86" s="125">
        <v>-9.036688151878252</v>
      </c>
    </row>
    <row r="87" spans="1:16">
      <c r="A87" s="502">
        <v>235</v>
      </c>
      <c r="B87" s="305">
        <v>1</v>
      </c>
      <c r="C87" s="25" t="s">
        <v>85</v>
      </c>
      <c r="D87" s="125">
        <v>10318</v>
      </c>
      <c r="F87" s="125">
        <v>18658338.188287519</v>
      </c>
      <c r="G87" s="741">
        <v>18760706.501324881</v>
      </c>
      <c r="H87" s="125">
        <v>19119881.360889401</v>
      </c>
      <c r="I87" s="112">
        <v>18978663.976381965</v>
      </c>
      <c r="J87" s="112">
        <v>-141217.38450743631</v>
      </c>
      <c r="L87" s="125">
        <v>1808.3289579654506</v>
      </c>
      <c r="M87" s="745">
        <v>1818.250290882427</v>
      </c>
      <c r="N87" s="388">
        <v>1853.0608025673</v>
      </c>
      <c r="O87" s="360">
        <v>1839.3742950554338</v>
      </c>
      <c r="P87" s="125">
        <v>-13.686507511866239</v>
      </c>
    </row>
    <row r="88" spans="1:16">
      <c r="A88" s="502">
        <v>236</v>
      </c>
      <c r="B88" s="305">
        <v>16</v>
      </c>
      <c r="C88" s="25" t="s">
        <v>86</v>
      </c>
      <c r="D88" s="125">
        <v>4074</v>
      </c>
      <c r="F88" s="125">
        <v>4924699.8974534646</v>
      </c>
      <c r="G88" s="741">
        <v>4726630.2132843835</v>
      </c>
      <c r="H88" s="125">
        <v>4685386.0852511805</v>
      </c>
      <c r="I88" s="112">
        <v>4638123.8154773433</v>
      </c>
      <c r="J88" s="112">
        <v>-47262.269773837179</v>
      </c>
      <c r="L88" s="125">
        <v>1208.8119532286364</v>
      </c>
      <c r="M88" s="745">
        <v>1160.1939649691662</v>
      </c>
      <c r="N88" s="388">
        <v>1150.070222202057</v>
      </c>
      <c r="O88" s="360">
        <v>1138.4692723312085</v>
      </c>
      <c r="P88" s="125">
        <v>-11.600949870848581</v>
      </c>
    </row>
    <row r="89" spans="1:16">
      <c r="A89" s="502">
        <v>239</v>
      </c>
      <c r="B89" s="305">
        <v>11</v>
      </c>
      <c r="C89" s="25" t="s">
        <v>87</v>
      </c>
      <c r="D89" s="125">
        <v>1922</v>
      </c>
      <c r="F89" s="125">
        <v>912932.58392299665</v>
      </c>
      <c r="G89" s="741">
        <v>923419.31353443046</v>
      </c>
      <c r="H89" s="125">
        <v>919156.77731259505</v>
      </c>
      <c r="I89" s="112">
        <v>909572.02972624963</v>
      </c>
      <c r="J89" s="112">
        <v>-9584.7475863454165</v>
      </c>
      <c r="L89" s="125">
        <v>474.99093856555498</v>
      </c>
      <c r="M89" s="745">
        <v>480.44709341021354</v>
      </c>
      <c r="N89" s="388">
        <v>478.22933262882157</v>
      </c>
      <c r="O89" s="360">
        <v>473.24247124154505</v>
      </c>
      <c r="P89" s="125">
        <v>-4.9868613872765195</v>
      </c>
    </row>
    <row r="90" spans="1:16">
      <c r="A90" s="502">
        <v>240</v>
      </c>
      <c r="B90" s="305">
        <v>19</v>
      </c>
      <c r="C90" s="25" t="s">
        <v>88</v>
      </c>
      <c r="D90" s="125">
        <v>19339</v>
      </c>
      <c r="F90" s="125">
        <v>-3385197.5020104172</v>
      </c>
      <c r="G90" s="741">
        <v>-2457056.4050888</v>
      </c>
      <c r="H90" s="125">
        <v>-2669313.0987950601</v>
      </c>
      <c r="I90" s="112">
        <v>-2856165.4881611825</v>
      </c>
      <c r="J90" s="112">
        <v>-186852.38936612243</v>
      </c>
      <c r="L90" s="125">
        <v>-175.04511619062089</v>
      </c>
      <c r="M90" s="745">
        <v>-127.0518850555251</v>
      </c>
      <c r="N90" s="388">
        <v>-138.0274625779544</v>
      </c>
      <c r="O90" s="360">
        <v>-147.6894093883439</v>
      </c>
      <c r="P90" s="125">
        <v>-9.6619468103895088</v>
      </c>
    </row>
    <row r="91" spans="1:16">
      <c r="A91" s="502">
        <v>241</v>
      </c>
      <c r="B91" s="305">
        <v>19</v>
      </c>
      <c r="C91" s="25" t="s">
        <v>89</v>
      </c>
      <c r="D91" s="125">
        <v>7576</v>
      </c>
      <c r="F91" s="125">
        <v>1934912.7597068157</v>
      </c>
      <c r="G91" s="741">
        <v>1813209.908171392</v>
      </c>
      <c r="H91" s="125">
        <v>1734242.34411954</v>
      </c>
      <c r="I91" s="112">
        <v>1677462.6358839762</v>
      </c>
      <c r="J91" s="112">
        <v>-56779.70823556371</v>
      </c>
      <c r="L91" s="125">
        <v>255.4003114713326</v>
      </c>
      <c r="M91" s="745">
        <v>239.33604912505174</v>
      </c>
      <c r="N91" s="388">
        <v>228.91266421852427</v>
      </c>
      <c r="O91" s="360">
        <v>221.41798256124289</v>
      </c>
      <c r="P91" s="125">
        <v>-7.4946816572813759</v>
      </c>
    </row>
    <row r="92" spans="1:16">
      <c r="A92" s="502">
        <v>244</v>
      </c>
      <c r="B92" s="305">
        <v>17</v>
      </c>
      <c r="C92" s="25" t="s">
        <v>90</v>
      </c>
      <c r="D92" s="125">
        <v>19702</v>
      </c>
      <c r="F92" s="125">
        <v>23423118.358451437</v>
      </c>
      <c r="G92" s="741">
        <v>22810242.079619322</v>
      </c>
      <c r="H92" s="125">
        <v>23135585.674539901</v>
      </c>
      <c r="I92" s="112">
        <v>22715657.919375148</v>
      </c>
      <c r="J92" s="112">
        <v>-419927.75516475365</v>
      </c>
      <c r="L92" s="125">
        <v>1188.8700821465554</v>
      </c>
      <c r="M92" s="745">
        <v>1157.762769242682</v>
      </c>
      <c r="N92" s="388">
        <v>1174.2759960684145</v>
      </c>
      <c r="O92" s="360">
        <v>1152.9620302190208</v>
      </c>
      <c r="P92" s="125">
        <v>-21.313965849393753</v>
      </c>
    </row>
    <row r="93" spans="1:16">
      <c r="A93" s="502">
        <v>245</v>
      </c>
      <c r="B93" s="305">
        <v>1</v>
      </c>
      <c r="C93" s="25" t="s">
        <v>91</v>
      </c>
      <c r="D93" s="125">
        <v>38767</v>
      </c>
      <c r="F93" s="125">
        <v>25614117.10525243</v>
      </c>
      <c r="G93" s="741">
        <v>26864386.821092919</v>
      </c>
      <c r="H93" s="125">
        <v>25942626.940185301</v>
      </c>
      <c r="I93" s="112">
        <v>25463359.013016388</v>
      </c>
      <c r="J93" s="112">
        <v>-479267.92716891319</v>
      </c>
      <c r="L93" s="125">
        <v>660.71960959714272</v>
      </c>
      <c r="M93" s="745">
        <v>692.97048575058477</v>
      </c>
      <c r="N93" s="388">
        <v>669.1935651503934</v>
      </c>
      <c r="O93" s="360">
        <v>656.83078424991322</v>
      </c>
      <c r="P93" s="125">
        <v>-12.362780900480175</v>
      </c>
    </row>
    <row r="94" spans="1:16">
      <c r="A94" s="502">
        <v>249</v>
      </c>
      <c r="B94" s="305">
        <v>13</v>
      </c>
      <c r="C94" s="25" t="s">
        <v>92</v>
      </c>
      <c r="D94" s="125">
        <v>9014</v>
      </c>
      <c r="F94" s="125">
        <v>7715704.1355244368</v>
      </c>
      <c r="G94" s="741">
        <v>7522887.9549548272</v>
      </c>
      <c r="H94" s="125">
        <v>7259927.65723651</v>
      </c>
      <c r="I94" s="112">
        <v>7195724.5526712062</v>
      </c>
      <c r="J94" s="112">
        <v>-64203.104565303773</v>
      </c>
      <c r="L94" s="125">
        <v>855.96895224366949</v>
      </c>
      <c r="M94" s="745">
        <v>834.57820667348869</v>
      </c>
      <c r="N94" s="388">
        <v>805.40577515381744</v>
      </c>
      <c r="O94" s="360">
        <v>798.28317646674134</v>
      </c>
      <c r="P94" s="125">
        <v>-7.1225986870761062</v>
      </c>
    </row>
    <row r="95" spans="1:16">
      <c r="A95" s="502">
        <v>250</v>
      </c>
      <c r="B95" s="305">
        <v>6</v>
      </c>
      <c r="C95" s="25" t="s">
        <v>93</v>
      </c>
      <c r="D95" s="125">
        <v>1670</v>
      </c>
      <c r="F95" s="125">
        <v>1573597.0165860329</v>
      </c>
      <c r="G95" s="741">
        <v>1493553.1459730261</v>
      </c>
      <c r="H95" s="125">
        <v>1429231.33391714</v>
      </c>
      <c r="I95" s="112">
        <v>1420359.8465592042</v>
      </c>
      <c r="J95" s="112">
        <v>-8871.4873579358682</v>
      </c>
      <c r="L95" s="125">
        <v>942.27366262636701</v>
      </c>
      <c r="M95" s="745">
        <v>894.34320118145274</v>
      </c>
      <c r="N95" s="388">
        <v>855.82714605816773</v>
      </c>
      <c r="O95" s="360">
        <v>850.51487817916416</v>
      </c>
      <c r="P95" s="125">
        <v>-5.3122678790035707</v>
      </c>
    </row>
    <row r="96" spans="1:16">
      <c r="A96" s="502">
        <v>256</v>
      </c>
      <c r="B96" s="305">
        <v>13</v>
      </c>
      <c r="C96" s="25" t="s">
        <v>94</v>
      </c>
      <c r="D96" s="125">
        <v>1472</v>
      </c>
      <c r="F96" s="125">
        <v>2006176.2202910359</v>
      </c>
      <c r="G96" s="741">
        <v>2105571.0555902948</v>
      </c>
      <c r="H96" s="125">
        <v>2123155.8681539898</v>
      </c>
      <c r="I96" s="112">
        <v>2087837.4367032989</v>
      </c>
      <c r="J96" s="112">
        <v>-35318.431450690841</v>
      </c>
      <c r="L96" s="125">
        <v>1362.8914540020626</v>
      </c>
      <c r="M96" s="745">
        <v>1430.4151192868851</v>
      </c>
      <c r="N96" s="388">
        <v>1442.3613234741779</v>
      </c>
      <c r="O96" s="360">
        <v>1418.3678238473499</v>
      </c>
      <c r="P96" s="125">
        <v>-23.993499626827997</v>
      </c>
    </row>
    <row r="97" spans="1:16">
      <c r="A97" s="502">
        <v>257</v>
      </c>
      <c r="B97" s="305">
        <v>1</v>
      </c>
      <c r="C97" s="25" t="s">
        <v>95</v>
      </c>
      <c r="D97" s="125">
        <v>41725</v>
      </c>
      <c r="F97" s="125">
        <v>42368050.216162287</v>
      </c>
      <c r="G97" s="741">
        <v>41124077.497294694</v>
      </c>
      <c r="H97" s="125">
        <v>41561964.6774529</v>
      </c>
      <c r="I97" s="112">
        <v>40818070.938915655</v>
      </c>
      <c r="J97" s="112">
        <v>-743893.7385372445</v>
      </c>
      <c r="L97" s="125">
        <v>1015.4116289074245</v>
      </c>
      <c r="M97" s="745">
        <v>985.59802270328805</v>
      </c>
      <c r="N97" s="388">
        <v>996.09262258724743</v>
      </c>
      <c r="O97" s="360">
        <v>978.2641327481283</v>
      </c>
      <c r="P97" s="125">
        <v>-17.828489839119129</v>
      </c>
    </row>
    <row r="98" spans="1:16">
      <c r="A98" s="502">
        <v>260</v>
      </c>
      <c r="B98" s="305">
        <v>12</v>
      </c>
      <c r="C98" s="25" t="s">
        <v>96</v>
      </c>
      <c r="D98" s="125">
        <v>9397</v>
      </c>
      <c r="F98" s="125">
        <v>13865865.527222207</v>
      </c>
      <c r="G98" s="741">
        <v>13260462.295878971</v>
      </c>
      <c r="H98" s="125">
        <v>13205599.538275599</v>
      </c>
      <c r="I98" s="112">
        <v>13154765.202937521</v>
      </c>
      <c r="J98" s="112">
        <v>-50834.335338078439</v>
      </c>
      <c r="L98" s="125">
        <v>1475.5630017263177</v>
      </c>
      <c r="M98" s="745">
        <v>1411.1378414258775</v>
      </c>
      <c r="N98" s="388">
        <v>1405.2995145552409</v>
      </c>
      <c r="O98" s="360">
        <v>1399.8898800614579</v>
      </c>
      <c r="P98" s="125">
        <v>-5.4096344937829599</v>
      </c>
    </row>
    <row r="99" spans="1:16">
      <c r="A99" s="502">
        <v>261</v>
      </c>
      <c r="B99" s="305">
        <v>19</v>
      </c>
      <c r="C99" s="25" t="s">
        <v>97</v>
      </c>
      <c r="D99" s="125">
        <v>6973</v>
      </c>
      <c r="F99" s="125">
        <v>12659061.013709918</v>
      </c>
      <c r="G99" s="741">
        <v>12988485.724592332</v>
      </c>
      <c r="H99" s="125">
        <v>13051287.462922299</v>
      </c>
      <c r="I99" s="112">
        <v>12845428.373219285</v>
      </c>
      <c r="J99" s="112">
        <v>-205859.08970301412</v>
      </c>
      <c r="L99" s="125">
        <v>1815.4396979363141</v>
      </c>
      <c r="M99" s="745">
        <v>1862.6825935167549</v>
      </c>
      <c r="N99" s="388">
        <v>1871.6890094539365</v>
      </c>
      <c r="O99" s="360">
        <v>1842.166696288439</v>
      </c>
      <c r="P99" s="125">
        <v>-29.522313165497508</v>
      </c>
    </row>
    <row r="100" spans="1:16">
      <c r="A100" s="502">
        <v>263</v>
      </c>
      <c r="B100" s="305">
        <v>11</v>
      </c>
      <c r="C100" s="25" t="s">
        <v>98</v>
      </c>
      <c r="D100" s="125">
        <v>7255</v>
      </c>
      <c r="F100" s="125">
        <v>10030394.454385594</v>
      </c>
      <c r="G100" s="741">
        <v>9718297.2886957079</v>
      </c>
      <c r="H100" s="125">
        <v>9540357.2068974301</v>
      </c>
      <c r="I100" s="112">
        <v>9431099.3827549871</v>
      </c>
      <c r="J100" s="112">
        <v>-109257.82414244302</v>
      </c>
      <c r="L100" s="125">
        <v>1382.5492011558365</v>
      </c>
      <c r="M100" s="745">
        <v>1339.5309839690844</v>
      </c>
      <c r="N100" s="388">
        <v>1315.0044392691152</v>
      </c>
      <c r="O100" s="360">
        <v>1299.9447805313559</v>
      </c>
      <c r="P100" s="125">
        <v>-15.059658737759264</v>
      </c>
    </row>
    <row r="101" spans="1:16">
      <c r="A101" s="502">
        <v>265</v>
      </c>
      <c r="B101" s="305">
        <v>13</v>
      </c>
      <c r="C101" s="25" t="s">
        <v>99</v>
      </c>
      <c r="D101" s="125">
        <v>1001</v>
      </c>
      <c r="F101" s="125">
        <v>1866800.4902101597</v>
      </c>
      <c r="G101" s="741">
        <v>1830895.1333234448</v>
      </c>
      <c r="H101" s="125">
        <v>1792884.96423076</v>
      </c>
      <c r="I101" s="112">
        <v>1779983.1396889398</v>
      </c>
      <c r="J101" s="112">
        <v>-12901.824541820213</v>
      </c>
      <c r="L101" s="125">
        <v>1864.9355546555041</v>
      </c>
      <c r="M101" s="745">
        <v>1829.0660672561885</v>
      </c>
      <c r="N101" s="388">
        <v>1791.0938703603997</v>
      </c>
      <c r="O101" s="360">
        <v>1778.2049347541856</v>
      </c>
      <c r="P101" s="125">
        <v>-12.888935606214091</v>
      </c>
    </row>
    <row r="102" spans="1:16">
      <c r="A102" s="502">
        <v>271</v>
      </c>
      <c r="B102" s="305">
        <v>4</v>
      </c>
      <c r="C102" s="25" t="s">
        <v>100</v>
      </c>
      <c r="D102" s="125">
        <v>6583</v>
      </c>
      <c r="F102" s="125">
        <v>3586182.8411267139</v>
      </c>
      <c r="G102" s="741">
        <v>3669520.5822814289</v>
      </c>
      <c r="H102" s="125">
        <v>3686018.29302239</v>
      </c>
      <c r="I102" s="112">
        <v>3620866.2935385695</v>
      </c>
      <c r="J102" s="112">
        <v>-65151.999483820517</v>
      </c>
      <c r="L102" s="125">
        <v>544.76421709353087</v>
      </c>
      <c r="M102" s="745">
        <v>557.42375547340555</v>
      </c>
      <c r="N102" s="388">
        <v>559.92986374333736</v>
      </c>
      <c r="O102" s="360">
        <v>550.03285637833346</v>
      </c>
      <c r="P102" s="125">
        <v>-9.8970073650039012</v>
      </c>
    </row>
    <row r="103" spans="1:16">
      <c r="A103" s="502">
        <v>272</v>
      </c>
      <c r="B103" s="305">
        <v>16</v>
      </c>
      <c r="C103" s="25" t="s">
        <v>101</v>
      </c>
      <c r="D103" s="125">
        <v>48338</v>
      </c>
      <c r="F103" s="125">
        <v>35007228.525034234</v>
      </c>
      <c r="G103" s="741">
        <v>32622746.012850028</v>
      </c>
      <c r="H103" s="125">
        <v>32268421.2560114</v>
      </c>
      <c r="I103" s="112">
        <v>31449783.931391686</v>
      </c>
      <c r="J103" s="112">
        <v>-818637.32461971417</v>
      </c>
      <c r="L103" s="125">
        <v>724.21756227055801</v>
      </c>
      <c r="M103" s="745">
        <v>674.88820416339172</v>
      </c>
      <c r="N103" s="388">
        <v>667.5580548639042</v>
      </c>
      <c r="O103" s="360">
        <v>650.62236607620684</v>
      </c>
      <c r="P103" s="125">
        <v>-16.935688787697359</v>
      </c>
    </row>
    <row r="104" spans="1:16">
      <c r="A104" s="502">
        <v>273</v>
      </c>
      <c r="B104" s="305">
        <v>19</v>
      </c>
      <c r="C104" s="25" t="s">
        <v>102</v>
      </c>
      <c r="D104" s="125">
        <v>4001</v>
      </c>
      <c r="F104" s="125">
        <v>5418111.9733012747</v>
      </c>
      <c r="G104" s="741">
        <v>5150930.8616596572</v>
      </c>
      <c r="H104" s="125">
        <v>5175924.9419939397</v>
      </c>
      <c r="I104" s="112">
        <v>5087586.0947721526</v>
      </c>
      <c r="J104" s="112">
        <v>-88338.847221787088</v>
      </c>
      <c r="L104" s="125">
        <v>1354.1894459638277</v>
      </c>
      <c r="M104" s="745">
        <v>1287.4108626992395</v>
      </c>
      <c r="N104" s="388">
        <v>1293.6578210432242</v>
      </c>
      <c r="O104" s="360">
        <v>1271.5786290357792</v>
      </c>
      <c r="P104" s="125">
        <v>-22.079192007445045</v>
      </c>
    </row>
    <row r="105" spans="1:16">
      <c r="A105" s="502">
        <v>275</v>
      </c>
      <c r="B105" s="305">
        <v>13</v>
      </c>
      <c r="C105" s="25" t="s">
        <v>103</v>
      </c>
      <c r="D105" s="125">
        <v>2404</v>
      </c>
      <c r="F105" s="125">
        <v>2685870.7585133896</v>
      </c>
      <c r="G105" s="741">
        <v>2472263.7165858014</v>
      </c>
      <c r="H105" s="125">
        <v>2420833.4883841001</v>
      </c>
      <c r="I105" s="112">
        <v>2401738.5826892098</v>
      </c>
      <c r="J105" s="112">
        <v>-19094.905694890302</v>
      </c>
      <c r="L105" s="125">
        <v>1117.2507314947545</v>
      </c>
      <c r="M105" s="745">
        <v>1028.3958887628125</v>
      </c>
      <c r="N105" s="388">
        <v>1007.0022830216723</v>
      </c>
      <c r="O105" s="360">
        <v>999.05931060283274</v>
      </c>
      <c r="P105" s="125">
        <v>-7.9429724188395312</v>
      </c>
    </row>
    <row r="106" spans="1:16">
      <c r="A106" s="502">
        <v>276</v>
      </c>
      <c r="B106" s="305">
        <v>12</v>
      </c>
      <c r="C106" s="25" t="s">
        <v>104</v>
      </c>
      <c r="D106" s="125">
        <v>15060</v>
      </c>
      <c r="F106" s="125">
        <v>18613147.498448737</v>
      </c>
      <c r="G106" s="741">
        <v>18005190.258454192</v>
      </c>
      <c r="H106" s="125">
        <v>18039565.467897698</v>
      </c>
      <c r="I106" s="112">
        <v>17800665.706841517</v>
      </c>
      <c r="J106" s="112">
        <v>-238899.76105618104</v>
      </c>
      <c r="L106" s="125">
        <v>1235.9327688212973</v>
      </c>
      <c r="M106" s="745">
        <v>1195.5637621815533</v>
      </c>
      <c r="N106" s="388">
        <v>1197.8463126094089</v>
      </c>
      <c r="O106" s="360">
        <v>1181.9831146641113</v>
      </c>
      <c r="P106" s="125">
        <v>-15.863197945297543</v>
      </c>
    </row>
    <row r="107" spans="1:16">
      <c r="A107" s="502">
        <v>280</v>
      </c>
      <c r="B107" s="305">
        <v>15</v>
      </c>
      <c r="C107" s="25" t="s">
        <v>105</v>
      </c>
      <c r="D107" s="125">
        <v>1984</v>
      </c>
      <c r="F107" s="125">
        <v>3388379.2009227965</v>
      </c>
      <c r="G107" s="741">
        <v>3292126.1763516353</v>
      </c>
      <c r="H107" s="125">
        <v>3262907.09949499</v>
      </c>
      <c r="I107" s="112">
        <v>3217761.6900013424</v>
      </c>
      <c r="J107" s="112">
        <v>-45145.409493647516</v>
      </c>
      <c r="L107" s="125">
        <v>1707.852419819958</v>
      </c>
      <c r="M107" s="745">
        <v>1659.3377904998163</v>
      </c>
      <c r="N107" s="388">
        <v>1644.6104332132006</v>
      </c>
      <c r="O107" s="360">
        <v>1621.8556905248702</v>
      </c>
      <c r="P107" s="125">
        <v>-22.754742688330452</v>
      </c>
    </row>
    <row r="108" spans="1:16">
      <c r="A108" s="502">
        <v>284</v>
      </c>
      <c r="B108" s="305">
        <v>2</v>
      </c>
      <c r="C108" s="25" t="s">
        <v>106</v>
      </c>
      <c r="D108" s="125">
        <v>2144</v>
      </c>
      <c r="F108" s="125">
        <v>1736169.8188040319</v>
      </c>
      <c r="G108" s="741">
        <v>1875502.5377510586</v>
      </c>
      <c r="H108" s="125">
        <v>1808811.4885468599</v>
      </c>
      <c r="I108" s="112">
        <v>1798431.4411867636</v>
      </c>
      <c r="J108" s="112">
        <v>-10380.04736009636</v>
      </c>
      <c r="L108" s="125">
        <v>809.78069906904477</v>
      </c>
      <c r="M108" s="745">
        <v>874.76797469732207</v>
      </c>
      <c r="N108" s="388">
        <v>843.66207488193095</v>
      </c>
      <c r="O108" s="360">
        <v>838.82063488188601</v>
      </c>
      <c r="P108" s="125">
        <v>-4.8414400000449405</v>
      </c>
    </row>
    <row r="109" spans="1:16">
      <c r="A109" s="502">
        <v>285</v>
      </c>
      <c r="B109" s="305">
        <v>8</v>
      </c>
      <c r="C109" s="25" t="s">
        <v>107</v>
      </c>
      <c r="D109" s="125">
        <v>50029</v>
      </c>
      <c r="F109" s="125">
        <v>15182763.045801116</v>
      </c>
      <c r="G109" s="741">
        <v>14709612.136687864</v>
      </c>
      <c r="H109" s="125">
        <v>13628639.9549348</v>
      </c>
      <c r="I109" s="112">
        <v>13310620.564248107</v>
      </c>
      <c r="J109" s="112">
        <v>-318019.39068669267</v>
      </c>
      <c r="L109" s="125">
        <v>303.47924295510836</v>
      </c>
      <c r="M109" s="745">
        <v>294.02171014187496</v>
      </c>
      <c r="N109" s="388">
        <v>272.41479851555698</v>
      </c>
      <c r="O109" s="360">
        <v>266.05809758836091</v>
      </c>
      <c r="P109" s="125">
        <v>-6.3567009271960728</v>
      </c>
    </row>
    <row r="110" spans="1:16">
      <c r="A110" s="502">
        <v>286</v>
      </c>
      <c r="B110" s="305">
        <v>8</v>
      </c>
      <c r="C110" s="25" t="s">
        <v>108</v>
      </c>
      <c r="D110" s="125">
        <v>77625</v>
      </c>
      <c r="F110" s="125">
        <v>10335028.909272108</v>
      </c>
      <c r="G110" s="741">
        <v>12756876.025644924</v>
      </c>
      <c r="H110" s="125">
        <v>11714273.1450774</v>
      </c>
      <c r="I110" s="112">
        <v>11448718.388240691</v>
      </c>
      <c r="J110" s="112">
        <v>-265554.75683670864</v>
      </c>
      <c r="L110" s="125">
        <v>133.14046904054246</v>
      </c>
      <c r="M110" s="745">
        <v>164.33978776998293</v>
      </c>
      <c r="N110" s="388">
        <v>150.90851072563478</v>
      </c>
      <c r="O110" s="360">
        <v>147.4875154684791</v>
      </c>
      <c r="P110" s="125">
        <v>-3.4209952571556812</v>
      </c>
    </row>
    <row r="111" spans="1:16">
      <c r="A111" s="502">
        <v>287</v>
      </c>
      <c r="B111" s="305">
        <v>15</v>
      </c>
      <c r="C111" s="25" t="s">
        <v>109</v>
      </c>
      <c r="D111" s="125">
        <v>6113</v>
      </c>
      <c r="F111" s="125">
        <v>7427882.523684226</v>
      </c>
      <c r="G111" s="741">
        <v>7252981.5344337579</v>
      </c>
      <c r="H111" s="125">
        <v>7395354.0014428403</v>
      </c>
      <c r="I111" s="112">
        <v>7330288.9352595732</v>
      </c>
      <c r="J111" s="112">
        <v>-65065.066183267161</v>
      </c>
      <c r="L111" s="125">
        <v>1215.0961105323452</v>
      </c>
      <c r="M111" s="745">
        <v>1186.484792153404</v>
      </c>
      <c r="N111" s="388">
        <v>1209.7749061741927</v>
      </c>
      <c r="O111" s="360">
        <v>1199.131185221589</v>
      </c>
      <c r="P111" s="125">
        <v>-10.643720952603644</v>
      </c>
    </row>
    <row r="112" spans="1:16">
      <c r="A112" s="502">
        <v>288</v>
      </c>
      <c r="B112" s="305">
        <v>15</v>
      </c>
      <c r="C112" s="25" t="s">
        <v>110</v>
      </c>
      <c r="D112" s="125">
        <v>6268</v>
      </c>
      <c r="F112" s="125">
        <v>7899048.5361998882</v>
      </c>
      <c r="G112" s="741">
        <v>7788794.6030612625</v>
      </c>
      <c r="H112" s="125">
        <v>7696951.5148207601</v>
      </c>
      <c r="I112" s="112">
        <v>7554552.4711030237</v>
      </c>
      <c r="J112" s="112">
        <v>-142399.04371773638</v>
      </c>
      <c r="L112" s="125">
        <v>1260.2183369814754</v>
      </c>
      <c r="M112" s="745">
        <v>1242.628366793437</v>
      </c>
      <c r="N112" s="388">
        <v>1227.9756724347096</v>
      </c>
      <c r="O112" s="360">
        <v>1205.2572544835712</v>
      </c>
      <c r="P112" s="125">
        <v>-22.718417951138463</v>
      </c>
    </row>
    <row r="113" spans="1:16">
      <c r="A113" s="502">
        <v>290</v>
      </c>
      <c r="B113" s="305">
        <v>18</v>
      </c>
      <c r="C113" s="25" t="s">
        <v>111</v>
      </c>
      <c r="D113" s="125">
        <v>7300</v>
      </c>
      <c r="F113" s="125">
        <v>8255776.2635958791</v>
      </c>
      <c r="G113" s="741">
        <v>8079111.4506200738</v>
      </c>
      <c r="H113" s="125">
        <v>7740719.3302502204</v>
      </c>
      <c r="I113" s="112">
        <v>7641891.269430941</v>
      </c>
      <c r="J113" s="112">
        <v>-98828.060819279402</v>
      </c>
      <c r="L113" s="125">
        <v>1130.9282552871068</v>
      </c>
      <c r="M113" s="745">
        <v>1106.7275959753526</v>
      </c>
      <c r="N113" s="388">
        <v>1060.3725109931809</v>
      </c>
      <c r="O113" s="360">
        <v>1046.834420469992</v>
      </c>
      <c r="P113" s="125">
        <v>-13.538090523188885</v>
      </c>
    </row>
    <row r="114" spans="1:16">
      <c r="A114" s="502">
        <v>291</v>
      </c>
      <c r="B114" s="305">
        <v>6</v>
      </c>
      <c r="C114" s="25" t="s">
        <v>112</v>
      </c>
      <c r="D114" s="125">
        <v>1979</v>
      </c>
      <c r="F114" s="125">
        <v>2658246.1482649068</v>
      </c>
      <c r="G114" s="741">
        <v>2505651.5611952203</v>
      </c>
      <c r="H114" s="125">
        <v>2398518.1787928902</v>
      </c>
      <c r="I114" s="112">
        <v>2380153.5370776663</v>
      </c>
      <c r="J114" s="112">
        <v>-18364.641715223901</v>
      </c>
      <c r="L114" s="125">
        <v>1343.2269571828735</v>
      </c>
      <c r="M114" s="745">
        <v>1266.1200410284084</v>
      </c>
      <c r="N114" s="388">
        <v>1211.9849311737696</v>
      </c>
      <c r="O114" s="360">
        <v>1202.7051728537981</v>
      </c>
      <c r="P114" s="125">
        <v>-9.2797583199715064</v>
      </c>
    </row>
    <row r="115" spans="1:16">
      <c r="A115" s="502">
        <v>297</v>
      </c>
      <c r="B115" s="305">
        <v>11</v>
      </c>
      <c r="C115" s="25" t="s">
        <v>113</v>
      </c>
      <c r="D115" s="125">
        <v>126572</v>
      </c>
      <c r="F115" s="125">
        <v>52508522.223086014</v>
      </c>
      <c r="G115" s="741">
        <v>53739389.077183038</v>
      </c>
      <c r="H115" s="125">
        <v>55617182.485608302</v>
      </c>
      <c r="I115" s="112">
        <v>54716284.719483331</v>
      </c>
      <c r="J115" s="112">
        <v>-900897.76612497121</v>
      </c>
      <c r="L115" s="125">
        <v>414.85101146451041</v>
      </c>
      <c r="M115" s="745">
        <v>424.57564925246533</v>
      </c>
      <c r="N115" s="388">
        <v>439.41142184375929</v>
      </c>
      <c r="O115" s="360">
        <v>432.29375153654308</v>
      </c>
      <c r="P115" s="125">
        <v>-7.1176703072162013</v>
      </c>
    </row>
    <row r="116" spans="1:16">
      <c r="A116" s="502">
        <v>300</v>
      </c>
      <c r="B116" s="305">
        <v>14</v>
      </c>
      <c r="C116" s="25" t="s">
        <v>114</v>
      </c>
      <c r="D116" s="125">
        <v>3306</v>
      </c>
      <c r="F116" s="125">
        <v>4528838.3363000844</v>
      </c>
      <c r="G116" s="741">
        <v>4250494.0270285513</v>
      </c>
      <c r="H116" s="125">
        <v>4271633.0053141704</v>
      </c>
      <c r="I116" s="112">
        <v>4257384.5131045924</v>
      </c>
      <c r="J116" s="112">
        <v>-14248.492209577933</v>
      </c>
      <c r="L116" s="125">
        <v>1369.8845542347503</v>
      </c>
      <c r="M116" s="745">
        <v>1285.6908732693744</v>
      </c>
      <c r="N116" s="388">
        <v>1292.0849985826287</v>
      </c>
      <c r="O116" s="360">
        <v>1287.7751098320002</v>
      </c>
      <c r="P116" s="125">
        <v>-4.3098887506284882</v>
      </c>
    </row>
    <row r="117" spans="1:16">
      <c r="A117" s="502">
        <v>301</v>
      </c>
      <c r="B117" s="305">
        <v>14</v>
      </c>
      <c r="C117" s="25" t="s">
        <v>115</v>
      </c>
      <c r="D117" s="125">
        <v>19441</v>
      </c>
      <c r="F117" s="125">
        <v>15244698.528517243</v>
      </c>
      <c r="G117" s="741">
        <v>15447467.039358769</v>
      </c>
      <c r="H117" s="125">
        <v>15402866.162306501</v>
      </c>
      <c r="I117" s="112">
        <v>15233243.733664883</v>
      </c>
      <c r="J117" s="112">
        <v>-169622.4286416173</v>
      </c>
      <c r="L117" s="125">
        <v>784.15197410201336</v>
      </c>
      <c r="M117" s="745">
        <v>794.58191653509436</v>
      </c>
      <c r="N117" s="388">
        <v>792.28775074875261</v>
      </c>
      <c r="O117" s="360">
        <v>783.56276599274133</v>
      </c>
      <c r="P117" s="125">
        <v>-8.7249847560112812</v>
      </c>
    </row>
    <row r="118" spans="1:16">
      <c r="A118" s="502">
        <v>304</v>
      </c>
      <c r="B118" s="305">
        <v>2</v>
      </c>
      <c r="C118" s="25" t="s">
        <v>116</v>
      </c>
      <c r="D118" s="125">
        <v>972</v>
      </c>
      <c r="F118" s="125">
        <v>15548.493931669771</v>
      </c>
      <c r="G118" s="741">
        <v>108632.08005883581</v>
      </c>
      <c r="H118" s="125">
        <v>109654.86101598101</v>
      </c>
      <c r="I118" s="112">
        <v>103600.44953472354</v>
      </c>
      <c r="J118" s="112">
        <v>-6054.4114812574699</v>
      </c>
      <c r="L118" s="125">
        <v>15.996392933816637</v>
      </c>
      <c r="M118" s="745">
        <v>111.76139923748541</v>
      </c>
      <c r="N118" s="388">
        <v>112.81364302055658</v>
      </c>
      <c r="O118" s="360">
        <v>106.58482462420116</v>
      </c>
      <c r="P118" s="125">
        <v>-6.2288183963554218</v>
      </c>
    </row>
    <row r="119" spans="1:16">
      <c r="A119" s="502">
        <v>305</v>
      </c>
      <c r="B119" s="305">
        <v>17</v>
      </c>
      <c r="C119" s="25" t="s">
        <v>117</v>
      </c>
      <c r="D119" s="125">
        <v>14800</v>
      </c>
      <c r="F119" s="125">
        <v>15269004.980792146</v>
      </c>
      <c r="G119" s="741">
        <v>15222554.287009444</v>
      </c>
      <c r="H119" s="125">
        <v>15132591.7090644</v>
      </c>
      <c r="I119" s="112">
        <v>14939989.835554153</v>
      </c>
      <c r="J119" s="112">
        <v>-192601.8735102471</v>
      </c>
      <c r="L119" s="125">
        <v>1031.689525729199</v>
      </c>
      <c r="M119" s="745">
        <v>1028.5509653384759</v>
      </c>
      <c r="N119" s="388">
        <v>1022.4724127746216</v>
      </c>
      <c r="O119" s="360">
        <v>1009.4587726725779</v>
      </c>
      <c r="P119" s="125">
        <v>-13.013640102043723</v>
      </c>
    </row>
    <row r="120" spans="1:16">
      <c r="A120" s="502">
        <v>309</v>
      </c>
      <c r="B120" s="305">
        <v>12</v>
      </c>
      <c r="C120" s="25" t="s">
        <v>118</v>
      </c>
      <c r="D120" s="125">
        <v>6365</v>
      </c>
      <c r="F120" s="125">
        <v>4839281.2754592318</v>
      </c>
      <c r="G120" s="741">
        <v>4470542.8491562922</v>
      </c>
      <c r="H120" s="125">
        <v>4437685.0645502796</v>
      </c>
      <c r="I120" s="112">
        <v>4371011.1616580607</v>
      </c>
      <c r="J120" s="112">
        <v>-66673.902892218903</v>
      </c>
      <c r="L120" s="125">
        <v>760.29556566523672</v>
      </c>
      <c r="M120" s="745">
        <v>702.36336985959031</v>
      </c>
      <c r="N120" s="388">
        <v>697.20110990577837</v>
      </c>
      <c r="O120" s="360">
        <v>686.72602696905903</v>
      </c>
      <c r="P120" s="125">
        <v>-10.475082936719332</v>
      </c>
    </row>
    <row r="121" spans="1:16">
      <c r="A121" s="502">
        <v>312</v>
      </c>
      <c r="B121" s="305">
        <v>13</v>
      </c>
      <c r="C121" s="25" t="s">
        <v>119</v>
      </c>
      <c r="D121" s="125">
        <v>1129</v>
      </c>
      <c r="F121" s="125">
        <v>1366181.4350272878</v>
      </c>
      <c r="G121" s="741">
        <v>1410460.5245577106</v>
      </c>
      <c r="H121" s="125">
        <v>1397487.6702481499</v>
      </c>
      <c r="I121" s="112">
        <v>1367399.9742543609</v>
      </c>
      <c r="J121" s="112">
        <v>-30087.695993789006</v>
      </c>
      <c r="L121" s="125">
        <v>1210.0809876238156</v>
      </c>
      <c r="M121" s="745">
        <v>1249.3007303434106</v>
      </c>
      <c r="N121" s="388">
        <v>1237.8101596529229</v>
      </c>
      <c r="O121" s="360">
        <v>1211.1602960623213</v>
      </c>
      <c r="P121" s="125">
        <v>-26.649863590601626</v>
      </c>
    </row>
    <row r="122" spans="1:16">
      <c r="A122" s="502">
        <v>316</v>
      </c>
      <c r="B122" s="305">
        <v>7</v>
      </c>
      <c r="C122" s="25" t="s">
        <v>120</v>
      </c>
      <c r="D122" s="125">
        <v>4052</v>
      </c>
      <c r="F122" s="125">
        <v>1208456.325807756</v>
      </c>
      <c r="G122" s="741">
        <v>1931312.3713896177</v>
      </c>
      <c r="H122" s="125">
        <v>1821197.6496246101</v>
      </c>
      <c r="I122" s="112">
        <v>1753247.1619135756</v>
      </c>
      <c r="J122" s="112">
        <v>-67950.487711034482</v>
      </c>
      <c r="L122" s="125">
        <v>298.23700044613918</v>
      </c>
      <c r="M122" s="745">
        <v>476.63187842784248</v>
      </c>
      <c r="N122" s="388">
        <v>449.45647818968661</v>
      </c>
      <c r="O122" s="360">
        <v>432.68686128173141</v>
      </c>
      <c r="P122" s="125">
        <v>-16.769616907955196</v>
      </c>
    </row>
    <row r="123" spans="1:16">
      <c r="A123" s="502">
        <v>317</v>
      </c>
      <c r="B123" s="305">
        <v>17</v>
      </c>
      <c r="C123" s="25" t="s">
        <v>121</v>
      </c>
      <c r="D123" s="125">
        <v>2324</v>
      </c>
      <c r="F123" s="125">
        <v>4790231.1834123768</v>
      </c>
      <c r="G123" s="741">
        <v>4519554.6494493242</v>
      </c>
      <c r="H123" s="125">
        <v>4515775.4796026601</v>
      </c>
      <c r="I123" s="112">
        <v>4469018.5890323967</v>
      </c>
      <c r="J123" s="112">
        <v>-46756.890570263378</v>
      </c>
      <c r="L123" s="125">
        <v>2061.201025564706</v>
      </c>
      <c r="M123" s="745">
        <v>1944.7309162862841</v>
      </c>
      <c r="N123" s="388">
        <v>1943.1047674710242</v>
      </c>
      <c r="O123" s="360">
        <v>1922.985623507916</v>
      </c>
      <c r="P123" s="125">
        <v>-20.119143963108172</v>
      </c>
    </row>
    <row r="124" spans="1:16">
      <c r="A124" s="502">
        <v>320</v>
      </c>
      <c r="B124" s="305">
        <v>19</v>
      </c>
      <c r="C124" s="25" t="s">
        <v>122</v>
      </c>
      <c r="D124" s="125">
        <v>6919</v>
      </c>
      <c r="F124" s="125">
        <v>6638848.330650568</v>
      </c>
      <c r="G124" s="741">
        <v>6801137.2731611803</v>
      </c>
      <c r="H124" s="125">
        <v>6765661.7925489498</v>
      </c>
      <c r="I124" s="112">
        <v>6668437.8244520742</v>
      </c>
      <c r="J124" s="112">
        <v>-97223.968096875586</v>
      </c>
      <c r="L124" s="125">
        <v>959.50980353382977</v>
      </c>
      <c r="M124" s="745">
        <v>982.96535238635352</v>
      </c>
      <c r="N124" s="388">
        <v>977.83809691414217</v>
      </c>
      <c r="O124" s="360">
        <v>963.78635994393323</v>
      </c>
      <c r="P124" s="125">
        <v>-14.051736970208935</v>
      </c>
    </row>
    <row r="125" spans="1:16">
      <c r="A125" s="502">
        <v>322</v>
      </c>
      <c r="B125" s="305">
        <v>2</v>
      </c>
      <c r="C125" s="25" t="s">
        <v>123</v>
      </c>
      <c r="D125" s="125">
        <v>6340</v>
      </c>
      <c r="F125" s="125">
        <v>9752076.7065365296</v>
      </c>
      <c r="G125" s="741">
        <v>9580087.1927478202</v>
      </c>
      <c r="H125" s="125">
        <v>9575780.4941448607</v>
      </c>
      <c r="I125" s="112">
        <v>9438256.1782297045</v>
      </c>
      <c r="J125" s="112">
        <v>-137524.31591515616</v>
      </c>
      <c r="L125" s="125">
        <v>1538.1824458259509</v>
      </c>
      <c r="M125" s="745">
        <v>1511.0547622630631</v>
      </c>
      <c r="N125" s="388">
        <v>1510.3754722625963</v>
      </c>
      <c r="O125" s="360">
        <v>1488.6839397838651</v>
      </c>
      <c r="P125" s="125">
        <v>-21.691532478731233</v>
      </c>
    </row>
    <row r="126" spans="1:16">
      <c r="A126" s="502">
        <v>398</v>
      </c>
      <c r="B126" s="305">
        <v>7</v>
      </c>
      <c r="C126" s="25" t="s">
        <v>124</v>
      </c>
      <c r="D126" s="125">
        <v>121832</v>
      </c>
      <c r="F126" s="125">
        <v>89625508.252950191</v>
      </c>
      <c r="G126" s="741">
        <v>99342452.558571175</v>
      </c>
      <c r="H126" s="125">
        <v>90852470.300294995</v>
      </c>
      <c r="I126" s="112">
        <v>89553696.572232693</v>
      </c>
      <c r="J126" s="112">
        <v>-1298773.7280623019</v>
      </c>
      <c r="L126" s="125">
        <v>735.64833748892079</v>
      </c>
      <c r="M126" s="745">
        <v>815.40525115381161</v>
      </c>
      <c r="N126" s="388">
        <v>745.71927162235693</v>
      </c>
      <c r="O126" s="360">
        <v>735.0589054783037</v>
      </c>
      <c r="P126" s="125">
        <v>-10.660366144053228</v>
      </c>
    </row>
    <row r="127" spans="1:16">
      <c r="A127" s="502">
        <v>399</v>
      </c>
      <c r="B127" s="305">
        <v>15</v>
      </c>
      <c r="C127" s="25" t="s">
        <v>125</v>
      </c>
      <c r="D127" s="125">
        <v>7534</v>
      </c>
      <c r="F127" s="125">
        <v>4492361.9762568474</v>
      </c>
      <c r="G127" s="741">
        <v>4338467.4668104863</v>
      </c>
      <c r="H127" s="125">
        <v>4326455.6368816197</v>
      </c>
      <c r="I127" s="112">
        <v>4221090.1970152725</v>
      </c>
      <c r="J127" s="112">
        <v>-105365.43986634724</v>
      </c>
      <c r="L127" s="125">
        <v>596.27846778030892</v>
      </c>
      <c r="M127" s="745">
        <v>575.85180074468894</v>
      </c>
      <c r="N127" s="388">
        <v>574.25745113905225</v>
      </c>
      <c r="O127" s="360">
        <v>560.27212596433139</v>
      </c>
      <c r="P127" s="125">
        <v>-13.985325174720856</v>
      </c>
    </row>
    <row r="128" spans="1:16">
      <c r="A128" s="502">
        <v>400</v>
      </c>
      <c r="B128" s="305">
        <v>2</v>
      </c>
      <c r="C128" s="25" t="s">
        <v>126</v>
      </c>
      <c r="D128" s="125">
        <v>8400</v>
      </c>
      <c r="F128" s="125">
        <v>12038314.207269451</v>
      </c>
      <c r="G128" s="741">
        <v>11527014.868650023</v>
      </c>
      <c r="H128" s="125">
        <v>11491919.326773699</v>
      </c>
      <c r="I128" s="112">
        <v>11278706.585535754</v>
      </c>
      <c r="J128" s="112">
        <v>-213212.74123794585</v>
      </c>
      <c r="L128" s="125">
        <v>1433.1326437225537</v>
      </c>
      <c r="M128" s="745">
        <v>1372.2636748392883</v>
      </c>
      <c r="N128" s="388">
        <v>1368.0856341397262</v>
      </c>
      <c r="O128" s="360">
        <v>1342.7031649447326</v>
      </c>
      <c r="P128" s="125">
        <v>-25.382469194993519</v>
      </c>
    </row>
    <row r="129" spans="1:16">
      <c r="A129" s="502">
        <v>402</v>
      </c>
      <c r="B129" s="305">
        <v>11</v>
      </c>
      <c r="C129" s="25" t="s">
        <v>127</v>
      </c>
      <c r="D129" s="125">
        <v>8803</v>
      </c>
      <c r="F129" s="125">
        <v>5624595.6464554425</v>
      </c>
      <c r="G129" s="741">
        <v>5286341.6559375348</v>
      </c>
      <c r="H129" s="125">
        <v>5101836.2264759997</v>
      </c>
      <c r="I129" s="112">
        <v>4996767.7882118337</v>
      </c>
      <c r="J129" s="112">
        <v>-105068.438264166</v>
      </c>
      <c r="L129" s="125">
        <v>638.94077546920846</v>
      </c>
      <c r="M129" s="745">
        <v>600.51592138333922</v>
      </c>
      <c r="N129" s="388">
        <v>579.55654055163006</v>
      </c>
      <c r="O129" s="360">
        <v>567.6210142237685</v>
      </c>
      <c r="P129" s="125">
        <v>-11.935526327861567</v>
      </c>
    </row>
    <row r="130" spans="1:16">
      <c r="A130" s="502">
        <v>403</v>
      </c>
      <c r="B130" s="305">
        <v>14</v>
      </c>
      <c r="C130" s="25" t="s">
        <v>128</v>
      </c>
      <c r="D130" s="125">
        <v>2704</v>
      </c>
      <c r="F130" s="125">
        <v>3338078.4621858881</v>
      </c>
      <c r="G130" s="741">
        <v>3274429.4577567978</v>
      </c>
      <c r="H130" s="125">
        <v>3215989.1762214699</v>
      </c>
      <c r="I130" s="112">
        <v>3180253.6227056831</v>
      </c>
      <c r="J130" s="112">
        <v>-35735.553515786771</v>
      </c>
      <c r="L130" s="125">
        <v>1234.4964727018817</v>
      </c>
      <c r="M130" s="745">
        <v>1210.9576397029577</v>
      </c>
      <c r="N130" s="388">
        <v>1189.3451095493601</v>
      </c>
      <c r="O130" s="360">
        <v>1176.1292983379005</v>
      </c>
      <c r="P130" s="125">
        <v>-13.215811211459595</v>
      </c>
    </row>
    <row r="131" spans="1:16">
      <c r="A131" s="502">
        <v>405</v>
      </c>
      <c r="B131" s="305">
        <v>9</v>
      </c>
      <c r="C131" s="25" t="s">
        <v>129</v>
      </c>
      <c r="D131" s="125">
        <v>73241</v>
      </c>
      <c r="F131" s="125">
        <v>32515656.128668312</v>
      </c>
      <c r="G131" s="741">
        <v>36631503.966619901</v>
      </c>
      <c r="H131" s="125">
        <v>37213765.209091499</v>
      </c>
      <c r="I131" s="112">
        <v>36745137.260922514</v>
      </c>
      <c r="J131" s="112">
        <v>-468627.94816898555</v>
      </c>
      <c r="L131" s="125">
        <v>443.95428965563428</v>
      </c>
      <c r="M131" s="745">
        <v>500.15024326019443</v>
      </c>
      <c r="N131" s="388">
        <v>508.10017898569788</v>
      </c>
      <c r="O131" s="360">
        <v>501.70174166003352</v>
      </c>
      <c r="P131" s="125">
        <v>-6.3984373256643607</v>
      </c>
    </row>
    <row r="132" spans="1:16">
      <c r="A132" s="502">
        <v>407</v>
      </c>
      <c r="B132" s="305">
        <v>1</v>
      </c>
      <c r="C132" s="25" t="s">
        <v>130</v>
      </c>
      <c r="D132" s="125">
        <v>2430</v>
      </c>
      <c r="F132" s="125">
        <v>2592622.3370928392</v>
      </c>
      <c r="G132" s="741">
        <v>2558502.4991762126</v>
      </c>
      <c r="H132" s="125">
        <v>2553760.6279881499</v>
      </c>
      <c r="I132" s="112">
        <v>2522823.0489635281</v>
      </c>
      <c r="J132" s="112">
        <v>-30937.579024621751</v>
      </c>
      <c r="L132" s="125">
        <v>1066.9227724661889</v>
      </c>
      <c r="M132" s="745">
        <v>1052.8816869037912</v>
      </c>
      <c r="N132" s="388">
        <v>1050.9302995836008</v>
      </c>
      <c r="O132" s="360">
        <v>1038.1987855816988</v>
      </c>
      <c r="P132" s="125">
        <v>-12.731514001902042</v>
      </c>
    </row>
    <row r="133" spans="1:16">
      <c r="A133" s="502">
        <v>408</v>
      </c>
      <c r="B133" s="305">
        <v>14</v>
      </c>
      <c r="C133" s="25" t="s">
        <v>131</v>
      </c>
      <c r="D133" s="125">
        <v>13927</v>
      </c>
      <c r="F133" s="125">
        <v>14423473.002912404</v>
      </c>
      <c r="G133" s="741">
        <v>13932864.470955675</v>
      </c>
      <c r="H133" s="125">
        <v>13812470.7480281</v>
      </c>
      <c r="I133" s="112">
        <v>13643121.38760167</v>
      </c>
      <c r="J133" s="112">
        <v>-169349.36042642966</v>
      </c>
      <c r="L133" s="125">
        <v>1035.6482374461409</v>
      </c>
      <c r="M133" s="745">
        <v>1000.4210864475964</v>
      </c>
      <c r="N133" s="388">
        <v>991.77645925383069</v>
      </c>
      <c r="O133" s="360">
        <v>979.61667176001072</v>
      </c>
      <c r="P133" s="125">
        <v>-12.159787493819977</v>
      </c>
    </row>
    <row r="134" spans="1:16">
      <c r="A134" s="502">
        <v>410</v>
      </c>
      <c r="B134" s="305">
        <v>13</v>
      </c>
      <c r="C134" s="25" t="s">
        <v>132</v>
      </c>
      <c r="D134" s="125">
        <v>18808</v>
      </c>
      <c r="F134" s="125">
        <v>19861044.046000428</v>
      </c>
      <c r="G134" s="741">
        <v>19917291.204175111</v>
      </c>
      <c r="H134" s="125">
        <v>19924145.496412098</v>
      </c>
      <c r="I134" s="112">
        <v>19490558.688812558</v>
      </c>
      <c r="J134" s="112">
        <v>-433586.8075995408</v>
      </c>
      <c r="L134" s="125">
        <v>1055.9891559974708</v>
      </c>
      <c r="M134" s="745">
        <v>1058.9797535184555</v>
      </c>
      <c r="N134" s="388">
        <v>1059.3441884523659</v>
      </c>
      <c r="O134" s="360">
        <v>1036.2908703111739</v>
      </c>
      <c r="P134" s="125">
        <v>-23.053318141191994</v>
      </c>
    </row>
    <row r="135" spans="1:16">
      <c r="A135" s="502">
        <v>416</v>
      </c>
      <c r="B135" s="305">
        <v>9</v>
      </c>
      <c r="C135" s="25" t="s">
        <v>133</v>
      </c>
      <c r="D135" s="125">
        <v>2878</v>
      </c>
      <c r="F135" s="125">
        <v>2145799.4551114291</v>
      </c>
      <c r="G135" s="741">
        <v>2156565.2930958001</v>
      </c>
      <c r="H135" s="125">
        <v>2099406.1480776202</v>
      </c>
      <c r="I135" s="112">
        <v>2069832.3971806869</v>
      </c>
      <c r="J135" s="112">
        <v>-29573.750896933256</v>
      </c>
      <c r="L135" s="125">
        <v>745.58702401370022</v>
      </c>
      <c r="M135" s="745">
        <v>749.32775993599728</v>
      </c>
      <c r="N135" s="388">
        <v>729.46704241751922</v>
      </c>
      <c r="O135" s="360">
        <v>719.19124293978007</v>
      </c>
      <c r="P135" s="125">
        <v>-10.275799477739156</v>
      </c>
    </row>
    <row r="136" spans="1:16">
      <c r="A136" s="502">
        <v>418</v>
      </c>
      <c r="B136" s="305">
        <v>6</v>
      </c>
      <c r="C136" s="25" t="s">
        <v>134</v>
      </c>
      <c r="D136" s="125">
        <v>25041</v>
      </c>
      <c r="F136" s="125">
        <v>22196972.344569221</v>
      </c>
      <c r="G136" s="741">
        <v>21677162.775264688</v>
      </c>
      <c r="H136" s="125">
        <v>21944746.680677399</v>
      </c>
      <c r="I136" s="112">
        <v>21533192.386921562</v>
      </c>
      <c r="J136" s="112">
        <v>-411554.29375583678</v>
      </c>
      <c r="L136" s="125">
        <v>886.42515652606608</v>
      </c>
      <c r="M136" s="745">
        <v>865.66681743000231</v>
      </c>
      <c r="N136" s="388">
        <v>876.35264888292795</v>
      </c>
      <c r="O136" s="360">
        <v>859.91743089020258</v>
      </c>
      <c r="P136" s="125">
        <v>-16.43521799272537</v>
      </c>
    </row>
    <row r="137" spans="1:16">
      <c r="A137" s="502">
        <v>420</v>
      </c>
      <c r="B137" s="305">
        <v>11</v>
      </c>
      <c r="C137" s="25" t="s">
        <v>135</v>
      </c>
      <c r="D137" s="125">
        <v>8924</v>
      </c>
      <c r="F137" s="125">
        <v>6030023.7987206802</v>
      </c>
      <c r="G137" s="741">
        <v>5816375.5581642911</v>
      </c>
      <c r="H137" s="125">
        <v>5653413.6973971799</v>
      </c>
      <c r="I137" s="112">
        <v>5600999.6271153325</v>
      </c>
      <c r="J137" s="112">
        <v>-52414.07028184738</v>
      </c>
      <c r="L137" s="125">
        <v>675.70862827439271</v>
      </c>
      <c r="M137" s="745">
        <v>651.76776761141764</v>
      </c>
      <c r="N137" s="388">
        <v>633.50668953352533</v>
      </c>
      <c r="O137" s="360">
        <v>627.63330648984004</v>
      </c>
      <c r="P137" s="125">
        <v>-5.8733830436852941</v>
      </c>
    </row>
    <row r="138" spans="1:16">
      <c r="A138" s="502">
        <v>421</v>
      </c>
      <c r="B138" s="305">
        <v>16</v>
      </c>
      <c r="C138" s="25" t="s">
        <v>136</v>
      </c>
      <c r="D138" s="125">
        <v>656</v>
      </c>
      <c r="F138" s="125">
        <v>1296786.9975024718</v>
      </c>
      <c r="G138" s="741">
        <v>1206385.4617985645</v>
      </c>
      <c r="H138" s="125">
        <v>1214512.71907643</v>
      </c>
      <c r="I138" s="112">
        <v>1201646.1074302197</v>
      </c>
      <c r="J138" s="112">
        <v>-12866.611646210309</v>
      </c>
      <c r="L138" s="125">
        <v>1976.8094474123045</v>
      </c>
      <c r="M138" s="745">
        <v>1839.0022283514704</v>
      </c>
      <c r="N138" s="388">
        <v>1851.3913400555334</v>
      </c>
      <c r="O138" s="360">
        <v>1831.777602789969</v>
      </c>
      <c r="P138" s="125">
        <v>-19.613737265564396</v>
      </c>
    </row>
    <row r="139" spans="1:16">
      <c r="A139" s="502">
        <v>422</v>
      </c>
      <c r="B139" s="305">
        <v>12</v>
      </c>
      <c r="C139" s="25" t="s">
        <v>137</v>
      </c>
      <c r="D139" s="125">
        <v>9846</v>
      </c>
      <c r="F139" s="125">
        <v>6569936.970153057</v>
      </c>
      <c r="G139" s="741">
        <v>6123192.6736635016</v>
      </c>
      <c r="H139" s="125">
        <v>5799046.3006124096</v>
      </c>
      <c r="I139" s="112">
        <v>5717242.1352342032</v>
      </c>
      <c r="J139" s="112">
        <v>-81804.16537820641</v>
      </c>
      <c r="L139" s="125">
        <v>667.2696496194452</v>
      </c>
      <c r="M139" s="745">
        <v>621.89647305134076</v>
      </c>
      <c r="N139" s="388">
        <v>588.97484263786407</v>
      </c>
      <c r="O139" s="360">
        <v>580.66647727343116</v>
      </c>
      <c r="P139" s="125">
        <v>-8.3083653644329161</v>
      </c>
    </row>
    <row r="140" spans="1:16">
      <c r="A140" s="502">
        <v>423</v>
      </c>
      <c r="B140" s="305">
        <v>2</v>
      </c>
      <c r="C140" s="25" t="s">
        <v>138</v>
      </c>
      <c r="D140" s="125">
        <v>20732</v>
      </c>
      <c r="F140" s="125">
        <v>18426479.688675284</v>
      </c>
      <c r="G140" s="741">
        <v>17649381.471660469</v>
      </c>
      <c r="H140" s="125">
        <v>17837251.397615001</v>
      </c>
      <c r="I140" s="112">
        <v>17587571.818682339</v>
      </c>
      <c r="J140" s="112">
        <v>-249679.57893266156</v>
      </c>
      <c r="L140" s="125">
        <v>888.79411965441273</v>
      </c>
      <c r="M140" s="745">
        <v>851.31108777061877</v>
      </c>
      <c r="N140" s="388">
        <v>860.37292097313332</v>
      </c>
      <c r="O140" s="360">
        <v>848.32972306976365</v>
      </c>
      <c r="P140" s="125">
        <v>-12.043197903369673</v>
      </c>
    </row>
    <row r="141" spans="1:16">
      <c r="A141" s="502">
        <v>425</v>
      </c>
      <c r="B141" s="305">
        <v>17</v>
      </c>
      <c r="C141" s="25" t="s">
        <v>139</v>
      </c>
      <c r="D141" s="125">
        <v>10116</v>
      </c>
      <c r="F141" s="125">
        <v>20860443.66358187</v>
      </c>
      <c r="G141" s="741">
        <v>20586274.169019081</v>
      </c>
      <c r="H141" s="125">
        <v>20670507.552573599</v>
      </c>
      <c r="I141" s="112">
        <v>20256541.132287096</v>
      </c>
      <c r="J141" s="112">
        <v>-413966.42028650269</v>
      </c>
      <c r="L141" s="125">
        <v>2062.123731077686</v>
      </c>
      <c r="M141" s="745">
        <v>2035.021171314658</v>
      </c>
      <c r="N141" s="388">
        <v>2043.3479193924079</v>
      </c>
      <c r="O141" s="360">
        <v>2002.4259719540428</v>
      </c>
      <c r="P141" s="125">
        <v>-40.921947438365123</v>
      </c>
    </row>
    <row r="142" spans="1:16">
      <c r="A142" s="502">
        <v>426</v>
      </c>
      <c r="B142" s="305">
        <v>12</v>
      </c>
      <c r="C142" s="25" t="s">
        <v>140</v>
      </c>
      <c r="D142" s="125">
        <v>11980</v>
      </c>
      <c r="F142" s="125">
        <v>10952436.948002385</v>
      </c>
      <c r="G142" s="741">
        <v>11027526.118090447</v>
      </c>
      <c r="H142" s="125">
        <v>11142629.949266201</v>
      </c>
      <c r="I142" s="112">
        <v>10977568.203296209</v>
      </c>
      <c r="J142" s="112">
        <v>-165061.74596999213</v>
      </c>
      <c r="L142" s="125">
        <v>914.22679031739438</v>
      </c>
      <c r="M142" s="745">
        <v>920.49466762023769</v>
      </c>
      <c r="N142" s="388">
        <v>930.10266688365618</v>
      </c>
      <c r="O142" s="360">
        <v>916.32455787113599</v>
      </c>
      <c r="P142" s="125">
        <v>-13.77810901252019</v>
      </c>
    </row>
    <row r="143" spans="1:16">
      <c r="A143" s="502">
        <v>430</v>
      </c>
      <c r="B143" s="305">
        <v>2</v>
      </c>
      <c r="C143" s="25" t="s">
        <v>141</v>
      </c>
      <c r="D143" s="125">
        <v>15124</v>
      </c>
      <c r="F143" s="125">
        <v>13208698.115863383</v>
      </c>
      <c r="G143" s="741">
        <v>13018703.342238024</v>
      </c>
      <c r="H143" s="125">
        <v>12973262.356828099</v>
      </c>
      <c r="I143" s="112">
        <v>12856126.788402919</v>
      </c>
      <c r="J143" s="112">
        <v>-117135.56842518039</v>
      </c>
      <c r="L143" s="125">
        <v>873.36009758419618</v>
      </c>
      <c r="M143" s="745">
        <v>860.79762908212274</v>
      </c>
      <c r="N143" s="388">
        <v>857.79306776170984</v>
      </c>
      <c r="O143" s="360">
        <v>850.04805530302292</v>
      </c>
      <c r="P143" s="125">
        <v>-7.7450124586869151</v>
      </c>
    </row>
    <row r="144" spans="1:16">
      <c r="A144" s="502">
        <v>433</v>
      </c>
      <c r="B144" s="305">
        <v>5</v>
      </c>
      <c r="C144" s="25" t="s">
        <v>142</v>
      </c>
      <c r="D144" s="125">
        <v>7574</v>
      </c>
      <c r="F144" s="125">
        <v>5728405.0752468398</v>
      </c>
      <c r="G144" s="741">
        <v>5195995.8548870347</v>
      </c>
      <c r="H144" s="125">
        <v>5082859.35344835</v>
      </c>
      <c r="I144" s="112">
        <v>5023793.5713868728</v>
      </c>
      <c r="J144" s="112">
        <v>-59065.782061477192</v>
      </c>
      <c r="L144" s="125">
        <v>756.32493731804061</v>
      </c>
      <c r="M144" s="745">
        <v>686.03061194706027</v>
      </c>
      <c r="N144" s="388">
        <v>671.09312826093878</v>
      </c>
      <c r="O144" s="360">
        <v>663.29463577856779</v>
      </c>
      <c r="P144" s="125">
        <v>-7.7984924823709889</v>
      </c>
    </row>
    <row r="145" spans="1:16">
      <c r="A145" s="502">
        <v>434</v>
      </c>
      <c r="B145" s="305">
        <v>1</v>
      </c>
      <c r="C145" s="25" t="s">
        <v>143</v>
      </c>
      <c r="D145" s="125">
        <v>14196</v>
      </c>
      <c r="F145" s="125">
        <v>8702272.4246496521</v>
      </c>
      <c r="G145" s="741">
        <v>8565913.8480328266</v>
      </c>
      <c r="H145" s="125">
        <v>8449487.9313733708</v>
      </c>
      <c r="I145" s="112">
        <v>8301692.8637140151</v>
      </c>
      <c r="J145" s="112">
        <v>-147795.0676593557</v>
      </c>
      <c r="L145" s="125">
        <v>613.00876476822009</v>
      </c>
      <c r="M145" s="745">
        <v>603.4033423522701</v>
      </c>
      <c r="N145" s="388">
        <v>595.2020239062673</v>
      </c>
      <c r="O145" s="360">
        <v>584.79098786376551</v>
      </c>
      <c r="P145" s="125">
        <v>-10.411036042501792</v>
      </c>
    </row>
    <row r="146" spans="1:16">
      <c r="A146" s="502">
        <v>435</v>
      </c>
      <c r="B146" s="305">
        <v>13</v>
      </c>
      <c r="C146" s="25" t="s">
        <v>144</v>
      </c>
      <c r="D146" s="125">
        <v>695</v>
      </c>
      <c r="F146" s="125">
        <v>1219040.9447205225</v>
      </c>
      <c r="G146" s="741">
        <v>1105635.9101601979</v>
      </c>
      <c r="H146" s="125">
        <v>1117841.7448952701</v>
      </c>
      <c r="I146" s="112">
        <v>1128366.811854512</v>
      </c>
      <c r="J146" s="112">
        <v>10525.066959241871</v>
      </c>
      <c r="L146" s="125">
        <v>1754.015747799313</v>
      </c>
      <c r="M146" s="745">
        <v>1590.8430362017236</v>
      </c>
      <c r="N146" s="388">
        <v>1608.4053883385182</v>
      </c>
      <c r="O146" s="360">
        <v>1623.5493695748373</v>
      </c>
      <c r="P146" s="125">
        <v>15.143981236319178</v>
      </c>
    </row>
    <row r="147" spans="1:16">
      <c r="A147" s="502">
        <v>436</v>
      </c>
      <c r="B147" s="305">
        <v>17</v>
      </c>
      <c r="C147" s="25" t="s">
        <v>145</v>
      </c>
      <c r="D147" s="125">
        <v>2018</v>
      </c>
      <c r="F147" s="125">
        <v>4109728.8122370238</v>
      </c>
      <c r="G147" s="741">
        <v>3993248.9479607437</v>
      </c>
      <c r="H147" s="125">
        <v>3979594.1108821598</v>
      </c>
      <c r="I147" s="112">
        <v>3915175.2770899739</v>
      </c>
      <c r="J147" s="112">
        <v>-64418.833792185877</v>
      </c>
      <c r="L147" s="125">
        <v>2036.5355858458988</v>
      </c>
      <c r="M147" s="745">
        <v>1978.8151377407055</v>
      </c>
      <c r="N147" s="388">
        <v>1972.0486178801584</v>
      </c>
      <c r="O147" s="360">
        <v>1940.1265000445858</v>
      </c>
      <c r="P147" s="125">
        <v>-31.922117835572635</v>
      </c>
    </row>
    <row r="148" spans="1:16">
      <c r="A148" s="502">
        <v>440</v>
      </c>
      <c r="B148" s="305">
        <v>15</v>
      </c>
      <c r="C148" s="25" t="s">
        <v>146</v>
      </c>
      <c r="D148" s="125">
        <v>5955</v>
      </c>
      <c r="F148" s="125">
        <v>13454533.903474331</v>
      </c>
      <c r="G148" s="741">
        <v>14141052.061731741</v>
      </c>
      <c r="H148" s="125">
        <v>14261405.282285299</v>
      </c>
      <c r="I148" s="112">
        <v>13973512.533510139</v>
      </c>
      <c r="J148" s="112">
        <v>-287892.74877515994</v>
      </c>
      <c r="L148" s="125">
        <v>2259.3675740511053</v>
      </c>
      <c r="M148" s="745">
        <v>2374.6518995351371</v>
      </c>
      <c r="N148" s="388">
        <v>2394.8623479908142</v>
      </c>
      <c r="O148" s="360">
        <v>2346.5176378690412</v>
      </c>
      <c r="P148" s="125">
        <v>-48.344710121773005</v>
      </c>
    </row>
    <row r="149" spans="1:16">
      <c r="A149" s="502">
        <v>441</v>
      </c>
      <c r="B149" s="305">
        <v>9</v>
      </c>
      <c r="C149" s="25" t="s">
        <v>147</v>
      </c>
      <c r="D149" s="125">
        <v>4304</v>
      </c>
      <c r="F149" s="125">
        <v>1606466.2708675624</v>
      </c>
      <c r="G149" s="741">
        <v>2004949.3277846253</v>
      </c>
      <c r="H149" s="125">
        <v>1687942.84720003</v>
      </c>
      <c r="I149" s="112">
        <v>1661985.8245779399</v>
      </c>
      <c r="J149" s="112">
        <v>-25957.022622090066</v>
      </c>
      <c r="L149" s="125">
        <v>373.24959824989833</v>
      </c>
      <c r="M149" s="745">
        <v>465.83395162282187</v>
      </c>
      <c r="N149" s="388">
        <v>392.18002955391029</v>
      </c>
      <c r="O149" s="360">
        <v>386.14912281085964</v>
      </c>
      <c r="P149" s="125">
        <v>-6.0309067430506502</v>
      </c>
    </row>
    <row r="150" spans="1:16">
      <c r="A150" s="502">
        <v>444</v>
      </c>
      <c r="B150" s="305">
        <v>1</v>
      </c>
      <c r="C150" s="25" t="s">
        <v>148</v>
      </c>
      <c r="D150" s="125">
        <v>45435</v>
      </c>
      <c r="F150" s="125">
        <v>29361219.177055296</v>
      </c>
      <c r="G150" s="741">
        <v>29629470.011303365</v>
      </c>
      <c r="H150" s="125">
        <v>29501831.345427301</v>
      </c>
      <c r="I150" s="112">
        <v>29229998.267769039</v>
      </c>
      <c r="J150" s="112">
        <v>-271833.0776582621</v>
      </c>
      <c r="L150" s="125">
        <v>646.22469851557821</v>
      </c>
      <c r="M150" s="745">
        <v>652.12875561358783</v>
      </c>
      <c r="N150" s="388">
        <v>649.31949698310336</v>
      </c>
      <c r="O150" s="360">
        <v>643.33659662746868</v>
      </c>
      <c r="P150" s="125">
        <v>-5.9829003556346834</v>
      </c>
    </row>
    <row r="151" spans="1:16">
      <c r="A151" s="502">
        <v>445</v>
      </c>
      <c r="B151" s="305">
        <v>2</v>
      </c>
      <c r="C151" s="25" t="s">
        <v>149</v>
      </c>
      <c r="D151" s="125">
        <v>14712</v>
      </c>
      <c r="F151" s="125">
        <v>9603013.5959119499</v>
      </c>
      <c r="G151" s="741">
        <v>9322015.2534091063</v>
      </c>
      <c r="H151" s="125">
        <v>9422551.8955177795</v>
      </c>
      <c r="I151" s="112">
        <v>9134947.2977363523</v>
      </c>
      <c r="J151" s="112">
        <v>-287604.5977814272</v>
      </c>
      <c r="L151" s="125">
        <v>652.73338743284057</v>
      </c>
      <c r="M151" s="745">
        <v>633.63344571840037</v>
      </c>
      <c r="N151" s="388">
        <v>640.46709458386215</v>
      </c>
      <c r="O151" s="360">
        <v>620.91811431051883</v>
      </c>
      <c r="P151" s="125">
        <v>-19.548980273343318</v>
      </c>
    </row>
    <row r="152" spans="1:16">
      <c r="A152" s="502">
        <v>475</v>
      </c>
      <c r="B152" s="305">
        <v>15</v>
      </c>
      <c r="C152" s="25" t="s">
        <v>150</v>
      </c>
      <c r="D152" s="125">
        <v>5392</v>
      </c>
      <c r="F152" s="125">
        <v>6315941.3938825065</v>
      </c>
      <c r="G152" s="741">
        <v>6037647.3764651837</v>
      </c>
      <c r="H152" s="125">
        <v>5989618.8802721798</v>
      </c>
      <c r="I152" s="112">
        <v>5836996.1887780931</v>
      </c>
      <c r="J152" s="112">
        <v>-152622.69149408676</v>
      </c>
      <c r="L152" s="125">
        <v>1171.3541160761324</v>
      </c>
      <c r="M152" s="745">
        <v>1119.7417241218811</v>
      </c>
      <c r="N152" s="388">
        <v>1110.8343620682826</v>
      </c>
      <c r="O152" s="360">
        <v>1082.5289667615157</v>
      </c>
      <c r="P152" s="125">
        <v>-28.305395306766968</v>
      </c>
    </row>
    <row r="153" spans="1:16">
      <c r="A153" s="502">
        <v>480</v>
      </c>
      <c r="B153" s="305">
        <v>2</v>
      </c>
      <c r="C153" s="25" t="s">
        <v>151</v>
      </c>
      <c r="D153" s="125">
        <v>1890</v>
      </c>
      <c r="F153" s="125">
        <v>2110920.1584834917</v>
      </c>
      <c r="G153" s="741">
        <v>2138331.4590243315</v>
      </c>
      <c r="H153" s="125">
        <v>2096541.7338112299</v>
      </c>
      <c r="I153" s="112">
        <v>2079068.7837993694</v>
      </c>
      <c r="J153" s="112">
        <v>-17472.950011860579</v>
      </c>
      <c r="L153" s="125">
        <v>1116.8889727425883</v>
      </c>
      <c r="M153" s="745">
        <v>1131.3923063620803</v>
      </c>
      <c r="N153" s="388">
        <v>1109.2813406408625</v>
      </c>
      <c r="O153" s="360">
        <v>1100.0363935446399</v>
      </c>
      <c r="P153" s="125">
        <v>-9.2449470962226314</v>
      </c>
    </row>
    <row r="154" spans="1:16">
      <c r="A154" s="502">
        <v>481</v>
      </c>
      <c r="B154" s="305">
        <v>2</v>
      </c>
      <c r="C154" s="25" t="s">
        <v>152</v>
      </c>
      <c r="D154" s="125">
        <v>9612</v>
      </c>
      <c r="F154" s="125">
        <v>6989235.5852572415</v>
      </c>
      <c r="G154" s="741">
        <v>7435910.1843135059</v>
      </c>
      <c r="H154" s="125">
        <v>6846207.9879187504</v>
      </c>
      <c r="I154" s="112">
        <v>6753175.6561015183</v>
      </c>
      <c r="J154" s="112">
        <v>-93032.331817232072</v>
      </c>
      <c r="L154" s="125">
        <v>727.13645289817327</v>
      </c>
      <c r="M154" s="745">
        <v>773.60696882162983</v>
      </c>
      <c r="N154" s="388">
        <v>712.25634497698195</v>
      </c>
      <c r="O154" s="360">
        <v>702.57757554114835</v>
      </c>
      <c r="P154" s="125">
        <v>-9.6787694358336012</v>
      </c>
    </row>
    <row r="155" spans="1:16">
      <c r="A155" s="502">
        <v>483</v>
      </c>
      <c r="B155" s="305">
        <v>17</v>
      </c>
      <c r="C155" s="25" t="s">
        <v>153</v>
      </c>
      <c r="D155" s="125">
        <v>1031</v>
      </c>
      <c r="F155" s="125">
        <v>1995955.3233037286</v>
      </c>
      <c r="G155" s="741">
        <v>2065004.9730250018</v>
      </c>
      <c r="H155" s="125">
        <v>2040509.0743025001</v>
      </c>
      <c r="I155" s="112">
        <v>2003495.173290377</v>
      </c>
      <c r="J155" s="112">
        <v>-37013.901012123097</v>
      </c>
      <c r="L155" s="125">
        <v>1935.9411477242761</v>
      </c>
      <c r="M155" s="745">
        <v>2002.9146198108649</v>
      </c>
      <c r="N155" s="388">
        <v>1979.1552612051407</v>
      </c>
      <c r="O155" s="360">
        <v>1943.2542902913453</v>
      </c>
      <c r="P155" s="125">
        <v>-35.900970913795391</v>
      </c>
    </row>
    <row r="156" spans="1:16">
      <c r="A156" s="502">
        <v>484</v>
      </c>
      <c r="B156" s="305">
        <v>4</v>
      </c>
      <c r="C156" s="25" t="s">
        <v>154</v>
      </c>
      <c r="D156" s="125">
        <v>2834</v>
      </c>
      <c r="F156" s="125">
        <v>1201289.6756619313</v>
      </c>
      <c r="G156" s="741">
        <v>1431456.0188927343</v>
      </c>
      <c r="H156" s="125">
        <v>1438080.8172781901</v>
      </c>
      <c r="I156" s="112">
        <v>1394730.0028624064</v>
      </c>
      <c r="J156" s="112">
        <v>-43350.814415783621</v>
      </c>
      <c r="L156" s="125">
        <v>423.8848537974352</v>
      </c>
      <c r="M156" s="745">
        <v>505.10092409764798</v>
      </c>
      <c r="N156" s="388">
        <v>507.43853820684194</v>
      </c>
      <c r="O156" s="360">
        <v>492.14184998673483</v>
      </c>
      <c r="P156" s="125">
        <v>-15.296688220107114</v>
      </c>
    </row>
    <row r="157" spans="1:16">
      <c r="A157" s="502">
        <v>489</v>
      </c>
      <c r="B157" s="305">
        <v>8</v>
      </c>
      <c r="C157" s="25" t="s">
        <v>155</v>
      </c>
      <c r="D157" s="125">
        <v>1664</v>
      </c>
      <c r="F157" s="125">
        <v>2409552.9540575193</v>
      </c>
      <c r="G157" s="741">
        <v>2296297.1242664638</v>
      </c>
      <c r="H157" s="125">
        <v>2208581.1130067101</v>
      </c>
      <c r="I157" s="112">
        <v>2200355.1184876487</v>
      </c>
      <c r="J157" s="112">
        <v>-8225.9945190614089</v>
      </c>
      <c r="L157" s="125">
        <v>1448.0486502749516</v>
      </c>
      <c r="M157" s="745">
        <v>1379.9862525639805</v>
      </c>
      <c r="N157" s="388">
        <v>1327.2723034896094</v>
      </c>
      <c r="O157" s="360">
        <v>1322.3287971680581</v>
      </c>
      <c r="P157" s="125">
        <v>-4.94350632155124</v>
      </c>
    </row>
    <row r="158" spans="1:16">
      <c r="A158" s="502">
        <v>491</v>
      </c>
      <c r="B158" s="305">
        <v>10</v>
      </c>
      <c r="C158" s="25" t="s">
        <v>156</v>
      </c>
      <c r="D158" s="125">
        <v>51551</v>
      </c>
      <c r="F158" s="125">
        <v>11686530.328492215</v>
      </c>
      <c r="G158" s="741">
        <v>10795118.056622874</v>
      </c>
      <c r="H158" s="125">
        <v>10330911.574756101</v>
      </c>
      <c r="I158" s="112">
        <v>9891424.4832810946</v>
      </c>
      <c r="J158" s="112">
        <v>-439487.09147500619</v>
      </c>
      <c r="L158" s="125">
        <v>226.69842153386384</v>
      </c>
      <c r="M158" s="745">
        <v>209.40656935118375</v>
      </c>
      <c r="N158" s="388">
        <v>200.40176863215265</v>
      </c>
      <c r="O158" s="360">
        <v>191.87648121823233</v>
      </c>
      <c r="P158" s="125">
        <v>-8.5252874139203243</v>
      </c>
    </row>
    <row r="159" spans="1:16">
      <c r="A159" s="502">
        <v>494</v>
      </c>
      <c r="B159" s="305">
        <v>17</v>
      </c>
      <c r="C159" s="25" t="s">
        <v>157</v>
      </c>
      <c r="D159" s="125">
        <v>8767</v>
      </c>
      <c r="F159" s="125">
        <v>11023350.297369123</v>
      </c>
      <c r="G159" s="741">
        <v>11238071.793357845</v>
      </c>
      <c r="H159" s="125">
        <v>11293985.540477499</v>
      </c>
      <c r="I159" s="112">
        <v>11082355.111535285</v>
      </c>
      <c r="J159" s="112">
        <v>-211630.4289422147</v>
      </c>
      <c r="L159" s="125">
        <v>1257.3685750392519</v>
      </c>
      <c r="M159" s="745">
        <v>1281.8605900944274</v>
      </c>
      <c r="N159" s="388">
        <v>1288.2383415623931</v>
      </c>
      <c r="O159" s="360">
        <v>1264.0989063003633</v>
      </c>
      <c r="P159" s="125">
        <v>-24.139435262029792</v>
      </c>
    </row>
    <row r="160" spans="1:16">
      <c r="A160" s="502">
        <v>495</v>
      </c>
      <c r="B160" s="305">
        <v>13</v>
      </c>
      <c r="C160" s="25" t="s">
        <v>158</v>
      </c>
      <c r="D160" s="125">
        <v>1386</v>
      </c>
      <c r="F160" s="125">
        <v>1125677.3716485952</v>
      </c>
      <c r="G160" s="741">
        <v>1006840.7651254969</v>
      </c>
      <c r="H160" s="125">
        <v>909533.43139776494</v>
      </c>
      <c r="I160" s="112">
        <v>890642.87188683136</v>
      </c>
      <c r="J160" s="112">
        <v>-18890.559510933585</v>
      </c>
      <c r="L160" s="125">
        <v>812.17703582149727</v>
      </c>
      <c r="M160" s="745">
        <v>726.43633847438446</v>
      </c>
      <c r="N160" s="388">
        <v>656.22902698251437</v>
      </c>
      <c r="O160" s="360">
        <v>642.59947466582344</v>
      </c>
      <c r="P160" s="125">
        <v>-13.629552316690933</v>
      </c>
    </row>
    <row r="161" spans="1:16">
      <c r="A161" s="502">
        <v>498</v>
      </c>
      <c r="B161" s="305">
        <v>19</v>
      </c>
      <c r="C161" s="25" t="s">
        <v>159</v>
      </c>
      <c r="D161" s="125">
        <v>2323</v>
      </c>
      <c r="F161" s="125">
        <v>4388084.3638619259</v>
      </c>
      <c r="G161" s="741">
        <v>4059641.6871384089</v>
      </c>
      <c r="H161" s="125">
        <v>4009782.6815656</v>
      </c>
      <c r="I161" s="112">
        <v>3953596.9643623326</v>
      </c>
      <c r="J161" s="112">
        <v>-56185.717203267384</v>
      </c>
      <c r="L161" s="125">
        <v>1888.9730365311777</v>
      </c>
      <c r="M161" s="745">
        <v>1747.5857456471842</v>
      </c>
      <c r="N161" s="388">
        <v>1726.1225491027119</v>
      </c>
      <c r="O161" s="360">
        <v>1701.9358434620458</v>
      </c>
      <c r="P161" s="125">
        <v>-24.186705640666105</v>
      </c>
    </row>
    <row r="162" spans="1:16">
      <c r="A162" s="502">
        <v>499</v>
      </c>
      <c r="B162" s="305">
        <v>15</v>
      </c>
      <c r="C162" s="25" t="s">
        <v>160</v>
      </c>
      <c r="D162" s="125">
        <v>19792</v>
      </c>
      <c r="F162" s="125">
        <v>23154105.740598105</v>
      </c>
      <c r="G162" s="741">
        <v>22836552.242298741</v>
      </c>
      <c r="H162" s="125">
        <v>23184338.592266802</v>
      </c>
      <c r="I162" s="112">
        <v>22739953.650852162</v>
      </c>
      <c r="J162" s="112">
        <v>-444384.94141463935</v>
      </c>
      <c r="L162" s="125">
        <v>1169.8719553657086</v>
      </c>
      <c r="M162" s="745">
        <v>1153.8274172543827</v>
      </c>
      <c r="N162" s="388">
        <v>1171.3994842495354</v>
      </c>
      <c r="O162" s="360">
        <v>1148.9467285192079</v>
      </c>
      <c r="P162" s="125">
        <v>-22.452755730327453</v>
      </c>
    </row>
    <row r="163" spans="1:16">
      <c r="A163" s="502">
        <v>500</v>
      </c>
      <c r="B163" s="305">
        <v>13</v>
      </c>
      <c r="C163" s="25" t="s">
        <v>161</v>
      </c>
      <c r="D163" s="125">
        <v>10646</v>
      </c>
      <c r="F163" s="125">
        <v>13257784.300980698</v>
      </c>
      <c r="G163" s="741">
        <v>13260764.393739007</v>
      </c>
      <c r="H163" s="125">
        <v>13451887.842804801</v>
      </c>
      <c r="I163" s="112">
        <v>13293906.413263809</v>
      </c>
      <c r="J163" s="112">
        <v>-157981.42954099178</v>
      </c>
      <c r="L163" s="125">
        <v>1245.3301052959514</v>
      </c>
      <c r="M163" s="745">
        <v>1245.6100313487702</v>
      </c>
      <c r="N163" s="388">
        <v>1263.5626378738307</v>
      </c>
      <c r="O163" s="360">
        <v>1248.7231273026309</v>
      </c>
      <c r="P163" s="125">
        <v>-14.839510571199753</v>
      </c>
    </row>
    <row r="164" spans="1:16">
      <c r="A164" s="502">
        <v>503</v>
      </c>
      <c r="B164" s="305">
        <v>2</v>
      </c>
      <c r="C164" s="25" t="s">
        <v>162</v>
      </c>
      <c r="D164" s="125">
        <v>7424</v>
      </c>
      <c r="F164" s="125">
        <v>4570192.7893575355</v>
      </c>
      <c r="G164" s="741">
        <v>4153794.2913483609</v>
      </c>
      <c r="H164" s="125">
        <v>4194009.5304942802</v>
      </c>
      <c r="I164" s="112">
        <v>4133837.6615513135</v>
      </c>
      <c r="J164" s="112">
        <v>-60171.868942966685</v>
      </c>
      <c r="L164" s="125">
        <v>615.59708908371977</v>
      </c>
      <c r="M164" s="745">
        <v>559.50892933032878</v>
      </c>
      <c r="N164" s="388">
        <v>564.92585270666484</v>
      </c>
      <c r="O164" s="360">
        <v>556.82080570464893</v>
      </c>
      <c r="P164" s="125">
        <v>-8.1050470020159082</v>
      </c>
    </row>
    <row r="165" spans="1:16">
      <c r="A165" s="502">
        <v>504</v>
      </c>
      <c r="B165" s="305">
        <v>1</v>
      </c>
      <c r="C165" s="25" t="s">
        <v>163</v>
      </c>
      <c r="D165" s="125">
        <v>1692</v>
      </c>
      <c r="F165" s="125">
        <v>817758.68550757994</v>
      </c>
      <c r="G165" s="741">
        <v>801139.24704452325</v>
      </c>
      <c r="H165" s="125">
        <v>730318.779070733</v>
      </c>
      <c r="I165" s="112">
        <v>712183.51621559309</v>
      </c>
      <c r="J165" s="112">
        <v>-18135.26285513991</v>
      </c>
      <c r="L165" s="125">
        <v>483.30891578462172</v>
      </c>
      <c r="M165" s="745">
        <v>473.48655262678676</v>
      </c>
      <c r="N165" s="388">
        <v>431.63048408435759</v>
      </c>
      <c r="O165" s="360">
        <v>420.91224362623706</v>
      </c>
      <c r="P165" s="125">
        <v>-10.718240458120533</v>
      </c>
    </row>
    <row r="166" spans="1:16">
      <c r="A166" s="502">
        <v>505</v>
      </c>
      <c r="B166" s="305">
        <v>1</v>
      </c>
      <c r="C166" s="25" t="s">
        <v>164</v>
      </c>
      <c r="D166" s="125">
        <v>20861</v>
      </c>
      <c r="F166" s="125">
        <v>16929227.441144895</v>
      </c>
      <c r="G166" s="741">
        <v>15373994.895175379</v>
      </c>
      <c r="H166" s="125">
        <v>15708515.9354182</v>
      </c>
      <c r="I166" s="112">
        <v>15368253.531723559</v>
      </c>
      <c r="J166" s="112">
        <v>-340262.40369464085</v>
      </c>
      <c r="L166" s="125">
        <v>811.52521169382555</v>
      </c>
      <c r="M166" s="745">
        <v>736.97305475170788</v>
      </c>
      <c r="N166" s="388">
        <v>753.00876925450359</v>
      </c>
      <c r="O166" s="360">
        <v>736.69783479811895</v>
      </c>
      <c r="P166" s="125">
        <v>-16.310934456384643</v>
      </c>
    </row>
    <row r="167" spans="1:16">
      <c r="A167" s="502">
        <v>507</v>
      </c>
      <c r="B167" s="305">
        <v>10</v>
      </c>
      <c r="C167" s="25" t="s">
        <v>301</v>
      </c>
      <c r="D167" s="125">
        <v>7034</v>
      </c>
      <c r="F167" s="125">
        <v>1590553.1528427848</v>
      </c>
      <c r="G167" s="741">
        <v>2012229.5284576318</v>
      </c>
      <c r="H167" s="125">
        <v>1659708.1098780299</v>
      </c>
      <c r="I167" s="112">
        <v>2021783.4089718901</v>
      </c>
      <c r="J167" s="112">
        <v>362075.2990938602</v>
      </c>
      <c r="L167" s="125">
        <v>226.12356452129438</v>
      </c>
      <c r="M167" s="745">
        <v>286.07186927177025</v>
      </c>
      <c r="N167" s="388">
        <v>235.95509096929626</v>
      </c>
      <c r="O167" s="360">
        <v>287.43011216546631</v>
      </c>
      <c r="P167" s="125">
        <v>51.475021196170047</v>
      </c>
    </row>
    <row r="168" spans="1:16">
      <c r="A168" s="502">
        <v>508</v>
      </c>
      <c r="B168" s="305">
        <v>6</v>
      </c>
      <c r="C168" s="25" t="s">
        <v>166</v>
      </c>
      <c r="D168" s="125">
        <v>9109</v>
      </c>
      <c r="F168" s="125">
        <v>122758.24140099494</v>
      </c>
      <c r="G168" s="741">
        <v>965477.3007337267</v>
      </c>
      <c r="H168" s="125">
        <v>621606.06143790996</v>
      </c>
      <c r="I168" s="112">
        <v>604516.46941435954</v>
      </c>
      <c r="J168" s="112">
        <v>-17089.592023550416</v>
      </c>
      <c r="L168" s="125">
        <v>13.476588143703474</v>
      </c>
      <c r="M168" s="745">
        <v>105.99157983683463</v>
      </c>
      <c r="N168" s="388">
        <v>68.240867431980448</v>
      </c>
      <c r="O168" s="360">
        <v>66.364745791454553</v>
      </c>
      <c r="P168" s="125">
        <v>-1.8761216405258949</v>
      </c>
    </row>
    <row r="169" spans="1:16">
      <c r="A169" s="502">
        <v>529</v>
      </c>
      <c r="B169" s="305">
        <v>2</v>
      </c>
      <c r="C169" s="25" t="s">
        <v>167</v>
      </c>
      <c r="D169" s="125">
        <v>20390</v>
      </c>
      <c r="F169" s="125">
        <v>11444865.672027584</v>
      </c>
      <c r="G169" s="741">
        <v>11394456.133058146</v>
      </c>
      <c r="H169" s="125">
        <v>11640340.577215699</v>
      </c>
      <c r="I169" s="112">
        <v>11555907.342211705</v>
      </c>
      <c r="J169" s="112">
        <v>-84433.235003994778</v>
      </c>
      <c r="L169" s="125">
        <v>561.29797312543326</v>
      </c>
      <c r="M169" s="745">
        <v>558.825705397653</v>
      </c>
      <c r="N169" s="388">
        <v>570.88477573397256</v>
      </c>
      <c r="O169" s="360">
        <v>566.74386180538033</v>
      </c>
      <c r="P169" s="125">
        <v>-4.1409139285922265</v>
      </c>
    </row>
    <row r="170" spans="1:16">
      <c r="A170" s="502">
        <v>531</v>
      </c>
      <c r="B170" s="305">
        <v>4</v>
      </c>
      <c r="C170" s="25" t="s">
        <v>168</v>
      </c>
      <c r="D170" s="125">
        <v>4890</v>
      </c>
      <c r="F170" s="125">
        <v>1545367.5651895988</v>
      </c>
      <c r="G170" s="741">
        <v>1390068.6831814088</v>
      </c>
      <c r="H170" s="125">
        <v>1448906.4900777</v>
      </c>
      <c r="I170" s="112">
        <v>1451152.1837544446</v>
      </c>
      <c r="J170" s="112">
        <v>2245.6936767445877</v>
      </c>
      <c r="L170" s="125">
        <v>316.02608695083819</v>
      </c>
      <c r="M170" s="745">
        <v>284.26762437247623</v>
      </c>
      <c r="N170" s="388">
        <v>296.29989572141102</v>
      </c>
      <c r="O170" s="360">
        <v>296.75913778209502</v>
      </c>
      <c r="P170" s="125">
        <v>0.45924206068400508</v>
      </c>
    </row>
    <row r="171" spans="1:16">
      <c r="A171" s="502">
        <v>535</v>
      </c>
      <c r="B171" s="305">
        <v>17</v>
      </c>
      <c r="C171" s="25" t="s">
        <v>169</v>
      </c>
      <c r="D171" s="125">
        <v>10300</v>
      </c>
      <c r="F171" s="125">
        <v>17353435.523761876</v>
      </c>
      <c r="G171" s="741">
        <v>17184903.934799742</v>
      </c>
      <c r="H171" s="125">
        <v>17112268.317444898</v>
      </c>
      <c r="I171" s="112">
        <v>16865323.405577309</v>
      </c>
      <c r="J171" s="112">
        <v>-246944.91186758876</v>
      </c>
      <c r="L171" s="125">
        <v>1684.7995654137744</v>
      </c>
      <c r="M171" s="745">
        <v>1668.4372752232759</v>
      </c>
      <c r="N171" s="388">
        <v>1661.3852735383396</v>
      </c>
      <c r="O171" s="360">
        <v>1637.4100393764379</v>
      </c>
      <c r="P171" s="125">
        <v>-23.975234161901653</v>
      </c>
    </row>
    <row r="172" spans="1:16">
      <c r="A172" s="502">
        <v>536</v>
      </c>
      <c r="B172" s="305">
        <v>6</v>
      </c>
      <c r="C172" s="25" t="s">
        <v>170</v>
      </c>
      <c r="D172" s="125">
        <v>36571</v>
      </c>
      <c r="F172" s="125">
        <v>23497370.551306389</v>
      </c>
      <c r="G172" s="741">
        <v>23292808.358130131</v>
      </c>
      <c r="H172" s="125">
        <v>23316751.823129401</v>
      </c>
      <c r="I172" s="112">
        <v>22930099.571659438</v>
      </c>
      <c r="J172" s="112">
        <v>-386652.2514699623</v>
      </c>
      <c r="L172" s="125">
        <v>642.51375547035605</v>
      </c>
      <c r="M172" s="745">
        <v>636.92019245112601</v>
      </c>
      <c r="N172" s="388">
        <v>637.57490424460366</v>
      </c>
      <c r="O172" s="360">
        <v>627.00225784527186</v>
      </c>
      <c r="P172" s="125">
        <v>-10.572646399331802</v>
      </c>
    </row>
    <row r="173" spans="1:16">
      <c r="A173" s="502">
        <v>538</v>
      </c>
      <c r="B173" s="305">
        <v>2</v>
      </c>
      <c r="C173" s="25" t="s">
        <v>171</v>
      </c>
      <c r="D173" s="125">
        <v>4667</v>
      </c>
      <c r="F173" s="125">
        <v>4805403.7456058245</v>
      </c>
      <c r="G173" s="741">
        <v>4429139.5536760222</v>
      </c>
      <c r="H173" s="125">
        <v>4557000.7897602301</v>
      </c>
      <c r="I173" s="112">
        <v>4488635.1285443958</v>
      </c>
      <c r="J173" s="112">
        <v>-68365.66121583432</v>
      </c>
      <c r="L173" s="125">
        <v>1029.6558272135901</v>
      </c>
      <c r="M173" s="745">
        <v>949.0335448202319</v>
      </c>
      <c r="N173" s="388">
        <v>976.43042420403469</v>
      </c>
      <c r="O173" s="360">
        <v>961.78168599622791</v>
      </c>
      <c r="P173" s="125">
        <v>-14.648738207806787</v>
      </c>
    </row>
    <row r="174" spans="1:16">
      <c r="A174" s="502">
        <v>541</v>
      </c>
      <c r="B174" s="305">
        <v>12</v>
      </c>
      <c r="C174" s="25" t="s">
        <v>172</v>
      </c>
      <c r="D174" s="125">
        <v>8760</v>
      </c>
      <c r="F174" s="125">
        <v>12054814.300288856</v>
      </c>
      <c r="G174" s="741">
        <v>11798403.291183252</v>
      </c>
      <c r="H174" s="125">
        <v>11544461.1563747</v>
      </c>
      <c r="I174" s="112">
        <v>11493540.26088199</v>
      </c>
      <c r="J174" s="112">
        <v>-50920.895492710173</v>
      </c>
      <c r="L174" s="125">
        <v>1376.120353914253</v>
      </c>
      <c r="M174" s="745">
        <v>1346.8496907743438</v>
      </c>
      <c r="N174" s="388">
        <v>1317.8608625998515</v>
      </c>
      <c r="O174" s="360">
        <v>1312.0479749865285</v>
      </c>
      <c r="P174" s="125">
        <v>-5.8128876133230278</v>
      </c>
    </row>
    <row r="175" spans="1:16">
      <c r="A175" s="502">
        <v>543</v>
      </c>
      <c r="B175" s="305">
        <v>1</v>
      </c>
      <c r="C175" s="25" t="s">
        <v>173</v>
      </c>
      <c r="D175" s="125">
        <v>45333</v>
      </c>
      <c r="F175" s="125">
        <v>41554981.633382253</v>
      </c>
      <c r="G175" s="741">
        <v>42993986.662910849</v>
      </c>
      <c r="H175" s="125">
        <v>41332120.125151299</v>
      </c>
      <c r="I175" s="112">
        <v>40648750.247085974</v>
      </c>
      <c r="J175" s="112">
        <v>-683369.87806532532</v>
      </c>
      <c r="L175" s="125">
        <v>916.66074677127597</v>
      </c>
      <c r="M175" s="745">
        <v>948.40373817993179</v>
      </c>
      <c r="N175" s="388">
        <v>911.74464794192534</v>
      </c>
      <c r="O175" s="360">
        <v>896.67020155484909</v>
      </c>
      <c r="P175" s="125">
        <v>-15.07444638707625</v>
      </c>
    </row>
    <row r="176" spans="1:16">
      <c r="A176" s="502">
        <v>545</v>
      </c>
      <c r="B176" s="305">
        <v>15</v>
      </c>
      <c r="C176" s="25" t="s">
        <v>174</v>
      </c>
      <c r="D176" s="125">
        <v>9538</v>
      </c>
      <c r="F176" s="125">
        <v>18307359.547404833</v>
      </c>
      <c r="G176" s="741">
        <v>18259706.140867427</v>
      </c>
      <c r="H176" s="125">
        <v>18329426.1467489</v>
      </c>
      <c r="I176" s="112">
        <v>18037368.942977469</v>
      </c>
      <c r="J176" s="112">
        <v>-292057.203771431</v>
      </c>
      <c r="L176" s="125">
        <v>1919.4128273647341</v>
      </c>
      <c r="M176" s="745">
        <v>1914.4166639617767</v>
      </c>
      <c r="N176" s="388">
        <v>1921.7263731126966</v>
      </c>
      <c r="O176" s="360">
        <v>1891.1059910859162</v>
      </c>
      <c r="P176" s="125">
        <v>-30.620382026780362</v>
      </c>
    </row>
    <row r="177" spans="1:16">
      <c r="A177" s="502">
        <v>560</v>
      </c>
      <c r="B177" s="305">
        <v>7</v>
      </c>
      <c r="C177" s="25" t="s">
        <v>175</v>
      </c>
      <c r="D177" s="125">
        <v>15575</v>
      </c>
      <c r="F177" s="125">
        <v>14353865.26854665</v>
      </c>
      <c r="G177" s="741">
        <v>14455030.929883787</v>
      </c>
      <c r="H177" s="125">
        <v>14691022.655850399</v>
      </c>
      <c r="I177" s="112">
        <v>14468732.445252694</v>
      </c>
      <c r="J177" s="112">
        <v>-222290.2105977051</v>
      </c>
      <c r="L177" s="125">
        <v>921.59648594199996</v>
      </c>
      <c r="M177" s="745">
        <v>928.09187350778734</v>
      </c>
      <c r="N177" s="388">
        <v>943.24383023116525</v>
      </c>
      <c r="O177" s="360">
        <v>928.97158556999636</v>
      </c>
      <c r="P177" s="125">
        <v>-14.272244661168884</v>
      </c>
    </row>
    <row r="178" spans="1:16">
      <c r="A178" s="502">
        <v>561</v>
      </c>
      <c r="B178" s="305">
        <v>2</v>
      </c>
      <c r="C178" s="25" t="s">
        <v>176</v>
      </c>
      <c r="D178" s="125">
        <v>1264</v>
      </c>
      <c r="F178" s="125">
        <v>2119034.9237774406</v>
      </c>
      <c r="G178" s="741">
        <v>2106748.0562934042</v>
      </c>
      <c r="H178" s="125">
        <v>2140535.1041083499</v>
      </c>
      <c r="I178" s="112">
        <v>2090676.5152785766</v>
      </c>
      <c r="J178" s="112">
        <v>-49858.588829773245</v>
      </c>
      <c r="L178" s="125">
        <v>1676.4516802036712</v>
      </c>
      <c r="M178" s="745">
        <v>1666.7310571941489</v>
      </c>
      <c r="N178" s="388">
        <v>1693.461316541416</v>
      </c>
      <c r="O178" s="360">
        <v>1654.0162304419118</v>
      </c>
      <c r="P178" s="125">
        <v>-39.445086099504124</v>
      </c>
    </row>
    <row r="179" spans="1:16">
      <c r="A179" s="502">
        <v>562</v>
      </c>
      <c r="B179" s="305">
        <v>6</v>
      </c>
      <c r="C179" s="25" t="s">
        <v>177</v>
      </c>
      <c r="D179" s="125">
        <v>8858</v>
      </c>
      <c r="F179" s="125">
        <v>6133769.9257150814</v>
      </c>
      <c r="G179" s="741">
        <v>6084050.5063653365</v>
      </c>
      <c r="H179" s="125">
        <v>5903859.3237137701</v>
      </c>
      <c r="I179" s="112">
        <v>5839661.9743092982</v>
      </c>
      <c r="J179" s="112">
        <v>-64197.349404471926</v>
      </c>
      <c r="L179" s="125">
        <v>692.45539915501035</v>
      </c>
      <c r="M179" s="745">
        <v>686.84245951290768</v>
      </c>
      <c r="N179" s="388">
        <v>666.50026232939376</v>
      </c>
      <c r="O179" s="360">
        <v>659.25287585338651</v>
      </c>
      <c r="P179" s="125">
        <v>-7.2473864760072502</v>
      </c>
    </row>
    <row r="180" spans="1:16">
      <c r="A180" s="502">
        <v>563</v>
      </c>
      <c r="B180" s="305">
        <v>17</v>
      </c>
      <c r="C180" s="25" t="s">
        <v>178</v>
      </c>
      <c r="D180" s="125">
        <v>6832</v>
      </c>
      <c r="F180" s="125">
        <v>5543658.6497066449</v>
      </c>
      <c r="G180" s="741">
        <v>5901742.089646358</v>
      </c>
      <c r="H180" s="125">
        <v>5856585.51645156</v>
      </c>
      <c r="I180" s="112">
        <v>5762770.4798338376</v>
      </c>
      <c r="J180" s="112">
        <v>-93815.036617722362</v>
      </c>
      <c r="L180" s="125">
        <v>811.42544638563299</v>
      </c>
      <c r="M180" s="745">
        <v>863.83812787563784</v>
      </c>
      <c r="N180" s="388">
        <v>857.22855919958431</v>
      </c>
      <c r="O180" s="360">
        <v>843.49685009277482</v>
      </c>
      <c r="P180" s="125">
        <v>-13.73170910680949</v>
      </c>
    </row>
    <row r="181" spans="1:16">
      <c r="A181" s="502">
        <v>564</v>
      </c>
      <c r="B181" s="305">
        <v>17</v>
      </c>
      <c r="C181" s="25" t="s">
        <v>179</v>
      </c>
      <c r="D181" s="125">
        <v>217469</v>
      </c>
      <c r="F181" s="125">
        <v>142465986.36241701</v>
      </c>
      <c r="G181" s="741">
        <v>137782747.53344283</v>
      </c>
      <c r="H181" s="125">
        <v>139600996.413697</v>
      </c>
      <c r="I181" s="112">
        <v>137250902.04128921</v>
      </c>
      <c r="J181" s="112">
        <v>-2350094.372407794</v>
      </c>
      <c r="L181" s="125">
        <v>655.10940116714107</v>
      </c>
      <c r="M181" s="745">
        <v>633.57419923503039</v>
      </c>
      <c r="N181" s="388">
        <v>641.93515587829529</v>
      </c>
      <c r="O181" s="360">
        <v>631.12858403399662</v>
      </c>
      <c r="P181" s="125">
        <v>-10.806571844298674</v>
      </c>
    </row>
    <row r="182" spans="1:16">
      <c r="A182" s="502">
        <v>576</v>
      </c>
      <c r="B182" s="305">
        <v>7</v>
      </c>
      <c r="C182" s="25" t="s">
        <v>180</v>
      </c>
      <c r="D182" s="125">
        <v>2656</v>
      </c>
      <c r="F182" s="125">
        <v>1908912.822141248</v>
      </c>
      <c r="G182" s="741">
        <v>1724563.0326892072</v>
      </c>
      <c r="H182" s="125">
        <v>1686099.4806902001</v>
      </c>
      <c r="I182" s="112">
        <v>1635661.1952020782</v>
      </c>
      <c r="J182" s="112">
        <v>-50438.28548812191</v>
      </c>
      <c r="L182" s="125">
        <v>718.71717701101204</v>
      </c>
      <c r="M182" s="745">
        <v>649.30837074141834</v>
      </c>
      <c r="N182" s="388">
        <v>634.82661170564768</v>
      </c>
      <c r="O182" s="360">
        <v>615.83629337427647</v>
      </c>
      <c r="P182" s="125">
        <v>-18.990318331371213</v>
      </c>
    </row>
    <row r="183" spans="1:16">
      <c r="A183" s="502">
        <v>577</v>
      </c>
      <c r="B183" s="305">
        <v>2</v>
      </c>
      <c r="C183" s="25" t="s">
        <v>181</v>
      </c>
      <c r="D183" s="125">
        <v>11284</v>
      </c>
      <c r="F183" s="125">
        <v>10802417.119060369</v>
      </c>
      <c r="G183" s="741">
        <v>10226963.776120098</v>
      </c>
      <c r="H183" s="125">
        <v>10447147.936762899</v>
      </c>
      <c r="I183" s="112">
        <v>10297056.868951164</v>
      </c>
      <c r="J183" s="112">
        <v>-150091.06781173497</v>
      </c>
      <c r="L183" s="125">
        <v>957.32161636479702</v>
      </c>
      <c r="M183" s="745">
        <v>906.32433322581517</v>
      </c>
      <c r="N183" s="388">
        <v>925.83728613637891</v>
      </c>
      <c r="O183" s="360">
        <v>912.53605715625349</v>
      </c>
      <c r="P183" s="125">
        <v>-13.301228980125416</v>
      </c>
    </row>
    <row r="184" spans="1:16">
      <c r="A184" s="502">
        <v>578</v>
      </c>
      <c r="B184" s="305">
        <v>18</v>
      </c>
      <c r="C184" s="25" t="s">
        <v>182</v>
      </c>
      <c r="D184" s="125">
        <v>2941</v>
      </c>
      <c r="F184" s="125">
        <v>2415971.7000182765</v>
      </c>
      <c r="G184" s="741">
        <v>2344098.8639363833</v>
      </c>
      <c r="H184" s="125">
        <v>2318970.13606202</v>
      </c>
      <c r="I184" s="112">
        <v>2285043.1358791562</v>
      </c>
      <c r="J184" s="112">
        <v>-33927.000182863791</v>
      </c>
      <c r="L184" s="125">
        <v>821.47966678622117</v>
      </c>
      <c r="M184" s="745">
        <v>797.04143622454376</v>
      </c>
      <c r="N184" s="388">
        <v>788.49715609045222</v>
      </c>
      <c r="O184" s="360">
        <v>776.9612838759457</v>
      </c>
      <c r="P184" s="125">
        <v>-11.535872214506526</v>
      </c>
    </row>
    <row r="185" spans="1:16">
      <c r="A185" s="502">
        <v>580</v>
      </c>
      <c r="B185" s="305">
        <v>9</v>
      </c>
      <c r="C185" s="25" t="s">
        <v>183</v>
      </c>
      <c r="D185" s="125">
        <v>4235</v>
      </c>
      <c r="F185" s="125">
        <v>2390041.4261529329</v>
      </c>
      <c r="G185" s="741">
        <v>2334955.551385215</v>
      </c>
      <c r="H185" s="125">
        <v>2226501.7224247199</v>
      </c>
      <c r="I185" s="112">
        <v>2230426.0792707694</v>
      </c>
      <c r="J185" s="112">
        <v>3924.356846049428</v>
      </c>
      <c r="L185" s="125">
        <v>564.35452801722147</v>
      </c>
      <c r="M185" s="745">
        <v>551.3472376352338</v>
      </c>
      <c r="N185" s="388">
        <v>525.73830517702947</v>
      </c>
      <c r="O185" s="360">
        <v>526.66495378294439</v>
      </c>
      <c r="P185" s="125">
        <v>0.92664860591492015</v>
      </c>
    </row>
    <row r="186" spans="1:16">
      <c r="A186" s="502">
        <v>581</v>
      </c>
      <c r="B186" s="305">
        <v>6</v>
      </c>
      <c r="C186" s="25" t="s">
        <v>184</v>
      </c>
      <c r="D186" s="125">
        <v>6011</v>
      </c>
      <c r="F186" s="125">
        <v>4131053.0967315175</v>
      </c>
      <c r="G186" s="741">
        <v>4152275.9716853071</v>
      </c>
      <c r="H186" s="125">
        <v>4095143.7167236898</v>
      </c>
      <c r="I186" s="112">
        <v>4042030.527134473</v>
      </c>
      <c r="J186" s="112">
        <v>-53113.18958921684</v>
      </c>
      <c r="L186" s="125">
        <v>687.24889315114251</v>
      </c>
      <c r="M186" s="745">
        <v>690.77956607641113</v>
      </c>
      <c r="N186" s="388">
        <v>681.27494871463819</v>
      </c>
      <c r="O186" s="360">
        <v>672.43894978114668</v>
      </c>
      <c r="P186" s="125">
        <v>-8.8359989334915099</v>
      </c>
    </row>
    <row r="187" spans="1:16">
      <c r="A187" s="502">
        <v>583</v>
      </c>
      <c r="B187" s="305">
        <v>19</v>
      </c>
      <c r="C187" s="25" t="s">
        <v>185</v>
      </c>
      <c r="D187" s="125">
        <v>932</v>
      </c>
      <c r="F187" s="125">
        <v>689295.07221349317</v>
      </c>
      <c r="G187" s="741">
        <v>779375.49042286049</v>
      </c>
      <c r="H187" s="125">
        <v>782294.65471096698</v>
      </c>
      <c r="I187" s="112">
        <v>765766.25167629367</v>
      </c>
      <c r="J187" s="112">
        <v>-16528.403034673305</v>
      </c>
      <c r="L187" s="125">
        <v>739.58698735353346</v>
      </c>
      <c r="M187" s="745">
        <v>836.23979659105203</v>
      </c>
      <c r="N187" s="388">
        <v>839.37194711477139</v>
      </c>
      <c r="O187" s="360">
        <v>821.63760909473569</v>
      </c>
      <c r="P187" s="125">
        <v>-17.734338020035693</v>
      </c>
    </row>
    <row r="188" spans="1:16">
      <c r="A188" s="502">
        <v>584</v>
      </c>
      <c r="B188" s="305">
        <v>16</v>
      </c>
      <c r="C188" s="25" t="s">
        <v>186</v>
      </c>
      <c r="D188" s="125">
        <v>2547</v>
      </c>
      <c r="F188" s="125">
        <v>5380247.5578371696</v>
      </c>
      <c r="G188" s="741">
        <v>5427652.8394411663</v>
      </c>
      <c r="H188" s="125">
        <v>5339913.2267308496</v>
      </c>
      <c r="I188" s="112">
        <v>5238228.9058869211</v>
      </c>
      <c r="J188" s="112">
        <v>-101684.32084392849</v>
      </c>
      <c r="L188" s="125">
        <v>2112.3861632654771</v>
      </c>
      <c r="M188" s="745">
        <v>2130.9983664865199</v>
      </c>
      <c r="N188" s="388">
        <v>2096.5501479116019</v>
      </c>
      <c r="O188" s="360">
        <v>2056.6269752206208</v>
      </c>
      <c r="P188" s="125">
        <v>-39.923172690981119</v>
      </c>
    </row>
    <row r="189" spans="1:16">
      <c r="A189" s="502">
        <v>592</v>
      </c>
      <c r="B189" s="305">
        <v>13</v>
      </c>
      <c r="C189" s="25" t="s">
        <v>187</v>
      </c>
      <c r="D189" s="125">
        <v>3511</v>
      </c>
      <c r="F189" s="125">
        <v>3632470.145075825</v>
      </c>
      <c r="G189" s="741">
        <v>3271376.0552038886</v>
      </c>
      <c r="H189" s="125">
        <v>3201880.3493865398</v>
      </c>
      <c r="I189" s="112">
        <v>3151281.9365431508</v>
      </c>
      <c r="J189" s="112">
        <v>-50598.412843388971</v>
      </c>
      <c r="L189" s="125">
        <v>1034.5970222374892</v>
      </c>
      <c r="M189" s="745">
        <v>931.75051415661881</v>
      </c>
      <c r="N189" s="388">
        <v>911.95680700271714</v>
      </c>
      <c r="O189" s="360">
        <v>897.54541057908023</v>
      </c>
      <c r="P189" s="125">
        <v>-14.411396423636916</v>
      </c>
    </row>
    <row r="190" spans="1:16">
      <c r="A190" s="502">
        <v>593</v>
      </c>
      <c r="B190" s="305">
        <v>10</v>
      </c>
      <c r="C190" s="25" t="s">
        <v>188</v>
      </c>
      <c r="D190" s="125">
        <v>17124</v>
      </c>
      <c r="F190" s="125">
        <v>8252406.2764916196</v>
      </c>
      <c r="G190" s="741">
        <v>8385936.238101529</v>
      </c>
      <c r="H190" s="125">
        <v>8353680.73007139</v>
      </c>
      <c r="I190" s="112">
        <v>8207881.7119953446</v>
      </c>
      <c r="J190" s="112">
        <v>-145799.01807604544</v>
      </c>
      <c r="L190" s="125">
        <v>481.92047865519851</v>
      </c>
      <c r="M190" s="745">
        <v>489.71830402368192</v>
      </c>
      <c r="N190" s="388">
        <v>487.83466071428347</v>
      </c>
      <c r="O190" s="360">
        <v>479.32035225387438</v>
      </c>
      <c r="P190" s="125">
        <v>-8.5143084604090973</v>
      </c>
    </row>
    <row r="191" spans="1:16">
      <c r="A191" s="502">
        <v>595</v>
      </c>
      <c r="B191" s="305">
        <v>11</v>
      </c>
      <c r="C191" s="25" t="s">
        <v>189</v>
      </c>
      <c r="D191" s="125">
        <v>3873</v>
      </c>
      <c r="F191" s="125">
        <v>5499815.753725417</v>
      </c>
      <c r="G191" s="741">
        <v>5097887.0916437199</v>
      </c>
      <c r="H191" s="125">
        <v>4970087.1927642198</v>
      </c>
      <c r="I191" s="112">
        <v>4913804.9313931447</v>
      </c>
      <c r="J191" s="112">
        <v>-56282.261371075176</v>
      </c>
      <c r="L191" s="125">
        <v>1420.0402152660513</v>
      </c>
      <c r="M191" s="745">
        <v>1316.2631271995147</v>
      </c>
      <c r="N191" s="388">
        <v>1283.2654770886186</v>
      </c>
      <c r="O191" s="360">
        <v>1268.7335221774192</v>
      </c>
      <c r="P191" s="125">
        <v>-14.531954911199364</v>
      </c>
    </row>
    <row r="192" spans="1:16">
      <c r="A192" s="502">
        <v>598</v>
      </c>
      <c r="B192" s="305">
        <v>15</v>
      </c>
      <c r="C192" s="25" t="s">
        <v>190</v>
      </c>
      <c r="D192" s="125">
        <v>19657</v>
      </c>
      <c r="F192" s="125">
        <v>8339361.4523723982</v>
      </c>
      <c r="G192" s="741">
        <v>9773036.3612228781</v>
      </c>
      <c r="H192" s="125">
        <v>9608744.4829487596</v>
      </c>
      <c r="I192" s="112">
        <v>9242567.3891072292</v>
      </c>
      <c r="J192" s="112">
        <v>-366177.09384153038</v>
      </c>
      <c r="L192" s="125">
        <v>424.24385472719126</v>
      </c>
      <c r="M192" s="745">
        <v>497.17842810311225</v>
      </c>
      <c r="N192" s="388">
        <v>488.82049564779771</v>
      </c>
      <c r="O192" s="360">
        <v>470.19216508659662</v>
      </c>
      <c r="P192" s="125">
        <v>-18.628330561201096</v>
      </c>
    </row>
    <row r="193" spans="1:16">
      <c r="A193" s="502">
        <v>599</v>
      </c>
      <c r="B193" s="305">
        <v>15</v>
      </c>
      <c r="C193" s="25" t="s">
        <v>191</v>
      </c>
      <c r="D193" s="125">
        <v>11289</v>
      </c>
      <c r="F193" s="125">
        <v>17462031.883159325</v>
      </c>
      <c r="G193" s="741">
        <v>18050762.40298475</v>
      </c>
      <c r="H193" s="125">
        <v>18045301.655211698</v>
      </c>
      <c r="I193" s="112">
        <v>17668173.580048814</v>
      </c>
      <c r="J193" s="112">
        <v>-377128.07516288385</v>
      </c>
      <c r="L193" s="125">
        <v>1546.8183083673775</v>
      </c>
      <c r="M193" s="745">
        <v>1598.9691206470679</v>
      </c>
      <c r="N193" s="388">
        <v>1598.4853977510584</v>
      </c>
      <c r="O193" s="360">
        <v>1565.0787120248751</v>
      </c>
      <c r="P193" s="125">
        <v>-33.406685726183241</v>
      </c>
    </row>
    <row r="194" spans="1:16">
      <c r="A194" s="502">
        <v>601</v>
      </c>
      <c r="B194" s="305">
        <v>13</v>
      </c>
      <c r="C194" s="25" t="s">
        <v>192</v>
      </c>
      <c r="D194" s="125">
        <v>3676</v>
      </c>
      <c r="F194" s="125">
        <v>4902472.0045950096</v>
      </c>
      <c r="G194" s="741">
        <v>5017028.3138313927</v>
      </c>
      <c r="H194" s="125">
        <v>4877758.4366542203</v>
      </c>
      <c r="I194" s="112">
        <v>4825807.8695041062</v>
      </c>
      <c r="J194" s="112">
        <v>-51950.567150114104</v>
      </c>
      <c r="L194" s="125">
        <v>1333.6430915655631</v>
      </c>
      <c r="M194" s="745">
        <v>1364.8063965809013</v>
      </c>
      <c r="N194" s="388">
        <v>1326.920140547938</v>
      </c>
      <c r="O194" s="360">
        <v>1312.7877773406165</v>
      </c>
      <c r="P194" s="125">
        <v>-14.132363207321532</v>
      </c>
    </row>
    <row r="195" spans="1:16">
      <c r="A195" s="502">
        <v>604</v>
      </c>
      <c r="B195" s="305">
        <v>6</v>
      </c>
      <c r="C195" s="25" t="s">
        <v>193</v>
      </c>
      <c r="D195" s="125">
        <v>21373</v>
      </c>
      <c r="F195" s="125">
        <v>18794145.424584027</v>
      </c>
      <c r="G195" s="741">
        <v>18267434.01603144</v>
      </c>
      <c r="H195" s="125">
        <v>18430746.129291698</v>
      </c>
      <c r="I195" s="112">
        <v>18143679.73842432</v>
      </c>
      <c r="J195" s="112">
        <v>-287066.39086737856</v>
      </c>
      <c r="L195" s="125">
        <v>879.34054295531871</v>
      </c>
      <c r="M195" s="745">
        <v>854.69676769903333</v>
      </c>
      <c r="N195" s="388">
        <v>862.337815434974</v>
      </c>
      <c r="O195" s="360">
        <v>848.90655211829505</v>
      </c>
      <c r="P195" s="125">
        <v>-13.431263316678951</v>
      </c>
    </row>
    <row r="196" spans="1:16">
      <c r="A196" s="502">
        <v>607</v>
      </c>
      <c r="B196" s="305">
        <v>12</v>
      </c>
      <c r="C196" s="25" t="s">
        <v>194</v>
      </c>
      <c r="D196" s="125">
        <v>3942</v>
      </c>
      <c r="F196" s="125">
        <v>3900332.8136722976</v>
      </c>
      <c r="G196" s="741">
        <v>3772912.775429043</v>
      </c>
      <c r="H196" s="125">
        <v>3658137.3390800501</v>
      </c>
      <c r="I196" s="112">
        <v>3636936.1993602314</v>
      </c>
      <c r="J196" s="112">
        <v>-21201.139719818719</v>
      </c>
      <c r="L196" s="125">
        <v>989.42993751199833</v>
      </c>
      <c r="M196" s="745">
        <v>957.10623425394294</v>
      </c>
      <c r="N196" s="388">
        <v>927.99019256216388</v>
      </c>
      <c r="O196" s="360">
        <v>922.61192271949051</v>
      </c>
      <c r="P196" s="125">
        <v>-5.3782698426733759</v>
      </c>
    </row>
    <row r="197" spans="1:16">
      <c r="A197" s="502">
        <v>608</v>
      </c>
      <c r="B197" s="305">
        <v>4</v>
      </c>
      <c r="C197" s="25" t="s">
        <v>195</v>
      </c>
      <c r="D197" s="125">
        <v>1893</v>
      </c>
      <c r="F197" s="125">
        <v>1346408.1894274098</v>
      </c>
      <c r="G197" s="741">
        <v>1335273.4991417867</v>
      </c>
      <c r="H197" s="125">
        <v>1275156.13299609</v>
      </c>
      <c r="I197" s="112">
        <v>1274094.6469221939</v>
      </c>
      <c r="J197" s="112">
        <v>-1061.486073896056</v>
      </c>
      <c r="L197" s="125">
        <v>711.25630714601675</v>
      </c>
      <c r="M197" s="745">
        <v>705.37427318636378</v>
      </c>
      <c r="N197" s="388">
        <v>673.61655203174325</v>
      </c>
      <c r="O197" s="360">
        <v>673.05580925630954</v>
      </c>
      <c r="P197" s="125">
        <v>-0.56074277543370954</v>
      </c>
    </row>
    <row r="198" spans="1:16">
      <c r="A198" s="502">
        <v>609</v>
      </c>
      <c r="B198" s="305">
        <v>4</v>
      </c>
      <c r="C198" s="25" t="s">
        <v>196</v>
      </c>
      <c r="D198" s="125">
        <v>83010</v>
      </c>
      <c r="F198" s="125">
        <v>29134906.096412655</v>
      </c>
      <c r="G198" s="741">
        <v>30632280.196428798</v>
      </c>
      <c r="H198" s="125">
        <v>30543324.9992681</v>
      </c>
      <c r="I198" s="112">
        <v>29947729.888675027</v>
      </c>
      <c r="J198" s="112">
        <v>-595595.11059307307</v>
      </c>
      <c r="L198" s="125">
        <v>350.98067818832254</v>
      </c>
      <c r="M198" s="745">
        <v>369.01915668508371</v>
      </c>
      <c r="N198" s="388">
        <v>367.94753643257559</v>
      </c>
      <c r="O198" s="360">
        <v>360.77255618208682</v>
      </c>
      <c r="P198" s="125">
        <v>-7.1749802504887725</v>
      </c>
    </row>
    <row r="199" spans="1:16">
      <c r="A199" s="502">
        <v>611</v>
      </c>
      <c r="B199" s="305">
        <v>1</v>
      </c>
      <c r="C199" s="25" t="s">
        <v>197</v>
      </c>
      <c r="D199" s="125">
        <v>4919</v>
      </c>
      <c r="F199" s="125">
        <v>4361093.3936071247</v>
      </c>
      <c r="G199" s="741">
        <v>4417491.8268263359</v>
      </c>
      <c r="H199" s="125">
        <v>4083110.7016760302</v>
      </c>
      <c r="I199" s="112">
        <v>4037380.1897272035</v>
      </c>
      <c r="J199" s="112">
        <v>-45730.511948826723</v>
      </c>
      <c r="L199" s="125">
        <v>886.58129571195866</v>
      </c>
      <c r="M199" s="745">
        <v>898.04672226597597</v>
      </c>
      <c r="N199" s="388">
        <v>830.06926238585697</v>
      </c>
      <c r="O199" s="360">
        <v>820.77255330904723</v>
      </c>
      <c r="P199" s="125">
        <v>-9.2967090768097478</v>
      </c>
    </row>
    <row r="200" spans="1:16">
      <c r="A200" s="502">
        <v>614</v>
      </c>
      <c r="B200" s="305">
        <v>19</v>
      </c>
      <c r="C200" s="25" t="s">
        <v>198</v>
      </c>
      <c r="D200" s="125">
        <v>2826</v>
      </c>
      <c r="F200" s="125">
        <v>3407274.0093410537</v>
      </c>
      <c r="G200" s="741">
        <v>3592041.4718882209</v>
      </c>
      <c r="H200" s="125">
        <v>3443583.4570433102</v>
      </c>
      <c r="I200" s="112">
        <v>3393304.9944750788</v>
      </c>
      <c r="J200" s="112">
        <v>-50278.462568231393</v>
      </c>
      <c r="L200" s="125">
        <v>1205.6879013945695</v>
      </c>
      <c r="M200" s="745">
        <v>1271.0691691041122</v>
      </c>
      <c r="N200" s="388">
        <v>1218.5362551462526</v>
      </c>
      <c r="O200" s="360">
        <v>1200.7448671178622</v>
      </c>
      <c r="P200" s="125">
        <v>-17.791388028390429</v>
      </c>
    </row>
    <row r="201" spans="1:16">
      <c r="A201" s="502">
        <v>615</v>
      </c>
      <c r="B201" s="305">
        <v>17</v>
      </c>
      <c r="C201" s="25" t="s">
        <v>199</v>
      </c>
      <c r="D201" s="125">
        <v>7168</v>
      </c>
      <c r="F201" s="125">
        <v>16048774.879902661</v>
      </c>
      <c r="G201" s="741">
        <v>15852946.442535156</v>
      </c>
      <c r="H201" s="125">
        <v>15641793.303962599</v>
      </c>
      <c r="I201" s="112">
        <v>15427553.544786789</v>
      </c>
      <c r="J201" s="112">
        <v>-214239.75917581096</v>
      </c>
      <c r="L201" s="125">
        <v>2238.9473883792775</v>
      </c>
      <c r="M201" s="745">
        <v>2211.6275728983196</v>
      </c>
      <c r="N201" s="388">
        <v>2182.1698247715681</v>
      </c>
      <c r="O201" s="360">
        <v>2152.2814655115499</v>
      </c>
      <c r="P201" s="125">
        <v>-29.888359260018206</v>
      </c>
    </row>
    <row r="202" spans="1:16">
      <c r="A202" s="502">
        <v>616</v>
      </c>
      <c r="B202" s="305">
        <v>1</v>
      </c>
      <c r="C202" s="25" t="s">
        <v>200</v>
      </c>
      <c r="D202" s="125">
        <v>1720</v>
      </c>
      <c r="F202" s="125">
        <v>1067312.2056758131</v>
      </c>
      <c r="G202" s="741">
        <v>1207153.3565585795</v>
      </c>
      <c r="H202" s="125">
        <v>1161857.0771493199</v>
      </c>
      <c r="I202" s="112">
        <v>1142778.0086322683</v>
      </c>
      <c r="J202" s="112">
        <v>-19079.068517051637</v>
      </c>
      <c r="L202" s="125">
        <v>620.53035213710064</v>
      </c>
      <c r="M202" s="745">
        <v>701.83334683638338</v>
      </c>
      <c r="N202" s="388">
        <v>675.49830066820925</v>
      </c>
      <c r="O202" s="360">
        <v>664.40581897224899</v>
      </c>
      <c r="P202" s="125">
        <v>-11.092481695960259</v>
      </c>
    </row>
    <row r="203" spans="1:16">
      <c r="A203" s="502">
        <v>619</v>
      </c>
      <c r="B203" s="305">
        <v>6</v>
      </c>
      <c r="C203" s="25" t="s">
        <v>201</v>
      </c>
      <c r="D203" s="125">
        <v>2546</v>
      </c>
      <c r="F203" s="125">
        <v>3405842.1540339803</v>
      </c>
      <c r="G203" s="741">
        <v>3323064.032876024</v>
      </c>
      <c r="H203" s="125">
        <v>3405982.78398473</v>
      </c>
      <c r="I203" s="112">
        <v>3384758.1653772839</v>
      </c>
      <c r="J203" s="112">
        <v>-21224.618607446086</v>
      </c>
      <c r="L203" s="125">
        <v>1337.7227627784682</v>
      </c>
      <c r="M203" s="745">
        <v>1305.2097536826489</v>
      </c>
      <c r="N203" s="388">
        <v>1337.7779984229105</v>
      </c>
      <c r="O203" s="360">
        <v>1329.4415417821226</v>
      </c>
      <c r="P203" s="125">
        <v>-8.3364566407879011</v>
      </c>
    </row>
    <row r="204" spans="1:16">
      <c r="A204" s="502">
        <v>620</v>
      </c>
      <c r="B204" s="305">
        <v>18</v>
      </c>
      <c r="C204" s="25" t="s">
        <v>202</v>
      </c>
      <c r="D204" s="125">
        <v>2322</v>
      </c>
      <c r="F204" s="125">
        <v>4351960.7323782193</v>
      </c>
      <c r="G204" s="741">
        <v>4269759.9476692369</v>
      </c>
      <c r="H204" s="125">
        <v>4167275.1278981199</v>
      </c>
      <c r="I204" s="112">
        <v>4110647.9793402357</v>
      </c>
      <c r="J204" s="112">
        <v>-56627.148557884153</v>
      </c>
      <c r="L204" s="125">
        <v>1874.2294282421271</v>
      </c>
      <c r="M204" s="745">
        <v>1838.8285735009633</v>
      </c>
      <c r="N204" s="388">
        <v>1794.6921308777432</v>
      </c>
      <c r="O204" s="360">
        <v>1770.3049006633228</v>
      </c>
      <c r="P204" s="125">
        <v>-24.38723021442047</v>
      </c>
    </row>
    <row r="205" spans="1:16">
      <c r="A205" s="502">
        <v>623</v>
      </c>
      <c r="B205" s="305">
        <v>10</v>
      </c>
      <c r="C205" s="25" t="s">
        <v>203</v>
      </c>
      <c r="D205" s="125">
        <v>2081</v>
      </c>
      <c r="F205" s="125">
        <v>1921659.1866381569</v>
      </c>
      <c r="G205" s="741">
        <v>1982297.7665830695</v>
      </c>
      <c r="H205" s="125">
        <v>1972355.1633971599</v>
      </c>
      <c r="I205" s="112">
        <v>1959157.3105392321</v>
      </c>
      <c r="J205" s="112">
        <v>-13197.852857927792</v>
      </c>
      <c r="L205" s="125">
        <v>923.43065191646178</v>
      </c>
      <c r="M205" s="745">
        <v>952.56980614275324</v>
      </c>
      <c r="N205" s="388">
        <v>947.79200547677078</v>
      </c>
      <c r="O205" s="360">
        <v>941.44993298377324</v>
      </c>
      <c r="P205" s="125">
        <v>-6.3420724929975449</v>
      </c>
    </row>
    <row r="206" spans="1:16">
      <c r="A206" s="502">
        <v>624</v>
      </c>
      <c r="B206" s="305">
        <v>8</v>
      </c>
      <c r="C206" s="25" t="s">
        <v>204</v>
      </c>
      <c r="D206" s="125">
        <v>5016</v>
      </c>
      <c r="F206" s="125">
        <v>4570660.4041649131</v>
      </c>
      <c r="G206" s="741">
        <v>4513468.1107125971</v>
      </c>
      <c r="H206" s="125">
        <v>4660860.4862964097</v>
      </c>
      <c r="I206" s="112">
        <v>4584319.3327479735</v>
      </c>
      <c r="J206" s="112">
        <v>-76541.153548436239</v>
      </c>
      <c r="L206" s="125">
        <v>911.21618902809269</v>
      </c>
      <c r="M206" s="745">
        <v>899.81421664924187</v>
      </c>
      <c r="N206" s="388">
        <v>929.19866154234649</v>
      </c>
      <c r="O206" s="360">
        <v>913.93926091466778</v>
      </c>
      <c r="P206" s="125">
        <v>-15.259400627678701</v>
      </c>
    </row>
    <row r="207" spans="1:16">
      <c r="A207" s="502">
        <v>625</v>
      </c>
      <c r="B207" s="305">
        <v>17</v>
      </c>
      <c r="C207" s="25" t="s">
        <v>205</v>
      </c>
      <c r="D207" s="125">
        <v>2938</v>
      </c>
      <c r="F207" s="125">
        <v>4239534.5750426948</v>
      </c>
      <c r="G207" s="741">
        <v>4504080.5950840674</v>
      </c>
      <c r="H207" s="125">
        <v>4532772.0399026303</v>
      </c>
      <c r="I207" s="112">
        <v>4487710.111118936</v>
      </c>
      <c r="J207" s="112">
        <v>-45061.928783694282</v>
      </c>
      <c r="L207" s="125">
        <v>1443.0001957259003</v>
      </c>
      <c r="M207" s="745">
        <v>1533.0430888645567</v>
      </c>
      <c r="N207" s="388">
        <v>1542.8087269920456</v>
      </c>
      <c r="O207" s="360">
        <v>1527.4711065755398</v>
      </c>
      <c r="P207" s="125">
        <v>-15.337620416505843</v>
      </c>
    </row>
    <row r="208" spans="1:16">
      <c r="A208" s="502">
        <v>626</v>
      </c>
      <c r="B208" s="305">
        <v>17</v>
      </c>
      <c r="C208" s="25" t="s">
        <v>206</v>
      </c>
      <c r="D208" s="125">
        <v>4551</v>
      </c>
      <c r="F208" s="125">
        <v>4413973.5902073318</v>
      </c>
      <c r="G208" s="741">
        <v>4588517.0400356008</v>
      </c>
      <c r="H208" s="125">
        <v>4511127.9988011103</v>
      </c>
      <c r="I208" s="112">
        <v>4437082.912585753</v>
      </c>
      <c r="J208" s="112">
        <v>-74045.086215357296</v>
      </c>
      <c r="L208" s="125">
        <v>969.89092291965108</v>
      </c>
      <c r="M208" s="745">
        <v>1008.243691504197</v>
      </c>
      <c r="N208" s="388">
        <v>991.23884834126795</v>
      </c>
      <c r="O208" s="360">
        <v>974.96877885865808</v>
      </c>
      <c r="P208" s="125">
        <v>-16.27006948260987</v>
      </c>
    </row>
    <row r="209" spans="1:16">
      <c r="A209" s="502">
        <v>630</v>
      </c>
      <c r="B209" s="305">
        <v>17</v>
      </c>
      <c r="C209" s="25" t="s">
        <v>207</v>
      </c>
      <c r="D209" s="125">
        <v>1678</v>
      </c>
      <c r="F209" s="125">
        <v>3325313.4813493933</v>
      </c>
      <c r="G209" s="741">
        <v>3524124.5940161468</v>
      </c>
      <c r="H209" s="125">
        <v>3546309.6035259902</v>
      </c>
      <c r="I209" s="112">
        <v>3483643.4090530658</v>
      </c>
      <c r="J209" s="112">
        <v>-62666.194472924341</v>
      </c>
      <c r="L209" s="125">
        <v>1981.7124441891497</v>
      </c>
      <c r="M209" s="745">
        <v>2100.1934410108147</v>
      </c>
      <c r="N209" s="388">
        <v>2113.4145432216865</v>
      </c>
      <c r="O209" s="360">
        <v>2076.0687777431858</v>
      </c>
      <c r="P209" s="125">
        <v>-37.345765478500653</v>
      </c>
    </row>
    <row r="210" spans="1:16">
      <c r="A210" s="502">
        <v>631</v>
      </c>
      <c r="B210" s="305">
        <v>2</v>
      </c>
      <c r="C210" s="25" t="s">
        <v>208</v>
      </c>
      <c r="D210" s="125">
        <v>1892</v>
      </c>
      <c r="F210" s="125">
        <v>1643602.1649342093</v>
      </c>
      <c r="G210" s="741">
        <v>1602884.385784219</v>
      </c>
      <c r="H210" s="125">
        <v>1663392.74979453</v>
      </c>
      <c r="I210" s="112">
        <v>1644793.3377925344</v>
      </c>
      <c r="J210" s="112">
        <v>-18599.412001995603</v>
      </c>
      <c r="L210" s="125">
        <v>868.71150366501547</v>
      </c>
      <c r="M210" s="745">
        <v>847.1904787443018</v>
      </c>
      <c r="N210" s="388">
        <v>879.17164365461417</v>
      </c>
      <c r="O210" s="360">
        <v>869.34108762818937</v>
      </c>
      <c r="P210" s="125">
        <v>-9.8305560264248015</v>
      </c>
    </row>
    <row r="211" spans="1:16">
      <c r="A211" s="502">
        <v>635</v>
      </c>
      <c r="B211" s="305">
        <v>6</v>
      </c>
      <c r="C211" s="25" t="s">
        <v>209</v>
      </c>
      <c r="D211" s="125">
        <v>6146</v>
      </c>
      <c r="F211" s="125">
        <v>4143188.8236053837</v>
      </c>
      <c r="G211" s="741">
        <v>3743312.6826082282</v>
      </c>
      <c r="H211" s="125">
        <v>3727838.84277777</v>
      </c>
      <c r="I211" s="112">
        <v>3675687.9942788277</v>
      </c>
      <c r="J211" s="112">
        <v>-52150.84849894233</v>
      </c>
      <c r="L211" s="125">
        <v>674.12769664910252</v>
      </c>
      <c r="M211" s="745">
        <v>609.06486863134205</v>
      </c>
      <c r="N211" s="388">
        <v>606.54715957985195</v>
      </c>
      <c r="O211" s="360">
        <v>598.06182790088315</v>
      </c>
      <c r="P211" s="125">
        <v>-8.4853316789688051</v>
      </c>
    </row>
    <row r="212" spans="1:16">
      <c r="A212" s="502">
        <v>636</v>
      </c>
      <c r="B212" s="305">
        <v>2</v>
      </c>
      <c r="C212" s="25" t="s">
        <v>210</v>
      </c>
      <c r="D212" s="125">
        <v>7903</v>
      </c>
      <c r="F212" s="125">
        <v>9667778.0786998402</v>
      </c>
      <c r="G212" s="741">
        <v>9558031.3681539111</v>
      </c>
      <c r="H212" s="125">
        <v>9674584.4635859504</v>
      </c>
      <c r="I212" s="112">
        <v>9528452.1755064689</v>
      </c>
      <c r="J212" s="112">
        <v>-146132.28807948157</v>
      </c>
      <c r="L212" s="125">
        <v>1223.3048309122917</v>
      </c>
      <c r="M212" s="745">
        <v>1209.4181156717589</v>
      </c>
      <c r="N212" s="388">
        <v>1224.1660715659814</v>
      </c>
      <c r="O212" s="360">
        <v>1205.6753353797885</v>
      </c>
      <c r="P212" s="125">
        <v>-18.490736186192862</v>
      </c>
    </row>
    <row r="213" spans="1:16">
      <c r="A213" s="502">
        <v>638</v>
      </c>
      <c r="B213" s="305">
        <v>1</v>
      </c>
      <c r="C213" s="25" t="s">
        <v>211</v>
      </c>
      <c r="D213" s="125">
        <v>51863</v>
      </c>
      <c r="F213" s="125">
        <v>51964639.304427937</v>
      </c>
      <c r="G213" s="741">
        <v>49032024.768770367</v>
      </c>
      <c r="H213" s="125">
        <v>49343844.642076798</v>
      </c>
      <c r="I213" s="112">
        <v>48615746.854955792</v>
      </c>
      <c r="J213" s="112">
        <v>-728097.78712100536</v>
      </c>
      <c r="L213" s="125">
        <v>1001.9597652358702</v>
      </c>
      <c r="M213" s="745">
        <v>945.41435645393381</v>
      </c>
      <c r="N213" s="388">
        <v>951.4267327782195</v>
      </c>
      <c r="O213" s="360">
        <v>937.38786524026364</v>
      </c>
      <c r="P213" s="125">
        <v>-14.038867537955866</v>
      </c>
    </row>
    <row r="214" spans="1:16">
      <c r="A214" s="502">
        <v>678</v>
      </c>
      <c r="B214" s="305">
        <v>17</v>
      </c>
      <c r="C214" s="25" t="s">
        <v>212</v>
      </c>
      <c r="D214" s="125">
        <v>23413</v>
      </c>
      <c r="F214" s="125">
        <v>15969794.725060593</v>
      </c>
      <c r="G214" s="741">
        <v>20729149.21775857</v>
      </c>
      <c r="H214" s="125">
        <v>19392315.505870599</v>
      </c>
      <c r="I214" s="112">
        <v>19059800.867145821</v>
      </c>
      <c r="J214" s="112">
        <v>-332514.63872477785</v>
      </c>
      <c r="L214" s="125">
        <v>682.09092064496622</v>
      </c>
      <c r="M214" s="745">
        <v>885.36920590093405</v>
      </c>
      <c r="N214" s="388">
        <v>828.27128116305471</v>
      </c>
      <c r="O214" s="360">
        <v>814.06914394335718</v>
      </c>
      <c r="P214" s="125">
        <v>-14.202137219697534</v>
      </c>
    </row>
    <row r="215" spans="1:16">
      <c r="A215" s="502">
        <v>680</v>
      </c>
      <c r="B215" s="305">
        <v>2</v>
      </c>
      <c r="C215" s="25" t="s">
        <v>213</v>
      </c>
      <c r="D215" s="125">
        <v>26036</v>
      </c>
      <c r="F215" s="125">
        <v>17494503.56314119</v>
      </c>
      <c r="G215" s="741">
        <v>18407688.737506364</v>
      </c>
      <c r="H215" s="125">
        <v>18962423.771884002</v>
      </c>
      <c r="I215" s="112">
        <v>18612014.906639311</v>
      </c>
      <c r="J215" s="112">
        <v>-350408.86524469033</v>
      </c>
      <c r="L215" s="125">
        <v>671.93514991324275</v>
      </c>
      <c r="M215" s="745">
        <v>707.00909269881561</v>
      </c>
      <c r="N215" s="388">
        <v>728.31555430496246</v>
      </c>
      <c r="O215" s="360">
        <v>714.85692528189088</v>
      </c>
      <c r="P215" s="125">
        <v>-13.45862902307158</v>
      </c>
    </row>
    <row r="216" spans="1:16">
      <c r="A216" s="502">
        <v>681</v>
      </c>
      <c r="B216" s="305">
        <v>10</v>
      </c>
      <c r="C216" s="25" t="s">
        <v>214</v>
      </c>
      <c r="D216" s="125">
        <v>3219</v>
      </c>
      <c r="F216" s="125">
        <v>3010526.7711675963</v>
      </c>
      <c r="G216" s="741">
        <v>2990235.611240583</v>
      </c>
      <c r="H216" s="125">
        <v>2922160.8496743599</v>
      </c>
      <c r="I216" s="112">
        <v>2896614.773697488</v>
      </c>
      <c r="J216" s="112">
        <v>-25546.075976871885</v>
      </c>
      <c r="L216" s="125">
        <v>935.23664839005789</v>
      </c>
      <c r="M216" s="745">
        <v>928.93308830089563</v>
      </c>
      <c r="N216" s="388">
        <v>907.78529036171483</v>
      </c>
      <c r="O216" s="360">
        <v>899.84926178859519</v>
      </c>
      <c r="P216" s="125">
        <v>-7.9360285731196427</v>
      </c>
    </row>
    <row r="217" spans="1:16">
      <c r="A217" s="502">
        <v>683</v>
      </c>
      <c r="B217" s="305">
        <v>19</v>
      </c>
      <c r="C217" s="25" t="s">
        <v>215</v>
      </c>
      <c r="D217" s="125">
        <v>3530</v>
      </c>
      <c r="F217" s="125">
        <v>8800477.1158179976</v>
      </c>
      <c r="G217" s="741">
        <v>8738170.7467491627</v>
      </c>
      <c r="H217" s="125">
        <v>8696540.5203313995</v>
      </c>
      <c r="I217" s="112">
        <v>8539198.9595278148</v>
      </c>
      <c r="J217" s="112">
        <v>-157341.56080358475</v>
      </c>
      <c r="L217" s="125">
        <v>2493.0530073138802</v>
      </c>
      <c r="M217" s="745">
        <v>2475.4024778326238</v>
      </c>
      <c r="N217" s="388">
        <v>2463.6092125584701</v>
      </c>
      <c r="O217" s="360">
        <v>2419.03653244414</v>
      </c>
      <c r="P217" s="125">
        <v>-44.572680114330069</v>
      </c>
    </row>
    <row r="218" spans="1:16">
      <c r="A218" s="502">
        <v>684</v>
      </c>
      <c r="B218" s="305">
        <v>4</v>
      </c>
      <c r="C218" s="25" t="s">
        <v>216</v>
      </c>
      <c r="D218" s="125">
        <v>38773</v>
      </c>
      <c r="F218" s="125">
        <v>15153450.991600513</v>
      </c>
      <c r="G218" s="741">
        <v>14827415.314122114</v>
      </c>
      <c r="H218" s="125">
        <v>15171751.7762438</v>
      </c>
      <c r="I218" s="112">
        <v>14912708.541662833</v>
      </c>
      <c r="J218" s="112">
        <v>-259043.23458096758</v>
      </c>
      <c r="L218" s="125">
        <v>390.82482633792881</v>
      </c>
      <c r="M218" s="745">
        <v>382.41599345219907</v>
      </c>
      <c r="N218" s="388">
        <v>391.29682449755757</v>
      </c>
      <c r="O218" s="360">
        <v>384.61580330804509</v>
      </c>
      <c r="P218" s="125">
        <v>-6.681021189512478</v>
      </c>
    </row>
    <row r="219" spans="1:16">
      <c r="A219" s="502">
        <v>686</v>
      </c>
      <c r="B219" s="305">
        <v>11</v>
      </c>
      <c r="C219" s="25" t="s">
        <v>217</v>
      </c>
      <c r="D219" s="125">
        <v>2928</v>
      </c>
      <c r="F219" s="125">
        <v>2082950.3745962416</v>
      </c>
      <c r="G219" s="741">
        <v>2076744.2289063148</v>
      </c>
      <c r="H219" s="125">
        <v>1962279.39162264</v>
      </c>
      <c r="I219" s="112">
        <v>1905668.6166919656</v>
      </c>
      <c r="J219" s="112">
        <v>-56610.77493067435</v>
      </c>
      <c r="L219" s="125">
        <v>711.39015525827926</v>
      </c>
      <c r="M219" s="745">
        <v>709.27056998166495</v>
      </c>
      <c r="N219" s="388">
        <v>670.17738784926223</v>
      </c>
      <c r="O219" s="360">
        <v>650.84310679370412</v>
      </c>
      <c r="P219" s="125">
        <v>-19.334281055558108</v>
      </c>
    </row>
    <row r="220" spans="1:16">
      <c r="A220" s="502">
        <v>687</v>
      </c>
      <c r="B220" s="305">
        <v>11</v>
      </c>
      <c r="C220" s="25" t="s">
        <v>218</v>
      </c>
      <c r="D220" s="125">
        <v>1398</v>
      </c>
      <c r="F220" s="125">
        <v>1734024.7039861195</v>
      </c>
      <c r="G220" s="741">
        <v>1708546.6234961343</v>
      </c>
      <c r="H220" s="125">
        <v>1586204.8065568299</v>
      </c>
      <c r="I220" s="112">
        <v>1565158.50479047</v>
      </c>
      <c r="J220" s="112">
        <v>-21046.301766359946</v>
      </c>
      <c r="L220" s="125">
        <v>1240.3610185880682</v>
      </c>
      <c r="M220" s="745">
        <v>1222.1363544321418</v>
      </c>
      <c r="N220" s="388">
        <v>1134.624325147947</v>
      </c>
      <c r="O220" s="360">
        <v>1119.5697459159298</v>
      </c>
      <c r="P220" s="125">
        <v>-15.054579232017204</v>
      </c>
    </row>
    <row r="221" spans="1:16">
      <c r="A221" s="502">
        <v>689</v>
      </c>
      <c r="B221" s="305">
        <v>9</v>
      </c>
      <c r="C221" s="25" t="s">
        <v>219</v>
      </c>
      <c r="D221" s="125">
        <v>2888</v>
      </c>
      <c r="F221" s="125">
        <v>3288810.1347226906</v>
      </c>
      <c r="G221" s="741">
        <v>3123294.911084265</v>
      </c>
      <c r="H221" s="125">
        <v>3029094.4081386901</v>
      </c>
      <c r="I221" s="112">
        <v>3052711.7739464245</v>
      </c>
      <c r="J221" s="112">
        <v>23617.36580773443</v>
      </c>
      <c r="L221" s="125">
        <v>1138.7846726879122</v>
      </c>
      <c r="M221" s="745">
        <v>1081.4733071621415</v>
      </c>
      <c r="N221" s="388">
        <v>1048.8554044801558</v>
      </c>
      <c r="O221" s="360">
        <v>1057.0331627238311</v>
      </c>
      <c r="P221" s="125">
        <v>8.1777582436752709</v>
      </c>
    </row>
    <row r="222" spans="1:16">
      <c r="A222" s="502">
        <v>691</v>
      </c>
      <c r="B222" s="305">
        <v>17</v>
      </c>
      <c r="C222" s="25" t="s">
        <v>220</v>
      </c>
      <c r="D222" s="125">
        <v>2476</v>
      </c>
      <c r="F222" s="125">
        <v>4728788.7322764788</v>
      </c>
      <c r="G222" s="741">
        <v>4492267.257013401</v>
      </c>
      <c r="H222" s="125">
        <v>4514406.5637441101</v>
      </c>
      <c r="I222" s="112">
        <v>4460005.9434224069</v>
      </c>
      <c r="J222" s="112">
        <v>-54400.620321703143</v>
      </c>
      <c r="L222" s="125">
        <v>1909.8500534234568</v>
      </c>
      <c r="M222" s="745">
        <v>1814.3244172105819</v>
      </c>
      <c r="N222" s="388">
        <v>1823.2659788950364</v>
      </c>
      <c r="O222" s="360">
        <v>1801.2948075211659</v>
      </c>
      <c r="P222" s="125">
        <v>-21.971171373870447</v>
      </c>
    </row>
    <row r="223" spans="1:16">
      <c r="A223" s="502">
        <v>694</v>
      </c>
      <c r="B223" s="305">
        <v>5</v>
      </c>
      <c r="C223" s="25" t="s">
        <v>221</v>
      </c>
      <c r="D223" s="125">
        <v>28555</v>
      </c>
      <c r="F223" s="125">
        <v>10266717.41415523</v>
      </c>
      <c r="G223" s="741">
        <v>8709095.8514981009</v>
      </c>
      <c r="H223" s="125">
        <v>8840081.3717078995</v>
      </c>
      <c r="I223" s="112">
        <v>8612319.0880934987</v>
      </c>
      <c r="J223" s="112">
        <v>-227762.28361440077</v>
      </c>
      <c r="L223" s="125">
        <v>359.5418460569158</v>
      </c>
      <c r="M223" s="745">
        <v>304.99372619499565</v>
      </c>
      <c r="N223" s="388">
        <v>309.58085700255293</v>
      </c>
      <c r="O223" s="360">
        <v>301.60459072293816</v>
      </c>
      <c r="P223" s="125">
        <v>-7.9762662796147765</v>
      </c>
    </row>
    <row r="224" spans="1:16">
      <c r="A224" s="502">
        <v>697</v>
      </c>
      <c r="B224" s="305">
        <v>18</v>
      </c>
      <c r="C224" s="25" t="s">
        <v>222</v>
      </c>
      <c r="D224" s="125">
        <v>1158</v>
      </c>
      <c r="F224" s="125">
        <v>1157239.7063330235</v>
      </c>
      <c r="G224" s="741">
        <v>1187233.7687817365</v>
      </c>
      <c r="H224" s="125">
        <v>1166632.23969875</v>
      </c>
      <c r="I224" s="112">
        <v>1145144.688928437</v>
      </c>
      <c r="J224" s="112">
        <v>-21487.550770313013</v>
      </c>
      <c r="L224" s="125">
        <v>999.34344242920849</v>
      </c>
      <c r="M224" s="745">
        <v>1025.2450507614305</v>
      </c>
      <c r="N224" s="388">
        <v>1007.4544384272452</v>
      </c>
      <c r="O224" s="360">
        <v>988.8986951022772</v>
      </c>
      <c r="P224" s="125">
        <v>-18.555743324968034</v>
      </c>
    </row>
    <row r="225" spans="1:16">
      <c r="A225" s="502">
        <v>698</v>
      </c>
      <c r="B225" s="305">
        <v>19</v>
      </c>
      <c r="C225" s="25" t="s">
        <v>223</v>
      </c>
      <c r="D225" s="125">
        <v>66191</v>
      </c>
      <c r="F225" s="125">
        <v>25045182.83222606</v>
      </c>
      <c r="G225" s="741">
        <v>23764514.972237956</v>
      </c>
      <c r="H225" s="125">
        <v>23804864.365401201</v>
      </c>
      <c r="I225" s="112">
        <v>23147477.283593062</v>
      </c>
      <c r="J225" s="112">
        <v>-657387.08180813864</v>
      </c>
      <c r="L225" s="125">
        <v>378.37746570116872</v>
      </c>
      <c r="M225" s="745">
        <v>359.02939934791669</v>
      </c>
      <c r="N225" s="388">
        <v>359.63898967233007</v>
      </c>
      <c r="O225" s="360">
        <v>349.70732098915357</v>
      </c>
      <c r="P225" s="125">
        <v>-9.9316686831764969</v>
      </c>
    </row>
    <row r="226" spans="1:16">
      <c r="A226" s="502">
        <v>700</v>
      </c>
      <c r="B226" s="305">
        <v>9</v>
      </c>
      <c r="C226" s="25" t="s">
        <v>224</v>
      </c>
      <c r="D226" s="125">
        <v>4679</v>
      </c>
      <c r="F226" s="125">
        <v>2243746.650877492</v>
      </c>
      <c r="G226" s="741">
        <v>2078197.595432549</v>
      </c>
      <c r="H226" s="125">
        <v>1890275.8629256301</v>
      </c>
      <c r="I226" s="112">
        <v>1884716.9287505993</v>
      </c>
      <c r="J226" s="112">
        <v>-5558.934175030794</v>
      </c>
      <c r="L226" s="125">
        <v>479.53550991183846</v>
      </c>
      <c r="M226" s="745">
        <v>444.15422001123085</v>
      </c>
      <c r="N226" s="388">
        <v>403.99142186912377</v>
      </c>
      <c r="O226" s="360">
        <v>402.80336156242771</v>
      </c>
      <c r="P226" s="125">
        <v>-1.1880603066960589</v>
      </c>
    </row>
    <row r="227" spans="1:16">
      <c r="A227" s="502">
        <v>702</v>
      </c>
      <c r="B227" s="305">
        <v>6</v>
      </c>
      <c r="C227" s="25" t="s">
        <v>225</v>
      </c>
      <c r="D227" s="125">
        <v>3995</v>
      </c>
      <c r="F227" s="125">
        <v>3276620.0685766572</v>
      </c>
      <c r="G227" s="741">
        <v>2905097.4701208207</v>
      </c>
      <c r="H227" s="125">
        <v>2832807.1102983202</v>
      </c>
      <c r="I227" s="112">
        <v>2809976.7542523411</v>
      </c>
      <c r="J227" s="112">
        <v>-22830.356045979075</v>
      </c>
      <c r="L227" s="125">
        <v>820.18024244722335</v>
      </c>
      <c r="M227" s="745">
        <v>727.18334671359719</v>
      </c>
      <c r="N227" s="388">
        <v>709.08813774676355</v>
      </c>
      <c r="O227" s="360">
        <v>703.37340531973496</v>
      </c>
      <c r="P227" s="125">
        <v>-5.7147324270285935</v>
      </c>
    </row>
    <row r="228" spans="1:16">
      <c r="A228" s="502">
        <v>704</v>
      </c>
      <c r="B228" s="305">
        <v>2</v>
      </c>
      <c r="C228" s="25" t="s">
        <v>226</v>
      </c>
      <c r="D228" s="125">
        <v>6381</v>
      </c>
      <c r="F228" s="125">
        <v>6591013.7686854247</v>
      </c>
      <c r="G228" s="741">
        <v>6656454.5426669642</v>
      </c>
      <c r="H228" s="125">
        <v>6865413.0266448399</v>
      </c>
      <c r="I228" s="112">
        <v>6754349.1626674859</v>
      </c>
      <c r="J228" s="112">
        <v>-111063.86397735402</v>
      </c>
      <c r="L228" s="125">
        <v>1032.9123599256268</v>
      </c>
      <c r="M228" s="745">
        <v>1043.1679270752177</v>
      </c>
      <c r="N228" s="388">
        <v>1075.914907795775</v>
      </c>
      <c r="O228" s="360">
        <v>1058.5095067650034</v>
      </c>
      <c r="P228" s="125">
        <v>-17.4054010307716</v>
      </c>
    </row>
    <row r="229" spans="1:16">
      <c r="A229" s="502">
        <v>707</v>
      </c>
      <c r="B229" s="305">
        <v>12</v>
      </c>
      <c r="C229" s="25" t="s">
        <v>227</v>
      </c>
      <c r="D229" s="125">
        <v>1830</v>
      </c>
      <c r="F229" s="125">
        <v>1405246.3592053349</v>
      </c>
      <c r="G229" s="741">
        <v>1424991.3124017275</v>
      </c>
      <c r="H229" s="125">
        <v>1335015.5469386601</v>
      </c>
      <c r="I229" s="112">
        <v>1328119.9855921515</v>
      </c>
      <c r="J229" s="112">
        <v>-6895.5613465085626</v>
      </c>
      <c r="L229" s="125">
        <v>767.89418535810648</v>
      </c>
      <c r="M229" s="745">
        <v>778.68377726870358</v>
      </c>
      <c r="N229" s="388">
        <v>729.5166923162077</v>
      </c>
      <c r="O229" s="360">
        <v>725.74862600664017</v>
      </c>
      <c r="P229" s="125">
        <v>-3.76806630956753</v>
      </c>
    </row>
    <row r="230" spans="1:16">
      <c r="A230" s="502">
        <v>710</v>
      </c>
      <c r="B230" s="305">
        <v>1</v>
      </c>
      <c r="C230" s="25" t="s">
        <v>228</v>
      </c>
      <c r="D230" s="125">
        <v>26856</v>
      </c>
      <c r="F230" s="125">
        <v>19647819.476609647</v>
      </c>
      <c r="G230" s="741">
        <v>19257485.495539673</v>
      </c>
      <c r="H230" s="125">
        <v>19403514.4889367</v>
      </c>
      <c r="I230" s="112">
        <v>19059419.802298337</v>
      </c>
      <c r="J230" s="112">
        <v>-344094.68663836271</v>
      </c>
      <c r="L230" s="125">
        <v>731.59887833667142</v>
      </c>
      <c r="M230" s="745">
        <v>717.06454779340459</v>
      </c>
      <c r="N230" s="388">
        <v>722.50202892972516</v>
      </c>
      <c r="O230" s="360">
        <v>709.68944750887465</v>
      </c>
      <c r="P230" s="125">
        <v>-12.812581420850506</v>
      </c>
    </row>
    <row r="231" spans="1:16">
      <c r="A231" s="502">
        <v>729</v>
      </c>
      <c r="B231" s="305">
        <v>13</v>
      </c>
      <c r="C231" s="25" t="s">
        <v>229</v>
      </c>
      <c r="D231" s="125">
        <v>8763</v>
      </c>
      <c r="F231" s="125">
        <v>7544145.3705087341</v>
      </c>
      <c r="G231" s="741">
        <v>7482213.3404830676</v>
      </c>
      <c r="H231" s="125">
        <v>7280737.5111729298</v>
      </c>
      <c r="I231" s="112">
        <v>7222415.718301082</v>
      </c>
      <c r="J231" s="112">
        <v>-58321.792871847749</v>
      </c>
      <c r="L231" s="125">
        <v>860.90897757716925</v>
      </c>
      <c r="M231" s="745">
        <v>853.84153149413078</v>
      </c>
      <c r="N231" s="388">
        <v>830.84988145303316</v>
      </c>
      <c r="O231" s="360">
        <v>824.19442180772364</v>
      </c>
      <c r="P231" s="125">
        <v>-6.6554596453095201</v>
      </c>
    </row>
    <row r="232" spans="1:16">
      <c r="A232" s="502">
        <v>732</v>
      </c>
      <c r="B232" s="305">
        <v>19</v>
      </c>
      <c r="C232" s="25" t="s">
        <v>230</v>
      </c>
      <c r="D232" s="125">
        <v>3231</v>
      </c>
      <c r="F232" s="125">
        <v>4472059.44015087</v>
      </c>
      <c r="G232" s="741">
        <v>4164060.7584883599</v>
      </c>
      <c r="H232" s="125">
        <v>4116048.7730634599</v>
      </c>
      <c r="I232" s="112">
        <v>4074783.7528330814</v>
      </c>
      <c r="J232" s="112">
        <v>-41265.02023037849</v>
      </c>
      <c r="L232" s="125">
        <v>1384.1100093317457</v>
      </c>
      <c r="M232" s="745">
        <v>1288.7838930635592</v>
      </c>
      <c r="N232" s="388">
        <v>1273.924101845701</v>
      </c>
      <c r="O232" s="360">
        <v>1261.1525078406319</v>
      </c>
      <c r="P232" s="125">
        <v>-12.771594005069119</v>
      </c>
    </row>
    <row r="233" spans="1:16">
      <c r="A233" s="502">
        <v>734</v>
      </c>
      <c r="B233" s="305">
        <v>2</v>
      </c>
      <c r="C233" s="25" t="s">
        <v>231</v>
      </c>
      <c r="D233" s="125">
        <v>50339</v>
      </c>
      <c r="F233" s="125">
        <v>34262797.48972629</v>
      </c>
      <c r="G233" s="741">
        <v>31743733.279121298</v>
      </c>
      <c r="H233" s="125">
        <v>32055843.897822499</v>
      </c>
      <c r="I233" s="112">
        <v>31487064.898750186</v>
      </c>
      <c r="J233" s="112">
        <v>-568778.99907231331</v>
      </c>
      <c r="L233" s="125">
        <v>680.6412024419692</v>
      </c>
      <c r="M233" s="745">
        <v>630.59920298617965</v>
      </c>
      <c r="N233" s="388">
        <v>636.79937817244081</v>
      </c>
      <c r="O233" s="360">
        <v>625.5004052275608</v>
      </c>
      <c r="P233" s="125">
        <v>-11.298972944880006</v>
      </c>
    </row>
    <row r="234" spans="1:16">
      <c r="A234" s="502">
        <v>738</v>
      </c>
      <c r="B234" s="305">
        <v>2</v>
      </c>
      <c r="C234" s="25" t="s">
        <v>232</v>
      </c>
      <c r="D234" s="125">
        <v>2957</v>
      </c>
      <c r="F234" s="125">
        <v>2584651.137137271</v>
      </c>
      <c r="G234" s="741">
        <v>2444090.8037393442</v>
      </c>
      <c r="H234" s="125">
        <v>2460828.0383594101</v>
      </c>
      <c r="I234" s="112">
        <v>2428450.1236405661</v>
      </c>
      <c r="J234" s="112">
        <v>-32377.914718843997</v>
      </c>
      <c r="L234" s="125">
        <v>874.07884245426817</v>
      </c>
      <c r="M234" s="745">
        <v>826.54406619524661</v>
      </c>
      <c r="N234" s="388">
        <v>832.2042740478222</v>
      </c>
      <c r="O234" s="360">
        <v>821.2546917959304</v>
      </c>
      <c r="P234" s="125">
        <v>-10.949582251891798</v>
      </c>
    </row>
    <row r="235" spans="1:16">
      <c r="A235" s="502">
        <v>739</v>
      </c>
      <c r="B235" s="305">
        <v>9</v>
      </c>
      <c r="C235" s="25" t="s">
        <v>233</v>
      </c>
      <c r="D235" s="125">
        <v>3094</v>
      </c>
      <c r="F235" s="125">
        <v>3716814.419765777</v>
      </c>
      <c r="G235" s="741">
        <v>3538960.3018641151</v>
      </c>
      <c r="H235" s="125">
        <v>3448283.8147146101</v>
      </c>
      <c r="I235" s="112">
        <v>3417873.5836655973</v>
      </c>
      <c r="J235" s="112">
        <v>-30410.231049012858</v>
      </c>
      <c r="L235" s="125">
        <v>1201.2974853800183</v>
      </c>
      <c r="M235" s="745">
        <v>1143.8139307899532</v>
      </c>
      <c r="N235" s="388">
        <v>1114.5067274449289</v>
      </c>
      <c r="O235" s="360">
        <v>1104.6779520574005</v>
      </c>
      <c r="P235" s="125">
        <v>-9.828775387528367</v>
      </c>
    </row>
    <row r="236" spans="1:16">
      <c r="A236" s="502">
        <v>740</v>
      </c>
      <c r="B236" s="305">
        <v>10</v>
      </c>
      <c r="C236" s="25" t="s">
        <v>234</v>
      </c>
      <c r="D236" s="125">
        <v>31008</v>
      </c>
      <c r="F236" s="125">
        <v>7601899.7713120496</v>
      </c>
      <c r="G236" s="741">
        <v>7274209.5896611093</v>
      </c>
      <c r="H236" s="125">
        <v>7009708.1949722897</v>
      </c>
      <c r="I236" s="112">
        <v>6729986.711227593</v>
      </c>
      <c r="J236" s="112">
        <v>-279721.48374469671</v>
      </c>
      <c r="L236" s="125">
        <v>245.15930635036278</v>
      </c>
      <c r="M236" s="745">
        <v>234.59138253551049</v>
      </c>
      <c r="N236" s="388">
        <v>226.06128079760995</v>
      </c>
      <c r="O236" s="360">
        <v>217.04033511440895</v>
      </c>
      <c r="P236" s="125">
        <v>-9.0209456832010062</v>
      </c>
    </row>
    <row r="237" spans="1:16">
      <c r="A237" s="502">
        <v>742</v>
      </c>
      <c r="B237" s="305">
        <v>19</v>
      </c>
      <c r="C237" s="25" t="s">
        <v>235</v>
      </c>
      <c r="D237" s="125">
        <v>974</v>
      </c>
      <c r="F237" s="125">
        <v>1492049.0996158659</v>
      </c>
      <c r="G237" s="741">
        <v>1481325.6664962019</v>
      </c>
      <c r="H237" s="125">
        <v>1486521.93224654</v>
      </c>
      <c r="I237" s="112">
        <v>1460218.1377684572</v>
      </c>
      <c r="J237" s="112">
        <v>-26303.794478082797</v>
      </c>
      <c r="L237" s="125">
        <v>1531.8779256836406</v>
      </c>
      <c r="M237" s="745">
        <v>1520.868240755854</v>
      </c>
      <c r="N237" s="388">
        <v>1526.2032158588706</v>
      </c>
      <c r="O237" s="360">
        <v>1499.197266702728</v>
      </c>
      <c r="P237" s="125">
        <v>-27.005949156142606</v>
      </c>
    </row>
    <row r="238" spans="1:16">
      <c r="A238" s="502">
        <v>743</v>
      </c>
      <c r="B238" s="305">
        <v>14</v>
      </c>
      <c r="C238" s="25" t="s">
        <v>236</v>
      </c>
      <c r="D238" s="125">
        <v>67283</v>
      </c>
      <c r="F238" s="125">
        <v>36425929.508095063</v>
      </c>
      <c r="G238" s="741">
        <v>37142649.509049594</v>
      </c>
      <c r="H238" s="125">
        <v>38188277.771855198</v>
      </c>
      <c r="I238" s="112">
        <v>37381519.483384706</v>
      </c>
      <c r="J238" s="112">
        <v>-806758.28847049177</v>
      </c>
      <c r="L238" s="125">
        <v>541.38384893799423</v>
      </c>
      <c r="M238" s="745">
        <v>552.03616826017856</v>
      </c>
      <c r="N238" s="388">
        <v>567.57691797118434</v>
      </c>
      <c r="O238" s="360">
        <v>555.58639601956963</v>
      </c>
      <c r="P238" s="125">
        <v>-11.99052195161471</v>
      </c>
    </row>
    <row r="239" spans="1:16">
      <c r="A239" s="502">
        <v>746</v>
      </c>
      <c r="B239" s="305">
        <v>17</v>
      </c>
      <c r="C239" s="25" t="s">
        <v>237</v>
      </c>
      <c r="D239" s="125">
        <v>4585</v>
      </c>
      <c r="F239" s="125">
        <v>7966827.5001003789</v>
      </c>
      <c r="G239" s="741">
        <v>7974063.0583936665</v>
      </c>
      <c r="H239" s="125">
        <v>7881226.0829047598</v>
      </c>
      <c r="I239" s="112">
        <v>7718395.7760846606</v>
      </c>
      <c r="J239" s="112">
        <v>-162830.30682009924</v>
      </c>
      <c r="L239" s="125">
        <v>1737.5850600000826</v>
      </c>
      <c r="M239" s="745">
        <v>1739.1631534119228</v>
      </c>
      <c r="N239" s="388">
        <v>1718.9151762060544</v>
      </c>
      <c r="O239" s="360">
        <v>1683.4014778810601</v>
      </c>
      <c r="P239" s="125">
        <v>-35.513698324994266</v>
      </c>
    </row>
    <row r="240" spans="1:16">
      <c r="A240" s="502">
        <v>747</v>
      </c>
      <c r="B240" s="305">
        <v>4</v>
      </c>
      <c r="C240" s="25" t="s">
        <v>238</v>
      </c>
      <c r="D240" s="125">
        <v>1229</v>
      </c>
      <c r="F240" s="125">
        <v>1851374.6062288538</v>
      </c>
      <c r="G240" s="741">
        <v>1846764.3427960037</v>
      </c>
      <c r="H240" s="125">
        <v>1797070.14279101</v>
      </c>
      <c r="I240" s="112">
        <v>1786286.2124376483</v>
      </c>
      <c r="J240" s="112">
        <v>-10783.930353361648</v>
      </c>
      <c r="L240" s="125">
        <v>1506.4073280950804</v>
      </c>
      <c r="M240" s="745">
        <v>1502.6560966607028</v>
      </c>
      <c r="N240" s="388">
        <v>1462.2214343295443</v>
      </c>
      <c r="O240" s="360">
        <v>1453.446877491984</v>
      </c>
      <c r="P240" s="125">
        <v>-8.7745568375603398</v>
      </c>
    </row>
    <row r="241" spans="1:16">
      <c r="A241" s="502">
        <v>748</v>
      </c>
      <c r="B241" s="305">
        <v>17</v>
      </c>
      <c r="C241" s="25" t="s">
        <v>239</v>
      </c>
      <c r="D241" s="125">
        <v>4723</v>
      </c>
      <c r="F241" s="125">
        <v>6411213.1966857109</v>
      </c>
      <c r="G241" s="741">
        <v>6530586.0158822108</v>
      </c>
      <c r="H241" s="125">
        <v>6518261.3722578902</v>
      </c>
      <c r="I241" s="112">
        <v>6378600.4570071585</v>
      </c>
      <c r="J241" s="112">
        <v>-139660.91525073163</v>
      </c>
      <c r="L241" s="125">
        <v>1357.4450977526383</v>
      </c>
      <c r="M241" s="745">
        <v>1382.7198847940315</v>
      </c>
      <c r="N241" s="388">
        <v>1380.1103900609548</v>
      </c>
      <c r="O241" s="360">
        <v>1350.5400078355194</v>
      </c>
      <c r="P241" s="125">
        <v>-29.570382225435424</v>
      </c>
    </row>
    <row r="242" spans="1:16">
      <c r="A242" s="502">
        <v>749</v>
      </c>
      <c r="B242" s="305">
        <v>11</v>
      </c>
      <c r="C242" s="25" t="s">
        <v>240</v>
      </c>
      <c r="D242" s="125">
        <v>21348</v>
      </c>
      <c r="F242" s="125">
        <v>10225506.611971695</v>
      </c>
      <c r="G242" s="741">
        <v>11989207.570519717</v>
      </c>
      <c r="H242" s="125">
        <v>11475971.927367</v>
      </c>
      <c r="I242" s="112">
        <v>11232823.186662303</v>
      </c>
      <c r="J242" s="112">
        <v>-243148.74070469663</v>
      </c>
      <c r="L242" s="125">
        <v>478.9913159064875</v>
      </c>
      <c r="M242" s="745">
        <v>561.60799936854585</v>
      </c>
      <c r="N242" s="388">
        <v>537.56660705297918</v>
      </c>
      <c r="O242" s="360">
        <v>526.17684029709119</v>
      </c>
      <c r="P242" s="125">
        <v>-11.38976675588799</v>
      </c>
    </row>
    <row r="243" spans="1:16">
      <c r="A243" s="502">
        <v>751</v>
      </c>
      <c r="B243" s="305">
        <v>19</v>
      </c>
      <c r="C243" s="25" t="s">
        <v>241</v>
      </c>
      <c r="D243" s="125">
        <v>2701</v>
      </c>
      <c r="F243" s="125">
        <v>3012774.9214918278</v>
      </c>
      <c r="G243" s="741">
        <v>2981500.4904426271</v>
      </c>
      <c r="H243" s="125">
        <v>3033132.0715965801</v>
      </c>
      <c r="I243" s="112">
        <v>3000065.9549357654</v>
      </c>
      <c r="J243" s="112">
        <v>-33066.116660814732</v>
      </c>
      <c r="L243" s="125">
        <v>1115.4294415001214</v>
      </c>
      <c r="M243" s="745">
        <v>1103.8506073464002</v>
      </c>
      <c r="N243" s="388">
        <v>1122.9663352819623</v>
      </c>
      <c r="O243" s="360">
        <v>1110.7241595467476</v>
      </c>
      <c r="P243" s="125">
        <v>-12.242175735214687</v>
      </c>
    </row>
    <row r="244" spans="1:16">
      <c r="A244" s="502">
        <v>753</v>
      </c>
      <c r="B244" s="305">
        <v>1</v>
      </c>
      <c r="C244" s="25" t="s">
        <v>242</v>
      </c>
      <c r="D244" s="125">
        <v>23006</v>
      </c>
      <c r="F244" s="125">
        <v>24334772.759970021</v>
      </c>
      <c r="G244" s="741">
        <v>24198416.355735075</v>
      </c>
      <c r="H244" s="125">
        <v>24326226.7139492</v>
      </c>
      <c r="I244" s="112">
        <v>24071834.174785122</v>
      </c>
      <c r="J244" s="112">
        <v>-254392.53916407749</v>
      </c>
      <c r="L244" s="125">
        <v>1057.7576614783109</v>
      </c>
      <c r="M244" s="745">
        <v>1051.8306683358721</v>
      </c>
      <c r="N244" s="388">
        <v>1057.3861911653134</v>
      </c>
      <c r="O244" s="360">
        <v>1046.3285305913728</v>
      </c>
      <c r="P244" s="125">
        <v>-11.057660573940666</v>
      </c>
    </row>
    <row r="245" spans="1:16">
      <c r="A245" s="502">
        <v>755</v>
      </c>
      <c r="B245" s="305">
        <v>1</v>
      </c>
      <c r="C245" s="25" t="s">
        <v>243</v>
      </c>
      <c r="D245" s="125">
        <v>6192</v>
      </c>
      <c r="F245" s="125">
        <v>5628789.8374477746</v>
      </c>
      <c r="G245" s="741">
        <v>5366425.9055916872</v>
      </c>
      <c r="H245" s="125">
        <v>5412643.7213399597</v>
      </c>
      <c r="I245" s="112">
        <v>5352099.4693090264</v>
      </c>
      <c r="J245" s="112">
        <v>-60544.252030933276</v>
      </c>
      <c r="L245" s="125">
        <v>909.04228640952431</v>
      </c>
      <c r="M245" s="745">
        <v>866.67085038625441</v>
      </c>
      <c r="N245" s="388">
        <v>874.13496791666012</v>
      </c>
      <c r="O245" s="360">
        <v>864.35714943621224</v>
      </c>
      <c r="P245" s="125">
        <v>-9.7778184804478769</v>
      </c>
    </row>
    <row r="246" spans="1:16">
      <c r="A246" s="502">
        <v>758</v>
      </c>
      <c r="B246" s="305">
        <v>19</v>
      </c>
      <c r="C246" s="25" t="s">
        <v>244</v>
      </c>
      <c r="D246" s="125">
        <v>8095</v>
      </c>
      <c r="F246" s="125">
        <v>6308447.7964156652</v>
      </c>
      <c r="G246" s="741">
        <v>6795399.38228653</v>
      </c>
      <c r="H246" s="125">
        <v>6898431.0438882597</v>
      </c>
      <c r="I246" s="112">
        <v>6705699.2800775943</v>
      </c>
      <c r="J246" s="112">
        <v>-192731.76381066535</v>
      </c>
      <c r="L246" s="125">
        <v>779.30176607976102</v>
      </c>
      <c r="M246" s="745">
        <v>839.45637829357997</v>
      </c>
      <c r="N246" s="388">
        <v>852.18419319187888</v>
      </c>
      <c r="O246" s="360">
        <v>828.37545152286532</v>
      </c>
      <c r="P246" s="125">
        <v>-23.808741669013557</v>
      </c>
    </row>
    <row r="247" spans="1:16">
      <c r="A247" s="502">
        <v>759</v>
      </c>
      <c r="B247" s="305">
        <v>14</v>
      </c>
      <c r="C247" s="25" t="s">
        <v>245</v>
      </c>
      <c r="D247" s="125">
        <v>1772</v>
      </c>
      <c r="F247" s="125">
        <v>2166918.0607382525</v>
      </c>
      <c r="G247" s="741">
        <v>2154837.9796518823</v>
      </c>
      <c r="H247" s="125">
        <v>2060905.8009916299</v>
      </c>
      <c r="I247" s="112">
        <v>2031101.8504684491</v>
      </c>
      <c r="J247" s="112">
        <v>-29803.950523180887</v>
      </c>
      <c r="L247" s="125">
        <v>1222.8657227642509</v>
      </c>
      <c r="M247" s="745">
        <v>1216.0485212482406</v>
      </c>
      <c r="N247" s="388">
        <v>1163.039391078798</v>
      </c>
      <c r="O247" s="360">
        <v>1146.2200059077027</v>
      </c>
      <c r="P247" s="125">
        <v>-16.819385171095291</v>
      </c>
    </row>
    <row r="248" spans="1:16">
      <c r="A248" s="502">
        <v>761</v>
      </c>
      <c r="B248" s="305">
        <v>2</v>
      </c>
      <c r="C248" s="25" t="s">
        <v>246</v>
      </c>
      <c r="D248" s="125">
        <v>8339</v>
      </c>
      <c r="F248" s="125">
        <v>8253081.19556484</v>
      </c>
      <c r="G248" s="741">
        <v>8392318.5783889443</v>
      </c>
      <c r="H248" s="125">
        <v>8007878.6777889598</v>
      </c>
      <c r="I248" s="112">
        <v>7943441.4961569542</v>
      </c>
      <c r="J248" s="112">
        <v>-64437.18163200561</v>
      </c>
      <c r="L248" s="125">
        <v>989.69674967799972</v>
      </c>
      <c r="M248" s="745">
        <v>1006.3938815672076</v>
      </c>
      <c r="N248" s="388">
        <v>960.29244247379302</v>
      </c>
      <c r="O248" s="360">
        <v>952.56523517891287</v>
      </c>
      <c r="P248" s="125">
        <v>-7.7272072948801451</v>
      </c>
    </row>
    <row r="249" spans="1:16">
      <c r="A249" s="502">
        <v>762</v>
      </c>
      <c r="B249" s="305">
        <v>11</v>
      </c>
      <c r="C249" s="25" t="s">
        <v>247</v>
      </c>
      <c r="D249" s="125">
        <v>3521</v>
      </c>
      <c r="F249" s="125">
        <v>4928203.4467352675</v>
      </c>
      <c r="G249" s="741">
        <v>4666649.9662133232</v>
      </c>
      <c r="H249" s="125">
        <v>4504180.4703430897</v>
      </c>
      <c r="I249" s="112">
        <v>4472178.8224563133</v>
      </c>
      <c r="J249" s="112">
        <v>-32001.647886776365</v>
      </c>
      <c r="L249" s="125">
        <v>1399.6601666388149</v>
      </c>
      <c r="M249" s="745">
        <v>1325.3763039515261</v>
      </c>
      <c r="N249" s="388">
        <v>1279.2333059764526</v>
      </c>
      <c r="O249" s="360">
        <v>1270.1445107799811</v>
      </c>
      <c r="P249" s="125">
        <v>-9.0887951964714375</v>
      </c>
    </row>
    <row r="250" spans="1:16">
      <c r="A250" s="502">
        <v>765</v>
      </c>
      <c r="B250" s="305">
        <v>18</v>
      </c>
      <c r="C250" s="25" t="s">
        <v>248</v>
      </c>
      <c r="D250" s="125">
        <v>10161</v>
      </c>
      <c r="F250" s="125">
        <v>7164440.8085106816</v>
      </c>
      <c r="G250" s="741">
        <v>6234342.4794522189</v>
      </c>
      <c r="H250" s="125">
        <v>6324955.2533297902</v>
      </c>
      <c r="I250" s="112">
        <v>6205614.3787028342</v>
      </c>
      <c r="J250" s="112">
        <v>-119340.87462695595</v>
      </c>
      <c r="L250" s="125">
        <v>705.09209807210721</v>
      </c>
      <c r="M250" s="745">
        <v>613.55599640313142</v>
      </c>
      <c r="N250" s="388">
        <v>622.4736987825795</v>
      </c>
      <c r="O250" s="360">
        <v>610.72870570837858</v>
      </c>
      <c r="P250" s="125">
        <v>-11.74499307420092</v>
      </c>
    </row>
    <row r="251" spans="1:16">
      <c r="A251" s="502">
        <v>768</v>
      </c>
      <c r="B251" s="305">
        <v>10</v>
      </c>
      <c r="C251" s="25" t="s">
        <v>249</v>
      </c>
      <c r="D251" s="125">
        <v>2310</v>
      </c>
      <c r="F251" s="125">
        <v>3260970.0870080451</v>
      </c>
      <c r="G251" s="741">
        <v>3328876.1343312017</v>
      </c>
      <c r="H251" s="125">
        <v>3194844.1532765599</v>
      </c>
      <c r="I251" s="112">
        <v>3156255.4331117226</v>
      </c>
      <c r="J251" s="112">
        <v>-38588.720164837316</v>
      </c>
      <c r="L251" s="125">
        <v>1411.675362341145</v>
      </c>
      <c r="M251" s="745">
        <v>1441.0719196238967</v>
      </c>
      <c r="N251" s="388">
        <v>1383.0494170028398</v>
      </c>
      <c r="O251" s="360">
        <v>1366.344343338408</v>
      </c>
      <c r="P251" s="125">
        <v>-16.705073664431893</v>
      </c>
    </row>
    <row r="252" spans="1:16">
      <c r="A252" s="502">
        <v>777</v>
      </c>
      <c r="B252" s="305">
        <v>18</v>
      </c>
      <c r="C252" s="25" t="s">
        <v>250</v>
      </c>
      <c r="D252" s="125">
        <v>6957</v>
      </c>
      <c r="F252" s="125">
        <v>9085702.0770802684</v>
      </c>
      <c r="G252" s="741">
        <v>8558804.4886591099</v>
      </c>
      <c r="H252" s="125">
        <v>8358689.69257564</v>
      </c>
      <c r="I252" s="112">
        <v>8270884.3569714269</v>
      </c>
      <c r="J252" s="112">
        <v>-87805.335604213178</v>
      </c>
      <c r="L252" s="125">
        <v>1305.9798874630255</v>
      </c>
      <c r="M252" s="745">
        <v>1230.2435659995847</v>
      </c>
      <c r="N252" s="388">
        <v>1201.4790416236367</v>
      </c>
      <c r="O252" s="360">
        <v>1188.8578923345447</v>
      </c>
      <c r="P252" s="125">
        <v>-12.621149289092045</v>
      </c>
    </row>
    <row r="253" spans="1:16">
      <c r="A253" s="502">
        <v>778</v>
      </c>
      <c r="B253" s="305">
        <v>11</v>
      </c>
      <c r="C253" s="25" t="s">
        <v>251</v>
      </c>
      <c r="D253" s="125">
        <v>6549</v>
      </c>
      <c r="F253" s="125">
        <v>4488004.5631756587</v>
      </c>
      <c r="G253" s="741">
        <v>5163016.9128126772</v>
      </c>
      <c r="H253" s="125">
        <v>5028348.8419188401</v>
      </c>
      <c r="I253" s="112">
        <v>4960646.0657227132</v>
      </c>
      <c r="J253" s="112">
        <v>-67702.776196126826</v>
      </c>
      <c r="L253" s="125">
        <v>685.29616173089914</v>
      </c>
      <c r="M253" s="745">
        <v>788.36721832534386</v>
      </c>
      <c r="N253" s="388">
        <v>767.80406808960754</v>
      </c>
      <c r="O253" s="360">
        <v>757.46618807798336</v>
      </c>
      <c r="P253" s="125">
        <v>-10.337880011624179</v>
      </c>
    </row>
    <row r="254" spans="1:16">
      <c r="A254" s="502">
        <v>781</v>
      </c>
      <c r="B254" s="305">
        <v>7</v>
      </c>
      <c r="C254" s="25" t="s">
        <v>252</v>
      </c>
      <c r="D254" s="125">
        <v>3367</v>
      </c>
      <c r="F254" s="125">
        <v>4152152.9000331666</v>
      </c>
      <c r="G254" s="741">
        <v>3926811.6008644016</v>
      </c>
      <c r="H254" s="125">
        <v>3854309.1376907299</v>
      </c>
      <c r="I254" s="112">
        <v>3882314.2732279203</v>
      </c>
      <c r="J254" s="112">
        <v>28005.135537190363</v>
      </c>
      <c r="L254" s="125">
        <v>1233.190644500495</v>
      </c>
      <c r="M254" s="745">
        <v>1166.2642117209389</v>
      </c>
      <c r="N254" s="388">
        <v>1144.7309586251054</v>
      </c>
      <c r="O254" s="360">
        <v>1153.0484921971845</v>
      </c>
      <c r="P254" s="125">
        <v>8.3175335720791281</v>
      </c>
    </row>
    <row r="255" spans="1:16">
      <c r="A255" s="502">
        <v>783</v>
      </c>
      <c r="B255" s="305">
        <v>4</v>
      </c>
      <c r="C255" s="25" t="s">
        <v>253</v>
      </c>
      <c r="D255" s="125">
        <v>6221</v>
      </c>
      <c r="F255" s="125">
        <v>2782693.4105978678</v>
      </c>
      <c r="G255" s="741">
        <v>2206569.516183055</v>
      </c>
      <c r="H255" s="125">
        <v>2172444.4612423298</v>
      </c>
      <c r="I255" s="112">
        <v>2178275.5140579757</v>
      </c>
      <c r="J255" s="112">
        <v>5831.0528156459332</v>
      </c>
      <c r="L255" s="125">
        <v>447.30644761258122</v>
      </c>
      <c r="M255" s="745">
        <v>354.69691628083189</v>
      </c>
      <c r="N255" s="388">
        <v>349.21145494973956</v>
      </c>
      <c r="O255" s="360">
        <v>350.14877255392634</v>
      </c>
      <c r="P255" s="125">
        <v>0.93731760418677368</v>
      </c>
    </row>
    <row r="256" spans="1:16">
      <c r="A256" s="502">
        <v>785</v>
      </c>
      <c r="B256" s="305">
        <v>17</v>
      </c>
      <c r="C256" s="25" t="s">
        <v>254</v>
      </c>
      <c r="D256" s="125">
        <v>2544</v>
      </c>
      <c r="F256" s="125">
        <v>5698972.9389606062</v>
      </c>
      <c r="G256" s="741">
        <v>5735569.9701364022</v>
      </c>
      <c r="H256" s="125">
        <v>5674613.9667491103</v>
      </c>
      <c r="I256" s="112">
        <v>5635343.3133636648</v>
      </c>
      <c r="J256" s="112">
        <v>-39270.653385445476</v>
      </c>
      <c r="L256" s="125">
        <v>2240.1623187738232</v>
      </c>
      <c r="M256" s="745">
        <v>2254.547944236007</v>
      </c>
      <c r="N256" s="388">
        <v>2230.5872510806253</v>
      </c>
      <c r="O256" s="360">
        <v>2215.1506734920067</v>
      </c>
      <c r="P256" s="125">
        <v>-15.436577588618547</v>
      </c>
    </row>
    <row r="257" spans="1:16">
      <c r="A257" s="502">
        <v>790</v>
      </c>
      <c r="B257" s="305">
        <v>6</v>
      </c>
      <c r="C257" s="25" t="s">
        <v>255</v>
      </c>
      <c r="D257" s="125">
        <v>23332</v>
      </c>
      <c r="F257" s="125">
        <v>18187739.543301772</v>
      </c>
      <c r="G257" s="741">
        <v>16913518.778424695</v>
      </c>
      <c r="H257" s="125">
        <v>16496575.560845099</v>
      </c>
      <c r="I257" s="112">
        <v>16420672.024297472</v>
      </c>
      <c r="J257" s="112">
        <v>-75903.5365476273</v>
      </c>
      <c r="L257" s="125">
        <v>779.51909580412189</v>
      </c>
      <c r="M257" s="745">
        <v>724.90651373327171</v>
      </c>
      <c r="N257" s="388">
        <v>707.03649755036429</v>
      </c>
      <c r="O257" s="360">
        <v>703.78330294434568</v>
      </c>
      <c r="P257" s="125">
        <v>-3.2531946060186101</v>
      </c>
    </row>
    <row r="258" spans="1:16">
      <c r="A258" s="502">
        <v>791</v>
      </c>
      <c r="B258" s="305">
        <v>17</v>
      </c>
      <c r="C258" s="25" t="s">
        <v>256</v>
      </c>
      <c r="D258" s="125">
        <v>4861</v>
      </c>
      <c r="F258" s="125">
        <v>7722502.3845460881</v>
      </c>
      <c r="G258" s="741">
        <v>8030798.866293326</v>
      </c>
      <c r="H258" s="125">
        <v>7861526.6601109495</v>
      </c>
      <c r="I258" s="112">
        <v>7757702.2021626346</v>
      </c>
      <c r="J258" s="112">
        <v>-103824.45794831496</v>
      </c>
      <c r="L258" s="125">
        <v>1588.6653743151796</v>
      </c>
      <c r="M258" s="745">
        <v>1652.0878145018157</v>
      </c>
      <c r="N258" s="388">
        <v>1617.2653075727112</v>
      </c>
      <c r="O258" s="360">
        <v>1595.9066451682029</v>
      </c>
      <c r="P258" s="125">
        <v>-21.358662404508323</v>
      </c>
    </row>
    <row r="259" spans="1:16">
      <c r="A259" s="502">
        <v>831</v>
      </c>
      <c r="B259" s="305">
        <v>9</v>
      </c>
      <c r="C259" s="25" t="s">
        <v>257</v>
      </c>
      <c r="D259" s="125">
        <v>4574</v>
      </c>
      <c r="F259" s="125">
        <v>3443402.7960696202</v>
      </c>
      <c r="G259" s="741">
        <v>3277517.1436674003</v>
      </c>
      <c r="H259" s="125">
        <v>3263738.8982450301</v>
      </c>
      <c r="I259" s="112">
        <v>3218064.5600862298</v>
      </c>
      <c r="J259" s="112">
        <v>-45674.338158800267</v>
      </c>
      <c r="L259" s="125">
        <v>752.82089988404459</v>
      </c>
      <c r="M259" s="745">
        <v>716.55381365706171</v>
      </c>
      <c r="N259" s="388">
        <v>713.54151688785089</v>
      </c>
      <c r="O259" s="360">
        <v>703.55587234067116</v>
      </c>
      <c r="P259" s="125">
        <v>-9.9856445471797315</v>
      </c>
    </row>
    <row r="260" spans="1:16">
      <c r="A260" s="502">
        <v>832</v>
      </c>
      <c r="B260" s="305">
        <v>17</v>
      </c>
      <c r="C260" s="25" t="s">
        <v>258</v>
      </c>
      <c r="D260" s="125">
        <v>3555</v>
      </c>
      <c r="F260" s="125">
        <v>9044265.3220644668</v>
      </c>
      <c r="G260" s="741">
        <v>9000997.0710178949</v>
      </c>
      <c r="H260" s="125">
        <v>8654730.9344517104</v>
      </c>
      <c r="I260" s="112">
        <v>8547153.4094924498</v>
      </c>
      <c r="J260" s="112">
        <v>-107577.5249592606</v>
      </c>
      <c r="L260" s="125">
        <v>2544.0971370082889</v>
      </c>
      <c r="M260" s="745">
        <v>2531.9260396674808</v>
      </c>
      <c r="N260" s="388">
        <v>2434.5234696066696</v>
      </c>
      <c r="O260" s="360">
        <v>2404.2625624451334</v>
      </c>
      <c r="P260" s="125">
        <v>-30.260907161536124</v>
      </c>
    </row>
    <row r="261" spans="1:16">
      <c r="A261" s="502">
        <v>833</v>
      </c>
      <c r="B261" s="305">
        <v>2</v>
      </c>
      <c r="C261" s="25" t="s">
        <v>259</v>
      </c>
      <c r="D261" s="125">
        <v>1707</v>
      </c>
      <c r="F261" s="125">
        <v>2072291.7886936355</v>
      </c>
      <c r="G261" s="741">
        <v>1887775.3031983448</v>
      </c>
      <c r="H261" s="125">
        <v>1919845.8191012801</v>
      </c>
      <c r="I261" s="112">
        <v>1911771.3368005864</v>
      </c>
      <c r="J261" s="112">
        <v>-8074.4823006936349</v>
      </c>
      <c r="L261" s="125">
        <v>1213.9963612733659</v>
      </c>
      <c r="M261" s="745">
        <v>1105.9023451659898</v>
      </c>
      <c r="N261" s="388">
        <v>1124.6899936152784</v>
      </c>
      <c r="O261" s="360">
        <v>1119.9597755129387</v>
      </c>
      <c r="P261" s="125">
        <v>-4.730218102339677</v>
      </c>
    </row>
    <row r="262" spans="1:16">
      <c r="A262" s="502">
        <v>834</v>
      </c>
      <c r="B262" s="305">
        <v>5</v>
      </c>
      <c r="C262" s="25" t="s">
        <v>260</v>
      </c>
      <c r="D262" s="125">
        <v>5777</v>
      </c>
      <c r="F262" s="125">
        <v>5996878.3772924505</v>
      </c>
      <c r="G262" s="741">
        <v>5701880.483075873</v>
      </c>
      <c r="H262" s="125">
        <v>5376541.5447540199</v>
      </c>
      <c r="I262" s="112">
        <v>5352176.0756899705</v>
      </c>
      <c r="J262" s="112">
        <v>-24365.469064049423</v>
      </c>
      <c r="L262" s="125">
        <v>1038.0609965886188</v>
      </c>
      <c r="M262" s="745">
        <v>986.99679471626678</v>
      </c>
      <c r="N262" s="388">
        <v>930.68055128163746</v>
      </c>
      <c r="O262" s="360">
        <v>926.46288310368197</v>
      </c>
      <c r="P262" s="125">
        <v>-4.2176681779554883</v>
      </c>
    </row>
    <row r="263" spans="1:16">
      <c r="A263" s="502">
        <v>837</v>
      </c>
      <c r="B263" s="305">
        <v>6</v>
      </c>
      <c r="C263" s="25" t="s">
        <v>261</v>
      </c>
      <c r="D263" s="125">
        <v>263337</v>
      </c>
      <c r="F263" s="125">
        <v>52463980.032712564</v>
      </c>
      <c r="G263" s="741">
        <v>55895510.870833799</v>
      </c>
      <c r="H263" s="125">
        <v>57391449.385040201</v>
      </c>
      <c r="I263" s="112">
        <v>55771428.714748606</v>
      </c>
      <c r="J263" s="112">
        <v>-1620020.6702915952</v>
      </c>
      <c r="L263" s="125">
        <v>199.22752986747994</v>
      </c>
      <c r="M263" s="745">
        <v>212.25847818891307</v>
      </c>
      <c r="N263" s="388">
        <v>217.93917825843008</v>
      </c>
      <c r="O263" s="360">
        <v>211.78728668872435</v>
      </c>
      <c r="P263" s="125">
        <v>-6.1518915697057253</v>
      </c>
    </row>
    <row r="264" spans="1:16">
      <c r="A264" s="502">
        <v>844</v>
      </c>
      <c r="B264" s="305">
        <v>11</v>
      </c>
      <c r="C264" s="25" t="s">
        <v>262</v>
      </c>
      <c r="D264" s="125">
        <v>1388</v>
      </c>
      <c r="F264" s="125">
        <v>1296202.0874029552</v>
      </c>
      <c r="G264" s="741">
        <v>1313606.1325126321</v>
      </c>
      <c r="H264" s="125">
        <v>1281597.0589137899</v>
      </c>
      <c r="I264" s="112">
        <v>1266797.7263030452</v>
      </c>
      <c r="J264" s="112">
        <v>-14799.33261074475</v>
      </c>
      <c r="L264" s="125">
        <v>933.86317536235958</v>
      </c>
      <c r="M264" s="745">
        <v>946.40211276126229</v>
      </c>
      <c r="N264" s="388">
        <v>923.34082054307635</v>
      </c>
      <c r="O264" s="360">
        <v>912.67847716357721</v>
      </c>
      <c r="P264" s="125">
        <v>-10.662343379499134</v>
      </c>
    </row>
    <row r="265" spans="1:16">
      <c r="A265" s="502">
        <v>845</v>
      </c>
      <c r="B265" s="305">
        <v>19</v>
      </c>
      <c r="C265" s="25" t="s">
        <v>263</v>
      </c>
      <c r="D265" s="125">
        <v>2837</v>
      </c>
      <c r="F265" s="125">
        <v>4183516.5934105702</v>
      </c>
      <c r="G265" s="741">
        <v>4348216.5237125913</v>
      </c>
      <c r="H265" s="125">
        <v>4328733.0037405901</v>
      </c>
      <c r="I265" s="112">
        <v>4272727.4579306869</v>
      </c>
      <c r="J265" s="112">
        <v>-56005.545809903182</v>
      </c>
      <c r="L265" s="125">
        <v>1474.6269275328059</v>
      </c>
      <c r="M265" s="745">
        <v>1532.6811856582979</v>
      </c>
      <c r="N265" s="388">
        <v>1525.8135367432465</v>
      </c>
      <c r="O265" s="360">
        <v>1506.0724208426814</v>
      </c>
      <c r="P265" s="125">
        <v>-19.741115900565092</v>
      </c>
    </row>
    <row r="266" spans="1:16">
      <c r="A266" s="502">
        <v>846</v>
      </c>
      <c r="B266" s="305">
        <v>14</v>
      </c>
      <c r="C266" s="25" t="s">
        <v>264</v>
      </c>
      <c r="D266" s="125">
        <v>4574</v>
      </c>
      <c r="F266" s="125">
        <v>6208620.9927470395</v>
      </c>
      <c r="G266" s="741">
        <v>5967333.225911919</v>
      </c>
      <c r="H266" s="125">
        <v>5988141.1846143398</v>
      </c>
      <c r="I266" s="112">
        <v>5960007.1771340193</v>
      </c>
      <c r="J266" s="112">
        <v>-28134.007480320521</v>
      </c>
      <c r="L266" s="125">
        <v>1357.3723202332837</v>
      </c>
      <c r="M266" s="745">
        <v>1304.6202942527152</v>
      </c>
      <c r="N266" s="388">
        <v>1309.1694763039659</v>
      </c>
      <c r="O266" s="360">
        <v>1303.0186220231788</v>
      </c>
      <c r="P266" s="125">
        <v>-6.1508542807871436</v>
      </c>
    </row>
    <row r="267" spans="1:16">
      <c r="A267" s="502">
        <v>848</v>
      </c>
      <c r="B267" s="305">
        <v>12</v>
      </c>
      <c r="C267" s="25" t="s">
        <v>265</v>
      </c>
      <c r="D267" s="125">
        <v>3869</v>
      </c>
      <c r="F267" s="125">
        <v>5187893.1443050783</v>
      </c>
      <c r="G267" s="741">
        <v>5039484.6748413872</v>
      </c>
      <c r="H267" s="125">
        <v>5054478.4678509701</v>
      </c>
      <c r="I267" s="112">
        <v>4999110.5663799513</v>
      </c>
      <c r="J267" s="112">
        <v>-55367.901471018791</v>
      </c>
      <c r="L267" s="125">
        <v>1340.887346680041</v>
      </c>
      <c r="M267" s="745">
        <v>1302.5289932389214</v>
      </c>
      <c r="N267" s="388">
        <v>1306.4043597443706</v>
      </c>
      <c r="O267" s="360">
        <v>1292.093710617718</v>
      </c>
      <c r="P267" s="125">
        <v>-14.310649126652606</v>
      </c>
    </row>
    <row r="268" spans="1:16">
      <c r="A268" s="502">
        <v>849</v>
      </c>
      <c r="B268" s="305">
        <v>16</v>
      </c>
      <c r="C268" s="25" t="s">
        <v>266</v>
      </c>
      <c r="D268" s="125">
        <v>2750</v>
      </c>
      <c r="F268" s="125">
        <v>5042314.1146772141</v>
      </c>
      <c r="G268" s="741">
        <v>4776046.4829507517</v>
      </c>
      <c r="H268" s="125">
        <v>4736558.8824990001</v>
      </c>
      <c r="I268" s="112">
        <v>4692100.0411227886</v>
      </c>
      <c r="J268" s="112">
        <v>-44458.841376211494</v>
      </c>
      <c r="L268" s="125">
        <v>1833.5687689735323</v>
      </c>
      <c r="M268" s="745">
        <v>1736.7441756184551</v>
      </c>
      <c r="N268" s="388">
        <v>1722.3850481814545</v>
      </c>
      <c r="O268" s="360">
        <v>1706.2181967719232</v>
      </c>
      <c r="P268" s="125">
        <v>-16.166851409531318</v>
      </c>
    </row>
    <row r="269" spans="1:16">
      <c r="A269" s="502">
        <v>850</v>
      </c>
      <c r="B269" s="305">
        <v>13</v>
      </c>
      <c r="C269" s="25" t="s">
        <v>267</v>
      </c>
      <c r="D269" s="125">
        <v>2307</v>
      </c>
      <c r="F269" s="125">
        <v>3163136.087516157</v>
      </c>
      <c r="G269" s="741">
        <v>2931637.2527637403</v>
      </c>
      <c r="H269" s="125">
        <v>2923287.3302107798</v>
      </c>
      <c r="I269" s="112">
        <v>2892767.9769496727</v>
      </c>
      <c r="J269" s="112">
        <v>-30519.353261107113</v>
      </c>
      <c r="L269" s="125">
        <v>1371.1036356810389</v>
      </c>
      <c r="M269" s="745">
        <v>1270.7573700753101</v>
      </c>
      <c r="N269" s="388">
        <v>1267.137984486684</v>
      </c>
      <c r="O269" s="360">
        <v>1253.908962700335</v>
      </c>
      <c r="P269" s="125">
        <v>-13.229021786348994</v>
      </c>
    </row>
    <row r="270" spans="1:16">
      <c r="A270" s="502">
        <v>851</v>
      </c>
      <c r="B270" s="305">
        <v>19</v>
      </c>
      <c r="C270" s="25" t="s">
        <v>268</v>
      </c>
      <c r="D270" s="125">
        <v>20823</v>
      </c>
      <c r="F270" s="125">
        <v>9339470.7258802596</v>
      </c>
      <c r="G270" s="741">
        <v>10377772.256832</v>
      </c>
      <c r="H270" s="125">
        <v>9226145.9323114604</v>
      </c>
      <c r="I270" s="112">
        <v>9000341.9539834633</v>
      </c>
      <c r="J270" s="112">
        <v>-225803.97832799703</v>
      </c>
      <c r="L270" s="125">
        <v>448.51705930366705</v>
      </c>
      <c r="M270" s="745">
        <v>498.38026493934592</v>
      </c>
      <c r="N270" s="388">
        <v>443.07476983678913</v>
      </c>
      <c r="O270" s="360">
        <v>432.23080026813926</v>
      </c>
      <c r="P270" s="125">
        <v>-10.843969568649868</v>
      </c>
    </row>
    <row r="271" spans="1:16">
      <c r="A271" s="502">
        <v>853</v>
      </c>
      <c r="B271" s="305">
        <v>2</v>
      </c>
      <c r="C271" s="25" t="s">
        <v>269</v>
      </c>
      <c r="D271" s="125">
        <v>209633</v>
      </c>
      <c r="F271" s="125">
        <v>71517529.889396161</v>
      </c>
      <c r="G271" s="741">
        <v>78022944.756693348</v>
      </c>
      <c r="H271" s="125">
        <v>79855366.707969502</v>
      </c>
      <c r="I271" s="112">
        <v>77119110.697681025</v>
      </c>
      <c r="J271" s="112">
        <v>-2736256.0102884769</v>
      </c>
      <c r="L271" s="125">
        <v>341.15587664821931</v>
      </c>
      <c r="M271" s="745">
        <v>372.18827549428454</v>
      </c>
      <c r="N271" s="388">
        <v>380.92937041386375</v>
      </c>
      <c r="O271" s="360">
        <v>367.87676891367784</v>
      </c>
      <c r="P271" s="125">
        <v>-13.052601500185915</v>
      </c>
    </row>
    <row r="272" spans="1:16">
      <c r="A272" s="502">
        <v>854</v>
      </c>
      <c r="B272" s="305">
        <v>19</v>
      </c>
      <c r="C272" s="25" t="s">
        <v>270</v>
      </c>
      <c r="D272" s="125">
        <v>3146</v>
      </c>
      <c r="F272" s="125">
        <v>2854408.923697277</v>
      </c>
      <c r="G272" s="741">
        <v>3127236.1946202777</v>
      </c>
      <c r="H272" s="125">
        <v>2886515.5221702601</v>
      </c>
      <c r="I272" s="112">
        <v>2856351.0318987495</v>
      </c>
      <c r="J272" s="112">
        <v>-30164.490271510556</v>
      </c>
      <c r="L272" s="125">
        <v>907.31370746893742</v>
      </c>
      <c r="M272" s="745">
        <v>994.03566262564459</v>
      </c>
      <c r="N272" s="388">
        <v>917.5192378163573</v>
      </c>
      <c r="O272" s="360">
        <v>907.9310336613953</v>
      </c>
      <c r="P272" s="125">
        <v>-9.5882041549619998</v>
      </c>
    </row>
    <row r="273" spans="1:16">
      <c r="A273" s="502">
        <v>857</v>
      </c>
      <c r="B273" s="305">
        <v>11</v>
      </c>
      <c r="C273" s="25" t="s">
        <v>271</v>
      </c>
      <c r="D273" s="125">
        <v>2270</v>
      </c>
      <c r="F273" s="125">
        <v>-137749.66500971926</v>
      </c>
      <c r="G273" s="741">
        <v>-3778.094082663185</v>
      </c>
      <c r="H273" s="125">
        <v>-237000.60255296601</v>
      </c>
      <c r="I273" s="112">
        <v>-248828.93099685351</v>
      </c>
      <c r="J273" s="112">
        <v>-11828.328443887498</v>
      </c>
      <c r="L273" s="125">
        <v>-60.682671810449015</v>
      </c>
      <c r="M273" s="745">
        <v>-1.6643586267238701</v>
      </c>
      <c r="N273" s="388">
        <v>-104.40555178544759</v>
      </c>
      <c r="O273" s="360">
        <v>-109.61626916160948</v>
      </c>
      <c r="P273" s="125">
        <v>-5.2107173761618952</v>
      </c>
    </row>
    <row r="274" spans="1:16">
      <c r="A274" s="502">
        <v>858</v>
      </c>
      <c r="B274" s="305">
        <v>1</v>
      </c>
      <c r="C274" s="25" t="s">
        <v>272</v>
      </c>
      <c r="D274" s="125">
        <v>42479</v>
      </c>
      <c r="F274" s="125">
        <v>34286390.506657563</v>
      </c>
      <c r="G274" s="741">
        <v>32999266.950713404</v>
      </c>
      <c r="H274" s="125">
        <v>33520520.188595101</v>
      </c>
      <c r="I274" s="112">
        <v>33020236.249847617</v>
      </c>
      <c r="J274" s="112">
        <v>-500283.93874748424</v>
      </c>
      <c r="L274" s="125">
        <v>807.13742099996614</v>
      </c>
      <c r="M274" s="745">
        <v>776.8371889807529</v>
      </c>
      <c r="N274" s="388">
        <v>789.10803428976908</v>
      </c>
      <c r="O274" s="360">
        <v>777.33082817033403</v>
      </c>
      <c r="P274" s="125">
        <v>-11.77720611943505</v>
      </c>
    </row>
    <row r="275" spans="1:16">
      <c r="A275" s="502">
        <v>859</v>
      </c>
      <c r="B275" s="305">
        <v>17</v>
      </c>
      <c r="C275" s="25" t="s">
        <v>273</v>
      </c>
      <c r="D275" s="125">
        <v>6470</v>
      </c>
      <c r="F275" s="125">
        <v>12316206.405687798</v>
      </c>
      <c r="G275" s="741">
        <v>12553244.956320837</v>
      </c>
      <c r="H275" s="125">
        <v>12535875.8386009</v>
      </c>
      <c r="I275" s="112">
        <v>12274606.490520999</v>
      </c>
      <c r="J275" s="112">
        <v>-261269.34807990119</v>
      </c>
      <c r="L275" s="125">
        <v>1903.5867705854403</v>
      </c>
      <c r="M275" s="745">
        <v>1940.2233317342871</v>
      </c>
      <c r="N275" s="388">
        <v>1937.5387694900928</v>
      </c>
      <c r="O275" s="360">
        <v>1897.1571082721791</v>
      </c>
      <c r="P275" s="125">
        <v>-40.381661217913688</v>
      </c>
    </row>
    <row r="276" spans="1:16">
      <c r="A276" s="502">
        <v>886</v>
      </c>
      <c r="B276" s="305">
        <v>4</v>
      </c>
      <c r="C276" s="25" t="s">
        <v>274</v>
      </c>
      <c r="D276" s="125">
        <v>12339</v>
      </c>
      <c r="F276" s="125">
        <v>8726762.5314915273</v>
      </c>
      <c r="G276" s="741">
        <v>8726479.1205927953</v>
      </c>
      <c r="H276" s="125">
        <v>8862843.2191159297</v>
      </c>
      <c r="I276" s="112">
        <v>8763792.9959463719</v>
      </c>
      <c r="J276" s="112">
        <v>-99050.22316955775</v>
      </c>
      <c r="L276" s="125">
        <v>707.2503875104569</v>
      </c>
      <c r="M276" s="745">
        <v>707.2274188015881</v>
      </c>
      <c r="N276" s="388">
        <v>718.27888962767884</v>
      </c>
      <c r="O276" s="360">
        <v>710.2514787216445</v>
      </c>
      <c r="P276" s="125">
        <v>-8.0274109060343335</v>
      </c>
    </row>
    <row r="277" spans="1:16">
      <c r="A277" s="502">
        <v>887</v>
      </c>
      <c r="B277" s="305">
        <v>6</v>
      </c>
      <c r="C277" s="25" t="s">
        <v>275</v>
      </c>
      <c r="D277" s="125">
        <v>4440</v>
      </c>
      <c r="F277" s="125">
        <v>3088581.1927269679</v>
      </c>
      <c r="G277" s="741">
        <v>3052881.5917839962</v>
      </c>
      <c r="H277" s="125">
        <v>2961944.9410462701</v>
      </c>
      <c r="I277" s="112">
        <v>2941029.449718304</v>
      </c>
      <c r="J277" s="112">
        <v>-20915.491327966098</v>
      </c>
      <c r="L277" s="125">
        <v>695.62639475832611</v>
      </c>
      <c r="M277" s="745">
        <v>687.5859440954946</v>
      </c>
      <c r="N277" s="388">
        <v>667.1047164518626</v>
      </c>
      <c r="O277" s="360">
        <v>662.39402020682519</v>
      </c>
      <c r="P277" s="125">
        <v>-4.7106962450374112</v>
      </c>
    </row>
    <row r="278" spans="1:16">
      <c r="A278" s="502">
        <v>889</v>
      </c>
      <c r="B278" s="305">
        <v>17</v>
      </c>
      <c r="C278" s="25" t="s">
        <v>276</v>
      </c>
      <c r="D278" s="125">
        <v>2399</v>
      </c>
      <c r="F278" s="125">
        <v>5427268.1214019563</v>
      </c>
      <c r="G278" s="741">
        <v>5144680.3590373583</v>
      </c>
      <c r="H278" s="125">
        <v>5075372.7826956296</v>
      </c>
      <c r="I278" s="112">
        <v>4989636.215766619</v>
      </c>
      <c r="J278" s="112">
        <v>-85736.566929010674</v>
      </c>
      <c r="L278" s="125">
        <v>2262.3043440608403</v>
      </c>
      <c r="M278" s="745">
        <v>2144.5103622498368</v>
      </c>
      <c r="N278" s="388">
        <v>2115.6201678597872</v>
      </c>
      <c r="O278" s="360">
        <v>2079.8817072807915</v>
      </c>
      <c r="P278" s="125">
        <v>-35.738460578995728</v>
      </c>
    </row>
    <row r="279" spans="1:16">
      <c r="A279" s="502">
        <v>890</v>
      </c>
      <c r="B279" s="305">
        <v>19</v>
      </c>
      <c r="C279" s="25" t="s">
        <v>277</v>
      </c>
      <c r="D279" s="125">
        <v>1112</v>
      </c>
      <c r="F279" s="125">
        <v>2741368.2143709352</v>
      </c>
      <c r="G279" s="741">
        <v>2767149.1794965984</v>
      </c>
      <c r="H279" s="125">
        <v>2683561.9391155299</v>
      </c>
      <c r="I279" s="112">
        <v>2657178.2944790935</v>
      </c>
      <c r="J279" s="112">
        <v>-26383.644636436366</v>
      </c>
      <c r="L279" s="125">
        <v>2465.2591855853734</v>
      </c>
      <c r="M279" s="745">
        <v>2488.4435067415452</v>
      </c>
      <c r="N279" s="388">
        <v>2413.275125103894</v>
      </c>
      <c r="O279" s="360">
        <v>2389.548825970408</v>
      </c>
      <c r="P279" s="125">
        <v>-23.726299133486009</v>
      </c>
    </row>
    <row r="280" spans="1:16">
      <c r="A280" s="502">
        <v>892</v>
      </c>
      <c r="B280" s="305">
        <v>13</v>
      </c>
      <c r="C280" s="25" t="s">
        <v>278</v>
      </c>
      <c r="D280" s="125">
        <v>3651</v>
      </c>
      <c r="F280" s="125">
        <v>7690465.7991580032</v>
      </c>
      <c r="G280" s="741">
        <v>7613656.4736103816</v>
      </c>
      <c r="H280" s="125">
        <v>7542055.27784211</v>
      </c>
      <c r="I280" s="112">
        <v>7433039.7875808487</v>
      </c>
      <c r="J280" s="112">
        <v>-109015.49026126135</v>
      </c>
      <c r="L280" s="125">
        <v>2106.3998354308419</v>
      </c>
      <c r="M280" s="745">
        <v>2085.3619484005426</v>
      </c>
      <c r="N280" s="388">
        <v>2065.7505554210106</v>
      </c>
      <c r="O280" s="360">
        <v>2035.8914783842367</v>
      </c>
      <c r="P280" s="125">
        <v>-29.859077036773897</v>
      </c>
    </row>
    <row r="281" spans="1:16">
      <c r="A281" s="502">
        <v>893</v>
      </c>
      <c r="B281" s="305">
        <v>15</v>
      </c>
      <c r="C281" s="25" t="s">
        <v>279</v>
      </c>
      <c r="D281" s="125">
        <v>7391</v>
      </c>
      <c r="F281" s="125">
        <v>10094439.615455588</v>
      </c>
      <c r="G281" s="741">
        <v>9792064.3896116465</v>
      </c>
      <c r="H281" s="125">
        <v>9813511.5957466196</v>
      </c>
      <c r="I281" s="112">
        <v>9623644.4232694861</v>
      </c>
      <c r="J281" s="112">
        <v>-189867.17247713357</v>
      </c>
      <c r="L281" s="125">
        <v>1365.774538689702</v>
      </c>
      <c r="M281" s="745">
        <v>1324.8632647289469</v>
      </c>
      <c r="N281" s="388">
        <v>1327.7650650448679</v>
      </c>
      <c r="O281" s="360">
        <v>1302.0760956933414</v>
      </c>
      <c r="P281" s="125">
        <v>-25.688969351526566</v>
      </c>
    </row>
    <row r="282" spans="1:16">
      <c r="A282" s="502">
        <v>895</v>
      </c>
      <c r="B282" s="305">
        <v>2</v>
      </c>
      <c r="C282" s="25" t="s">
        <v>280</v>
      </c>
      <c r="D282" s="125">
        <v>14783</v>
      </c>
      <c r="F282" s="125">
        <v>6714000.9452259718</v>
      </c>
      <c r="G282" s="741">
        <v>8772641.7927807774</v>
      </c>
      <c r="H282" s="125">
        <v>8074135.1539679701</v>
      </c>
      <c r="I282" s="112">
        <v>7987359.8182496466</v>
      </c>
      <c r="J282" s="112">
        <v>-86775.335718323477</v>
      </c>
      <c r="L282" s="125">
        <v>454.17039472542592</v>
      </c>
      <c r="M282" s="745">
        <v>593.42770701351401</v>
      </c>
      <c r="N282" s="388">
        <v>546.17703808211934</v>
      </c>
      <c r="O282" s="360">
        <v>540.30709722313782</v>
      </c>
      <c r="P282" s="125">
        <v>-5.8699408589815221</v>
      </c>
    </row>
    <row r="283" spans="1:16">
      <c r="A283" s="502">
        <v>905</v>
      </c>
      <c r="B283" s="305">
        <v>15</v>
      </c>
      <c r="C283" s="25" t="s">
        <v>281</v>
      </c>
      <c r="D283" s="125">
        <v>71209</v>
      </c>
      <c r="F283" s="125">
        <v>28790788.11058246</v>
      </c>
      <c r="G283" s="741">
        <v>33092114.622789323</v>
      </c>
      <c r="H283" s="125">
        <v>33298996.576798599</v>
      </c>
      <c r="I283" s="112">
        <v>32357045.737440191</v>
      </c>
      <c r="J283" s="112">
        <v>-941950.839358408</v>
      </c>
      <c r="L283" s="125">
        <v>404.3138944597236</v>
      </c>
      <c r="M283" s="745">
        <v>464.71814830694609</v>
      </c>
      <c r="N283" s="388">
        <v>467.62342648820515</v>
      </c>
      <c r="O283" s="360">
        <v>454.3954519434368</v>
      </c>
      <c r="P283" s="125">
        <v>-13.227974544768358</v>
      </c>
    </row>
    <row r="284" spans="1:16">
      <c r="A284" s="502">
        <v>908</v>
      </c>
      <c r="B284" s="305">
        <v>6</v>
      </c>
      <c r="C284" s="25" t="s">
        <v>282</v>
      </c>
      <c r="D284" s="125">
        <v>20762</v>
      </c>
      <c r="F284" s="125">
        <v>10008245.444040662</v>
      </c>
      <c r="G284" s="741">
        <v>11119201.034432709</v>
      </c>
      <c r="H284" s="125">
        <v>10023301.059328901</v>
      </c>
      <c r="I284" s="112">
        <v>9861248.8569844831</v>
      </c>
      <c r="J284" s="112">
        <v>-162052.20234441757</v>
      </c>
      <c r="L284" s="125">
        <v>482.04630787210584</v>
      </c>
      <c r="M284" s="745">
        <v>535.55539131262447</v>
      </c>
      <c r="N284" s="388">
        <v>482.77146032795014</v>
      </c>
      <c r="O284" s="360">
        <v>474.96622950508061</v>
      </c>
      <c r="P284" s="125">
        <v>-7.8052308228695324</v>
      </c>
    </row>
    <row r="285" spans="1:16">
      <c r="A285" s="502">
        <v>915</v>
      </c>
      <c r="B285" s="305">
        <v>11</v>
      </c>
      <c r="C285" s="25" t="s">
        <v>283</v>
      </c>
      <c r="D285" s="125">
        <v>19433</v>
      </c>
      <c r="F285" s="125">
        <v>8563315.6350947283</v>
      </c>
      <c r="G285" s="741">
        <v>8111049.2004028</v>
      </c>
      <c r="H285" s="125">
        <v>8154976.3578830296</v>
      </c>
      <c r="I285" s="112">
        <v>8160057.4648064766</v>
      </c>
      <c r="J285" s="112">
        <v>5081.1069234469905</v>
      </c>
      <c r="L285" s="125">
        <v>440.65844877758082</v>
      </c>
      <c r="M285" s="745">
        <v>417.38533424601451</v>
      </c>
      <c r="N285" s="388">
        <v>419.64577563335718</v>
      </c>
      <c r="O285" s="360">
        <v>419.90724359627831</v>
      </c>
      <c r="P285" s="125">
        <v>0.26146796292113095</v>
      </c>
    </row>
    <row r="286" spans="1:16">
      <c r="A286" s="502">
        <v>918</v>
      </c>
      <c r="B286" s="305">
        <v>2</v>
      </c>
      <c r="C286" s="25" t="s">
        <v>284</v>
      </c>
      <c r="D286" s="125">
        <v>2263</v>
      </c>
      <c r="F286" s="125">
        <v>2125909.0722955051</v>
      </c>
      <c r="G286" s="741">
        <v>1971756.5069446082</v>
      </c>
      <c r="H286" s="125">
        <v>2102266.90444896</v>
      </c>
      <c r="I286" s="112">
        <v>2079755.8158308296</v>
      </c>
      <c r="J286" s="112">
        <v>-22511.088618130423</v>
      </c>
      <c r="L286" s="125">
        <v>939.42071245934824</v>
      </c>
      <c r="M286" s="745">
        <v>871.3020357687177</v>
      </c>
      <c r="N286" s="388">
        <v>928.97344429914267</v>
      </c>
      <c r="O286" s="360">
        <v>919.02599020363652</v>
      </c>
      <c r="P286" s="125">
        <v>-9.9474540955061457</v>
      </c>
    </row>
    <row r="287" spans="1:16">
      <c r="A287" s="502">
        <v>921</v>
      </c>
      <c r="B287" s="305">
        <v>11</v>
      </c>
      <c r="C287" s="25" t="s">
        <v>285</v>
      </c>
      <c r="D287" s="125">
        <v>1787</v>
      </c>
      <c r="F287" s="125">
        <v>2602134.684770281</v>
      </c>
      <c r="G287" s="741">
        <v>2324401.703588495</v>
      </c>
      <c r="H287" s="125">
        <v>2274885.3728577201</v>
      </c>
      <c r="I287" s="112">
        <v>2280142.4475428872</v>
      </c>
      <c r="J287" s="112">
        <v>5257.0746851670556</v>
      </c>
      <c r="L287" s="125">
        <v>1456.1469976330616</v>
      </c>
      <c r="M287" s="745">
        <v>1300.7284295402883</v>
      </c>
      <c r="N287" s="388">
        <v>1273.0192349511585</v>
      </c>
      <c r="O287" s="360">
        <v>1275.9610786473907</v>
      </c>
      <c r="P287" s="125">
        <v>2.9418436962321266</v>
      </c>
    </row>
    <row r="288" spans="1:16">
      <c r="A288" s="502">
        <v>922</v>
      </c>
      <c r="B288" s="305">
        <v>6</v>
      </c>
      <c r="C288" s="25" t="s">
        <v>286</v>
      </c>
      <c r="D288" s="125">
        <v>4532</v>
      </c>
      <c r="F288" s="125">
        <v>4527250.1545701353</v>
      </c>
      <c r="G288" s="741">
        <v>4457681.8684300035</v>
      </c>
      <c r="H288" s="125">
        <v>4503851.9582335604</v>
      </c>
      <c r="I288" s="112">
        <v>4444266.3572615935</v>
      </c>
      <c r="J288" s="112">
        <v>-59585.600971966982</v>
      </c>
      <c r="L288" s="125">
        <v>998.95193172333086</v>
      </c>
      <c r="M288" s="745">
        <v>983.60147140997435</v>
      </c>
      <c r="N288" s="388">
        <v>993.78904638869381</v>
      </c>
      <c r="O288" s="360">
        <v>980.64129683618569</v>
      </c>
      <c r="P288" s="125">
        <v>-13.147749552508117</v>
      </c>
    </row>
    <row r="289" spans="1:16">
      <c r="A289" s="502">
        <v>924</v>
      </c>
      <c r="B289" s="305">
        <v>16</v>
      </c>
      <c r="C289" s="25" t="s">
        <v>287</v>
      </c>
      <c r="D289" s="125">
        <v>2912</v>
      </c>
      <c r="F289" s="125">
        <v>3448909.9024520451</v>
      </c>
      <c r="G289" s="741">
        <v>3288854.2168899542</v>
      </c>
      <c r="H289" s="125">
        <v>3178657.7849303801</v>
      </c>
      <c r="I289" s="112">
        <v>3160434.2188313883</v>
      </c>
      <c r="J289" s="112">
        <v>-18223.566098991781</v>
      </c>
      <c r="L289" s="125">
        <v>1184.3784005673233</v>
      </c>
      <c r="M289" s="745">
        <v>1129.4142228330886</v>
      </c>
      <c r="N289" s="388">
        <v>1091.5720415282899</v>
      </c>
      <c r="O289" s="360">
        <v>1085.3139487745152</v>
      </c>
      <c r="P289" s="125">
        <v>-6.2580927537746902</v>
      </c>
    </row>
    <row r="290" spans="1:16">
      <c r="A290" s="502">
        <v>925</v>
      </c>
      <c r="B290" s="305">
        <v>11</v>
      </c>
      <c r="C290" s="25" t="s">
        <v>288</v>
      </c>
      <c r="D290" s="125">
        <v>3295</v>
      </c>
      <c r="F290" s="125">
        <v>4641187.7967874566</v>
      </c>
      <c r="G290" s="741">
        <v>4517576.5179170212</v>
      </c>
      <c r="H290" s="125">
        <v>4406567.9078820497</v>
      </c>
      <c r="I290" s="112">
        <v>4352305.1255893577</v>
      </c>
      <c r="J290" s="112">
        <v>-54262.782292691991</v>
      </c>
      <c r="L290" s="125">
        <v>1408.5547182966484</v>
      </c>
      <c r="M290" s="745">
        <v>1371.0399143905981</v>
      </c>
      <c r="N290" s="388">
        <v>1337.3498961705766</v>
      </c>
      <c r="O290" s="360">
        <v>1320.8816769618688</v>
      </c>
      <c r="P290" s="125">
        <v>-16.468219208707751</v>
      </c>
    </row>
    <row r="291" spans="1:16">
      <c r="A291" s="502">
        <v>927</v>
      </c>
      <c r="B291" s="305">
        <v>1</v>
      </c>
      <c r="C291" s="25" t="s">
        <v>289</v>
      </c>
      <c r="D291" s="125">
        <v>28852</v>
      </c>
      <c r="F291" s="125">
        <v>19911263.122579958</v>
      </c>
      <c r="G291" s="741">
        <v>18816245.045130406</v>
      </c>
      <c r="H291" s="125">
        <v>19179498.650226202</v>
      </c>
      <c r="I291" s="112">
        <v>18944272.843141515</v>
      </c>
      <c r="J291" s="112">
        <v>-235225.80708468705</v>
      </c>
      <c r="L291" s="125">
        <v>690.11725781852067</v>
      </c>
      <c r="M291" s="745">
        <v>652.16432292840727</v>
      </c>
      <c r="N291" s="388">
        <v>664.75456294975049</v>
      </c>
      <c r="O291" s="360">
        <v>656.60172061352819</v>
      </c>
      <c r="P291" s="125">
        <v>-8.1528423362223066</v>
      </c>
    </row>
    <row r="292" spans="1:16">
      <c r="A292" s="502">
        <v>931</v>
      </c>
      <c r="B292" s="305">
        <v>13</v>
      </c>
      <c r="C292" s="25" t="s">
        <v>290</v>
      </c>
      <c r="D292" s="125">
        <v>5695</v>
      </c>
      <c r="F292" s="125">
        <v>7701779.2924277019</v>
      </c>
      <c r="G292" s="741">
        <v>7922439.1514296476</v>
      </c>
      <c r="H292" s="125">
        <v>7732239.2466097502</v>
      </c>
      <c r="I292" s="112">
        <v>7702459.6348390467</v>
      </c>
      <c r="J292" s="112">
        <v>-29779.611770703457</v>
      </c>
      <c r="L292" s="125">
        <v>1352.3756439732576</v>
      </c>
      <c r="M292" s="745">
        <v>1391.1218878717555</v>
      </c>
      <c r="N292" s="388">
        <v>1357.724187288806</v>
      </c>
      <c r="O292" s="360">
        <v>1352.4951070832392</v>
      </c>
      <c r="P292" s="125">
        <v>-5.2290802055667882</v>
      </c>
    </row>
    <row r="293" spans="1:16">
      <c r="A293" s="502">
        <v>934</v>
      </c>
      <c r="B293" s="305">
        <v>14</v>
      </c>
      <c r="C293" s="25" t="s">
        <v>291</v>
      </c>
      <c r="D293" s="125">
        <v>2554</v>
      </c>
      <c r="F293" s="125">
        <v>2232940.6302934326</v>
      </c>
      <c r="G293" s="741">
        <v>2210821.131494408</v>
      </c>
      <c r="H293" s="125">
        <v>2085043.4756745</v>
      </c>
      <c r="I293" s="112">
        <v>2080794.4434171047</v>
      </c>
      <c r="J293" s="112">
        <v>-4249.0322573953308</v>
      </c>
      <c r="L293" s="125">
        <v>874.29155453932367</v>
      </c>
      <c r="M293" s="745">
        <v>865.63082674017539</v>
      </c>
      <c r="N293" s="388">
        <v>816.38350652877841</v>
      </c>
      <c r="O293" s="360">
        <v>814.71982905916389</v>
      </c>
      <c r="P293" s="125">
        <v>-1.6636774696145267</v>
      </c>
    </row>
    <row r="294" spans="1:16">
      <c r="A294" s="502">
        <v>935</v>
      </c>
      <c r="B294" s="305">
        <v>8</v>
      </c>
      <c r="C294" s="25" t="s">
        <v>292</v>
      </c>
      <c r="D294" s="125">
        <v>2751</v>
      </c>
      <c r="F294" s="125">
        <v>1709025.1522339724</v>
      </c>
      <c r="G294" s="741">
        <v>1501367.0035783232</v>
      </c>
      <c r="H294" s="125">
        <v>1474041.5701169199</v>
      </c>
      <c r="I294" s="112">
        <v>1452702.9326600675</v>
      </c>
      <c r="J294" s="112">
        <v>-21338.637456852477</v>
      </c>
      <c r="L294" s="125">
        <v>621.23778707160034</v>
      </c>
      <c r="M294" s="745">
        <v>545.75318196231308</v>
      </c>
      <c r="N294" s="388">
        <v>535.82027267063609</v>
      </c>
      <c r="O294" s="360">
        <v>528.06358875320518</v>
      </c>
      <c r="P294" s="125">
        <v>-7.7566839174309052</v>
      </c>
    </row>
    <row r="295" spans="1:16">
      <c r="A295" s="502">
        <v>936</v>
      </c>
      <c r="B295" s="305">
        <v>6</v>
      </c>
      <c r="C295" s="25" t="s">
        <v>293</v>
      </c>
      <c r="D295" s="125">
        <v>6126</v>
      </c>
      <c r="F295" s="125">
        <v>7311072.872412025</v>
      </c>
      <c r="G295" s="741">
        <v>7048302.5443762233</v>
      </c>
      <c r="H295" s="125">
        <v>6882508.4968096297</v>
      </c>
      <c r="I295" s="112">
        <v>6840129.6944654835</v>
      </c>
      <c r="J295" s="112">
        <v>-42378.802344146185</v>
      </c>
      <c r="L295" s="125">
        <v>1193.4497016669973</v>
      </c>
      <c r="M295" s="745">
        <v>1150.555426767258</v>
      </c>
      <c r="N295" s="388">
        <v>1123.4914294498253</v>
      </c>
      <c r="O295" s="360">
        <v>1116.5735707583224</v>
      </c>
      <c r="P295" s="125">
        <v>-6.9178586915029427</v>
      </c>
    </row>
    <row r="296" spans="1:16">
      <c r="A296" s="502">
        <v>946</v>
      </c>
      <c r="B296" s="305">
        <v>15</v>
      </c>
      <c r="C296" s="25" t="s">
        <v>294</v>
      </c>
      <c r="D296" s="125">
        <v>6185</v>
      </c>
      <c r="F296" s="125">
        <v>8787376.7102197036</v>
      </c>
      <c r="G296" s="741">
        <v>8596910.8118672371</v>
      </c>
      <c r="H296" s="125">
        <v>8693821.6965811606</v>
      </c>
      <c r="I296" s="112">
        <v>8526140.6637752429</v>
      </c>
      <c r="J296" s="112">
        <v>-167681.03280591778</v>
      </c>
      <c r="L296" s="125">
        <v>1420.7561374647864</v>
      </c>
      <c r="M296" s="745">
        <v>1389.9613277069097</v>
      </c>
      <c r="N296" s="388">
        <v>1405.63002369946</v>
      </c>
      <c r="O296" s="360">
        <v>1378.5191048949464</v>
      </c>
      <c r="P296" s="125">
        <v>-27.110918804513631</v>
      </c>
    </row>
    <row r="297" spans="1:16">
      <c r="A297" s="502">
        <v>976</v>
      </c>
      <c r="B297" s="305">
        <v>19</v>
      </c>
      <c r="C297" s="25" t="s">
        <v>295</v>
      </c>
      <c r="D297" s="125">
        <v>3673</v>
      </c>
      <c r="F297" s="125">
        <v>4995096.4391280152</v>
      </c>
      <c r="G297" s="741">
        <v>4757420.4593963111</v>
      </c>
      <c r="H297" s="125">
        <v>4790541.3289576797</v>
      </c>
      <c r="I297" s="112">
        <v>4728517.160288725</v>
      </c>
      <c r="J297" s="112">
        <v>-62024.168668954633</v>
      </c>
      <c r="L297" s="125">
        <v>1359.9500242657271</v>
      </c>
      <c r="M297" s="745">
        <v>1295.2410725282632</v>
      </c>
      <c r="N297" s="388">
        <v>1304.258461464111</v>
      </c>
      <c r="O297" s="360">
        <v>1287.3719467162334</v>
      </c>
      <c r="P297" s="125">
        <v>-16.886514747877527</v>
      </c>
    </row>
    <row r="298" spans="1:16">
      <c r="A298" s="502">
        <v>977</v>
      </c>
      <c r="B298" s="305">
        <v>17</v>
      </c>
      <c r="C298" s="25" t="s">
        <v>296</v>
      </c>
      <c r="D298" s="125">
        <v>15274</v>
      </c>
      <c r="F298" s="125">
        <v>17186009.755160071</v>
      </c>
      <c r="G298" s="741">
        <v>17874619.968542192</v>
      </c>
      <c r="H298" s="125">
        <v>17965062.170160402</v>
      </c>
      <c r="I298" s="112">
        <v>17709572.958258957</v>
      </c>
      <c r="J298" s="112">
        <v>-255489.21190144494</v>
      </c>
      <c r="L298" s="125">
        <v>1125.1806831975953</v>
      </c>
      <c r="M298" s="745">
        <v>1170.2644997081441</v>
      </c>
      <c r="N298" s="388">
        <v>1176.1858170852693</v>
      </c>
      <c r="O298" s="360">
        <v>1159.4587507043968</v>
      </c>
      <c r="P298" s="125">
        <v>-16.727066380872429</v>
      </c>
    </row>
    <row r="299" spans="1:16">
      <c r="A299" s="502">
        <v>980</v>
      </c>
      <c r="B299" s="305">
        <v>6</v>
      </c>
      <c r="C299" s="25" t="s">
        <v>297</v>
      </c>
      <c r="D299" s="125">
        <v>33658</v>
      </c>
      <c r="F299" s="125">
        <v>31273870.185211759</v>
      </c>
      <c r="G299" s="741">
        <v>34997670.702691138</v>
      </c>
      <c r="H299" s="125">
        <v>30289500.641823601</v>
      </c>
      <c r="I299" s="112">
        <v>29617356.742513251</v>
      </c>
      <c r="J299" s="112">
        <v>-672143.89931035042</v>
      </c>
      <c r="L299" s="125">
        <v>929.16602843935345</v>
      </c>
      <c r="M299" s="745">
        <v>1039.802445263864</v>
      </c>
      <c r="N299" s="388">
        <v>899.91980039882344</v>
      </c>
      <c r="O299" s="360">
        <v>879.94998937884759</v>
      </c>
      <c r="P299" s="125">
        <v>-19.96981101997585</v>
      </c>
    </row>
    <row r="300" spans="1:16">
      <c r="A300" s="502">
        <v>981</v>
      </c>
      <c r="B300" s="305">
        <v>5</v>
      </c>
      <c r="C300" s="25" t="s">
        <v>298</v>
      </c>
      <c r="D300" s="125">
        <v>2186</v>
      </c>
      <c r="F300" s="125">
        <v>2281142.3422458251</v>
      </c>
      <c r="G300" s="741">
        <v>2285038.6646764888</v>
      </c>
      <c r="H300" s="125">
        <v>2264529.8526223898</v>
      </c>
      <c r="I300" s="112">
        <v>2265551.1115494808</v>
      </c>
      <c r="J300" s="112">
        <v>1021.2589270910248</v>
      </c>
      <c r="L300" s="125">
        <v>1043.5234868462146</v>
      </c>
      <c r="M300" s="745">
        <v>1045.3058850304158</v>
      </c>
      <c r="N300" s="388">
        <v>1035.9239947952378</v>
      </c>
      <c r="O300" s="360">
        <v>1036.3911763721321</v>
      </c>
      <c r="P300" s="125">
        <v>0.46718157689429063</v>
      </c>
    </row>
    <row r="301" spans="1:16">
      <c r="A301" s="502">
        <v>989</v>
      </c>
      <c r="B301" s="305">
        <v>14</v>
      </c>
      <c r="C301" s="25" t="s">
        <v>299</v>
      </c>
      <c r="D301" s="125">
        <v>5121</v>
      </c>
      <c r="F301" s="125">
        <v>2642747.357555883</v>
      </c>
      <c r="G301" s="741">
        <v>2576383.2686254801</v>
      </c>
      <c r="H301" s="125">
        <v>2499882.9051717902</v>
      </c>
      <c r="I301" s="112">
        <v>2472916.4326062095</v>
      </c>
      <c r="J301" s="112">
        <v>-26966.472565580625</v>
      </c>
      <c r="L301" s="125">
        <v>516.0608001476046</v>
      </c>
      <c r="M301" s="745">
        <v>503.10159512311662</v>
      </c>
      <c r="N301" s="388">
        <v>488.16303557347982</v>
      </c>
      <c r="O301" s="360">
        <v>482.89717488892978</v>
      </c>
      <c r="P301" s="125">
        <v>-5.2658606845500344</v>
      </c>
    </row>
    <row r="302" spans="1:16">
      <c r="A302" s="502">
        <v>992</v>
      </c>
      <c r="B302" s="305">
        <v>13</v>
      </c>
      <c r="C302" s="25" t="s">
        <v>300</v>
      </c>
      <c r="D302" s="125">
        <v>17492</v>
      </c>
      <c r="F302" s="125">
        <v>10747765.960591333</v>
      </c>
      <c r="G302" s="741">
        <v>11653536.271343714</v>
      </c>
      <c r="H302" s="125">
        <v>11487975.033830799</v>
      </c>
      <c r="I302" s="112">
        <v>11284788.102699149</v>
      </c>
      <c r="J302" s="112">
        <v>-203186.93113164976</v>
      </c>
      <c r="L302" s="125">
        <v>614.43894126408259</v>
      </c>
      <c r="M302" s="745">
        <v>666.22091649575316</v>
      </c>
      <c r="N302" s="388">
        <v>656.75594750919277</v>
      </c>
      <c r="O302" s="360">
        <v>645.13995556249426</v>
      </c>
      <c r="P302" s="125">
        <v>-11.6159919466985</v>
      </c>
    </row>
    <row r="303" spans="1:16">
      <c r="A303" s="298"/>
      <c r="B303" s="298"/>
      <c r="G303" s="21"/>
      <c r="H303" s="21"/>
      <c r="I303" s="21"/>
      <c r="J303" s="21"/>
    </row>
    <row r="304" spans="1:16">
      <c r="A304" s="298"/>
      <c r="B304" s="298"/>
      <c r="G304" s="21"/>
      <c r="H304" s="21"/>
      <c r="I304" s="21"/>
      <c r="J304" s="21"/>
    </row>
    <row r="305" spans="1:10">
      <c r="A305" s="298"/>
      <c r="B305" s="298"/>
      <c r="G305" s="21"/>
      <c r="H305" s="21"/>
      <c r="I305" s="21"/>
      <c r="J305" s="21"/>
    </row>
    <row r="306" spans="1:10">
      <c r="A306" s="298"/>
      <c r="B306" s="298"/>
    </row>
    <row r="307" spans="1:10">
      <c r="A307" s="298"/>
      <c r="B307" s="298"/>
    </row>
    <row r="308" spans="1:10">
      <c r="A308" s="298"/>
      <c r="B308" s="298"/>
    </row>
    <row r="309" spans="1:10">
      <c r="A309" s="298"/>
      <c r="B309" s="298"/>
    </row>
    <row r="310" spans="1:10">
      <c r="A310" s="298"/>
      <c r="B310" s="298"/>
    </row>
    <row r="311" spans="1:10">
      <c r="A311" s="299"/>
      <c r="B311" s="299"/>
    </row>
    <row r="312" spans="1:10">
      <c r="A312" s="299"/>
      <c r="B312" s="299"/>
    </row>
    <row r="313" spans="1:10">
      <c r="A313" s="299"/>
      <c r="B313" s="299"/>
      <c r="C313" s="300"/>
    </row>
    <row r="314" spans="1:10">
      <c r="A314" s="299"/>
      <c r="B314" s="299"/>
    </row>
    <row r="315" spans="1:10">
      <c r="A315" s="299"/>
      <c r="B315" s="299"/>
    </row>
    <row r="316" spans="1:10">
      <c r="A316" s="299"/>
      <c r="B316" s="299"/>
    </row>
    <row r="317" spans="1:10">
      <c r="A317" s="299"/>
      <c r="B317" s="299"/>
    </row>
    <row r="318" spans="1:10">
      <c r="A318" s="299"/>
      <c r="B318" s="299"/>
      <c r="C318" s="301"/>
    </row>
    <row r="319" spans="1:10">
      <c r="A319" s="302"/>
      <c r="B319" s="302"/>
      <c r="C319" s="301"/>
    </row>
    <row r="320" spans="1:10">
      <c r="A320" s="299"/>
      <c r="B320" s="299"/>
    </row>
    <row r="321" spans="1:3">
      <c r="A321" s="299"/>
      <c r="B321" s="299"/>
    </row>
    <row r="322" spans="1:3">
      <c r="A322" s="299"/>
      <c r="B322" s="299"/>
    </row>
    <row r="323" spans="1:3">
      <c r="A323" s="302"/>
      <c r="B323" s="302"/>
    </row>
    <row r="324" spans="1:3">
      <c r="A324" s="299"/>
      <c r="B324" s="299"/>
    </row>
    <row r="325" spans="1:3">
      <c r="A325" s="299"/>
      <c r="B325" s="299"/>
    </row>
    <row r="326" spans="1:3">
      <c r="A326" s="299"/>
      <c r="B326" s="299"/>
    </row>
    <row r="327" spans="1:3">
      <c r="A327" s="299"/>
      <c r="B327" s="299"/>
      <c r="C327" s="300"/>
    </row>
  </sheetData>
  <autoFilter ref="A10:P10" xr:uid="{00000000-0001-0000-0E00-000000000000}">
    <sortState xmlns:xlrd2="http://schemas.microsoft.com/office/spreadsheetml/2017/richdata2" ref="A11:P302">
      <sortCondition ref="A10"/>
    </sortState>
  </autoFilter>
  <phoneticPr fontId="192"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sheetPr>
  <dimension ref="A1:AU305"/>
  <sheetViews>
    <sheetView workbookViewId="0">
      <pane xSplit="3" ySplit="10" topLeftCell="D11" activePane="bottomRight" state="frozen"/>
      <selection pane="topRight"/>
      <selection pane="bottomLeft"/>
      <selection pane="bottomRight"/>
    </sheetView>
  </sheetViews>
  <sheetFormatPr defaultRowHeight="14"/>
  <cols>
    <col min="1" max="1" width="7.54296875" style="10" customWidth="1"/>
    <col min="2" max="2" width="4.6328125" style="1" customWidth="1"/>
    <col min="3" max="3" width="18" style="8" bestFit="1" customWidth="1"/>
    <col min="4" max="9" width="13.90625" style="8" customWidth="1"/>
    <col min="10" max="10" width="5.6328125" style="8" customWidth="1"/>
    <col min="11" max="15" width="12.08984375" style="8" customWidth="1"/>
    <col min="16" max="16" width="18.36328125" style="8" bestFit="1" customWidth="1"/>
    <col min="17" max="17" width="5.08984375" style="8" customWidth="1"/>
    <col min="18" max="19" width="14.90625" style="516" customWidth="1"/>
    <col min="20" max="23" width="14.90625" style="9" customWidth="1"/>
    <col min="24" max="24" width="5.08984375" customWidth="1"/>
    <col min="25" max="30" width="10.6328125" style="9" customWidth="1"/>
    <col min="31" max="31" width="5.08984375" customWidth="1"/>
    <col min="32" max="34" width="9.90625" style="506" customWidth="1"/>
    <col min="35" max="35" width="9.90625" customWidth="1"/>
    <col min="36" max="36" width="4" customWidth="1"/>
    <col min="37" max="40" width="5" style="9" bestFit="1" customWidth="1"/>
    <col min="41" max="41" width="4.453125" style="9" customWidth="1"/>
    <col min="42" max="46" width="11" customWidth="1"/>
    <col min="47" max="47" width="11.90625" style="7" customWidth="1"/>
  </cols>
  <sheetData>
    <row r="1" spans="1:47" ht="35.25" customHeight="1">
      <c r="A1" s="138" t="s">
        <v>621</v>
      </c>
      <c r="B1" s="214"/>
      <c r="C1" s="210"/>
      <c r="D1" s="210"/>
      <c r="E1" s="210"/>
      <c r="F1" s="210"/>
      <c r="G1" s="210"/>
      <c r="H1" s="210"/>
      <c r="I1" s="210"/>
      <c r="J1" s="210"/>
      <c r="K1" s="210"/>
      <c r="L1" s="210"/>
      <c r="M1" s="210"/>
      <c r="N1" s="210"/>
      <c r="O1" s="210"/>
      <c r="P1" s="210"/>
      <c r="Q1" s="210"/>
      <c r="R1" s="515"/>
      <c r="S1" s="515"/>
      <c r="V1" s="334"/>
      <c r="W1" s="334"/>
      <c r="AF1" s="504"/>
      <c r="AG1" s="504"/>
      <c r="AH1" s="504"/>
      <c r="AI1" s="509"/>
      <c r="AU1" s="211"/>
    </row>
    <row r="2" spans="1:47" ht="15.5">
      <c r="A2" s="86" t="s">
        <v>485</v>
      </c>
      <c r="B2" s="171"/>
      <c r="C2" s="174"/>
      <c r="D2" s="174"/>
      <c r="E2" s="174"/>
      <c r="F2" s="174"/>
      <c r="G2" s="174"/>
      <c r="H2" s="174"/>
      <c r="I2" s="174"/>
      <c r="J2" s="174"/>
      <c r="K2" s="174"/>
      <c r="L2" s="174"/>
      <c r="M2" s="174"/>
      <c r="N2" s="174"/>
      <c r="O2" s="174"/>
      <c r="P2" s="174"/>
      <c r="Q2" s="174"/>
      <c r="V2" s="334"/>
      <c r="W2" s="334"/>
      <c r="AF2" s="504"/>
      <c r="AG2" s="504"/>
      <c r="AH2" s="504"/>
      <c r="AI2" s="509"/>
      <c r="AU2" s="175"/>
    </row>
    <row r="3" spans="1:47" ht="15.5">
      <c r="A3" s="86" t="s">
        <v>549</v>
      </c>
      <c r="B3" s="245"/>
      <c r="C3" s="241"/>
      <c r="D3" s="241"/>
      <c r="E3" s="241"/>
      <c r="F3" s="241"/>
      <c r="G3" s="241"/>
      <c r="H3" s="241"/>
      <c r="I3" s="241"/>
      <c r="J3" s="241"/>
      <c r="K3" s="241"/>
      <c r="L3" s="241"/>
      <c r="M3" s="241"/>
      <c r="N3" s="241"/>
      <c r="O3" s="241"/>
      <c r="P3" s="241"/>
      <c r="Q3" s="241"/>
      <c r="R3" s="517"/>
      <c r="S3" s="517"/>
      <c r="V3" s="334"/>
      <c r="W3" s="334"/>
      <c r="AF3" s="504"/>
      <c r="AG3" s="504"/>
      <c r="AH3" s="504"/>
      <c r="AU3" s="242"/>
    </row>
    <row r="4" spans="1:47" ht="15.5">
      <c r="A4" s="71" t="s">
        <v>486</v>
      </c>
      <c r="B4" s="245"/>
      <c r="C4" s="241"/>
      <c r="D4" s="241"/>
      <c r="E4" s="241"/>
      <c r="F4" s="241"/>
      <c r="G4" s="241"/>
      <c r="H4" s="241"/>
      <c r="I4" s="241"/>
      <c r="J4" s="241"/>
      <c r="K4" s="241"/>
      <c r="L4" s="241"/>
      <c r="M4" s="241"/>
      <c r="N4" s="241"/>
      <c r="O4" s="241"/>
      <c r="P4" s="241"/>
      <c r="Q4" s="241"/>
      <c r="R4" s="515"/>
      <c r="S4" s="515"/>
      <c r="V4" s="334"/>
      <c r="W4" s="334"/>
      <c r="AI4" s="510"/>
      <c r="AU4" s="242"/>
    </row>
    <row r="5" spans="1:47" ht="15.5">
      <c r="A5" s="524" t="s">
        <v>487</v>
      </c>
      <c r="B5" s="245"/>
      <c r="C5" s="248"/>
      <c r="D5" s="248"/>
      <c r="E5" s="248"/>
      <c r="F5" s="248"/>
      <c r="G5" s="248"/>
      <c r="H5" s="248"/>
      <c r="I5" s="248"/>
      <c r="J5" s="248"/>
      <c r="K5" s="248"/>
      <c r="L5" s="248"/>
      <c r="M5" s="248"/>
      <c r="N5" s="248"/>
      <c r="O5" s="248"/>
      <c r="P5" s="248"/>
      <c r="Q5" s="248"/>
      <c r="R5" s="515"/>
      <c r="S5" s="515"/>
      <c r="V5" s="518"/>
      <c r="W5" s="518"/>
      <c r="AF5" s="505"/>
      <c r="AG5" s="505"/>
      <c r="AH5" s="505"/>
      <c r="AI5" s="510"/>
      <c r="AU5" s="248"/>
    </row>
    <row r="6" spans="1:47" ht="15.5">
      <c r="A6" s="525"/>
      <c r="B6" s="245"/>
      <c r="C6" s="251"/>
      <c r="D6" s="251"/>
      <c r="E6" s="251"/>
      <c r="F6" s="251"/>
      <c r="G6" s="251"/>
      <c r="H6" s="251"/>
      <c r="I6" s="251"/>
      <c r="J6" s="251"/>
      <c r="K6" s="251"/>
      <c r="L6" s="251"/>
      <c r="M6" s="251"/>
      <c r="N6" s="251"/>
      <c r="O6" s="251"/>
      <c r="P6" s="251"/>
      <c r="Q6" s="251"/>
      <c r="R6" s="512"/>
      <c r="S6" s="512"/>
      <c r="V6" s="519"/>
      <c r="W6" s="519"/>
      <c r="AF6" s="504"/>
      <c r="AG6" s="504"/>
      <c r="AH6" s="504"/>
      <c r="AI6" s="510"/>
      <c r="AU6" s="251"/>
    </row>
    <row r="7" spans="1:47" ht="15.5">
      <c r="A7" s="86"/>
      <c r="B7" s="245"/>
      <c r="C7" s="241"/>
      <c r="D7" s="541" t="s">
        <v>622</v>
      </c>
      <c r="E7" s="541"/>
      <c r="F7" s="541"/>
      <c r="G7" s="541"/>
      <c r="H7" s="541"/>
      <c r="I7" s="541"/>
      <c r="J7" s="541"/>
      <c r="K7" s="541" t="s">
        <v>548</v>
      </c>
      <c r="L7" s="174"/>
      <c r="M7" s="174"/>
      <c r="N7" s="174"/>
      <c r="O7" s="174"/>
      <c r="P7" s="174"/>
      <c r="Q7" s="174"/>
      <c r="R7" s="521" t="s">
        <v>488</v>
      </c>
      <c r="S7" s="520"/>
      <c r="V7" s="519"/>
      <c r="W7" s="519"/>
      <c r="Y7" s="25" t="s">
        <v>550</v>
      </c>
      <c r="AF7" s="25" t="s">
        <v>551</v>
      </c>
      <c r="AI7" s="510"/>
      <c r="AP7" s="25" t="s">
        <v>491</v>
      </c>
      <c r="AU7" s="251"/>
    </row>
    <row r="8" spans="1:47" s="25" customFormat="1" ht="15.5">
      <c r="A8" s="281"/>
      <c r="B8" s="245"/>
      <c r="C8" s="174"/>
      <c r="S8" s="521"/>
      <c r="V8" s="522"/>
      <c r="W8" s="522"/>
      <c r="Y8" s="372" t="s">
        <v>489</v>
      </c>
      <c r="AG8" s="507"/>
      <c r="AH8" s="507"/>
      <c r="AI8" s="510"/>
      <c r="AK8" s="11" t="s">
        <v>490</v>
      </c>
      <c r="AL8" s="11" t="s">
        <v>490</v>
      </c>
      <c r="AM8" s="11" t="s">
        <v>490</v>
      </c>
      <c r="AN8" s="11" t="s">
        <v>490</v>
      </c>
      <c r="AO8" s="11"/>
      <c r="AU8" s="251"/>
    </row>
    <row r="9" spans="1:47" s="38" customFormat="1" ht="49.5" customHeight="1">
      <c r="A9" s="29" t="s">
        <v>1</v>
      </c>
      <c r="B9" s="29" t="s">
        <v>331</v>
      </c>
      <c r="C9" s="29" t="s">
        <v>1</v>
      </c>
      <c r="D9" s="523">
        <v>2022</v>
      </c>
      <c r="E9" s="523">
        <v>2023</v>
      </c>
      <c r="F9" s="523">
        <v>2024</v>
      </c>
      <c r="G9" s="523">
        <v>2025</v>
      </c>
      <c r="H9" s="29">
        <v>2026</v>
      </c>
      <c r="I9" s="29">
        <v>2027</v>
      </c>
      <c r="J9" s="29"/>
      <c r="K9" s="523">
        <v>2022</v>
      </c>
      <c r="L9" s="523">
        <v>2023</v>
      </c>
      <c r="M9" s="523">
        <v>2024</v>
      </c>
      <c r="N9" s="523">
        <v>2025</v>
      </c>
      <c r="O9" s="29">
        <v>2026</v>
      </c>
      <c r="P9" s="29">
        <v>2027</v>
      </c>
      <c r="Q9" s="29"/>
      <c r="R9" s="523">
        <v>2022</v>
      </c>
      <c r="S9" s="523">
        <v>2023</v>
      </c>
      <c r="T9" s="523">
        <v>2024</v>
      </c>
      <c r="U9" s="523">
        <v>2025</v>
      </c>
      <c r="V9" s="29">
        <v>2026</v>
      </c>
      <c r="W9" s="29" t="s">
        <v>643</v>
      </c>
      <c r="Y9" s="523">
        <v>2022</v>
      </c>
      <c r="Z9" s="523">
        <v>2023</v>
      </c>
      <c r="AA9" s="523">
        <v>2024</v>
      </c>
      <c r="AB9" s="523">
        <v>2025</v>
      </c>
      <c r="AC9" s="29">
        <v>2026</v>
      </c>
      <c r="AD9" s="29" t="s">
        <v>643</v>
      </c>
      <c r="AF9" s="514">
        <v>2022</v>
      </c>
      <c r="AG9" s="514">
        <v>2023</v>
      </c>
      <c r="AH9" s="514">
        <v>2024</v>
      </c>
      <c r="AI9" s="514">
        <v>2025</v>
      </c>
      <c r="AK9" s="514">
        <v>2022</v>
      </c>
      <c r="AL9" s="514">
        <v>2023</v>
      </c>
      <c r="AM9" s="514">
        <v>2024</v>
      </c>
      <c r="AN9" s="514">
        <v>2025</v>
      </c>
      <c r="AO9" s="514"/>
      <c r="AP9" s="508" t="s">
        <v>492</v>
      </c>
      <c r="AQ9" s="508" t="s">
        <v>377</v>
      </c>
      <c r="AR9" s="508" t="s">
        <v>378</v>
      </c>
      <c r="AS9" s="508" t="s">
        <v>5</v>
      </c>
      <c r="AT9" s="508" t="s">
        <v>2</v>
      </c>
      <c r="AU9" s="508" t="s">
        <v>555</v>
      </c>
    </row>
    <row r="10" spans="1:47" s="143" customFormat="1" ht="34.5" customHeight="1">
      <c r="A10" s="114"/>
      <c r="B10" s="112">
        <v>0</v>
      </c>
      <c r="C10" s="100" t="s">
        <v>8</v>
      </c>
      <c r="D10" s="112">
        <v>10698627612.234385</v>
      </c>
      <c r="E10" s="540">
        <v>3593578119.4348354</v>
      </c>
      <c r="F10" s="540">
        <v>3315737166.0090475</v>
      </c>
      <c r="G10" s="112">
        <v>3868769415.8851948</v>
      </c>
      <c r="H10" s="112">
        <v>4048528133.5965967</v>
      </c>
      <c r="I10" s="112">
        <v>4020259913.3290124</v>
      </c>
      <c r="J10" s="100"/>
      <c r="K10" s="112">
        <v>2749604</v>
      </c>
      <c r="L10" s="112">
        <v>15153325</v>
      </c>
      <c r="M10" s="540">
        <v>65373900</v>
      </c>
      <c r="N10" s="540">
        <v>187206697</v>
      </c>
      <c r="O10" s="540">
        <v>153721870</v>
      </c>
      <c r="P10" s="540" t="s">
        <v>644</v>
      </c>
      <c r="Q10" s="100"/>
      <c r="R10" s="112">
        <v>10701377216.234385</v>
      </c>
      <c r="S10" s="112">
        <v>3608731444.434834</v>
      </c>
      <c r="T10" s="112">
        <v>3381111066.0090485</v>
      </c>
      <c r="U10" s="112">
        <v>4055976112.8851943</v>
      </c>
      <c r="V10" s="112">
        <v>4202250003.5965967</v>
      </c>
      <c r="W10" s="112">
        <v>4173981783.3290124</v>
      </c>
      <c r="Y10" s="112">
        <v>1944.9941414563741</v>
      </c>
      <c r="Z10" s="112">
        <v>654.19977010387925</v>
      </c>
      <c r="AA10" s="112">
        <v>611.19022829293874</v>
      </c>
      <c r="AB10" s="112">
        <v>727.95593631015595</v>
      </c>
      <c r="AC10" s="112">
        <v>749.68998249280048</v>
      </c>
      <c r="AD10" s="112">
        <v>742.43122979787825</v>
      </c>
      <c r="AF10" s="360">
        <v>10000000</v>
      </c>
      <c r="AG10" s="360">
        <v>9790000</v>
      </c>
      <c r="AH10" s="360">
        <v>10000000</v>
      </c>
      <c r="AI10" s="511">
        <v>10000000</v>
      </c>
      <c r="AK10" s="360">
        <v>1.817517598114144</v>
      </c>
      <c r="AL10" s="360">
        <v>1.7747554363442</v>
      </c>
      <c r="AM10" s="360">
        <v>1.8076609030603881</v>
      </c>
      <c r="AN10" s="360">
        <v>1.79477372659458</v>
      </c>
      <c r="AO10" s="360"/>
      <c r="AP10" s="112">
        <v>5502010</v>
      </c>
      <c r="AQ10" s="112">
        <v>5516253</v>
      </c>
      <c r="AR10" s="112">
        <v>5532011</v>
      </c>
      <c r="AS10" s="112">
        <v>5571733</v>
      </c>
      <c r="AT10" s="112">
        <v>5605317</v>
      </c>
      <c r="AU10" s="112">
        <v>5622045</v>
      </c>
    </row>
    <row r="11" spans="1:47">
      <c r="A11" s="40">
        <v>5</v>
      </c>
      <c r="B11" s="305">
        <v>14</v>
      </c>
      <c r="C11" s="11" t="s">
        <v>9</v>
      </c>
      <c r="D11" s="539">
        <v>37700739.801306009</v>
      </c>
      <c r="E11" s="539">
        <v>13400962.259897405</v>
      </c>
      <c r="F11" s="539">
        <v>12249604.302534709</v>
      </c>
      <c r="G11" s="117">
        <v>12789911.07636765</v>
      </c>
      <c r="H11" s="125">
        <v>12366571.912739517</v>
      </c>
      <c r="I11" s="125">
        <v>12484276.457183396</v>
      </c>
      <c r="J11" s="11"/>
      <c r="K11" s="539">
        <v>1473494</v>
      </c>
      <c r="L11" s="539">
        <v>1548658</v>
      </c>
      <c r="M11" s="539">
        <v>1280390</v>
      </c>
      <c r="N11" s="539">
        <v>1503469</v>
      </c>
      <c r="O11" s="516">
        <v>525570</v>
      </c>
      <c r="P11" s="787" t="s">
        <v>644</v>
      </c>
      <c r="Q11" s="11"/>
      <c r="R11" s="516">
        <v>39174233.801306009</v>
      </c>
      <c r="S11" s="516">
        <v>14949620.259897405</v>
      </c>
      <c r="T11" s="516">
        <v>13529994.302534709</v>
      </c>
      <c r="U11" s="516">
        <v>14293380.07636765</v>
      </c>
      <c r="V11" s="125">
        <v>12892141.912739517</v>
      </c>
      <c r="W11" s="125">
        <v>13009846.457183396</v>
      </c>
      <c r="Y11" s="125">
        <v>4159.065060123793</v>
      </c>
      <c r="Z11" s="125">
        <v>1605.586968091226</v>
      </c>
      <c r="AA11" s="125">
        <v>1473.3740937095404</v>
      </c>
      <c r="AB11" s="125">
        <v>1568.4604495081367</v>
      </c>
      <c r="AC11" s="125">
        <v>1420.1522265630665</v>
      </c>
      <c r="AD11" s="125">
        <v>1448.4353659745486</v>
      </c>
      <c r="AF11" s="20"/>
      <c r="AG11" s="20"/>
      <c r="AH11" s="20"/>
      <c r="AI11" s="9"/>
      <c r="AK11" s="388"/>
      <c r="AL11" s="388"/>
      <c r="AM11" s="388"/>
      <c r="AN11" s="388"/>
      <c r="AO11" s="388"/>
      <c r="AP11" s="15">
        <v>9419</v>
      </c>
      <c r="AQ11" s="15">
        <v>9311</v>
      </c>
      <c r="AR11" s="15">
        <v>9183</v>
      </c>
      <c r="AS11" s="15">
        <v>9113</v>
      </c>
      <c r="AT11" s="15">
        <v>9078</v>
      </c>
      <c r="AU11" s="21">
        <v>8982</v>
      </c>
    </row>
    <row r="12" spans="1:47">
      <c r="A12" s="40">
        <v>9</v>
      </c>
      <c r="B12" s="305">
        <v>17</v>
      </c>
      <c r="C12" s="11" t="s">
        <v>10</v>
      </c>
      <c r="D12" s="539">
        <v>11177866.052599501</v>
      </c>
      <c r="E12" s="539">
        <v>4183917.5133074033</v>
      </c>
      <c r="F12" s="539">
        <v>4123671.9042440071</v>
      </c>
      <c r="G12" s="117">
        <v>4301785.2324275533</v>
      </c>
      <c r="H12" s="125">
        <v>4252952.3517720476</v>
      </c>
      <c r="I12" s="125">
        <v>4151224.7597595602</v>
      </c>
      <c r="J12" s="11"/>
      <c r="K12" s="539">
        <v>-539829</v>
      </c>
      <c r="L12" s="539">
        <v>-493319</v>
      </c>
      <c r="M12" s="539">
        <v>-463187</v>
      </c>
      <c r="N12" s="539">
        <v>-486714</v>
      </c>
      <c r="O12" s="516">
        <v>-538205</v>
      </c>
      <c r="P12" s="787" t="s">
        <v>644</v>
      </c>
      <c r="Q12" s="11"/>
      <c r="R12" s="516">
        <v>10638037.052599501</v>
      </c>
      <c r="S12" s="516">
        <v>3690598.5133074033</v>
      </c>
      <c r="T12" s="516">
        <v>3660484.9042440071</v>
      </c>
      <c r="U12" s="516">
        <v>3815071.2324275533</v>
      </c>
      <c r="V12" s="125">
        <v>3714747.3517720476</v>
      </c>
      <c r="W12" s="125">
        <v>3613019.7597595602</v>
      </c>
      <c r="Y12" s="125">
        <v>4226.474792451133</v>
      </c>
      <c r="Z12" s="125">
        <v>1481.5730683690902</v>
      </c>
      <c r="AA12" s="125">
        <v>1495.9071942149599</v>
      </c>
      <c r="AB12" s="125">
        <v>1565.4785524938668</v>
      </c>
      <c r="AC12" s="125">
        <v>1541.3889426440032</v>
      </c>
      <c r="AD12" s="125">
        <v>1515.5284227179363</v>
      </c>
      <c r="AF12" s="20"/>
      <c r="AG12" s="20"/>
      <c r="AH12" s="20"/>
      <c r="AI12" s="9"/>
      <c r="AK12" s="388"/>
      <c r="AL12" s="388"/>
      <c r="AM12" s="388"/>
      <c r="AN12" s="388"/>
      <c r="AO12" s="388"/>
      <c r="AP12" s="15">
        <v>2517</v>
      </c>
      <c r="AQ12" s="15">
        <v>2491</v>
      </c>
      <c r="AR12" s="15">
        <v>2447</v>
      </c>
      <c r="AS12" s="15">
        <v>2437</v>
      </c>
      <c r="AT12" s="15">
        <v>2410</v>
      </c>
      <c r="AU12" s="21">
        <v>2384</v>
      </c>
    </row>
    <row r="13" spans="1:47">
      <c r="A13" s="40">
        <v>10</v>
      </c>
      <c r="B13" s="305">
        <v>14</v>
      </c>
      <c r="C13" s="11" t="s">
        <v>11</v>
      </c>
      <c r="D13" s="539">
        <v>45688077.489638075</v>
      </c>
      <c r="E13" s="539">
        <v>13012777.805562939</v>
      </c>
      <c r="F13" s="539">
        <v>11004616.579329997</v>
      </c>
      <c r="G13" s="117">
        <v>12138961.63476132</v>
      </c>
      <c r="H13" s="125">
        <v>12231562.381358556</v>
      </c>
      <c r="I13" s="125">
        <v>12193374.780872492</v>
      </c>
      <c r="J13" s="11"/>
      <c r="K13" s="539">
        <v>-700212</v>
      </c>
      <c r="L13" s="539">
        <v>-639825</v>
      </c>
      <c r="M13" s="539">
        <v>-256037</v>
      </c>
      <c r="N13" s="539">
        <v>-309357</v>
      </c>
      <c r="O13" s="516">
        <v>-767804</v>
      </c>
      <c r="P13" s="787" t="s">
        <v>644</v>
      </c>
      <c r="Q13" s="11"/>
      <c r="R13" s="516">
        <v>44987865.489638075</v>
      </c>
      <c r="S13" s="516">
        <v>12372952.805562939</v>
      </c>
      <c r="T13" s="516">
        <v>10748579.579329997</v>
      </c>
      <c r="U13" s="516">
        <v>11829604.63476132</v>
      </c>
      <c r="V13" s="125">
        <v>11463758.381358556</v>
      </c>
      <c r="W13" s="125">
        <v>11425570.780872492</v>
      </c>
      <c r="Y13" s="125">
        <v>3969.9846002151494</v>
      </c>
      <c r="Z13" s="125">
        <v>1105.0239176174814</v>
      </c>
      <c r="AA13" s="125">
        <v>968.16605830751189</v>
      </c>
      <c r="AB13" s="125">
        <v>1082.0090217471252</v>
      </c>
      <c r="AC13" s="125">
        <v>1063.4284212763039</v>
      </c>
      <c r="AD13" s="125">
        <v>1074.4377262434166</v>
      </c>
      <c r="AF13" s="20"/>
      <c r="AG13" s="20"/>
      <c r="AH13" s="20">
        <v>545000</v>
      </c>
      <c r="AI13" s="9"/>
      <c r="AK13" s="388"/>
      <c r="AL13" s="388"/>
      <c r="AM13" s="388">
        <v>49.090254008286799</v>
      </c>
      <c r="AN13" s="388"/>
      <c r="AO13" s="388"/>
      <c r="AP13" s="15">
        <v>11332</v>
      </c>
      <c r="AQ13" s="15">
        <v>11197</v>
      </c>
      <c r="AR13" s="15">
        <v>11102</v>
      </c>
      <c r="AS13" s="15">
        <v>10933</v>
      </c>
      <c r="AT13" s="15">
        <v>10780</v>
      </c>
      <c r="AU13" s="21">
        <v>10634</v>
      </c>
    </row>
    <row r="14" spans="1:47">
      <c r="A14" s="40">
        <v>16</v>
      </c>
      <c r="B14" s="305">
        <v>7</v>
      </c>
      <c r="C14" s="11" t="s">
        <v>12</v>
      </c>
      <c r="D14" s="539">
        <v>23634979.277163357</v>
      </c>
      <c r="E14" s="539">
        <v>10875083.146120662</v>
      </c>
      <c r="F14" s="539">
        <v>8303858.1422664011</v>
      </c>
      <c r="G14" s="117">
        <v>9042070.6014501192</v>
      </c>
      <c r="H14" s="125">
        <v>8391138.505617341</v>
      </c>
      <c r="I14" s="125">
        <v>7563760.1698563155</v>
      </c>
      <c r="J14" s="11"/>
      <c r="K14" s="539">
        <v>-571243</v>
      </c>
      <c r="L14" s="539">
        <v>-582168</v>
      </c>
      <c r="M14" s="539">
        <v>-545100</v>
      </c>
      <c r="N14" s="539">
        <v>-513973</v>
      </c>
      <c r="O14" s="516">
        <v>-637863</v>
      </c>
      <c r="P14" s="787" t="s">
        <v>644</v>
      </c>
      <c r="Q14" s="11"/>
      <c r="R14" s="516">
        <v>23063736.277163357</v>
      </c>
      <c r="S14" s="516">
        <v>10292915.146120662</v>
      </c>
      <c r="T14" s="516">
        <v>7758758.1422664011</v>
      </c>
      <c r="U14" s="516">
        <v>8528097.6014501192</v>
      </c>
      <c r="V14" s="125">
        <v>7753275.505617341</v>
      </c>
      <c r="W14" s="125">
        <v>6925897.1698563155</v>
      </c>
      <c r="Y14" s="125">
        <v>2861.860811163092</v>
      </c>
      <c r="Z14" s="125">
        <v>1281.3289115051241</v>
      </c>
      <c r="AA14" s="125">
        <v>968.15050440059906</v>
      </c>
      <c r="AB14" s="125">
        <v>1070.2933736759687</v>
      </c>
      <c r="AC14" s="125">
        <v>982.79572894122714</v>
      </c>
      <c r="AD14" s="125">
        <v>883.29258638647059</v>
      </c>
      <c r="AF14" s="20"/>
      <c r="AG14" s="20"/>
      <c r="AH14" s="20"/>
      <c r="AI14" s="9"/>
      <c r="AK14" s="388"/>
      <c r="AL14" s="388"/>
      <c r="AM14" s="388"/>
      <c r="AN14" s="388"/>
      <c r="AO14" s="388"/>
      <c r="AP14" s="15">
        <v>8059</v>
      </c>
      <c r="AQ14" s="15">
        <v>8033</v>
      </c>
      <c r="AR14" s="15">
        <v>8014</v>
      </c>
      <c r="AS14" s="15">
        <v>7968</v>
      </c>
      <c r="AT14" s="15">
        <v>7889</v>
      </c>
      <c r="AU14" s="21">
        <v>7841</v>
      </c>
    </row>
    <row r="15" spans="1:47">
      <c r="A15" s="40">
        <v>18</v>
      </c>
      <c r="B15" s="305">
        <v>1</v>
      </c>
      <c r="C15" s="11" t="s">
        <v>13</v>
      </c>
      <c r="D15" s="539">
        <v>8891676.4766594283</v>
      </c>
      <c r="E15" s="539">
        <v>3706876.6511848937</v>
      </c>
      <c r="F15" s="539">
        <v>3352856.2484432533</v>
      </c>
      <c r="G15" s="117">
        <v>3384991.1984347231</v>
      </c>
      <c r="H15" s="125">
        <v>3287671.6522249477</v>
      </c>
      <c r="I15" s="125">
        <v>3190718.9945211885</v>
      </c>
      <c r="J15" s="11"/>
      <c r="K15" s="539">
        <v>-122335</v>
      </c>
      <c r="L15" s="539">
        <v>-92555</v>
      </c>
      <c r="M15" s="539">
        <v>-242696</v>
      </c>
      <c r="N15" s="539">
        <v>-82790</v>
      </c>
      <c r="O15" s="516">
        <v>-121633</v>
      </c>
      <c r="P15" s="787" t="s">
        <v>644</v>
      </c>
      <c r="Q15" s="11"/>
      <c r="R15" s="516">
        <v>8769341.4766594283</v>
      </c>
      <c r="S15" s="516">
        <v>3614321.6511848937</v>
      </c>
      <c r="T15" s="516">
        <v>3110160.2484432533</v>
      </c>
      <c r="U15" s="516">
        <v>3302201.1984347231</v>
      </c>
      <c r="V15" s="125">
        <v>3166038.6522249477</v>
      </c>
      <c r="W15" s="125">
        <v>3069085.9945211885</v>
      </c>
      <c r="Y15" s="125">
        <v>1797.7329800449832</v>
      </c>
      <c r="Z15" s="125">
        <v>745.68220573238989</v>
      </c>
      <c r="AA15" s="125">
        <v>652.98346597590876</v>
      </c>
      <c r="AB15" s="125">
        <v>702.59599966696237</v>
      </c>
      <c r="AC15" s="125">
        <v>680.72213550310641</v>
      </c>
      <c r="AD15" s="125">
        <v>656.20825198229386</v>
      </c>
      <c r="AF15" s="20"/>
      <c r="AG15" s="20"/>
      <c r="AH15" s="20"/>
      <c r="AI15" s="9"/>
      <c r="AK15" s="388"/>
      <c r="AL15" s="388"/>
      <c r="AM15" s="388"/>
      <c r="AN15" s="388"/>
      <c r="AO15" s="388"/>
      <c r="AP15" s="15">
        <v>4878</v>
      </c>
      <c r="AQ15" s="15">
        <v>4847</v>
      </c>
      <c r="AR15" s="15">
        <v>4763</v>
      </c>
      <c r="AS15" s="15">
        <v>4700</v>
      </c>
      <c r="AT15" s="15">
        <v>4651</v>
      </c>
      <c r="AU15" s="21">
        <v>4677</v>
      </c>
    </row>
    <row r="16" spans="1:47">
      <c r="A16" s="40">
        <v>19</v>
      </c>
      <c r="B16" s="305">
        <v>2</v>
      </c>
      <c r="C16" s="11" t="s">
        <v>14</v>
      </c>
      <c r="D16" s="539">
        <v>8220356.3180620763</v>
      </c>
      <c r="E16" s="539">
        <v>3864433.7293866738</v>
      </c>
      <c r="F16" s="539">
        <v>3034462.6223511249</v>
      </c>
      <c r="G16" s="117">
        <v>3141596.0518568368</v>
      </c>
      <c r="H16" s="125">
        <v>3218319.6079775151</v>
      </c>
      <c r="I16" s="125">
        <v>3097863.6259942381</v>
      </c>
      <c r="J16" s="11"/>
      <c r="K16" s="539">
        <v>-74210</v>
      </c>
      <c r="L16" s="539">
        <v>-773678</v>
      </c>
      <c r="M16" s="539">
        <v>-965725</v>
      </c>
      <c r="N16" s="539">
        <v>-995017</v>
      </c>
      <c r="O16" s="516">
        <v>-964731</v>
      </c>
      <c r="P16" s="787" t="s">
        <v>644</v>
      </c>
      <c r="Q16" s="11"/>
      <c r="R16" s="516">
        <v>8146146.3180620763</v>
      </c>
      <c r="S16" s="516">
        <v>3090755.7293866738</v>
      </c>
      <c r="T16" s="516">
        <v>2068737.6223511249</v>
      </c>
      <c r="U16" s="516">
        <v>2146579.0518568368</v>
      </c>
      <c r="V16" s="125">
        <v>2253588.6079775151</v>
      </c>
      <c r="W16" s="125">
        <v>2133132.6259942381</v>
      </c>
      <c r="Y16" s="125">
        <v>2057.6272589194432</v>
      </c>
      <c r="Z16" s="125">
        <v>781.48058897261035</v>
      </c>
      <c r="AA16" s="125">
        <v>521.74971559927485</v>
      </c>
      <c r="AB16" s="125">
        <v>541.92856648746192</v>
      </c>
      <c r="AC16" s="125">
        <v>568.22708219301944</v>
      </c>
      <c r="AD16" s="125">
        <v>541.81677063607776</v>
      </c>
      <c r="AF16" s="20"/>
      <c r="AG16" s="20"/>
      <c r="AH16" s="20"/>
      <c r="AI16" s="9"/>
      <c r="AK16" s="388"/>
      <c r="AL16" s="388"/>
      <c r="AM16" s="388"/>
      <c r="AN16" s="388"/>
      <c r="AO16" s="388"/>
      <c r="AP16" s="15">
        <v>3959</v>
      </c>
      <c r="AQ16" s="15">
        <v>3955</v>
      </c>
      <c r="AR16" s="15">
        <v>3965</v>
      </c>
      <c r="AS16" s="15">
        <v>3961</v>
      </c>
      <c r="AT16" s="15">
        <v>3966</v>
      </c>
      <c r="AU16" s="21">
        <v>3937</v>
      </c>
    </row>
    <row r="17" spans="1:47">
      <c r="A17" s="40">
        <v>20</v>
      </c>
      <c r="B17" s="305">
        <v>6</v>
      </c>
      <c r="C17" s="11" t="s">
        <v>15</v>
      </c>
      <c r="D17" s="539">
        <v>38584438.333046563</v>
      </c>
      <c r="E17" s="539">
        <v>11687555.770274077</v>
      </c>
      <c r="F17" s="539">
        <v>8136651.6326070959</v>
      </c>
      <c r="G17" s="117">
        <v>8587305.0329859145</v>
      </c>
      <c r="H17" s="125">
        <v>8867355.5880149584</v>
      </c>
      <c r="I17" s="125">
        <v>9084861.9043959025</v>
      </c>
      <c r="J17" s="11"/>
      <c r="K17" s="539">
        <v>-2659976</v>
      </c>
      <c r="L17" s="539">
        <v>-2539976</v>
      </c>
      <c r="M17" s="539">
        <v>-2315997</v>
      </c>
      <c r="N17" s="539">
        <v>-2204662</v>
      </c>
      <c r="O17" s="516">
        <v>-2763453</v>
      </c>
      <c r="P17" s="787" t="s">
        <v>644</v>
      </c>
      <c r="Q17" s="11"/>
      <c r="R17" s="516">
        <v>35924462.333046563</v>
      </c>
      <c r="S17" s="516">
        <v>9147579.7702740766</v>
      </c>
      <c r="T17" s="516">
        <v>5820654.6326070959</v>
      </c>
      <c r="U17" s="516">
        <v>6382643.0329859145</v>
      </c>
      <c r="V17" s="125">
        <v>6103902.5880149584</v>
      </c>
      <c r="W17" s="125">
        <v>6321408.9043959025</v>
      </c>
      <c r="Y17" s="125">
        <v>2191.7187684123337</v>
      </c>
      <c r="Z17" s="125">
        <v>555.50979354309084</v>
      </c>
      <c r="AA17" s="125">
        <v>353.34514858295972</v>
      </c>
      <c r="AB17" s="125">
        <v>389.06693282449953</v>
      </c>
      <c r="AC17" s="125">
        <v>372.48444425550485</v>
      </c>
      <c r="AD17" s="125">
        <v>384.77137405781866</v>
      </c>
      <c r="AF17" s="20"/>
      <c r="AG17" s="20">
        <v>410000</v>
      </c>
      <c r="AH17" s="20"/>
      <c r="AI17" s="512"/>
      <c r="AK17" s="388"/>
      <c r="AL17" s="388">
        <v>24.898281411307462</v>
      </c>
      <c r="AM17" s="388"/>
      <c r="AN17" s="388"/>
      <c r="AO17" s="388"/>
      <c r="AP17" s="15">
        <v>16391</v>
      </c>
      <c r="AQ17" s="15">
        <v>16467</v>
      </c>
      <c r="AR17" s="15">
        <v>16473</v>
      </c>
      <c r="AS17" s="15">
        <v>16405</v>
      </c>
      <c r="AT17" s="15">
        <v>16387</v>
      </c>
      <c r="AU17" s="21">
        <v>16429</v>
      </c>
    </row>
    <row r="18" spans="1:47">
      <c r="A18" s="40">
        <v>46</v>
      </c>
      <c r="B18" s="305">
        <v>10</v>
      </c>
      <c r="C18" s="11" t="s">
        <v>16</v>
      </c>
      <c r="D18" s="539">
        <v>6375919.7549782004</v>
      </c>
      <c r="E18" s="539">
        <v>2223740.3126008445</v>
      </c>
      <c r="F18" s="539">
        <v>2286569.8050747276</v>
      </c>
      <c r="G18" s="117">
        <v>2438253.1111373482</v>
      </c>
      <c r="H18" s="125">
        <v>2361866.0982809449</v>
      </c>
      <c r="I18" s="125">
        <v>2374428.3766421736</v>
      </c>
      <c r="J18" s="11"/>
      <c r="K18" s="539">
        <v>-336729</v>
      </c>
      <c r="L18" s="539">
        <v>-346769</v>
      </c>
      <c r="M18" s="539">
        <v>-379118</v>
      </c>
      <c r="N18" s="539">
        <v>-356098</v>
      </c>
      <c r="O18" s="516">
        <v>-381686</v>
      </c>
      <c r="P18" s="787" t="s">
        <v>644</v>
      </c>
      <c r="Q18" s="11"/>
      <c r="R18" s="516">
        <v>6039190.7549782004</v>
      </c>
      <c r="S18" s="516">
        <v>1876971.3126008445</v>
      </c>
      <c r="T18" s="516">
        <v>1907451.8050747276</v>
      </c>
      <c r="U18" s="516">
        <v>2082155.1111373482</v>
      </c>
      <c r="V18" s="125">
        <v>1980180.0982809449</v>
      </c>
      <c r="W18" s="125">
        <v>1992742.3766421736</v>
      </c>
      <c r="Y18" s="125">
        <v>4411.3884258423668</v>
      </c>
      <c r="Z18" s="125">
        <v>1378.0993484587698</v>
      </c>
      <c r="AA18" s="125">
        <v>1422.4099963271644</v>
      </c>
      <c r="AB18" s="125">
        <v>1577.3902357101124</v>
      </c>
      <c r="AC18" s="125">
        <v>1537.406908603218</v>
      </c>
      <c r="AD18" s="125">
        <v>1565.3907122090916</v>
      </c>
      <c r="AF18" s="20"/>
      <c r="AG18" s="20"/>
      <c r="AH18" s="20"/>
      <c r="AI18" s="9"/>
      <c r="AK18" s="388"/>
      <c r="AL18" s="388"/>
      <c r="AM18" s="388"/>
      <c r="AN18" s="388"/>
      <c r="AO18" s="388"/>
      <c r="AP18" s="15">
        <v>1369</v>
      </c>
      <c r="AQ18" s="15">
        <v>1362</v>
      </c>
      <c r="AR18" s="15">
        <v>1341</v>
      </c>
      <c r="AS18" s="15">
        <v>1320</v>
      </c>
      <c r="AT18" s="15">
        <v>1288</v>
      </c>
      <c r="AU18" s="21">
        <v>1273</v>
      </c>
    </row>
    <row r="19" spans="1:47">
      <c r="A19" s="40">
        <v>47</v>
      </c>
      <c r="B19" s="305">
        <v>19</v>
      </c>
      <c r="C19" s="11" t="s">
        <v>17</v>
      </c>
      <c r="D19" s="539">
        <v>9942864.6695750207</v>
      </c>
      <c r="E19" s="539">
        <v>3783013.3665202293</v>
      </c>
      <c r="F19" s="539">
        <v>3470702.0305923554</v>
      </c>
      <c r="G19" s="117">
        <v>3534210.9409582112</v>
      </c>
      <c r="H19" s="125">
        <v>3482321.0860166601</v>
      </c>
      <c r="I19" s="125">
        <v>3277285.2311941064</v>
      </c>
      <c r="J19" s="11"/>
      <c r="K19" s="539">
        <v>-36544</v>
      </c>
      <c r="L19" s="539">
        <v>-18061</v>
      </c>
      <c r="M19" s="539">
        <v>-32139</v>
      </c>
      <c r="N19" s="539">
        <v>23665</v>
      </c>
      <c r="O19" s="516">
        <v>-46308</v>
      </c>
      <c r="P19" s="787" t="s">
        <v>644</v>
      </c>
      <c r="Q19" s="11"/>
      <c r="R19" s="516">
        <v>9906320.6695750207</v>
      </c>
      <c r="S19" s="516">
        <v>3764952.3665202293</v>
      </c>
      <c r="T19" s="516">
        <v>3438563.0305923554</v>
      </c>
      <c r="U19" s="516">
        <v>3557875.9409582112</v>
      </c>
      <c r="V19" s="125">
        <v>3436013.0860166601</v>
      </c>
      <c r="W19" s="125">
        <v>3230977.2311941064</v>
      </c>
      <c r="Y19" s="125">
        <v>5479.1596623755649</v>
      </c>
      <c r="Z19" s="125">
        <v>2104.5010433315983</v>
      </c>
      <c r="AA19" s="125">
        <v>1898.7095696258175</v>
      </c>
      <c r="AB19" s="125">
        <v>2008.9643935393626</v>
      </c>
      <c r="AC19" s="125">
        <v>1950.0641804861862</v>
      </c>
      <c r="AD19" s="125">
        <v>1826.4427536427961</v>
      </c>
      <c r="AF19" s="20"/>
      <c r="AG19" s="20"/>
      <c r="AH19" s="20"/>
      <c r="AI19" s="9"/>
      <c r="AK19" s="388"/>
      <c r="AL19" s="388"/>
      <c r="AM19" s="388"/>
      <c r="AN19" s="388"/>
      <c r="AO19" s="388"/>
      <c r="AP19" s="15">
        <v>1808</v>
      </c>
      <c r="AQ19" s="15">
        <v>1789</v>
      </c>
      <c r="AR19" s="15">
        <v>1811</v>
      </c>
      <c r="AS19" s="15">
        <v>1771</v>
      </c>
      <c r="AT19" s="15">
        <v>1762</v>
      </c>
      <c r="AU19" s="21">
        <v>1769</v>
      </c>
    </row>
    <row r="20" spans="1:47">
      <c r="A20" s="40">
        <v>49</v>
      </c>
      <c r="B20" s="305">
        <v>1</v>
      </c>
      <c r="C20" s="11" t="s">
        <v>18</v>
      </c>
      <c r="D20" s="539">
        <v>164224099.74648705</v>
      </c>
      <c r="E20" s="539">
        <v>356010894.20938677</v>
      </c>
      <c r="F20" s="539">
        <v>398434376.21196371</v>
      </c>
      <c r="G20" s="117">
        <v>447126910.12340868</v>
      </c>
      <c r="H20" s="125">
        <v>467937515.18783033</v>
      </c>
      <c r="I20" s="125">
        <v>469085342.21147019</v>
      </c>
      <c r="J20" s="11"/>
      <c r="K20" s="539">
        <v>-77253</v>
      </c>
      <c r="L20" s="539">
        <v>501319</v>
      </c>
      <c r="M20" s="539">
        <v>-1755376</v>
      </c>
      <c r="N20" s="539">
        <v>8129843</v>
      </c>
      <c r="O20" s="516">
        <v>8305398</v>
      </c>
      <c r="P20" s="787" t="s">
        <v>644</v>
      </c>
      <c r="Q20" s="11"/>
      <c r="R20" s="516">
        <v>164146846.74648705</v>
      </c>
      <c r="S20" s="516">
        <v>356512213.20938677</v>
      </c>
      <c r="T20" s="516">
        <v>396679000.21196371</v>
      </c>
      <c r="U20" s="516">
        <v>455256753.12340868</v>
      </c>
      <c r="V20" s="125">
        <v>476242913.18783033</v>
      </c>
      <c r="W20" s="125">
        <v>477390740.21147019</v>
      </c>
      <c r="Y20" s="125">
        <v>560.61847411333167</v>
      </c>
      <c r="Z20" s="125">
        <v>1199.8445580058249</v>
      </c>
      <c r="AA20" s="125">
        <v>1299.4195385521325</v>
      </c>
      <c r="AB20" s="125">
        <v>1449.7514620647105</v>
      </c>
      <c r="AC20" s="125">
        <v>1483.9417606520726</v>
      </c>
      <c r="AD20" s="125">
        <v>1465.6656111811214</v>
      </c>
      <c r="AF20" s="20"/>
      <c r="AG20" s="20"/>
      <c r="AH20" s="20"/>
      <c r="AI20" s="9"/>
      <c r="AK20" s="388"/>
      <c r="AL20" s="388"/>
      <c r="AM20" s="388"/>
      <c r="AN20" s="388"/>
      <c r="AO20" s="388"/>
      <c r="AP20" s="15">
        <v>292796</v>
      </c>
      <c r="AQ20" s="15">
        <v>297132</v>
      </c>
      <c r="AR20" s="15">
        <v>305274</v>
      </c>
      <c r="AS20" s="15">
        <v>314024</v>
      </c>
      <c r="AT20" s="15">
        <v>320931</v>
      </c>
      <c r="AU20" s="21">
        <v>325716</v>
      </c>
    </row>
    <row r="21" spans="1:47">
      <c r="A21" s="40">
        <v>50</v>
      </c>
      <c r="B21" s="305">
        <v>4</v>
      </c>
      <c r="C21" s="11" t="s">
        <v>19</v>
      </c>
      <c r="D21" s="539">
        <v>28786774.645067517</v>
      </c>
      <c r="E21" s="539">
        <v>8298391.8418967314</v>
      </c>
      <c r="F21" s="539">
        <v>5961243.530167765</v>
      </c>
      <c r="G21" s="117">
        <v>5973876.4165788312</v>
      </c>
      <c r="H21" s="125">
        <v>6232404.8613640098</v>
      </c>
      <c r="I21" s="125">
        <v>5638648.9985956913</v>
      </c>
      <c r="J21" s="11"/>
      <c r="K21" s="539">
        <v>-1324551</v>
      </c>
      <c r="L21" s="539">
        <v>-1294706</v>
      </c>
      <c r="M21" s="539">
        <v>-897614</v>
      </c>
      <c r="N21" s="539">
        <v>-1065591</v>
      </c>
      <c r="O21" s="516">
        <v>-1286895</v>
      </c>
      <c r="P21" s="787" t="s">
        <v>644</v>
      </c>
      <c r="Q21" s="11"/>
      <c r="R21" s="516">
        <v>27462223.645067517</v>
      </c>
      <c r="S21" s="516">
        <v>7003685.8418967314</v>
      </c>
      <c r="T21" s="516">
        <v>5063629.530167765</v>
      </c>
      <c r="U21" s="516">
        <v>4908285.4165788312</v>
      </c>
      <c r="V21" s="125">
        <v>4945509.8613640098</v>
      </c>
      <c r="W21" s="125">
        <v>4351753.9985956913</v>
      </c>
      <c r="Y21" s="125">
        <v>2391.5547892595591</v>
      </c>
      <c r="Z21" s="125">
        <v>613.4436228340835</v>
      </c>
      <c r="AA21" s="125">
        <v>449.06256918834384</v>
      </c>
      <c r="AB21" s="125">
        <v>438.86672179710581</v>
      </c>
      <c r="AC21" s="125">
        <v>446.18457789281933</v>
      </c>
      <c r="AD21" s="125">
        <v>395.43425702823185</v>
      </c>
      <c r="AF21" s="20"/>
      <c r="AG21" s="20"/>
      <c r="AH21" s="20"/>
      <c r="AI21" s="513">
        <v>332000</v>
      </c>
      <c r="AK21" s="388"/>
      <c r="AL21" s="388"/>
      <c r="AM21" s="388"/>
      <c r="AN21" s="388">
        <v>29.685264663805441</v>
      </c>
      <c r="AO21" s="388"/>
      <c r="AP21" s="15">
        <v>11483</v>
      </c>
      <c r="AQ21" s="15">
        <v>11417</v>
      </c>
      <c r="AR21" s="15">
        <v>11276</v>
      </c>
      <c r="AS21" s="15">
        <v>11184</v>
      </c>
      <c r="AT21" s="15">
        <v>11084</v>
      </c>
      <c r="AU21" s="21">
        <v>11005</v>
      </c>
    </row>
    <row r="22" spans="1:47">
      <c r="A22" s="40">
        <v>51</v>
      </c>
      <c r="B22" s="305">
        <v>4</v>
      </c>
      <c r="C22" s="11" t="s">
        <v>20</v>
      </c>
      <c r="D22" s="539">
        <v>15097956.65628678</v>
      </c>
      <c r="E22" s="539">
        <v>-3097928.9494774435</v>
      </c>
      <c r="F22" s="539">
        <v>-3960216.5052255052</v>
      </c>
      <c r="G22" s="117">
        <v>-3690255.18297579</v>
      </c>
      <c r="H22" s="125">
        <v>-3711254.0723365913</v>
      </c>
      <c r="I22" s="125">
        <v>-4221110.8340821825</v>
      </c>
      <c r="J22" s="11"/>
      <c r="K22" s="539">
        <v>-914679</v>
      </c>
      <c r="L22" s="539">
        <v>-847974</v>
      </c>
      <c r="M22" s="539">
        <v>-711840</v>
      </c>
      <c r="N22" s="539">
        <v>-447363</v>
      </c>
      <c r="O22" s="516">
        <v>-746766</v>
      </c>
      <c r="P22" s="787" t="s">
        <v>644</v>
      </c>
      <c r="Q22" s="11"/>
      <c r="R22" s="516">
        <v>14183277.65628678</v>
      </c>
      <c r="S22" s="516">
        <v>-3945902.9494774435</v>
      </c>
      <c r="T22" s="516">
        <v>-4672056.5052255057</v>
      </c>
      <c r="U22" s="516">
        <v>-4137618.18297579</v>
      </c>
      <c r="V22" s="125">
        <v>-4458020.0723365918</v>
      </c>
      <c r="W22" s="125">
        <v>-4967876.8340821825</v>
      </c>
      <c r="Y22" s="125">
        <v>1500.5583639744796</v>
      </c>
      <c r="Z22" s="125">
        <v>-422.74511993544496</v>
      </c>
      <c r="AA22" s="125">
        <v>-507.22576324237389</v>
      </c>
      <c r="AB22" s="125">
        <v>-452.5449177486372</v>
      </c>
      <c r="AC22" s="125">
        <v>-492.49006543709589</v>
      </c>
      <c r="AD22" s="125">
        <v>-556.93686480741951</v>
      </c>
      <c r="AF22" s="20"/>
      <c r="AG22" s="20"/>
      <c r="AH22" s="20"/>
      <c r="AI22" s="9"/>
      <c r="AK22" s="388"/>
      <c r="AL22" s="388"/>
      <c r="AM22" s="388"/>
      <c r="AN22" s="388"/>
      <c r="AO22" s="388"/>
      <c r="AP22" s="15">
        <v>9452</v>
      </c>
      <c r="AQ22" s="15">
        <v>9334</v>
      </c>
      <c r="AR22" s="15">
        <v>9211</v>
      </c>
      <c r="AS22" s="15">
        <v>9143</v>
      </c>
      <c r="AT22" s="15">
        <v>9052</v>
      </c>
      <c r="AU22" s="21">
        <v>8920</v>
      </c>
    </row>
    <row r="23" spans="1:47">
      <c r="A23" s="40">
        <v>52</v>
      </c>
      <c r="B23" s="305">
        <v>14</v>
      </c>
      <c r="C23" s="11" t="s">
        <v>21</v>
      </c>
      <c r="D23" s="539">
        <v>9987735.2946866006</v>
      </c>
      <c r="E23" s="539">
        <v>3689770.2020157338</v>
      </c>
      <c r="F23" s="539">
        <v>3289407.6797158988</v>
      </c>
      <c r="G23" s="117">
        <v>3210579.0435286062</v>
      </c>
      <c r="H23" s="125">
        <v>3063178.0838633981</v>
      </c>
      <c r="I23" s="125">
        <v>2887987.5937975375</v>
      </c>
      <c r="J23" s="11"/>
      <c r="K23" s="539">
        <v>148576</v>
      </c>
      <c r="L23" s="539">
        <v>229822</v>
      </c>
      <c r="M23" s="539">
        <v>280570</v>
      </c>
      <c r="N23" s="539">
        <v>309933</v>
      </c>
      <c r="O23" s="516">
        <v>118422</v>
      </c>
      <c r="P23" s="787" t="s">
        <v>644</v>
      </c>
      <c r="Q23" s="11"/>
      <c r="R23" s="516">
        <v>10136311.294686601</v>
      </c>
      <c r="S23" s="516">
        <v>3919592.2020157338</v>
      </c>
      <c r="T23" s="516">
        <v>3569977.6797158988</v>
      </c>
      <c r="U23" s="516">
        <v>3520512.0435286062</v>
      </c>
      <c r="V23" s="125">
        <v>3181600.0838633981</v>
      </c>
      <c r="W23" s="125">
        <v>3006409.5937975375</v>
      </c>
      <c r="Y23" s="125">
        <v>4209.4316007834723</v>
      </c>
      <c r="Z23" s="125">
        <v>1630.4460074940657</v>
      </c>
      <c r="AA23" s="125">
        <v>1521.7296162471862</v>
      </c>
      <c r="AB23" s="125">
        <v>1536.0000189915386</v>
      </c>
      <c r="AC23" s="125">
        <v>1400.3521495877633</v>
      </c>
      <c r="AD23" s="125">
        <v>1326.1621498886359</v>
      </c>
      <c r="AF23" s="20"/>
      <c r="AG23" s="20"/>
      <c r="AH23" s="20"/>
      <c r="AI23" s="9"/>
      <c r="AK23" s="388"/>
      <c r="AL23" s="388"/>
      <c r="AM23" s="388"/>
      <c r="AN23" s="388"/>
      <c r="AO23" s="388"/>
      <c r="AP23" s="15">
        <v>2408</v>
      </c>
      <c r="AQ23" s="15">
        <v>2404</v>
      </c>
      <c r="AR23" s="15">
        <v>2346</v>
      </c>
      <c r="AS23" s="15">
        <v>2292</v>
      </c>
      <c r="AT23" s="15">
        <v>2272</v>
      </c>
      <c r="AU23" s="21">
        <v>2267</v>
      </c>
    </row>
    <row r="24" spans="1:47">
      <c r="A24" s="40">
        <v>61</v>
      </c>
      <c r="B24" s="305">
        <v>5</v>
      </c>
      <c r="C24" s="11" t="s">
        <v>22</v>
      </c>
      <c r="D24" s="539">
        <v>49255666.069074407</v>
      </c>
      <c r="E24" s="539">
        <v>11601972.872088837</v>
      </c>
      <c r="F24" s="539">
        <v>8599406.7731729783</v>
      </c>
      <c r="G24" s="117">
        <v>10484931.59833372</v>
      </c>
      <c r="H24" s="125">
        <v>11395023.11728326</v>
      </c>
      <c r="I24" s="125">
        <v>10698246.633277625</v>
      </c>
      <c r="J24" s="11"/>
      <c r="K24" s="539">
        <v>966312</v>
      </c>
      <c r="L24" s="539">
        <v>1241767</v>
      </c>
      <c r="M24" s="539">
        <v>1511049</v>
      </c>
      <c r="N24" s="539">
        <v>2660593</v>
      </c>
      <c r="O24" s="516">
        <v>2319101</v>
      </c>
      <c r="P24" s="787" t="s">
        <v>644</v>
      </c>
      <c r="Q24" s="11"/>
      <c r="R24" s="516">
        <v>50221978.069074407</v>
      </c>
      <c r="S24" s="516">
        <v>12843739.872088837</v>
      </c>
      <c r="T24" s="516">
        <v>10110455.773172978</v>
      </c>
      <c r="U24" s="516">
        <v>13145524.59833372</v>
      </c>
      <c r="V24" s="125">
        <v>13714124.11728326</v>
      </c>
      <c r="W24" s="125">
        <v>13017347.633277625</v>
      </c>
      <c r="Y24" s="125">
        <v>2989.4034564925241</v>
      </c>
      <c r="Z24" s="125">
        <v>774.97977868152032</v>
      </c>
      <c r="AA24" s="125">
        <v>614.28129127972409</v>
      </c>
      <c r="AB24" s="125">
        <v>798.19810543042809</v>
      </c>
      <c r="AC24" s="125">
        <v>832.26872904983986</v>
      </c>
      <c r="AD24" s="125">
        <v>798.26746999924114</v>
      </c>
      <c r="AF24" s="20"/>
      <c r="AG24" s="20"/>
      <c r="AH24" s="20"/>
      <c r="AI24" s="9"/>
      <c r="AK24" s="388"/>
      <c r="AL24" s="388"/>
      <c r="AM24" s="388"/>
      <c r="AN24" s="388"/>
      <c r="AO24" s="388"/>
      <c r="AP24" s="15">
        <v>16800</v>
      </c>
      <c r="AQ24" s="15">
        <v>16573</v>
      </c>
      <c r="AR24" s="15">
        <v>16459</v>
      </c>
      <c r="AS24" s="15">
        <v>16469</v>
      </c>
      <c r="AT24" s="15">
        <v>16478</v>
      </c>
      <c r="AU24" s="21">
        <v>16307</v>
      </c>
    </row>
    <row r="25" spans="1:47">
      <c r="A25" s="40">
        <v>69</v>
      </c>
      <c r="B25" s="305">
        <v>17</v>
      </c>
      <c r="C25" s="11" t="s">
        <v>23</v>
      </c>
      <c r="D25" s="539">
        <v>26349955.663840149</v>
      </c>
      <c r="E25" s="539">
        <v>5869674.0404295772</v>
      </c>
      <c r="F25" s="539">
        <v>4605898.7094734116</v>
      </c>
      <c r="G25" s="117">
        <v>4234613.7494764421</v>
      </c>
      <c r="H25" s="125">
        <v>4437423.5900231507</v>
      </c>
      <c r="I25" s="125">
        <v>4754357.307190733</v>
      </c>
      <c r="J25" s="11"/>
      <c r="K25" s="539">
        <v>834691</v>
      </c>
      <c r="L25" s="539">
        <v>680407</v>
      </c>
      <c r="M25" s="539">
        <v>476820</v>
      </c>
      <c r="N25" s="539">
        <v>586184</v>
      </c>
      <c r="O25" s="516">
        <v>571263</v>
      </c>
      <c r="P25" s="787" t="s">
        <v>644</v>
      </c>
      <c r="Q25" s="11"/>
      <c r="R25" s="516">
        <v>27184646.663840149</v>
      </c>
      <c r="S25" s="516">
        <v>6550081.0404295772</v>
      </c>
      <c r="T25" s="516">
        <v>5082718.7094734116</v>
      </c>
      <c r="U25" s="516">
        <v>4820797.7494764421</v>
      </c>
      <c r="V25" s="125">
        <v>5008686.5900231507</v>
      </c>
      <c r="W25" s="125">
        <v>5325620.307190733</v>
      </c>
      <c r="Y25" s="125">
        <v>3942.0891333874924</v>
      </c>
      <c r="Z25" s="125">
        <v>962.96398712578321</v>
      </c>
      <c r="AA25" s="125">
        <v>760.08953334431158</v>
      </c>
      <c r="AB25" s="125">
        <v>735.10182212205586</v>
      </c>
      <c r="AC25" s="125">
        <v>771.51672674416989</v>
      </c>
      <c r="AD25" s="125">
        <v>826.83128507851779</v>
      </c>
      <c r="AF25" s="20"/>
      <c r="AG25" s="20">
        <v>535000</v>
      </c>
      <c r="AH25" s="20">
        <v>328000</v>
      </c>
      <c r="AI25" s="512"/>
      <c r="AK25" s="388"/>
      <c r="AL25" s="388">
        <v>78.653337253748902</v>
      </c>
      <c r="AM25" s="388">
        <v>49.0503962913115</v>
      </c>
      <c r="AN25" s="388"/>
      <c r="AO25" s="388"/>
      <c r="AP25" s="15">
        <v>6896</v>
      </c>
      <c r="AQ25" s="15">
        <v>6802</v>
      </c>
      <c r="AR25" s="15">
        <v>6687</v>
      </c>
      <c r="AS25" s="15">
        <v>6558</v>
      </c>
      <c r="AT25" s="15">
        <v>6492</v>
      </c>
      <c r="AU25" s="21">
        <v>6441</v>
      </c>
    </row>
    <row r="26" spans="1:47">
      <c r="A26" s="40">
        <v>71</v>
      </c>
      <c r="B26" s="305">
        <v>17</v>
      </c>
      <c r="C26" s="11" t="s">
        <v>24</v>
      </c>
      <c r="D26" s="539">
        <v>28043279.296234097</v>
      </c>
      <c r="E26" s="539">
        <v>9754587.4144506175</v>
      </c>
      <c r="F26" s="539">
        <v>8658875.8001478985</v>
      </c>
      <c r="G26" s="117">
        <v>8980385.1832158044</v>
      </c>
      <c r="H26" s="125">
        <v>9287398.7548654564</v>
      </c>
      <c r="I26" s="125">
        <v>9047977.9108177796</v>
      </c>
      <c r="J26" s="11"/>
      <c r="K26" s="539">
        <v>398312</v>
      </c>
      <c r="L26" s="539">
        <v>637384</v>
      </c>
      <c r="M26" s="539">
        <v>624708</v>
      </c>
      <c r="N26" s="539">
        <v>743821</v>
      </c>
      <c r="O26" s="516">
        <v>997182</v>
      </c>
      <c r="P26" s="787" t="s">
        <v>644</v>
      </c>
      <c r="Q26" s="11"/>
      <c r="R26" s="516">
        <v>28441591.296234097</v>
      </c>
      <c r="S26" s="516">
        <v>10391971.414450618</v>
      </c>
      <c r="T26" s="516">
        <v>9283583.8001478985</v>
      </c>
      <c r="U26" s="516">
        <v>9724206.1832158044</v>
      </c>
      <c r="V26" s="125">
        <v>10284580.754865456</v>
      </c>
      <c r="W26" s="125">
        <v>10045159.91081778</v>
      </c>
      <c r="Y26" s="125">
        <v>4266.0253931654561</v>
      </c>
      <c r="Z26" s="125">
        <v>1571.4458512703186</v>
      </c>
      <c r="AA26" s="125">
        <v>1408.524321066287</v>
      </c>
      <c r="AB26" s="125">
        <v>1502.2719269605755</v>
      </c>
      <c r="AC26" s="125">
        <v>1615.8021610157825</v>
      </c>
      <c r="AD26" s="125">
        <v>1594.9761687548078</v>
      </c>
      <c r="AF26" s="20"/>
      <c r="AG26" s="20"/>
      <c r="AH26" s="20"/>
      <c r="AI26" s="9"/>
      <c r="AK26" s="388"/>
      <c r="AL26" s="388"/>
      <c r="AM26" s="388"/>
      <c r="AN26" s="388"/>
      <c r="AO26" s="388"/>
      <c r="AP26" s="15">
        <v>6667</v>
      </c>
      <c r="AQ26" s="15">
        <v>6613</v>
      </c>
      <c r="AR26" s="15">
        <v>6591</v>
      </c>
      <c r="AS26" s="15">
        <v>6473</v>
      </c>
      <c r="AT26" s="15">
        <v>6365</v>
      </c>
      <c r="AU26" s="21">
        <v>6298</v>
      </c>
    </row>
    <row r="27" spans="1:47">
      <c r="A27" s="40">
        <v>72</v>
      </c>
      <c r="B27" s="305">
        <v>17</v>
      </c>
      <c r="C27" s="11" t="s">
        <v>25</v>
      </c>
      <c r="D27" s="539">
        <v>4225789.5384981222</v>
      </c>
      <c r="E27" s="539">
        <v>1719611.706784016</v>
      </c>
      <c r="F27" s="539">
        <v>1467196.1671198406</v>
      </c>
      <c r="G27" s="117">
        <v>1640413.9253222779</v>
      </c>
      <c r="H27" s="125">
        <v>1570529.3040849518</v>
      </c>
      <c r="I27" s="125">
        <v>1490073.6772559236</v>
      </c>
      <c r="J27" s="11"/>
      <c r="K27" s="539">
        <v>-235405</v>
      </c>
      <c r="L27" s="539">
        <v>-217888</v>
      </c>
      <c r="M27" s="539">
        <v>-252685</v>
      </c>
      <c r="N27" s="539">
        <v>-246020</v>
      </c>
      <c r="O27" s="516">
        <v>-248794</v>
      </c>
      <c r="P27" s="787" t="s">
        <v>644</v>
      </c>
      <c r="Q27" s="11"/>
      <c r="R27" s="516">
        <v>3990384.5384981222</v>
      </c>
      <c r="S27" s="516">
        <v>1501723.706784016</v>
      </c>
      <c r="T27" s="516">
        <v>1214511.1671198406</v>
      </c>
      <c r="U27" s="516">
        <v>1394393.9253222779</v>
      </c>
      <c r="V27" s="125">
        <v>1321735.3040849518</v>
      </c>
      <c r="W27" s="125">
        <v>1241279.6772559236</v>
      </c>
      <c r="Y27" s="125">
        <v>4204.8309151718886</v>
      </c>
      <c r="Z27" s="125">
        <v>1580.7617966147536</v>
      </c>
      <c r="AA27" s="125">
        <v>1265.1157990831673</v>
      </c>
      <c r="AB27" s="125">
        <v>1470.8796680614746</v>
      </c>
      <c r="AC27" s="125">
        <v>1425.8201770064204</v>
      </c>
      <c r="AD27" s="125">
        <v>1361.0522776928988</v>
      </c>
      <c r="AF27" s="20"/>
      <c r="AG27" s="20"/>
      <c r="AH27" s="20"/>
      <c r="AI27" s="9"/>
      <c r="AK27" s="388"/>
      <c r="AL27" s="388"/>
      <c r="AM27" s="388"/>
      <c r="AN27" s="388"/>
      <c r="AO27" s="388"/>
      <c r="AP27" s="15">
        <v>949</v>
      </c>
      <c r="AQ27" s="15">
        <v>950</v>
      </c>
      <c r="AR27" s="15">
        <v>960</v>
      </c>
      <c r="AS27" s="15">
        <v>948</v>
      </c>
      <c r="AT27" s="15">
        <v>927</v>
      </c>
      <c r="AU27" s="21">
        <v>912</v>
      </c>
    </row>
    <row r="28" spans="1:47">
      <c r="A28" s="40">
        <v>74</v>
      </c>
      <c r="B28" s="305">
        <v>16</v>
      </c>
      <c r="C28" s="11" t="s">
        <v>26</v>
      </c>
      <c r="D28" s="539">
        <v>5175013.5433669323</v>
      </c>
      <c r="E28" s="539">
        <v>1436999.1918662214</v>
      </c>
      <c r="F28" s="539">
        <v>1528552.0999421598</v>
      </c>
      <c r="G28" s="117">
        <v>1620037.6751008651</v>
      </c>
      <c r="H28" s="125">
        <v>1603471.9580314115</v>
      </c>
      <c r="I28" s="125">
        <v>1538455.1016416405</v>
      </c>
      <c r="J28" s="11"/>
      <c r="K28" s="539">
        <v>-308048</v>
      </c>
      <c r="L28" s="539">
        <v>-305209</v>
      </c>
      <c r="M28" s="539">
        <v>-301495</v>
      </c>
      <c r="N28" s="539">
        <v>-290832</v>
      </c>
      <c r="O28" s="516">
        <v>-294171</v>
      </c>
      <c r="P28" s="787" t="s">
        <v>644</v>
      </c>
      <c r="Q28" s="11"/>
      <c r="R28" s="516">
        <v>4866965.5433669323</v>
      </c>
      <c r="S28" s="516">
        <v>1131790.1918662214</v>
      </c>
      <c r="T28" s="516">
        <v>1227057.0999421598</v>
      </c>
      <c r="U28" s="516">
        <v>1329205.6751008651</v>
      </c>
      <c r="V28" s="125">
        <v>1309300.9580314115</v>
      </c>
      <c r="W28" s="125">
        <v>1244284.1016416405</v>
      </c>
      <c r="Y28" s="125">
        <v>4412.4800937143536</v>
      </c>
      <c r="Z28" s="125">
        <v>1045.0509620186717</v>
      </c>
      <c r="AA28" s="125">
        <v>1166.4040873974902</v>
      </c>
      <c r="AB28" s="125">
        <v>1312.1477542950297</v>
      </c>
      <c r="AC28" s="125">
        <v>1329.2395513009253</v>
      </c>
      <c r="AD28" s="125">
        <v>1276.1888221965544</v>
      </c>
      <c r="AF28" s="20"/>
      <c r="AG28" s="20"/>
      <c r="AH28" s="20"/>
      <c r="AI28" s="9"/>
      <c r="AK28" s="388"/>
      <c r="AL28" s="388"/>
      <c r="AM28" s="388"/>
      <c r="AN28" s="388"/>
      <c r="AO28" s="388"/>
      <c r="AP28" s="15">
        <v>1103</v>
      </c>
      <c r="AQ28" s="15">
        <v>1083</v>
      </c>
      <c r="AR28" s="15">
        <v>1052</v>
      </c>
      <c r="AS28" s="15">
        <v>1013</v>
      </c>
      <c r="AT28" s="15">
        <v>985</v>
      </c>
      <c r="AU28" s="21">
        <v>975</v>
      </c>
    </row>
    <row r="29" spans="1:47">
      <c r="A29" s="40">
        <v>75</v>
      </c>
      <c r="B29" s="305">
        <v>8</v>
      </c>
      <c r="C29" s="11" t="s">
        <v>27</v>
      </c>
      <c r="D29" s="539">
        <v>44504922.496614426</v>
      </c>
      <c r="E29" s="539">
        <v>4256742.9252317594</v>
      </c>
      <c r="F29" s="539">
        <v>-1479427.3389221434</v>
      </c>
      <c r="G29" s="117">
        <v>33283.586853594286</v>
      </c>
      <c r="H29" s="125">
        <v>3146513.0529029788</v>
      </c>
      <c r="I29" s="125">
        <v>2618525.6219262988</v>
      </c>
      <c r="J29" s="11"/>
      <c r="K29" s="539">
        <v>-1667493</v>
      </c>
      <c r="L29" s="539">
        <v>-1724521</v>
      </c>
      <c r="M29" s="539">
        <v>-1752472</v>
      </c>
      <c r="N29" s="539">
        <v>-1537233</v>
      </c>
      <c r="O29" s="516">
        <v>-1633539</v>
      </c>
      <c r="P29" s="787" t="s">
        <v>644</v>
      </c>
      <c r="Q29" s="11"/>
      <c r="R29" s="516">
        <v>42837429.496614426</v>
      </c>
      <c r="S29" s="516">
        <v>2532221.9252317594</v>
      </c>
      <c r="T29" s="516">
        <v>-3231899.3389221434</v>
      </c>
      <c r="U29" s="516">
        <v>-1503949.4131464057</v>
      </c>
      <c r="V29" s="125">
        <v>1512974.0529029788</v>
      </c>
      <c r="W29" s="125">
        <v>984986.62192629883</v>
      </c>
      <c r="Y29" s="125">
        <v>2155.1254966350266</v>
      </c>
      <c r="Z29" s="125">
        <v>128.52613568326868</v>
      </c>
      <c r="AA29" s="125">
        <v>-165.32300060985949</v>
      </c>
      <c r="AB29" s="125">
        <v>-76.991369568260765</v>
      </c>
      <c r="AC29" s="125">
        <v>78.347783796954005</v>
      </c>
      <c r="AD29" s="125">
        <v>51.534904092832043</v>
      </c>
      <c r="AF29" s="20"/>
      <c r="AG29" s="20"/>
      <c r="AH29" s="20"/>
      <c r="AI29" s="513">
        <v>772000</v>
      </c>
      <c r="AK29" s="388"/>
      <c r="AL29" s="388"/>
      <c r="AM29" s="388"/>
      <c r="AN29" s="388">
        <v>39.520835466366343</v>
      </c>
      <c r="AO29" s="388"/>
      <c r="AP29" s="15">
        <v>19877</v>
      </c>
      <c r="AQ29" s="15">
        <v>19702</v>
      </c>
      <c r="AR29" s="15">
        <v>19549</v>
      </c>
      <c r="AS29" s="15">
        <v>19534</v>
      </c>
      <c r="AT29" s="15">
        <v>19311</v>
      </c>
      <c r="AU29" s="21">
        <v>19113</v>
      </c>
    </row>
    <row r="30" spans="1:47">
      <c r="A30" s="40">
        <v>77</v>
      </c>
      <c r="B30" s="305">
        <v>13</v>
      </c>
      <c r="C30" s="11" t="s">
        <v>28</v>
      </c>
      <c r="D30" s="539">
        <v>19844747.166921213</v>
      </c>
      <c r="E30" s="539">
        <v>4849352.0995315667</v>
      </c>
      <c r="F30" s="539">
        <v>3721448.245773355</v>
      </c>
      <c r="G30" s="117">
        <v>4082253.6605540081</v>
      </c>
      <c r="H30" s="125">
        <v>3571482.2800704157</v>
      </c>
      <c r="I30" s="125">
        <v>3479344.7129442487</v>
      </c>
      <c r="J30" s="11"/>
      <c r="K30" s="539">
        <v>252765</v>
      </c>
      <c r="L30" s="539">
        <v>207899</v>
      </c>
      <c r="M30" s="539">
        <v>188101</v>
      </c>
      <c r="N30" s="539">
        <v>327958</v>
      </c>
      <c r="O30" s="516">
        <v>218334</v>
      </c>
      <c r="P30" s="787" t="s">
        <v>644</v>
      </c>
      <c r="Q30" s="11"/>
      <c r="R30" s="516">
        <v>20097512.166921213</v>
      </c>
      <c r="S30" s="516">
        <v>5057251.0995315667</v>
      </c>
      <c r="T30" s="516">
        <v>3909549.245773355</v>
      </c>
      <c r="U30" s="516">
        <v>4410211.6605540086</v>
      </c>
      <c r="V30" s="125">
        <v>3789816.2800704157</v>
      </c>
      <c r="W30" s="125">
        <v>3697678.7129442487</v>
      </c>
      <c r="Y30" s="125">
        <v>4202.7419838814749</v>
      </c>
      <c r="Z30" s="125">
        <v>1079.9169548433838</v>
      </c>
      <c r="AA30" s="125">
        <v>849.71728880098999</v>
      </c>
      <c r="AB30" s="125">
        <v>969.49036283886755</v>
      </c>
      <c r="AC30" s="125">
        <v>840.50039478164024</v>
      </c>
      <c r="AD30" s="125">
        <v>833.56147721917239</v>
      </c>
      <c r="AF30" s="20"/>
      <c r="AG30" s="20"/>
      <c r="AH30" s="20"/>
      <c r="AI30" s="9"/>
      <c r="AK30" s="388"/>
      <c r="AL30" s="388"/>
      <c r="AM30" s="388"/>
      <c r="AN30" s="388"/>
      <c r="AO30" s="388"/>
      <c r="AP30" s="15">
        <v>4782</v>
      </c>
      <c r="AQ30" s="15">
        <v>4683</v>
      </c>
      <c r="AR30" s="15">
        <v>4601</v>
      </c>
      <c r="AS30" s="15">
        <v>4549</v>
      </c>
      <c r="AT30" s="15">
        <v>4509</v>
      </c>
      <c r="AU30" s="21">
        <v>4436</v>
      </c>
    </row>
    <row r="31" spans="1:47">
      <c r="A31" s="40">
        <v>78</v>
      </c>
      <c r="B31" s="305">
        <v>1</v>
      </c>
      <c r="C31" s="11" t="s">
        <v>29</v>
      </c>
      <c r="D31" s="539">
        <v>16097247.86735565</v>
      </c>
      <c r="E31" s="539">
        <v>463115.61136670399</v>
      </c>
      <c r="F31" s="539">
        <v>-1098906.0737488868</v>
      </c>
      <c r="G31" s="117">
        <v>-937186.89638389659</v>
      </c>
      <c r="H31" s="125">
        <v>-784807.42309624504</v>
      </c>
      <c r="I31" s="125">
        <v>-909068.79993555835</v>
      </c>
      <c r="J31" s="11"/>
      <c r="K31" s="539">
        <v>-482933</v>
      </c>
      <c r="L31" s="539">
        <v>-344279</v>
      </c>
      <c r="M31" s="539">
        <v>-442953</v>
      </c>
      <c r="N31" s="539">
        <v>30544</v>
      </c>
      <c r="O31" s="516">
        <v>-122550</v>
      </c>
      <c r="P31" s="787" t="s">
        <v>644</v>
      </c>
      <c r="Q31" s="11"/>
      <c r="R31" s="516">
        <v>15614314.86735565</v>
      </c>
      <c r="S31" s="516">
        <v>118836.61136670399</v>
      </c>
      <c r="T31" s="516">
        <v>-1541859.0737488868</v>
      </c>
      <c r="U31" s="516">
        <v>-906642.89638389659</v>
      </c>
      <c r="V31" s="125">
        <v>-907357.42309624504</v>
      </c>
      <c r="W31" s="125">
        <v>-1031618.7999355583</v>
      </c>
      <c r="Y31" s="125">
        <v>1941.5959795269398</v>
      </c>
      <c r="Z31" s="125">
        <v>14.893672310653464</v>
      </c>
      <c r="AA31" s="125">
        <v>-196.86658245006217</v>
      </c>
      <c r="AB31" s="125">
        <v>-117.42557911978975</v>
      </c>
      <c r="AC31" s="125">
        <v>-117.80802688863218</v>
      </c>
      <c r="AD31" s="125">
        <v>-135.38304461096567</v>
      </c>
      <c r="AF31" s="20"/>
      <c r="AG31" s="20"/>
      <c r="AH31" s="20"/>
      <c r="AI31" s="9"/>
      <c r="AK31" s="388"/>
      <c r="AL31" s="388"/>
      <c r="AM31" s="388"/>
      <c r="AN31" s="388"/>
      <c r="AO31" s="388"/>
      <c r="AP31" s="15">
        <v>8042</v>
      </c>
      <c r="AQ31" s="15">
        <v>7979</v>
      </c>
      <c r="AR31" s="15">
        <v>7832</v>
      </c>
      <c r="AS31" s="15">
        <v>7721</v>
      </c>
      <c r="AT31" s="15">
        <v>7702</v>
      </c>
      <c r="AU31" s="21">
        <v>7620</v>
      </c>
    </row>
    <row r="32" spans="1:47">
      <c r="A32" s="40">
        <v>79</v>
      </c>
      <c r="B32" s="305">
        <v>4</v>
      </c>
      <c r="C32" s="11" t="s">
        <v>30</v>
      </c>
      <c r="D32" s="539">
        <v>14029536.636669669</v>
      </c>
      <c r="E32" s="539">
        <v>-774492.02503096033</v>
      </c>
      <c r="F32" s="539">
        <v>-1301722.2085413334</v>
      </c>
      <c r="G32" s="117">
        <v>-584284.62566604128</v>
      </c>
      <c r="H32" s="125">
        <v>-247745.7757686124</v>
      </c>
      <c r="I32" s="125">
        <v>-318290.92211828916</v>
      </c>
      <c r="J32" s="11"/>
      <c r="K32" s="539">
        <v>-374540</v>
      </c>
      <c r="L32" s="539">
        <v>-358485</v>
      </c>
      <c r="M32" s="539">
        <v>-301196</v>
      </c>
      <c r="N32" s="539">
        <v>-88463</v>
      </c>
      <c r="O32" s="516">
        <v>-76868</v>
      </c>
      <c r="P32" s="787" t="s">
        <v>644</v>
      </c>
      <c r="Q32" s="11"/>
      <c r="R32" s="516">
        <v>13654996.636669669</v>
      </c>
      <c r="S32" s="516">
        <v>-1132977.0250309603</v>
      </c>
      <c r="T32" s="516">
        <v>-1602918.2085413334</v>
      </c>
      <c r="U32" s="516">
        <v>-672747.62566604128</v>
      </c>
      <c r="V32" s="125">
        <v>-324613.7757686124</v>
      </c>
      <c r="W32" s="125">
        <v>-395158.92211828916</v>
      </c>
      <c r="Y32" s="125">
        <v>1987.9162376866602</v>
      </c>
      <c r="Z32" s="125">
        <v>-166.98261238481362</v>
      </c>
      <c r="AA32" s="125">
        <v>-237.36386917537885</v>
      </c>
      <c r="AB32" s="125">
        <v>-100.36515376190381</v>
      </c>
      <c r="AC32" s="125">
        <v>-48.836132957516533</v>
      </c>
      <c r="AD32" s="125">
        <v>-60.191762698901627</v>
      </c>
      <c r="AF32" s="20"/>
      <c r="AG32" s="20"/>
      <c r="AH32" s="20"/>
      <c r="AI32" s="9"/>
      <c r="AK32" s="388"/>
      <c r="AL32" s="388"/>
      <c r="AM32" s="388"/>
      <c r="AN32" s="388"/>
      <c r="AO32" s="388"/>
      <c r="AP32" s="15">
        <v>6869</v>
      </c>
      <c r="AQ32" s="15">
        <v>6785</v>
      </c>
      <c r="AR32" s="15">
        <v>6753</v>
      </c>
      <c r="AS32" s="15">
        <v>6703</v>
      </c>
      <c r="AT32" s="15">
        <v>6647</v>
      </c>
      <c r="AU32" s="21">
        <v>6565</v>
      </c>
    </row>
    <row r="33" spans="1:47">
      <c r="A33" s="40">
        <v>81</v>
      </c>
      <c r="B33" s="305">
        <v>7</v>
      </c>
      <c r="C33" s="11" t="s">
        <v>31</v>
      </c>
      <c r="D33" s="539">
        <v>10540100.487643737</v>
      </c>
      <c r="E33" s="539">
        <v>1387050.2652134839</v>
      </c>
      <c r="F33" s="539">
        <v>697114.23609992035</v>
      </c>
      <c r="G33" s="117">
        <v>999797.45787198737</v>
      </c>
      <c r="H33" s="125">
        <v>814848.0099997439</v>
      </c>
      <c r="I33" s="125">
        <v>627481.64100602223</v>
      </c>
      <c r="J33" s="11"/>
      <c r="K33" s="539">
        <v>-671936</v>
      </c>
      <c r="L33" s="539">
        <v>-690258</v>
      </c>
      <c r="M33" s="539">
        <v>-754784</v>
      </c>
      <c r="N33" s="539">
        <v>-728282</v>
      </c>
      <c r="O33" s="516">
        <v>-744608</v>
      </c>
      <c r="P33" s="787" t="s">
        <v>644</v>
      </c>
      <c r="Q33" s="11"/>
      <c r="R33" s="516">
        <v>9868164.4876437373</v>
      </c>
      <c r="S33" s="516">
        <v>696792.26521348394</v>
      </c>
      <c r="T33" s="516">
        <v>-57669.763900079648</v>
      </c>
      <c r="U33" s="516">
        <v>271515.45787198737</v>
      </c>
      <c r="V33" s="125">
        <v>70240.009999743896</v>
      </c>
      <c r="W33" s="125">
        <v>-117126.35899397777</v>
      </c>
      <c r="Y33" s="125">
        <v>3716.822782540014</v>
      </c>
      <c r="Z33" s="125">
        <v>265.84977688419838</v>
      </c>
      <c r="AA33" s="125">
        <v>-22.404725679906623</v>
      </c>
      <c r="AB33" s="125">
        <v>107.27596122954854</v>
      </c>
      <c r="AC33" s="125">
        <v>28.299762288373849</v>
      </c>
      <c r="AD33" s="125">
        <v>-48.782323612652135</v>
      </c>
      <c r="AF33" s="20"/>
      <c r="AG33" s="20"/>
      <c r="AH33" s="20">
        <v>380000</v>
      </c>
      <c r="AI33" s="9"/>
      <c r="AK33" s="388"/>
      <c r="AL33" s="388"/>
      <c r="AM33" s="388">
        <v>147.6301476301476</v>
      </c>
      <c r="AN33" s="388"/>
      <c r="AO33" s="388"/>
      <c r="AP33" s="15">
        <v>2655</v>
      </c>
      <c r="AQ33" s="15">
        <v>2621</v>
      </c>
      <c r="AR33" s="15">
        <v>2574</v>
      </c>
      <c r="AS33" s="15">
        <v>2531</v>
      </c>
      <c r="AT33" s="15">
        <v>2482</v>
      </c>
      <c r="AU33" s="21">
        <v>2401</v>
      </c>
    </row>
    <row r="34" spans="1:47">
      <c r="A34" s="40">
        <v>82</v>
      </c>
      <c r="B34" s="305">
        <v>5</v>
      </c>
      <c r="C34" s="11" t="s">
        <v>32</v>
      </c>
      <c r="D34" s="539">
        <v>15812482.636982713</v>
      </c>
      <c r="E34" s="539">
        <v>7616876.9770954102</v>
      </c>
      <c r="F34" s="539">
        <v>5988238.1695980038</v>
      </c>
      <c r="G34" s="117">
        <v>4583901.0879927184</v>
      </c>
      <c r="H34" s="125">
        <v>4741330.0136594232</v>
      </c>
      <c r="I34" s="125">
        <v>5790496.5267851753</v>
      </c>
      <c r="J34" s="11"/>
      <c r="K34" s="539">
        <v>-1911323</v>
      </c>
      <c r="L34" s="539">
        <v>-2089496</v>
      </c>
      <c r="M34" s="539">
        <v>-2081262</v>
      </c>
      <c r="N34" s="539">
        <v>-2052507</v>
      </c>
      <c r="O34" s="516">
        <v>-2196127</v>
      </c>
      <c r="P34" s="787" t="s">
        <v>644</v>
      </c>
      <c r="Q34" s="11"/>
      <c r="R34" s="516">
        <v>13901159.636982713</v>
      </c>
      <c r="S34" s="516">
        <v>5527380.9770954102</v>
      </c>
      <c r="T34" s="516">
        <v>3906976.1695980038</v>
      </c>
      <c r="U34" s="516">
        <v>2531394.0879927184</v>
      </c>
      <c r="V34" s="125">
        <v>2545203.0136594232</v>
      </c>
      <c r="W34" s="125">
        <v>3594369.5267851753</v>
      </c>
      <c r="Y34" s="125">
        <v>1480.5793627630965</v>
      </c>
      <c r="Z34" s="125">
        <v>587.70664296601922</v>
      </c>
      <c r="AA34" s="125">
        <v>417.45658399380318</v>
      </c>
      <c r="AB34" s="125">
        <v>270.13062511927421</v>
      </c>
      <c r="AC34" s="125">
        <v>271.89435035353307</v>
      </c>
      <c r="AD34" s="125">
        <v>384.58907840628882</v>
      </c>
      <c r="AF34" s="20"/>
      <c r="AG34" s="20"/>
      <c r="AH34" s="20"/>
      <c r="AI34" s="9"/>
      <c r="AK34" s="388"/>
      <c r="AL34" s="388"/>
      <c r="AM34" s="388"/>
      <c r="AN34" s="388"/>
      <c r="AO34" s="388"/>
      <c r="AP34" s="15">
        <v>9389</v>
      </c>
      <c r="AQ34" s="15">
        <v>9405</v>
      </c>
      <c r="AR34" s="15">
        <v>9359</v>
      </c>
      <c r="AS34" s="15">
        <v>9371</v>
      </c>
      <c r="AT34" s="15">
        <v>9361</v>
      </c>
      <c r="AU34" s="21">
        <v>9346</v>
      </c>
    </row>
    <row r="35" spans="1:47">
      <c r="A35" s="40">
        <v>86</v>
      </c>
      <c r="B35" s="305">
        <v>5</v>
      </c>
      <c r="C35" s="11" t="s">
        <v>33</v>
      </c>
      <c r="D35" s="539">
        <v>17601637.324863438</v>
      </c>
      <c r="E35" s="539">
        <v>7542669.2798469048</v>
      </c>
      <c r="F35" s="539">
        <v>5510003.6382997036</v>
      </c>
      <c r="G35" s="117">
        <v>5874181.2753025051</v>
      </c>
      <c r="H35" s="125">
        <v>5516654.3962204717</v>
      </c>
      <c r="I35" s="125">
        <v>5454374.8180609681</v>
      </c>
      <c r="J35" s="11"/>
      <c r="K35" s="539">
        <v>-1024987.0000000001</v>
      </c>
      <c r="L35" s="539">
        <v>-1166305</v>
      </c>
      <c r="M35" s="539">
        <v>-1161947</v>
      </c>
      <c r="N35" s="539">
        <v>-1140616</v>
      </c>
      <c r="O35" s="516">
        <v>-1186904</v>
      </c>
      <c r="P35" s="787" t="s">
        <v>644</v>
      </c>
      <c r="Q35" s="11"/>
      <c r="R35" s="516">
        <v>16576650.324863438</v>
      </c>
      <c r="S35" s="516">
        <v>6376364.2798469048</v>
      </c>
      <c r="T35" s="516">
        <v>4348056.6382997036</v>
      </c>
      <c r="U35" s="516">
        <v>4733565.2753025051</v>
      </c>
      <c r="V35" s="125">
        <v>4329750.3962204717</v>
      </c>
      <c r="W35" s="125">
        <v>4267470.8180609681</v>
      </c>
      <c r="Y35" s="125">
        <v>2027.7248103808486</v>
      </c>
      <c r="Z35" s="125">
        <v>783.04854228747445</v>
      </c>
      <c r="AA35" s="125">
        <v>541.40911944959578</v>
      </c>
      <c r="AB35" s="125">
        <v>591.8436203178926</v>
      </c>
      <c r="AC35" s="125">
        <v>548.00030328065714</v>
      </c>
      <c r="AD35" s="125">
        <v>542.79710227180976</v>
      </c>
      <c r="AF35" s="20"/>
      <c r="AG35" s="20"/>
      <c r="AH35" s="20"/>
      <c r="AI35" s="9"/>
      <c r="AK35" s="388"/>
      <c r="AL35" s="388"/>
      <c r="AM35" s="388"/>
      <c r="AN35" s="388"/>
      <c r="AO35" s="388"/>
      <c r="AP35" s="15">
        <v>8175</v>
      </c>
      <c r="AQ35" s="15">
        <v>8143</v>
      </c>
      <c r="AR35" s="15">
        <v>8031</v>
      </c>
      <c r="AS35" s="15">
        <v>7998</v>
      </c>
      <c r="AT35" s="15">
        <v>7901</v>
      </c>
      <c r="AU35" s="21">
        <v>7862</v>
      </c>
    </row>
    <row r="36" spans="1:47">
      <c r="A36" s="40">
        <v>90</v>
      </c>
      <c r="B36" s="305">
        <v>12</v>
      </c>
      <c r="C36" s="11" t="s">
        <v>34</v>
      </c>
      <c r="D36" s="539">
        <v>13805598.459619874</v>
      </c>
      <c r="E36" s="539">
        <v>1078002.270063285</v>
      </c>
      <c r="F36" s="539">
        <v>534979.11303112109</v>
      </c>
      <c r="G36" s="117">
        <v>1192682.451854446</v>
      </c>
      <c r="H36" s="125">
        <v>1135120.9908183557</v>
      </c>
      <c r="I36" s="125">
        <v>770569.51668101165</v>
      </c>
      <c r="J36" s="11"/>
      <c r="K36" s="539">
        <v>-239617</v>
      </c>
      <c r="L36" s="539">
        <v>-293867</v>
      </c>
      <c r="M36" s="539">
        <v>-443031</v>
      </c>
      <c r="N36" s="539">
        <v>-340653</v>
      </c>
      <c r="O36" s="516">
        <v>-451712</v>
      </c>
      <c r="P36" s="787" t="s">
        <v>644</v>
      </c>
      <c r="Q36" s="11"/>
      <c r="R36" s="516">
        <v>13565981.459619874</v>
      </c>
      <c r="S36" s="516">
        <v>784135.27006328502</v>
      </c>
      <c r="T36" s="516">
        <v>91948.113031121087</v>
      </c>
      <c r="U36" s="516">
        <v>852029.45185444597</v>
      </c>
      <c r="V36" s="125">
        <v>683408.9908183557</v>
      </c>
      <c r="W36" s="125">
        <v>318857.51668101165</v>
      </c>
      <c r="Y36" s="125">
        <v>4244.6750499436403</v>
      </c>
      <c r="Z36" s="125">
        <v>250.04313458650671</v>
      </c>
      <c r="AA36" s="125">
        <v>30.03858641983701</v>
      </c>
      <c r="AB36" s="125">
        <v>283.91517889185138</v>
      </c>
      <c r="AC36" s="125">
        <v>233.32502247127201</v>
      </c>
      <c r="AD36" s="125">
        <v>110.40772738262176</v>
      </c>
      <c r="AF36" s="20"/>
      <c r="AG36" s="20"/>
      <c r="AH36" s="20"/>
      <c r="AI36" s="9"/>
      <c r="AK36" s="388"/>
      <c r="AL36" s="388"/>
      <c r="AM36" s="388"/>
      <c r="AN36" s="388"/>
      <c r="AO36" s="388"/>
      <c r="AP36" s="15">
        <v>3196</v>
      </c>
      <c r="AQ36" s="15">
        <v>3136</v>
      </c>
      <c r="AR36" s="15">
        <v>3061</v>
      </c>
      <c r="AS36" s="15">
        <v>3001</v>
      </c>
      <c r="AT36" s="15">
        <v>2929</v>
      </c>
      <c r="AU36" s="21">
        <v>2888</v>
      </c>
    </row>
    <row r="37" spans="1:47">
      <c r="A37" s="40">
        <v>91</v>
      </c>
      <c r="B37" s="305">
        <v>1</v>
      </c>
      <c r="C37" s="11" t="s">
        <v>35</v>
      </c>
      <c r="D37" s="539">
        <v>341594748.52386636</v>
      </c>
      <c r="E37" s="539">
        <v>163435325.0817548</v>
      </c>
      <c r="F37" s="539">
        <v>258939380.52274185</v>
      </c>
      <c r="G37" s="117">
        <v>368281687.20772541</v>
      </c>
      <c r="H37" s="125">
        <v>423864108.50119615</v>
      </c>
      <c r="I37" s="125">
        <v>451971263.41868865</v>
      </c>
      <c r="J37" s="11"/>
      <c r="K37" s="539">
        <v>27629939</v>
      </c>
      <c r="L37" s="539">
        <v>33473959.000000004</v>
      </c>
      <c r="M37" s="539">
        <v>43311201</v>
      </c>
      <c r="N37" s="539">
        <v>58788054</v>
      </c>
      <c r="O37" s="516">
        <v>58267327</v>
      </c>
      <c r="P37" s="787" t="s">
        <v>644</v>
      </c>
      <c r="Q37" s="11"/>
      <c r="R37" s="516">
        <v>369224687.52386636</v>
      </c>
      <c r="S37" s="516">
        <v>196909284.0817548</v>
      </c>
      <c r="T37" s="516">
        <v>302250581.52274185</v>
      </c>
      <c r="U37" s="516">
        <v>427069741.20772541</v>
      </c>
      <c r="V37" s="125">
        <v>482131435.50119615</v>
      </c>
      <c r="W37" s="125">
        <v>510238590.41868865</v>
      </c>
      <c r="Y37" s="125">
        <v>562.05426463475976</v>
      </c>
      <c r="Z37" s="125">
        <v>299.04653467387362</v>
      </c>
      <c r="AA37" s="125">
        <v>455.17746468935326</v>
      </c>
      <c r="AB37" s="125">
        <v>633.16492395511546</v>
      </c>
      <c r="AC37" s="125">
        <v>704.85197100251185</v>
      </c>
      <c r="AD37" s="125">
        <v>734.79906222809109</v>
      </c>
      <c r="AF37" s="20"/>
      <c r="AG37" s="20"/>
      <c r="AH37" s="20"/>
      <c r="AI37" s="9"/>
      <c r="AK37" s="388"/>
      <c r="AL37" s="388"/>
      <c r="AM37" s="388"/>
      <c r="AN37" s="388"/>
      <c r="AO37" s="388"/>
      <c r="AP37" s="15">
        <v>656920</v>
      </c>
      <c r="AQ37" s="15">
        <v>658457</v>
      </c>
      <c r="AR37" s="15">
        <v>664028</v>
      </c>
      <c r="AS37" s="15">
        <v>674500</v>
      </c>
      <c r="AT37" s="15">
        <v>684018</v>
      </c>
      <c r="AU37" s="21">
        <v>694392</v>
      </c>
    </row>
    <row r="38" spans="1:47">
      <c r="A38" s="40">
        <v>92</v>
      </c>
      <c r="B38" s="305">
        <v>1</v>
      </c>
      <c r="C38" s="11" t="s">
        <v>36</v>
      </c>
      <c r="D38" s="539">
        <v>262784100.53059751</v>
      </c>
      <c r="E38" s="539">
        <v>158380185.7653285</v>
      </c>
      <c r="F38" s="539">
        <v>157231002.61598903</v>
      </c>
      <c r="G38" s="117">
        <v>202440762.3008942</v>
      </c>
      <c r="H38" s="125">
        <v>229437430.34721631</v>
      </c>
      <c r="I38" s="125">
        <v>233712973.89250976</v>
      </c>
      <c r="J38" s="11"/>
      <c r="K38" s="539">
        <v>21742057</v>
      </c>
      <c r="L38" s="539">
        <v>20179674</v>
      </c>
      <c r="M38" s="539">
        <v>21910915</v>
      </c>
      <c r="N38" s="539">
        <v>35412508</v>
      </c>
      <c r="O38" s="516">
        <v>44548683</v>
      </c>
      <c r="P38" s="787" t="s">
        <v>644</v>
      </c>
      <c r="Q38" s="11"/>
      <c r="R38" s="516">
        <v>284526157.53059751</v>
      </c>
      <c r="S38" s="516">
        <v>178559859.7653285</v>
      </c>
      <c r="T38" s="516">
        <v>179141917.61598903</v>
      </c>
      <c r="U38" s="516">
        <v>237853270.3008942</v>
      </c>
      <c r="V38" s="125">
        <v>273986113.34721631</v>
      </c>
      <c r="W38" s="125">
        <v>278261656.89250976</v>
      </c>
      <c r="Y38" s="125">
        <v>1199.3633105732283</v>
      </c>
      <c r="Z38" s="125">
        <v>746.46898391063974</v>
      </c>
      <c r="AA38" s="125">
        <v>737.75906175377145</v>
      </c>
      <c r="AB38" s="125">
        <v>961.24469191245737</v>
      </c>
      <c r="AC38" s="125">
        <v>1090.4095345912799</v>
      </c>
      <c r="AD38" s="125">
        <v>1100.0397574776237</v>
      </c>
      <c r="AF38" s="20"/>
      <c r="AG38" s="20"/>
      <c r="AH38" s="20"/>
      <c r="AI38" s="9"/>
      <c r="AK38" s="388"/>
      <c r="AL38" s="388"/>
      <c r="AM38" s="388"/>
      <c r="AN38" s="388"/>
      <c r="AO38" s="388"/>
      <c r="AP38" s="15">
        <v>237231</v>
      </c>
      <c r="AQ38" s="15">
        <v>239206</v>
      </c>
      <c r="AR38" s="15">
        <v>242819</v>
      </c>
      <c r="AS38" s="15">
        <v>247443</v>
      </c>
      <c r="AT38" s="15">
        <v>251269</v>
      </c>
      <c r="AU38" s="21">
        <v>252956</v>
      </c>
    </row>
    <row r="39" spans="1:47">
      <c r="A39" s="40">
        <v>97</v>
      </c>
      <c r="B39" s="305">
        <v>10</v>
      </c>
      <c r="C39" s="11" t="s">
        <v>37</v>
      </c>
      <c r="D39" s="539">
        <v>7966285.2815552745</v>
      </c>
      <c r="E39" s="539">
        <v>887730.2654542214</v>
      </c>
      <c r="F39" s="539">
        <v>660213.49557582126</v>
      </c>
      <c r="G39" s="117">
        <v>803052.35892604606</v>
      </c>
      <c r="H39" s="125">
        <v>856829.00166520895</v>
      </c>
      <c r="I39" s="125">
        <v>636144.98633248103</v>
      </c>
      <c r="J39" s="11"/>
      <c r="K39" s="539">
        <v>-546383</v>
      </c>
      <c r="L39" s="539">
        <v>-520256.99999999994</v>
      </c>
      <c r="M39" s="539">
        <v>-604586</v>
      </c>
      <c r="N39" s="539">
        <v>-543515</v>
      </c>
      <c r="O39" s="516">
        <v>-513243</v>
      </c>
      <c r="P39" s="787" t="s">
        <v>644</v>
      </c>
      <c r="Q39" s="11"/>
      <c r="R39" s="516">
        <v>7419902.2815552745</v>
      </c>
      <c r="S39" s="516">
        <v>367473.26545422146</v>
      </c>
      <c r="T39" s="516">
        <v>55627.49557582126</v>
      </c>
      <c r="U39" s="516">
        <v>259537.35892604606</v>
      </c>
      <c r="V39" s="125">
        <v>343586.00166520895</v>
      </c>
      <c r="W39" s="125">
        <v>122901.98633248103</v>
      </c>
      <c r="Y39" s="125">
        <v>3441.5131176044874</v>
      </c>
      <c r="Z39" s="125">
        <v>172.44170129245492</v>
      </c>
      <c r="AA39" s="125">
        <v>26.603297740708399</v>
      </c>
      <c r="AB39" s="125">
        <v>125.86680840254417</v>
      </c>
      <c r="AC39" s="125">
        <v>166.87032620942639</v>
      </c>
      <c r="AD39" s="125">
        <v>60.752341241958</v>
      </c>
      <c r="AF39" s="20"/>
      <c r="AG39" s="20"/>
      <c r="AH39" s="20"/>
      <c r="AI39" s="9"/>
      <c r="AK39" s="388"/>
      <c r="AL39" s="388"/>
      <c r="AM39" s="388"/>
      <c r="AN39" s="388"/>
      <c r="AO39" s="388"/>
      <c r="AP39" s="15">
        <v>2156</v>
      </c>
      <c r="AQ39" s="15">
        <v>2131</v>
      </c>
      <c r="AR39" s="15">
        <v>2091</v>
      </c>
      <c r="AS39" s="15">
        <v>2062</v>
      </c>
      <c r="AT39" s="15">
        <v>2059</v>
      </c>
      <c r="AU39" s="21">
        <v>2023</v>
      </c>
    </row>
    <row r="40" spans="1:47">
      <c r="A40" s="40">
        <v>98</v>
      </c>
      <c r="B40" s="305">
        <v>7</v>
      </c>
      <c r="C40" s="11" t="s">
        <v>38</v>
      </c>
      <c r="D40" s="539">
        <v>52382240.290066473</v>
      </c>
      <c r="E40" s="539">
        <v>25775566.545981236</v>
      </c>
      <c r="F40" s="539">
        <v>22774120.259846192</v>
      </c>
      <c r="G40" s="117">
        <v>23650827.593340151</v>
      </c>
      <c r="H40" s="125">
        <v>22722523.213204831</v>
      </c>
      <c r="I40" s="125">
        <v>22835489.847165439</v>
      </c>
      <c r="J40" s="11"/>
      <c r="K40" s="539">
        <v>-4608213</v>
      </c>
      <c r="L40" s="539">
        <v>-5030226</v>
      </c>
      <c r="M40" s="539">
        <v>-5411847</v>
      </c>
      <c r="N40" s="539">
        <v>-5239857</v>
      </c>
      <c r="O40" s="516">
        <v>-5535804</v>
      </c>
      <c r="P40" s="787" t="s">
        <v>644</v>
      </c>
      <c r="Q40" s="11"/>
      <c r="R40" s="516">
        <v>47774027.290066473</v>
      </c>
      <c r="S40" s="516">
        <v>20745340.545981236</v>
      </c>
      <c r="T40" s="516">
        <v>17362273.259846192</v>
      </c>
      <c r="U40" s="516">
        <v>18410970.593340151</v>
      </c>
      <c r="V40" s="125">
        <v>17186719.213204831</v>
      </c>
      <c r="W40" s="125">
        <v>17299685.847165439</v>
      </c>
      <c r="Y40" s="125">
        <v>2054.7084981319717</v>
      </c>
      <c r="Z40" s="125">
        <v>898.4556321343108</v>
      </c>
      <c r="AA40" s="125">
        <v>756.75688706124708</v>
      </c>
      <c r="AB40" s="125">
        <v>804.49947971772565</v>
      </c>
      <c r="AC40" s="125">
        <v>752.1869321722977</v>
      </c>
      <c r="AD40" s="125">
        <v>759.59103609947044</v>
      </c>
      <c r="AF40" s="20"/>
      <c r="AG40" s="20"/>
      <c r="AH40" s="20"/>
      <c r="AI40" s="9"/>
      <c r="AK40" s="388"/>
      <c r="AL40" s="388"/>
      <c r="AM40" s="388"/>
      <c r="AN40" s="388"/>
      <c r="AO40" s="388"/>
      <c r="AP40" s="15">
        <v>23251</v>
      </c>
      <c r="AQ40" s="15">
        <v>23090</v>
      </c>
      <c r="AR40" s="15">
        <v>22943</v>
      </c>
      <c r="AS40" s="15">
        <v>22885</v>
      </c>
      <c r="AT40" s="15">
        <v>22849</v>
      </c>
      <c r="AU40" s="21">
        <v>22775</v>
      </c>
    </row>
    <row r="41" spans="1:47">
      <c r="A41" s="40">
        <v>102</v>
      </c>
      <c r="B41" s="305">
        <v>4</v>
      </c>
      <c r="C41" s="11" t="s">
        <v>39</v>
      </c>
      <c r="D41" s="539">
        <v>28932917.998687528</v>
      </c>
      <c r="E41" s="539">
        <v>9311723.5104260668</v>
      </c>
      <c r="F41" s="539">
        <v>7002092.1383857494</v>
      </c>
      <c r="G41" s="117">
        <v>7504609.3347048629</v>
      </c>
      <c r="H41" s="125">
        <v>7589375.8290643375</v>
      </c>
      <c r="I41" s="125">
        <v>7308387.199609492</v>
      </c>
      <c r="J41" s="11"/>
      <c r="K41" s="539">
        <v>811647</v>
      </c>
      <c r="L41" s="539">
        <v>683464</v>
      </c>
      <c r="M41" s="539">
        <v>1184138</v>
      </c>
      <c r="N41" s="539">
        <v>1118423</v>
      </c>
      <c r="O41" s="516">
        <v>830210</v>
      </c>
      <c r="P41" s="787" t="s">
        <v>644</v>
      </c>
      <c r="Q41" s="11"/>
      <c r="R41" s="516">
        <v>29744564.998687528</v>
      </c>
      <c r="S41" s="516">
        <v>9995187.5104260668</v>
      </c>
      <c r="T41" s="516">
        <v>8186230.1383857494</v>
      </c>
      <c r="U41" s="516">
        <v>8623032.3347048629</v>
      </c>
      <c r="V41" s="125">
        <v>8419585.8290643375</v>
      </c>
      <c r="W41" s="125">
        <v>8138597.199609492</v>
      </c>
      <c r="Y41" s="125">
        <v>2993.3143804656866</v>
      </c>
      <c r="Z41" s="125">
        <v>1012.6836383410403</v>
      </c>
      <c r="AA41" s="125">
        <v>840.04413939309893</v>
      </c>
      <c r="AB41" s="125">
        <v>893.94902910064923</v>
      </c>
      <c r="AC41" s="125">
        <v>881.17067808104002</v>
      </c>
      <c r="AD41" s="125">
        <v>852.56622665090003</v>
      </c>
      <c r="AF41" s="20"/>
      <c r="AG41" s="20"/>
      <c r="AH41" s="20"/>
      <c r="AI41" s="9"/>
      <c r="AK41" s="388"/>
      <c r="AL41" s="388"/>
      <c r="AM41" s="388"/>
      <c r="AN41" s="388"/>
      <c r="AO41" s="388"/>
      <c r="AP41" s="15">
        <v>9937</v>
      </c>
      <c r="AQ41" s="15">
        <v>9870</v>
      </c>
      <c r="AR41" s="15">
        <v>9745</v>
      </c>
      <c r="AS41" s="15">
        <v>9646</v>
      </c>
      <c r="AT41" s="15">
        <v>9555</v>
      </c>
      <c r="AU41" s="21">
        <v>9546</v>
      </c>
    </row>
    <row r="42" spans="1:47">
      <c r="A42" s="40">
        <v>103</v>
      </c>
      <c r="B42" s="305">
        <v>5</v>
      </c>
      <c r="C42" s="11" t="s">
        <v>40</v>
      </c>
      <c r="D42" s="539">
        <v>6606921.3739155084</v>
      </c>
      <c r="E42" s="539">
        <v>2303874.9047416826</v>
      </c>
      <c r="F42" s="539">
        <v>1856678.9520791871</v>
      </c>
      <c r="G42" s="117">
        <v>1913483.8671485181</v>
      </c>
      <c r="H42" s="125">
        <v>1747073.3124550255</v>
      </c>
      <c r="I42" s="125">
        <v>1598361.5095965746</v>
      </c>
      <c r="J42" s="11"/>
      <c r="K42" s="539">
        <v>-578616</v>
      </c>
      <c r="L42" s="539">
        <v>-548864</v>
      </c>
      <c r="M42" s="539">
        <v>-579178</v>
      </c>
      <c r="N42" s="539">
        <v>-551328</v>
      </c>
      <c r="O42" s="516">
        <v>-546962</v>
      </c>
      <c r="P42" s="787" t="s">
        <v>644</v>
      </c>
      <c r="Q42" s="11"/>
      <c r="R42" s="516">
        <v>6028305.3739155084</v>
      </c>
      <c r="S42" s="516">
        <v>1755010.9047416826</v>
      </c>
      <c r="T42" s="516">
        <v>1277500.9520791871</v>
      </c>
      <c r="U42" s="516">
        <v>1362155.8671485181</v>
      </c>
      <c r="V42" s="125">
        <v>1200111.3124550255</v>
      </c>
      <c r="W42" s="125">
        <v>1051399.5095965746</v>
      </c>
      <c r="Y42" s="125">
        <v>2772.9095556189091</v>
      </c>
      <c r="Z42" s="125">
        <v>810.25434198600306</v>
      </c>
      <c r="AA42" s="125">
        <v>591.16193987930922</v>
      </c>
      <c r="AB42" s="125">
        <v>641.01452571694972</v>
      </c>
      <c r="AC42" s="125">
        <v>573.11906038921938</v>
      </c>
      <c r="AD42" s="125">
        <v>506.94286865794339</v>
      </c>
      <c r="AF42" s="20"/>
      <c r="AG42" s="20"/>
      <c r="AH42" s="20"/>
      <c r="AI42" s="513">
        <v>314000</v>
      </c>
      <c r="AK42" s="388"/>
      <c r="AL42" s="388"/>
      <c r="AM42" s="388"/>
      <c r="AN42" s="388">
        <v>147.7647058823529</v>
      </c>
      <c r="AO42" s="388"/>
      <c r="AP42" s="15">
        <v>2174</v>
      </c>
      <c r="AQ42" s="15">
        <v>2166</v>
      </c>
      <c r="AR42" s="15">
        <v>2161</v>
      </c>
      <c r="AS42" s="15">
        <v>2125</v>
      </c>
      <c r="AT42" s="15">
        <v>2094</v>
      </c>
      <c r="AU42" s="21">
        <v>2074</v>
      </c>
    </row>
    <row r="43" spans="1:47">
      <c r="A43" s="40">
        <v>105</v>
      </c>
      <c r="B43" s="305">
        <v>18</v>
      </c>
      <c r="C43" s="11" t="s">
        <v>41</v>
      </c>
      <c r="D43" s="539">
        <v>12679428.009206101</v>
      </c>
      <c r="E43" s="539">
        <v>2948249.4228642029</v>
      </c>
      <c r="F43" s="539">
        <v>3165686.2615076951</v>
      </c>
      <c r="G43" s="117">
        <v>3461125.5847364301</v>
      </c>
      <c r="H43" s="125">
        <v>3317714.4552632915</v>
      </c>
      <c r="I43" s="125">
        <v>3016109.7505106265</v>
      </c>
      <c r="J43" s="11"/>
      <c r="K43" s="539">
        <v>-466465</v>
      </c>
      <c r="L43" s="539">
        <v>-471324</v>
      </c>
      <c r="M43" s="539">
        <v>-493148</v>
      </c>
      <c r="N43" s="539">
        <v>-489654</v>
      </c>
      <c r="O43" s="516">
        <v>-483888</v>
      </c>
      <c r="P43" s="787" t="s">
        <v>644</v>
      </c>
      <c r="Q43" s="11"/>
      <c r="R43" s="516">
        <v>12212963.009206101</v>
      </c>
      <c r="S43" s="516">
        <v>2476925.4228642029</v>
      </c>
      <c r="T43" s="516">
        <v>2672538.2615076951</v>
      </c>
      <c r="U43" s="516">
        <v>2971471.5847364301</v>
      </c>
      <c r="V43" s="125">
        <v>2833826.4552632915</v>
      </c>
      <c r="W43" s="125">
        <v>2532221.7505106265</v>
      </c>
      <c r="Y43" s="125">
        <v>5553.8713093251936</v>
      </c>
      <c r="Z43" s="125">
        <v>1157.9828998897628</v>
      </c>
      <c r="AA43" s="125">
        <v>1276.2837925060626</v>
      </c>
      <c r="AB43" s="125">
        <v>1440.3643164015657</v>
      </c>
      <c r="AC43" s="125">
        <v>1415.4977299017439</v>
      </c>
      <c r="AD43" s="125">
        <v>1276.3214468299529</v>
      </c>
      <c r="AF43" s="20">
        <v>385000</v>
      </c>
      <c r="AG43" s="20"/>
      <c r="AH43" s="20"/>
      <c r="AI43" s="9"/>
      <c r="AK43" s="388">
        <v>175.0795816280127</v>
      </c>
      <c r="AL43" s="388"/>
      <c r="AM43" s="388"/>
      <c r="AN43" s="388"/>
      <c r="AO43" s="388"/>
      <c r="AP43" s="15">
        <v>2199</v>
      </c>
      <c r="AQ43" s="15">
        <v>2139</v>
      </c>
      <c r="AR43" s="15">
        <v>2094</v>
      </c>
      <c r="AS43" s="15">
        <v>2063</v>
      </c>
      <c r="AT43" s="15">
        <v>2002</v>
      </c>
      <c r="AU43" s="21">
        <v>1984</v>
      </c>
    </row>
    <row r="44" spans="1:47">
      <c r="A44" s="40">
        <v>106</v>
      </c>
      <c r="B44" s="305">
        <v>1</v>
      </c>
      <c r="C44" s="11" t="s">
        <v>42</v>
      </c>
      <c r="D44" s="539">
        <v>72166014.441882715</v>
      </c>
      <c r="E44" s="539">
        <v>22742840.756013475</v>
      </c>
      <c r="F44" s="539">
        <v>13530394.102880009</v>
      </c>
      <c r="G44" s="117">
        <v>16460327.00801295</v>
      </c>
      <c r="H44" s="125">
        <v>17681052.423590548</v>
      </c>
      <c r="I44" s="125">
        <v>16041919.223915949</v>
      </c>
      <c r="J44" s="11"/>
      <c r="K44" s="539">
        <v>-2114194</v>
      </c>
      <c r="L44" s="539">
        <v>-1743950</v>
      </c>
      <c r="M44" s="539">
        <v>-1679345</v>
      </c>
      <c r="N44" s="539">
        <v>-699864</v>
      </c>
      <c r="O44" s="516">
        <v>-990726</v>
      </c>
      <c r="P44" s="787" t="s">
        <v>644</v>
      </c>
      <c r="Q44" s="11"/>
      <c r="R44" s="516">
        <v>70051820.441882715</v>
      </c>
      <c r="S44" s="516">
        <v>20998890.756013475</v>
      </c>
      <c r="T44" s="516">
        <v>11851049.102880009</v>
      </c>
      <c r="U44" s="516">
        <v>15760463.00801295</v>
      </c>
      <c r="V44" s="125">
        <v>16690326.423590548</v>
      </c>
      <c r="W44" s="125">
        <v>15051193.223915949</v>
      </c>
      <c r="Y44" s="125">
        <v>1504.032558439598</v>
      </c>
      <c r="Z44" s="125">
        <v>447.92855708219872</v>
      </c>
      <c r="AA44" s="125">
        <v>253.24377850887896</v>
      </c>
      <c r="AB44" s="125">
        <v>336.03682241344427</v>
      </c>
      <c r="AC44" s="125">
        <v>354.87925886310194</v>
      </c>
      <c r="AD44" s="125">
        <v>320.13598264204933</v>
      </c>
      <c r="AF44" s="20"/>
      <c r="AG44" s="20"/>
      <c r="AH44" s="20"/>
      <c r="AI44" s="9"/>
      <c r="AK44" s="388"/>
      <c r="AL44" s="388"/>
      <c r="AM44" s="388"/>
      <c r="AN44" s="388"/>
      <c r="AO44" s="388"/>
      <c r="AP44" s="15">
        <v>46576</v>
      </c>
      <c r="AQ44" s="15">
        <v>46880</v>
      </c>
      <c r="AR44" s="15">
        <v>46797</v>
      </c>
      <c r="AS44" s="15">
        <v>46901</v>
      </c>
      <c r="AT44" s="15">
        <v>47031</v>
      </c>
      <c r="AU44" s="21">
        <v>47015</v>
      </c>
    </row>
    <row r="45" spans="1:47">
      <c r="A45" s="40">
        <v>108</v>
      </c>
      <c r="B45" s="305">
        <v>6</v>
      </c>
      <c r="C45" s="11" t="s">
        <v>43</v>
      </c>
      <c r="D45" s="539">
        <v>26829944.142050773</v>
      </c>
      <c r="E45" s="539">
        <v>10338286.394138603</v>
      </c>
      <c r="F45" s="539">
        <v>9335674.7826163992</v>
      </c>
      <c r="G45" s="117">
        <v>9831897.5669400338</v>
      </c>
      <c r="H45" s="125">
        <v>10495640.996900013</v>
      </c>
      <c r="I45" s="125">
        <v>10231729.302587016</v>
      </c>
      <c r="J45" s="11"/>
      <c r="K45" s="539">
        <v>-1291259</v>
      </c>
      <c r="L45" s="539">
        <v>-1302704</v>
      </c>
      <c r="M45" s="539">
        <v>-1364186</v>
      </c>
      <c r="N45" s="539">
        <v>-1304226</v>
      </c>
      <c r="O45" s="516">
        <v>-1454199</v>
      </c>
      <c r="P45" s="787" t="s">
        <v>644</v>
      </c>
      <c r="Q45" s="11"/>
      <c r="R45" s="516">
        <v>25538685.142050773</v>
      </c>
      <c r="S45" s="516">
        <v>9035582.3941386025</v>
      </c>
      <c r="T45" s="516">
        <v>7971488.7826163992</v>
      </c>
      <c r="U45" s="516">
        <v>8527671.5669400338</v>
      </c>
      <c r="V45" s="125">
        <v>9041441.9969000127</v>
      </c>
      <c r="W45" s="125">
        <v>8777530.3025870156</v>
      </c>
      <c r="Y45" s="125">
        <v>2468.9370786978707</v>
      </c>
      <c r="Z45" s="125">
        <v>874.10103454954071</v>
      </c>
      <c r="AA45" s="125">
        <v>777.17546871564775</v>
      </c>
      <c r="AB45" s="125">
        <v>826.4048422269633</v>
      </c>
      <c r="AC45" s="125">
        <v>873.73811334557524</v>
      </c>
      <c r="AD45" s="125">
        <v>856.42797371324184</v>
      </c>
      <c r="AF45" s="20"/>
      <c r="AG45" s="20"/>
      <c r="AH45" s="20"/>
      <c r="AI45" s="512"/>
      <c r="AK45" s="388"/>
      <c r="AL45" s="388"/>
      <c r="AM45" s="388"/>
      <c r="AN45" s="388"/>
      <c r="AO45" s="388"/>
      <c r="AP45" s="15">
        <v>10344</v>
      </c>
      <c r="AQ45" s="15">
        <v>10337</v>
      </c>
      <c r="AR45" s="15">
        <v>10257</v>
      </c>
      <c r="AS45" s="15">
        <v>10319</v>
      </c>
      <c r="AT45" s="15">
        <v>10348</v>
      </c>
      <c r="AU45" s="21">
        <v>10249</v>
      </c>
    </row>
    <row r="46" spans="1:47">
      <c r="A46" s="40">
        <v>109</v>
      </c>
      <c r="B46" s="305">
        <v>5</v>
      </c>
      <c r="C46" s="11" t="s">
        <v>44</v>
      </c>
      <c r="D46" s="539">
        <v>133074448.65082809</v>
      </c>
      <c r="E46" s="539">
        <v>28695233.903870903</v>
      </c>
      <c r="F46" s="539">
        <v>27844691.929834288</v>
      </c>
      <c r="G46" s="117">
        <v>30295738.832233261</v>
      </c>
      <c r="H46" s="125">
        <v>27990189.412366096</v>
      </c>
      <c r="I46" s="125">
        <v>28568989.013880316</v>
      </c>
      <c r="J46" s="11"/>
      <c r="K46" s="539">
        <v>-13699393</v>
      </c>
      <c r="L46" s="539">
        <v>-14107355</v>
      </c>
      <c r="M46" s="539">
        <v>-13519959</v>
      </c>
      <c r="N46" s="539">
        <v>-13114620</v>
      </c>
      <c r="O46" s="516">
        <v>-13105926</v>
      </c>
      <c r="P46" s="787" t="s">
        <v>644</v>
      </c>
      <c r="Q46" s="11"/>
      <c r="R46" s="516">
        <v>119375055.65082809</v>
      </c>
      <c r="S46" s="516">
        <v>14587878.903870903</v>
      </c>
      <c r="T46" s="516">
        <v>14324732.929834288</v>
      </c>
      <c r="U46" s="516">
        <v>17181118.832233261</v>
      </c>
      <c r="V46" s="125">
        <v>14884263.412366096</v>
      </c>
      <c r="W46" s="125">
        <v>15463063.013880316</v>
      </c>
      <c r="Y46" s="125">
        <v>1759.4484089557259</v>
      </c>
      <c r="Z46" s="125">
        <v>214.61915969856119</v>
      </c>
      <c r="AA46" s="125">
        <v>210.52471128307522</v>
      </c>
      <c r="AB46" s="125">
        <v>251.48375755255876</v>
      </c>
      <c r="AC46" s="125">
        <v>217.50125542305753</v>
      </c>
      <c r="AD46" s="125">
        <v>225.36308936777212</v>
      </c>
      <c r="AF46" s="20"/>
      <c r="AG46" s="20"/>
      <c r="AH46" s="20"/>
      <c r="AI46" s="9"/>
      <c r="AK46" s="388"/>
      <c r="AL46" s="388"/>
      <c r="AM46" s="388"/>
      <c r="AN46" s="388"/>
      <c r="AO46" s="388"/>
      <c r="AP46" s="15">
        <v>67848</v>
      </c>
      <c r="AQ46" s="15">
        <v>67971</v>
      </c>
      <c r="AR46" s="15">
        <v>68043</v>
      </c>
      <c r="AS46" s="15">
        <v>68319</v>
      </c>
      <c r="AT46" s="15">
        <v>68433</v>
      </c>
      <c r="AU46" s="21">
        <v>68614</v>
      </c>
    </row>
    <row r="47" spans="1:47">
      <c r="A47" s="40">
        <v>111</v>
      </c>
      <c r="B47" s="305">
        <v>7</v>
      </c>
      <c r="C47" s="11" t="s">
        <v>45</v>
      </c>
      <c r="D47" s="539">
        <v>56526462.201130264</v>
      </c>
      <c r="E47" s="539">
        <v>14584433.19803633</v>
      </c>
      <c r="F47" s="539">
        <v>11931668.289404972</v>
      </c>
      <c r="G47" s="117">
        <v>12466558.13323075</v>
      </c>
      <c r="H47" s="125">
        <v>10867693.191703228</v>
      </c>
      <c r="I47" s="125">
        <v>10177122.087625474</v>
      </c>
      <c r="J47" s="11"/>
      <c r="K47" s="539">
        <v>-2686382</v>
      </c>
      <c r="L47" s="539">
        <v>-2674171</v>
      </c>
      <c r="M47" s="539">
        <v>-2684481</v>
      </c>
      <c r="N47" s="539">
        <v>-2281487</v>
      </c>
      <c r="O47" s="516">
        <v>-2478104</v>
      </c>
      <c r="P47" s="787" t="s">
        <v>644</v>
      </c>
      <c r="Q47" s="11"/>
      <c r="R47" s="516">
        <v>53840080.201130264</v>
      </c>
      <c r="S47" s="516">
        <v>11910262.19803633</v>
      </c>
      <c r="T47" s="516">
        <v>9247187.2894049715</v>
      </c>
      <c r="U47" s="516">
        <v>10185071.13323075</v>
      </c>
      <c r="V47" s="125">
        <v>8389589.1917032283</v>
      </c>
      <c r="W47" s="125">
        <v>7699018.0876254737</v>
      </c>
      <c r="Y47" s="125">
        <v>2910.7466184316518</v>
      </c>
      <c r="Z47" s="125">
        <v>649.27290656543448</v>
      </c>
      <c r="AA47" s="125">
        <v>510.02080907864826</v>
      </c>
      <c r="AB47" s="125">
        <v>567.31861712419925</v>
      </c>
      <c r="AC47" s="125">
        <v>470.55859508122882</v>
      </c>
      <c r="AD47" s="125">
        <v>435.12027170936329</v>
      </c>
      <c r="AF47" s="20"/>
      <c r="AG47" s="20"/>
      <c r="AH47" s="20"/>
      <c r="AI47" s="9"/>
      <c r="AK47" s="388"/>
      <c r="AL47" s="388"/>
      <c r="AM47" s="388"/>
      <c r="AN47" s="388"/>
      <c r="AO47" s="388"/>
      <c r="AP47" s="15">
        <v>18497</v>
      </c>
      <c r="AQ47" s="15">
        <v>18344</v>
      </c>
      <c r="AR47" s="15">
        <v>18131</v>
      </c>
      <c r="AS47" s="15">
        <v>17953</v>
      </c>
      <c r="AT47" s="15">
        <v>17829</v>
      </c>
      <c r="AU47" s="21">
        <v>17694</v>
      </c>
    </row>
    <row r="48" spans="1:47">
      <c r="A48" s="40">
        <v>139</v>
      </c>
      <c r="B48" s="305">
        <v>17</v>
      </c>
      <c r="C48" s="11" t="s">
        <v>46</v>
      </c>
      <c r="D48" s="539">
        <v>33181275.306504373</v>
      </c>
      <c r="E48" s="539">
        <v>14507708.348571599</v>
      </c>
      <c r="F48" s="539">
        <v>13047176.786757002</v>
      </c>
      <c r="G48" s="117">
        <v>13790377.064589649</v>
      </c>
      <c r="H48" s="125">
        <v>14351705.634308489</v>
      </c>
      <c r="I48" s="125">
        <v>13962464.85783284</v>
      </c>
      <c r="J48" s="11"/>
      <c r="K48" s="539">
        <v>-64500</v>
      </c>
      <c r="L48" s="539">
        <v>83583</v>
      </c>
      <c r="M48" s="539">
        <v>-98193</v>
      </c>
      <c r="N48" s="539">
        <v>84944</v>
      </c>
      <c r="O48" s="516">
        <v>-168840</v>
      </c>
      <c r="P48" s="787" t="s">
        <v>644</v>
      </c>
      <c r="Q48" s="11"/>
      <c r="R48" s="516">
        <v>33116775.306504373</v>
      </c>
      <c r="S48" s="516">
        <v>14591291.348571599</v>
      </c>
      <c r="T48" s="516">
        <v>12948983.786757002</v>
      </c>
      <c r="U48" s="516">
        <v>13875321.064589649</v>
      </c>
      <c r="V48" s="125">
        <v>14182865.634308489</v>
      </c>
      <c r="W48" s="125">
        <v>13793624.85783284</v>
      </c>
      <c r="Y48" s="125">
        <v>3362.7919685727429</v>
      </c>
      <c r="Z48" s="125">
        <v>1472.0834693877723</v>
      </c>
      <c r="AA48" s="125">
        <v>1314.2173740745968</v>
      </c>
      <c r="AB48" s="125">
        <v>1420.7783191265257</v>
      </c>
      <c r="AC48" s="125">
        <v>1446.3456694175493</v>
      </c>
      <c r="AD48" s="125">
        <v>1414.0056235605166</v>
      </c>
      <c r="AF48" s="20"/>
      <c r="AG48" s="20"/>
      <c r="AH48" s="20"/>
      <c r="AI48" s="9"/>
      <c r="AK48" s="388"/>
      <c r="AL48" s="388"/>
      <c r="AM48" s="388"/>
      <c r="AN48" s="388"/>
      <c r="AO48" s="388"/>
      <c r="AP48" s="15">
        <v>9848</v>
      </c>
      <c r="AQ48" s="15">
        <v>9912</v>
      </c>
      <c r="AR48" s="15">
        <v>9853</v>
      </c>
      <c r="AS48" s="15">
        <v>9766</v>
      </c>
      <c r="AT48" s="15">
        <v>9806</v>
      </c>
      <c r="AU48" s="21">
        <v>9755</v>
      </c>
    </row>
    <row r="49" spans="1:47">
      <c r="A49" s="40">
        <v>140</v>
      </c>
      <c r="B49" s="305">
        <v>11</v>
      </c>
      <c r="C49" s="11" t="s">
        <v>47</v>
      </c>
      <c r="D49" s="539">
        <v>67089173.942873105</v>
      </c>
      <c r="E49" s="539">
        <v>24713381.288049269</v>
      </c>
      <c r="F49" s="539">
        <v>22839907.395859864</v>
      </c>
      <c r="G49" s="117">
        <v>23824622.923298661</v>
      </c>
      <c r="H49" s="125">
        <v>23346953.795167975</v>
      </c>
      <c r="I49" s="125">
        <v>21810913.471828189</v>
      </c>
      <c r="J49" s="11"/>
      <c r="K49" s="539">
        <v>-1329951</v>
      </c>
      <c r="L49" s="539">
        <v>-1388707</v>
      </c>
      <c r="M49" s="539">
        <v>-1433799</v>
      </c>
      <c r="N49" s="539">
        <v>-1151146</v>
      </c>
      <c r="O49" s="516">
        <v>-1692345</v>
      </c>
      <c r="P49" s="787" t="s">
        <v>644</v>
      </c>
      <c r="Q49" s="11"/>
      <c r="R49" s="516">
        <v>65759222.942873105</v>
      </c>
      <c r="S49" s="516">
        <v>23324674.288049269</v>
      </c>
      <c r="T49" s="516">
        <v>21406108.395859864</v>
      </c>
      <c r="U49" s="516">
        <v>22673476.923298661</v>
      </c>
      <c r="V49" s="125">
        <v>21654608.795167975</v>
      </c>
      <c r="W49" s="125">
        <v>20118568.471828189</v>
      </c>
      <c r="Y49" s="125">
        <v>3113.0099859341558</v>
      </c>
      <c r="Z49" s="125">
        <v>1112.9246248711361</v>
      </c>
      <c r="AA49" s="125">
        <v>1029.0903512263767</v>
      </c>
      <c r="AB49" s="125">
        <v>1099.6933224996926</v>
      </c>
      <c r="AC49" s="125">
        <v>1058.2323606102709</v>
      </c>
      <c r="AD49" s="125">
        <v>995.72227032062301</v>
      </c>
      <c r="AF49" s="20"/>
      <c r="AG49" s="20"/>
      <c r="AH49" s="20"/>
      <c r="AI49" s="9"/>
      <c r="AK49" s="388"/>
      <c r="AL49" s="388"/>
      <c r="AM49" s="388"/>
      <c r="AN49" s="388"/>
      <c r="AO49" s="388"/>
      <c r="AP49" s="15">
        <v>21124</v>
      </c>
      <c r="AQ49" s="15">
        <v>20958</v>
      </c>
      <c r="AR49" s="15">
        <v>20801</v>
      </c>
      <c r="AS49" s="15">
        <v>20618</v>
      </c>
      <c r="AT49" s="15">
        <v>20463</v>
      </c>
      <c r="AU49" s="21">
        <v>20205</v>
      </c>
    </row>
    <row r="50" spans="1:47">
      <c r="A50" s="40">
        <v>142</v>
      </c>
      <c r="B50" s="305">
        <v>7</v>
      </c>
      <c r="C50" s="11" t="s">
        <v>48</v>
      </c>
      <c r="D50" s="539">
        <v>19888815.243512038</v>
      </c>
      <c r="E50" s="539">
        <v>4647905.1511594458</v>
      </c>
      <c r="F50" s="539">
        <v>4715961.9366562981</v>
      </c>
      <c r="G50" s="117">
        <v>4967702.874501789</v>
      </c>
      <c r="H50" s="125">
        <v>4738489.6051634718</v>
      </c>
      <c r="I50" s="125">
        <v>4472874.387460934</v>
      </c>
      <c r="J50" s="11"/>
      <c r="K50" s="539">
        <v>-694731</v>
      </c>
      <c r="L50" s="539">
        <v>-661359</v>
      </c>
      <c r="M50" s="539">
        <v>-829612</v>
      </c>
      <c r="N50" s="539">
        <v>-695762</v>
      </c>
      <c r="O50" s="516">
        <v>-695628</v>
      </c>
      <c r="P50" s="787" t="s">
        <v>644</v>
      </c>
      <c r="Q50" s="11"/>
      <c r="R50" s="516">
        <v>19194084.243512038</v>
      </c>
      <c r="S50" s="516">
        <v>3986546.1511594458</v>
      </c>
      <c r="T50" s="516">
        <v>3886349.9366562981</v>
      </c>
      <c r="U50" s="516">
        <v>4271940.874501789</v>
      </c>
      <c r="V50" s="125">
        <v>4042861.6051634718</v>
      </c>
      <c r="W50" s="125">
        <v>3777246.387460934</v>
      </c>
      <c r="Y50" s="125">
        <v>2897.2202631716282</v>
      </c>
      <c r="Z50" s="125">
        <v>607.79785808194015</v>
      </c>
      <c r="AA50" s="125">
        <v>597.53227808368672</v>
      </c>
      <c r="AB50" s="125">
        <v>662.93309660176737</v>
      </c>
      <c r="AC50" s="125">
        <v>631.59843855076895</v>
      </c>
      <c r="AD50" s="125">
        <v>596.81567190092176</v>
      </c>
      <c r="AF50" s="20"/>
      <c r="AG50" s="20"/>
      <c r="AH50" s="20"/>
      <c r="AI50" s="9"/>
      <c r="AK50" s="388"/>
      <c r="AL50" s="388"/>
      <c r="AM50" s="388"/>
      <c r="AN50" s="388"/>
      <c r="AO50" s="388"/>
      <c r="AP50" s="15">
        <v>6625</v>
      </c>
      <c r="AQ50" s="15">
        <v>6559</v>
      </c>
      <c r="AR50" s="15">
        <v>6504</v>
      </c>
      <c r="AS50" s="15">
        <v>6444</v>
      </c>
      <c r="AT50" s="15">
        <v>6401</v>
      </c>
      <c r="AU50" s="21">
        <v>6329</v>
      </c>
    </row>
    <row r="51" spans="1:47">
      <c r="A51" s="40">
        <v>143</v>
      </c>
      <c r="B51" s="305">
        <v>6</v>
      </c>
      <c r="C51" s="11" t="s">
        <v>49</v>
      </c>
      <c r="D51" s="539">
        <v>21587865.125686549</v>
      </c>
      <c r="E51" s="539">
        <v>4711564.6220592065</v>
      </c>
      <c r="F51" s="539">
        <v>3876881.7789442693</v>
      </c>
      <c r="G51" s="117">
        <v>4431489.691084641</v>
      </c>
      <c r="H51" s="125">
        <v>4657749.7496644845</v>
      </c>
      <c r="I51" s="125">
        <v>4212862.795684482</v>
      </c>
      <c r="J51" s="11"/>
      <c r="K51" s="539">
        <v>-806133</v>
      </c>
      <c r="L51" s="539">
        <v>-895832</v>
      </c>
      <c r="M51" s="539">
        <v>-898400</v>
      </c>
      <c r="N51" s="539">
        <v>-888897</v>
      </c>
      <c r="O51" s="516">
        <v>-986114</v>
      </c>
      <c r="P51" s="787" t="s">
        <v>644</v>
      </c>
      <c r="Q51" s="11"/>
      <c r="R51" s="516">
        <v>20781732.125686549</v>
      </c>
      <c r="S51" s="516">
        <v>3815732.6220592065</v>
      </c>
      <c r="T51" s="516">
        <v>2978481.7789442693</v>
      </c>
      <c r="U51" s="516">
        <v>3542592.691084641</v>
      </c>
      <c r="V51" s="125">
        <v>3671635.7496644845</v>
      </c>
      <c r="W51" s="125">
        <v>3226748.795684482</v>
      </c>
      <c r="Y51" s="125">
        <v>3026.7597037119936</v>
      </c>
      <c r="Z51" s="125">
        <v>554.85424197458292</v>
      </c>
      <c r="AA51" s="125">
        <v>437.75452365436058</v>
      </c>
      <c r="AB51" s="125">
        <v>517.16681621673592</v>
      </c>
      <c r="AC51" s="125">
        <v>543.30212335964552</v>
      </c>
      <c r="AD51" s="125">
        <v>481.31694446367572</v>
      </c>
      <c r="AF51" s="20"/>
      <c r="AG51" s="20"/>
      <c r="AH51" s="20">
        <v>514000</v>
      </c>
      <c r="AI51" s="9"/>
      <c r="AK51" s="388"/>
      <c r="AL51" s="388"/>
      <c r="AM51" s="388">
        <v>75.543797766019992</v>
      </c>
      <c r="AN51" s="388"/>
      <c r="AO51" s="388"/>
      <c r="AP51" s="15">
        <v>6866</v>
      </c>
      <c r="AQ51" s="15">
        <v>6877</v>
      </c>
      <c r="AR51" s="15">
        <v>6804</v>
      </c>
      <c r="AS51" s="15">
        <v>6850</v>
      </c>
      <c r="AT51" s="15">
        <v>6758</v>
      </c>
      <c r="AU51" s="21">
        <v>6704</v>
      </c>
    </row>
    <row r="52" spans="1:47">
      <c r="A52" s="40">
        <v>145</v>
      </c>
      <c r="B52" s="305">
        <v>14</v>
      </c>
      <c r="C52" s="11" t="s">
        <v>50</v>
      </c>
      <c r="D52" s="539">
        <v>35541680.281855918</v>
      </c>
      <c r="E52" s="539">
        <v>16303412.15810694</v>
      </c>
      <c r="F52" s="539">
        <v>14341504.11233801</v>
      </c>
      <c r="G52" s="117">
        <v>14872645.19879174</v>
      </c>
      <c r="H52" s="125">
        <v>15338301.032997327</v>
      </c>
      <c r="I52" s="125">
        <v>15328106.702317353</v>
      </c>
      <c r="J52" s="11"/>
      <c r="K52" s="539">
        <v>-229583</v>
      </c>
      <c r="L52" s="539">
        <v>-426691</v>
      </c>
      <c r="M52" s="539">
        <v>-574374</v>
      </c>
      <c r="N52" s="539">
        <v>-401000</v>
      </c>
      <c r="O52" s="516">
        <v>-320094</v>
      </c>
      <c r="P52" s="787" t="s">
        <v>644</v>
      </c>
      <c r="Q52" s="11"/>
      <c r="R52" s="516">
        <v>35312097.281855918</v>
      </c>
      <c r="S52" s="516">
        <v>15876721.15810694</v>
      </c>
      <c r="T52" s="516">
        <v>13767130.11233801</v>
      </c>
      <c r="U52" s="516">
        <v>14471645.19879174</v>
      </c>
      <c r="V52" s="125">
        <v>15018207.032997327</v>
      </c>
      <c r="W52" s="125">
        <v>15008012.702317353</v>
      </c>
      <c r="Y52" s="125">
        <v>2872.3033416183439</v>
      </c>
      <c r="Z52" s="125">
        <v>1283.9011125753632</v>
      </c>
      <c r="AA52" s="125">
        <v>1113.0350159542413</v>
      </c>
      <c r="AB52" s="125">
        <v>1172.4576844196501</v>
      </c>
      <c r="AC52" s="125">
        <v>1208.3198192129155</v>
      </c>
      <c r="AD52" s="125">
        <v>1209.8357680223583</v>
      </c>
      <c r="AF52" s="20"/>
      <c r="AG52" s="20"/>
      <c r="AH52" s="20"/>
      <c r="AI52" s="9"/>
      <c r="AK52" s="388"/>
      <c r="AL52" s="388"/>
      <c r="AM52" s="388"/>
      <c r="AN52" s="388"/>
      <c r="AO52" s="388"/>
      <c r="AP52" s="15">
        <v>12294</v>
      </c>
      <c r="AQ52" s="15">
        <v>12366</v>
      </c>
      <c r="AR52" s="15">
        <v>12369</v>
      </c>
      <c r="AS52" s="15">
        <v>12343</v>
      </c>
      <c r="AT52" s="15">
        <v>12429</v>
      </c>
      <c r="AU52" s="21">
        <v>12405</v>
      </c>
    </row>
    <row r="53" spans="1:47">
      <c r="A53" s="40">
        <v>146</v>
      </c>
      <c r="B53" s="305">
        <v>12</v>
      </c>
      <c r="C53" s="11" t="s">
        <v>51</v>
      </c>
      <c r="D53" s="539">
        <v>23447499.482684501</v>
      </c>
      <c r="E53" s="539">
        <v>5247344.8791271346</v>
      </c>
      <c r="F53" s="539">
        <v>4078044.8350944561</v>
      </c>
      <c r="G53" s="117">
        <v>4478533.5788182756</v>
      </c>
      <c r="H53" s="125">
        <v>4302459.9698665328</v>
      </c>
      <c r="I53" s="125">
        <v>3661992.1407734109</v>
      </c>
      <c r="J53" s="11"/>
      <c r="K53" s="539">
        <v>-48166</v>
      </c>
      <c r="L53" s="539">
        <v>-153267</v>
      </c>
      <c r="M53" s="539">
        <v>-366940</v>
      </c>
      <c r="N53" s="539">
        <v>-368830</v>
      </c>
      <c r="O53" s="516">
        <v>-342518</v>
      </c>
      <c r="P53" s="787" t="s">
        <v>644</v>
      </c>
      <c r="Q53" s="11"/>
      <c r="R53" s="516">
        <v>23399333.482684501</v>
      </c>
      <c r="S53" s="516">
        <v>5094077.8791271346</v>
      </c>
      <c r="T53" s="516">
        <v>3711104.8350944561</v>
      </c>
      <c r="U53" s="516">
        <v>4109703.5788182756</v>
      </c>
      <c r="V53" s="125">
        <v>3959941.9698665328</v>
      </c>
      <c r="W53" s="125">
        <v>3319474.1407734109</v>
      </c>
      <c r="Y53" s="125">
        <v>4927.2127779921038</v>
      </c>
      <c r="Z53" s="125">
        <v>1097.1522462044227</v>
      </c>
      <c r="AA53" s="125">
        <v>826.15868991417096</v>
      </c>
      <c r="AB53" s="125">
        <v>932.75160663147426</v>
      </c>
      <c r="AC53" s="125">
        <v>903.68369919364056</v>
      </c>
      <c r="AD53" s="125">
        <v>773.22947607114156</v>
      </c>
      <c r="AF53" s="20"/>
      <c r="AG53" s="20"/>
      <c r="AH53" s="20"/>
      <c r="AI53" s="9"/>
      <c r="AK53" s="388"/>
      <c r="AL53" s="388"/>
      <c r="AM53" s="388"/>
      <c r="AN53" s="388"/>
      <c r="AO53" s="388"/>
      <c r="AP53" s="15">
        <v>4749</v>
      </c>
      <c r="AQ53" s="15">
        <v>4643</v>
      </c>
      <c r="AR53" s="15">
        <v>4492</v>
      </c>
      <c r="AS53" s="15">
        <v>4406</v>
      </c>
      <c r="AT53" s="15">
        <v>4382</v>
      </c>
      <c r="AU53" s="21">
        <v>4293</v>
      </c>
    </row>
    <row r="54" spans="1:47">
      <c r="A54" s="40">
        <v>148</v>
      </c>
      <c r="B54" s="305">
        <v>19</v>
      </c>
      <c r="C54" s="11" t="s">
        <v>52</v>
      </c>
      <c r="D54" s="539">
        <v>28484599.627150103</v>
      </c>
      <c r="E54" s="539">
        <v>10900680.659078347</v>
      </c>
      <c r="F54" s="539">
        <v>12209383.405405348</v>
      </c>
      <c r="G54" s="117">
        <v>13030429.08312412</v>
      </c>
      <c r="H54" s="125">
        <v>13329276.316066563</v>
      </c>
      <c r="I54" s="125">
        <v>12954678.232134394</v>
      </c>
      <c r="J54" s="11"/>
      <c r="K54" s="539">
        <v>-678015</v>
      </c>
      <c r="L54" s="539">
        <v>-768089</v>
      </c>
      <c r="M54" s="539">
        <v>-835223</v>
      </c>
      <c r="N54" s="539">
        <v>-522890</v>
      </c>
      <c r="O54" s="516">
        <v>-643603</v>
      </c>
      <c r="P54" s="787" t="s">
        <v>644</v>
      </c>
      <c r="Q54" s="11"/>
      <c r="R54" s="516">
        <v>27806584.627150103</v>
      </c>
      <c r="S54" s="516">
        <v>10132591.659078347</v>
      </c>
      <c r="T54" s="516">
        <v>11374160.405405348</v>
      </c>
      <c r="U54" s="516">
        <v>12507539.08312412</v>
      </c>
      <c r="V54" s="125">
        <v>12685673.316066563</v>
      </c>
      <c r="W54" s="125">
        <v>12311075.232134394</v>
      </c>
      <c r="Y54" s="125">
        <v>4052.2565763844509</v>
      </c>
      <c r="Z54" s="125">
        <v>1445.8606819461111</v>
      </c>
      <c r="AA54" s="125">
        <v>1614.0429126444371</v>
      </c>
      <c r="AB54" s="125">
        <v>1754.9514638872063</v>
      </c>
      <c r="AC54" s="125">
        <v>1756.0455863879517</v>
      </c>
      <c r="AD54" s="125">
        <v>1699.4858133813354</v>
      </c>
      <c r="AF54" s="20"/>
      <c r="AG54" s="20"/>
      <c r="AH54" s="20"/>
      <c r="AI54" s="9"/>
      <c r="AK54" s="388"/>
      <c r="AL54" s="388"/>
      <c r="AM54" s="388"/>
      <c r="AN54" s="388"/>
      <c r="AO54" s="388"/>
      <c r="AP54" s="15">
        <v>6862</v>
      </c>
      <c r="AQ54" s="15">
        <v>7008</v>
      </c>
      <c r="AR54" s="15">
        <v>7047</v>
      </c>
      <c r="AS54" s="15">
        <v>7127</v>
      </c>
      <c r="AT54" s="15">
        <v>7224</v>
      </c>
      <c r="AU54" s="21">
        <v>7244</v>
      </c>
    </row>
    <row r="55" spans="1:47">
      <c r="A55" s="40">
        <v>149</v>
      </c>
      <c r="B55" s="305">
        <v>1</v>
      </c>
      <c r="C55" s="11" t="s">
        <v>53</v>
      </c>
      <c r="D55" s="539">
        <v>9564633.8062885832</v>
      </c>
      <c r="E55" s="539">
        <v>3630085.1754856231</v>
      </c>
      <c r="F55" s="539">
        <v>3771061.0591268567</v>
      </c>
      <c r="G55" s="117">
        <v>3862116.4515054151</v>
      </c>
      <c r="H55" s="125">
        <v>3560506.7178194737</v>
      </c>
      <c r="I55" s="125">
        <v>3579251.8655484952</v>
      </c>
      <c r="J55" s="11"/>
      <c r="K55" s="539">
        <v>-1115005</v>
      </c>
      <c r="L55" s="539">
        <v>-1284588</v>
      </c>
      <c r="M55" s="539">
        <v>-1414077</v>
      </c>
      <c r="N55" s="539">
        <v>-1404981</v>
      </c>
      <c r="O55" s="516">
        <v>-1464504</v>
      </c>
      <c r="P55" s="787" t="s">
        <v>644</v>
      </c>
      <c r="Q55" s="11"/>
      <c r="R55" s="516">
        <v>8449628.8062885832</v>
      </c>
      <c r="S55" s="516">
        <v>2345497.1754856231</v>
      </c>
      <c r="T55" s="516">
        <v>2356984.0591268567</v>
      </c>
      <c r="U55" s="516">
        <v>2457135.4515054151</v>
      </c>
      <c r="V55" s="125">
        <v>2096002.7178194737</v>
      </c>
      <c r="W55" s="125">
        <v>2114747.8655484952</v>
      </c>
      <c r="Y55" s="125">
        <v>1587.9775993776702</v>
      </c>
      <c r="Z55" s="125">
        <v>438.16498701394045</v>
      </c>
      <c r="AA55" s="125">
        <v>437.77564248269999</v>
      </c>
      <c r="AB55" s="125">
        <v>456.80153402220026</v>
      </c>
      <c r="AC55" s="125">
        <v>388.00494591252755</v>
      </c>
      <c r="AD55" s="125">
        <v>392.27376470942221</v>
      </c>
      <c r="AF55" s="20"/>
      <c r="AG55" s="20"/>
      <c r="AH55" s="20"/>
      <c r="AI55" s="513">
        <v>459000</v>
      </c>
      <c r="AK55" s="388"/>
      <c r="AL55" s="388"/>
      <c r="AM55" s="388"/>
      <c r="AN55" s="388">
        <v>85.331846068042381</v>
      </c>
      <c r="AO55" s="388"/>
      <c r="AP55" s="15">
        <v>5321</v>
      </c>
      <c r="AQ55" s="15">
        <v>5353</v>
      </c>
      <c r="AR55" s="15">
        <v>5384</v>
      </c>
      <c r="AS55" s="15">
        <v>5379</v>
      </c>
      <c r="AT55" s="15">
        <v>5402</v>
      </c>
      <c r="AU55" s="21">
        <v>5391</v>
      </c>
    </row>
    <row r="56" spans="1:47">
      <c r="A56" s="40">
        <v>151</v>
      </c>
      <c r="B56" s="305">
        <v>14</v>
      </c>
      <c r="C56" s="11" t="s">
        <v>54</v>
      </c>
      <c r="D56" s="539">
        <v>8802610.5502253212</v>
      </c>
      <c r="E56" s="539">
        <v>1381398.3185820691</v>
      </c>
      <c r="F56" s="539">
        <v>956504.65462332731</v>
      </c>
      <c r="G56" s="117">
        <v>963039.69574598433</v>
      </c>
      <c r="H56" s="125">
        <v>932049.62543324078</v>
      </c>
      <c r="I56" s="125">
        <v>1061847.5530236685</v>
      </c>
      <c r="J56" s="11"/>
      <c r="K56" s="539">
        <v>-508908</v>
      </c>
      <c r="L56" s="539">
        <v>-518933</v>
      </c>
      <c r="M56" s="539">
        <v>-491266</v>
      </c>
      <c r="N56" s="539">
        <v>-430411</v>
      </c>
      <c r="O56" s="516">
        <v>-501585</v>
      </c>
      <c r="P56" s="787" t="s">
        <v>644</v>
      </c>
      <c r="Q56" s="11"/>
      <c r="R56" s="516">
        <v>8293702.5502253212</v>
      </c>
      <c r="S56" s="516">
        <v>862465.31858206913</v>
      </c>
      <c r="T56" s="516">
        <v>465238.65462332731</v>
      </c>
      <c r="U56" s="516">
        <v>532628.69574598433</v>
      </c>
      <c r="V56" s="125">
        <v>430464.62543324078</v>
      </c>
      <c r="W56" s="125">
        <v>560262.55302366847</v>
      </c>
      <c r="Y56" s="125">
        <v>4308.4169092079592</v>
      </c>
      <c r="Z56" s="125">
        <v>456.08953917613388</v>
      </c>
      <c r="AA56" s="125">
        <v>251.2087767944532</v>
      </c>
      <c r="AB56" s="125">
        <v>293.62111121608837</v>
      </c>
      <c r="AC56" s="125">
        <v>239.94683691930925</v>
      </c>
      <c r="AD56" s="125">
        <v>316.35378488067107</v>
      </c>
      <c r="AF56" s="20"/>
      <c r="AG56" s="20"/>
      <c r="AH56" s="20"/>
      <c r="AI56" s="9"/>
      <c r="AK56" s="388"/>
      <c r="AL56" s="388"/>
      <c r="AM56" s="388"/>
      <c r="AN56" s="388"/>
      <c r="AO56" s="388"/>
      <c r="AP56" s="15">
        <v>1925</v>
      </c>
      <c r="AQ56" s="15">
        <v>1891</v>
      </c>
      <c r="AR56" s="15">
        <v>1852</v>
      </c>
      <c r="AS56" s="15">
        <v>1814</v>
      </c>
      <c r="AT56" s="15">
        <v>1794</v>
      </c>
      <c r="AU56" s="21">
        <v>1771</v>
      </c>
    </row>
    <row r="57" spans="1:47">
      <c r="A57" s="40">
        <v>152</v>
      </c>
      <c r="B57" s="305">
        <v>14</v>
      </c>
      <c r="C57" s="11" t="s">
        <v>55</v>
      </c>
      <c r="D57" s="539">
        <v>14902959.851983774</v>
      </c>
      <c r="E57" s="539">
        <v>4717162.8569224579</v>
      </c>
      <c r="F57" s="539">
        <v>4004871.3961438136</v>
      </c>
      <c r="G57" s="117">
        <v>4200372.9090187261</v>
      </c>
      <c r="H57" s="125">
        <v>4190982.9763611779</v>
      </c>
      <c r="I57" s="125">
        <v>3860326.467612558</v>
      </c>
      <c r="J57" s="11"/>
      <c r="K57" s="539">
        <v>83201</v>
      </c>
      <c r="L57" s="539">
        <v>-1896</v>
      </c>
      <c r="M57" s="539">
        <v>105304</v>
      </c>
      <c r="N57" s="539">
        <v>209434</v>
      </c>
      <c r="O57" s="516">
        <v>284434</v>
      </c>
      <c r="P57" s="787" t="s">
        <v>644</v>
      </c>
      <c r="Q57" s="11"/>
      <c r="R57" s="516">
        <v>14986160.851983774</v>
      </c>
      <c r="S57" s="516">
        <v>4715266.8569224579</v>
      </c>
      <c r="T57" s="516">
        <v>4110175.3961438136</v>
      </c>
      <c r="U57" s="516">
        <v>4409806.9090187261</v>
      </c>
      <c r="V57" s="125">
        <v>4475416.9763611779</v>
      </c>
      <c r="W57" s="125">
        <v>4144760.467612558</v>
      </c>
      <c r="Y57" s="125">
        <v>3351.8588351562903</v>
      </c>
      <c r="Z57" s="125">
        <v>1052.5149234201915</v>
      </c>
      <c r="AA57" s="125">
        <v>932.85869181657142</v>
      </c>
      <c r="AB57" s="125">
        <v>1012.1200158408827</v>
      </c>
      <c r="AC57" s="125">
        <v>1036.216016754151</v>
      </c>
      <c r="AD57" s="125">
        <v>972.72012851738043</v>
      </c>
      <c r="AF57" s="20"/>
      <c r="AG57" s="20"/>
      <c r="AH57" s="20"/>
      <c r="AI57" s="9"/>
      <c r="AK57" s="388"/>
      <c r="AL57" s="388"/>
      <c r="AM57" s="388"/>
      <c r="AN57" s="388"/>
      <c r="AO57" s="388"/>
      <c r="AP57" s="15">
        <v>4471</v>
      </c>
      <c r="AQ57" s="15">
        <v>4480</v>
      </c>
      <c r="AR57" s="15">
        <v>4406</v>
      </c>
      <c r="AS57" s="15">
        <v>4357</v>
      </c>
      <c r="AT57" s="15">
        <v>4319</v>
      </c>
      <c r="AU57" s="21">
        <v>4261</v>
      </c>
    </row>
    <row r="58" spans="1:47">
      <c r="A58" s="40">
        <v>153</v>
      </c>
      <c r="B58" s="305">
        <v>9</v>
      </c>
      <c r="C58" s="11" t="s">
        <v>56</v>
      </c>
      <c r="D58" s="539">
        <v>72564099.016624674</v>
      </c>
      <c r="E58" s="539">
        <v>25108355.035301622</v>
      </c>
      <c r="F58" s="539">
        <v>18376679.525422659</v>
      </c>
      <c r="G58" s="117">
        <v>20703007.089782659</v>
      </c>
      <c r="H58" s="125">
        <v>20468036.472251441</v>
      </c>
      <c r="I58" s="125">
        <v>19236529.08733698</v>
      </c>
      <c r="J58" s="11"/>
      <c r="K58" s="539">
        <v>-1173353</v>
      </c>
      <c r="L58" s="539">
        <v>-1241687</v>
      </c>
      <c r="M58" s="539">
        <v>-856118</v>
      </c>
      <c r="N58" s="539">
        <v>159101</v>
      </c>
      <c r="O58" s="516">
        <v>-251106</v>
      </c>
      <c r="P58" s="787" t="s">
        <v>644</v>
      </c>
      <c r="Q58" s="11"/>
      <c r="R58" s="516">
        <v>71390746.016624674</v>
      </c>
      <c r="S58" s="516">
        <v>23866668.035301622</v>
      </c>
      <c r="T58" s="516">
        <v>17520561.525422659</v>
      </c>
      <c r="U58" s="516">
        <v>20862108.089782659</v>
      </c>
      <c r="V58" s="125">
        <v>20216930.472251441</v>
      </c>
      <c r="W58" s="125">
        <v>18985423.08733698</v>
      </c>
      <c r="Y58" s="125">
        <v>2737.9001348657594</v>
      </c>
      <c r="Z58" s="125">
        <v>930.29304366796418</v>
      </c>
      <c r="AA58" s="125">
        <v>695.03973045948339</v>
      </c>
      <c r="AB58" s="125">
        <v>837.19684135730404</v>
      </c>
      <c r="AC58" s="125">
        <v>817.70467854115202</v>
      </c>
      <c r="AD58" s="125">
        <v>779.84896641351327</v>
      </c>
      <c r="AF58" s="20"/>
      <c r="AG58" s="20"/>
      <c r="AH58" s="20"/>
      <c r="AI58" s="9"/>
      <c r="AK58" s="388"/>
      <c r="AL58" s="388"/>
      <c r="AM58" s="388"/>
      <c r="AN58" s="388"/>
      <c r="AO58" s="388"/>
      <c r="AP58" s="15">
        <v>26075</v>
      </c>
      <c r="AQ58" s="15">
        <v>25655</v>
      </c>
      <c r="AR58" s="15">
        <v>25208</v>
      </c>
      <c r="AS58" s="15">
        <v>24919</v>
      </c>
      <c r="AT58" s="15">
        <v>24724</v>
      </c>
      <c r="AU58" s="21">
        <v>24345</v>
      </c>
    </row>
    <row r="59" spans="1:47">
      <c r="A59" s="40">
        <v>165</v>
      </c>
      <c r="B59" s="305">
        <v>5</v>
      </c>
      <c r="C59" s="11" t="s">
        <v>57</v>
      </c>
      <c r="D59" s="539">
        <v>33414997.136040278</v>
      </c>
      <c r="E59" s="539">
        <v>14531618.869979797</v>
      </c>
      <c r="F59" s="539">
        <v>11782278.271411119</v>
      </c>
      <c r="G59" s="117">
        <v>11401608.73915332</v>
      </c>
      <c r="H59" s="125">
        <v>10876072.356250169</v>
      </c>
      <c r="I59" s="125">
        <v>9755138.8010057211</v>
      </c>
      <c r="J59" s="11"/>
      <c r="K59" s="539">
        <v>-2047241</v>
      </c>
      <c r="L59" s="539">
        <v>-2158906</v>
      </c>
      <c r="M59" s="539">
        <v>-2028508</v>
      </c>
      <c r="N59" s="539">
        <v>-1853211</v>
      </c>
      <c r="O59" s="516">
        <v>-2126254</v>
      </c>
      <c r="P59" s="787" t="s">
        <v>644</v>
      </c>
      <c r="Q59" s="11"/>
      <c r="R59" s="516">
        <v>31367756.136040278</v>
      </c>
      <c r="S59" s="516">
        <v>12372712.869979797</v>
      </c>
      <c r="T59" s="516">
        <v>9753770.271411119</v>
      </c>
      <c r="U59" s="516">
        <v>9548397.73915332</v>
      </c>
      <c r="V59" s="125">
        <v>8749818.3562501688</v>
      </c>
      <c r="W59" s="125">
        <v>7628884.8010057211</v>
      </c>
      <c r="Y59" s="125">
        <v>1931.8689496853037</v>
      </c>
      <c r="Z59" s="125">
        <v>757.20397001100343</v>
      </c>
      <c r="AA59" s="125">
        <v>599.12593804736605</v>
      </c>
      <c r="AB59" s="125">
        <v>592.22215091194687</v>
      </c>
      <c r="AC59" s="125">
        <v>546.35144278802181</v>
      </c>
      <c r="AD59" s="125">
        <v>480.80196640862931</v>
      </c>
      <c r="AF59" s="20"/>
      <c r="AG59" s="20"/>
      <c r="AH59" s="20"/>
      <c r="AI59" s="9"/>
      <c r="AK59" s="388"/>
      <c r="AL59" s="388"/>
      <c r="AM59" s="388"/>
      <c r="AN59" s="388"/>
      <c r="AO59" s="388"/>
      <c r="AP59" s="15">
        <v>16237</v>
      </c>
      <c r="AQ59" s="15">
        <v>16340</v>
      </c>
      <c r="AR59" s="15">
        <v>16280</v>
      </c>
      <c r="AS59" s="15">
        <v>16123</v>
      </c>
      <c r="AT59" s="15">
        <v>16015</v>
      </c>
      <c r="AU59" s="21">
        <v>15867</v>
      </c>
    </row>
    <row r="60" spans="1:47">
      <c r="A60" s="40">
        <v>167</v>
      </c>
      <c r="B60" s="305">
        <v>12</v>
      </c>
      <c r="C60" s="11" t="s">
        <v>58</v>
      </c>
      <c r="D60" s="539">
        <v>176397226.87288147</v>
      </c>
      <c r="E60" s="539">
        <v>57001036.225889884</v>
      </c>
      <c r="F60" s="539">
        <v>39740782.456286117</v>
      </c>
      <c r="G60" s="117">
        <v>49440301.729290619</v>
      </c>
      <c r="H60" s="125">
        <v>53281437.439890176</v>
      </c>
      <c r="I60" s="125">
        <v>53351770.8162774</v>
      </c>
      <c r="J60" s="11"/>
      <c r="K60" s="539">
        <v>-85859</v>
      </c>
      <c r="L60" s="539">
        <v>-761621</v>
      </c>
      <c r="M60" s="539">
        <v>197249</v>
      </c>
      <c r="N60" s="539">
        <v>3410147</v>
      </c>
      <c r="O60" s="516">
        <v>2877872</v>
      </c>
      <c r="P60" s="787" t="s">
        <v>644</v>
      </c>
      <c r="Q60" s="11"/>
      <c r="R60" s="516">
        <v>176311367.87288147</v>
      </c>
      <c r="S60" s="516">
        <v>56239415.225889884</v>
      </c>
      <c r="T60" s="516">
        <v>39938031.456286117</v>
      </c>
      <c r="U60" s="516">
        <v>52850448.729290619</v>
      </c>
      <c r="V60" s="125">
        <v>56159309.439890176</v>
      </c>
      <c r="W60" s="125">
        <v>56229642.8162774</v>
      </c>
      <c r="Y60" s="125">
        <v>2291.6925699991093</v>
      </c>
      <c r="Z60" s="125">
        <v>727.91466879654524</v>
      </c>
      <c r="AA60" s="125">
        <v>515.24301028583739</v>
      </c>
      <c r="AB60" s="125">
        <v>677.03170209949292</v>
      </c>
      <c r="AC60" s="125">
        <v>713.2155984797015</v>
      </c>
      <c r="AD60" s="125">
        <v>710.60727187601765</v>
      </c>
      <c r="AF60" s="20"/>
      <c r="AG60" s="20"/>
      <c r="AH60" s="20"/>
      <c r="AI60" s="9"/>
      <c r="AK60" s="388"/>
      <c r="AL60" s="388"/>
      <c r="AM60" s="388"/>
      <c r="AN60" s="388"/>
      <c r="AO60" s="388"/>
      <c r="AP60" s="15">
        <v>76935</v>
      </c>
      <c r="AQ60" s="15">
        <v>77261</v>
      </c>
      <c r="AR60" s="15">
        <v>77513</v>
      </c>
      <c r="AS60" s="15">
        <v>78062</v>
      </c>
      <c r="AT60" s="15">
        <v>78741</v>
      </c>
      <c r="AU60" s="21">
        <v>79129</v>
      </c>
    </row>
    <row r="61" spans="1:47">
      <c r="A61" s="40">
        <v>169</v>
      </c>
      <c r="B61" s="305">
        <v>5</v>
      </c>
      <c r="C61" s="11" t="s">
        <v>59</v>
      </c>
      <c r="D61" s="539">
        <v>11611609.483071582</v>
      </c>
      <c r="E61" s="539">
        <v>3670027.8059957162</v>
      </c>
      <c r="F61" s="539">
        <v>3829653.9126977967</v>
      </c>
      <c r="G61" s="117">
        <v>4193455.9980784999</v>
      </c>
      <c r="H61" s="125">
        <v>3953334.2843196476</v>
      </c>
      <c r="I61" s="125">
        <v>3895101.3438057187</v>
      </c>
      <c r="J61" s="11"/>
      <c r="K61" s="539">
        <v>-1291424</v>
      </c>
      <c r="L61" s="539">
        <v>-1197192</v>
      </c>
      <c r="M61" s="539">
        <v>-1291803</v>
      </c>
      <c r="N61" s="539">
        <v>-1221396</v>
      </c>
      <c r="O61" s="516">
        <v>-1306479</v>
      </c>
      <c r="P61" s="787" t="s">
        <v>644</v>
      </c>
      <c r="Q61" s="11"/>
      <c r="R61" s="516">
        <v>10320185.483071582</v>
      </c>
      <c r="S61" s="516">
        <v>2472835.8059957162</v>
      </c>
      <c r="T61" s="516">
        <v>2537850.9126977967</v>
      </c>
      <c r="U61" s="516">
        <v>2972059.9980784999</v>
      </c>
      <c r="V61" s="125">
        <v>2646855.2843196476</v>
      </c>
      <c r="W61" s="125">
        <v>2588622.3438057187</v>
      </c>
      <c r="Y61" s="125">
        <v>2039.15935251365</v>
      </c>
      <c r="Z61" s="125">
        <v>490.05862187786687</v>
      </c>
      <c r="AA61" s="125">
        <v>508.58735725406746</v>
      </c>
      <c r="AB61" s="125">
        <v>604.56875469456872</v>
      </c>
      <c r="AC61" s="125">
        <v>545.96849924085143</v>
      </c>
      <c r="AD61" s="125">
        <v>539.85867441203732</v>
      </c>
      <c r="AF61" s="20"/>
      <c r="AG61" s="20"/>
      <c r="AH61" s="20"/>
      <c r="AI61" s="513">
        <v>436000</v>
      </c>
      <c r="AK61" s="388"/>
      <c r="AL61" s="388"/>
      <c r="AM61" s="388"/>
      <c r="AN61" s="388">
        <v>88.689991863303504</v>
      </c>
      <c r="AO61" s="388"/>
      <c r="AP61" s="15">
        <v>5061</v>
      </c>
      <c r="AQ61" s="15">
        <v>5046</v>
      </c>
      <c r="AR61" s="15">
        <v>4990</v>
      </c>
      <c r="AS61" s="15">
        <v>4916</v>
      </c>
      <c r="AT61" s="15">
        <v>4848</v>
      </c>
      <c r="AU61" s="21">
        <v>4795</v>
      </c>
    </row>
    <row r="62" spans="1:47">
      <c r="A62" s="40">
        <v>171</v>
      </c>
      <c r="B62" s="305">
        <v>11</v>
      </c>
      <c r="C62" s="11" t="s">
        <v>60</v>
      </c>
      <c r="D62" s="539">
        <v>13908559.170777367</v>
      </c>
      <c r="E62" s="539">
        <v>2968179.9834689428</v>
      </c>
      <c r="F62" s="539">
        <v>2546524.4628438228</v>
      </c>
      <c r="G62" s="117">
        <v>3312695.7927614241</v>
      </c>
      <c r="H62" s="125">
        <v>3443644.684745816</v>
      </c>
      <c r="I62" s="125">
        <v>3184488.6731757694</v>
      </c>
      <c r="J62" s="11"/>
      <c r="K62" s="539">
        <v>-135669</v>
      </c>
      <c r="L62" s="539">
        <v>-329192</v>
      </c>
      <c r="M62" s="539">
        <v>135400</v>
      </c>
      <c r="N62" s="539">
        <v>382410</v>
      </c>
      <c r="O62" s="516">
        <v>36919</v>
      </c>
      <c r="P62" s="787" t="s">
        <v>644</v>
      </c>
      <c r="Q62" s="11"/>
      <c r="R62" s="516">
        <v>13772890.170777367</v>
      </c>
      <c r="S62" s="516">
        <v>2638987.9834689428</v>
      </c>
      <c r="T62" s="516">
        <v>2681924.4628438228</v>
      </c>
      <c r="U62" s="516">
        <v>3695105.7927614241</v>
      </c>
      <c r="V62" s="125">
        <v>3480563.684745816</v>
      </c>
      <c r="W62" s="125">
        <v>3221407.6731757694</v>
      </c>
      <c r="Y62" s="125">
        <v>2937.2766412406413</v>
      </c>
      <c r="Z62" s="125">
        <v>570.71539434881981</v>
      </c>
      <c r="AA62" s="125">
        <v>590.73226053828694</v>
      </c>
      <c r="AB62" s="125">
        <v>805.03394177808809</v>
      </c>
      <c r="AC62" s="125">
        <v>764.62295359090865</v>
      </c>
      <c r="AD62" s="125">
        <v>716.82413733328201</v>
      </c>
      <c r="AF62" s="20"/>
      <c r="AG62" s="20"/>
      <c r="AH62" s="20"/>
      <c r="AI62" s="9"/>
      <c r="AK62" s="388"/>
      <c r="AL62" s="388"/>
      <c r="AM62" s="388"/>
      <c r="AN62" s="388"/>
      <c r="AO62" s="388"/>
      <c r="AP62" s="15">
        <v>4689</v>
      </c>
      <c r="AQ62" s="15">
        <v>4624</v>
      </c>
      <c r="AR62" s="15">
        <v>4540</v>
      </c>
      <c r="AS62" s="15">
        <v>4590</v>
      </c>
      <c r="AT62" s="15">
        <v>4552</v>
      </c>
      <c r="AU62" s="21">
        <v>4494</v>
      </c>
    </row>
    <row r="63" spans="1:47">
      <c r="A63" s="40">
        <v>172</v>
      </c>
      <c r="B63" s="305">
        <v>13</v>
      </c>
      <c r="C63" s="11" t="s">
        <v>61</v>
      </c>
      <c r="D63" s="539">
        <v>17171193.232873265</v>
      </c>
      <c r="E63" s="539">
        <v>2308682.4262626907</v>
      </c>
      <c r="F63" s="539">
        <v>2697702.9385543265</v>
      </c>
      <c r="G63" s="117">
        <v>3091551.4756783149</v>
      </c>
      <c r="H63" s="125">
        <v>3166832.7864004686</v>
      </c>
      <c r="I63" s="125">
        <v>3113955.409455813</v>
      </c>
      <c r="J63" s="11"/>
      <c r="K63" s="539">
        <v>78790</v>
      </c>
      <c r="L63" s="539">
        <v>92095</v>
      </c>
      <c r="M63" s="539">
        <v>534161</v>
      </c>
      <c r="N63" s="539">
        <v>866871</v>
      </c>
      <c r="O63" s="516">
        <v>114612</v>
      </c>
      <c r="P63" s="787" t="s">
        <v>644</v>
      </c>
      <c r="Q63" s="11"/>
      <c r="R63" s="516">
        <v>17249983.232873265</v>
      </c>
      <c r="S63" s="516">
        <v>2400777.4262626907</v>
      </c>
      <c r="T63" s="516">
        <v>3231863.9385543265</v>
      </c>
      <c r="U63" s="516">
        <v>3958422.4756783149</v>
      </c>
      <c r="V63" s="125">
        <v>3281444.7864004686</v>
      </c>
      <c r="W63" s="125">
        <v>3228567.409455813</v>
      </c>
      <c r="Y63" s="125">
        <v>4014.4247691117675</v>
      </c>
      <c r="Z63" s="125">
        <v>563.1661802164416</v>
      </c>
      <c r="AA63" s="125">
        <v>774.84151008255253</v>
      </c>
      <c r="AB63" s="125">
        <v>970.43943997997428</v>
      </c>
      <c r="AC63" s="125">
        <v>800.54764244949217</v>
      </c>
      <c r="AD63" s="125">
        <v>791.50953896930935</v>
      </c>
      <c r="AF63" s="20"/>
      <c r="AG63" s="20"/>
      <c r="AH63" s="20"/>
      <c r="AI63" s="9"/>
      <c r="AK63" s="388"/>
      <c r="AL63" s="388"/>
      <c r="AM63" s="388"/>
      <c r="AN63" s="388"/>
      <c r="AO63" s="388"/>
      <c r="AP63" s="15">
        <v>4297</v>
      </c>
      <c r="AQ63" s="15">
        <v>4263</v>
      </c>
      <c r="AR63" s="15">
        <v>4171</v>
      </c>
      <c r="AS63" s="15">
        <v>4079</v>
      </c>
      <c r="AT63" s="15">
        <v>4099</v>
      </c>
      <c r="AU63" s="21">
        <v>4079</v>
      </c>
    </row>
    <row r="64" spans="1:47">
      <c r="A64" s="40">
        <v>176</v>
      </c>
      <c r="B64" s="305">
        <v>12</v>
      </c>
      <c r="C64" s="11" t="s">
        <v>62</v>
      </c>
      <c r="D64" s="539">
        <v>22227003.491998412</v>
      </c>
      <c r="E64" s="539">
        <v>3362572.5325116846</v>
      </c>
      <c r="F64" s="539">
        <v>2136636.5770198861</v>
      </c>
      <c r="G64" s="117">
        <v>2716311.6852880698</v>
      </c>
      <c r="H64" s="125">
        <v>2494090.8263514359</v>
      </c>
      <c r="I64" s="125">
        <v>1985764.3578879079</v>
      </c>
      <c r="J64" s="11"/>
      <c r="K64" s="539">
        <v>-103558</v>
      </c>
      <c r="L64" s="539">
        <v>-88163</v>
      </c>
      <c r="M64" s="539">
        <v>-50417</v>
      </c>
      <c r="N64" s="539">
        <v>125479</v>
      </c>
      <c r="O64" s="516">
        <v>-67832</v>
      </c>
      <c r="P64" s="787" t="s">
        <v>644</v>
      </c>
      <c r="Q64" s="11"/>
      <c r="R64" s="516">
        <v>22123445.491998412</v>
      </c>
      <c r="S64" s="516">
        <v>3274409.5325116846</v>
      </c>
      <c r="T64" s="516">
        <v>2086219.5770198861</v>
      </c>
      <c r="U64" s="516">
        <v>2841790.6852880698</v>
      </c>
      <c r="V64" s="125">
        <v>2426258.8263514359</v>
      </c>
      <c r="W64" s="125">
        <v>1917932.3578879079</v>
      </c>
      <c r="Y64" s="125">
        <v>4886.9992250935302</v>
      </c>
      <c r="Z64" s="125">
        <v>736.81582639776877</v>
      </c>
      <c r="AA64" s="125">
        <v>479.37030721964294</v>
      </c>
      <c r="AB64" s="125">
        <v>667.24364528952094</v>
      </c>
      <c r="AC64" s="125">
        <v>583.23529479601825</v>
      </c>
      <c r="AD64" s="125">
        <v>472.51351512389948</v>
      </c>
      <c r="AF64" s="20"/>
      <c r="AG64" s="20"/>
      <c r="AH64" s="20"/>
      <c r="AI64" s="9"/>
      <c r="AK64" s="388"/>
      <c r="AL64" s="388"/>
      <c r="AM64" s="388"/>
      <c r="AN64" s="388"/>
      <c r="AO64" s="388"/>
      <c r="AP64" s="15">
        <v>4527</v>
      </c>
      <c r="AQ64" s="15">
        <v>4444</v>
      </c>
      <c r="AR64" s="15">
        <v>4352</v>
      </c>
      <c r="AS64" s="15">
        <v>4259</v>
      </c>
      <c r="AT64" s="15">
        <v>4160</v>
      </c>
      <c r="AU64" s="21">
        <v>4059</v>
      </c>
    </row>
    <row r="65" spans="1:47">
      <c r="A65" s="40">
        <v>177</v>
      </c>
      <c r="B65" s="305">
        <v>6</v>
      </c>
      <c r="C65" s="11" t="s">
        <v>63</v>
      </c>
      <c r="D65" s="539">
        <v>5239069.6360836504</v>
      </c>
      <c r="E65" s="539">
        <v>1322547.3672769438</v>
      </c>
      <c r="F65" s="539">
        <v>1636934.2059580167</v>
      </c>
      <c r="G65" s="117">
        <v>1720570.813892805</v>
      </c>
      <c r="H65" s="125">
        <v>1174041.9622472837</v>
      </c>
      <c r="I65" s="125">
        <v>1173360.4501497233</v>
      </c>
      <c r="J65" s="11"/>
      <c r="K65" s="539">
        <v>-479945</v>
      </c>
      <c r="L65" s="539">
        <v>-451851</v>
      </c>
      <c r="M65" s="539">
        <v>-513354</v>
      </c>
      <c r="N65" s="539">
        <v>-493467</v>
      </c>
      <c r="O65" s="516">
        <v>-499377</v>
      </c>
      <c r="P65" s="787" t="s">
        <v>644</v>
      </c>
      <c r="Q65" s="11"/>
      <c r="R65" s="516">
        <v>4759124.6360836504</v>
      </c>
      <c r="S65" s="516">
        <v>870696.36727694375</v>
      </c>
      <c r="T65" s="516">
        <v>1123580.2059580167</v>
      </c>
      <c r="U65" s="516">
        <v>1227103.813892805</v>
      </c>
      <c r="V65" s="125">
        <v>674664.96224728366</v>
      </c>
      <c r="W65" s="125">
        <v>673983.45014972333</v>
      </c>
      <c r="Y65" s="125">
        <v>2643.9581311575835</v>
      </c>
      <c r="Z65" s="125">
        <v>487.51196376088677</v>
      </c>
      <c r="AA65" s="125">
        <v>635.50916626584649</v>
      </c>
      <c r="AB65" s="125">
        <v>718.44485590913644</v>
      </c>
      <c r="AC65" s="125">
        <v>404.47539703074563</v>
      </c>
      <c r="AD65" s="125">
        <v>405.28168980741032</v>
      </c>
      <c r="AF65" s="20"/>
      <c r="AG65" s="20"/>
      <c r="AH65" s="20"/>
      <c r="AI65" s="9"/>
      <c r="AK65" s="388"/>
      <c r="AL65" s="388"/>
      <c r="AM65" s="388"/>
      <c r="AN65" s="388"/>
      <c r="AO65" s="388"/>
      <c r="AP65" s="15">
        <v>1800</v>
      </c>
      <c r="AQ65" s="15">
        <v>1786</v>
      </c>
      <c r="AR65" s="15">
        <v>1768</v>
      </c>
      <c r="AS65" s="15">
        <v>1708</v>
      </c>
      <c r="AT65" s="15">
        <v>1668</v>
      </c>
      <c r="AU65" s="21">
        <v>1663</v>
      </c>
    </row>
    <row r="66" spans="1:47">
      <c r="A66" s="40">
        <v>178</v>
      </c>
      <c r="B66" s="305">
        <v>10</v>
      </c>
      <c r="C66" s="11" t="s">
        <v>64</v>
      </c>
      <c r="D66" s="539">
        <v>24563940.314394508</v>
      </c>
      <c r="E66" s="539">
        <v>4542949.1358003775</v>
      </c>
      <c r="F66" s="539">
        <v>4242998.9082134273</v>
      </c>
      <c r="G66" s="117">
        <v>4501184.3007342769</v>
      </c>
      <c r="H66" s="125">
        <v>4535264.1906004176</v>
      </c>
      <c r="I66" s="125">
        <v>3946696.8646870963</v>
      </c>
      <c r="J66" s="11"/>
      <c r="K66" s="539">
        <v>-581018</v>
      </c>
      <c r="L66" s="539">
        <v>-712040</v>
      </c>
      <c r="M66" s="539">
        <v>-215485</v>
      </c>
      <c r="N66" s="539">
        <v>-547268</v>
      </c>
      <c r="O66" s="516">
        <v>-950878</v>
      </c>
      <c r="P66" s="787" t="s">
        <v>644</v>
      </c>
      <c r="Q66" s="11"/>
      <c r="R66" s="516">
        <v>23982922.314394508</v>
      </c>
      <c r="S66" s="516">
        <v>3830909.1358003775</v>
      </c>
      <c r="T66" s="516">
        <v>4027513.9082134273</v>
      </c>
      <c r="U66" s="516">
        <v>3953916.3007342769</v>
      </c>
      <c r="V66" s="125">
        <v>3584386.1906004176</v>
      </c>
      <c r="W66" s="125">
        <v>2995818.8646870963</v>
      </c>
      <c r="Y66" s="125">
        <v>4042.9740921096609</v>
      </c>
      <c r="Z66" s="125">
        <v>650.74046811625237</v>
      </c>
      <c r="AA66" s="125">
        <v>698.13033597043284</v>
      </c>
      <c r="AB66" s="125">
        <v>689.55638310678012</v>
      </c>
      <c r="AC66" s="125">
        <v>631.72121794156112</v>
      </c>
      <c r="AD66" s="125">
        <v>537.94556737064033</v>
      </c>
      <c r="AF66" s="20"/>
      <c r="AG66" s="20"/>
      <c r="AH66" s="20"/>
      <c r="AI66" s="512"/>
      <c r="AK66" s="388"/>
      <c r="AL66" s="388"/>
      <c r="AM66" s="388"/>
      <c r="AN66" s="388"/>
      <c r="AO66" s="388"/>
      <c r="AP66" s="15">
        <v>5932</v>
      </c>
      <c r="AQ66" s="15">
        <v>5887</v>
      </c>
      <c r="AR66" s="15">
        <v>5769</v>
      </c>
      <c r="AS66" s="15">
        <v>5734</v>
      </c>
      <c r="AT66" s="15">
        <v>5674</v>
      </c>
      <c r="AU66" s="21">
        <v>5569</v>
      </c>
    </row>
    <row r="67" spans="1:47">
      <c r="A67" s="40">
        <v>179</v>
      </c>
      <c r="B67" s="305">
        <v>13</v>
      </c>
      <c r="C67" s="11" t="s">
        <v>65</v>
      </c>
      <c r="D67" s="539">
        <v>243389074.46214026</v>
      </c>
      <c r="E67" s="539">
        <v>80937512.808086991</v>
      </c>
      <c r="F67" s="539">
        <v>53074718.126723282</v>
      </c>
      <c r="G67" s="117">
        <v>72423440.167152852</v>
      </c>
      <c r="H67" s="125">
        <v>82315126.524547055</v>
      </c>
      <c r="I67" s="125">
        <v>79193596.411587358</v>
      </c>
      <c r="J67" s="11"/>
      <c r="K67" s="539">
        <v>-22721521</v>
      </c>
      <c r="L67" s="539">
        <v>-23235940</v>
      </c>
      <c r="M67" s="539">
        <v>-23112101</v>
      </c>
      <c r="N67" s="539">
        <v>-23718006</v>
      </c>
      <c r="O67" s="516">
        <v>-24942284</v>
      </c>
      <c r="P67" s="787" t="s">
        <v>644</v>
      </c>
      <c r="Q67" s="11"/>
      <c r="R67" s="516">
        <v>220667553.46214026</v>
      </c>
      <c r="S67" s="516">
        <v>57701572.808086991</v>
      </c>
      <c r="T67" s="516">
        <v>29962617.126723282</v>
      </c>
      <c r="U67" s="516">
        <v>48705434.167152852</v>
      </c>
      <c r="V67" s="125">
        <v>57372842.524547055</v>
      </c>
      <c r="W67" s="125">
        <v>54251312.411587358</v>
      </c>
      <c r="Y67" s="125">
        <v>1538.6107478883018</v>
      </c>
      <c r="Z67" s="125">
        <v>399.39347011612546</v>
      </c>
      <c r="AA67" s="125">
        <v>205.38236530138587</v>
      </c>
      <c r="AB67" s="125">
        <v>329.6565332878917</v>
      </c>
      <c r="AC67" s="125">
        <v>384.55194260189455</v>
      </c>
      <c r="AD67" s="125">
        <v>361.92876621359858</v>
      </c>
      <c r="AF67" s="20"/>
      <c r="AG67" s="20"/>
      <c r="AH67" s="20"/>
      <c r="AI67" s="9"/>
      <c r="AK67" s="388"/>
      <c r="AL67" s="388"/>
      <c r="AM67" s="388"/>
      <c r="AN67" s="388"/>
      <c r="AO67" s="388"/>
      <c r="AP67" s="15">
        <v>143420</v>
      </c>
      <c r="AQ67" s="15">
        <v>144473</v>
      </c>
      <c r="AR67" s="15">
        <v>145887</v>
      </c>
      <c r="AS67" s="15">
        <v>147746</v>
      </c>
      <c r="AT67" s="15">
        <v>149194</v>
      </c>
      <c r="AU67" s="21">
        <v>149895</v>
      </c>
    </row>
    <row r="68" spans="1:47">
      <c r="A68" s="40">
        <v>181</v>
      </c>
      <c r="B68" s="305">
        <v>4</v>
      </c>
      <c r="C68" s="11" t="s">
        <v>66</v>
      </c>
      <c r="D68" s="539">
        <v>6074540.5693837302</v>
      </c>
      <c r="E68" s="539">
        <v>2250675.9295057487</v>
      </c>
      <c r="F68" s="539">
        <v>2207216.4859467167</v>
      </c>
      <c r="G68" s="117">
        <v>2362071.6895618932</v>
      </c>
      <c r="H68" s="125">
        <v>2337031.5010470063</v>
      </c>
      <c r="I68" s="125">
        <v>2328034.8555279905</v>
      </c>
      <c r="J68" s="11"/>
      <c r="K68" s="539">
        <v>-369016</v>
      </c>
      <c r="L68" s="539">
        <v>-381083</v>
      </c>
      <c r="M68" s="539">
        <v>-398405</v>
      </c>
      <c r="N68" s="539">
        <v>-390476</v>
      </c>
      <c r="O68" s="516">
        <v>-387771</v>
      </c>
      <c r="P68" s="787" t="s">
        <v>644</v>
      </c>
      <c r="Q68" s="11"/>
      <c r="R68" s="516">
        <v>5705524.5693837302</v>
      </c>
      <c r="S68" s="516">
        <v>1869592.9295057487</v>
      </c>
      <c r="T68" s="516">
        <v>1808811.4859467167</v>
      </c>
      <c r="U68" s="516">
        <v>1971595.6895618932</v>
      </c>
      <c r="V68" s="125">
        <v>1949260.5010470063</v>
      </c>
      <c r="W68" s="125">
        <v>1940263.8555279905</v>
      </c>
      <c r="Y68" s="125">
        <v>3342.427984407575</v>
      </c>
      <c r="Z68" s="125">
        <v>1109.5507000034117</v>
      </c>
      <c r="AA68" s="125">
        <v>1074.7542994335809</v>
      </c>
      <c r="AB68" s="125">
        <v>1172.1734182888783</v>
      </c>
      <c r="AC68" s="125">
        <v>1175.6697835024163</v>
      </c>
      <c r="AD68" s="125">
        <v>1166.7251085556165</v>
      </c>
      <c r="AF68" s="20"/>
      <c r="AG68" s="20">
        <v>180000</v>
      </c>
      <c r="AH68" s="20"/>
      <c r="AI68" s="512"/>
      <c r="AK68" s="388"/>
      <c r="AL68" s="388">
        <v>106.82492581602369</v>
      </c>
      <c r="AM68" s="388"/>
      <c r="AN68" s="388"/>
      <c r="AO68" s="388"/>
      <c r="AP68" s="15">
        <v>1707</v>
      </c>
      <c r="AQ68" s="15">
        <v>1685</v>
      </c>
      <c r="AR68" s="15">
        <v>1683</v>
      </c>
      <c r="AS68" s="15">
        <v>1682</v>
      </c>
      <c r="AT68" s="15">
        <v>1658</v>
      </c>
      <c r="AU68" s="21">
        <v>1663</v>
      </c>
    </row>
    <row r="69" spans="1:47">
      <c r="A69" s="40">
        <v>182</v>
      </c>
      <c r="B69" s="305">
        <v>13</v>
      </c>
      <c r="C69" s="11" t="s">
        <v>67</v>
      </c>
      <c r="D69" s="539">
        <v>49478126.91798418</v>
      </c>
      <c r="E69" s="539">
        <v>7264349.464870519</v>
      </c>
      <c r="F69" s="539">
        <v>3149868.1450210614</v>
      </c>
      <c r="G69" s="117">
        <v>5411388.9052204313</v>
      </c>
      <c r="H69" s="125">
        <v>5077815.1572869644</v>
      </c>
      <c r="I69" s="125">
        <v>4885370.457374569</v>
      </c>
      <c r="J69" s="11"/>
      <c r="K69" s="539">
        <v>-2110897</v>
      </c>
      <c r="L69" s="539">
        <v>-1454619</v>
      </c>
      <c r="M69" s="539">
        <v>-1198240</v>
      </c>
      <c r="N69" s="539">
        <v>-1387139</v>
      </c>
      <c r="O69" s="516">
        <v>-2051708</v>
      </c>
      <c r="P69" s="787" t="s">
        <v>644</v>
      </c>
      <c r="Q69" s="11"/>
      <c r="R69" s="516">
        <v>47367229.91798418</v>
      </c>
      <c r="S69" s="516">
        <v>5809730.464870519</v>
      </c>
      <c r="T69" s="516">
        <v>1951628.1450210614</v>
      </c>
      <c r="U69" s="516">
        <v>4024249.9052204313</v>
      </c>
      <c r="V69" s="125">
        <v>3026107.1572869644</v>
      </c>
      <c r="W69" s="125">
        <v>2833662.457374569</v>
      </c>
      <c r="Y69" s="125">
        <v>2381.8187719607877</v>
      </c>
      <c r="Z69" s="125">
        <v>293.91058151821312</v>
      </c>
      <c r="AA69" s="125">
        <v>100.87497519104055</v>
      </c>
      <c r="AB69" s="125">
        <v>209.79303019603958</v>
      </c>
      <c r="AC69" s="125">
        <v>158.30232042723188</v>
      </c>
      <c r="AD69" s="125">
        <v>148.98330480413085</v>
      </c>
      <c r="AF69" s="20"/>
      <c r="AG69" s="20">
        <v>1100000</v>
      </c>
      <c r="AH69" s="20"/>
      <c r="AI69" s="9"/>
      <c r="AK69" s="388"/>
      <c r="AL69" s="388">
        <v>55.648302726766843</v>
      </c>
      <c r="AM69" s="388"/>
      <c r="AN69" s="388"/>
      <c r="AO69" s="388"/>
      <c r="AP69" s="15">
        <v>19887</v>
      </c>
      <c r="AQ69" s="15">
        <v>19767</v>
      </c>
      <c r="AR69" s="15">
        <v>19347</v>
      </c>
      <c r="AS69" s="15">
        <v>19182</v>
      </c>
      <c r="AT69" s="15">
        <v>19116</v>
      </c>
      <c r="AU69" s="21">
        <v>19020</v>
      </c>
    </row>
    <row r="70" spans="1:47">
      <c r="A70" s="40">
        <v>186</v>
      </c>
      <c r="B70" s="305">
        <v>1</v>
      </c>
      <c r="C70" s="11" t="s">
        <v>68</v>
      </c>
      <c r="D70" s="539">
        <v>45232283.800442189</v>
      </c>
      <c r="E70" s="539">
        <v>19247445.210715901</v>
      </c>
      <c r="F70" s="539">
        <v>12098723.369531373</v>
      </c>
      <c r="G70" s="117">
        <v>16643796.671003871</v>
      </c>
      <c r="H70" s="125">
        <v>20089291.185235608</v>
      </c>
      <c r="I70" s="125">
        <v>19727997.248981152</v>
      </c>
      <c r="J70" s="11"/>
      <c r="K70" s="539">
        <v>-349842</v>
      </c>
      <c r="L70" s="539">
        <v>-479588</v>
      </c>
      <c r="M70" s="539">
        <v>-87778</v>
      </c>
      <c r="N70" s="539">
        <v>2247176</v>
      </c>
      <c r="O70" s="516">
        <v>1326411</v>
      </c>
      <c r="P70" s="787" t="s">
        <v>644</v>
      </c>
      <c r="Q70" s="11"/>
      <c r="R70" s="516">
        <v>44882441.800442189</v>
      </c>
      <c r="S70" s="516">
        <v>18767857.210715901</v>
      </c>
      <c r="T70" s="516">
        <v>12010945.369531373</v>
      </c>
      <c r="U70" s="516">
        <v>18890972.671003871</v>
      </c>
      <c r="V70" s="125">
        <v>21415702.185235608</v>
      </c>
      <c r="W70" s="125">
        <v>21054408.248981152</v>
      </c>
      <c r="Y70" s="125">
        <v>1009.615156910183</v>
      </c>
      <c r="Z70" s="125">
        <v>414.97937493291249</v>
      </c>
      <c r="AA70" s="125">
        <v>263.2247505924035</v>
      </c>
      <c r="AB70" s="125">
        <v>406.34486278777956</v>
      </c>
      <c r="AC70" s="125">
        <v>456.90730270819074</v>
      </c>
      <c r="AD70" s="125">
        <v>448.50051655123451</v>
      </c>
      <c r="AF70" s="20"/>
      <c r="AG70" s="20"/>
      <c r="AH70" s="20"/>
      <c r="AI70" s="9"/>
      <c r="AK70" s="388"/>
      <c r="AL70" s="388"/>
      <c r="AM70" s="388"/>
      <c r="AN70" s="388"/>
      <c r="AO70" s="388"/>
      <c r="AP70" s="15">
        <v>44455</v>
      </c>
      <c r="AQ70" s="15">
        <v>45226</v>
      </c>
      <c r="AR70" s="15">
        <v>45630</v>
      </c>
      <c r="AS70" s="15">
        <v>46490</v>
      </c>
      <c r="AT70" s="15">
        <v>46871</v>
      </c>
      <c r="AU70" s="21">
        <v>46944</v>
      </c>
    </row>
    <row r="71" spans="1:47">
      <c r="A71" s="40">
        <v>202</v>
      </c>
      <c r="B71" s="305">
        <v>2</v>
      </c>
      <c r="C71" s="11" t="s">
        <v>69</v>
      </c>
      <c r="D71" s="539">
        <v>44419591.808266312</v>
      </c>
      <c r="E71" s="539">
        <v>28033399.366070684</v>
      </c>
      <c r="F71" s="539">
        <v>29024547.111733563</v>
      </c>
      <c r="G71" s="117">
        <v>30659231.272394359</v>
      </c>
      <c r="H71" s="125">
        <v>30689584.378141824</v>
      </c>
      <c r="I71" s="125">
        <v>30019813.105629615</v>
      </c>
      <c r="J71" s="11"/>
      <c r="K71" s="539">
        <v>-3482000</v>
      </c>
      <c r="L71" s="539">
        <v>-3931939</v>
      </c>
      <c r="M71" s="539">
        <v>-3921997</v>
      </c>
      <c r="N71" s="539">
        <v>-3704023</v>
      </c>
      <c r="O71" s="516">
        <v>-4201499</v>
      </c>
      <c r="P71" s="787" t="s">
        <v>644</v>
      </c>
      <c r="Q71" s="11"/>
      <c r="R71" s="516">
        <v>40937591.808266312</v>
      </c>
      <c r="S71" s="516">
        <v>24101460.366070684</v>
      </c>
      <c r="T71" s="516">
        <v>25102550.111733563</v>
      </c>
      <c r="U71" s="516">
        <v>26955208.272394359</v>
      </c>
      <c r="V71" s="125">
        <v>26488085.378141824</v>
      </c>
      <c r="W71" s="125">
        <v>25818314.105629615</v>
      </c>
      <c r="Y71" s="125">
        <v>1180.8807167700209</v>
      </c>
      <c r="Z71" s="125">
        <v>678.97175440377168</v>
      </c>
      <c r="AA71" s="125">
        <v>700.24966837016188</v>
      </c>
      <c r="AB71" s="125">
        <v>741.77077719239276</v>
      </c>
      <c r="AC71" s="125">
        <v>724.68839096445583</v>
      </c>
      <c r="AD71" s="125">
        <v>703.97584473427719</v>
      </c>
      <c r="AF71" s="20"/>
      <c r="AG71" s="20"/>
      <c r="AH71" s="20"/>
      <c r="AI71" s="9"/>
      <c r="AK71" s="388"/>
      <c r="AL71" s="388"/>
      <c r="AM71" s="388"/>
      <c r="AN71" s="388"/>
      <c r="AO71" s="388"/>
      <c r="AP71" s="15">
        <v>34667</v>
      </c>
      <c r="AQ71" s="15">
        <v>35497</v>
      </c>
      <c r="AR71" s="15">
        <v>35848</v>
      </c>
      <c r="AS71" s="15">
        <v>36339</v>
      </c>
      <c r="AT71" s="15">
        <v>36551</v>
      </c>
      <c r="AU71" s="21">
        <v>36675</v>
      </c>
    </row>
    <row r="72" spans="1:47">
      <c r="A72" s="40">
        <v>204</v>
      </c>
      <c r="B72" s="305">
        <v>11</v>
      </c>
      <c r="C72" s="11" t="s">
        <v>70</v>
      </c>
      <c r="D72" s="539">
        <v>13030860.174739104</v>
      </c>
      <c r="E72" s="539">
        <v>658432.37303378421</v>
      </c>
      <c r="F72" s="539">
        <v>68865.329332692912</v>
      </c>
      <c r="G72" s="117">
        <v>176874.87078650939</v>
      </c>
      <c r="H72" s="125">
        <v>498140.69056836341</v>
      </c>
      <c r="I72" s="125">
        <v>484916.16128785565</v>
      </c>
      <c r="J72" s="11"/>
      <c r="K72" s="539">
        <v>-578178</v>
      </c>
      <c r="L72" s="539">
        <v>-603494</v>
      </c>
      <c r="M72" s="539">
        <v>-605508</v>
      </c>
      <c r="N72" s="539">
        <v>-651565</v>
      </c>
      <c r="O72" s="516">
        <v>-636029</v>
      </c>
      <c r="P72" s="787" t="s">
        <v>644</v>
      </c>
      <c r="Q72" s="11"/>
      <c r="R72" s="516">
        <v>12452682.174739104</v>
      </c>
      <c r="S72" s="516">
        <v>54938.373033784213</v>
      </c>
      <c r="T72" s="516">
        <v>-536642.6706673071</v>
      </c>
      <c r="U72" s="516">
        <v>-474690.12921349064</v>
      </c>
      <c r="V72" s="125">
        <v>-137888.30943163659</v>
      </c>
      <c r="W72" s="125">
        <v>-151112.83871214435</v>
      </c>
      <c r="Y72" s="125">
        <v>4436.295751599253</v>
      </c>
      <c r="Z72" s="125">
        <v>19.776232193586829</v>
      </c>
      <c r="AA72" s="125">
        <v>-199.56960604957499</v>
      </c>
      <c r="AB72" s="125">
        <v>-180.62790304927344</v>
      </c>
      <c r="AC72" s="125">
        <v>-53.259292943853453</v>
      </c>
      <c r="AD72" s="125">
        <v>-59.329736439789691</v>
      </c>
      <c r="AF72" s="20"/>
      <c r="AG72" s="20">
        <v>220000</v>
      </c>
      <c r="AH72" s="20">
        <v>250000</v>
      </c>
      <c r="AI72" s="513">
        <v>78000</v>
      </c>
      <c r="AK72" s="388"/>
      <c r="AL72" s="388">
        <v>79.193664506839454</v>
      </c>
      <c r="AM72" s="388">
        <v>92.971364819635554</v>
      </c>
      <c r="AN72" s="388">
        <v>29.68036529680365</v>
      </c>
      <c r="AO72" s="388"/>
      <c r="AP72" s="15">
        <v>2807</v>
      </c>
      <c r="AQ72" s="15">
        <v>2778</v>
      </c>
      <c r="AR72" s="15">
        <v>2689</v>
      </c>
      <c r="AS72" s="15">
        <v>2628</v>
      </c>
      <c r="AT72" s="15">
        <v>2589</v>
      </c>
      <c r="AU72" s="21">
        <v>2547</v>
      </c>
    </row>
    <row r="73" spans="1:47">
      <c r="A73" s="40">
        <v>205</v>
      </c>
      <c r="B73" s="305">
        <v>18</v>
      </c>
      <c r="C73" s="11" t="s">
        <v>71</v>
      </c>
      <c r="D73" s="539">
        <v>95387350.067991808</v>
      </c>
      <c r="E73" s="539">
        <v>15891637.027503572</v>
      </c>
      <c r="F73" s="539">
        <v>17313857.612910595</v>
      </c>
      <c r="G73" s="117">
        <v>22743283.570371371</v>
      </c>
      <c r="H73" s="125">
        <v>21205635.772103339</v>
      </c>
      <c r="I73" s="125">
        <v>20622065.598390888</v>
      </c>
      <c r="J73" s="11"/>
      <c r="K73" s="539">
        <v>27918667</v>
      </c>
      <c r="L73" s="539">
        <v>31053934</v>
      </c>
      <c r="M73" s="539">
        <v>32887741</v>
      </c>
      <c r="N73" s="539">
        <v>30949216</v>
      </c>
      <c r="O73" s="516">
        <v>32157969</v>
      </c>
      <c r="P73" s="787" t="s">
        <v>644</v>
      </c>
      <c r="Q73" s="11"/>
      <c r="R73" s="516">
        <v>123306017.06799181</v>
      </c>
      <c r="S73" s="516">
        <v>46945571.027503572</v>
      </c>
      <c r="T73" s="516">
        <v>50201598.612910599</v>
      </c>
      <c r="U73" s="516">
        <v>53692499.570371374</v>
      </c>
      <c r="V73" s="125">
        <v>53363604.772103339</v>
      </c>
      <c r="W73" s="125">
        <v>52780034.598390892</v>
      </c>
      <c r="Y73" s="125">
        <v>3372.0572392592176</v>
      </c>
      <c r="Z73" s="125">
        <v>1286.4267401283416</v>
      </c>
      <c r="AA73" s="125">
        <v>1383.0784531203847</v>
      </c>
      <c r="AB73" s="125">
        <v>1470.5036444655705</v>
      </c>
      <c r="AC73" s="125">
        <v>1464.7052060522972</v>
      </c>
      <c r="AD73" s="125">
        <v>1451.1969919821527</v>
      </c>
      <c r="AF73" s="20"/>
      <c r="AG73" s="20"/>
      <c r="AH73" s="20"/>
      <c r="AI73" s="9"/>
      <c r="AK73" s="388"/>
      <c r="AL73" s="388"/>
      <c r="AM73" s="388"/>
      <c r="AN73" s="388"/>
      <c r="AO73" s="388"/>
      <c r="AP73" s="15">
        <v>36567</v>
      </c>
      <c r="AQ73" s="15">
        <v>36493</v>
      </c>
      <c r="AR73" s="15">
        <v>36297</v>
      </c>
      <c r="AS73" s="15">
        <v>36513</v>
      </c>
      <c r="AT73" s="15">
        <v>36433</v>
      </c>
      <c r="AU73" s="21">
        <v>36370</v>
      </c>
    </row>
    <row r="74" spans="1:47">
      <c r="A74" s="40">
        <v>208</v>
      </c>
      <c r="B74" s="305">
        <v>17</v>
      </c>
      <c r="C74" s="11" t="s">
        <v>72</v>
      </c>
      <c r="D74" s="539">
        <v>40058628.370976672</v>
      </c>
      <c r="E74" s="539">
        <v>17464331.036929414</v>
      </c>
      <c r="F74" s="539">
        <v>15340182.367662273</v>
      </c>
      <c r="G74" s="117">
        <v>14763256.80100375</v>
      </c>
      <c r="H74" s="125">
        <v>14621989.222411131</v>
      </c>
      <c r="I74" s="125">
        <v>14654520.894668596</v>
      </c>
      <c r="J74" s="11"/>
      <c r="K74" s="539">
        <v>-485989</v>
      </c>
      <c r="L74" s="539">
        <v>-58631</v>
      </c>
      <c r="M74" s="539">
        <v>-174024</v>
      </c>
      <c r="N74" s="539">
        <v>-251279</v>
      </c>
      <c r="O74" s="516">
        <v>-472058</v>
      </c>
      <c r="P74" s="787" t="s">
        <v>644</v>
      </c>
      <c r="Q74" s="11"/>
      <c r="R74" s="516">
        <v>39572639.370976672</v>
      </c>
      <c r="S74" s="516">
        <v>17405700.036929414</v>
      </c>
      <c r="T74" s="516">
        <v>15166158.367662273</v>
      </c>
      <c r="U74" s="516">
        <v>14511977.80100375</v>
      </c>
      <c r="V74" s="125">
        <v>14149931.222411131</v>
      </c>
      <c r="W74" s="125">
        <v>14182462.894668596</v>
      </c>
      <c r="Y74" s="125">
        <v>3191.3418847561834</v>
      </c>
      <c r="Z74" s="125">
        <v>1402.3283948541261</v>
      </c>
      <c r="AA74" s="125">
        <v>1229.5223646260456</v>
      </c>
      <c r="AB74" s="125">
        <v>1172.9694310542961</v>
      </c>
      <c r="AC74" s="125">
        <v>1153.1196497768015</v>
      </c>
      <c r="AD74" s="125">
        <v>1166.8007317703493</v>
      </c>
      <c r="AF74" s="20"/>
      <c r="AG74" s="20"/>
      <c r="AH74" s="20"/>
      <c r="AI74" s="9"/>
      <c r="AK74" s="388"/>
      <c r="AL74" s="388"/>
      <c r="AM74" s="388"/>
      <c r="AN74" s="388"/>
      <c r="AO74" s="388"/>
      <c r="AP74" s="15">
        <v>12400</v>
      </c>
      <c r="AQ74" s="15">
        <v>12412</v>
      </c>
      <c r="AR74" s="15">
        <v>12335</v>
      </c>
      <c r="AS74" s="15">
        <v>12372</v>
      </c>
      <c r="AT74" s="15">
        <v>12271</v>
      </c>
      <c r="AU74" s="21">
        <v>12155</v>
      </c>
    </row>
    <row r="75" spans="1:47">
      <c r="A75" s="40">
        <v>211</v>
      </c>
      <c r="B75" s="305">
        <v>6</v>
      </c>
      <c r="C75" s="11" t="s">
        <v>73</v>
      </c>
      <c r="D75" s="539">
        <v>53901455.342812672</v>
      </c>
      <c r="E75" s="539">
        <v>27789185.310804613</v>
      </c>
      <c r="F75" s="539">
        <v>24153624.778736502</v>
      </c>
      <c r="G75" s="117">
        <v>23960765.545583531</v>
      </c>
      <c r="H75" s="125">
        <v>24058128.458350483</v>
      </c>
      <c r="I75" s="125">
        <v>24373975.11065989</v>
      </c>
      <c r="J75" s="11"/>
      <c r="K75" s="539">
        <v>-4056909</v>
      </c>
      <c r="L75" s="539">
        <v>-4305382</v>
      </c>
      <c r="M75" s="539">
        <v>-4313355</v>
      </c>
      <c r="N75" s="539">
        <v>-4196651</v>
      </c>
      <c r="O75" s="516">
        <v>-4695818</v>
      </c>
      <c r="P75" s="787" t="s">
        <v>644</v>
      </c>
      <c r="Q75" s="11"/>
      <c r="R75" s="516">
        <v>49844546.342812672</v>
      </c>
      <c r="S75" s="516">
        <v>23483803.310804613</v>
      </c>
      <c r="T75" s="516">
        <v>19840269.778736502</v>
      </c>
      <c r="U75" s="516">
        <v>19764114.545583531</v>
      </c>
      <c r="V75" s="125">
        <v>19362310.458350483</v>
      </c>
      <c r="W75" s="125">
        <v>19678157.11065989</v>
      </c>
      <c r="Y75" s="125">
        <v>1547.2945409701581</v>
      </c>
      <c r="Z75" s="125">
        <v>719.87625868446491</v>
      </c>
      <c r="AA75" s="125">
        <v>601.96819620548263</v>
      </c>
      <c r="AB75" s="125">
        <v>590.44945315877067</v>
      </c>
      <c r="AC75" s="125">
        <v>570.30162464582736</v>
      </c>
      <c r="AD75" s="125">
        <v>572.38887433200182</v>
      </c>
      <c r="AF75" s="20"/>
      <c r="AG75" s="20"/>
      <c r="AH75" s="20"/>
      <c r="AI75" s="9"/>
      <c r="AK75" s="388"/>
      <c r="AL75" s="388"/>
      <c r="AM75" s="388"/>
      <c r="AN75" s="388"/>
      <c r="AO75" s="388"/>
      <c r="AP75" s="15">
        <v>32214</v>
      </c>
      <c r="AQ75" s="15">
        <v>32622</v>
      </c>
      <c r="AR75" s="15">
        <v>32959</v>
      </c>
      <c r="AS75" s="15">
        <v>33473</v>
      </c>
      <c r="AT75" s="15">
        <v>33951</v>
      </c>
      <c r="AU75" s="21">
        <v>34379</v>
      </c>
    </row>
    <row r="76" spans="1:47">
      <c r="A76" s="40">
        <v>213</v>
      </c>
      <c r="B76" s="305">
        <v>10</v>
      </c>
      <c r="C76" s="11" t="s">
        <v>74</v>
      </c>
      <c r="D76" s="539">
        <v>20248945.128618564</v>
      </c>
      <c r="E76" s="539">
        <v>2128645.2453090982</v>
      </c>
      <c r="F76" s="539">
        <v>1874381.2074264155</v>
      </c>
      <c r="G76" s="117">
        <v>2633335.9992693942</v>
      </c>
      <c r="H76" s="125">
        <v>2674539.1403197218</v>
      </c>
      <c r="I76" s="125">
        <v>2231135.2912536692</v>
      </c>
      <c r="J76" s="11"/>
      <c r="K76" s="539">
        <v>-475025</v>
      </c>
      <c r="L76" s="539">
        <v>-344908</v>
      </c>
      <c r="M76" s="539">
        <v>-220712</v>
      </c>
      <c r="N76" s="539">
        <v>-242453</v>
      </c>
      <c r="O76" s="516">
        <v>-194872</v>
      </c>
      <c r="P76" s="787" t="s">
        <v>644</v>
      </c>
      <c r="Q76" s="11"/>
      <c r="R76" s="516">
        <v>19773920.128618564</v>
      </c>
      <c r="S76" s="516">
        <v>1783737.2453090982</v>
      </c>
      <c r="T76" s="516">
        <v>1653669.2074264155</v>
      </c>
      <c r="U76" s="516">
        <v>2390882.9992693942</v>
      </c>
      <c r="V76" s="125">
        <v>2479667.1403197218</v>
      </c>
      <c r="W76" s="125">
        <v>2036263.2912536692</v>
      </c>
      <c r="Y76" s="125">
        <v>3722.5000242128322</v>
      </c>
      <c r="Z76" s="125">
        <v>341.0587467130207</v>
      </c>
      <c r="AA76" s="125">
        <v>320.85161184059285</v>
      </c>
      <c r="AB76" s="125">
        <v>467.51720752236884</v>
      </c>
      <c r="AC76" s="125">
        <v>489.85917430259224</v>
      </c>
      <c r="AD76" s="125">
        <v>411.20017997852773</v>
      </c>
      <c r="AF76" s="20"/>
      <c r="AG76" s="20"/>
      <c r="AH76" s="20"/>
      <c r="AI76" s="9"/>
      <c r="AK76" s="388"/>
      <c r="AL76" s="388"/>
      <c r="AM76" s="388"/>
      <c r="AN76" s="388"/>
      <c r="AO76" s="388"/>
      <c r="AP76" s="15">
        <v>5312</v>
      </c>
      <c r="AQ76" s="15">
        <v>5230</v>
      </c>
      <c r="AR76" s="15">
        <v>5154</v>
      </c>
      <c r="AS76" s="15">
        <v>5114</v>
      </c>
      <c r="AT76" s="15">
        <v>5062</v>
      </c>
      <c r="AU76" s="21">
        <v>4952</v>
      </c>
    </row>
    <row r="77" spans="1:47">
      <c r="A77" s="40">
        <v>214</v>
      </c>
      <c r="B77" s="305">
        <v>4</v>
      </c>
      <c r="C77" s="11" t="s">
        <v>75</v>
      </c>
      <c r="D77" s="539">
        <v>38363674.942816153</v>
      </c>
      <c r="E77" s="539">
        <v>11343171.314048098</v>
      </c>
      <c r="F77" s="539">
        <v>9469963.1358971</v>
      </c>
      <c r="G77" s="117">
        <v>10525832.47035772</v>
      </c>
      <c r="H77" s="125">
        <v>10794397.559206577</v>
      </c>
      <c r="I77" s="125">
        <v>11362246.046568422</v>
      </c>
      <c r="J77" s="11"/>
      <c r="K77" s="539">
        <v>-568649</v>
      </c>
      <c r="L77" s="539">
        <v>-647756</v>
      </c>
      <c r="M77" s="539">
        <v>-174638</v>
      </c>
      <c r="N77" s="539">
        <v>899503</v>
      </c>
      <c r="O77" s="516">
        <v>-108149</v>
      </c>
      <c r="P77" s="787" t="s">
        <v>644</v>
      </c>
      <c r="Q77" s="11"/>
      <c r="R77" s="516">
        <v>37795025.942816153</v>
      </c>
      <c r="S77" s="516">
        <v>10695415.314048098</v>
      </c>
      <c r="T77" s="516">
        <v>9295325.1358971</v>
      </c>
      <c r="U77" s="516">
        <v>11425335.47035772</v>
      </c>
      <c r="V77" s="125">
        <v>10686248.559206577</v>
      </c>
      <c r="W77" s="125">
        <v>11254097.046568422</v>
      </c>
      <c r="Y77" s="125">
        <v>2962.4569636946349</v>
      </c>
      <c r="Z77" s="125">
        <v>844.68609335398025</v>
      </c>
      <c r="AA77" s="125">
        <v>741.96401148603923</v>
      </c>
      <c r="AB77" s="125">
        <v>921.84407538790708</v>
      </c>
      <c r="AC77" s="125">
        <v>856.40716134048546</v>
      </c>
      <c r="AD77" s="125">
        <v>899.75192249507688</v>
      </c>
      <c r="AF77" s="20"/>
      <c r="AG77" s="20"/>
      <c r="AH77" s="20"/>
      <c r="AI77" s="9"/>
      <c r="AK77" s="388"/>
      <c r="AL77" s="388"/>
      <c r="AM77" s="388"/>
      <c r="AN77" s="388"/>
      <c r="AO77" s="388"/>
      <c r="AP77" s="15">
        <v>12758</v>
      </c>
      <c r="AQ77" s="15">
        <v>12662</v>
      </c>
      <c r="AR77" s="15">
        <v>12528</v>
      </c>
      <c r="AS77" s="15">
        <v>12394</v>
      </c>
      <c r="AT77" s="15">
        <v>12478</v>
      </c>
      <c r="AU77" s="21">
        <v>12508</v>
      </c>
    </row>
    <row r="78" spans="1:47">
      <c r="A78" s="40">
        <v>216</v>
      </c>
      <c r="B78" s="305">
        <v>13</v>
      </c>
      <c r="C78" s="11" t="s">
        <v>76</v>
      </c>
      <c r="D78" s="539">
        <v>6756215.4644860802</v>
      </c>
      <c r="E78" s="539">
        <v>1399220.3824248996</v>
      </c>
      <c r="F78" s="539">
        <v>1372647.5164963524</v>
      </c>
      <c r="G78" s="117">
        <v>1571605.2817367909</v>
      </c>
      <c r="H78" s="125">
        <v>1467223.3400619447</v>
      </c>
      <c r="I78" s="125">
        <v>1250345.4341346589</v>
      </c>
      <c r="J78" s="11"/>
      <c r="K78" s="539">
        <v>-350406</v>
      </c>
      <c r="L78" s="539">
        <v>-349189</v>
      </c>
      <c r="M78" s="539">
        <v>-264362</v>
      </c>
      <c r="N78" s="539">
        <v>-245328</v>
      </c>
      <c r="O78" s="516">
        <v>-207016</v>
      </c>
      <c r="P78" s="787" t="s">
        <v>644</v>
      </c>
      <c r="Q78" s="11"/>
      <c r="R78" s="516">
        <v>6405809.4644860802</v>
      </c>
      <c r="S78" s="516">
        <v>1050031.3824248996</v>
      </c>
      <c r="T78" s="516">
        <v>1108285.5164963524</v>
      </c>
      <c r="U78" s="516">
        <v>1326277.2817367909</v>
      </c>
      <c r="V78" s="125">
        <v>1260207.3400619447</v>
      </c>
      <c r="W78" s="125">
        <v>1043329.4341346589</v>
      </c>
      <c r="Y78" s="125">
        <v>4841.8816813953745</v>
      </c>
      <c r="Z78" s="125">
        <v>800.93926958421025</v>
      </c>
      <c r="AA78" s="125">
        <v>873.35344089547073</v>
      </c>
      <c r="AB78" s="125">
        <v>1089.7923432512662</v>
      </c>
      <c r="AC78" s="125">
        <v>1062.5694266964119</v>
      </c>
      <c r="AD78" s="125">
        <v>917.61603705774746</v>
      </c>
      <c r="AF78" s="20"/>
      <c r="AG78" s="20"/>
      <c r="AH78" s="20">
        <v>243000</v>
      </c>
      <c r="AI78" s="9"/>
      <c r="AK78" s="388"/>
      <c r="AL78" s="388"/>
      <c r="AM78" s="388">
        <v>191.4893617021277</v>
      </c>
      <c r="AN78" s="388"/>
      <c r="AO78" s="388"/>
      <c r="AP78" s="15">
        <v>1323</v>
      </c>
      <c r="AQ78" s="15">
        <v>1311</v>
      </c>
      <c r="AR78" s="15">
        <v>1269</v>
      </c>
      <c r="AS78" s="15">
        <v>1217</v>
      </c>
      <c r="AT78" s="15">
        <v>1186</v>
      </c>
      <c r="AU78" s="21">
        <v>1137</v>
      </c>
    </row>
    <row r="79" spans="1:47">
      <c r="A79" s="40">
        <v>217</v>
      </c>
      <c r="B79" s="305">
        <v>16</v>
      </c>
      <c r="C79" s="11" t="s">
        <v>77</v>
      </c>
      <c r="D79" s="539">
        <v>17217102.265208539</v>
      </c>
      <c r="E79" s="539">
        <v>4943713.0345411645</v>
      </c>
      <c r="F79" s="539">
        <v>4472902.4487367589</v>
      </c>
      <c r="G79" s="117">
        <v>4858637.2977086063</v>
      </c>
      <c r="H79" s="125">
        <v>5068377.7710683569</v>
      </c>
      <c r="I79" s="125">
        <v>5173989.7205862636</v>
      </c>
      <c r="J79" s="11"/>
      <c r="K79" s="539">
        <v>40606</v>
      </c>
      <c r="L79" s="539">
        <v>95280</v>
      </c>
      <c r="M79" s="539">
        <v>22492</v>
      </c>
      <c r="N79" s="539">
        <v>158208</v>
      </c>
      <c r="O79" s="516">
        <v>33447</v>
      </c>
      <c r="P79" s="787" t="s">
        <v>644</v>
      </c>
      <c r="Q79" s="11"/>
      <c r="R79" s="516">
        <v>17257708.265208539</v>
      </c>
      <c r="S79" s="516">
        <v>5038993.0345411645</v>
      </c>
      <c r="T79" s="516">
        <v>4495394.4487367589</v>
      </c>
      <c r="U79" s="516">
        <v>5016845.2977086063</v>
      </c>
      <c r="V79" s="125">
        <v>5101824.7710683569</v>
      </c>
      <c r="W79" s="125">
        <v>5207436.7205862636</v>
      </c>
      <c r="Y79" s="125">
        <v>3180.5581026923219</v>
      </c>
      <c r="Z79" s="125">
        <v>934.87811401505837</v>
      </c>
      <c r="AA79" s="125">
        <v>839.94664587757075</v>
      </c>
      <c r="AB79" s="125">
        <v>956.3182039093798</v>
      </c>
      <c r="AC79" s="125">
        <v>969.19163584125317</v>
      </c>
      <c r="AD79" s="125">
        <v>992.64901269276845</v>
      </c>
      <c r="AF79" s="20"/>
      <c r="AG79" s="20"/>
      <c r="AH79" s="20"/>
      <c r="AI79" s="9"/>
      <c r="AK79" s="388"/>
      <c r="AL79" s="388"/>
      <c r="AM79" s="388"/>
      <c r="AN79" s="388"/>
      <c r="AO79" s="388"/>
      <c r="AP79" s="15">
        <v>5426</v>
      </c>
      <c r="AQ79" s="15">
        <v>5390</v>
      </c>
      <c r="AR79" s="15">
        <v>5352</v>
      </c>
      <c r="AS79" s="15">
        <v>5246</v>
      </c>
      <c r="AT79" s="15">
        <v>5264</v>
      </c>
      <c r="AU79" s="21">
        <v>5246</v>
      </c>
    </row>
    <row r="80" spans="1:47">
      <c r="A80" s="40">
        <v>218</v>
      </c>
      <c r="B80" s="305">
        <v>14</v>
      </c>
      <c r="C80" s="11" t="s">
        <v>78</v>
      </c>
      <c r="D80" s="539">
        <v>5935265.914274673</v>
      </c>
      <c r="E80" s="539">
        <v>1490546.1577184261</v>
      </c>
      <c r="F80" s="539">
        <v>1256755.044622486</v>
      </c>
      <c r="G80" s="117">
        <v>1426450.6504878071</v>
      </c>
      <c r="H80" s="125">
        <v>1356358.6845177356</v>
      </c>
      <c r="I80" s="125">
        <v>1375480.7971153855</v>
      </c>
      <c r="J80" s="11"/>
      <c r="K80" s="539">
        <v>-287088</v>
      </c>
      <c r="L80" s="539">
        <v>-305598</v>
      </c>
      <c r="M80" s="539">
        <v>-278324</v>
      </c>
      <c r="N80" s="539">
        <v>-256986</v>
      </c>
      <c r="O80" s="516">
        <v>-319343</v>
      </c>
      <c r="P80" s="787" t="s">
        <v>644</v>
      </c>
      <c r="Q80" s="11"/>
      <c r="R80" s="516">
        <v>5648177.914274673</v>
      </c>
      <c r="S80" s="516">
        <v>1184948.1577184261</v>
      </c>
      <c r="T80" s="516">
        <v>978431.04462248599</v>
      </c>
      <c r="U80" s="516">
        <v>1169464.6504878071</v>
      </c>
      <c r="V80" s="125">
        <v>1037015.6845177356</v>
      </c>
      <c r="W80" s="125">
        <v>1056137.7971153855</v>
      </c>
      <c r="Y80" s="125">
        <v>4679.5177417354371</v>
      </c>
      <c r="Z80" s="125">
        <v>994.08402493156552</v>
      </c>
      <c r="AA80" s="125">
        <v>815.35920385207169</v>
      </c>
      <c r="AB80" s="125">
        <v>984.39785394596561</v>
      </c>
      <c r="AC80" s="125">
        <v>894.75037490745092</v>
      </c>
      <c r="AD80" s="125">
        <v>931.33844542802956</v>
      </c>
      <c r="AF80" s="20"/>
      <c r="AG80" s="20"/>
      <c r="AH80" s="20"/>
      <c r="AI80" s="9"/>
      <c r="AK80" s="388"/>
      <c r="AL80" s="388"/>
      <c r="AM80" s="388"/>
      <c r="AN80" s="388"/>
      <c r="AO80" s="388"/>
      <c r="AP80" s="15">
        <v>1207</v>
      </c>
      <c r="AQ80" s="15">
        <v>1192</v>
      </c>
      <c r="AR80" s="15">
        <v>1200</v>
      </c>
      <c r="AS80" s="15">
        <v>1188</v>
      </c>
      <c r="AT80" s="15">
        <v>1159</v>
      </c>
      <c r="AU80" s="21">
        <v>1134</v>
      </c>
    </row>
    <row r="81" spans="1:47">
      <c r="A81" s="40">
        <v>224</v>
      </c>
      <c r="B81" s="305">
        <v>1</v>
      </c>
      <c r="C81" s="11" t="s">
        <v>79</v>
      </c>
      <c r="D81" s="539">
        <v>22566253.255725212</v>
      </c>
      <c r="E81" s="539">
        <v>5942925.9181226566</v>
      </c>
      <c r="F81" s="539">
        <v>6498681.1160543133</v>
      </c>
      <c r="G81" s="117">
        <v>7470955.7419628669</v>
      </c>
      <c r="H81" s="125">
        <v>7252477.3245881395</v>
      </c>
      <c r="I81" s="125">
        <v>6145466.1176423756</v>
      </c>
      <c r="J81" s="11"/>
      <c r="K81" s="539">
        <v>-414361</v>
      </c>
      <c r="L81" s="539">
        <v>424407</v>
      </c>
      <c r="M81" s="539">
        <v>-283954</v>
      </c>
      <c r="N81" s="539">
        <v>-462354</v>
      </c>
      <c r="O81" s="516">
        <v>-411964</v>
      </c>
      <c r="P81" s="787" t="s">
        <v>644</v>
      </c>
      <c r="Q81" s="11"/>
      <c r="R81" s="516">
        <v>22151892.255725212</v>
      </c>
      <c r="S81" s="516">
        <v>6367332.9181226566</v>
      </c>
      <c r="T81" s="516">
        <v>6214727.1160543133</v>
      </c>
      <c r="U81" s="516">
        <v>7008601.7419628669</v>
      </c>
      <c r="V81" s="125">
        <v>6840513.3245881395</v>
      </c>
      <c r="W81" s="125">
        <v>5733502.1176423756</v>
      </c>
      <c r="Y81" s="125">
        <v>2547.3657147798081</v>
      </c>
      <c r="Z81" s="125">
        <v>730.45003075859313</v>
      </c>
      <c r="AA81" s="125">
        <v>722.3906911605618</v>
      </c>
      <c r="AB81" s="125">
        <v>816.75815662077457</v>
      </c>
      <c r="AC81" s="125">
        <v>810.48736073319185</v>
      </c>
      <c r="AD81" s="125">
        <v>692.9540872180778</v>
      </c>
      <c r="AF81" s="20"/>
      <c r="AG81" s="20"/>
      <c r="AH81" s="20"/>
      <c r="AI81" s="513">
        <v>422000</v>
      </c>
      <c r="AK81" s="388"/>
      <c r="AL81" s="388"/>
      <c r="AM81" s="388"/>
      <c r="AN81" s="388">
        <v>49.178417433865519</v>
      </c>
      <c r="AO81" s="388"/>
      <c r="AP81" s="15">
        <v>8696</v>
      </c>
      <c r="AQ81" s="15">
        <v>8717</v>
      </c>
      <c r="AR81" s="15">
        <v>8603</v>
      </c>
      <c r="AS81" s="15">
        <v>8581</v>
      </c>
      <c r="AT81" s="15">
        <v>8440</v>
      </c>
      <c r="AU81" s="21">
        <v>8274</v>
      </c>
    </row>
    <row r="82" spans="1:47">
      <c r="A82" s="40">
        <v>226</v>
      </c>
      <c r="B82" s="305">
        <v>13</v>
      </c>
      <c r="C82" s="11" t="s">
        <v>80</v>
      </c>
      <c r="D82" s="539">
        <v>16905517.953248102</v>
      </c>
      <c r="E82" s="539">
        <v>4481179.1247086916</v>
      </c>
      <c r="F82" s="539">
        <v>3666461.0699086254</v>
      </c>
      <c r="G82" s="117">
        <v>3772014.5776492679</v>
      </c>
      <c r="H82" s="125">
        <v>3524404.2561639049</v>
      </c>
      <c r="I82" s="125">
        <v>3193640.8344575944</v>
      </c>
      <c r="J82" s="11"/>
      <c r="K82" s="539">
        <v>82538</v>
      </c>
      <c r="L82" s="539">
        <v>84792</v>
      </c>
      <c r="M82" s="539">
        <v>3662</v>
      </c>
      <c r="N82" s="539">
        <v>64057</v>
      </c>
      <c r="O82" s="516">
        <v>-20427</v>
      </c>
      <c r="P82" s="787" t="s">
        <v>644</v>
      </c>
      <c r="Q82" s="11"/>
      <c r="R82" s="516">
        <v>16988055.953248102</v>
      </c>
      <c r="S82" s="516">
        <v>4565971.1247086916</v>
      </c>
      <c r="T82" s="516">
        <v>3670123.0699086254</v>
      </c>
      <c r="U82" s="516">
        <v>3836071.5776492679</v>
      </c>
      <c r="V82" s="125">
        <v>3503977.2561639049</v>
      </c>
      <c r="W82" s="125">
        <v>3173213.8344575944</v>
      </c>
      <c r="Y82" s="125">
        <v>4403.3322844085287</v>
      </c>
      <c r="Z82" s="125">
        <v>1209.8492646286941</v>
      </c>
      <c r="AA82" s="125">
        <v>1001.3978362642907</v>
      </c>
      <c r="AB82" s="125">
        <v>1058.2266421101428</v>
      </c>
      <c r="AC82" s="125">
        <v>980.6821315879946</v>
      </c>
      <c r="AD82" s="125">
        <v>903.02044236129609</v>
      </c>
      <c r="AF82" s="20"/>
      <c r="AG82" s="20"/>
      <c r="AH82" s="20"/>
      <c r="AI82" s="9"/>
      <c r="AK82" s="388"/>
      <c r="AL82" s="388"/>
      <c r="AM82" s="388"/>
      <c r="AN82" s="388"/>
      <c r="AO82" s="388"/>
      <c r="AP82" s="15">
        <v>3858</v>
      </c>
      <c r="AQ82" s="15">
        <v>3774</v>
      </c>
      <c r="AR82" s="15">
        <v>3665</v>
      </c>
      <c r="AS82" s="15">
        <v>3625</v>
      </c>
      <c r="AT82" s="15">
        <v>3573</v>
      </c>
      <c r="AU82" s="21">
        <v>3514</v>
      </c>
    </row>
    <row r="83" spans="1:47">
      <c r="A83" s="40">
        <v>230</v>
      </c>
      <c r="B83" s="305">
        <v>4</v>
      </c>
      <c r="C83" s="11" t="s">
        <v>81</v>
      </c>
      <c r="D83" s="539">
        <v>9241525.969638925</v>
      </c>
      <c r="E83" s="539">
        <v>2185877.1626402484</v>
      </c>
      <c r="F83" s="539">
        <v>2410303.2239187113</v>
      </c>
      <c r="G83" s="117">
        <v>2639770.3097651242</v>
      </c>
      <c r="H83" s="125">
        <v>2568362.1970864227</v>
      </c>
      <c r="I83" s="125">
        <v>2485023.532088994</v>
      </c>
      <c r="J83" s="11"/>
      <c r="K83" s="539">
        <v>-402247</v>
      </c>
      <c r="L83" s="539">
        <v>-478171</v>
      </c>
      <c r="M83" s="539">
        <v>-341927</v>
      </c>
      <c r="N83" s="539">
        <v>-403532</v>
      </c>
      <c r="O83" s="516">
        <v>-581126</v>
      </c>
      <c r="P83" s="787" t="s">
        <v>644</v>
      </c>
      <c r="Q83" s="11"/>
      <c r="R83" s="516">
        <v>8839278.969638925</v>
      </c>
      <c r="S83" s="516">
        <v>1707706.1626402484</v>
      </c>
      <c r="T83" s="516">
        <v>2068376.2239187113</v>
      </c>
      <c r="U83" s="516">
        <v>2236238.3097651242</v>
      </c>
      <c r="V83" s="125">
        <v>1987236.1970864227</v>
      </c>
      <c r="W83" s="125">
        <v>1903897.532088994</v>
      </c>
      <c r="Y83" s="125">
        <v>3806.7523555723192</v>
      </c>
      <c r="Z83" s="125">
        <v>745.72321512674603</v>
      </c>
      <c r="AA83" s="125">
        <v>923.38224282085321</v>
      </c>
      <c r="AB83" s="125">
        <v>1009.1328112658503</v>
      </c>
      <c r="AC83" s="125">
        <v>915.77704934858184</v>
      </c>
      <c r="AD83" s="125">
        <v>892.59143557852508</v>
      </c>
      <c r="AF83" s="20"/>
      <c r="AG83" s="20"/>
      <c r="AH83" s="20">
        <v>111000</v>
      </c>
      <c r="AI83" s="9"/>
      <c r="AK83" s="388"/>
      <c r="AL83" s="388"/>
      <c r="AM83" s="388">
        <v>49.553571428571431</v>
      </c>
      <c r="AN83" s="388"/>
      <c r="AO83" s="388"/>
      <c r="AP83" s="15">
        <v>2322</v>
      </c>
      <c r="AQ83" s="15">
        <v>2290</v>
      </c>
      <c r="AR83" s="15">
        <v>2240</v>
      </c>
      <c r="AS83" s="15">
        <v>2216</v>
      </c>
      <c r="AT83" s="15">
        <v>2170</v>
      </c>
      <c r="AU83" s="21">
        <v>2133</v>
      </c>
    </row>
    <row r="84" spans="1:47">
      <c r="A84" s="40">
        <v>231</v>
      </c>
      <c r="B84" s="305">
        <v>15</v>
      </c>
      <c r="C84" s="11" t="s">
        <v>82</v>
      </c>
      <c r="D84" s="539">
        <v>3013707.4847449949</v>
      </c>
      <c r="E84" s="539">
        <v>-924706.33010411612</v>
      </c>
      <c r="F84" s="539">
        <v>-913105.40569610114</v>
      </c>
      <c r="G84" s="117">
        <v>-846124.55331284693</v>
      </c>
      <c r="H84" s="125">
        <v>-539176.87398574501</v>
      </c>
      <c r="I84" s="125">
        <v>-370641.80600569095</v>
      </c>
      <c r="J84" s="11"/>
      <c r="K84" s="539">
        <v>-201438</v>
      </c>
      <c r="L84" s="539">
        <v>-121915</v>
      </c>
      <c r="M84" s="539">
        <v>-9993</v>
      </c>
      <c r="N84" s="539">
        <v>-16686</v>
      </c>
      <c r="O84" s="516">
        <v>-116222</v>
      </c>
      <c r="P84" s="787" t="s">
        <v>644</v>
      </c>
      <c r="Q84" s="11"/>
      <c r="R84" s="516">
        <v>2812269.4847449949</v>
      </c>
      <c r="S84" s="516">
        <v>-1046621.3301041161</v>
      </c>
      <c r="T84" s="516">
        <v>-923098.40569610114</v>
      </c>
      <c r="U84" s="516">
        <v>-862810.55331284693</v>
      </c>
      <c r="V84" s="125">
        <v>-655398.87398574501</v>
      </c>
      <c r="W84" s="125">
        <v>-486863.80600569095</v>
      </c>
      <c r="Y84" s="125">
        <v>2200.5238534780869</v>
      </c>
      <c r="Z84" s="125">
        <v>-811.96379371925218</v>
      </c>
      <c r="AA84" s="125">
        <v>-734.95095994912515</v>
      </c>
      <c r="AB84" s="125">
        <v>-714.2471467821581</v>
      </c>
      <c r="AC84" s="125">
        <v>-528.12157452517727</v>
      </c>
      <c r="AD84" s="125">
        <v>-390.1152291712267</v>
      </c>
      <c r="AF84" s="20">
        <v>250000</v>
      </c>
      <c r="AG84" s="20"/>
      <c r="AH84" s="20">
        <v>242000</v>
      </c>
      <c r="AI84" s="513">
        <v>248000</v>
      </c>
      <c r="AK84" s="388">
        <v>195.61815336463221</v>
      </c>
      <c r="AL84" s="388"/>
      <c r="AM84" s="388">
        <v>192.67515923566879</v>
      </c>
      <c r="AN84" s="388">
        <v>205.2980132450331</v>
      </c>
      <c r="AO84" s="388"/>
      <c r="AP84" s="15">
        <v>1278</v>
      </c>
      <c r="AQ84" s="15">
        <v>1289</v>
      </c>
      <c r="AR84" s="15">
        <v>1256</v>
      </c>
      <c r="AS84" s="15">
        <v>1208</v>
      </c>
      <c r="AT84" s="15">
        <v>1241</v>
      </c>
      <c r="AU84" s="21">
        <v>1248</v>
      </c>
    </row>
    <row r="85" spans="1:47">
      <c r="A85" s="40">
        <v>232</v>
      </c>
      <c r="B85" s="305">
        <v>14</v>
      </c>
      <c r="C85" s="11" t="s">
        <v>83</v>
      </c>
      <c r="D85" s="539">
        <v>45768694.752343275</v>
      </c>
      <c r="E85" s="539">
        <v>10590939.755831214</v>
      </c>
      <c r="F85" s="539">
        <v>10354076.712951865</v>
      </c>
      <c r="G85" s="117">
        <v>11265950.671806101</v>
      </c>
      <c r="H85" s="125">
        <v>11436853.634597195</v>
      </c>
      <c r="I85" s="125">
        <v>11228966.716694325</v>
      </c>
      <c r="J85" s="11"/>
      <c r="K85" s="539">
        <v>-589482</v>
      </c>
      <c r="L85" s="539">
        <v>-555482</v>
      </c>
      <c r="M85" s="539">
        <v>-468894</v>
      </c>
      <c r="N85" s="539">
        <v>-199389</v>
      </c>
      <c r="O85" s="516">
        <v>-614221</v>
      </c>
      <c r="P85" s="787" t="s">
        <v>644</v>
      </c>
      <c r="Q85" s="11"/>
      <c r="R85" s="516">
        <v>45179212.752343275</v>
      </c>
      <c r="S85" s="516">
        <v>10035457.755831214</v>
      </c>
      <c r="T85" s="516">
        <v>9885182.712951865</v>
      </c>
      <c r="U85" s="516">
        <v>11066561.671806101</v>
      </c>
      <c r="V85" s="125">
        <v>10822632.634597195</v>
      </c>
      <c r="W85" s="125">
        <v>10614745.716694325</v>
      </c>
      <c r="Y85" s="125">
        <v>3473.4537366297591</v>
      </c>
      <c r="Z85" s="125">
        <v>778.54598571227416</v>
      </c>
      <c r="AA85" s="125">
        <v>775.3084480746561</v>
      </c>
      <c r="AB85" s="125">
        <v>877.04562306277546</v>
      </c>
      <c r="AC85" s="125">
        <v>864.56563625157332</v>
      </c>
      <c r="AD85" s="125">
        <v>854.03055086445613</v>
      </c>
      <c r="AF85" s="20">
        <v>800000</v>
      </c>
      <c r="AG85" s="20"/>
      <c r="AH85" s="20"/>
      <c r="AI85" s="512"/>
      <c r="AK85" s="388">
        <v>61.505343276697161</v>
      </c>
      <c r="AL85" s="388"/>
      <c r="AM85" s="388"/>
      <c r="AN85" s="388"/>
      <c r="AO85" s="388"/>
      <c r="AP85" s="15">
        <v>13007</v>
      </c>
      <c r="AQ85" s="15">
        <v>12890</v>
      </c>
      <c r="AR85" s="15">
        <v>12750</v>
      </c>
      <c r="AS85" s="15">
        <v>12618</v>
      </c>
      <c r="AT85" s="15">
        <v>12518</v>
      </c>
      <c r="AU85" s="21">
        <v>12429</v>
      </c>
    </row>
    <row r="86" spans="1:47">
      <c r="A86" s="40">
        <v>233</v>
      </c>
      <c r="B86" s="305">
        <v>14</v>
      </c>
      <c r="C86" s="11" t="s">
        <v>84</v>
      </c>
      <c r="D86" s="539">
        <v>57481315.074266955</v>
      </c>
      <c r="E86" s="539">
        <v>17633041.928881407</v>
      </c>
      <c r="F86" s="539">
        <v>15146493.768292086</v>
      </c>
      <c r="G86" s="117">
        <v>15752721.76136806</v>
      </c>
      <c r="H86" s="125">
        <v>16382309.748889126</v>
      </c>
      <c r="I86" s="125">
        <v>14979928.035932448</v>
      </c>
      <c r="J86" s="11"/>
      <c r="K86" s="539">
        <v>-707248</v>
      </c>
      <c r="L86" s="539">
        <v>-348823</v>
      </c>
      <c r="M86" s="539">
        <v>-25849</v>
      </c>
      <c r="N86" s="539">
        <v>147677</v>
      </c>
      <c r="O86" s="516">
        <v>-104635</v>
      </c>
      <c r="P86" s="787" t="s">
        <v>644</v>
      </c>
      <c r="Q86" s="11"/>
      <c r="R86" s="516">
        <v>56774067.074266955</v>
      </c>
      <c r="S86" s="516">
        <v>17284218.928881407</v>
      </c>
      <c r="T86" s="516">
        <v>15120644.768292086</v>
      </c>
      <c r="U86" s="516">
        <v>15900398.76136806</v>
      </c>
      <c r="V86" s="125">
        <v>16277674.748889126</v>
      </c>
      <c r="W86" s="125">
        <v>14875293.035932448</v>
      </c>
      <c r="Y86" s="125">
        <v>3659.5376482059401</v>
      </c>
      <c r="Z86" s="125">
        <v>1128.8021766510847</v>
      </c>
      <c r="AA86" s="125">
        <v>1000.3072749597834</v>
      </c>
      <c r="AB86" s="125">
        <v>1048.4931593384808</v>
      </c>
      <c r="AC86" s="125">
        <v>1081.5730730158887</v>
      </c>
      <c r="AD86" s="125">
        <v>997.73915325859866</v>
      </c>
      <c r="AF86" s="20"/>
      <c r="AG86" s="20"/>
      <c r="AH86" s="20"/>
      <c r="AI86" s="9"/>
      <c r="AK86" s="388"/>
      <c r="AL86" s="388"/>
      <c r="AM86" s="388"/>
      <c r="AN86" s="388"/>
      <c r="AO86" s="388"/>
      <c r="AP86" s="15">
        <v>15514</v>
      </c>
      <c r="AQ86" s="15">
        <v>15312</v>
      </c>
      <c r="AR86" s="15">
        <v>15116</v>
      </c>
      <c r="AS86" s="15">
        <v>15165</v>
      </c>
      <c r="AT86" s="15">
        <v>15050</v>
      </c>
      <c r="AU86" s="21">
        <v>14909</v>
      </c>
    </row>
    <row r="87" spans="1:47">
      <c r="A87" s="40">
        <v>235</v>
      </c>
      <c r="B87" s="305">
        <v>1</v>
      </c>
      <c r="C87" s="11" t="s">
        <v>85</v>
      </c>
      <c r="D87" s="539">
        <v>1169884.2157456998</v>
      </c>
      <c r="E87" s="539">
        <v>15104843.924766066</v>
      </c>
      <c r="F87" s="539">
        <v>18596016.704344898</v>
      </c>
      <c r="G87" s="117">
        <v>18956925.188083451</v>
      </c>
      <c r="H87" s="125">
        <v>18658338.188287519</v>
      </c>
      <c r="I87" s="125">
        <v>18978663.976381965</v>
      </c>
      <c r="J87" s="11"/>
      <c r="K87" s="539">
        <v>2808288</v>
      </c>
      <c r="L87" s="539">
        <v>2986561</v>
      </c>
      <c r="M87" s="539">
        <v>2945072</v>
      </c>
      <c r="N87" s="539">
        <v>3320201</v>
      </c>
      <c r="O87" s="516">
        <v>3584716</v>
      </c>
      <c r="P87" s="787" t="s">
        <v>644</v>
      </c>
      <c r="Q87" s="11"/>
      <c r="R87" s="516">
        <v>3978172.2157456996</v>
      </c>
      <c r="S87" s="516">
        <v>18091404.924766064</v>
      </c>
      <c r="T87" s="516">
        <v>21541088.704344898</v>
      </c>
      <c r="U87" s="516">
        <v>22277126.188083451</v>
      </c>
      <c r="V87" s="125">
        <v>22243054.188287519</v>
      </c>
      <c r="W87" s="125">
        <v>22563379.976381965</v>
      </c>
      <c r="Y87" s="125">
        <v>390.85991508603848</v>
      </c>
      <c r="Z87" s="125">
        <v>1740.2274841060084</v>
      </c>
      <c r="AA87" s="125">
        <v>2094.6216165251749</v>
      </c>
      <c r="AB87" s="125">
        <v>2169.1456853051072</v>
      </c>
      <c r="AC87" s="125">
        <v>2169.4191152138419</v>
      </c>
      <c r="AD87" s="125">
        <v>2186.7978267476219</v>
      </c>
      <c r="AF87" s="20"/>
      <c r="AG87" s="20"/>
      <c r="AH87" s="20"/>
      <c r="AI87" s="9"/>
      <c r="AK87" s="388"/>
      <c r="AL87" s="388"/>
      <c r="AM87" s="388"/>
      <c r="AN87" s="388"/>
      <c r="AO87" s="388"/>
      <c r="AP87" s="15">
        <v>10178</v>
      </c>
      <c r="AQ87" s="15">
        <v>10396</v>
      </c>
      <c r="AR87" s="15">
        <v>10284</v>
      </c>
      <c r="AS87" s="15">
        <v>10270</v>
      </c>
      <c r="AT87" s="15">
        <v>10253</v>
      </c>
      <c r="AU87" s="21">
        <v>10318</v>
      </c>
    </row>
    <row r="88" spans="1:47">
      <c r="A88" s="40">
        <v>236</v>
      </c>
      <c r="B88" s="305">
        <v>16</v>
      </c>
      <c r="C88" s="11" t="s">
        <v>86</v>
      </c>
      <c r="D88" s="539">
        <v>13402585.112315824</v>
      </c>
      <c r="E88" s="539">
        <v>4734461.9361010725</v>
      </c>
      <c r="F88" s="539">
        <v>4765895.3077682983</v>
      </c>
      <c r="G88" s="117">
        <v>4815954.7353091836</v>
      </c>
      <c r="H88" s="125">
        <v>4924699.8974534646</v>
      </c>
      <c r="I88" s="125">
        <v>4638123.8154773433</v>
      </c>
      <c r="J88" s="11"/>
      <c r="K88" s="539">
        <v>791784</v>
      </c>
      <c r="L88" s="539">
        <v>763780</v>
      </c>
      <c r="M88" s="539">
        <v>936898</v>
      </c>
      <c r="N88" s="539">
        <v>1274704</v>
      </c>
      <c r="O88" s="516">
        <v>996940</v>
      </c>
      <c r="P88" s="787" t="s">
        <v>644</v>
      </c>
      <c r="Q88" s="11"/>
      <c r="R88" s="516">
        <v>14194369.112315824</v>
      </c>
      <c r="S88" s="516">
        <v>5498241.9361010725</v>
      </c>
      <c r="T88" s="516">
        <v>5702793.3077682983</v>
      </c>
      <c r="U88" s="516">
        <v>6090658.7353091836</v>
      </c>
      <c r="V88" s="125">
        <v>5921639.8974534646</v>
      </c>
      <c r="W88" s="125">
        <v>5635063.8154773433</v>
      </c>
      <c r="Y88" s="125">
        <v>3357.2301590150955</v>
      </c>
      <c r="Z88" s="125">
        <v>1310.3531782891021</v>
      </c>
      <c r="AA88" s="125">
        <v>1358.454813665626</v>
      </c>
      <c r="AB88" s="125">
        <v>1472.2404484672911</v>
      </c>
      <c r="AC88" s="125">
        <v>1437.98929029953</v>
      </c>
      <c r="AD88" s="125">
        <v>1383.1771761112773</v>
      </c>
      <c r="AF88" s="20">
        <v>550000</v>
      </c>
      <c r="AG88" s="20"/>
      <c r="AH88" s="20"/>
      <c r="AI88" s="9"/>
      <c r="AK88" s="388">
        <v>130.085146641438</v>
      </c>
      <c r="AL88" s="388"/>
      <c r="AM88" s="388"/>
      <c r="AN88" s="388"/>
      <c r="AO88" s="388"/>
      <c r="AP88" s="15">
        <v>4228</v>
      </c>
      <c r="AQ88" s="15">
        <v>4196</v>
      </c>
      <c r="AR88" s="15">
        <v>4198</v>
      </c>
      <c r="AS88" s="15">
        <v>4137</v>
      </c>
      <c r="AT88" s="15">
        <v>4118</v>
      </c>
      <c r="AU88" s="21">
        <v>4074</v>
      </c>
    </row>
    <row r="89" spans="1:47">
      <c r="A89" s="40">
        <v>239</v>
      </c>
      <c r="B89" s="305">
        <v>11</v>
      </c>
      <c r="C89" s="11" t="s">
        <v>87</v>
      </c>
      <c r="D89" s="539">
        <v>9038860.3263153154</v>
      </c>
      <c r="E89" s="539">
        <v>1157539.2767300899</v>
      </c>
      <c r="F89" s="539">
        <v>1670967.1111901216</v>
      </c>
      <c r="G89" s="117">
        <v>1242785.0168459041</v>
      </c>
      <c r="H89" s="125">
        <v>912932.58392299665</v>
      </c>
      <c r="I89" s="125">
        <v>909572.02972624963</v>
      </c>
      <c r="J89" s="11"/>
      <c r="K89" s="539">
        <v>-468504</v>
      </c>
      <c r="L89" s="539">
        <v>-529943</v>
      </c>
      <c r="M89" s="539">
        <v>-401742</v>
      </c>
      <c r="N89" s="539">
        <v>-479314</v>
      </c>
      <c r="O89" s="516">
        <v>-598229</v>
      </c>
      <c r="P89" s="787" t="s">
        <v>644</v>
      </c>
      <c r="Q89" s="11"/>
      <c r="R89" s="516">
        <v>8570356.3263153154</v>
      </c>
      <c r="S89" s="516">
        <v>627596.27673008991</v>
      </c>
      <c r="T89" s="516">
        <v>1269225.1111901216</v>
      </c>
      <c r="U89" s="516">
        <v>763471.01684590406</v>
      </c>
      <c r="V89" s="125">
        <v>314703.58392299665</v>
      </c>
      <c r="W89" s="125">
        <v>311343.02972624963</v>
      </c>
      <c r="Y89" s="125">
        <v>3976.9634924897055</v>
      </c>
      <c r="Z89" s="125">
        <v>299.56862851078279</v>
      </c>
      <c r="AA89" s="125">
        <v>625.54219378517575</v>
      </c>
      <c r="AB89" s="125">
        <v>375.17003284811011</v>
      </c>
      <c r="AC89" s="125">
        <v>158.54084832392778</v>
      </c>
      <c r="AD89" s="125">
        <v>161.98908934768451</v>
      </c>
      <c r="AF89" s="20"/>
      <c r="AG89" s="20"/>
      <c r="AH89" s="20"/>
      <c r="AI89" s="9"/>
      <c r="AK89" s="388"/>
      <c r="AL89" s="388"/>
      <c r="AM89" s="388"/>
      <c r="AN89" s="388"/>
      <c r="AO89" s="388"/>
      <c r="AP89" s="15">
        <v>2155</v>
      </c>
      <c r="AQ89" s="15">
        <v>2095</v>
      </c>
      <c r="AR89" s="15">
        <v>2029</v>
      </c>
      <c r="AS89" s="15">
        <v>2035</v>
      </c>
      <c r="AT89" s="15">
        <v>1985</v>
      </c>
      <c r="AU89" s="21">
        <v>1922</v>
      </c>
    </row>
    <row r="90" spans="1:47">
      <c r="A90" s="40">
        <v>240</v>
      </c>
      <c r="B90" s="305">
        <v>19</v>
      </c>
      <c r="C90" s="11" t="s">
        <v>88</v>
      </c>
      <c r="D90" s="539">
        <v>54453370.262042224</v>
      </c>
      <c r="E90" s="539">
        <v>-40727.812116575478</v>
      </c>
      <c r="F90" s="539">
        <v>-2566930.1152631277</v>
      </c>
      <c r="G90" s="117">
        <v>-1267082.7028090861</v>
      </c>
      <c r="H90" s="125">
        <v>-3385197.5020104172</v>
      </c>
      <c r="I90" s="125">
        <v>-2856165.4881611825</v>
      </c>
      <c r="J90" s="11"/>
      <c r="K90" s="539">
        <v>1211424</v>
      </c>
      <c r="L90" s="539">
        <v>574490</v>
      </c>
      <c r="M90" s="539">
        <v>351605</v>
      </c>
      <c r="N90" s="539">
        <v>1742268</v>
      </c>
      <c r="O90" s="516">
        <v>1647243</v>
      </c>
      <c r="P90" s="787" t="s">
        <v>644</v>
      </c>
      <c r="Q90" s="11"/>
      <c r="R90" s="516">
        <v>55664794.262042224</v>
      </c>
      <c r="S90" s="516">
        <v>533762.18788342457</v>
      </c>
      <c r="T90" s="516">
        <v>-2215325.1152631277</v>
      </c>
      <c r="U90" s="516">
        <v>475185.29719091393</v>
      </c>
      <c r="V90" s="125">
        <v>-1737954.5020104172</v>
      </c>
      <c r="W90" s="125">
        <v>-1208922.4881611825</v>
      </c>
      <c r="Y90" s="125">
        <v>2723.7262935872304</v>
      </c>
      <c r="Z90" s="125">
        <v>26.71215032946775</v>
      </c>
      <c r="AA90" s="125">
        <v>-113.61224243618277</v>
      </c>
      <c r="AB90" s="125">
        <v>24.530757172624746</v>
      </c>
      <c r="AC90" s="125">
        <v>-89.576048964561238</v>
      </c>
      <c r="AD90" s="125">
        <v>-62.512150998561587</v>
      </c>
      <c r="AF90" s="20"/>
      <c r="AG90" s="20">
        <v>1100000</v>
      </c>
      <c r="AH90" s="20"/>
      <c r="AI90" s="512"/>
      <c r="AK90" s="388"/>
      <c r="AL90" s="388">
        <v>55.04954459013112</v>
      </c>
      <c r="AM90" s="388"/>
      <c r="AN90" s="388"/>
      <c r="AO90" s="388"/>
      <c r="AP90" s="15">
        <v>20437</v>
      </c>
      <c r="AQ90" s="15">
        <v>19982</v>
      </c>
      <c r="AR90" s="15">
        <v>19499</v>
      </c>
      <c r="AS90" s="15">
        <v>19371</v>
      </c>
      <c r="AT90" s="15">
        <v>19402</v>
      </c>
      <c r="AU90" s="21">
        <v>19339</v>
      </c>
    </row>
    <row r="91" spans="1:47">
      <c r="A91" s="40">
        <v>241</v>
      </c>
      <c r="B91" s="305">
        <v>19</v>
      </c>
      <c r="C91" s="11" t="s">
        <v>89</v>
      </c>
      <c r="D91" s="539">
        <v>16540112.975695739</v>
      </c>
      <c r="E91" s="539">
        <v>3447692.4804724264</v>
      </c>
      <c r="F91" s="539">
        <v>2244594.8136765216</v>
      </c>
      <c r="G91" s="117">
        <v>2207844.9893277329</v>
      </c>
      <c r="H91" s="125">
        <v>1934912.7597068157</v>
      </c>
      <c r="I91" s="125">
        <v>1677462.6358839762</v>
      </c>
      <c r="J91" s="11"/>
      <c r="K91" s="539">
        <v>-357449</v>
      </c>
      <c r="L91" s="539">
        <v>-401529</v>
      </c>
      <c r="M91" s="539">
        <v>-548192</v>
      </c>
      <c r="N91" s="539">
        <v>-358022</v>
      </c>
      <c r="O91" s="516">
        <v>-392026</v>
      </c>
      <c r="P91" s="787" t="s">
        <v>644</v>
      </c>
      <c r="Q91" s="11"/>
      <c r="R91" s="516">
        <v>16182663.975695739</v>
      </c>
      <c r="S91" s="516">
        <v>3046163.4804724264</v>
      </c>
      <c r="T91" s="516">
        <v>1696402.8136765216</v>
      </c>
      <c r="U91" s="516">
        <v>1849822.9893277329</v>
      </c>
      <c r="V91" s="125">
        <v>1542886.7597068157</v>
      </c>
      <c r="W91" s="125">
        <v>1285436.6358839762</v>
      </c>
      <c r="Y91" s="125">
        <v>2026.8867705029734</v>
      </c>
      <c r="Z91" s="125">
        <v>385.39517718527662</v>
      </c>
      <c r="AA91" s="125">
        <v>218.29916531675738</v>
      </c>
      <c r="AB91" s="125">
        <v>240.51787665163607</v>
      </c>
      <c r="AC91" s="125">
        <v>202.90462384361069</v>
      </c>
      <c r="AD91" s="125">
        <v>169.67220642607924</v>
      </c>
      <c r="AF91" s="20"/>
      <c r="AG91" s="20"/>
      <c r="AH91" s="20"/>
      <c r="AI91" s="9"/>
      <c r="AK91" s="388"/>
      <c r="AL91" s="388"/>
      <c r="AM91" s="388"/>
      <c r="AN91" s="388"/>
      <c r="AO91" s="388"/>
      <c r="AP91" s="15">
        <v>7984</v>
      </c>
      <c r="AQ91" s="15">
        <v>7904</v>
      </c>
      <c r="AR91" s="15">
        <v>7771</v>
      </c>
      <c r="AS91" s="15">
        <v>7691</v>
      </c>
      <c r="AT91" s="15">
        <v>7604</v>
      </c>
      <c r="AU91" s="21">
        <v>7576</v>
      </c>
    </row>
    <row r="92" spans="1:47">
      <c r="A92" s="40">
        <v>244</v>
      </c>
      <c r="B92" s="305">
        <v>17</v>
      </c>
      <c r="C92" s="11" t="s">
        <v>90</v>
      </c>
      <c r="D92" s="539">
        <v>33697117.97673253</v>
      </c>
      <c r="E92" s="539">
        <v>21321494.350409582</v>
      </c>
      <c r="F92" s="539">
        <v>22234491.661110528</v>
      </c>
      <c r="G92" s="117">
        <v>23044849.358409319</v>
      </c>
      <c r="H92" s="125">
        <v>23423118.358451437</v>
      </c>
      <c r="I92" s="125">
        <v>22715657.919375148</v>
      </c>
      <c r="J92" s="11"/>
      <c r="K92" s="539">
        <v>-90146</v>
      </c>
      <c r="L92" s="539">
        <v>151947</v>
      </c>
      <c r="M92" s="539">
        <v>121290</v>
      </c>
      <c r="N92" s="539">
        <v>422383</v>
      </c>
      <c r="O92" s="516">
        <v>573869</v>
      </c>
      <c r="P92" s="787" t="s">
        <v>644</v>
      </c>
      <c r="Q92" s="11"/>
      <c r="R92" s="516">
        <v>33606971.97673253</v>
      </c>
      <c r="S92" s="516">
        <v>21473441.350409582</v>
      </c>
      <c r="T92" s="516">
        <v>22355781.661110528</v>
      </c>
      <c r="U92" s="516">
        <v>23467232.358409319</v>
      </c>
      <c r="V92" s="125">
        <v>23996987.358451437</v>
      </c>
      <c r="W92" s="125">
        <v>23289526.919375148</v>
      </c>
      <c r="Y92" s="125">
        <v>1787.9853147867914</v>
      </c>
      <c r="Z92" s="125">
        <v>1123.3229415363874</v>
      </c>
      <c r="AA92" s="125">
        <v>1158.3306560160895</v>
      </c>
      <c r="AB92" s="125">
        <v>1202.5844193096914</v>
      </c>
      <c r="AC92" s="125">
        <v>1220.7858451671891</v>
      </c>
      <c r="AD92" s="125">
        <v>1182.0894792089709</v>
      </c>
      <c r="AF92" s="20"/>
      <c r="AG92" s="20"/>
      <c r="AH92" s="20"/>
      <c r="AI92" s="9"/>
      <c r="AK92" s="388"/>
      <c r="AL92" s="388"/>
      <c r="AM92" s="388"/>
      <c r="AN92" s="388"/>
      <c r="AO92" s="388"/>
      <c r="AP92" s="15">
        <v>18796</v>
      </c>
      <c r="AQ92" s="15">
        <v>19116</v>
      </c>
      <c r="AR92" s="15">
        <v>19300</v>
      </c>
      <c r="AS92" s="15">
        <v>19514</v>
      </c>
      <c r="AT92" s="15">
        <v>19657</v>
      </c>
      <c r="AU92" s="21">
        <v>19702</v>
      </c>
    </row>
    <row r="93" spans="1:47">
      <c r="A93" s="40">
        <v>245</v>
      </c>
      <c r="B93" s="305">
        <v>1</v>
      </c>
      <c r="C93" s="11" t="s">
        <v>91</v>
      </c>
      <c r="D93" s="539">
        <v>44890351.340834536</v>
      </c>
      <c r="E93" s="539">
        <v>21747480.008809537</v>
      </c>
      <c r="F93" s="539">
        <v>16918748.683255199</v>
      </c>
      <c r="G93" s="117">
        <v>22229233.20814772</v>
      </c>
      <c r="H93" s="125">
        <v>25614117.10525243</v>
      </c>
      <c r="I93" s="125">
        <v>25463359.013016388</v>
      </c>
      <c r="J93" s="11"/>
      <c r="K93" s="539">
        <v>-3828544</v>
      </c>
      <c r="L93" s="539">
        <v>-3713655</v>
      </c>
      <c r="M93" s="539">
        <v>-4039132</v>
      </c>
      <c r="N93" s="539">
        <v>-3267942</v>
      </c>
      <c r="O93" s="516">
        <v>-3680008</v>
      </c>
      <c r="P93" s="787" t="s">
        <v>644</v>
      </c>
      <c r="Q93" s="11"/>
      <c r="R93" s="516">
        <v>41061807.340834536</v>
      </c>
      <c r="S93" s="516">
        <v>18033825.008809537</v>
      </c>
      <c r="T93" s="516">
        <v>12879616.683255199</v>
      </c>
      <c r="U93" s="516">
        <v>18961291.20814772</v>
      </c>
      <c r="V93" s="125">
        <v>21934109.10525243</v>
      </c>
      <c r="W93" s="125">
        <v>21783351.013016388</v>
      </c>
      <c r="Y93" s="125">
        <v>1106.6381172573651</v>
      </c>
      <c r="Z93" s="125">
        <v>484.36358532470825</v>
      </c>
      <c r="AA93" s="125">
        <v>341.85201940904551</v>
      </c>
      <c r="AB93" s="125">
        <v>496.22598749437907</v>
      </c>
      <c r="AC93" s="125">
        <v>570.29482086405528</v>
      </c>
      <c r="AD93" s="125">
        <v>561.90448095071554</v>
      </c>
      <c r="AF93" s="20"/>
      <c r="AG93" s="20"/>
      <c r="AH93" s="20"/>
      <c r="AI93" s="9"/>
      <c r="AK93" s="388"/>
      <c r="AL93" s="388"/>
      <c r="AM93" s="388"/>
      <c r="AN93" s="388"/>
      <c r="AO93" s="388"/>
      <c r="AP93" s="15">
        <v>37105</v>
      </c>
      <c r="AQ93" s="15">
        <v>37232</v>
      </c>
      <c r="AR93" s="15">
        <v>37676</v>
      </c>
      <c r="AS93" s="15">
        <v>38211</v>
      </c>
      <c r="AT93" s="15">
        <v>38461</v>
      </c>
      <c r="AU93" s="21">
        <v>38767</v>
      </c>
    </row>
    <row r="94" spans="1:47">
      <c r="A94" s="40">
        <v>249</v>
      </c>
      <c r="B94" s="305">
        <v>13</v>
      </c>
      <c r="C94" s="11" t="s">
        <v>92</v>
      </c>
      <c r="D94" s="539">
        <v>31059171.162799023</v>
      </c>
      <c r="E94" s="539">
        <v>6805639.2411579844</v>
      </c>
      <c r="F94" s="539">
        <v>6601604.687150849</v>
      </c>
      <c r="G94" s="117">
        <v>7638013.0537581621</v>
      </c>
      <c r="H94" s="125">
        <v>7715704.1355244368</v>
      </c>
      <c r="I94" s="125">
        <v>7195724.5526712062</v>
      </c>
      <c r="J94" s="11"/>
      <c r="K94" s="539">
        <v>-9609</v>
      </c>
      <c r="L94" s="539">
        <v>-36911</v>
      </c>
      <c r="M94" s="539">
        <v>291328</v>
      </c>
      <c r="N94" s="539">
        <v>544585</v>
      </c>
      <c r="O94" s="516">
        <v>-68802</v>
      </c>
      <c r="P94" s="787" t="s">
        <v>644</v>
      </c>
      <c r="Q94" s="11"/>
      <c r="R94" s="516">
        <v>31049562.162799023</v>
      </c>
      <c r="S94" s="516">
        <v>6768728.2411579844</v>
      </c>
      <c r="T94" s="516">
        <v>6892932.687150849</v>
      </c>
      <c r="U94" s="516">
        <v>8182598.0537581621</v>
      </c>
      <c r="V94" s="125">
        <v>7646902.1355244368</v>
      </c>
      <c r="W94" s="125">
        <v>7126922.5526712062</v>
      </c>
      <c r="Y94" s="125">
        <v>3273.198625637679</v>
      </c>
      <c r="Z94" s="125">
        <v>716.79850059917237</v>
      </c>
      <c r="AA94" s="125">
        <v>745.18191212441616</v>
      </c>
      <c r="AB94" s="125">
        <v>890.96233163743057</v>
      </c>
      <c r="AC94" s="125">
        <v>837.74125060521874</v>
      </c>
      <c r="AD94" s="125">
        <v>790.65038303430288</v>
      </c>
      <c r="AF94" s="20"/>
      <c r="AG94" s="20"/>
      <c r="AH94" s="20"/>
      <c r="AI94" s="9"/>
      <c r="AK94" s="388"/>
      <c r="AL94" s="388"/>
      <c r="AM94" s="388"/>
      <c r="AN94" s="388"/>
      <c r="AO94" s="388"/>
      <c r="AP94" s="15">
        <v>9486</v>
      </c>
      <c r="AQ94" s="15">
        <v>9443</v>
      </c>
      <c r="AR94" s="15">
        <v>9250</v>
      </c>
      <c r="AS94" s="15">
        <v>9184</v>
      </c>
      <c r="AT94" s="15">
        <v>9128</v>
      </c>
      <c r="AU94" s="21">
        <v>9014</v>
      </c>
    </row>
    <row r="95" spans="1:47">
      <c r="A95" s="40">
        <v>250</v>
      </c>
      <c r="B95" s="305">
        <v>6</v>
      </c>
      <c r="C95" s="11" t="s">
        <v>93</v>
      </c>
      <c r="D95" s="539">
        <v>7633815.9795727301</v>
      </c>
      <c r="E95" s="539">
        <v>1621307.0421992692</v>
      </c>
      <c r="F95" s="539">
        <v>1290924.3173785794</v>
      </c>
      <c r="G95" s="117">
        <v>1451398.507639166</v>
      </c>
      <c r="H95" s="125">
        <v>1573597.0165860329</v>
      </c>
      <c r="I95" s="125">
        <v>1420359.8465592042</v>
      </c>
      <c r="J95" s="11"/>
      <c r="K95" s="539">
        <v>-375211</v>
      </c>
      <c r="L95" s="539">
        <v>-371323</v>
      </c>
      <c r="M95" s="539">
        <v>-357960</v>
      </c>
      <c r="N95" s="539">
        <v>-391263</v>
      </c>
      <c r="O95" s="516">
        <v>-377942</v>
      </c>
      <c r="P95" s="787" t="s">
        <v>644</v>
      </c>
      <c r="Q95" s="11"/>
      <c r="R95" s="516">
        <v>7258604.9795727301</v>
      </c>
      <c r="S95" s="516">
        <v>1249984.0421992692</v>
      </c>
      <c r="T95" s="516">
        <v>932964.31737857941</v>
      </c>
      <c r="U95" s="516">
        <v>1060135.507639166</v>
      </c>
      <c r="V95" s="125">
        <v>1195655.0165860329</v>
      </c>
      <c r="W95" s="125">
        <v>1042417.8465592042</v>
      </c>
      <c r="Y95" s="125">
        <v>3983.8666188653842</v>
      </c>
      <c r="Z95" s="125">
        <v>691.3628551987108</v>
      </c>
      <c r="AA95" s="125">
        <v>526.80085679197032</v>
      </c>
      <c r="AB95" s="125">
        <v>606.13808326996343</v>
      </c>
      <c r="AC95" s="125">
        <v>702.08750239931464</v>
      </c>
      <c r="AD95" s="125">
        <v>624.20230332886479</v>
      </c>
      <c r="AF95" s="20"/>
      <c r="AG95" s="20"/>
      <c r="AH95" s="20">
        <v>260000</v>
      </c>
      <c r="AI95" s="512"/>
      <c r="AK95" s="388"/>
      <c r="AL95" s="388"/>
      <c r="AM95" s="388">
        <v>146.8097120271033</v>
      </c>
      <c r="AN95" s="388"/>
      <c r="AO95" s="388"/>
      <c r="AP95" s="15">
        <v>1822</v>
      </c>
      <c r="AQ95" s="15">
        <v>1808</v>
      </c>
      <c r="AR95" s="15">
        <v>1771</v>
      </c>
      <c r="AS95" s="15">
        <v>1749</v>
      </c>
      <c r="AT95" s="15">
        <v>1703</v>
      </c>
      <c r="AU95" s="21">
        <v>1670</v>
      </c>
    </row>
    <row r="96" spans="1:47">
      <c r="A96" s="40">
        <v>256</v>
      </c>
      <c r="B96" s="305">
        <v>13</v>
      </c>
      <c r="C96" s="11" t="s">
        <v>94</v>
      </c>
      <c r="D96" s="539">
        <v>7556016.4842320718</v>
      </c>
      <c r="E96" s="539">
        <v>1844710.5131043843</v>
      </c>
      <c r="F96" s="539">
        <v>1768915.8832931854</v>
      </c>
      <c r="G96" s="117">
        <v>2066306.1542376641</v>
      </c>
      <c r="H96" s="125">
        <v>2006176.2202910359</v>
      </c>
      <c r="I96" s="125">
        <v>2087837.4367032989</v>
      </c>
      <c r="J96" s="11"/>
      <c r="K96" s="539">
        <v>252937</v>
      </c>
      <c r="L96" s="539">
        <v>184477</v>
      </c>
      <c r="M96" s="539">
        <v>525748</v>
      </c>
      <c r="N96" s="539">
        <v>515497</v>
      </c>
      <c r="O96" s="516">
        <v>574484</v>
      </c>
      <c r="P96" s="787" t="s">
        <v>644</v>
      </c>
      <c r="Q96" s="11"/>
      <c r="R96" s="516">
        <v>7808953.4842320718</v>
      </c>
      <c r="S96" s="516">
        <v>2029187.5131043843</v>
      </c>
      <c r="T96" s="516">
        <v>2294663.8832931854</v>
      </c>
      <c r="U96" s="516">
        <v>2581803.1542376643</v>
      </c>
      <c r="V96" s="125">
        <v>2580660.2202910362</v>
      </c>
      <c r="W96" s="125">
        <v>2662321.4367032992</v>
      </c>
      <c r="Y96" s="125">
        <v>4889.7642355867702</v>
      </c>
      <c r="Z96" s="125">
        <v>1283.4835630008756</v>
      </c>
      <c r="AA96" s="125">
        <v>1476.6176855168503</v>
      </c>
      <c r="AB96" s="125">
        <v>1695.208899696431</v>
      </c>
      <c r="AC96" s="125">
        <v>1729.665027004716</v>
      </c>
      <c r="AD96" s="125">
        <v>1808.6422803690891</v>
      </c>
      <c r="AF96" s="20"/>
      <c r="AG96" s="20">
        <v>110000</v>
      </c>
      <c r="AH96" s="20">
        <v>150000</v>
      </c>
      <c r="AI96" s="512"/>
      <c r="AK96" s="388"/>
      <c r="AL96" s="388">
        <v>69.576217583807718</v>
      </c>
      <c r="AM96" s="388">
        <v>96.525096525096529</v>
      </c>
      <c r="AN96" s="388"/>
      <c r="AO96" s="388"/>
      <c r="AP96" s="15">
        <v>1597</v>
      </c>
      <c r="AQ96" s="15">
        <v>1581</v>
      </c>
      <c r="AR96" s="15">
        <v>1554</v>
      </c>
      <c r="AS96" s="15">
        <v>1523</v>
      </c>
      <c r="AT96" s="15">
        <v>1492</v>
      </c>
      <c r="AU96" s="21">
        <v>1472</v>
      </c>
    </row>
    <row r="97" spans="1:47">
      <c r="A97" s="40">
        <v>257</v>
      </c>
      <c r="B97" s="305">
        <v>1</v>
      </c>
      <c r="C97" s="11" t="s">
        <v>95</v>
      </c>
      <c r="D97" s="539">
        <v>38158104.740106799</v>
      </c>
      <c r="E97" s="539">
        <v>39391782.090698637</v>
      </c>
      <c r="F97" s="539">
        <v>39065169.552418113</v>
      </c>
      <c r="G97" s="117">
        <v>41378391.383460723</v>
      </c>
      <c r="H97" s="125">
        <v>42368050.216162287</v>
      </c>
      <c r="I97" s="125">
        <v>40818070.938915655</v>
      </c>
      <c r="J97" s="11"/>
      <c r="K97" s="539">
        <v>-2548784</v>
      </c>
      <c r="L97" s="539">
        <v>-1716330</v>
      </c>
      <c r="M97" s="539">
        <v>-2499682</v>
      </c>
      <c r="N97" s="539">
        <v>-2500129</v>
      </c>
      <c r="O97" s="516">
        <v>-1932045</v>
      </c>
      <c r="P97" s="787" t="s">
        <v>644</v>
      </c>
      <c r="Q97" s="11"/>
      <c r="R97" s="516">
        <v>35609320.740106799</v>
      </c>
      <c r="S97" s="516">
        <v>37675452.090698637</v>
      </c>
      <c r="T97" s="516">
        <v>36565487.552418113</v>
      </c>
      <c r="U97" s="516">
        <v>38878262.383460723</v>
      </c>
      <c r="V97" s="125">
        <v>40436005.216162287</v>
      </c>
      <c r="W97" s="125">
        <v>38886025.938915655</v>
      </c>
      <c r="Y97" s="125">
        <v>888.41177436522128</v>
      </c>
      <c r="Z97" s="125">
        <v>931.79957190163077</v>
      </c>
      <c r="AA97" s="125">
        <v>897.92956024797684</v>
      </c>
      <c r="AB97" s="125">
        <v>944.70190949751475</v>
      </c>
      <c r="AC97" s="125">
        <v>971.20223888945088</v>
      </c>
      <c r="AD97" s="125">
        <v>931.95987870379042</v>
      </c>
      <c r="AF97" s="20"/>
      <c r="AG97" s="20"/>
      <c r="AH97" s="20"/>
      <c r="AI97" s="9"/>
      <c r="AK97" s="388"/>
      <c r="AL97" s="388"/>
      <c r="AM97" s="388"/>
      <c r="AN97" s="388"/>
      <c r="AO97" s="388"/>
      <c r="AP97" s="15">
        <v>40082</v>
      </c>
      <c r="AQ97" s="15">
        <v>40433</v>
      </c>
      <c r="AR97" s="15">
        <v>40722</v>
      </c>
      <c r="AS97" s="15">
        <v>41154</v>
      </c>
      <c r="AT97" s="15">
        <v>41635</v>
      </c>
      <c r="AU97" s="21">
        <v>41725</v>
      </c>
    </row>
    <row r="98" spans="1:47">
      <c r="A98" s="40">
        <v>260</v>
      </c>
      <c r="B98" s="305">
        <v>12</v>
      </c>
      <c r="C98" s="11" t="s">
        <v>96</v>
      </c>
      <c r="D98" s="539">
        <v>44980470.254969217</v>
      </c>
      <c r="E98" s="539">
        <v>15635545.789091814</v>
      </c>
      <c r="F98" s="539">
        <v>12629209.368652005</v>
      </c>
      <c r="G98" s="117">
        <v>13985627.26636445</v>
      </c>
      <c r="H98" s="125">
        <v>13865865.527222207</v>
      </c>
      <c r="I98" s="125">
        <v>13154765.202937521</v>
      </c>
      <c r="J98" s="11"/>
      <c r="K98" s="539">
        <v>-1126957</v>
      </c>
      <c r="L98" s="539">
        <v>-924227</v>
      </c>
      <c r="M98" s="539">
        <v>-99920</v>
      </c>
      <c r="N98" s="539">
        <v>342311</v>
      </c>
      <c r="O98" s="516">
        <v>-877167</v>
      </c>
      <c r="P98" s="787" t="s">
        <v>644</v>
      </c>
      <c r="Q98" s="11"/>
      <c r="R98" s="516">
        <v>43853513.254969217</v>
      </c>
      <c r="S98" s="516">
        <v>14711318.789091814</v>
      </c>
      <c r="T98" s="516">
        <v>12529289.368652005</v>
      </c>
      <c r="U98" s="516">
        <v>14327938.26636445</v>
      </c>
      <c r="V98" s="125">
        <v>12988698.527222207</v>
      </c>
      <c r="W98" s="125">
        <v>12277598.202937521</v>
      </c>
      <c r="Y98" s="125">
        <v>4414.9313656467548</v>
      </c>
      <c r="Z98" s="125">
        <v>1489.4521402340604</v>
      </c>
      <c r="AA98" s="125">
        <v>1288.0939003446083</v>
      </c>
      <c r="AB98" s="125">
        <v>1478.784009326499</v>
      </c>
      <c r="AC98" s="125">
        <v>1357.7982988942304</v>
      </c>
      <c r="AD98" s="125">
        <v>1306.5444506690988</v>
      </c>
      <c r="AF98" s="20"/>
      <c r="AG98" s="20"/>
      <c r="AH98" s="20"/>
      <c r="AI98" s="9"/>
      <c r="AK98" s="388"/>
      <c r="AL98" s="388"/>
      <c r="AM98" s="388"/>
      <c r="AN98" s="388"/>
      <c r="AO98" s="388"/>
      <c r="AP98" s="15">
        <v>9933</v>
      </c>
      <c r="AQ98" s="15">
        <v>9877</v>
      </c>
      <c r="AR98" s="15">
        <v>9727</v>
      </c>
      <c r="AS98" s="15">
        <v>9689</v>
      </c>
      <c r="AT98" s="15">
        <v>9566</v>
      </c>
      <c r="AU98" s="21">
        <v>9397</v>
      </c>
    </row>
    <row r="99" spans="1:47">
      <c r="A99" s="40">
        <v>261</v>
      </c>
      <c r="B99" s="305">
        <v>19</v>
      </c>
      <c r="C99" s="11" t="s">
        <v>97</v>
      </c>
      <c r="D99" s="539">
        <v>25468836.314942766</v>
      </c>
      <c r="E99" s="539">
        <v>10381401.127340339</v>
      </c>
      <c r="F99" s="539">
        <v>11724402.064439604</v>
      </c>
      <c r="G99" s="117">
        <v>12659229.501377249</v>
      </c>
      <c r="H99" s="125">
        <v>12659061.013709918</v>
      </c>
      <c r="I99" s="125">
        <v>12845428.373219285</v>
      </c>
      <c r="J99" s="11"/>
      <c r="K99" s="539">
        <v>221131</v>
      </c>
      <c r="L99" s="539">
        <v>299533</v>
      </c>
      <c r="M99" s="539">
        <v>159900</v>
      </c>
      <c r="N99" s="539">
        <v>367093</v>
      </c>
      <c r="O99" s="516">
        <v>459504</v>
      </c>
      <c r="P99" s="787" t="s">
        <v>644</v>
      </c>
      <c r="Q99" s="11"/>
      <c r="R99" s="516">
        <v>25689967.314942766</v>
      </c>
      <c r="S99" s="516">
        <v>10680934.127340339</v>
      </c>
      <c r="T99" s="516">
        <v>11884302.064439604</v>
      </c>
      <c r="U99" s="516">
        <v>13026322.501377249</v>
      </c>
      <c r="V99" s="125">
        <v>13118565.013709918</v>
      </c>
      <c r="W99" s="125">
        <v>13304932.373219285</v>
      </c>
      <c r="Y99" s="125">
        <v>3991.6046169892429</v>
      </c>
      <c r="Z99" s="125">
        <v>1637.4266637038693</v>
      </c>
      <c r="AA99" s="125">
        <v>1790.6135399185782</v>
      </c>
      <c r="AB99" s="125">
        <v>1909.4580037199134</v>
      </c>
      <c r="AC99" s="125">
        <v>1918.7604232426384</v>
      </c>
      <c r="AD99" s="125">
        <v>1908.0643013364815</v>
      </c>
      <c r="AF99" s="20"/>
      <c r="AG99" s="20"/>
      <c r="AH99" s="20"/>
      <c r="AI99" s="9"/>
      <c r="AK99" s="388"/>
      <c r="AL99" s="388"/>
      <c r="AM99" s="388"/>
      <c r="AN99" s="388"/>
      <c r="AO99" s="388"/>
      <c r="AP99" s="15">
        <v>6436</v>
      </c>
      <c r="AQ99" s="15">
        <v>6523</v>
      </c>
      <c r="AR99" s="15">
        <v>6637</v>
      </c>
      <c r="AS99" s="15">
        <v>6822</v>
      </c>
      <c r="AT99" s="15">
        <v>6837</v>
      </c>
      <c r="AU99" s="21">
        <v>6973</v>
      </c>
    </row>
    <row r="100" spans="1:47">
      <c r="A100" s="40">
        <v>263</v>
      </c>
      <c r="B100" s="305">
        <v>11</v>
      </c>
      <c r="C100" s="11" t="s">
        <v>98</v>
      </c>
      <c r="D100" s="539">
        <v>34670547.093868718</v>
      </c>
      <c r="E100" s="539">
        <v>10161623.045444801</v>
      </c>
      <c r="F100" s="539">
        <v>9611129.9789132904</v>
      </c>
      <c r="G100" s="117">
        <v>9999553.2438913304</v>
      </c>
      <c r="H100" s="125">
        <v>10030394.454385594</v>
      </c>
      <c r="I100" s="125">
        <v>9431099.3827549871</v>
      </c>
      <c r="J100" s="11"/>
      <c r="K100" s="539">
        <v>-354103</v>
      </c>
      <c r="L100" s="539">
        <v>-383492</v>
      </c>
      <c r="M100" s="539">
        <v>-553205</v>
      </c>
      <c r="N100" s="539">
        <v>-477679</v>
      </c>
      <c r="O100" s="516">
        <v>-409877</v>
      </c>
      <c r="P100" s="787" t="s">
        <v>644</v>
      </c>
      <c r="Q100" s="11"/>
      <c r="R100" s="516">
        <v>34316444.093868718</v>
      </c>
      <c r="S100" s="516">
        <v>9778131.0454448014</v>
      </c>
      <c r="T100" s="516">
        <v>9057924.9789132904</v>
      </c>
      <c r="U100" s="516">
        <v>9521874.2438913304</v>
      </c>
      <c r="V100" s="125">
        <v>9620517.4543855935</v>
      </c>
      <c r="W100" s="125">
        <v>9021222.3827549871</v>
      </c>
      <c r="Y100" s="125">
        <v>4369.2951481880209</v>
      </c>
      <c r="Z100" s="125">
        <v>1260.2308345720842</v>
      </c>
      <c r="AA100" s="125">
        <v>1192.3028799411993</v>
      </c>
      <c r="AB100" s="125">
        <v>1273.8293302864656</v>
      </c>
      <c r="AC100" s="125">
        <v>1308.2019927094905</v>
      </c>
      <c r="AD100" s="125">
        <v>1243.4489845285991</v>
      </c>
      <c r="AF100" s="20"/>
      <c r="AG100" s="20"/>
      <c r="AH100" s="20"/>
      <c r="AI100" s="9"/>
      <c r="AK100" s="388"/>
      <c r="AL100" s="388"/>
      <c r="AM100" s="388"/>
      <c r="AN100" s="388"/>
      <c r="AO100" s="388"/>
      <c r="AP100" s="15">
        <v>7854</v>
      </c>
      <c r="AQ100" s="15">
        <v>7759</v>
      </c>
      <c r="AR100" s="15">
        <v>7597</v>
      </c>
      <c r="AS100" s="15">
        <v>7475</v>
      </c>
      <c r="AT100" s="15">
        <v>7354</v>
      </c>
      <c r="AU100" s="21">
        <v>7255</v>
      </c>
    </row>
    <row r="101" spans="1:47">
      <c r="A101" s="40">
        <v>265</v>
      </c>
      <c r="B101" s="305">
        <v>13</v>
      </c>
      <c r="C101" s="11" t="s">
        <v>99</v>
      </c>
      <c r="D101" s="539">
        <v>5719817.5347221904</v>
      </c>
      <c r="E101" s="539">
        <v>1856876.5629496127</v>
      </c>
      <c r="F101" s="539">
        <v>1943521.1343580345</v>
      </c>
      <c r="G101" s="117">
        <v>2010385.768395877</v>
      </c>
      <c r="H101" s="125">
        <v>1866800.4902101597</v>
      </c>
      <c r="I101" s="125">
        <v>1779983.1396889398</v>
      </c>
      <c r="J101" s="11"/>
      <c r="K101" s="539">
        <v>-292077</v>
      </c>
      <c r="L101" s="539">
        <v>-296645</v>
      </c>
      <c r="M101" s="539">
        <v>-283874</v>
      </c>
      <c r="N101" s="539">
        <v>-274269</v>
      </c>
      <c r="O101" s="516">
        <v>-276283</v>
      </c>
      <c r="P101" s="787" t="s">
        <v>644</v>
      </c>
      <c r="Q101" s="11"/>
      <c r="R101" s="516">
        <v>5427740.5347221904</v>
      </c>
      <c r="S101" s="516">
        <v>1560231.5629496127</v>
      </c>
      <c r="T101" s="516">
        <v>1659647.1343580345</v>
      </c>
      <c r="U101" s="516">
        <v>1736116.768395877</v>
      </c>
      <c r="V101" s="125">
        <v>1590517.4902101597</v>
      </c>
      <c r="W101" s="125">
        <v>1503700.1396889398</v>
      </c>
      <c r="Y101" s="125">
        <v>4903.1079807788528</v>
      </c>
      <c r="Z101" s="125">
        <v>1434.0363630051588</v>
      </c>
      <c r="AA101" s="125">
        <v>1559.8187352989046</v>
      </c>
      <c r="AB101" s="125">
        <v>1677.4075056964996</v>
      </c>
      <c r="AC101" s="125">
        <v>1573.212156488783</v>
      </c>
      <c r="AD101" s="125">
        <v>1502.1979417471925</v>
      </c>
      <c r="AF101" s="20"/>
      <c r="AG101" s="20"/>
      <c r="AH101" s="20"/>
      <c r="AI101" s="9"/>
      <c r="AK101" s="388"/>
      <c r="AL101" s="388"/>
      <c r="AM101" s="388"/>
      <c r="AN101" s="388"/>
      <c r="AO101" s="388"/>
      <c r="AP101" s="15">
        <v>1107</v>
      </c>
      <c r="AQ101" s="15">
        <v>1088</v>
      </c>
      <c r="AR101" s="15">
        <v>1064</v>
      </c>
      <c r="AS101" s="15">
        <v>1035</v>
      </c>
      <c r="AT101" s="15">
        <v>1011</v>
      </c>
      <c r="AU101" s="21">
        <v>1001</v>
      </c>
    </row>
    <row r="102" spans="1:47">
      <c r="A102" s="40">
        <v>271</v>
      </c>
      <c r="B102" s="305">
        <v>4</v>
      </c>
      <c r="C102" s="11" t="s">
        <v>100</v>
      </c>
      <c r="D102" s="539">
        <v>21431353.799941957</v>
      </c>
      <c r="E102" s="539">
        <v>4425391.9152185554</v>
      </c>
      <c r="F102" s="539">
        <v>3207272.3585878084</v>
      </c>
      <c r="G102" s="117">
        <v>3666852.0876324349</v>
      </c>
      <c r="H102" s="125">
        <v>3586182.8411267139</v>
      </c>
      <c r="I102" s="125">
        <v>3620866.2935385695</v>
      </c>
      <c r="J102" s="11"/>
      <c r="K102" s="539">
        <v>-526308</v>
      </c>
      <c r="L102" s="539">
        <v>-287900</v>
      </c>
      <c r="M102" s="539">
        <v>-445196</v>
      </c>
      <c r="N102" s="539">
        <v>-282250</v>
      </c>
      <c r="O102" s="516">
        <v>-322765</v>
      </c>
      <c r="P102" s="787" t="s">
        <v>644</v>
      </c>
      <c r="Q102" s="11"/>
      <c r="R102" s="516">
        <v>20905045.799941957</v>
      </c>
      <c r="S102" s="516">
        <v>4137491.9152185554</v>
      </c>
      <c r="T102" s="516">
        <v>2762076.3585878084</v>
      </c>
      <c r="U102" s="516">
        <v>3384602.0876324349</v>
      </c>
      <c r="V102" s="125">
        <v>3263417.8411267139</v>
      </c>
      <c r="W102" s="125">
        <v>3298101.2935385695</v>
      </c>
      <c r="Y102" s="125">
        <v>2980.8991586969851</v>
      </c>
      <c r="Z102" s="125">
        <v>595.23693212754358</v>
      </c>
      <c r="AA102" s="125">
        <v>400.12695329390243</v>
      </c>
      <c r="AB102" s="125">
        <v>500.23678504765519</v>
      </c>
      <c r="AC102" s="125">
        <v>489.41479321036502</v>
      </c>
      <c r="AD102" s="125">
        <v>501.00277890605645</v>
      </c>
      <c r="AF102" s="20"/>
      <c r="AG102" s="20"/>
      <c r="AH102" s="20"/>
      <c r="AI102" s="9"/>
      <c r="AK102" s="388"/>
      <c r="AL102" s="388"/>
      <c r="AM102" s="388"/>
      <c r="AN102" s="388"/>
      <c r="AO102" s="388"/>
      <c r="AP102" s="15">
        <v>7013</v>
      </c>
      <c r="AQ102" s="15">
        <v>6951</v>
      </c>
      <c r="AR102" s="15">
        <v>6903</v>
      </c>
      <c r="AS102" s="15">
        <v>6766</v>
      </c>
      <c r="AT102" s="15">
        <v>6668</v>
      </c>
      <c r="AU102" s="21">
        <v>6583</v>
      </c>
    </row>
    <row r="103" spans="1:47">
      <c r="A103" s="40">
        <v>272</v>
      </c>
      <c r="B103" s="305">
        <v>16</v>
      </c>
      <c r="C103" s="11" t="s">
        <v>101</v>
      </c>
      <c r="D103" s="539">
        <v>110151791.73711038</v>
      </c>
      <c r="E103" s="539">
        <v>33890649.812033564</v>
      </c>
      <c r="F103" s="539">
        <v>26757710.656673912</v>
      </c>
      <c r="G103" s="117">
        <v>31057309.968291361</v>
      </c>
      <c r="H103" s="125">
        <v>35007228.525034234</v>
      </c>
      <c r="I103" s="125">
        <v>31449783.931391686</v>
      </c>
      <c r="J103" s="11"/>
      <c r="K103" s="539">
        <v>-1143709</v>
      </c>
      <c r="L103" s="539">
        <v>-969041</v>
      </c>
      <c r="M103" s="539">
        <v>-450175</v>
      </c>
      <c r="N103" s="539">
        <v>843889</v>
      </c>
      <c r="O103" s="516">
        <v>1078792</v>
      </c>
      <c r="P103" s="787" t="s">
        <v>644</v>
      </c>
      <c r="Q103" s="11"/>
      <c r="R103" s="516">
        <v>109008082.73711038</v>
      </c>
      <c r="S103" s="516">
        <v>32921608.812033564</v>
      </c>
      <c r="T103" s="516">
        <v>26307535.656673912</v>
      </c>
      <c r="U103" s="516">
        <v>31901198.968291361</v>
      </c>
      <c r="V103" s="125">
        <v>36086020.525034234</v>
      </c>
      <c r="W103" s="125">
        <v>32528575.931391686</v>
      </c>
      <c r="Y103" s="125">
        <v>2281.8404659028379</v>
      </c>
      <c r="Z103" s="125">
        <v>687.16960930166704</v>
      </c>
      <c r="AA103" s="125">
        <v>548.00515886918117</v>
      </c>
      <c r="AB103" s="125">
        <v>660.54868968405344</v>
      </c>
      <c r="AC103" s="125">
        <v>746.08763258077272</v>
      </c>
      <c r="AD103" s="125">
        <v>672.94004574851431</v>
      </c>
      <c r="AF103" s="20"/>
      <c r="AG103" s="20"/>
      <c r="AH103" s="20"/>
      <c r="AI103" s="9"/>
      <c r="AK103" s="388"/>
      <c r="AL103" s="388"/>
      <c r="AM103" s="388"/>
      <c r="AN103" s="388"/>
      <c r="AO103" s="388"/>
      <c r="AP103" s="15">
        <v>47772</v>
      </c>
      <c r="AQ103" s="15">
        <v>47909</v>
      </c>
      <c r="AR103" s="15">
        <v>48006</v>
      </c>
      <c r="AS103" s="15">
        <v>48295</v>
      </c>
      <c r="AT103" s="15">
        <v>48367</v>
      </c>
      <c r="AU103" s="21">
        <v>48338</v>
      </c>
    </row>
    <row r="104" spans="1:47">
      <c r="A104" s="40">
        <v>273</v>
      </c>
      <c r="B104" s="305">
        <v>19</v>
      </c>
      <c r="C104" s="11" t="s">
        <v>102</v>
      </c>
      <c r="D104" s="539">
        <v>17676818.644448914</v>
      </c>
      <c r="E104" s="539">
        <v>5468226.8068798948</v>
      </c>
      <c r="F104" s="539">
        <v>5405780.1661552256</v>
      </c>
      <c r="G104" s="117">
        <v>5443251.3204853386</v>
      </c>
      <c r="H104" s="125">
        <v>5418111.9733012747</v>
      </c>
      <c r="I104" s="125">
        <v>5087586.0947721526</v>
      </c>
      <c r="J104" s="11"/>
      <c r="K104" s="539">
        <v>-220393</v>
      </c>
      <c r="L104" s="539">
        <v>-273756</v>
      </c>
      <c r="M104" s="539">
        <v>-289918</v>
      </c>
      <c r="N104" s="539">
        <v>-257307</v>
      </c>
      <c r="O104" s="516">
        <v>-242125</v>
      </c>
      <c r="P104" s="787" t="s">
        <v>644</v>
      </c>
      <c r="Q104" s="11"/>
      <c r="R104" s="516">
        <v>17456425.644448914</v>
      </c>
      <c r="S104" s="516">
        <v>5194470.8068798948</v>
      </c>
      <c r="T104" s="516">
        <v>5115862.1661552256</v>
      </c>
      <c r="U104" s="516">
        <v>5185944.3204853386</v>
      </c>
      <c r="V104" s="125">
        <v>5175986.9733012747</v>
      </c>
      <c r="W104" s="125">
        <v>4845461.0947721526</v>
      </c>
      <c r="Y104" s="125">
        <v>4447.4969794774306</v>
      </c>
      <c r="Z104" s="125">
        <v>1302.1987482777374</v>
      </c>
      <c r="AA104" s="125">
        <v>1279.2853628795262</v>
      </c>
      <c r="AB104" s="125">
        <v>1292.9305211880674</v>
      </c>
      <c r="AC104" s="125">
        <v>1298.2159451470466</v>
      </c>
      <c r="AD104" s="125">
        <v>1211.0625080660216</v>
      </c>
      <c r="AF104" s="20"/>
      <c r="AG104" s="20"/>
      <c r="AH104" s="20"/>
      <c r="AI104" s="9"/>
      <c r="AK104" s="388"/>
      <c r="AL104" s="388"/>
      <c r="AM104" s="388"/>
      <c r="AN104" s="388"/>
      <c r="AO104" s="388"/>
      <c r="AP104" s="15">
        <v>3925</v>
      </c>
      <c r="AQ104" s="15">
        <v>3989</v>
      </c>
      <c r="AR104" s="15">
        <v>3999</v>
      </c>
      <c r="AS104" s="15">
        <v>4011</v>
      </c>
      <c r="AT104" s="15">
        <v>3987</v>
      </c>
      <c r="AU104" s="21">
        <v>4001</v>
      </c>
    </row>
    <row r="105" spans="1:47">
      <c r="A105" s="40">
        <v>275</v>
      </c>
      <c r="B105" s="305">
        <v>13</v>
      </c>
      <c r="C105" s="11" t="s">
        <v>103</v>
      </c>
      <c r="D105" s="539">
        <v>10422423.315259324</v>
      </c>
      <c r="E105" s="539">
        <v>2946260.2439624383</v>
      </c>
      <c r="F105" s="539">
        <v>2548754.3656886737</v>
      </c>
      <c r="G105" s="117">
        <v>2776161.0039216829</v>
      </c>
      <c r="H105" s="125">
        <v>2685870.7585133896</v>
      </c>
      <c r="I105" s="125">
        <v>2401738.5826892098</v>
      </c>
      <c r="J105" s="11"/>
      <c r="K105" s="539">
        <v>-20093</v>
      </c>
      <c r="L105" s="539">
        <v>-99691</v>
      </c>
      <c r="M105" s="539">
        <v>62851</v>
      </c>
      <c r="N105" s="539">
        <v>245833</v>
      </c>
      <c r="O105" s="516">
        <v>171418</v>
      </c>
      <c r="P105" s="787" t="s">
        <v>644</v>
      </c>
      <c r="Q105" s="11"/>
      <c r="R105" s="516">
        <v>10402330.315259324</v>
      </c>
      <c r="S105" s="516">
        <v>2846569.2439624383</v>
      </c>
      <c r="T105" s="516">
        <v>2611605.3656886737</v>
      </c>
      <c r="U105" s="516">
        <v>3021994.0039216829</v>
      </c>
      <c r="V105" s="125">
        <v>2857288.7585133896</v>
      </c>
      <c r="W105" s="125">
        <v>2573156.5826892098</v>
      </c>
      <c r="Y105" s="125">
        <v>4011.6969977860872</v>
      </c>
      <c r="Z105" s="125">
        <v>1100.7615019189629</v>
      </c>
      <c r="AA105" s="125">
        <v>1035.9402481906679</v>
      </c>
      <c r="AB105" s="125">
        <v>1209.2813140943108</v>
      </c>
      <c r="AC105" s="125">
        <v>1170.5402533852478</v>
      </c>
      <c r="AD105" s="125">
        <v>1070.3646350620672</v>
      </c>
      <c r="AF105" s="20"/>
      <c r="AG105" s="20"/>
      <c r="AH105" s="20"/>
      <c r="AI105" s="9"/>
      <c r="AK105" s="388"/>
      <c r="AL105" s="388"/>
      <c r="AM105" s="388"/>
      <c r="AN105" s="388"/>
      <c r="AO105" s="388"/>
      <c r="AP105" s="15">
        <v>2593</v>
      </c>
      <c r="AQ105" s="15">
        <v>2586</v>
      </c>
      <c r="AR105" s="15">
        <v>2521</v>
      </c>
      <c r="AS105" s="15">
        <v>2499</v>
      </c>
      <c r="AT105" s="15">
        <v>2441</v>
      </c>
      <c r="AU105" s="21">
        <v>2404</v>
      </c>
    </row>
    <row r="106" spans="1:47">
      <c r="A106" s="40">
        <v>276</v>
      </c>
      <c r="B106" s="305">
        <v>12</v>
      </c>
      <c r="C106" s="11" t="s">
        <v>104</v>
      </c>
      <c r="D106" s="539">
        <v>29661097.073900096</v>
      </c>
      <c r="E106" s="539">
        <v>20739824.351968333</v>
      </c>
      <c r="F106" s="539">
        <v>18568716.598006446</v>
      </c>
      <c r="G106" s="117">
        <v>19106661.254412599</v>
      </c>
      <c r="H106" s="125">
        <v>18613147.498448737</v>
      </c>
      <c r="I106" s="125">
        <v>17800665.706841517</v>
      </c>
      <c r="J106" s="11"/>
      <c r="K106" s="539">
        <v>-1632645</v>
      </c>
      <c r="L106" s="539">
        <v>-1648224</v>
      </c>
      <c r="M106" s="539">
        <v>-1916106</v>
      </c>
      <c r="N106" s="539">
        <v>-1733786</v>
      </c>
      <c r="O106" s="516">
        <v>-1968866</v>
      </c>
      <c r="P106" s="787" t="s">
        <v>644</v>
      </c>
      <c r="Q106" s="11"/>
      <c r="R106" s="516">
        <v>28028452.073900096</v>
      </c>
      <c r="S106" s="516">
        <v>19091600.351968333</v>
      </c>
      <c r="T106" s="516">
        <v>16652610.598006446</v>
      </c>
      <c r="U106" s="516">
        <v>17372875.254412599</v>
      </c>
      <c r="V106" s="125">
        <v>16644281.498448737</v>
      </c>
      <c r="W106" s="125">
        <v>15831799.706841517</v>
      </c>
      <c r="Y106" s="125">
        <v>1886.5485679410444</v>
      </c>
      <c r="Z106" s="125">
        <v>1269.8104657112294</v>
      </c>
      <c r="AA106" s="125">
        <v>1098.6745792707295</v>
      </c>
      <c r="AB106" s="125">
        <v>1147.7850987323334</v>
      </c>
      <c r="AC106" s="125">
        <v>1104.3913143420302</v>
      </c>
      <c r="AD106" s="125">
        <v>1051.248320507405</v>
      </c>
      <c r="AF106" s="20"/>
      <c r="AG106" s="20"/>
      <c r="AH106" s="20"/>
      <c r="AI106" s="9"/>
      <c r="AK106" s="388"/>
      <c r="AL106" s="388"/>
      <c r="AM106" s="388"/>
      <c r="AN106" s="388"/>
      <c r="AO106" s="388"/>
      <c r="AP106" s="15">
        <v>14857</v>
      </c>
      <c r="AQ106" s="15">
        <v>15035</v>
      </c>
      <c r="AR106" s="15">
        <v>15157</v>
      </c>
      <c r="AS106" s="15">
        <v>15136</v>
      </c>
      <c r="AT106" s="15">
        <v>15071</v>
      </c>
      <c r="AU106" s="21">
        <v>15060</v>
      </c>
    </row>
    <row r="107" spans="1:47">
      <c r="A107" s="40">
        <v>280</v>
      </c>
      <c r="B107" s="305">
        <v>15</v>
      </c>
      <c r="C107" s="11" t="s">
        <v>105</v>
      </c>
      <c r="D107" s="539">
        <v>7778276.1500330726</v>
      </c>
      <c r="E107" s="539">
        <v>3047973.9247600497</v>
      </c>
      <c r="F107" s="539">
        <v>3134111.3183417362</v>
      </c>
      <c r="G107" s="117">
        <v>3338439.9489487968</v>
      </c>
      <c r="H107" s="125">
        <v>3388379.2009227965</v>
      </c>
      <c r="I107" s="125">
        <v>3217761.6900013424</v>
      </c>
      <c r="J107" s="11"/>
      <c r="K107" s="539">
        <v>-259196.00000000003</v>
      </c>
      <c r="L107" s="539">
        <v>-273637</v>
      </c>
      <c r="M107" s="539">
        <v>-278001</v>
      </c>
      <c r="N107" s="539">
        <v>-296771</v>
      </c>
      <c r="O107" s="516">
        <v>-440751</v>
      </c>
      <c r="P107" s="787" t="s">
        <v>644</v>
      </c>
      <c r="Q107" s="11"/>
      <c r="R107" s="516">
        <v>7519080.1500330726</v>
      </c>
      <c r="S107" s="516">
        <v>2774336.9247600497</v>
      </c>
      <c r="T107" s="516">
        <v>2856110.3183417362</v>
      </c>
      <c r="U107" s="516">
        <v>3041668.9489487968</v>
      </c>
      <c r="V107" s="125">
        <v>2947628.2009227965</v>
      </c>
      <c r="W107" s="125">
        <v>2777010.6900013424</v>
      </c>
      <c r="Y107" s="125">
        <v>3635.9188346388164</v>
      </c>
      <c r="Z107" s="125">
        <v>1353.3350852488047</v>
      </c>
      <c r="AA107" s="125">
        <v>1411.1216987854427</v>
      </c>
      <c r="AB107" s="125">
        <v>1509.5131260291796</v>
      </c>
      <c r="AC107" s="125">
        <v>1484.2035251373597</v>
      </c>
      <c r="AD107" s="125">
        <v>1399.7029687506767</v>
      </c>
      <c r="AF107" s="20"/>
      <c r="AG107" s="20"/>
      <c r="AH107" s="20"/>
      <c r="AI107" s="9"/>
      <c r="AK107" s="388"/>
      <c r="AL107" s="388"/>
      <c r="AM107" s="388"/>
      <c r="AN107" s="388"/>
      <c r="AO107" s="388"/>
      <c r="AP107" s="15">
        <v>2068</v>
      </c>
      <c r="AQ107" s="15">
        <v>2050</v>
      </c>
      <c r="AR107" s="15">
        <v>2024</v>
      </c>
      <c r="AS107" s="15">
        <v>2015</v>
      </c>
      <c r="AT107" s="15">
        <v>1986</v>
      </c>
      <c r="AU107" s="21">
        <v>1984</v>
      </c>
    </row>
    <row r="108" spans="1:47">
      <c r="A108" s="40">
        <v>284</v>
      </c>
      <c r="B108" s="305">
        <v>2</v>
      </c>
      <c r="C108" s="11" t="s">
        <v>106</v>
      </c>
      <c r="D108" s="539">
        <v>8533298.1079153717</v>
      </c>
      <c r="E108" s="539">
        <v>3665928.2443986232</v>
      </c>
      <c r="F108" s="539">
        <v>2734070.2948241979</v>
      </c>
      <c r="G108" s="117">
        <v>2195196.3578633922</v>
      </c>
      <c r="H108" s="125">
        <v>1736169.8188040319</v>
      </c>
      <c r="I108" s="125">
        <v>1798431.4411867636</v>
      </c>
      <c r="J108" s="11"/>
      <c r="K108" s="539">
        <v>876845</v>
      </c>
      <c r="L108" s="539">
        <v>648350</v>
      </c>
      <c r="M108" s="539">
        <v>828488</v>
      </c>
      <c r="N108" s="539">
        <v>908898</v>
      </c>
      <c r="O108" s="516">
        <v>883232</v>
      </c>
      <c r="P108" s="787" t="s">
        <v>644</v>
      </c>
      <c r="Q108" s="11"/>
      <c r="R108" s="516">
        <v>9410143.1079153717</v>
      </c>
      <c r="S108" s="516">
        <v>4314278.2443986237</v>
      </c>
      <c r="T108" s="516">
        <v>3562558.2948241979</v>
      </c>
      <c r="U108" s="516">
        <v>3104094.3578633922</v>
      </c>
      <c r="V108" s="125">
        <v>2619401.8188040322</v>
      </c>
      <c r="W108" s="125">
        <v>2681663.4411867633</v>
      </c>
      <c r="Y108" s="125">
        <v>4105.6470802423091</v>
      </c>
      <c r="Z108" s="125">
        <v>1899.7262194621858</v>
      </c>
      <c r="AA108" s="125">
        <v>1599.7118521886835</v>
      </c>
      <c r="AB108" s="125">
        <v>1406.4768273055697</v>
      </c>
      <c r="AC108" s="125">
        <v>1198.2624971656139</v>
      </c>
      <c r="AD108" s="125">
        <v>1250.7758587624828</v>
      </c>
      <c r="AF108" s="20"/>
      <c r="AG108" s="20"/>
      <c r="AH108" s="20"/>
      <c r="AI108" s="9"/>
      <c r="AK108" s="388"/>
      <c r="AL108" s="388"/>
      <c r="AM108" s="388"/>
      <c r="AN108" s="388"/>
      <c r="AO108" s="388"/>
      <c r="AP108" s="15">
        <v>2292</v>
      </c>
      <c r="AQ108" s="15">
        <v>2271</v>
      </c>
      <c r="AR108" s="15">
        <v>2227</v>
      </c>
      <c r="AS108" s="15">
        <v>2207</v>
      </c>
      <c r="AT108" s="15">
        <v>2186</v>
      </c>
      <c r="AU108" s="21">
        <v>2144</v>
      </c>
    </row>
    <row r="109" spans="1:47">
      <c r="A109" s="40">
        <v>285</v>
      </c>
      <c r="B109" s="305">
        <v>8</v>
      </c>
      <c r="C109" s="11" t="s">
        <v>107</v>
      </c>
      <c r="D109" s="539">
        <v>133596156.93503807</v>
      </c>
      <c r="E109" s="539">
        <v>24685685.756266329</v>
      </c>
      <c r="F109" s="539">
        <v>6079688.472664116</v>
      </c>
      <c r="G109" s="117">
        <v>13256460.029220421</v>
      </c>
      <c r="H109" s="125">
        <v>15182763.045801116</v>
      </c>
      <c r="I109" s="125">
        <v>13310620.564248107</v>
      </c>
      <c r="J109" s="11"/>
      <c r="K109" s="539">
        <v>-1563440</v>
      </c>
      <c r="L109" s="539">
        <v>-1899221</v>
      </c>
      <c r="M109" s="539">
        <v>-1009100</v>
      </c>
      <c r="N109" s="539">
        <v>398605</v>
      </c>
      <c r="O109" s="516">
        <v>-942824</v>
      </c>
      <c r="P109" s="787" t="s">
        <v>644</v>
      </c>
      <c r="Q109" s="11"/>
      <c r="R109" s="516">
        <v>132032716.93503807</v>
      </c>
      <c r="S109" s="516">
        <v>22786464.756266329</v>
      </c>
      <c r="T109" s="516">
        <v>5070588.472664116</v>
      </c>
      <c r="U109" s="516">
        <v>13655065.029220421</v>
      </c>
      <c r="V109" s="125">
        <v>14239939.045801116</v>
      </c>
      <c r="W109" s="125">
        <v>12367796.564248107</v>
      </c>
      <c r="Y109" s="125">
        <v>2555.4059947170022</v>
      </c>
      <c r="Z109" s="125">
        <v>444.69203872419212</v>
      </c>
      <c r="AA109" s="125">
        <v>100.17560251820764</v>
      </c>
      <c r="AB109" s="125">
        <v>270.39732731129544</v>
      </c>
      <c r="AC109" s="125">
        <v>283.6076288747484</v>
      </c>
      <c r="AD109" s="125">
        <v>247.21254800711802</v>
      </c>
      <c r="AF109" s="20"/>
      <c r="AG109" s="20"/>
      <c r="AH109" s="20"/>
      <c r="AI109" s="9"/>
      <c r="AK109" s="388"/>
      <c r="AL109" s="388"/>
      <c r="AM109" s="388"/>
      <c r="AN109" s="388"/>
      <c r="AO109" s="388"/>
      <c r="AP109" s="15">
        <v>51668</v>
      </c>
      <c r="AQ109" s="15">
        <v>51241</v>
      </c>
      <c r="AR109" s="15">
        <v>50617</v>
      </c>
      <c r="AS109" s="15">
        <v>50500</v>
      </c>
      <c r="AT109" s="15">
        <v>50210</v>
      </c>
      <c r="AU109" s="21">
        <v>50029</v>
      </c>
    </row>
    <row r="110" spans="1:47">
      <c r="A110" s="40">
        <v>286</v>
      </c>
      <c r="B110" s="305">
        <v>8</v>
      </c>
      <c r="C110" s="11" t="s">
        <v>108</v>
      </c>
      <c r="D110" s="539">
        <v>185072359.20421609</v>
      </c>
      <c r="E110" s="539">
        <v>24532184.497572273</v>
      </c>
      <c r="F110" s="539">
        <v>2410023.8847754919</v>
      </c>
      <c r="G110" s="117">
        <v>7467148.9395304052</v>
      </c>
      <c r="H110" s="125">
        <v>10335028.909272108</v>
      </c>
      <c r="I110" s="125">
        <v>11448718.388240691</v>
      </c>
      <c r="J110" s="11"/>
      <c r="K110" s="539">
        <v>-6781361</v>
      </c>
      <c r="L110" s="539">
        <v>-7416131</v>
      </c>
      <c r="M110" s="539">
        <v>-7743780</v>
      </c>
      <c r="N110" s="539">
        <v>-5802860</v>
      </c>
      <c r="O110" s="516">
        <v>-5583259</v>
      </c>
      <c r="P110" s="787" t="s">
        <v>644</v>
      </c>
      <c r="Q110" s="11"/>
      <c r="R110" s="516">
        <v>178290998.20421609</v>
      </c>
      <c r="S110" s="516">
        <v>17116053.497572273</v>
      </c>
      <c r="T110" s="516">
        <v>-5333756.1152245086</v>
      </c>
      <c r="U110" s="516">
        <v>1664288.9395304052</v>
      </c>
      <c r="V110" s="125">
        <v>4751769.9092721082</v>
      </c>
      <c r="W110" s="125">
        <v>5865459.3882406913</v>
      </c>
      <c r="Y110" s="125">
        <v>2196.053533253059</v>
      </c>
      <c r="Z110" s="125">
        <v>212.74335020722739</v>
      </c>
      <c r="AA110" s="125">
        <v>-67.151243440361938</v>
      </c>
      <c r="AB110" s="125">
        <v>21.098997712099457</v>
      </c>
      <c r="AC110" s="125">
        <v>60.62013509136974</v>
      </c>
      <c r="AD110" s="125">
        <v>75.561473600524209</v>
      </c>
      <c r="AF110" s="20">
        <v>1350000</v>
      </c>
      <c r="AG110" s="20">
        <v>1250000</v>
      </c>
      <c r="AH110" s="20"/>
      <c r="AI110" s="512"/>
      <c r="AK110" s="388">
        <v>16.628277926268989</v>
      </c>
      <c r="AL110" s="388">
        <v>15.53682849827231</v>
      </c>
      <c r="AM110" s="388"/>
      <c r="AN110" s="388"/>
      <c r="AO110" s="388"/>
      <c r="AP110" s="15">
        <v>81187</v>
      </c>
      <c r="AQ110" s="15">
        <v>80454</v>
      </c>
      <c r="AR110" s="15">
        <v>79429</v>
      </c>
      <c r="AS110" s="15">
        <v>78880</v>
      </c>
      <c r="AT110" s="15">
        <v>78386</v>
      </c>
      <c r="AU110" s="21">
        <v>77625</v>
      </c>
    </row>
    <row r="111" spans="1:47">
      <c r="A111" s="40">
        <v>287</v>
      </c>
      <c r="B111" s="305">
        <v>15</v>
      </c>
      <c r="C111" s="11" t="s">
        <v>109</v>
      </c>
      <c r="D111" s="539">
        <v>23469181.154231057</v>
      </c>
      <c r="E111" s="539">
        <v>7684648.993200779</v>
      </c>
      <c r="F111" s="539">
        <v>7030791.0746369297</v>
      </c>
      <c r="G111" s="117">
        <v>7506236.3518205527</v>
      </c>
      <c r="H111" s="125">
        <v>7427882.523684226</v>
      </c>
      <c r="I111" s="125">
        <v>7330288.9352595732</v>
      </c>
      <c r="J111" s="11"/>
      <c r="K111" s="539">
        <v>171574</v>
      </c>
      <c r="L111" s="539">
        <v>1124651</v>
      </c>
      <c r="M111" s="539">
        <v>1554653</v>
      </c>
      <c r="N111" s="539">
        <v>837961</v>
      </c>
      <c r="O111" s="516">
        <v>826088</v>
      </c>
      <c r="P111" s="787" t="s">
        <v>644</v>
      </c>
      <c r="Q111" s="11"/>
      <c r="R111" s="516">
        <v>23640755.154231057</v>
      </c>
      <c r="S111" s="516">
        <v>8809299.993200779</v>
      </c>
      <c r="T111" s="516">
        <v>8585444.0746369287</v>
      </c>
      <c r="U111" s="516">
        <v>8344197.3518205527</v>
      </c>
      <c r="V111" s="125">
        <v>8253970.523684226</v>
      </c>
      <c r="W111" s="125">
        <v>8156376.9352595732</v>
      </c>
      <c r="Y111" s="125">
        <v>3691.5607673689969</v>
      </c>
      <c r="Z111" s="125">
        <v>1380.7680240126613</v>
      </c>
      <c r="AA111" s="125">
        <v>1375.4316043955348</v>
      </c>
      <c r="AB111" s="125">
        <v>1346.0553882594859</v>
      </c>
      <c r="AC111" s="125">
        <v>1348.4676562137274</v>
      </c>
      <c r="AD111" s="125">
        <v>1334.2674521936158</v>
      </c>
      <c r="AF111" s="20"/>
      <c r="AG111" s="20"/>
      <c r="AH111" s="20"/>
      <c r="AI111" s="9"/>
      <c r="AK111" s="388"/>
      <c r="AL111" s="388"/>
      <c r="AM111" s="388"/>
      <c r="AN111" s="388"/>
      <c r="AO111" s="388"/>
      <c r="AP111" s="15">
        <v>6404</v>
      </c>
      <c r="AQ111" s="15">
        <v>6380</v>
      </c>
      <c r="AR111" s="15">
        <v>6242</v>
      </c>
      <c r="AS111" s="15">
        <v>6199</v>
      </c>
      <c r="AT111" s="15">
        <v>6121</v>
      </c>
      <c r="AU111" s="21">
        <v>6113</v>
      </c>
    </row>
    <row r="112" spans="1:47">
      <c r="A112" s="40">
        <v>288</v>
      </c>
      <c r="B112" s="305">
        <v>15</v>
      </c>
      <c r="C112" s="11" t="s">
        <v>110</v>
      </c>
      <c r="D112" s="539">
        <v>19439889.149602432</v>
      </c>
      <c r="E112" s="539">
        <v>6394207.8496642569</v>
      </c>
      <c r="F112" s="539">
        <v>7367689.4914237363</v>
      </c>
      <c r="G112" s="117">
        <v>8004124.8029717831</v>
      </c>
      <c r="H112" s="125">
        <v>7899048.5361998882</v>
      </c>
      <c r="I112" s="125">
        <v>7554552.4711030237</v>
      </c>
      <c r="J112" s="11"/>
      <c r="K112" s="539">
        <v>132865</v>
      </c>
      <c r="L112" s="539">
        <v>374921</v>
      </c>
      <c r="M112" s="539">
        <v>149860</v>
      </c>
      <c r="N112" s="539">
        <v>389303</v>
      </c>
      <c r="O112" s="516">
        <v>333337</v>
      </c>
      <c r="P112" s="787" t="s">
        <v>644</v>
      </c>
      <c r="Q112" s="11"/>
      <c r="R112" s="516">
        <v>19572754.149602432</v>
      </c>
      <c r="S112" s="516">
        <v>6769128.8496642569</v>
      </c>
      <c r="T112" s="516">
        <v>7517549.4914237363</v>
      </c>
      <c r="U112" s="516">
        <v>8393427.802971784</v>
      </c>
      <c r="V112" s="125">
        <v>8232385.5361998882</v>
      </c>
      <c r="W112" s="125">
        <v>7887889.4711030237</v>
      </c>
      <c r="Y112" s="125">
        <v>3050.6162951375363</v>
      </c>
      <c r="Z112" s="125">
        <v>1050.7806348438771</v>
      </c>
      <c r="AA112" s="125">
        <v>1173.70015478903</v>
      </c>
      <c r="AB112" s="125">
        <v>1318.0634112706948</v>
      </c>
      <c r="AC112" s="125">
        <v>1298.0740359823224</v>
      </c>
      <c r="AD112" s="125">
        <v>1258.4380138964621</v>
      </c>
      <c r="AF112" s="20"/>
      <c r="AG112" s="20"/>
      <c r="AH112" s="20"/>
      <c r="AI112" s="9"/>
      <c r="AK112" s="388"/>
      <c r="AL112" s="388"/>
      <c r="AM112" s="388"/>
      <c r="AN112" s="388"/>
      <c r="AO112" s="388"/>
      <c r="AP112" s="15">
        <v>6416</v>
      </c>
      <c r="AQ112" s="15">
        <v>6442</v>
      </c>
      <c r="AR112" s="15">
        <v>6405</v>
      </c>
      <c r="AS112" s="15">
        <v>6368</v>
      </c>
      <c r="AT112" s="15">
        <v>6342</v>
      </c>
      <c r="AU112" s="21">
        <v>6268</v>
      </c>
    </row>
    <row r="113" spans="1:47">
      <c r="A113" s="40">
        <v>290</v>
      </c>
      <c r="B113" s="305">
        <v>18</v>
      </c>
      <c r="C113" s="11" t="s">
        <v>111</v>
      </c>
      <c r="D113" s="539">
        <v>36757555.314783871</v>
      </c>
      <c r="E113" s="539">
        <v>7775295.8689530483</v>
      </c>
      <c r="F113" s="539">
        <v>8703109.426277088</v>
      </c>
      <c r="G113" s="117">
        <v>8423012.6009025164</v>
      </c>
      <c r="H113" s="125">
        <v>8255776.2635958791</v>
      </c>
      <c r="I113" s="125">
        <v>7641891.269430941</v>
      </c>
      <c r="J113" s="11"/>
      <c r="K113" s="539">
        <v>-597259</v>
      </c>
      <c r="L113" s="539">
        <v>-548572</v>
      </c>
      <c r="M113" s="539">
        <v>-405137</v>
      </c>
      <c r="N113" s="539">
        <v>-294069</v>
      </c>
      <c r="O113" s="516">
        <v>-370543</v>
      </c>
      <c r="P113" s="787" t="s">
        <v>644</v>
      </c>
      <c r="Q113" s="11"/>
      <c r="R113" s="516">
        <v>36160296.314783871</v>
      </c>
      <c r="S113" s="516">
        <v>7226723.8689530483</v>
      </c>
      <c r="T113" s="516">
        <v>8297972.426277088</v>
      </c>
      <c r="U113" s="516">
        <v>8128943.6009025164</v>
      </c>
      <c r="V113" s="125">
        <v>7885233.2635958791</v>
      </c>
      <c r="W113" s="125">
        <v>7271348.269430941</v>
      </c>
      <c r="Y113" s="125">
        <v>4496.4307777647191</v>
      </c>
      <c r="Z113" s="125">
        <v>911.5443830667316</v>
      </c>
      <c r="AA113" s="125">
        <v>1070.0157867539765</v>
      </c>
      <c r="AB113" s="125">
        <v>1072.1371143369186</v>
      </c>
      <c r="AC113" s="125">
        <v>1053.7529418142294</v>
      </c>
      <c r="AD113" s="125">
        <v>996.07510540149872</v>
      </c>
      <c r="AF113" s="20"/>
      <c r="AG113" s="20"/>
      <c r="AH113" s="20"/>
      <c r="AI113" s="9"/>
      <c r="AK113" s="388"/>
      <c r="AL113" s="388"/>
      <c r="AM113" s="388"/>
      <c r="AN113" s="388"/>
      <c r="AO113" s="388"/>
      <c r="AP113" s="15">
        <v>8042</v>
      </c>
      <c r="AQ113" s="15">
        <v>7928</v>
      </c>
      <c r="AR113" s="15">
        <v>7755</v>
      </c>
      <c r="AS113" s="15">
        <v>7582</v>
      </c>
      <c r="AT113" s="15">
        <v>7483</v>
      </c>
      <c r="AU113" s="21">
        <v>7300</v>
      </c>
    </row>
    <row r="114" spans="1:47">
      <c r="A114" s="40">
        <v>291</v>
      </c>
      <c r="B114" s="305">
        <v>6</v>
      </c>
      <c r="C114" s="11" t="s">
        <v>112</v>
      </c>
      <c r="D114" s="539">
        <v>9408959.1326580979</v>
      </c>
      <c r="E114" s="539">
        <v>2253631.7588158692</v>
      </c>
      <c r="F114" s="539">
        <v>2413760.4361342182</v>
      </c>
      <c r="G114" s="117">
        <v>2680531.51265642</v>
      </c>
      <c r="H114" s="125">
        <v>2658246.1482649068</v>
      </c>
      <c r="I114" s="125">
        <v>2380153.5370776663</v>
      </c>
      <c r="J114" s="11"/>
      <c r="K114" s="539">
        <v>-106050</v>
      </c>
      <c r="L114" s="539">
        <v>-92124</v>
      </c>
      <c r="M114" s="539">
        <v>125806</v>
      </c>
      <c r="N114" s="539">
        <v>130077</v>
      </c>
      <c r="O114" s="516">
        <v>32248</v>
      </c>
      <c r="P114" s="787" t="s">
        <v>644</v>
      </c>
      <c r="Q114" s="11"/>
      <c r="R114" s="516">
        <v>9302909.1326580979</v>
      </c>
      <c r="S114" s="516">
        <v>2161507.7588158692</v>
      </c>
      <c r="T114" s="516">
        <v>2539566.4361342182</v>
      </c>
      <c r="U114" s="516">
        <v>2810608.51265642</v>
      </c>
      <c r="V114" s="125">
        <v>2690494.1482649068</v>
      </c>
      <c r="W114" s="125">
        <v>2412401.5370776663</v>
      </c>
      <c r="Y114" s="125">
        <v>4304.9093626367876</v>
      </c>
      <c r="Z114" s="125">
        <v>1001.6254674772332</v>
      </c>
      <c r="AA114" s="125">
        <v>1198.4740142209619</v>
      </c>
      <c r="AB114" s="125">
        <v>1343.5031131244837</v>
      </c>
      <c r="AC114" s="125">
        <v>1320.1639589131044</v>
      </c>
      <c r="AD114" s="125">
        <v>1219.0002713884114</v>
      </c>
      <c r="AF114" s="20"/>
      <c r="AG114" s="20"/>
      <c r="AH114" s="20"/>
      <c r="AI114" s="9"/>
      <c r="AK114" s="388"/>
      <c r="AL114" s="388"/>
      <c r="AM114" s="388"/>
      <c r="AN114" s="388"/>
      <c r="AO114" s="388"/>
      <c r="AP114" s="15">
        <v>2161</v>
      </c>
      <c r="AQ114" s="15">
        <v>2158</v>
      </c>
      <c r="AR114" s="15">
        <v>2119</v>
      </c>
      <c r="AS114" s="15">
        <v>2092</v>
      </c>
      <c r="AT114" s="15">
        <v>2038</v>
      </c>
      <c r="AU114" s="21">
        <v>1979</v>
      </c>
    </row>
    <row r="115" spans="1:47">
      <c r="A115" s="40">
        <v>297</v>
      </c>
      <c r="B115" s="305">
        <v>11</v>
      </c>
      <c r="C115" s="11" t="s">
        <v>113</v>
      </c>
      <c r="D115" s="539">
        <v>246355003.13021636</v>
      </c>
      <c r="E115" s="539">
        <v>41316970.819503218</v>
      </c>
      <c r="F115" s="539">
        <v>33849931.225997277</v>
      </c>
      <c r="G115" s="117">
        <v>42929713.301729359</v>
      </c>
      <c r="H115" s="125">
        <v>52508522.223086014</v>
      </c>
      <c r="I115" s="125">
        <v>54716284.719483331</v>
      </c>
      <c r="J115" s="11"/>
      <c r="K115" s="539">
        <v>-1775798</v>
      </c>
      <c r="L115" s="539">
        <v>-1768839</v>
      </c>
      <c r="M115" s="539">
        <v>118624</v>
      </c>
      <c r="N115" s="539">
        <v>3779652</v>
      </c>
      <c r="O115" s="516">
        <v>3246559</v>
      </c>
      <c r="P115" s="787" t="s">
        <v>644</v>
      </c>
      <c r="Q115" s="11"/>
      <c r="R115" s="516">
        <v>244579205.13021636</v>
      </c>
      <c r="S115" s="516">
        <v>39548131.819503218</v>
      </c>
      <c r="T115" s="516">
        <v>33968555.225997277</v>
      </c>
      <c r="U115" s="516">
        <v>46709365.301729359</v>
      </c>
      <c r="V115" s="125">
        <v>55755081.223086014</v>
      </c>
      <c r="W115" s="125">
        <v>57962843.719483331</v>
      </c>
      <c r="Y115" s="125">
        <v>2034.5994936379366</v>
      </c>
      <c r="Z115" s="125">
        <v>325.38387088934138</v>
      </c>
      <c r="AA115" s="125">
        <v>277.08171057308903</v>
      </c>
      <c r="AB115" s="125">
        <v>376.62464664636923</v>
      </c>
      <c r="AC115" s="125">
        <v>443.67674011336413</v>
      </c>
      <c r="AD115" s="125">
        <v>457.94365040833145</v>
      </c>
      <c r="AF115" s="20"/>
      <c r="AG115" s="20"/>
      <c r="AH115" s="20"/>
      <c r="AI115" s="9"/>
      <c r="AK115" s="388"/>
      <c r="AL115" s="388"/>
      <c r="AM115" s="388"/>
      <c r="AN115" s="388"/>
      <c r="AO115" s="388"/>
      <c r="AP115" s="15">
        <v>120210</v>
      </c>
      <c r="AQ115" s="15">
        <v>121543</v>
      </c>
      <c r="AR115" s="15">
        <v>122594</v>
      </c>
      <c r="AS115" s="15">
        <v>124021</v>
      </c>
      <c r="AT115" s="15">
        <v>125666</v>
      </c>
      <c r="AU115" s="21">
        <v>126572</v>
      </c>
    </row>
    <row r="116" spans="1:47">
      <c r="A116" s="40">
        <v>300</v>
      </c>
      <c r="B116" s="305">
        <v>14</v>
      </c>
      <c r="C116" s="11" t="s">
        <v>114</v>
      </c>
      <c r="D116" s="539">
        <v>14994518.042267954</v>
      </c>
      <c r="E116" s="539">
        <v>5348313.0200083321</v>
      </c>
      <c r="F116" s="539">
        <v>5110767.5887850169</v>
      </c>
      <c r="G116" s="117">
        <v>4762774.7562749339</v>
      </c>
      <c r="H116" s="125">
        <v>4528838.3363000844</v>
      </c>
      <c r="I116" s="125">
        <v>4257384.5131045924</v>
      </c>
      <c r="J116" s="11"/>
      <c r="K116" s="539">
        <v>819198</v>
      </c>
      <c r="L116" s="539">
        <v>1179102</v>
      </c>
      <c r="M116" s="539">
        <v>1835301</v>
      </c>
      <c r="N116" s="539">
        <v>1827718</v>
      </c>
      <c r="O116" s="516">
        <v>1702978</v>
      </c>
      <c r="P116" s="787" t="s">
        <v>644</v>
      </c>
      <c r="Q116" s="11"/>
      <c r="R116" s="516">
        <v>15813716.042267954</v>
      </c>
      <c r="S116" s="516">
        <v>6527415.0200083321</v>
      </c>
      <c r="T116" s="516">
        <v>6946068.5887850169</v>
      </c>
      <c r="U116" s="516">
        <v>6590492.7562749339</v>
      </c>
      <c r="V116" s="125">
        <v>6231816.3363000844</v>
      </c>
      <c r="W116" s="125">
        <v>5960362.5131045924</v>
      </c>
      <c r="Y116" s="125">
        <v>4474.7357222037217</v>
      </c>
      <c r="Z116" s="125">
        <v>1850.1743253991872</v>
      </c>
      <c r="AA116" s="125">
        <v>2020.9684576040202</v>
      </c>
      <c r="AB116" s="125">
        <v>1949.2732198387855</v>
      </c>
      <c r="AC116" s="125">
        <v>1868.6105955922292</v>
      </c>
      <c r="AD116" s="125">
        <v>1802.892472203446</v>
      </c>
      <c r="AF116" s="20"/>
      <c r="AG116" s="20"/>
      <c r="AH116" s="20"/>
      <c r="AI116" s="9"/>
      <c r="AK116" s="388"/>
      <c r="AL116" s="388"/>
      <c r="AM116" s="388"/>
      <c r="AN116" s="388"/>
      <c r="AO116" s="388"/>
      <c r="AP116" s="15">
        <v>3534</v>
      </c>
      <c r="AQ116" s="15">
        <v>3528</v>
      </c>
      <c r="AR116" s="15">
        <v>3437</v>
      </c>
      <c r="AS116" s="15">
        <v>3381</v>
      </c>
      <c r="AT116" s="15">
        <v>3335</v>
      </c>
      <c r="AU116" s="21">
        <v>3306</v>
      </c>
    </row>
    <row r="117" spans="1:47">
      <c r="A117" s="40">
        <v>301</v>
      </c>
      <c r="B117" s="305">
        <v>14</v>
      </c>
      <c r="C117" s="11" t="s">
        <v>115</v>
      </c>
      <c r="D117" s="539">
        <v>75053022.420679301</v>
      </c>
      <c r="E117" s="539">
        <v>18343098.12560609</v>
      </c>
      <c r="F117" s="539">
        <v>13675878.002056053</v>
      </c>
      <c r="G117" s="117">
        <v>15024174.815022949</v>
      </c>
      <c r="H117" s="125">
        <v>15244698.528517243</v>
      </c>
      <c r="I117" s="125">
        <v>15233243.733664883</v>
      </c>
      <c r="J117" s="11"/>
      <c r="K117" s="539">
        <v>-2461173</v>
      </c>
      <c r="L117" s="539">
        <v>-2562167</v>
      </c>
      <c r="M117" s="539">
        <v>-1614689</v>
      </c>
      <c r="N117" s="539">
        <v>-967124</v>
      </c>
      <c r="O117" s="516">
        <v>-1908195</v>
      </c>
      <c r="P117" s="787" t="s">
        <v>644</v>
      </c>
      <c r="Q117" s="11"/>
      <c r="R117" s="516">
        <v>72591849.420679301</v>
      </c>
      <c r="S117" s="516">
        <v>15780931.12560609</v>
      </c>
      <c r="T117" s="516">
        <v>12061189.002056053</v>
      </c>
      <c r="U117" s="516">
        <v>14057050.815022949</v>
      </c>
      <c r="V117" s="125">
        <v>13336503.528517243</v>
      </c>
      <c r="W117" s="125">
        <v>13325048.733664883</v>
      </c>
      <c r="Y117" s="125">
        <v>3548.6825098102904</v>
      </c>
      <c r="Z117" s="125">
        <v>781.35025625618107</v>
      </c>
      <c r="AA117" s="125">
        <v>606.39462051563862</v>
      </c>
      <c r="AB117" s="125">
        <v>711.42521458691988</v>
      </c>
      <c r="AC117" s="125">
        <v>683.60774660501522</v>
      </c>
      <c r="AD117" s="125">
        <v>685.40963600971577</v>
      </c>
      <c r="AF117" s="20"/>
      <c r="AG117" s="20"/>
      <c r="AH117" s="20"/>
      <c r="AI117" s="9"/>
      <c r="AK117" s="388"/>
      <c r="AL117" s="388"/>
      <c r="AM117" s="388"/>
      <c r="AN117" s="388"/>
      <c r="AO117" s="388"/>
      <c r="AP117" s="15">
        <v>20456</v>
      </c>
      <c r="AQ117" s="15">
        <v>20197</v>
      </c>
      <c r="AR117" s="15">
        <v>19890</v>
      </c>
      <c r="AS117" s="15">
        <v>19759</v>
      </c>
      <c r="AT117" s="15">
        <v>19509</v>
      </c>
      <c r="AU117" s="21">
        <v>19441</v>
      </c>
    </row>
    <row r="118" spans="1:47">
      <c r="A118" s="40">
        <v>304</v>
      </c>
      <c r="B118" s="305">
        <v>2</v>
      </c>
      <c r="C118" s="11" t="s">
        <v>116</v>
      </c>
      <c r="D118" s="539">
        <v>2561285.0736515522</v>
      </c>
      <c r="E118" s="539">
        <v>-131681.85992275752</v>
      </c>
      <c r="F118" s="539">
        <v>-21457.714846528575</v>
      </c>
      <c r="G118" s="117">
        <v>68490.03712880578</v>
      </c>
      <c r="H118" s="125">
        <v>15548.493931669771</v>
      </c>
      <c r="I118" s="125">
        <v>103600.44953472354</v>
      </c>
      <c r="J118" s="11"/>
      <c r="K118" s="539">
        <v>-188510</v>
      </c>
      <c r="L118" s="539">
        <v>-222812</v>
      </c>
      <c r="M118" s="539">
        <v>-204840</v>
      </c>
      <c r="N118" s="539">
        <v>-210717</v>
      </c>
      <c r="O118" s="516">
        <v>-271482</v>
      </c>
      <c r="P118" s="787" t="s">
        <v>644</v>
      </c>
      <c r="Q118" s="11"/>
      <c r="R118" s="516">
        <v>2372775.0736515522</v>
      </c>
      <c r="S118" s="516">
        <v>-354493.85992275749</v>
      </c>
      <c r="T118" s="516">
        <v>-226297.71484652857</v>
      </c>
      <c r="U118" s="516">
        <v>-142226.96287119424</v>
      </c>
      <c r="V118" s="125">
        <v>-255933.50606833023</v>
      </c>
      <c r="W118" s="125">
        <v>-167881.55046527646</v>
      </c>
      <c r="Y118" s="125">
        <v>2466.5021555629442</v>
      </c>
      <c r="Z118" s="125">
        <v>-365.08121516246911</v>
      </c>
      <c r="AA118" s="125">
        <v>-238.2081208910827</v>
      </c>
      <c r="AB118" s="125">
        <v>-149.87035075995178</v>
      </c>
      <c r="AC118" s="125">
        <v>-263.84897532817547</v>
      </c>
      <c r="AD118" s="125">
        <v>-172.71764451160129</v>
      </c>
      <c r="AF118" s="20"/>
      <c r="AG118" s="20"/>
      <c r="AH118" s="20"/>
      <c r="AI118" s="9"/>
      <c r="AK118" s="388"/>
      <c r="AL118" s="388"/>
      <c r="AM118" s="388"/>
      <c r="AN118" s="388"/>
      <c r="AO118" s="388"/>
      <c r="AP118" s="15">
        <v>962</v>
      </c>
      <c r="AQ118" s="15">
        <v>971</v>
      </c>
      <c r="AR118" s="15">
        <v>950</v>
      </c>
      <c r="AS118" s="15">
        <v>949</v>
      </c>
      <c r="AT118" s="15">
        <v>970</v>
      </c>
      <c r="AU118" s="21">
        <v>972</v>
      </c>
    </row>
    <row r="119" spans="1:47">
      <c r="A119" s="40">
        <v>305</v>
      </c>
      <c r="B119" s="305">
        <v>17</v>
      </c>
      <c r="C119" s="11" t="s">
        <v>117</v>
      </c>
      <c r="D119" s="539">
        <v>55090203.132404625</v>
      </c>
      <c r="E119" s="539">
        <v>17919276.638942733</v>
      </c>
      <c r="F119" s="539">
        <v>15851088.063799942</v>
      </c>
      <c r="G119" s="117">
        <v>15894023.337196721</v>
      </c>
      <c r="H119" s="125">
        <v>15269004.980792146</v>
      </c>
      <c r="I119" s="125">
        <v>14939989.835554153</v>
      </c>
      <c r="J119" s="11"/>
      <c r="K119" s="539">
        <v>-742261</v>
      </c>
      <c r="L119" s="539">
        <v>-717416</v>
      </c>
      <c r="M119" s="539">
        <v>-1023629</v>
      </c>
      <c r="N119" s="539">
        <v>-270158</v>
      </c>
      <c r="O119" s="516">
        <v>-743345</v>
      </c>
      <c r="P119" s="787" t="s">
        <v>644</v>
      </c>
      <c r="Q119" s="11"/>
      <c r="R119" s="516">
        <v>54347942.132404625</v>
      </c>
      <c r="S119" s="516">
        <v>17201860.638942733</v>
      </c>
      <c r="T119" s="516">
        <v>14827459.063799942</v>
      </c>
      <c r="U119" s="516">
        <v>15623865.337196721</v>
      </c>
      <c r="V119" s="125">
        <v>14525659.980792146</v>
      </c>
      <c r="W119" s="125">
        <v>14196644.835554153</v>
      </c>
      <c r="Y119" s="125">
        <v>3572.4671092095332</v>
      </c>
      <c r="Z119" s="125">
        <v>1134.3132633658249</v>
      </c>
      <c r="AA119" s="125">
        <v>978.96864279677425</v>
      </c>
      <c r="AB119" s="125">
        <v>1040.2733429120926</v>
      </c>
      <c r="AC119" s="125">
        <v>976.44931304061208</v>
      </c>
      <c r="AD119" s="125">
        <v>959.23275915906436</v>
      </c>
      <c r="AF119" s="20"/>
      <c r="AG119" s="20"/>
      <c r="AH119" s="20"/>
      <c r="AI119" s="9"/>
      <c r="AK119" s="388"/>
      <c r="AL119" s="388"/>
      <c r="AM119" s="388"/>
      <c r="AN119" s="388"/>
      <c r="AO119" s="388"/>
      <c r="AP119" s="15">
        <v>15213</v>
      </c>
      <c r="AQ119" s="15">
        <v>15165</v>
      </c>
      <c r="AR119" s="15">
        <v>15146</v>
      </c>
      <c r="AS119" s="15">
        <v>15019</v>
      </c>
      <c r="AT119" s="15">
        <v>14876</v>
      </c>
      <c r="AU119" s="21">
        <v>14800</v>
      </c>
    </row>
    <row r="120" spans="1:47">
      <c r="A120" s="40">
        <v>309</v>
      </c>
      <c r="B120" s="305">
        <v>12</v>
      </c>
      <c r="C120" s="11" t="s">
        <v>118</v>
      </c>
      <c r="D120" s="539">
        <v>24836226.219806056</v>
      </c>
      <c r="E120" s="539">
        <v>4832602.1152190911</v>
      </c>
      <c r="F120" s="539">
        <v>3315632.8678384381</v>
      </c>
      <c r="G120" s="117">
        <v>4517878.195224382</v>
      </c>
      <c r="H120" s="125">
        <v>4839281.2754592318</v>
      </c>
      <c r="I120" s="125">
        <v>4371011.1616580607</v>
      </c>
      <c r="J120" s="11"/>
      <c r="K120" s="539">
        <v>-657464</v>
      </c>
      <c r="L120" s="539">
        <v>-396082</v>
      </c>
      <c r="M120" s="539">
        <v>-477012</v>
      </c>
      <c r="N120" s="539">
        <v>417064</v>
      </c>
      <c r="O120" s="516">
        <v>-270018</v>
      </c>
      <c r="P120" s="787" t="s">
        <v>644</v>
      </c>
      <c r="Q120" s="11"/>
      <c r="R120" s="516">
        <v>24178762.219806056</v>
      </c>
      <c r="S120" s="516">
        <v>4436520.1152190911</v>
      </c>
      <c r="T120" s="516">
        <v>2838620.8678384381</v>
      </c>
      <c r="U120" s="516">
        <v>4934942.195224382</v>
      </c>
      <c r="V120" s="125">
        <v>4569263.2754592318</v>
      </c>
      <c r="W120" s="125">
        <v>4100993.1616580607</v>
      </c>
      <c r="Y120" s="125">
        <v>3690.2872740851735</v>
      </c>
      <c r="Z120" s="125">
        <v>681.91209886552281</v>
      </c>
      <c r="AA120" s="125">
        <v>439.61915252260155</v>
      </c>
      <c r="AB120" s="125">
        <v>770.00190282795791</v>
      </c>
      <c r="AC120" s="125">
        <v>709.07251326182984</v>
      </c>
      <c r="AD120" s="125">
        <v>644.30371746395303</v>
      </c>
      <c r="AF120" s="20"/>
      <c r="AG120" s="20"/>
      <c r="AH120" s="20"/>
      <c r="AI120" s="512"/>
      <c r="AK120" s="388"/>
      <c r="AL120" s="388"/>
      <c r="AM120" s="388"/>
      <c r="AN120" s="388"/>
      <c r="AO120" s="388"/>
      <c r="AP120" s="15">
        <v>6552</v>
      </c>
      <c r="AQ120" s="15">
        <v>6506</v>
      </c>
      <c r="AR120" s="15">
        <v>6457</v>
      </c>
      <c r="AS120" s="15">
        <v>6409</v>
      </c>
      <c r="AT120" s="15">
        <v>6444</v>
      </c>
      <c r="AU120" s="21">
        <v>6365</v>
      </c>
    </row>
    <row r="121" spans="1:47">
      <c r="A121" s="40">
        <v>312</v>
      </c>
      <c r="B121" s="305">
        <v>13</v>
      </c>
      <c r="C121" s="11" t="s">
        <v>119</v>
      </c>
      <c r="D121" s="539">
        <v>5334450.1273070639</v>
      </c>
      <c r="E121" s="539">
        <v>1036123.8970244008</v>
      </c>
      <c r="F121" s="539">
        <v>865046.30932803685</v>
      </c>
      <c r="G121" s="117">
        <v>1262690.435179282</v>
      </c>
      <c r="H121" s="125">
        <v>1366181.4350272878</v>
      </c>
      <c r="I121" s="125">
        <v>1367399.9742543609</v>
      </c>
      <c r="J121" s="11"/>
      <c r="K121" s="539">
        <v>-284203</v>
      </c>
      <c r="L121" s="539">
        <v>-316661</v>
      </c>
      <c r="M121" s="539">
        <v>-310534</v>
      </c>
      <c r="N121" s="539">
        <v>-348129</v>
      </c>
      <c r="O121" s="516">
        <v>-395532</v>
      </c>
      <c r="P121" s="787" t="s">
        <v>644</v>
      </c>
      <c r="Q121" s="11"/>
      <c r="R121" s="516">
        <v>5050247.1273070639</v>
      </c>
      <c r="S121" s="516">
        <v>719462.89702440077</v>
      </c>
      <c r="T121" s="516">
        <v>554512.30932803685</v>
      </c>
      <c r="U121" s="516">
        <v>914561.43517928198</v>
      </c>
      <c r="V121" s="125">
        <v>970649.43502728781</v>
      </c>
      <c r="W121" s="125">
        <v>971867.97425436089</v>
      </c>
      <c r="Y121" s="125">
        <v>3920.9993224433724</v>
      </c>
      <c r="Z121" s="125">
        <v>583.97962420811746</v>
      </c>
      <c r="AA121" s="125">
        <v>463.63905462210437</v>
      </c>
      <c r="AB121" s="125">
        <v>779.01314751216523</v>
      </c>
      <c r="AC121" s="125">
        <v>840.38912123574698</v>
      </c>
      <c r="AD121" s="125">
        <v>860.82194353796353</v>
      </c>
      <c r="AF121" s="20"/>
      <c r="AG121" s="20">
        <v>266000</v>
      </c>
      <c r="AH121" s="20">
        <v>59000</v>
      </c>
      <c r="AI121" s="512"/>
      <c r="AK121" s="388"/>
      <c r="AL121" s="388">
        <v>215.90909090909091</v>
      </c>
      <c r="AM121" s="388">
        <v>49.331103678929757</v>
      </c>
      <c r="AN121" s="388"/>
      <c r="AO121" s="388"/>
      <c r="AP121" s="15">
        <v>1288</v>
      </c>
      <c r="AQ121" s="15">
        <v>1232</v>
      </c>
      <c r="AR121" s="15">
        <v>1196</v>
      </c>
      <c r="AS121" s="15">
        <v>1174</v>
      </c>
      <c r="AT121" s="15">
        <v>1155</v>
      </c>
      <c r="AU121" s="21">
        <v>1129</v>
      </c>
    </row>
    <row r="122" spans="1:47">
      <c r="A122" s="40">
        <v>316</v>
      </c>
      <c r="B122" s="305">
        <v>7</v>
      </c>
      <c r="C122" s="11" t="s">
        <v>120</v>
      </c>
      <c r="D122" s="539">
        <v>10428960.996458581</v>
      </c>
      <c r="E122" s="539">
        <v>2523693.3857388231</v>
      </c>
      <c r="F122" s="539">
        <v>2139577.3453745525</v>
      </c>
      <c r="G122" s="117">
        <v>1795667.566543289</v>
      </c>
      <c r="H122" s="125">
        <v>1208456.325807756</v>
      </c>
      <c r="I122" s="125">
        <v>1753247.1619135756</v>
      </c>
      <c r="J122" s="11"/>
      <c r="K122" s="539">
        <v>-1102722</v>
      </c>
      <c r="L122" s="539">
        <v>-1094449</v>
      </c>
      <c r="M122" s="539">
        <v>-917403</v>
      </c>
      <c r="N122" s="539">
        <v>-744807</v>
      </c>
      <c r="O122" s="516">
        <v>-1056358</v>
      </c>
      <c r="P122" s="787" t="s">
        <v>644</v>
      </c>
      <c r="Q122" s="11"/>
      <c r="R122" s="516">
        <v>9326238.9964585807</v>
      </c>
      <c r="S122" s="516">
        <v>1429244.3857388231</v>
      </c>
      <c r="T122" s="516">
        <v>1222174.3453745525</v>
      </c>
      <c r="U122" s="516">
        <v>1050860.566543289</v>
      </c>
      <c r="V122" s="125">
        <v>152098.32580775605</v>
      </c>
      <c r="W122" s="125">
        <v>696889.1619135756</v>
      </c>
      <c r="Y122" s="125">
        <v>2155.8573731989322</v>
      </c>
      <c r="Z122" s="125">
        <v>336.68890123411614</v>
      </c>
      <c r="AA122" s="125">
        <v>291.13252629217544</v>
      </c>
      <c r="AB122" s="125">
        <v>255.43523737075571</v>
      </c>
      <c r="AC122" s="125">
        <v>37.160597558699251</v>
      </c>
      <c r="AD122" s="125">
        <v>171.98646641499892</v>
      </c>
      <c r="AF122" s="20"/>
      <c r="AG122" s="20">
        <v>210000</v>
      </c>
      <c r="AH122" s="20"/>
      <c r="AI122" s="513">
        <v>573000</v>
      </c>
      <c r="AK122" s="388"/>
      <c r="AL122" s="388">
        <v>49.469964664310957</v>
      </c>
      <c r="AM122" s="388"/>
      <c r="AN122" s="388">
        <v>139.280505590666</v>
      </c>
      <c r="AO122" s="388"/>
      <c r="AP122" s="15">
        <v>4326</v>
      </c>
      <c r="AQ122" s="15">
        <v>4245</v>
      </c>
      <c r="AR122" s="15">
        <v>4198</v>
      </c>
      <c r="AS122" s="15">
        <v>4114</v>
      </c>
      <c r="AT122" s="15">
        <v>4093</v>
      </c>
      <c r="AU122" s="21">
        <v>4052</v>
      </c>
    </row>
    <row r="123" spans="1:47">
      <c r="A123" s="40">
        <v>317</v>
      </c>
      <c r="B123" s="305">
        <v>17</v>
      </c>
      <c r="C123" s="11" t="s">
        <v>121</v>
      </c>
      <c r="D123" s="539">
        <v>12414890.186247693</v>
      </c>
      <c r="E123" s="539">
        <v>5159690.2199334502</v>
      </c>
      <c r="F123" s="539">
        <v>4620626.5683221249</v>
      </c>
      <c r="G123" s="117">
        <v>4832347.7976479987</v>
      </c>
      <c r="H123" s="125">
        <v>4790231.1834123768</v>
      </c>
      <c r="I123" s="125">
        <v>4469018.5890323967</v>
      </c>
      <c r="J123" s="11"/>
      <c r="K123" s="539">
        <v>45173</v>
      </c>
      <c r="L123" s="539">
        <v>81265</v>
      </c>
      <c r="M123" s="539">
        <v>4866</v>
      </c>
      <c r="N123" s="539">
        <v>-248</v>
      </c>
      <c r="O123" s="516">
        <v>95324</v>
      </c>
      <c r="P123" s="787" t="s">
        <v>644</v>
      </c>
      <c r="Q123" s="11"/>
      <c r="R123" s="516">
        <v>12460063.186247693</v>
      </c>
      <c r="S123" s="516">
        <v>5240955.2199334502</v>
      </c>
      <c r="T123" s="516">
        <v>4625492.5683221249</v>
      </c>
      <c r="U123" s="516">
        <v>4832099.7976479987</v>
      </c>
      <c r="V123" s="125">
        <v>4885555.1834123768</v>
      </c>
      <c r="W123" s="125">
        <v>4564342.5890323967</v>
      </c>
      <c r="Y123" s="125">
        <v>4909.4023586476333</v>
      </c>
      <c r="Z123" s="125">
        <v>2069.070359231524</v>
      </c>
      <c r="AA123" s="125">
        <v>1869.6412968157335</v>
      </c>
      <c r="AB123" s="125">
        <v>1980.3687695278684</v>
      </c>
      <c r="AC123" s="125">
        <v>2058.8096011008752</v>
      </c>
      <c r="AD123" s="125">
        <v>1964.0028352118748</v>
      </c>
      <c r="AF123" s="20"/>
      <c r="AG123" s="20"/>
      <c r="AH123" s="20"/>
      <c r="AI123" s="9"/>
      <c r="AK123" s="388"/>
      <c r="AL123" s="388"/>
      <c r="AM123" s="388"/>
      <c r="AN123" s="388"/>
      <c r="AO123" s="388"/>
      <c r="AP123" s="15">
        <v>2538</v>
      </c>
      <c r="AQ123" s="15">
        <v>2533</v>
      </c>
      <c r="AR123" s="15">
        <v>2474</v>
      </c>
      <c r="AS123" s="15">
        <v>2440</v>
      </c>
      <c r="AT123" s="15">
        <v>2373</v>
      </c>
      <c r="AU123" s="21">
        <v>2324</v>
      </c>
    </row>
    <row r="124" spans="1:47">
      <c r="A124" s="40">
        <v>320</v>
      </c>
      <c r="B124" s="305">
        <v>19</v>
      </c>
      <c r="C124" s="11" t="s">
        <v>122</v>
      </c>
      <c r="D124" s="539">
        <v>30560122.499648415</v>
      </c>
      <c r="E124" s="539">
        <v>7996200.228130742</v>
      </c>
      <c r="F124" s="539">
        <v>6377182.7869659308</v>
      </c>
      <c r="G124" s="117">
        <v>7402463.3425480518</v>
      </c>
      <c r="H124" s="125">
        <v>6638848.330650568</v>
      </c>
      <c r="I124" s="125">
        <v>6668437.8244520742</v>
      </c>
      <c r="J124" s="11"/>
      <c r="K124" s="539">
        <v>-236808</v>
      </c>
      <c r="L124" s="539">
        <v>-342711</v>
      </c>
      <c r="M124" s="539">
        <v>-195562</v>
      </c>
      <c r="N124" s="539">
        <v>213012</v>
      </c>
      <c r="O124" s="516">
        <v>-513873</v>
      </c>
      <c r="P124" s="787" t="s">
        <v>644</v>
      </c>
      <c r="Q124" s="11"/>
      <c r="R124" s="516">
        <v>30323314.499648415</v>
      </c>
      <c r="S124" s="516">
        <v>7653489.228130742</v>
      </c>
      <c r="T124" s="516">
        <v>6181620.7869659308</v>
      </c>
      <c r="U124" s="516">
        <v>7615475.3425480518</v>
      </c>
      <c r="V124" s="125">
        <v>6124975.330650568</v>
      </c>
      <c r="W124" s="125">
        <v>6154564.8244520742</v>
      </c>
      <c r="Y124" s="125">
        <v>4216.8425114237816</v>
      </c>
      <c r="Z124" s="125">
        <v>1077.1976394272683</v>
      </c>
      <c r="AA124" s="125">
        <v>883.59359447769168</v>
      </c>
      <c r="AB124" s="125">
        <v>1083.2824100352848</v>
      </c>
      <c r="AC124" s="125">
        <v>880.7844881579764</v>
      </c>
      <c r="AD124" s="125">
        <v>889.51652326233193</v>
      </c>
      <c r="AF124" s="20"/>
      <c r="AG124" s="20"/>
      <c r="AH124" s="20"/>
      <c r="AI124" s="9"/>
      <c r="AK124" s="388"/>
      <c r="AL124" s="388"/>
      <c r="AM124" s="388"/>
      <c r="AN124" s="388"/>
      <c r="AO124" s="388"/>
      <c r="AP124" s="15">
        <v>7191</v>
      </c>
      <c r="AQ124" s="15">
        <v>7105</v>
      </c>
      <c r="AR124" s="15">
        <v>6996</v>
      </c>
      <c r="AS124" s="15">
        <v>7030</v>
      </c>
      <c r="AT124" s="15">
        <v>6954</v>
      </c>
      <c r="AU124" s="21">
        <v>6919</v>
      </c>
    </row>
    <row r="125" spans="1:47">
      <c r="A125" s="40">
        <v>322</v>
      </c>
      <c r="B125" s="305">
        <v>2</v>
      </c>
      <c r="C125" s="11" t="s">
        <v>123</v>
      </c>
      <c r="D125" s="539">
        <v>25615603.481016845</v>
      </c>
      <c r="E125" s="539">
        <v>10491496.872641742</v>
      </c>
      <c r="F125" s="539">
        <v>9798932.0618102457</v>
      </c>
      <c r="G125" s="117">
        <v>10009752.946171699</v>
      </c>
      <c r="H125" s="125">
        <v>9752076.7065365296</v>
      </c>
      <c r="I125" s="125">
        <v>9438256.1782297045</v>
      </c>
      <c r="J125" s="11"/>
      <c r="K125" s="539">
        <v>-653762</v>
      </c>
      <c r="L125" s="539">
        <v>-516001</v>
      </c>
      <c r="M125" s="539">
        <v>-464284</v>
      </c>
      <c r="N125" s="539">
        <v>-288983</v>
      </c>
      <c r="O125" s="516">
        <v>-493758</v>
      </c>
      <c r="P125" s="787" t="s">
        <v>644</v>
      </c>
      <c r="Q125" s="11"/>
      <c r="R125" s="516">
        <v>24961841.481016845</v>
      </c>
      <c r="S125" s="516">
        <v>9975495.8726417422</v>
      </c>
      <c r="T125" s="516">
        <v>9334648.0618102457</v>
      </c>
      <c r="U125" s="516">
        <v>9720769.9461716991</v>
      </c>
      <c r="V125" s="125">
        <v>9258318.7065365296</v>
      </c>
      <c r="W125" s="125">
        <v>8944498.1782297045</v>
      </c>
      <c r="Y125" s="125">
        <v>3776.9468120769925</v>
      </c>
      <c r="Z125" s="125">
        <v>1508.2394727308349</v>
      </c>
      <c r="AA125" s="125">
        <v>1425.354720080966</v>
      </c>
      <c r="AB125" s="125">
        <v>1504.2974228058958</v>
      </c>
      <c r="AC125" s="125">
        <v>1453.1970972432161</v>
      </c>
      <c r="AD125" s="125">
        <v>1410.804129058313</v>
      </c>
      <c r="AF125" s="20"/>
      <c r="AG125" s="20"/>
      <c r="AH125" s="20"/>
      <c r="AI125" s="9"/>
      <c r="AK125" s="388"/>
      <c r="AL125" s="388"/>
      <c r="AM125" s="388"/>
      <c r="AN125" s="388"/>
      <c r="AO125" s="388"/>
      <c r="AP125" s="15">
        <v>6609</v>
      </c>
      <c r="AQ125" s="15">
        <v>6614</v>
      </c>
      <c r="AR125" s="15">
        <v>6549</v>
      </c>
      <c r="AS125" s="15">
        <v>6462</v>
      </c>
      <c r="AT125" s="15">
        <v>6371</v>
      </c>
      <c r="AU125" s="21">
        <v>6340</v>
      </c>
    </row>
    <row r="126" spans="1:47">
      <c r="A126" s="40">
        <v>398</v>
      </c>
      <c r="B126" s="305">
        <v>7</v>
      </c>
      <c r="C126" s="11" t="s">
        <v>124</v>
      </c>
      <c r="D126" s="539">
        <v>249593867.09904292</v>
      </c>
      <c r="E126" s="539">
        <v>94494782.399933189</v>
      </c>
      <c r="F126" s="539">
        <v>79015211.07297498</v>
      </c>
      <c r="G126" s="117">
        <v>88317901.754464209</v>
      </c>
      <c r="H126" s="125">
        <v>89625508.252950191</v>
      </c>
      <c r="I126" s="125">
        <v>89553696.572232693</v>
      </c>
      <c r="J126" s="11"/>
      <c r="K126" s="539">
        <v>88669</v>
      </c>
      <c r="L126" s="539">
        <v>-4077446</v>
      </c>
      <c r="M126" s="539">
        <v>-1844284</v>
      </c>
      <c r="N126" s="539">
        <v>485064</v>
      </c>
      <c r="O126" s="516">
        <v>202091</v>
      </c>
      <c r="P126" s="787" t="s">
        <v>644</v>
      </c>
      <c r="Q126" s="11"/>
      <c r="R126" s="516">
        <v>249682536.09904292</v>
      </c>
      <c r="S126" s="516">
        <v>90417336.399933189</v>
      </c>
      <c r="T126" s="516">
        <v>77170927.07297498</v>
      </c>
      <c r="U126" s="516">
        <v>88802965.754464209</v>
      </c>
      <c r="V126" s="125">
        <v>89827599.252950191</v>
      </c>
      <c r="W126" s="125">
        <v>89755787.572232693</v>
      </c>
      <c r="Y126" s="125">
        <v>2080.9652628604058</v>
      </c>
      <c r="Z126" s="125">
        <v>753.30830896325983</v>
      </c>
      <c r="AA126" s="125">
        <v>642.15458350717688</v>
      </c>
      <c r="AB126" s="125">
        <v>735.77561047007043</v>
      </c>
      <c r="AC126" s="125">
        <v>740.31498432423905</v>
      </c>
      <c r="AD126" s="125">
        <v>736.71767328971612</v>
      </c>
      <c r="AF126" s="20"/>
      <c r="AG126" s="20"/>
      <c r="AH126" s="20"/>
      <c r="AI126" s="9"/>
      <c r="AK126" s="388"/>
      <c r="AL126" s="388"/>
      <c r="AM126" s="388"/>
      <c r="AN126" s="388"/>
      <c r="AO126" s="388"/>
      <c r="AP126" s="15">
        <v>119984</v>
      </c>
      <c r="AQ126" s="15">
        <v>120027</v>
      </c>
      <c r="AR126" s="15">
        <v>120175</v>
      </c>
      <c r="AS126" s="15">
        <v>120693</v>
      </c>
      <c r="AT126" s="15">
        <v>121337</v>
      </c>
      <c r="AU126" s="21">
        <v>121832</v>
      </c>
    </row>
    <row r="127" spans="1:47">
      <c r="A127" s="40">
        <v>399</v>
      </c>
      <c r="B127" s="305">
        <v>15</v>
      </c>
      <c r="C127" s="11" t="s">
        <v>125</v>
      </c>
      <c r="D127" s="539">
        <v>19788005.13684503</v>
      </c>
      <c r="E127" s="539">
        <v>6058874.0661776317</v>
      </c>
      <c r="F127" s="539">
        <v>4742930.2769483728</v>
      </c>
      <c r="G127" s="117">
        <v>4847073.6326641273</v>
      </c>
      <c r="H127" s="125">
        <v>4492361.9762568474</v>
      </c>
      <c r="I127" s="125">
        <v>4221090.1970152725</v>
      </c>
      <c r="J127" s="11"/>
      <c r="K127" s="539">
        <v>-377080</v>
      </c>
      <c r="L127" s="539">
        <v>-380211</v>
      </c>
      <c r="M127" s="539">
        <v>-459199</v>
      </c>
      <c r="N127" s="539">
        <v>-299133</v>
      </c>
      <c r="O127" s="516">
        <v>-325284</v>
      </c>
      <c r="P127" s="787" t="s">
        <v>644</v>
      </c>
      <c r="Q127" s="11"/>
      <c r="R127" s="516">
        <v>19410925.13684503</v>
      </c>
      <c r="S127" s="516">
        <v>5678663.0661776317</v>
      </c>
      <c r="T127" s="516">
        <v>4283731.2769483728</v>
      </c>
      <c r="U127" s="516">
        <v>4547940.6326641273</v>
      </c>
      <c r="V127" s="125">
        <v>4167077.9762568474</v>
      </c>
      <c r="W127" s="125">
        <v>3895806.1970152725</v>
      </c>
      <c r="Y127" s="125">
        <v>2427.5794318215394</v>
      </c>
      <c r="Z127" s="125">
        <v>717.3652180618534</v>
      </c>
      <c r="AA127" s="125">
        <v>548.00195432370128</v>
      </c>
      <c r="AB127" s="125">
        <v>592.0255965457078</v>
      </c>
      <c r="AC127" s="125">
        <v>544.28918185173029</v>
      </c>
      <c r="AD127" s="125">
        <v>517.09665476709222</v>
      </c>
      <c r="AF127" s="20"/>
      <c r="AG127" s="20"/>
      <c r="AH127" s="20"/>
      <c r="AI127" s="513">
        <v>536000</v>
      </c>
      <c r="AK127" s="388"/>
      <c r="AL127" s="388"/>
      <c r="AM127" s="388"/>
      <c r="AN127" s="388">
        <v>69.773496485290295</v>
      </c>
      <c r="AO127" s="388"/>
      <c r="AP127" s="15">
        <v>7996</v>
      </c>
      <c r="AQ127" s="15">
        <v>7916</v>
      </c>
      <c r="AR127" s="15">
        <v>7817</v>
      </c>
      <c r="AS127" s="15">
        <v>7682</v>
      </c>
      <c r="AT127" s="15">
        <v>7656</v>
      </c>
      <c r="AU127" s="21">
        <v>7534</v>
      </c>
    </row>
    <row r="128" spans="1:47">
      <c r="A128" s="40">
        <v>400</v>
      </c>
      <c r="B128" s="305">
        <v>2</v>
      </c>
      <c r="C128" s="11" t="s">
        <v>126</v>
      </c>
      <c r="D128" s="539">
        <v>24832359.935536385</v>
      </c>
      <c r="E128" s="539">
        <v>11875147.659004714</v>
      </c>
      <c r="F128" s="539">
        <v>10517563.815196283</v>
      </c>
      <c r="G128" s="117">
        <v>11585229.475458849</v>
      </c>
      <c r="H128" s="125">
        <v>12038314.207269451</v>
      </c>
      <c r="I128" s="125">
        <v>11278706.585535754</v>
      </c>
      <c r="J128" s="11"/>
      <c r="K128" s="539">
        <v>996778</v>
      </c>
      <c r="L128" s="539">
        <v>978329</v>
      </c>
      <c r="M128" s="539">
        <v>1901365</v>
      </c>
      <c r="N128" s="539">
        <v>1244555</v>
      </c>
      <c r="O128" s="516">
        <v>328448</v>
      </c>
      <c r="P128" s="787" t="s">
        <v>644</v>
      </c>
      <c r="Q128" s="11"/>
      <c r="R128" s="516">
        <v>25829137.935536385</v>
      </c>
      <c r="S128" s="516">
        <v>12853476.659004714</v>
      </c>
      <c r="T128" s="516">
        <v>12418928.815196283</v>
      </c>
      <c r="U128" s="516">
        <v>12829784.475458849</v>
      </c>
      <c r="V128" s="125">
        <v>12366762.207269451</v>
      </c>
      <c r="W128" s="125">
        <v>11607154.585535754</v>
      </c>
      <c r="Y128" s="125">
        <v>3050.2052356561626</v>
      </c>
      <c r="Z128" s="125">
        <v>1520.0421782172084</v>
      </c>
      <c r="AA128" s="125">
        <v>1484.4524043983126</v>
      </c>
      <c r="AB128" s="125">
        <v>1519.9365567419559</v>
      </c>
      <c r="AC128" s="125">
        <v>1458.5165947953121</v>
      </c>
      <c r="AD128" s="125">
        <v>1381.804117325685</v>
      </c>
      <c r="AF128" s="20"/>
      <c r="AG128" s="20"/>
      <c r="AH128" s="20"/>
      <c r="AI128" s="9"/>
      <c r="AK128" s="388"/>
      <c r="AL128" s="388"/>
      <c r="AM128" s="388"/>
      <c r="AN128" s="388"/>
      <c r="AO128" s="388"/>
      <c r="AP128" s="15">
        <v>8468</v>
      </c>
      <c r="AQ128" s="15">
        <v>8456</v>
      </c>
      <c r="AR128" s="15">
        <v>8366</v>
      </c>
      <c r="AS128" s="15">
        <v>8441</v>
      </c>
      <c r="AT128" s="15">
        <v>8479</v>
      </c>
      <c r="AU128" s="21">
        <v>8400</v>
      </c>
    </row>
    <row r="129" spans="1:47">
      <c r="A129" s="40">
        <v>402</v>
      </c>
      <c r="B129" s="305">
        <v>11</v>
      </c>
      <c r="C129" s="11" t="s">
        <v>127</v>
      </c>
      <c r="D129" s="539">
        <v>33920763.456414655</v>
      </c>
      <c r="E129" s="539">
        <v>7592768.4044980342</v>
      </c>
      <c r="F129" s="539">
        <v>5199459.6506253835</v>
      </c>
      <c r="G129" s="117">
        <v>6004608.6898395326</v>
      </c>
      <c r="H129" s="125">
        <v>5624595.6464554425</v>
      </c>
      <c r="I129" s="125">
        <v>4996767.7882118337</v>
      </c>
      <c r="J129" s="11"/>
      <c r="K129" s="539">
        <v>-209471</v>
      </c>
      <c r="L129" s="539">
        <v>-96194</v>
      </c>
      <c r="M129" s="539">
        <v>-213991</v>
      </c>
      <c r="N129" s="539">
        <v>77345</v>
      </c>
      <c r="O129" s="516">
        <v>-197086</v>
      </c>
      <c r="P129" s="787" t="s">
        <v>644</v>
      </c>
      <c r="Q129" s="11"/>
      <c r="R129" s="516">
        <v>33711292.456414655</v>
      </c>
      <c r="S129" s="516">
        <v>7496574.4044980342</v>
      </c>
      <c r="T129" s="516">
        <v>4985468.6506253835</v>
      </c>
      <c r="U129" s="516">
        <v>6081953.6898395326</v>
      </c>
      <c r="V129" s="125">
        <v>5427509.6464554425</v>
      </c>
      <c r="W129" s="125">
        <v>4799681.7882118337</v>
      </c>
      <c r="Y129" s="125">
        <v>3602.4035537951117</v>
      </c>
      <c r="Z129" s="125">
        <v>810.70340699665121</v>
      </c>
      <c r="AA129" s="125">
        <v>547.91390819050264</v>
      </c>
      <c r="AB129" s="125">
        <v>677.65500722446041</v>
      </c>
      <c r="AC129" s="125">
        <v>612.24023084663759</v>
      </c>
      <c r="AD129" s="125">
        <v>545.23251030464996</v>
      </c>
      <c r="AF129" s="20"/>
      <c r="AG129" s="20">
        <v>550000</v>
      </c>
      <c r="AH129" s="20"/>
      <c r="AI129" s="9"/>
      <c r="AK129" s="388"/>
      <c r="AL129" s="388">
        <v>59.478749864821033</v>
      </c>
      <c r="AM129" s="388"/>
      <c r="AN129" s="388"/>
      <c r="AO129" s="388"/>
      <c r="AP129" s="15">
        <v>9358</v>
      </c>
      <c r="AQ129" s="15">
        <v>9247</v>
      </c>
      <c r="AR129" s="15">
        <v>9099</v>
      </c>
      <c r="AS129" s="15">
        <v>8975</v>
      </c>
      <c r="AT129" s="15">
        <v>8865</v>
      </c>
      <c r="AU129" s="21">
        <v>8803</v>
      </c>
    </row>
    <row r="130" spans="1:47">
      <c r="A130" s="40">
        <v>403</v>
      </c>
      <c r="B130" s="305">
        <v>14</v>
      </c>
      <c r="C130" s="11" t="s">
        <v>128</v>
      </c>
      <c r="D130" s="539">
        <v>12627791.597187916</v>
      </c>
      <c r="E130" s="539">
        <v>3662033.0467720316</v>
      </c>
      <c r="F130" s="539">
        <v>3131858.5535365716</v>
      </c>
      <c r="G130" s="117">
        <v>3168188.2142598</v>
      </c>
      <c r="H130" s="125">
        <v>3338078.4621858881</v>
      </c>
      <c r="I130" s="125">
        <v>3180253.6227056831</v>
      </c>
      <c r="J130" s="11"/>
      <c r="K130" s="539">
        <v>-140203</v>
      </c>
      <c r="L130" s="539">
        <v>55775</v>
      </c>
      <c r="M130" s="539">
        <v>109141</v>
      </c>
      <c r="N130" s="539">
        <v>182038</v>
      </c>
      <c r="O130" s="516">
        <v>6034</v>
      </c>
      <c r="P130" s="787" t="s">
        <v>644</v>
      </c>
      <c r="Q130" s="11"/>
      <c r="R130" s="516">
        <v>12487588.597187916</v>
      </c>
      <c r="S130" s="516">
        <v>3717808.0467720316</v>
      </c>
      <c r="T130" s="516">
        <v>3240999.5535365716</v>
      </c>
      <c r="U130" s="516">
        <v>3350226.2142598</v>
      </c>
      <c r="V130" s="125">
        <v>3344112.4621858881</v>
      </c>
      <c r="W130" s="125">
        <v>3186287.6227056831</v>
      </c>
      <c r="Y130" s="125">
        <v>4269.2610588676635</v>
      </c>
      <c r="Z130" s="125">
        <v>1297.211460841602</v>
      </c>
      <c r="AA130" s="125">
        <v>1149.2906218214794</v>
      </c>
      <c r="AB130" s="125">
        <v>1201.2284740981713</v>
      </c>
      <c r="AC130" s="125">
        <v>1212.5135830985816</v>
      </c>
      <c r="AD130" s="125">
        <v>1178.3608072136401</v>
      </c>
      <c r="AF130" s="20"/>
      <c r="AG130" s="20">
        <v>160000</v>
      </c>
      <c r="AH130" s="20"/>
      <c r="AI130" s="9"/>
      <c r="AK130" s="388"/>
      <c r="AL130" s="388">
        <v>55.826936496859737</v>
      </c>
      <c r="AM130" s="388"/>
      <c r="AN130" s="388"/>
      <c r="AO130" s="388"/>
      <c r="AP130" s="15">
        <v>2925</v>
      </c>
      <c r="AQ130" s="15">
        <v>2866</v>
      </c>
      <c r="AR130" s="15">
        <v>2820</v>
      </c>
      <c r="AS130" s="15">
        <v>2789</v>
      </c>
      <c r="AT130" s="15">
        <v>2758</v>
      </c>
      <c r="AU130" s="21">
        <v>2704</v>
      </c>
    </row>
    <row r="131" spans="1:47">
      <c r="A131" s="40">
        <v>405</v>
      </c>
      <c r="B131" s="305">
        <v>9</v>
      </c>
      <c r="C131" s="11" t="s">
        <v>129</v>
      </c>
      <c r="D131" s="539">
        <v>137618790.7566011</v>
      </c>
      <c r="E131" s="539">
        <v>32656657.098166406</v>
      </c>
      <c r="F131" s="539">
        <v>28104309.447225604</v>
      </c>
      <c r="G131" s="117">
        <v>33557207.240610316</v>
      </c>
      <c r="H131" s="125">
        <v>32515656.128668312</v>
      </c>
      <c r="I131" s="125">
        <v>36745137.260922514</v>
      </c>
      <c r="J131" s="11"/>
      <c r="K131" s="539">
        <v>-5667652</v>
      </c>
      <c r="L131" s="539">
        <v>-5769783</v>
      </c>
      <c r="M131" s="539">
        <v>-5155815</v>
      </c>
      <c r="N131" s="539">
        <v>-3295519</v>
      </c>
      <c r="O131" s="516">
        <v>-2731032</v>
      </c>
      <c r="P131" s="787" t="s">
        <v>644</v>
      </c>
      <c r="Q131" s="11"/>
      <c r="R131" s="516">
        <v>131951138.7566011</v>
      </c>
      <c r="S131" s="516">
        <v>26886874.098166406</v>
      </c>
      <c r="T131" s="516">
        <v>22948494.447225604</v>
      </c>
      <c r="U131" s="516">
        <v>30261688.240610316</v>
      </c>
      <c r="V131" s="125">
        <v>29784624.128668312</v>
      </c>
      <c r="W131" s="125">
        <v>34014105.260922514</v>
      </c>
      <c r="Y131" s="125">
        <v>1815.9579801904861</v>
      </c>
      <c r="Z131" s="125">
        <v>370.16926092692688</v>
      </c>
      <c r="AA131" s="125">
        <v>315.87741840640888</v>
      </c>
      <c r="AB131" s="125">
        <v>414.61182989820679</v>
      </c>
      <c r="AC131" s="125">
        <v>406.18904535393938</v>
      </c>
      <c r="AD131" s="125">
        <v>464.41344685248038</v>
      </c>
      <c r="AF131" s="20"/>
      <c r="AG131" s="20"/>
      <c r="AH131" s="20"/>
      <c r="AI131" s="9"/>
      <c r="AK131" s="388"/>
      <c r="AL131" s="388"/>
      <c r="AM131" s="388"/>
      <c r="AN131" s="388"/>
      <c r="AO131" s="388"/>
      <c r="AP131" s="15">
        <v>72662</v>
      </c>
      <c r="AQ131" s="15">
        <v>72634</v>
      </c>
      <c r="AR131" s="15">
        <v>72650</v>
      </c>
      <c r="AS131" s="15">
        <v>72988</v>
      </c>
      <c r="AT131" s="15">
        <v>73327</v>
      </c>
      <c r="AU131" s="21">
        <v>73241</v>
      </c>
    </row>
    <row r="132" spans="1:47">
      <c r="A132" s="40">
        <v>407</v>
      </c>
      <c r="B132" s="305">
        <v>1</v>
      </c>
      <c r="C132" s="11" t="s">
        <v>130</v>
      </c>
      <c r="D132" s="539">
        <v>9099360.5877699424</v>
      </c>
      <c r="E132" s="539">
        <v>3343204.7990935217</v>
      </c>
      <c r="F132" s="539">
        <v>3113858.5352456057</v>
      </c>
      <c r="G132" s="117">
        <v>2861013.0738963028</v>
      </c>
      <c r="H132" s="125">
        <v>2592622.3370928392</v>
      </c>
      <c r="I132" s="125">
        <v>2522823.0489635281</v>
      </c>
      <c r="J132" s="11"/>
      <c r="K132" s="539">
        <v>-597059</v>
      </c>
      <c r="L132" s="539">
        <v>-614692</v>
      </c>
      <c r="M132" s="539">
        <v>-539837</v>
      </c>
      <c r="N132" s="539">
        <v>-587552</v>
      </c>
      <c r="O132" s="516">
        <v>-677039</v>
      </c>
      <c r="P132" s="787" t="s">
        <v>644</v>
      </c>
      <c r="Q132" s="11"/>
      <c r="R132" s="516">
        <v>8502301.5877699424</v>
      </c>
      <c r="S132" s="516">
        <v>2728512.7990935217</v>
      </c>
      <c r="T132" s="516">
        <v>2574021.5352456057</v>
      </c>
      <c r="U132" s="516">
        <v>2273461.0738963028</v>
      </c>
      <c r="V132" s="125">
        <v>1915583.3370928392</v>
      </c>
      <c r="W132" s="125">
        <v>1845784.0489635281</v>
      </c>
      <c r="Y132" s="125">
        <v>3243.9151422243199</v>
      </c>
      <c r="Z132" s="125">
        <v>1057.5631004238455</v>
      </c>
      <c r="AA132" s="125">
        <v>1022.2484254351095</v>
      </c>
      <c r="AB132" s="125">
        <v>928.32220248930287</v>
      </c>
      <c r="AC132" s="125">
        <v>788.63043931364314</v>
      </c>
      <c r="AD132" s="125">
        <v>759.58191315371528</v>
      </c>
      <c r="AF132" s="20"/>
      <c r="AG132" s="20"/>
      <c r="AH132" s="20"/>
      <c r="AI132" s="9"/>
      <c r="AK132" s="388"/>
      <c r="AL132" s="388"/>
      <c r="AM132" s="388"/>
      <c r="AN132" s="388"/>
      <c r="AO132" s="388"/>
      <c r="AP132" s="15">
        <v>2621</v>
      </c>
      <c r="AQ132" s="15">
        <v>2580</v>
      </c>
      <c r="AR132" s="15">
        <v>2518</v>
      </c>
      <c r="AS132" s="15">
        <v>2449</v>
      </c>
      <c r="AT132" s="15">
        <v>2429</v>
      </c>
      <c r="AU132" s="21">
        <v>2430</v>
      </c>
    </row>
    <row r="133" spans="1:47">
      <c r="A133" s="40">
        <v>408</v>
      </c>
      <c r="B133" s="305">
        <v>14</v>
      </c>
      <c r="C133" s="11" t="s">
        <v>131</v>
      </c>
      <c r="D133" s="539">
        <v>43493164.902169041</v>
      </c>
      <c r="E133" s="539">
        <v>16099261.219933564</v>
      </c>
      <c r="F133" s="539">
        <v>13741565.001916414</v>
      </c>
      <c r="G133" s="117">
        <v>14206067.18423686</v>
      </c>
      <c r="H133" s="125">
        <v>14423473.002912404</v>
      </c>
      <c r="I133" s="125">
        <v>13643121.38760167</v>
      </c>
      <c r="J133" s="11"/>
      <c r="K133" s="539">
        <v>149401</v>
      </c>
      <c r="L133" s="539">
        <v>-3461</v>
      </c>
      <c r="M133" s="539">
        <v>149628</v>
      </c>
      <c r="N133" s="539">
        <v>352381</v>
      </c>
      <c r="O133" s="516">
        <v>67444</v>
      </c>
      <c r="P133" s="787" t="s">
        <v>644</v>
      </c>
      <c r="Q133" s="11"/>
      <c r="R133" s="516">
        <v>43642565.902169041</v>
      </c>
      <c r="S133" s="516">
        <v>16095800.219933564</v>
      </c>
      <c r="T133" s="516">
        <v>13891193.001916414</v>
      </c>
      <c r="U133" s="516">
        <v>14558448.18423686</v>
      </c>
      <c r="V133" s="125">
        <v>14490917.002912404</v>
      </c>
      <c r="W133" s="125">
        <v>13710565.38760167</v>
      </c>
      <c r="Y133" s="125">
        <v>3068.8816470128008</v>
      </c>
      <c r="Z133" s="125">
        <v>1133.267635002011</v>
      </c>
      <c r="AA133" s="125">
        <v>985.26086970114295</v>
      </c>
      <c r="AB133" s="125">
        <v>1038.1095396632102</v>
      </c>
      <c r="AC133" s="125">
        <v>1032.9995012056177</v>
      </c>
      <c r="AD133" s="125">
        <v>984.45935144694977</v>
      </c>
      <c r="AF133" s="20"/>
      <c r="AG133" s="20"/>
      <c r="AH133" s="20"/>
      <c r="AI133" s="9"/>
      <c r="AK133" s="388"/>
      <c r="AL133" s="388"/>
      <c r="AM133" s="388"/>
      <c r="AN133" s="388"/>
      <c r="AO133" s="388"/>
      <c r="AP133" s="15">
        <v>14221</v>
      </c>
      <c r="AQ133" s="15">
        <v>14203</v>
      </c>
      <c r="AR133" s="15">
        <v>14099</v>
      </c>
      <c r="AS133" s="15">
        <v>14024</v>
      </c>
      <c r="AT133" s="15">
        <v>14028</v>
      </c>
      <c r="AU133" s="21">
        <v>13927</v>
      </c>
    </row>
    <row r="134" spans="1:47">
      <c r="A134" s="40">
        <v>410</v>
      </c>
      <c r="B134" s="305">
        <v>13</v>
      </c>
      <c r="C134" s="11" t="s">
        <v>132</v>
      </c>
      <c r="D134" s="539">
        <v>47776732.795352273</v>
      </c>
      <c r="E134" s="539">
        <v>21725157.883794837</v>
      </c>
      <c r="F134" s="539">
        <v>16841754.058378786</v>
      </c>
      <c r="G134" s="117">
        <v>18815553.657893188</v>
      </c>
      <c r="H134" s="125">
        <v>19861044.046000428</v>
      </c>
      <c r="I134" s="125">
        <v>19490558.688812558</v>
      </c>
      <c r="J134" s="11"/>
      <c r="K134" s="539">
        <v>-1273901</v>
      </c>
      <c r="L134" s="539">
        <v>-1471414</v>
      </c>
      <c r="M134" s="539">
        <v>-1255524</v>
      </c>
      <c r="N134" s="539">
        <v>-779133</v>
      </c>
      <c r="O134" s="516">
        <v>-1236511</v>
      </c>
      <c r="P134" s="787" t="s">
        <v>644</v>
      </c>
      <c r="Q134" s="11"/>
      <c r="R134" s="516">
        <v>46502831.795352273</v>
      </c>
      <c r="S134" s="516">
        <v>20253743.883794837</v>
      </c>
      <c r="T134" s="516">
        <v>15586230.058378786</v>
      </c>
      <c r="U134" s="516">
        <v>18036420.657893188</v>
      </c>
      <c r="V134" s="125">
        <v>18624533.046000428</v>
      </c>
      <c r="W134" s="125">
        <v>18254047.688812558</v>
      </c>
      <c r="Y134" s="125">
        <v>2470.5324228524823</v>
      </c>
      <c r="Z134" s="125">
        <v>1078.0148969445836</v>
      </c>
      <c r="AA134" s="125">
        <v>830.15872481378358</v>
      </c>
      <c r="AB134" s="125">
        <v>961.32718568879591</v>
      </c>
      <c r="AC134" s="125">
        <v>986.57342123108526</v>
      </c>
      <c r="AD134" s="125">
        <v>970.54698473056987</v>
      </c>
      <c r="AF134" s="20">
        <v>1000000</v>
      </c>
      <c r="AG134" s="20">
        <v>400000</v>
      </c>
      <c r="AH134" s="20"/>
      <c r="AI134" s="513">
        <v>755000</v>
      </c>
      <c r="AK134" s="388">
        <v>53.126494182648877</v>
      </c>
      <c r="AL134" s="388">
        <v>21.290185224611459</v>
      </c>
      <c r="AM134" s="388"/>
      <c r="AN134" s="388">
        <v>40.24091248267775</v>
      </c>
      <c r="AO134" s="388"/>
      <c r="AP134" s="15">
        <v>18823</v>
      </c>
      <c r="AQ134" s="15">
        <v>18788</v>
      </c>
      <c r="AR134" s="15">
        <v>18775</v>
      </c>
      <c r="AS134" s="15">
        <v>18762</v>
      </c>
      <c r="AT134" s="15">
        <v>18878</v>
      </c>
      <c r="AU134" s="21">
        <v>18808</v>
      </c>
    </row>
    <row r="135" spans="1:47">
      <c r="A135" s="40">
        <v>416</v>
      </c>
      <c r="B135" s="305">
        <v>9</v>
      </c>
      <c r="C135" s="11" t="s">
        <v>133</v>
      </c>
      <c r="D135" s="539">
        <v>7865954.8325202931</v>
      </c>
      <c r="E135" s="539">
        <v>2248115.7226790753</v>
      </c>
      <c r="F135" s="539">
        <v>2095818.8320878935</v>
      </c>
      <c r="G135" s="117">
        <v>2094105.4420134211</v>
      </c>
      <c r="H135" s="125">
        <v>2145799.4551114291</v>
      </c>
      <c r="I135" s="125">
        <v>2069832.3971806869</v>
      </c>
      <c r="J135" s="11"/>
      <c r="K135" s="539">
        <v>-621063</v>
      </c>
      <c r="L135" s="539">
        <v>-616142</v>
      </c>
      <c r="M135" s="539">
        <v>-700885</v>
      </c>
      <c r="N135" s="539">
        <v>-639111</v>
      </c>
      <c r="O135" s="516">
        <v>-685510</v>
      </c>
      <c r="P135" s="787" t="s">
        <v>644</v>
      </c>
      <c r="Q135" s="11"/>
      <c r="R135" s="516">
        <v>7244891.8325202931</v>
      </c>
      <c r="S135" s="516">
        <v>1631973.7226790753</v>
      </c>
      <c r="T135" s="516">
        <v>1394933.8320878935</v>
      </c>
      <c r="U135" s="516">
        <v>1454994.4420134211</v>
      </c>
      <c r="V135" s="125">
        <v>1460289.4551114291</v>
      </c>
      <c r="W135" s="125">
        <v>1384322.3971806869</v>
      </c>
      <c r="Y135" s="125">
        <v>2444.2954900540799</v>
      </c>
      <c r="Z135" s="125">
        <v>559.46990835758493</v>
      </c>
      <c r="AA135" s="125">
        <v>483.34505616351129</v>
      </c>
      <c r="AB135" s="125">
        <v>508.38380224088786</v>
      </c>
      <c r="AC135" s="125">
        <v>512.56211130622296</v>
      </c>
      <c r="AD135" s="125">
        <v>481.00152785986342</v>
      </c>
      <c r="AF135" s="20"/>
      <c r="AG135" s="20">
        <v>350000</v>
      </c>
      <c r="AH135" s="20"/>
      <c r="AI135" s="9"/>
      <c r="AK135" s="388"/>
      <c r="AL135" s="388">
        <v>119.9862872814535</v>
      </c>
      <c r="AM135" s="388"/>
      <c r="AN135" s="388"/>
      <c r="AO135" s="388"/>
      <c r="AP135" s="15">
        <v>2964</v>
      </c>
      <c r="AQ135" s="15">
        <v>2917</v>
      </c>
      <c r="AR135" s="15">
        <v>2886</v>
      </c>
      <c r="AS135" s="15">
        <v>2862</v>
      </c>
      <c r="AT135" s="15">
        <v>2849</v>
      </c>
      <c r="AU135" s="21">
        <v>2878</v>
      </c>
    </row>
    <row r="136" spans="1:47">
      <c r="A136" s="40">
        <v>418</v>
      </c>
      <c r="B136" s="305">
        <v>6</v>
      </c>
      <c r="C136" s="11" t="s">
        <v>134</v>
      </c>
      <c r="D136" s="539">
        <v>33636504.518129952</v>
      </c>
      <c r="E136" s="539">
        <v>24647300.453737956</v>
      </c>
      <c r="F136" s="539">
        <v>21858445.337518282</v>
      </c>
      <c r="G136" s="117">
        <v>21768373.928855561</v>
      </c>
      <c r="H136" s="125">
        <v>22196972.344569221</v>
      </c>
      <c r="I136" s="125">
        <v>21533192.386921562</v>
      </c>
      <c r="J136" s="11"/>
      <c r="K136" s="539">
        <v>-2245054</v>
      </c>
      <c r="L136" s="539">
        <v>-2491947</v>
      </c>
      <c r="M136" s="539">
        <v>-2459599</v>
      </c>
      <c r="N136" s="539">
        <v>-2478326</v>
      </c>
      <c r="O136" s="516">
        <v>-2432683</v>
      </c>
      <c r="P136" s="787" t="s">
        <v>644</v>
      </c>
      <c r="Q136" s="11"/>
      <c r="R136" s="516">
        <v>31391450.518129952</v>
      </c>
      <c r="S136" s="516">
        <v>22155353.453737956</v>
      </c>
      <c r="T136" s="516">
        <v>19398846.337518282</v>
      </c>
      <c r="U136" s="516">
        <v>19290047.928855561</v>
      </c>
      <c r="V136" s="125">
        <v>19764289.344569221</v>
      </c>
      <c r="W136" s="125">
        <v>19100509.386921562</v>
      </c>
      <c r="Y136" s="125">
        <v>1317.418604924037</v>
      </c>
      <c r="Z136" s="125">
        <v>916.87441871122144</v>
      </c>
      <c r="AA136" s="125">
        <v>789.21262561099604</v>
      </c>
      <c r="AB136" s="125">
        <v>780.62595317290118</v>
      </c>
      <c r="AC136" s="125">
        <v>795.21563307995575</v>
      </c>
      <c r="AD136" s="125">
        <v>762.7694336057491</v>
      </c>
      <c r="AF136" s="20"/>
      <c r="AG136" s="20"/>
      <c r="AH136" s="20"/>
      <c r="AI136" s="9"/>
      <c r="AK136" s="388"/>
      <c r="AL136" s="388"/>
      <c r="AM136" s="388"/>
      <c r="AN136" s="388"/>
      <c r="AO136" s="388"/>
      <c r="AP136" s="15">
        <v>23828</v>
      </c>
      <c r="AQ136" s="15">
        <v>24164</v>
      </c>
      <c r="AR136" s="15">
        <v>24580</v>
      </c>
      <c r="AS136" s="15">
        <v>24711</v>
      </c>
      <c r="AT136" s="15">
        <v>24854</v>
      </c>
      <c r="AU136" s="21">
        <v>25041</v>
      </c>
    </row>
    <row r="137" spans="1:47">
      <c r="A137" s="40">
        <v>420</v>
      </c>
      <c r="B137" s="305">
        <v>11</v>
      </c>
      <c r="C137" s="11" t="s">
        <v>135</v>
      </c>
      <c r="D137" s="539">
        <v>29790401.36289341</v>
      </c>
      <c r="E137" s="539">
        <v>6707338.9710969357</v>
      </c>
      <c r="F137" s="539">
        <v>5763675.2420456037</v>
      </c>
      <c r="G137" s="117">
        <v>6121190.7948627966</v>
      </c>
      <c r="H137" s="125">
        <v>6030023.7987206802</v>
      </c>
      <c r="I137" s="125">
        <v>5600999.6271153325</v>
      </c>
      <c r="J137" s="11"/>
      <c r="K137" s="539">
        <v>-991439</v>
      </c>
      <c r="L137" s="539">
        <v>-1146993</v>
      </c>
      <c r="M137" s="539">
        <v>-1197007</v>
      </c>
      <c r="N137" s="539">
        <v>-1070754</v>
      </c>
      <c r="O137" s="516">
        <v>-1336697</v>
      </c>
      <c r="P137" s="787" t="s">
        <v>644</v>
      </c>
      <c r="Q137" s="11"/>
      <c r="R137" s="516">
        <v>28798962.36289341</v>
      </c>
      <c r="S137" s="516">
        <v>5560345.9710969357</v>
      </c>
      <c r="T137" s="516">
        <v>4566668.2420456037</v>
      </c>
      <c r="U137" s="516">
        <v>5050436.7948627966</v>
      </c>
      <c r="V137" s="125">
        <v>4693326.7987206802</v>
      </c>
      <c r="W137" s="125">
        <v>4264302.6271153325</v>
      </c>
      <c r="Y137" s="125">
        <v>3063.0676837793458</v>
      </c>
      <c r="Z137" s="125">
        <v>599.17521240268707</v>
      </c>
      <c r="AA137" s="125">
        <v>497.62103541959289</v>
      </c>
      <c r="AB137" s="125">
        <v>558.12098517657159</v>
      </c>
      <c r="AC137" s="125">
        <v>523.16651418132653</v>
      </c>
      <c r="AD137" s="125">
        <v>477.84655167137299</v>
      </c>
      <c r="AF137" s="20"/>
      <c r="AG137" s="20"/>
      <c r="AH137" s="20"/>
      <c r="AI137" s="9"/>
      <c r="AK137" s="388"/>
      <c r="AL137" s="388"/>
      <c r="AM137" s="388"/>
      <c r="AN137" s="388"/>
      <c r="AO137" s="388"/>
      <c r="AP137" s="15">
        <v>9402</v>
      </c>
      <c r="AQ137" s="15">
        <v>9280</v>
      </c>
      <c r="AR137" s="15">
        <v>9177</v>
      </c>
      <c r="AS137" s="15">
        <v>9049</v>
      </c>
      <c r="AT137" s="15">
        <v>8971</v>
      </c>
      <c r="AU137" s="21">
        <v>8924</v>
      </c>
    </row>
    <row r="138" spans="1:47">
      <c r="A138" s="40">
        <v>421</v>
      </c>
      <c r="B138" s="305">
        <v>16</v>
      </c>
      <c r="C138" s="11" t="s">
        <v>136</v>
      </c>
      <c r="D138" s="539">
        <v>3022509.9256427092</v>
      </c>
      <c r="E138" s="539">
        <v>933729.40403148415</v>
      </c>
      <c r="F138" s="539">
        <v>1504955.9991620095</v>
      </c>
      <c r="G138" s="117">
        <v>1540579.5027307861</v>
      </c>
      <c r="H138" s="125">
        <v>1296786.9975024718</v>
      </c>
      <c r="I138" s="125">
        <v>1201646.1074302197</v>
      </c>
      <c r="J138" s="11"/>
      <c r="K138" s="539">
        <v>-188960</v>
      </c>
      <c r="L138" s="539">
        <v>-186258</v>
      </c>
      <c r="M138" s="539">
        <v>-139941</v>
      </c>
      <c r="N138" s="539">
        <v>-129445</v>
      </c>
      <c r="O138" s="516">
        <v>-170879</v>
      </c>
      <c r="P138" s="787" t="s">
        <v>644</v>
      </c>
      <c r="Q138" s="11"/>
      <c r="R138" s="516">
        <v>2833549.9256427092</v>
      </c>
      <c r="S138" s="516">
        <v>747471.40403148415</v>
      </c>
      <c r="T138" s="516">
        <v>1365014.9991620095</v>
      </c>
      <c r="U138" s="516">
        <v>1411134.5027307861</v>
      </c>
      <c r="V138" s="125">
        <v>1125907.9975024718</v>
      </c>
      <c r="W138" s="125">
        <v>1030767.1074302197</v>
      </c>
      <c r="Y138" s="125">
        <v>3924.5843845466889</v>
      </c>
      <c r="Z138" s="125">
        <v>1039.5986147864869</v>
      </c>
      <c r="AA138" s="125">
        <v>1964.0503585064885</v>
      </c>
      <c r="AB138" s="125">
        <v>2069.1121740920617</v>
      </c>
      <c r="AC138" s="125">
        <v>1693.0947330864237</v>
      </c>
      <c r="AD138" s="125">
        <v>1571.2913223021642</v>
      </c>
      <c r="AF138" s="20"/>
      <c r="AG138" s="20">
        <v>180000</v>
      </c>
      <c r="AH138" s="20">
        <v>136000</v>
      </c>
      <c r="AI138" s="512"/>
      <c r="AK138" s="388"/>
      <c r="AL138" s="388">
        <v>250.34770514603619</v>
      </c>
      <c r="AM138" s="388">
        <v>195.68345323741011</v>
      </c>
      <c r="AN138" s="388"/>
      <c r="AO138" s="388"/>
      <c r="AP138" s="15">
        <v>722</v>
      </c>
      <c r="AQ138" s="15">
        <v>719</v>
      </c>
      <c r="AR138" s="15">
        <v>695</v>
      </c>
      <c r="AS138" s="15">
        <v>682</v>
      </c>
      <c r="AT138" s="15">
        <v>665</v>
      </c>
      <c r="AU138" s="21">
        <v>656</v>
      </c>
    </row>
    <row r="139" spans="1:47">
      <c r="A139" s="40">
        <v>422</v>
      </c>
      <c r="B139" s="305">
        <v>12</v>
      </c>
      <c r="C139" s="11" t="s">
        <v>137</v>
      </c>
      <c r="D139" s="539">
        <v>42736728.156184264</v>
      </c>
      <c r="E139" s="539">
        <v>9291271.2231670935</v>
      </c>
      <c r="F139" s="539">
        <v>6257487.6331549259</v>
      </c>
      <c r="G139" s="117">
        <v>7898270.1599664539</v>
      </c>
      <c r="H139" s="125">
        <v>6569936.970153057</v>
      </c>
      <c r="I139" s="125">
        <v>5717242.1352342032</v>
      </c>
      <c r="J139" s="11"/>
      <c r="K139" s="539">
        <v>-426638</v>
      </c>
      <c r="L139" s="539">
        <v>-270652</v>
      </c>
      <c r="M139" s="539">
        <v>-340880</v>
      </c>
      <c r="N139" s="539">
        <v>-240448</v>
      </c>
      <c r="O139" s="516">
        <v>-226571</v>
      </c>
      <c r="P139" s="787" t="s">
        <v>644</v>
      </c>
      <c r="Q139" s="11"/>
      <c r="R139" s="516">
        <v>42310090.156184264</v>
      </c>
      <c r="S139" s="516">
        <v>9020619.2231670935</v>
      </c>
      <c r="T139" s="516">
        <v>5916607.6331549259</v>
      </c>
      <c r="U139" s="516">
        <v>7657822.1599664539</v>
      </c>
      <c r="V139" s="125">
        <v>6343365.970153057</v>
      </c>
      <c r="W139" s="125">
        <v>5490671.1352342032</v>
      </c>
      <c r="Y139" s="125">
        <v>3947.2049777203342</v>
      </c>
      <c r="Z139" s="125">
        <v>855.60269592782822</v>
      </c>
      <c r="AA139" s="125">
        <v>570.44038113718921</v>
      </c>
      <c r="AB139" s="125">
        <v>748.71159170575424</v>
      </c>
      <c r="AC139" s="125">
        <v>631.24350384645811</v>
      </c>
      <c r="AD139" s="125">
        <v>557.65500053160702</v>
      </c>
      <c r="AF139" s="20"/>
      <c r="AG139" s="20"/>
      <c r="AH139" s="20"/>
      <c r="AI139" s="9"/>
      <c r="AK139" s="388"/>
      <c r="AL139" s="388"/>
      <c r="AM139" s="388"/>
      <c r="AN139" s="388"/>
      <c r="AO139" s="388"/>
      <c r="AP139" s="15">
        <v>10719</v>
      </c>
      <c r="AQ139" s="15">
        <v>10543</v>
      </c>
      <c r="AR139" s="15">
        <v>10372</v>
      </c>
      <c r="AS139" s="15">
        <v>10228</v>
      </c>
      <c r="AT139" s="15">
        <v>10049</v>
      </c>
      <c r="AU139" s="21">
        <v>9846</v>
      </c>
    </row>
    <row r="140" spans="1:47">
      <c r="A140" s="40">
        <v>423</v>
      </c>
      <c r="B140" s="305">
        <v>2</v>
      </c>
      <c r="C140" s="11" t="s">
        <v>138</v>
      </c>
      <c r="D140" s="539">
        <v>28566822.934943244</v>
      </c>
      <c r="E140" s="539">
        <v>18311671.719112359</v>
      </c>
      <c r="F140" s="539">
        <v>18311370.133905232</v>
      </c>
      <c r="G140" s="117">
        <v>18359009.951269459</v>
      </c>
      <c r="H140" s="125">
        <v>18426479.688675284</v>
      </c>
      <c r="I140" s="125">
        <v>17587571.818682339</v>
      </c>
      <c r="J140" s="11"/>
      <c r="K140" s="539">
        <v>-1547743</v>
      </c>
      <c r="L140" s="539">
        <v>-1799791</v>
      </c>
      <c r="M140" s="539">
        <v>-2137505</v>
      </c>
      <c r="N140" s="539">
        <v>-2153012</v>
      </c>
      <c r="O140" s="516">
        <v>-2230400</v>
      </c>
      <c r="P140" s="787" t="s">
        <v>644</v>
      </c>
      <c r="Q140" s="11"/>
      <c r="R140" s="516">
        <v>27019079.934943244</v>
      </c>
      <c r="S140" s="516">
        <v>16511880.719112359</v>
      </c>
      <c r="T140" s="516">
        <v>16173865.133905232</v>
      </c>
      <c r="U140" s="516">
        <v>16205997.951269459</v>
      </c>
      <c r="V140" s="125">
        <v>16196079.688675284</v>
      </c>
      <c r="W140" s="125">
        <v>15357171.818682339</v>
      </c>
      <c r="Y140" s="125">
        <v>1341.163503173992</v>
      </c>
      <c r="Z140" s="125">
        <v>813.75391647096535</v>
      </c>
      <c r="AA140" s="125">
        <v>789.08450670367529</v>
      </c>
      <c r="AB140" s="125">
        <v>785.28846010900122</v>
      </c>
      <c r="AC140" s="125">
        <v>783.70655611513041</v>
      </c>
      <c r="AD140" s="125">
        <v>740.74724188126277</v>
      </c>
      <c r="AF140" s="20"/>
      <c r="AG140" s="20"/>
      <c r="AH140" s="20"/>
      <c r="AI140" s="9"/>
      <c r="AK140" s="388"/>
      <c r="AL140" s="388"/>
      <c r="AM140" s="388"/>
      <c r="AN140" s="388"/>
      <c r="AO140" s="388"/>
      <c r="AP140" s="15">
        <v>20146</v>
      </c>
      <c r="AQ140" s="15">
        <v>20291</v>
      </c>
      <c r="AR140" s="15">
        <v>20497</v>
      </c>
      <c r="AS140" s="15">
        <v>20637</v>
      </c>
      <c r="AT140" s="15">
        <v>20666</v>
      </c>
      <c r="AU140" s="21">
        <v>20732</v>
      </c>
    </row>
    <row r="141" spans="1:47">
      <c r="A141" s="40">
        <v>425</v>
      </c>
      <c r="B141" s="305">
        <v>17</v>
      </c>
      <c r="C141" s="11" t="s">
        <v>139</v>
      </c>
      <c r="D141" s="539">
        <v>28609545.502889495</v>
      </c>
      <c r="E141" s="539">
        <v>19788477.934118673</v>
      </c>
      <c r="F141" s="539">
        <v>20057492.269118495</v>
      </c>
      <c r="G141" s="117">
        <v>20456753.454344209</v>
      </c>
      <c r="H141" s="125">
        <v>20860443.66358187</v>
      </c>
      <c r="I141" s="125">
        <v>20256541.132287096</v>
      </c>
      <c r="J141" s="11"/>
      <c r="K141" s="539">
        <v>648400</v>
      </c>
      <c r="L141" s="539">
        <v>886471</v>
      </c>
      <c r="M141" s="539">
        <v>1061485</v>
      </c>
      <c r="N141" s="539">
        <v>1635111</v>
      </c>
      <c r="O141" s="516">
        <v>1565155</v>
      </c>
      <c r="P141" s="787" t="s">
        <v>644</v>
      </c>
      <c r="Q141" s="11"/>
      <c r="R141" s="516">
        <v>29257945.502889495</v>
      </c>
      <c r="S141" s="516">
        <v>20674948.934118673</v>
      </c>
      <c r="T141" s="516">
        <v>21118977.269118495</v>
      </c>
      <c r="U141" s="516">
        <v>22091864.454344209</v>
      </c>
      <c r="V141" s="125">
        <v>22425598.66358187</v>
      </c>
      <c r="W141" s="125">
        <v>21821696.132287096</v>
      </c>
      <c r="Y141" s="125">
        <v>2857.7794005557234</v>
      </c>
      <c r="Z141" s="125">
        <v>2023.3850982695903</v>
      </c>
      <c r="AA141" s="125">
        <v>2058.7811726572913</v>
      </c>
      <c r="AB141" s="125">
        <v>2154.0429460164009</v>
      </c>
      <c r="AC141" s="125">
        <v>2200.7456980943934</v>
      </c>
      <c r="AD141" s="125">
        <v>2157.1467113767394</v>
      </c>
      <c r="AF141" s="20"/>
      <c r="AG141" s="20"/>
      <c r="AH141" s="20"/>
      <c r="AI141" s="9"/>
      <c r="AK141" s="388"/>
      <c r="AL141" s="388"/>
      <c r="AM141" s="388"/>
      <c r="AN141" s="388"/>
      <c r="AO141" s="388"/>
      <c r="AP141" s="15">
        <v>10238</v>
      </c>
      <c r="AQ141" s="15">
        <v>10218</v>
      </c>
      <c r="AR141" s="15">
        <v>10258</v>
      </c>
      <c r="AS141" s="15">
        <v>10256</v>
      </c>
      <c r="AT141" s="15">
        <v>10190</v>
      </c>
      <c r="AU141" s="21">
        <v>10116</v>
      </c>
    </row>
    <row r="142" spans="1:47">
      <c r="A142" s="40">
        <v>426</v>
      </c>
      <c r="B142" s="305">
        <v>12</v>
      </c>
      <c r="C142" s="11" t="s">
        <v>140</v>
      </c>
      <c r="D142" s="539">
        <v>34299735.143884271</v>
      </c>
      <c r="E142" s="539">
        <v>13235692.241048694</v>
      </c>
      <c r="F142" s="539">
        <v>10037379.566714339</v>
      </c>
      <c r="G142" s="117">
        <v>10762872.977657869</v>
      </c>
      <c r="H142" s="125">
        <v>10952436.948002385</v>
      </c>
      <c r="I142" s="125">
        <v>10977568.203296209</v>
      </c>
      <c r="J142" s="11"/>
      <c r="K142" s="539">
        <v>-2735730</v>
      </c>
      <c r="L142" s="539">
        <v>-2245099</v>
      </c>
      <c r="M142" s="539">
        <v>-2125589</v>
      </c>
      <c r="N142" s="539">
        <v>-1942494</v>
      </c>
      <c r="O142" s="516">
        <v>-1816750</v>
      </c>
      <c r="P142" s="787" t="s">
        <v>644</v>
      </c>
      <c r="Q142" s="11"/>
      <c r="R142" s="516">
        <v>31564005.143884271</v>
      </c>
      <c r="S142" s="516">
        <v>10990593.241048694</v>
      </c>
      <c r="T142" s="516">
        <v>7911790.566714339</v>
      </c>
      <c r="U142" s="516">
        <v>8820378.9776578695</v>
      </c>
      <c r="V142" s="125">
        <v>9135686.948002385</v>
      </c>
      <c r="W142" s="125">
        <v>9160818.2032962088</v>
      </c>
      <c r="Y142" s="125">
        <v>2631.649586783748</v>
      </c>
      <c r="Z142" s="125">
        <v>917.48837474319168</v>
      </c>
      <c r="AA142" s="125">
        <v>661.41034665727625</v>
      </c>
      <c r="AB142" s="125">
        <v>736.93533107677081</v>
      </c>
      <c r="AC142" s="125">
        <v>766.86703164630114</v>
      </c>
      <c r="AD142" s="125">
        <v>764.6759769028555</v>
      </c>
      <c r="AF142" s="20"/>
      <c r="AG142" s="20"/>
      <c r="AH142" s="20"/>
      <c r="AI142" s="513">
        <v>357000</v>
      </c>
      <c r="AK142" s="388"/>
      <c r="AL142" s="388"/>
      <c r="AM142" s="388"/>
      <c r="AN142" s="388">
        <v>29.827053220820449</v>
      </c>
      <c r="AO142" s="388"/>
      <c r="AP142" s="15">
        <v>11994</v>
      </c>
      <c r="AQ142" s="15">
        <v>11979</v>
      </c>
      <c r="AR142" s="15">
        <v>11962</v>
      </c>
      <c r="AS142" s="15">
        <v>11969</v>
      </c>
      <c r="AT142" s="15">
        <v>11913</v>
      </c>
      <c r="AU142" s="21">
        <v>11980</v>
      </c>
    </row>
    <row r="143" spans="1:47">
      <c r="A143" s="40">
        <v>430</v>
      </c>
      <c r="B143" s="305">
        <v>2</v>
      </c>
      <c r="C143" s="11" t="s">
        <v>141</v>
      </c>
      <c r="D143" s="539">
        <v>50440952.11535342</v>
      </c>
      <c r="E143" s="539">
        <v>12134166.208285101</v>
      </c>
      <c r="F143" s="539">
        <v>11588539.916409282</v>
      </c>
      <c r="G143" s="117">
        <v>12799181.88082315</v>
      </c>
      <c r="H143" s="125">
        <v>13208698.115863383</v>
      </c>
      <c r="I143" s="125">
        <v>12856126.788402919</v>
      </c>
      <c r="J143" s="11"/>
      <c r="K143" s="539">
        <v>-1735378</v>
      </c>
      <c r="L143" s="539">
        <v>-1818557</v>
      </c>
      <c r="M143" s="539">
        <v>-1892640</v>
      </c>
      <c r="N143" s="539">
        <v>-1789877</v>
      </c>
      <c r="O143" s="516">
        <v>-2470883</v>
      </c>
      <c r="P143" s="787" t="s">
        <v>644</v>
      </c>
      <c r="Q143" s="11"/>
      <c r="R143" s="516">
        <v>48705574.11535342</v>
      </c>
      <c r="S143" s="516">
        <v>10315609.208285101</v>
      </c>
      <c r="T143" s="516">
        <v>9695899.916409282</v>
      </c>
      <c r="U143" s="516">
        <v>11009304.88082315</v>
      </c>
      <c r="V143" s="125">
        <v>10737815.115863383</v>
      </c>
      <c r="W143" s="125">
        <v>10385243.788402919</v>
      </c>
      <c r="Y143" s="125">
        <v>3088.495505095334</v>
      </c>
      <c r="Z143" s="125">
        <v>660.07225545719871</v>
      </c>
      <c r="AA143" s="125">
        <v>629.93112762534315</v>
      </c>
      <c r="AB143" s="125">
        <v>713.96270303652079</v>
      </c>
      <c r="AC143" s="125">
        <v>702.04740868672002</v>
      </c>
      <c r="AD143" s="125">
        <v>686.67308836305995</v>
      </c>
      <c r="AF143" s="20"/>
      <c r="AG143" s="20"/>
      <c r="AH143" s="20"/>
      <c r="AI143" s="9"/>
      <c r="AK143" s="388"/>
      <c r="AL143" s="388"/>
      <c r="AM143" s="388"/>
      <c r="AN143" s="388"/>
      <c r="AO143" s="388"/>
      <c r="AP143" s="15">
        <v>15770</v>
      </c>
      <c r="AQ143" s="15">
        <v>15628</v>
      </c>
      <c r="AR143" s="15">
        <v>15392</v>
      </c>
      <c r="AS143" s="15">
        <v>15420</v>
      </c>
      <c r="AT143" s="15">
        <v>15295</v>
      </c>
      <c r="AU143" s="21">
        <v>15124</v>
      </c>
    </row>
    <row r="144" spans="1:47">
      <c r="A144" s="40">
        <v>433</v>
      </c>
      <c r="B144" s="305">
        <v>5</v>
      </c>
      <c r="C144" s="11" t="s">
        <v>142</v>
      </c>
      <c r="D144" s="539">
        <v>19314311.038966276</v>
      </c>
      <c r="E144" s="539">
        <v>7187861.411417678</v>
      </c>
      <c r="F144" s="539">
        <v>5803528.6428674785</v>
      </c>
      <c r="G144" s="117">
        <v>5642704.6448921589</v>
      </c>
      <c r="H144" s="125">
        <v>5728405.0752468398</v>
      </c>
      <c r="I144" s="125">
        <v>5023793.5713868728</v>
      </c>
      <c r="J144" s="11"/>
      <c r="K144" s="539">
        <v>-585101</v>
      </c>
      <c r="L144" s="539">
        <v>-839601</v>
      </c>
      <c r="M144" s="539">
        <v>-987286</v>
      </c>
      <c r="N144" s="539">
        <v>-866424</v>
      </c>
      <c r="O144" s="516">
        <v>-1199136</v>
      </c>
      <c r="P144" s="787" t="s">
        <v>644</v>
      </c>
      <c r="Q144" s="11"/>
      <c r="R144" s="516">
        <v>18729210.038966276</v>
      </c>
      <c r="S144" s="516">
        <v>6348260.411417678</v>
      </c>
      <c r="T144" s="516">
        <v>4816242.6428674785</v>
      </c>
      <c r="U144" s="516">
        <v>4776280.6448921589</v>
      </c>
      <c r="V144" s="125">
        <v>4529269.0752468398</v>
      </c>
      <c r="W144" s="125">
        <v>3824657.5713868728</v>
      </c>
      <c r="Y144" s="125">
        <v>2384.9751736872886</v>
      </c>
      <c r="Z144" s="125">
        <v>813.98389683519395</v>
      </c>
      <c r="AA144" s="125">
        <v>621.53086112627159</v>
      </c>
      <c r="AB144" s="125">
        <v>620.94132148884023</v>
      </c>
      <c r="AC144" s="125">
        <v>591.52005684299854</v>
      </c>
      <c r="AD144" s="125">
        <v>504.97195291614378</v>
      </c>
      <c r="AF144" s="20"/>
      <c r="AG144" s="20"/>
      <c r="AH144" s="20"/>
      <c r="AI144" s="9"/>
      <c r="AK144" s="388"/>
      <c r="AL144" s="388"/>
      <c r="AM144" s="388"/>
      <c r="AN144" s="388"/>
      <c r="AO144" s="388"/>
      <c r="AP144" s="15">
        <v>7853</v>
      </c>
      <c r="AQ144" s="15">
        <v>7799</v>
      </c>
      <c r="AR144" s="15">
        <v>7749</v>
      </c>
      <c r="AS144" s="15">
        <v>7692</v>
      </c>
      <c r="AT144" s="15">
        <v>7657</v>
      </c>
      <c r="AU144" s="21">
        <v>7574</v>
      </c>
    </row>
    <row r="145" spans="1:47">
      <c r="A145" s="40">
        <v>434</v>
      </c>
      <c r="B145" s="305">
        <v>1</v>
      </c>
      <c r="C145" s="11" t="s">
        <v>143</v>
      </c>
      <c r="D145" s="539">
        <v>36140393.484059155</v>
      </c>
      <c r="E145" s="539">
        <v>12124714.963738404</v>
      </c>
      <c r="F145" s="539">
        <v>9485123.0920059383</v>
      </c>
      <c r="G145" s="117">
        <v>9218135.0319068357</v>
      </c>
      <c r="H145" s="125">
        <v>8702272.4246496521</v>
      </c>
      <c r="I145" s="125">
        <v>8301692.8637140151</v>
      </c>
      <c r="J145" s="11"/>
      <c r="K145" s="539">
        <v>-811207</v>
      </c>
      <c r="L145" s="539">
        <v>-1018727</v>
      </c>
      <c r="M145" s="539">
        <v>-689998</v>
      </c>
      <c r="N145" s="539">
        <v>518784</v>
      </c>
      <c r="O145" s="516">
        <v>-491395</v>
      </c>
      <c r="P145" s="787" t="s">
        <v>644</v>
      </c>
      <c r="Q145" s="11"/>
      <c r="R145" s="516">
        <v>35329186.484059155</v>
      </c>
      <c r="S145" s="516">
        <v>11105987.963738404</v>
      </c>
      <c r="T145" s="516">
        <v>8795125.0920059383</v>
      </c>
      <c r="U145" s="516">
        <v>9736919.0319068357</v>
      </c>
      <c r="V145" s="125">
        <v>8210877.4246496521</v>
      </c>
      <c r="W145" s="125">
        <v>7810297.8637140151</v>
      </c>
      <c r="Y145" s="125">
        <v>2396.0112908822757</v>
      </c>
      <c r="Z145" s="125">
        <v>758.45031508149998</v>
      </c>
      <c r="AA145" s="125">
        <v>603.72907001688213</v>
      </c>
      <c r="AB145" s="125">
        <v>673.46237597916968</v>
      </c>
      <c r="AC145" s="125">
        <v>572.10684396945737</v>
      </c>
      <c r="AD145" s="125">
        <v>550.17595546027155</v>
      </c>
      <c r="AF145" s="20"/>
      <c r="AG145" s="20"/>
      <c r="AH145" s="20"/>
      <c r="AI145" s="9"/>
      <c r="AK145" s="388"/>
      <c r="AL145" s="388"/>
      <c r="AM145" s="388"/>
      <c r="AN145" s="388"/>
      <c r="AO145" s="388"/>
      <c r="AP145" s="15">
        <v>14745</v>
      </c>
      <c r="AQ145" s="15">
        <v>14643</v>
      </c>
      <c r="AR145" s="15">
        <v>14568</v>
      </c>
      <c r="AS145" s="15">
        <v>14458</v>
      </c>
      <c r="AT145" s="15">
        <v>14352</v>
      </c>
      <c r="AU145" s="21">
        <v>14196</v>
      </c>
    </row>
    <row r="146" spans="1:47">
      <c r="A146" s="40">
        <v>435</v>
      </c>
      <c r="B146" s="305">
        <v>13</v>
      </c>
      <c r="C146" s="11" t="s">
        <v>144</v>
      </c>
      <c r="D146" s="539">
        <v>2694009.7755623832</v>
      </c>
      <c r="E146" s="539">
        <v>867752.29290359723</v>
      </c>
      <c r="F146" s="539">
        <v>1004289.6276085202</v>
      </c>
      <c r="G146" s="117">
        <v>1140444.295826778</v>
      </c>
      <c r="H146" s="125">
        <v>1219040.9447205225</v>
      </c>
      <c r="I146" s="125">
        <v>1128366.811854512</v>
      </c>
      <c r="J146" s="11"/>
      <c r="K146" s="539">
        <v>-182564</v>
      </c>
      <c r="L146" s="539">
        <v>-190726</v>
      </c>
      <c r="M146" s="539">
        <v>-197621</v>
      </c>
      <c r="N146" s="539">
        <v>-197548</v>
      </c>
      <c r="O146" s="516">
        <v>-208768</v>
      </c>
      <c r="P146" s="787" t="s">
        <v>644</v>
      </c>
      <c r="Q146" s="11"/>
      <c r="R146" s="516">
        <v>2511445.7755623832</v>
      </c>
      <c r="S146" s="516">
        <v>677026.29290359723</v>
      </c>
      <c r="T146" s="516">
        <v>806668.62760852021</v>
      </c>
      <c r="U146" s="516">
        <v>942896.29582677805</v>
      </c>
      <c r="V146" s="125">
        <v>1010272.9447205225</v>
      </c>
      <c r="W146" s="125">
        <v>919598.81185451197</v>
      </c>
      <c r="Y146" s="125">
        <v>3592.9124113911062</v>
      </c>
      <c r="Z146" s="125">
        <v>963.05304822702306</v>
      </c>
      <c r="AA146" s="125">
        <v>1165.7061092608674</v>
      </c>
      <c r="AB146" s="125">
        <v>1343.1571165623618</v>
      </c>
      <c r="AC146" s="125">
        <v>1420.9183470049543</v>
      </c>
      <c r="AD146" s="125">
        <v>1323.1637580640461</v>
      </c>
      <c r="AF146" s="20"/>
      <c r="AG146" s="20"/>
      <c r="AH146" s="20"/>
      <c r="AI146" s="9"/>
      <c r="AK146" s="388"/>
      <c r="AL146" s="388"/>
      <c r="AM146" s="388"/>
      <c r="AN146" s="388"/>
      <c r="AO146" s="388"/>
      <c r="AP146" s="15">
        <v>699</v>
      </c>
      <c r="AQ146" s="15">
        <v>703</v>
      </c>
      <c r="AR146" s="15">
        <v>692</v>
      </c>
      <c r="AS146" s="15">
        <v>702</v>
      </c>
      <c r="AT146" s="15">
        <v>711</v>
      </c>
      <c r="AU146" s="21">
        <v>695</v>
      </c>
    </row>
    <row r="147" spans="1:47">
      <c r="A147" s="40">
        <v>436</v>
      </c>
      <c r="B147" s="305">
        <v>17</v>
      </c>
      <c r="C147" s="11" t="s">
        <v>145</v>
      </c>
      <c r="D147" s="539">
        <v>7393183.7162108552</v>
      </c>
      <c r="E147" s="539">
        <v>4703546.3275798522</v>
      </c>
      <c r="F147" s="539">
        <v>3582441.1856593657</v>
      </c>
      <c r="G147" s="117">
        <v>3791316.1548512089</v>
      </c>
      <c r="H147" s="125">
        <v>4109728.8122370238</v>
      </c>
      <c r="I147" s="125">
        <v>3915175.2770899739</v>
      </c>
      <c r="J147" s="11"/>
      <c r="K147" s="539">
        <v>-336778</v>
      </c>
      <c r="L147" s="539">
        <v>-388488</v>
      </c>
      <c r="M147" s="539">
        <v>-333862</v>
      </c>
      <c r="N147" s="539">
        <v>-238146</v>
      </c>
      <c r="O147" s="516">
        <v>-409421</v>
      </c>
      <c r="P147" s="787" t="s">
        <v>644</v>
      </c>
      <c r="Q147" s="11"/>
      <c r="R147" s="516">
        <v>7056405.7162108552</v>
      </c>
      <c r="S147" s="516">
        <v>4315058.3275798522</v>
      </c>
      <c r="T147" s="516">
        <v>3248579.1856593657</v>
      </c>
      <c r="U147" s="516">
        <v>3553170.1548512089</v>
      </c>
      <c r="V147" s="125">
        <v>3700307.8122370238</v>
      </c>
      <c r="W147" s="125">
        <v>3505754.2770899739</v>
      </c>
      <c r="Y147" s="125">
        <v>3465.8181317342119</v>
      </c>
      <c r="Z147" s="125">
        <v>2138.2846023686088</v>
      </c>
      <c r="AA147" s="125">
        <v>1634.0941577763408</v>
      </c>
      <c r="AB147" s="125">
        <v>1747.7472478363054</v>
      </c>
      <c r="AC147" s="125">
        <v>1842.7827750184381</v>
      </c>
      <c r="AD147" s="125">
        <v>1737.2419608969146</v>
      </c>
      <c r="AF147" s="20"/>
      <c r="AG147" s="20">
        <v>200000</v>
      </c>
      <c r="AH147" s="20"/>
      <c r="AI147" s="9"/>
      <c r="AK147" s="388"/>
      <c r="AL147" s="388">
        <v>99.108027750247771</v>
      </c>
      <c r="AM147" s="388"/>
      <c r="AN147" s="388"/>
      <c r="AO147" s="388"/>
      <c r="AP147" s="15">
        <v>2036</v>
      </c>
      <c r="AQ147" s="15">
        <v>2018</v>
      </c>
      <c r="AR147" s="15">
        <v>1988</v>
      </c>
      <c r="AS147" s="15">
        <v>2033</v>
      </c>
      <c r="AT147" s="15">
        <v>2008</v>
      </c>
      <c r="AU147" s="21">
        <v>2018</v>
      </c>
    </row>
    <row r="148" spans="1:47">
      <c r="A148" s="40">
        <v>440</v>
      </c>
      <c r="B148" s="305">
        <v>15</v>
      </c>
      <c r="C148" s="11" t="s">
        <v>146</v>
      </c>
      <c r="D148" s="539">
        <v>17746845.15418113</v>
      </c>
      <c r="E148" s="539">
        <v>11304283.183888577</v>
      </c>
      <c r="F148" s="539">
        <v>11838880.481126249</v>
      </c>
      <c r="G148" s="117">
        <v>12545295.07038484</v>
      </c>
      <c r="H148" s="125">
        <v>13454533.903474331</v>
      </c>
      <c r="I148" s="125">
        <v>13973512.533510139</v>
      </c>
      <c r="J148" s="11"/>
      <c r="K148" s="539">
        <v>-1244698</v>
      </c>
      <c r="L148" s="539">
        <v>-1388868</v>
      </c>
      <c r="M148" s="539">
        <v>-1566560</v>
      </c>
      <c r="N148" s="539">
        <v>-1553215</v>
      </c>
      <c r="O148" s="516">
        <v>-1605702</v>
      </c>
      <c r="P148" s="787" t="s">
        <v>644</v>
      </c>
      <c r="Q148" s="11"/>
      <c r="R148" s="516">
        <v>16502147.15418113</v>
      </c>
      <c r="S148" s="516">
        <v>9915415.1838885769</v>
      </c>
      <c r="T148" s="516">
        <v>10272320.481126249</v>
      </c>
      <c r="U148" s="516">
        <v>10992080.07038484</v>
      </c>
      <c r="V148" s="125">
        <v>11848831.903474331</v>
      </c>
      <c r="W148" s="125">
        <v>12367810.533510139</v>
      </c>
      <c r="Y148" s="125">
        <v>2981.9564788906991</v>
      </c>
      <c r="Z148" s="125">
        <v>1763.681107059512</v>
      </c>
      <c r="AA148" s="125">
        <v>1792.1005724225836</v>
      </c>
      <c r="AB148" s="125">
        <v>1881.2391015548244</v>
      </c>
      <c r="AC148" s="125">
        <v>2013.7375770690569</v>
      </c>
      <c r="AD148" s="125">
        <v>2076.8783431587135</v>
      </c>
      <c r="AF148" s="20"/>
      <c r="AG148" s="20"/>
      <c r="AH148" s="20"/>
      <c r="AI148" s="9"/>
      <c r="AK148" s="388"/>
      <c r="AL148" s="388"/>
      <c r="AM148" s="388"/>
      <c r="AN148" s="388"/>
      <c r="AO148" s="388"/>
      <c r="AP148" s="15">
        <v>5534</v>
      </c>
      <c r="AQ148" s="15">
        <v>5622</v>
      </c>
      <c r="AR148" s="15">
        <v>5732</v>
      </c>
      <c r="AS148" s="15">
        <v>5843</v>
      </c>
      <c r="AT148" s="15">
        <v>5884</v>
      </c>
      <c r="AU148" s="21">
        <v>5955</v>
      </c>
    </row>
    <row r="149" spans="1:47">
      <c r="A149" s="40">
        <v>441</v>
      </c>
      <c r="B149" s="305">
        <v>9</v>
      </c>
      <c r="C149" s="11" t="s">
        <v>147</v>
      </c>
      <c r="D149" s="539">
        <v>14294829.396334052</v>
      </c>
      <c r="E149" s="539">
        <v>1143240.2387257849</v>
      </c>
      <c r="F149" s="539">
        <v>1092399.6415746303</v>
      </c>
      <c r="G149" s="117">
        <v>1665590.8965909481</v>
      </c>
      <c r="H149" s="125">
        <v>1606466.2708675624</v>
      </c>
      <c r="I149" s="125">
        <v>1661985.8245779399</v>
      </c>
      <c r="J149" s="11"/>
      <c r="K149" s="539">
        <v>-553468</v>
      </c>
      <c r="L149" s="539">
        <v>-398992</v>
      </c>
      <c r="M149" s="539">
        <v>-306027</v>
      </c>
      <c r="N149" s="539">
        <v>-115167</v>
      </c>
      <c r="O149" s="516">
        <v>-321132</v>
      </c>
      <c r="P149" s="787" t="s">
        <v>644</v>
      </c>
      <c r="Q149" s="11"/>
      <c r="R149" s="516">
        <v>13741361.396334052</v>
      </c>
      <c r="S149" s="516">
        <v>744248.23872578493</v>
      </c>
      <c r="T149" s="516">
        <v>786372.64157463028</v>
      </c>
      <c r="U149" s="516">
        <v>1550423.8965909481</v>
      </c>
      <c r="V149" s="125">
        <v>1285334.2708675624</v>
      </c>
      <c r="W149" s="125">
        <v>1340853.8245779399</v>
      </c>
      <c r="Y149" s="125">
        <v>3024.7328629394788</v>
      </c>
      <c r="Z149" s="125">
        <v>166.38681840504915</v>
      </c>
      <c r="AA149" s="125">
        <v>177.87211978616384</v>
      </c>
      <c r="AB149" s="125">
        <v>352.68969440194451</v>
      </c>
      <c r="AC149" s="125">
        <v>294.93673035051916</v>
      </c>
      <c r="AD149" s="125">
        <v>311.53666927926116</v>
      </c>
      <c r="AF149" s="20"/>
      <c r="AG149" s="20"/>
      <c r="AH149" s="20"/>
      <c r="AI149" s="9"/>
      <c r="AK149" s="388"/>
      <c r="AL149" s="388"/>
      <c r="AM149" s="388"/>
      <c r="AN149" s="388"/>
      <c r="AO149" s="388"/>
      <c r="AP149" s="15">
        <v>4543</v>
      </c>
      <c r="AQ149" s="15">
        <v>4473</v>
      </c>
      <c r="AR149" s="15">
        <v>4421</v>
      </c>
      <c r="AS149" s="15">
        <v>4396</v>
      </c>
      <c r="AT149" s="15">
        <v>4358</v>
      </c>
      <c r="AU149" s="21">
        <v>4304</v>
      </c>
    </row>
    <row r="150" spans="1:47">
      <c r="A150" s="40">
        <v>444</v>
      </c>
      <c r="B150" s="305">
        <v>1</v>
      </c>
      <c r="C150" s="11" t="s">
        <v>148</v>
      </c>
      <c r="D150" s="539">
        <v>90270881.704985276</v>
      </c>
      <c r="E150" s="539">
        <v>33921588.559237458</v>
      </c>
      <c r="F150" s="539">
        <v>29361469.898092438</v>
      </c>
      <c r="G150" s="117">
        <v>30685429.935674839</v>
      </c>
      <c r="H150" s="125">
        <v>29361219.177055296</v>
      </c>
      <c r="I150" s="125">
        <v>29229998.267769039</v>
      </c>
      <c r="J150" s="11"/>
      <c r="K150" s="539">
        <v>-660072</v>
      </c>
      <c r="L150" s="539">
        <v>-994203</v>
      </c>
      <c r="M150" s="539">
        <v>-875003</v>
      </c>
      <c r="N150" s="539">
        <v>356072</v>
      </c>
      <c r="O150" s="516">
        <v>-55790</v>
      </c>
      <c r="P150" s="787" t="s">
        <v>644</v>
      </c>
      <c r="Q150" s="11"/>
      <c r="R150" s="516">
        <v>89610809.704985276</v>
      </c>
      <c r="S150" s="516">
        <v>32927385.559237458</v>
      </c>
      <c r="T150" s="516">
        <v>28486466.898092438</v>
      </c>
      <c r="U150" s="516">
        <v>31041501.935674839</v>
      </c>
      <c r="V150" s="125">
        <v>29305429.177055296</v>
      </c>
      <c r="W150" s="125">
        <v>29174208.267769039</v>
      </c>
      <c r="Y150" s="125">
        <v>1952.9008783721674</v>
      </c>
      <c r="Z150" s="125">
        <v>715.99951203003957</v>
      </c>
      <c r="AA150" s="125">
        <v>621.82591294868996</v>
      </c>
      <c r="AB150" s="125">
        <v>680.0635762005661</v>
      </c>
      <c r="AC150" s="125">
        <v>641.43912222416213</v>
      </c>
      <c r="AD150" s="125">
        <v>642.10868862702853</v>
      </c>
      <c r="AF150" s="20"/>
      <c r="AG150" s="20"/>
      <c r="AH150" s="20"/>
      <c r="AI150" s="9"/>
      <c r="AK150" s="388"/>
      <c r="AL150" s="388"/>
      <c r="AM150" s="388"/>
      <c r="AN150" s="388"/>
      <c r="AO150" s="388"/>
      <c r="AP150" s="15">
        <v>45886</v>
      </c>
      <c r="AQ150" s="15">
        <v>45988</v>
      </c>
      <c r="AR150" s="15">
        <v>45811</v>
      </c>
      <c r="AS150" s="15">
        <v>45645</v>
      </c>
      <c r="AT150" s="15">
        <v>45687</v>
      </c>
      <c r="AU150" s="21">
        <v>45435</v>
      </c>
    </row>
    <row r="151" spans="1:47">
      <c r="A151" s="40">
        <v>445</v>
      </c>
      <c r="B151" s="305">
        <v>2</v>
      </c>
      <c r="C151" s="11" t="s">
        <v>149</v>
      </c>
      <c r="D151" s="539">
        <v>35542826.130065188</v>
      </c>
      <c r="E151" s="539">
        <v>11097394.893736931</v>
      </c>
      <c r="F151" s="539">
        <v>8254077.142874565</v>
      </c>
      <c r="G151" s="117">
        <v>9247059.2652356252</v>
      </c>
      <c r="H151" s="125">
        <v>9603013.5959119499</v>
      </c>
      <c r="I151" s="125">
        <v>9134947.2977363523</v>
      </c>
      <c r="J151" s="11"/>
      <c r="K151" s="539">
        <v>-334651</v>
      </c>
      <c r="L151" s="539">
        <v>-323495</v>
      </c>
      <c r="M151" s="539">
        <v>82986</v>
      </c>
      <c r="N151" s="539">
        <v>74944</v>
      </c>
      <c r="O151" s="516">
        <v>-658718</v>
      </c>
      <c r="P151" s="787" t="s">
        <v>644</v>
      </c>
      <c r="Q151" s="11"/>
      <c r="R151" s="516">
        <v>35208175.130065188</v>
      </c>
      <c r="S151" s="516">
        <v>10773899.893736931</v>
      </c>
      <c r="T151" s="516">
        <v>8337063.142874565</v>
      </c>
      <c r="U151" s="516">
        <v>9322003.2652356252</v>
      </c>
      <c r="V151" s="125">
        <v>8944295.5959119499</v>
      </c>
      <c r="W151" s="125">
        <v>8476229.2977363523</v>
      </c>
      <c r="Y151" s="125">
        <v>2330.8954074852822</v>
      </c>
      <c r="Z151" s="125">
        <v>714.16544436808499</v>
      </c>
      <c r="AA151" s="125">
        <v>556.13789226032725</v>
      </c>
      <c r="AB151" s="125">
        <v>621.5083182369242</v>
      </c>
      <c r="AC151" s="125">
        <v>601.58027952057773</v>
      </c>
      <c r="AD151" s="125">
        <v>576.14391637685924</v>
      </c>
      <c r="AF151" s="20"/>
      <c r="AG151" s="20"/>
      <c r="AH151" s="20"/>
      <c r="AI151" s="512"/>
      <c r="AK151" s="388"/>
      <c r="AL151" s="388"/>
      <c r="AM151" s="388"/>
      <c r="AN151" s="388"/>
      <c r="AO151" s="388"/>
      <c r="AP151" s="15">
        <v>15105</v>
      </c>
      <c r="AQ151" s="15">
        <v>15086</v>
      </c>
      <c r="AR151" s="15">
        <v>14991</v>
      </c>
      <c r="AS151" s="15">
        <v>14999</v>
      </c>
      <c r="AT151" s="15">
        <v>14868</v>
      </c>
      <c r="AU151" s="21">
        <v>14712</v>
      </c>
    </row>
    <row r="152" spans="1:47">
      <c r="A152" s="40">
        <v>475</v>
      </c>
      <c r="B152" s="305">
        <v>15</v>
      </c>
      <c r="C152" s="11" t="s">
        <v>150</v>
      </c>
      <c r="D152" s="539">
        <v>19385808.340906795</v>
      </c>
      <c r="E152" s="539">
        <v>5823590.422311794</v>
      </c>
      <c r="F152" s="539">
        <v>5711778.1249121409</v>
      </c>
      <c r="G152" s="117">
        <v>6117011.413055378</v>
      </c>
      <c r="H152" s="125">
        <v>6315941.3938825065</v>
      </c>
      <c r="I152" s="125">
        <v>5836996.1887780931</v>
      </c>
      <c r="J152" s="11"/>
      <c r="K152" s="539">
        <v>15935</v>
      </c>
      <c r="L152" s="539">
        <v>-203971</v>
      </c>
      <c r="M152" s="539">
        <v>-113454</v>
      </c>
      <c r="N152" s="539">
        <v>102248</v>
      </c>
      <c r="O152" s="516">
        <v>207112</v>
      </c>
      <c r="P152" s="787" t="s">
        <v>644</v>
      </c>
      <c r="Q152" s="11"/>
      <c r="R152" s="516">
        <v>19401743.340906795</v>
      </c>
      <c r="S152" s="516">
        <v>5619619.422311794</v>
      </c>
      <c r="T152" s="516">
        <v>5598324.1249121409</v>
      </c>
      <c r="U152" s="516">
        <v>6219259.413055378</v>
      </c>
      <c r="V152" s="125">
        <v>6523053.3938825065</v>
      </c>
      <c r="W152" s="125">
        <v>6044108.1887780931</v>
      </c>
      <c r="Y152" s="125">
        <v>3559.2998240518796</v>
      </c>
      <c r="Z152" s="125">
        <v>1024.1697507402578</v>
      </c>
      <c r="AA152" s="125">
        <v>1021.778449518551</v>
      </c>
      <c r="AB152" s="125">
        <v>1139.8935874368362</v>
      </c>
      <c r="AC152" s="125">
        <v>1204.6266655369357</v>
      </c>
      <c r="AD152" s="125">
        <v>1120.9399459900023</v>
      </c>
      <c r="AF152" s="20"/>
      <c r="AG152" s="20"/>
      <c r="AH152" s="20"/>
      <c r="AI152" s="9"/>
      <c r="AK152" s="388"/>
      <c r="AL152" s="388"/>
      <c r="AM152" s="388"/>
      <c r="AN152" s="388"/>
      <c r="AO152" s="388"/>
      <c r="AP152" s="15">
        <v>5451</v>
      </c>
      <c r="AQ152" s="15">
        <v>5487</v>
      </c>
      <c r="AR152" s="15">
        <v>5479</v>
      </c>
      <c r="AS152" s="15">
        <v>5456</v>
      </c>
      <c r="AT152" s="15">
        <v>5415</v>
      </c>
      <c r="AU152" s="21">
        <v>5392</v>
      </c>
    </row>
    <row r="153" spans="1:47">
      <c r="A153" s="40">
        <v>480</v>
      </c>
      <c r="B153" s="305">
        <v>2</v>
      </c>
      <c r="C153" s="11" t="s">
        <v>151</v>
      </c>
      <c r="D153" s="539">
        <v>5709883.1873911424</v>
      </c>
      <c r="E153" s="539">
        <v>2236767.6252889363</v>
      </c>
      <c r="F153" s="539">
        <v>2171004.9633685057</v>
      </c>
      <c r="G153" s="117">
        <v>2242879.3402269199</v>
      </c>
      <c r="H153" s="125">
        <v>2110920.1584834917</v>
      </c>
      <c r="I153" s="125">
        <v>2079068.7837993694</v>
      </c>
      <c r="J153" s="11"/>
      <c r="K153" s="539">
        <v>-475710</v>
      </c>
      <c r="L153" s="539">
        <v>-471129</v>
      </c>
      <c r="M153" s="539">
        <v>-503425</v>
      </c>
      <c r="N153" s="539">
        <v>-471242</v>
      </c>
      <c r="O153" s="516">
        <v>-565082</v>
      </c>
      <c r="P153" s="787" t="s">
        <v>644</v>
      </c>
      <c r="Q153" s="11"/>
      <c r="R153" s="516">
        <v>5234173.1873911424</v>
      </c>
      <c r="S153" s="516">
        <v>1765638.6252889363</v>
      </c>
      <c r="T153" s="516">
        <v>1667579.9633685057</v>
      </c>
      <c r="U153" s="516">
        <v>1771637.3402269199</v>
      </c>
      <c r="V153" s="125">
        <v>1545838.1584834917</v>
      </c>
      <c r="W153" s="125">
        <v>1513986.7837993694</v>
      </c>
      <c r="Y153" s="125">
        <v>2618.395791591367</v>
      </c>
      <c r="Z153" s="125">
        <v>887.25559059745547</v>
      </c>
      <c r="AA153" s="125">
        <v>843.06368218832438</v>
      </c>
      <c r="AB153" s="125">
        <v>917.94680840773049</v>
      </c>
      <c r="AC153" s="125">
        <v>809.33934999135693</v>
      </c>
      <c r="AD153" s="125">
        <v>801.05120835945468</v>
      </c>
      <c r="AF153" s="20"/>
      <c r="AG153" s="20"/>
      <c r="AH153" s="20"/>
      <c r="AI153" s="9"/>
      <c r="AK153" s="388"/>
      <c r="AL153" s="388"/>
      <c r="AM153" s="388"/>
      <c r="AN153" s="388"/>
      <c r="AO153" s="388"/>
      <c r="AP153" s="15">
        <v>1999</v>
      </c>
      <c r="AQ153" s="15">
        <v>1990</v>
      </c>
      <c r="AR153" s="15">
        <v>1978</v>
      </c>
      <c r="AS153" s="15">
        <v>1930</v>
      </c>
      <c r="AT153" s="15">
        <v>1910</v>
      </c>
      <c r="AU153" s="21">
        <v>1890</v>
      </c>
    </row>
    <row r="154" spans="1:47">
      <c r="A154" s="40">
        <v>481</v>
      </c>
      <c r="B154" s="305">
        <v>2</v>
      </c>
      <c r="C154" s="11" t="s">
        <v>152</v>
      </c>
      <c r="D154" s="539">
        <v>12503170.640290508</v>
      </c>
      <c r="E154" s="539">
        <v>8303645.6836469006</v>
      </c>
      <c r="F154" s="539">
        <v>7385465.4927769136</v>
      </c>
      <c r="G154" s="117">
        <v>7102405.9120604182</v>
      </c>
      <c r="H154" s="125">
        <v>6989235.5852572415</v>
      </c>
      <c r="I154" s="125">
        <v>6753175.6561015183</v>
      </c>
      <c r="J154" s="11"/>
      <c r="K154" s="539">
        <v>-1858795</v>
      </c>
      <c r="L154" s="539">
        <v>-2046174</v>
      </c>
      <c r="M154" s="539">
        <v>-2211780</v>
      </c>
      <c r="N154" s="539">
        <v>-2027840</v>
      </c>
      <c r="O154" s="516">
        <v>-2403637</v>
      </c>
      <c r="P154" s="787" t="s">
        <v>644</v>
      </c>
      <c r="Q154" s="11"/>
      <c r="R154" s="516">
        <v>10644375.640290508</v>
      </c>
      <c r="S154" s="516">
        <v>6257471.6836469006</v>
      </c>
      <c r="T154" s="516">
        <v>5173685.4927769136</v>
      </c>
      <c r="U154" s="516">
        <v>5074565.9120604182</v>
      </c>
      <c r="V154" s="125">
        <v>4585598.5852572415</v>
      </c>
      <c r="W154" s="125">
        <v>4349538.6561015183</v>
      </c>
      <c r="Y154" s="125">
        <v>1115.4118872776389</v>
      </c>
      <c r="Z154" s="125">
        <v>651.00620928494595</v>
      </c>
      <c r="AA154" s="125">
        <v>536.57804322515176</v>
      </c>
      <c r="AB154" s="125">
        <v>527.55649361268513</v>
      </c>
      <c r="AC154" s="125">
        <v>478.06490671989593</v>
      </c>
      <c r="AD154" s="125">
        <v>452.5113042136411</v>
      </c>
      <c r="AF154" s="20"/>
      <c r="AG154" s="20"/>
      <c r="AH154" s="20"/>
      <c r="AI154" s="512"/>
      <c r="AK154" s="388"/>
      <c r="AL154" s="388"/>
      <c r="AM154" s="388"/>
      <c r="AN154" s="388"/>
      <c r="AO154" s="388"/>
      <c r="AP154" s="15">
        <v>9543</v>
      </c>
      <c r="AQ154" s="15">
        <v>9612</v>
      </c>
      <c r="AR154" s="15">
        <v>9642</v>
      </c>
      <c r="AS154" s="15">
        <v>9619</v>
      </c>
      <c r="AT154" s="15">
        <v>9592</v>
      </c>
      <c r="AU154" s="21">
        <v>9612</v>
      </c>
    </row>
    <row r="155" spans="1:47">
      <c r="A155" s="40">
        <v>483</v>
      </c>
      <c r="B155" s="305">
        <v>17</v>
      </c>
      <c r="C155" s="11" t="s">
        <v>153</v>
      </c>
      <c r="D155" s="539">
        <v>4914578.2227143133</v>
      </c>
      <c r="E155" s="539">
        <v>2148502.7930367249</v>
      </c>
      <c r="F155" s="539">
        <v>1775819.86091276</v>
      </c>
      <c r="G155" s="117">
        <v>1960348.720030226</v>
      </c>
      <c r="H155" s="125">
        <v>1995955.3233037286</v>
      </c>
      <c r="I155" s="125">
        <v>2003495.173290377</v>
      </c>
      <c r="J155" s="11"/>
      <c r="K155" s="539">
        <v>-282816</v>
      </c>
      <c r="L155" s="539">
        <v>-208749</v>
      </c>
      <c r="M155" s="539">
        <v>-215562</v>
      </c>
      <c r="N155" s="539">
        <v>-205353</v>
      </c>
      <c r="O155" s="516">
        <v>-212276</v>
      </c>
      <c r="P155" s="787" t="s">
        <v>644</v>
      </c>
      <c r="Q155" s="11"/>
      <c r="R155" s="516">
        <v>4631762.2227143133</v>
      </c>
      <c r="S155" s="516">
        <v>1939753.7930367249</v>
      </c>
      <c r="T155" s="516">
        <v>1560257.86091276</v>
      </c>
      <c r="U155" s="516">
        <v>1754995.720030226</v>
      </c>
      <c r="V155" s="125">
        <v>1783679.3233037286</v>
      </c>
      <c r="W155" s="125">
        <v>1791219.173290377</v>
      </c>
      <c r="Y155" s="125">
        <v>4296.6254385104949</v>
      </c>
      <c r="Z155" s="125">
        <v>1802.7451608148001</v>
      </c>
      <c r="AA155" s="125">
        <v>1462.2847806117713</v>
      </c>
      <c r="AB155" s="125">
        <v>1663.5030521613517</v>
      </c>
      <c r="AC155" s="125">
        <v>1684.3053100129637</v>
      </c>
      <c r="AD155" s="125">
        <v>1737.3609828228682</v>
      </c>
      <c r="AF155" s="20"/>
      <c r="AG155" s="20">
        <v>128000</v>
      </c>
      <c r="AH155" s="20">
        <v>158000</v>
      </c>
      <c r="AI155" s="513">
        <v>32000</v>
      </c>
      <c r="AK155" s="388"/>
      <c r="AL155" s="388">
        <v>118.95910780669141</v>
      </c>
      <c r="AM155" s="388">
        <v>148.078725398313</v>
      </c>
      <c r="AN155" s="388">
        <v>30.33175355450237</v>
      </c>
      <c r="AO155" s="388"/>
      <c r="AP155" s="15">
        <v>1078</v>
      </c>
      <c r="AQ155" s="15">
        <v>1076</v>
      </c>
      <c r="AR155" s="15">
        <v>1067</v>
      </c>
      <c r="AS155" s="15">
        <v>1055</v>
      </c>
      <c r="AT155" s="15">
        <v>1059</v>
      </c>
      <c r="AU155" s="21">
        <v>1031</v>
      </c>
    </row>
    <row r="156" spans="1:47">
      <c r="A156" s="40">
        <v>484</v>
      </c>
      <c r="B156" s="305">
        <v>4</v>
      </c>
      <c r="C156" s="11" t="s">
        <v>154</v>
      </c>
      <c r="D156" s="539">
        <v>11179099.226775981</v>
      </c>
      <c r="E156" s="539">
        <v>1197891.0035720696</v>
      </c>
      <c r="F156" s="539">
        <v>1971688.51521866</v>
      </c>
      <c r="G156" s="117">
        <v>1712046.3716834991</v>
      </c>
      <c r="H156" s="125">
        <v>1201289.6756619313</v>
      </c>
      <c r="I156" s="125">
        <v>1394730.0028624064</v>
      </c>
      <c r="J156" s="11"/>
      <c r="K156" s="539">
        <v>287052</v>
      </c>
      <c r="L156" s="539">
        <v>149828</v>
      </c>
      <c r="M156" s="539">
        <v>472297</v>
      </c>
      <c r="N156" s="539">
        <v>571443</v>
      </c>
      <c r="O156" s="516">
        <v>539161</v>
      </c>
      <c r="P156" s="787" t="s">
        <v>644</v>
      </c>
      <c r="Q156" s="11"/>
      <c r="R156" s="516">
        <v>11466151.226775981</v>
      </c>
      <c r="S156" s="516">
        <v>1347719.0035720696</v>
      </c>
      <c r="T156" s="516">
        <v>2443985.5152186602</v>
      </c>
      <c r="U156" s="516">
        <v>2283489.3716834988</v>
      </c>
      <c r="V156" s="125">
        <v>1740450.6756619313</v>
      </c>
      <c r="W156" s="125">
        <v>1933891.0028624064</v>
      </c>
      <c r="Y156" s="125">
        <v>3739.7753511989504</v>
      </c>
      <c r="Z156" s="125">
        <v>441.15188332964635</v>
      </c>
      <c r="AA156" s="125">
        <v>823.72278908616795</v>
      </c>
      <c r="AB156" s="125">
        <v>769.88852720279795</v>
      </c>
      <c r="AC156" s="125">
        <v>599.32874506264852</v>
      </c>
      <c r="AD156" s="125">
        <v>682.38920355060213</v>
      </c>
      <c r="AF156" s="20"/>
      <c r="AG156" s="20"/>
      <c r="AH156" s="20"/>
      <c r="AI156" s="512"/>
      <c r="AK156" s="388"/>
      <c r="AL156" s="388"/>
      <c r="AM156" s="388"/>
      <c r="AN156" s="388"/>
      <c r="AO156" s="388"/>
      <c r="AP156" s="15">
        <v>3066</v>
      </c>
      <c r="AQ156" s="15">
        <v>3055</v>
      </c>
      <c r="AR156" s="15">
        <v>2967</v>
      </c>
      <c r="AS156" s="15">
        <v>2966</v>
      </c>
      <c r="AT156" s="15">
        <v>2904</v>
      </c>
      <c r="AU156" s="21">
        <v>2834</v>
      </c>
    </row>
    <row r="157" spans="1:47">
      <c r="A157" s="40">
        <v>489</v>
      </c>
      <c r="B157" s="305">
        <v>8</v>
      </c>
      <c r="C157" s="11" t="s">
        <v>155</v>
      </c>
      <c r="D157" s="539">
        <v>8533996.3299132977</v>
      </c>
      <c r="E157" s="539">
        <v>2421130.9165775757</v>
      </c>
      <c r="F157" s="539">
        <v>2255242.5516615082</v>
      </c>
      <c r="G157" s="117">
        <v>2457882.0758944908</v>
      </c>
      <c r="H157" s="125">
        <v>2409552.9540575193</v>
      </c>
      <c r="I157" s="125">
        <v>2200355.1184876487</v>
      </c>
      <c r="J157" s="11"/>
      <c r="K157" s="539">
        <v>-377906</v>
      </c>
      <c r="L157" s="539">
        <v>-425642</v>
      </c>
      <c r="M157" s="539">
        <v>-529899</v>
      </c>
      <c r="N157" s="539">
        <v>-482805</v>
      </c>
      <c r="O157" s="516">
        <v>-486900</v>
      </c>
      <c r="P157" s="787" t="s">
        <v>644</v>
      </c>
      <c r="Q157" s="11"/>
      <c r="R157" s="516">
        <v>8156090.3299132977</v>
      </c>
      <c r="S157" s="516">
        <v>1995488.9165775757</v>
      </c>
      <c r="T157" s="516">
        <v>1725343.5516615082</v>
      </c>
      <c r="U157" s="516">
        <v>1975077.0758944908</v>
      </c>
      <c r="V157" s="125">
        <v>1922652.9540575193</v>
      </c>
      <c r="W157" s="125">
        <v>1713455.1184876487</v>
      </c>
      <c r="Y157" s="125">
        <v>4366.2153800392389</v>
      </c>
      <c r="Z157" s="125">
        <v>1087.4599000422756</v>
      </c>
      <c r="AA157" s="125">
        <v>963.34089986683875</v>
      </c>
      <c r="AB157" s="125">
        <v>1127.3270981132939</v>
      </c>
      <c r="AC157" s="125">
        <v>1128.9800082545621</v>
      </c>
      <c r="AD157" s="125">
        <v>1029.7206240911351</v>
      </c>
      <c r="AF157" s="20">
        <v>330000</v>
      </c>
      <c r="AG157" s="20"/>
      <c r="AH157" s="20">
        <v>167000</v>
      </c>
      <c r="AI157" s="513">
        <v>153000</v>
      </c>
      <c r="AK157" s="388">
        <v>176.65952890792289</v>
      </c>
      <c r="AL157" s="388"/>
      <c r="AM157" s="388">
        <v>93.243997766610832</v>
      </c>
      <c r="AN157" s="388">
        <v>87.328767123287676</v>
      </c>
      <c r="AO157" s="388"/>
      <c r="AP157" s="15">
        <v>1868</v>
      </c>
      <c r="AQ157" s="15">
        <v>1835</v>
      </c>
      <c r="AR157" s="15">
        <v>1791</v>
      </c>
      <c r="AS157" s="15">
        <v>1752</v>
      </c>
      <c r="AT157" s="15">
        <v>1703</v>
      </c>
      <c r="AU157" s="21">
        <v>1664</v>
      </c>
    </row>
    <row r="158" spans="1:47">
      <c r="A158" s="40">
        <v>491</v>
      </c>
      <c r="B158" s="305">
        <v>10</v>
      </c>
      <c r="C158" s="11" t="s">
        <v>156</v>
      </c>
      <c r="D158" s="539">
        <v>133241365.41627973</v>
      </c>
      <c r="E158" s="539">
        <v>10061081.078008479</v>
      </c>
      <c r="F158" s="539">
        <v>4925842.96417131</v>
      </c>
      <c r="G158" s="117">
        <v>10900633.91958344</v>
      </c>
      <c r="H158" s="125">
        <v>11686530.328492215</v>
      </c>
      <c r="I158" s="125">
        <v>9891424.4832810946</v>
      </c>
      <c r="J158" s="11"/>
      <c r="K158" s="539">
        <v>913284</v>
      </c>
      <c r="L158" s="539">
        <v>1272880</v>
      </c>
      <c r="M158" s="539">
        <v>1603444</v>
      </c>
      <c r="N158" s="539">
        <v>3116374</v>
      </c>
      <c r="O158" s="516">
        <v>3521647</v>
      </c>
      <c r="P158" s="787" t="s">
        <v>644</v>
      </c>
      <c r="Q158" s="11"/>
      <c r="R158" s="516">
        <v>134154649.41627973</v>
      </c>
      <c r="S158" s="516">
        <v>11333961.078008479</v>
      </c>
      <c r="T158" s="516">
        <v>6529286.96417131</v>
      </c>
      <c r="U158" s="516">
        <v>14017007.91958344</v>
      </c>
      <c r="V158" s="125">
        <v>15208177.328492215</v>
      </c>
      <c r="W158" s="125">
        <v>13413071.483281095</v>
      </c>
      <c r="Y158" s="125">
        <v>2551.293182516778</v>
      </c>
      <c r="Z158" s="125">
        <v>217.45061735943514</v>
      </c>
      <c r="AA158" s="125">
        <v>125.61152297366891</v>
      </c>
      <c r="AB158" s="125">
        <v>269.97838786539495</v>
      </c>
      <c r="AC158" s="125">
        <v>293.08493598944335</v>
      </c>
      <c r="AD158" s="125">
        <v>260.19032576053024</v>
      </c>
      <c r="AF158" s="20">
        <v>1600000</v>
      </c>
      <c r="AG158" s="20"/>
      <c r="AH158" s="20"/>
      <c r="AI158" s="9"/>
      <c r="AK158" s="388">
        <v>30.428085122568131</v>
      </c>
      <c r="AL158" s="388"/>
      <c r="AM158" s="388"/>
      <c r="AN158" s="388"/>
      <c r="AO158" s="388"/>
      <c r="AP158" s="15">
        <v>52583</v>
      </c>
      <c r="AQ158" s="15">
        <v>52122</v>
      </c>
      <c r="AR158" s="15">
        <v>51980</v>
      </c>
      <c r="AS158" s="15">
        <v>51919</v>
      </c>
      <c r="AT158" s="15">
        <v>51890</v>
      </c>
      <c r="AU158" s="21">
        <v>51551</v>
      </c>
    </row>
    <row r="159" spans="1:47">
      <c r="A159" s="40">
        <v>494</v>
      </c>
      <c r="B159" s="305">
        <v>17</v>
      </c>
      <c r="C159" s="11" t="s">
        <v>157</v>
      </c>
      <c r="D159" s="539">
        <v>29245077.708425984</v>
      </c>
      <c r="E159" s="539">
        <v>11884969.546088042</v>
      </c>
      <c r="F159" s="539">
        <v>10374926.111624138</v>
      </c>
      <c r="G159" s="117">
        <v>10738953.172498859</v>
      </c>
      <c r="H159" s="125">
        <v>11023350.297369123</v>
      </c>
      <c r="I159" s="125">
        <v>11082355.111535285</v>
      </c>
      <c r="J159" s="11"/>
      <c r="K159" s="539">
        <v>21242</v>
      </c>
      <c r="L159" s="539">
        <v>80250</v>
      </c>
      <c r="M159" s="539">
        <v>-272402</v>
      </c>
      <c r="N159" s="539">
        <v>-134549</v>
      </c>
      <c r="O159" s="516">
        <v>-181985</v>
      </c>
      <c r="P159" s="787" t="s">
        <v>644</v>
      </c>
      <c r="Q159" s="11"/>
      <c r="R159" s="516">
        <v>29266319.708425984</v>
      </c>
      <c r="S159" s="516">
        <v>11965219.546088042</v>
      </c>
      <c r="T159" s="516">
        <v>10102524.111624138</v>
      </c>
      <c r="U159" s="516">
        <v>10604404.172498859</v>
      </c>
      <c r="V159" s="125">
        <v>10841365.297369123</v>
      </c>
      <c r="W159" s="125">
        <v>10900370.111535285</v>
      </c>
      <c r="Y159" s="125">
        <v>3287.2424697771521</v>
      </c>
      <c r="Z159" s="125">
        <v>1343.0485515869393</v>
      </c>
      <c r="AA159" s="125">
        <v>1137.4154595388582</v>
      </c>
      <c r="AB159" s="125">
        <v>1201.3599379742675</v>
      </c>
      <c r="AC159" s="125">
        <v>1239.1547945329892</v>
      </c>
      <c r="AD159" s="125">
        <v>1243.3409503291075</v>
      </c>
      <c r="AF159" s="20"/>
      <c r="AG159" s="20"/>
      <c r="AH159" s="20"/>
      <c r="AI159" s="9"/>
      <c r="AK159" s="388"/>
      <c r="AL159" s="388"/>
      <c r="AM159" s="388"/>
      <c r="AN159" s="388"/>
      <c r="AO159" s="388"/>
      <c r="AP159" s="15">
        <v>8903</v>
      </c>
      <c r="AQ159" s="15">
        <v>8909</v>
      </c>
      <c r="AR159" s="15">
        <v>8882</v>
      </c>
      <c r="AS159" s="15">
        <v>8827</v>
      </c>
      <c r="AT159" s="15">
        <v>8749</v>
      </c>
      <c r="AU159" s="21">
        <v>8767</v>
      </c>
    </row>
    <row r="160" spans="1:47">
      <c r="A160" s="40">
        <v>495</v>
      </c>
      <c r="B160" s="305">
        <v>13</v>
      </c>
      <c r="C160" s="11" t="s">
        <v>158</v>
      </c>
      <c r="D160" s="539">
        <v>6373586.1646123286</v>
      </c>
      <c r="E160" s="539">
        <v>1284760.1972623128</v>
      </c>
      <c r="F160" s="539">
        <v>1168229.4160156918</v>
      </c>
      <c r="G160" s="117">
        <v>1458992.769593158</v>
      </c>
      <c r="H160" s="125">
        <v>1125677.3716485952</v>
      </c>
      <c r="I160" s="125">
        <v>890642.87188683136</v>
      </c>
      <c r="J160" s="11"/>
      <c r="K160" s="539">
        <v>-388195</v>
      </c>
      <c r="L160" s="539">
        <v>-370317</v>
      </c>
      <c r="M160" s="539">
        <v>-368163</v>
      </c>
      <c r="N160" s="539">
        <v>-326075</v>
      </c>
      <c r="O160" s="516">
        <v>-275178</v>
      </c>
      <c r="P160" s="787" t="s">
        <v>644</v>
      </c>
      <c r="Q160" s="11"/>
      <c r="R160" s="516">
        <v>5985391.1646123286</v>
      </c>
      <c r="S160" s="516">
        <v>914443.19726231275</v>
      </c>
      <c r="T160" s="516">
        <v>800066.41601569182</v>
      </c>
      <c r="U160" s="516">
        <v>1132917.769593158</v>
      </c>
      <c r="V160" s="125">
        <v>850499.3716485952</v>
      </c>
      <c r="W160" s="125">
        <v>615464.87188683136</v>
      </c>
      <c r="Y160" s="125">
        <v>3841.7144830631123</v>
      </c>
      <c r="Z160" s="125">
        <v>614.54515945047899</v>
      </c>
      <c r="AA160" s="125">
        <v>541.68342316566816</v>
      </c>
      <c r="AB160" s="125">
        <v>792.25018852668393</v>
      </c>
      <c r="AC160" s="125">
        <v>610.55231274127436</v>
      </c>
      <c r="AD160" s="125">
        <v>444.05834912469794</v>
      </c>
      <c r="AF160" s="20"/>
      <c r="AG160" s="20"/>
      <c r="AH160" s="20">
        <v>215000</v>
      </c>
      <c r="AI160" s="512"/>
      <c r="AK160" s="388"/>
      <c r="AL160" s="388"/>
      <c r="AM160" s="388">
        <v>145.56533513879489</v>
      </c>
      <c r="AN160" s="388"/>
      <c r="AO160" s="388"/>
      <c r="AP160" s="15">
        <v>1558</v>
      </c>
      <c r="AQ160" s="15">
        <v>1488</v>
      </c>
      <c r="AR160" s="15">
        <v>1477</v>
      </c>
      <c r="AS160" s="15">
        <v>1430</v>
      </c>
      <c r="AT160" s="15">
        <v>1393</v>
      </c>
      <c r="AU160" s="21">
        <v>1386</v>
      </c>
    </row>
    <row r="161" spans="1:47">
      <c r="A161" s="40">
        <v>498</v>
      </c>
      <c r="B161" s="305">
        <v>19</v>
      </c>
      <c r="C161" s="11" t="s">
        <v>159</v>
      </c>
      <c r="D161" s="539">
        <v>10201469.959589086</v>
      </c>
      <c r="E161" s="539">
        <v>3629432.1288013817</v>
      </c>
      <c r="F161" s="539">
        <v>3600215.5615661689</v>
      </c>
      <c r="G161" s="117">
        <v>4272296.3656978924</v>
      </c>
      <c r="H161" s="125">
        <v>4388084.3638619259</v>
      </c>
      <c r="I161" s="125">
        <v>3953596.9643623326</v>
      </c>
      <c r="J161" s="11"/>
      <c r="K161" s="539">
        <v>38261</v>
      </c>
      <c r="L161" s="539">
        <v>186556</v>
      </c>
      <c r="M161" s="539">
        <v>75738</v>
      </c>
      <c r="N161" s="539">
        <v>105376</v>
      </c>
      <c r="O161" s="516">
        <v>201896</v>
      </c>
      <c r="P161" s="787" t="s">
        <v>644</v>
      </c>
      <c r="Q161" s="11"/>
      <c r="R161" s="516">
        <v>10239730.959589086</v>
      </c>
      <c r="S161" s="516">
        <v>3815988.1288013817</v>
      </c>
      <c r="T161" s="516">
        <v>3675953.5615661689</v>
      </c>
      <c r="U161" s="516">
        <v>4377672.3656978924</v>
      </c>
      <c r="V161" s="125">
        <v>4589980.3638619259</v>
      </c>
      <c r="W161" s="125">
        <v>4155492.9643623326</v>
      </c>
      <c r="Y161" s="125">
        <v>4457.8715540222402</v>
      </c>
      <c r="Z161" s="125">
        <v>1644.1137995697466</v>
      </c>
      <c r="AA161" s="125">
        <v>1611.5535123043267</v>
      </c>
      <c r="AB161" s="125">
        <v>1882.8698347087709</v>
      </c>
      <c r="AC161" s="125">
        <v>1984.4273081979793</v>
      </c>
      <c r="AD161" s="125">
        <v>1788.8475955068157</v>
      </c>
      <c r="AF161" s="20"/>
      <c r="AG161" s="20"/>
      <c r="AH161" s="20"/>
      <c r="AI161" s="9"/>
      <c r="AK161" s="388"/>
      <c r="AL161" s="388"/>
      <c r="AM161" s="388"/>
      <c r="AN161" s="388"/>
      <c r="AO161" s="388"/>
      <c r="AP161" s="15">
        <v>2297</v>
      </c>
      <c r="AQ161" s="15">
        <v>2321</v>
      </c>
      <c r="AR161" s="15">
        <v>2281</v>
      </c>
      <c r="AS161" s="15">
        <v>2325</v>
      </c>
      <c r="AT161" s="15">
        <v>2313</v>
      </c>
      <c r="AU161" s="21">
        <v>2323</v>
      </c>
    </row>
    <row r="162" spans="1:47">
      <c r="A162" s="40">
        <v>499</v>
      </c>
      <c r="B162" s="305">
        <v>15</v>
      </c>
      <c r="C162" s="11" t="s">
        <v>160</v>
      </c>
      <c r="D162" s="539">
        <v>44757900.872604564</v>
      </c>
      <c r="E162" s="539">
        <v>25887977.375918496</v>
      </c>
      <c r="F162" s="539">
        <v>22674907.624943778</v>
      </c>
      <c r="G162" s="117">
        <v>22938741.205150578</v>
      </c>
      <c r="H162" s="125">
        <v>23154105.740598105</v>
      </c>
      <c r="I162" s="125">
        <v>22739953.650852162</v>
      </c>
      <c r="J162" s="11"/>
      <c r="K162" s="539">
        <v>-1321634</v>
      </c>
      <c r="L162" s="539">
        <v>-1238856</v>
      </c>
      <c r="M162" s="539">
        <v>-1478702</v>
      </c>
      <c r="N162" s="539">
        <v>-1084175</v>
      </c>
      <c r="O162" s="516">
        <v>-774181</v>
      </c>
      <c r="P162" s="787" t="s">
        <v>644</v>
      </c>
      <c r="Q162" s="11"/>
      <c r="R162" s="516">
        <v>43436266.872604564</v>
      </c>
      <c r="S162" s="516">
        <v>24649121.375918496</v>
      </c>
      <c r="T162" s="516">
        <v>21196205.624943778</v>
      </c>
      <c r="U162" s="516">
        <v>21854566.205150578</v>
      </c>
      <c r="V162" s="125">
        <v>22379924.740598105</v>
      </c>
      <c r="W162" s="125">
        <v>21965772.650852162</v>
      </c>
      <c r="Y162" s="125">
        <v>2232.8826850668052</v>
      </c>
      <c r="Z162" s="125">
        <v>1261.7281621579903</v>
      </c>
      <c r="AA162" s="125">
        <v>1078.0289708546322</v>
      </c>
      <c r="AB162" s="125">
        <v>1105.8324244877083</v>
      </c>
      <c r="AC162" s="125">
        <v>1133.8496676764669</v>
      </c>
      <c r="AD162" s="125">
        <v>1109.8308736283429</v>
      </c>
      <c r="AF162" s="20"/>
      <c r="AG162" s="20"/>
      <c r="AH162" s="20"/>
      <c r="AI162" s="9"/>
      <c r="AK162" s="388"/>
      <c r="AL162" s="388"/>
      <c r="AM162" s="388"/>
      <c r="AN162" s="388"/>
      <c r="AO162" s="388"/>
      <c r="AP162" s="15">
        <v>19453</v>
      </c>
      <c r="AQ162" s="15">
        <v>19536</v>
      </c>
      <c r="AR162" s="15">
        <v>19662</v>
      </c>
      <c r="AS162" s="15">
        <v>19763</v>
      </c>
      <c r="AT162" s="15">
        <v>19738</v>
      </c>
      <c r="AU162" s="21">
        <v>19792</v>
      </c>
    </row>
    <row r="163" spans="1:47">
      <c r="A163" s="40">
        <v>500</v>
      </c>
      <c r="B163" s="305">
        <v>13</v>
      </c>
      <c r="C163" s="11" t="s">
        <v>161</v>
      </c>
      <c r="D163" s="539">
        <v>15325016.449770145</v>
      </c>
      <c r="E163" s="539">
        <v>13803842.744668715</v>
      </c>
      <c r="F163" s="539">
        <v>13239019.573851282</v>
      </c>
      <c r="G163" s="117">
        <v>13433388.86079918</v>
      </c>
      <c r="H163" s="125">
        <v>13257784.300980698</v>
      </c>
      <c r="I163" s="125">
        <v>13293906.413263809</v>
      </c>
      <c r="J163" s="11"/>
      <c r="K163" s="539">
        <v>-568847</v>
      </c>
      <c r="L163" s="539">
        <v>-750640</v>
      </c>
      <c r="M163" s="539">
        <v>-759244</v>
      </c>
      <c r="N163" s="539">
        <v>-572473</v>
      </c>
      <c r="O163" s="516">
        <v>-609544</v>
      </c>
      <c r="P163" s="787" t="s">
        <v>644</v>
      </c>
      <c r="Q163" s="11"/>
      <c r="R163" s="516">
        <v>14756169.449770145</v>
      </c>
      <c r="S163" s="516">
        <v>13053202.744668715</v>
      </c>
      <c r="T163" s="516">
        <v>12479775.573851282</v>
      </c>
      <c r="U163" s="516">
        <v>12860915.86079918</v>
      </c>
      <c r="V163" s="125">
        <v>12648240.300980698</v>
      </c>
      <c r="W163" s="125">
        <v>12684362.413263809</v>
      </c>
      <c r="Y163" s="125">
        <v>1437.2425684007153</v>
      </c>
      <c r="Z163" s="125">
        <v>1251.9856843150503</v>
      </c>
      <c r="AA163" s="125">
        <v>1190.1369038576465</v>
      </c>
      <c r="AB163" s="125">
        <v>1218.9286191639826</v>
      </c>
      <c r="AC163" s="125">
        <v>1191.6563313529959</v>
      </c>
      <c r="AD163" s="125">
        <v>1191.46744441704</v>
      </c>
      <c r="AF163" s="20"/>
      <c r="AG163" s="20"/>
      <c r="AH163" s="20"/>
      <c r="AI163" s="9"/>
      <c r="AK163" s="388"/>
      <c r="AL163" s="388"/>
      <c r="AM163" s="388"/>
      <c r="AN163" s="388"/>
      <c r="AO163" s="388"/>
      <c r="AP163" s="15">
        <v>10267</v>
      </c>
      <c r="AQ163" s="15">
        <v>10426</v>
      </c>
      <c r="AR163" s="15">
        <v>10486</v>
      </c>
      <c r="AS163" s="15">
        <v>10551</v>
      </c>
      <c r="AT163" s="15">
        <v>10614</v>
      </c>
      <c r="AU163" s="21">
        <v>10646</v>
      </c>
    </row>
    <row r="164" spans="1:47">
      <c r="A164" s="40">
        <v>503</v>
      </c>
      <c r="B164" s="305">
        <v>2</v>
      </c>
      <c r="C164" s="11" t="s">
        <v>162</v>
      </c>
      <c r="D164" s="539">
        <v>19910882.167696137</v>
      </c>
      <c r="E164" s="539">
        <v>4341907.8450180683</v>
      </c>
      <c r="F164" s="539">
        <v>4173452.3091296395</v>
      </c>
      <c r="G164" s="117">
        <v>4712906.3253211202</v>
      </c>
      <c r="H164" s="125">
        <v>4570192.7893575355</v>
      </c>
      <c r="I164" s="125">
        <v>4133837.6615513135</v>
      </c>
      <c r="J164" s="11"/>
      <c r="K164" s="539">
        <v>-188851</v>
      </c>
      <c r="L164" s="539">
        <v>-94517</v>
      </c>
      <c r="M164" s="539">
        <v>-268427</v>
      </c>
      <c r="N164" s="539">
        <v>-98421</v>
      </c>
      <c r="O164" s="516">
        <v>-306856</v>
      </c>
      <c r="P164" s="787" t="s">
        <v>644</v>
      </c>
      <c r="Q164" s="11"/>
      <c r="R164" s="516">
        <v>19722031.167696137</v>
      </c>
      <c r="S164" s="516">
        <v>4247390.8450180683</v>
      </c>
      <c r="T164" s="516">
        <v>3905025.3091296395</v>
      </c>
      <c r="U164" s="516">
        <v>4614485.3253211202</v>
      </c>
      <c r="V164" s="125">
        <v>4263336.7893575355</v>
      </c>
      <c r="W164" s="125">
        <v>3826981.6615513135</v>
      </c>
      <c r="Y164" s="125">
        <v>2579.729387533831</v>
      </c>
      <c r="Z164" s="125">
        <v>559.3087760097535</v>
      </c>
      <c r="AA164" s="125">
        <v>517.97656308922137</v>
      </c>
      <c r="AB164" s="125">
        <v>614.03663676927749</v>
      </c>
      <c r="AC164" s="125">
        <v>570.19349864351148</v>
      </c>
      <c r="AD164" s="125">
        <v>515.48783156671789</v>
      </c>
      <c r="AF164" s="20"/>
      <c r="AG164" s="20"/>
      <c r="AH164" s="20">
        <v>376000</v>
      </c>
      <c r="AI164" s="512"/>
      <c r="AK164" s="388"/>
      <c r="AL164" s="388"/>
      <c r="AM164" s="388">
        <v>49.873988592651543</v>
      </c>
      <c r="AN164" s="388"/>
      <c r="AO164" s="388"/>
      <c r="AP164" s="15">
        <v>7645</v>
      </c>
      <c r="AQ164" s="15">
        <v>7594</v>
      </c>
      <c r="AR164" s="15">
        <v>7539</v>
      </c>
      <c r="AS164" s="15">
        <v>7515</v>
      </c>
      <c r="AT164" s="15">
        <v>7477</v>
      </c>
      <c r="AU164" s="21">
        <v>7424</v>
      </c>
    </row>
    <row r="165" spans="1:47">
      <c r="A165" s="40">
        <v>504</v>
      </c>
      <c r="B165" s="305">
        <v>1</v>
      </c>
      <c r="C165" s="11" t="s">
        <v>163</v>
      </c>
      <c r="D165" s="539">
        <v>5936070.4627790125</v>
      </c>
      <c r="E165" s="539">
        <v>1509399.5018672179</v>
      </c>
      <c r="F165" s="539">
        <v>876450.24524181057</v>
      </c>
      <c r="G165" s="117">
        <v>973118.35325372755</v>
      </c>
      <c r="H165" s="125">
        <v>817758.68550757994</v>
      </c>
      <c r="I165" s="125">
        <v>712183.51621559309</v>
      </c>
      <c r="J165" s="11"/>
      <c r="K165" s="539">
        <v>-500555</v>
      </c>
      <c r="L165" s="539">
        <v>-482544</v>
      </c>
      <c r="M165" s="539">
        <v>-419195</v>
      </c>
      <c r="N165" s="539">
        <v>-462398</v>
      </c>
      <c r="O165" s="516">
        <v>-458840</v>
      </c>
      <c r="P165" s="787" t="s">
        <v>644</v>
      </c>
      <c r="Q165" s="11"/>
      <c r="R165" s="516">
        <v>5435515.4627790125</v>
      </c>
      <c r="S165" s="516">
        <v>1026855.5018672179</v>
      </c>
      <c r="T165" s="516">
        <v>457255.24524181057</v>
      </c>
      <c r="U165" s="516">
        <v>510720.35325372755</v>
      </c>
      <c r="V165" s="125">
        <v>358918.68550757994</v>
      </c>
      <c r="W165" s="125">
        <v>253343.51621559309</v>
      </c>
      <c r="Y165" s="125">
        <v>2905.1392104644642</v>
      </c>
      <c r="Z165" s="125">
        <v>565.44906490485573</v>
      </c>
      <c r="AA165" s="125">
        <v>259.21499163367946</v>
      </c>
      <c r="AB165" s="125">
        <v>297.79612434619685</v>
      </c>
      <c r="AC165" s="125">
        <v>214.02426088704826</v>
      </c>
      <c r="AD165" s="125">
        <v>149.73021052931034</v>
      </c>
      <c r="AF165" s="20"/>
      <c r="AG165" s="20">
        <v>100000</v>
      </c>
      <c r="AH165" s="20">
        <v>170000</v>
      </c>
      <c r="AI165" s="513">
        <v>50000</v>
      </c>
      <c r="AK165" s="388"/>
      <c r="AL165" s="388">
        <v>55.066079295154182</v>
      </c>
      <c r="AM165" s="388">
        <v>96.371882086167801</v>
      </c>
      <c r="AN165" s="388">
        <v>29.154518950437321</v>
      </c>
      <c r="AO165" s="388"/>
      <c r="AP165" s="15">
        <v>1871</v>
      </c>
      <c r="AQ165" s="15">
        <v>1816</v>
      </c>
      <c r="AR165" s="15">
        <v>1764</v>
      </c>
      <c r="AS165" s="15">
        <v>1715</v>
      </c>
      <c r="AT165" s="15">
        <v>1677</v>
      </c>
      <c r="AU165" s="21">
        <v>1692</v>
      </c>
    </row>
    <row r="166" spans="1:47">
      <c r="A166" s="40">
        <v>505</v>
      </c>
      <c r="B166" s="305">
        <v>1</v>
      </c>
      <c r="C166" s="11" t="s">
        <v>164</v>
      </c>
      <c r="D166" s="539">
        <v>38024760.793189421</v>
      </c>
      <c r="E166" s="539">
        <v>17296797.859583735</v>
      </c>
      <c r="F166" s="539">
        <v>16750577.930128435</v>
      </c>
      <c r="G166" s="117">
        <v>17066566.503550962</v>
      </c>
      <c r="H166" s="125">
        <v>16929227.441144895</v>
      </c>
      <c r="I166" s="125">
        <v>15368253.531723559</v>
      </c>
      <c r="J166" s="11"/>
      <c r="K166" s="539">
        <v>-2081498.9999999998</v>
      </c>
      <c r="L166" s="539">
        <v>-2154024</v>
      </c>
      <c r="M166" s="539">
        <v>-2197157</v>
      </c>
      <c r="N166" s="539">
        <v>-1625823</v>
      </c>
      <c r="O166" s="516">
        <v>-1742290</v>
      </c>
      <c r="P166" s="787" t="s">
        <v>644</v>
      </c>
      <c r="Q166" s="11"/>
      <c r="R166" s="516">
        <v>35943261.793189421</v>
      </c>
      <c r="S166" s="516">
        <v>15142773.859583735</v>
      </c>
      <c r="T166" s="516">
        <v>14553420.930128435</v>
      </c>
      <c r="U166" s="516">
        <v>15440743.503550962</v>
      </c>
      <c r="V166" s="125">
        <v>15186937.441144895</v>
      </c>
      <c r="W166" s="125">
        <v>13625963.531723559</v>
      </c>
      <c r="Y166" s="125">
        <v>1729.454929181996</v>
      </c>
      <c r="Z166" s="125">
        <v>726.72524161749459</v>
      </c>
      <c r="AA166" s="125">
        <v>695.93634899236963</v>
      </c>
      <c r="AB166" s="125">
        <v>736.78214933201139</v>
      </c>
      <c r="AC166" s="125">
        <v>725.46753803118827</v>
      </c>
      <c r="AD166" s="125">
        <v>653.17882803909492</v>
      </c>
      <c r="AF166" s="20"/>
      <c r="AG166" s="20"/>
      <c r="AH166" s="20"/>
      <c r="AI166" s="9"/>
      <c r="AK166" s="388"/>
      <c r="AL166" s="388"/>
      <c r="AM166" s="388"/>
      <c r="AN166" s="388"/>
      <c r="AO166" s="388"/>
      <c r="AP166" s="15">
        <v>20783</v>
      </c>
      <c r="AQ166" s="15">
        <v>20837</v>
      </c>
      <c r="AR166" s="15">
        <v>20912</v>
      </c>
      <c r="AS166" s="15">
        <v>20957</v>
      </c>
      <c r="AT166" s="15">
        <v>20934</v>
      </c>
      <c r="AU166" s="21">
        <v>20861</v>
      </c>
    </row>
    <row r="167" spans="1:47">
      <c r="A167" s="40">
        <v>507</v>
      </c>
      <c r="B167" s="305">
        <v>10</v>
      </c>
      <c r="C167" s="11" t="s">
        <v>165</v>
      </c>
      <c r="D167" s="539">
        <v>20386913.627562754</v>
      </c>
      <c r="E167" s="539">
        <v>1997856.1670056952</v>
      </c>
      <c r="F167" s="539">
        <v>910773.00182217942</v>
      </c>
      <c r="G167" s="117">
        <v>2007444.078607592</v>
      </c>
      <c r="H167" s="125">
        <v>1590553.1528427848</v>
      </c>
      <c r="I167" s="125">
        <v>2021783.4089718901</v>
      </c>
      <c r="J167" s="11"/>
      <c r="K167" s="539">
        <v>2781</v>
      </c>
      <c r="L167" s="539">
        <v>36048</v>
      </c>
      <c r="M167" s="539">
        <v>-259454</v>
      </c>
      <c r="N167" s="539">
        <v>-116644</v>
      </c>
      <c r="O167" s="516">
        <v>-221483</v>
      </c>
      <c r="P167" s="787" t="s">
        <v>644</v>
      </c>
      <c r="Q167" s="11"/>
      <c r="R167" s="516">
        <v>20389694.627562754</v>
      </c>
      <c r="S167" s="516">
        <v>2033904.1670056952</v>
      </c>
      <c r="T167" s="516">
        <v>651319.00182217942</v>
      </c>
      <c r="U167" s="516">
        <v>1890800.078607592</v>
      </c>
      <c r="V167" s="125">
        <v>1369070.1528427848</v>
      </c>
      <c r="W167" s="125">
        <v>1800300.4089718901</v>
      </c>
      <c r="Y167" s="125">
        <v>3592.2647335381876</v>
      </c>
      <c r="Z167" s="125">
        <v>360.94128961946677</v>
      </c>
      <c r="AA167" s="125">
        <v>117.05948990333921</v>
      </c>
      <c r="AB167" s="125">
        <v>342.41218373915103</v>
      </c>
      <c r="AC167" s="125">
        <v>194.00172209760305</v>
      </c>
      <c r="AD167" s="125">
        <v>255.94262282796277</v>
      </c>
      <c r="AF167" s="20"/>
      <c r="AG167" s="20"/>
      <c r="AH167" s="20"/>
      <c r="AI167" s="513">
        <v>165000</v>
      </c>
      <c r="AK167" s="388"/>
      <c r="AL167" s="388"/>
      <c r="AM167" s="388"/>
      <c r="AN167" s="388">
        <v>29.880478087649401</v>
      </c>
      <c r="AO167" s="388"/>
      <c r="AP167" s="15">
        <v>5676</v>
      </c>
      <c r="AQ167" s="15">
        <v>5635</v>
      </c>
      <c r="AR167" s="15">
        <v>5564</v>
      </c>
      <c r="AS167" s="15">
        <v>5522</v>
      </c>
      <c r="AT167" s="15">
        <v>7057</v>
      </c>
      <c r="AU167" s="21">
        <v>7034</v>
      </c>
    </row>
    <row r="168" spans="1:47">
      <c r="A168" s="40">
        <v>508</v>
      </c>
      <c r="B168" s="305">
        <v>6</v>
      </c>
      <c r="C168" s="11" t="s">
        <v>166</v>
      </c>
      <c r="D168" s="539">
        <v>27702637.338004068</v>
      </c>
      <c r="E168" s="539">
        <v>1596357.1943294327</v>
      </c>
      <c r="F168" s="539">
        <v>1424779.1192395256</v>
      </c>
      <c r="G168" s="117">
        <v>1773409.4245068559</v>
      </c>
      <c r="H168" s="125">
        <v>122758.24140099494</v>
      </c>
      <c r="I168" s="125">
        <v>604516.46941435954</v>
      </c>
      <c r="J168" s="11"/>
      <c r="K168" s="539">
        <v>-1126144</v>
      </c>
      <c r="L168" s="539">
        <v>-1010213</v>
      </c>
      <c r="M168" s="539">
        <v>-569742</v>
      </c>
      <c r="N168" s="539">
        <v>-372728</v>
      </c>
      <c r="O168" s="516">
        <v>-742756</v>
      </c>
      <c r="P168" s="787" t="s">
        <v>644</v>
      </c>
      <c r="Q168" s="11"/>
      <c r="R168" s="516">
        <v>26576493.338004068</v>
      </c>
      <c r="S168" s="516">
        <v>586144.19432943268</v>
      </c>
      <c r="T168" s="516">
        <v>855037.11923952564</v>
      </c>
      <c r="U168" s="516">
        <v>1400681.4245068559</v>
      </c>
      <c r="V168" s="125">
        <v>-619997.75859900506</v>
      </c>
      <c r="W168" s="125">
        <v>-138239.53058564046</v>
      </c>
      <c r="Y168" s="125">
        <v>2747.4923330925326</v>
      </c>
      <c r="Z168" s="125">
        <v>61.292920038631465</v>
      </c>
      <c r="AA168" s="125">
        <v>91.350119576872402</v>
      </c>
      <c r="AB168" s="125">
        <v>151.08202184304346</v>
      </c>
      <c r="AC168" s="125">
        <v>-66.88217460614942</v>
      </c>
      <c r="AD168" s="125">
        <v>-15.176147830238277</v>
      </c>
      <c r="AF168" s="20"/>
      <c r="AG168" s="20">
        <v>556000</v>
      </c>
      <c r="AH168" s="20"/>
      <c r="AI168" s="9"/>
      <c r="AK168" s="388"/>
      <c r="AL168" s="388">
        <v>58.140750810415142</v>
      </c>
      <c r="AM168" s="388"/>
      <c r="AN168" s="388"/>
      <c r="AO168" s="388"/>
      <c r="AP168" s="15">
        <v>9673</v>
      </c>
      <c r="AQ168" s="15">
        <v>9563</v>
      </c>
      <c r="AR168" s="15">
        <v>9360</v>
      </c>
      <c r="AS168" s="15">
        <v>9271</v>
      </c>
      <c r="AT168" s="15">
        <v>9270</v>
      </c>
      <c r="AU168" s="21">
        <v>9109</v>
      </c>
    </row>
    <row r="169" spans="1:47">
      <c r="A169" s="40">
        <v>529</v>
      </c>
      <c r="B169" s="305">
        <v>2</v>
      </c>
      <c r="C169" s="11" t="s">
        <v>167</v>
      </c>
      <c r="D169" s="539">
        <v>22202764.82875333</v>
      </c>
      <c r="E169" s="539">
        <v>9998132.1305767857</v>
      </c>
      <c r="F169" s="539">
        <v>10591802.215343781</v>
      </c>
      <c r="G169" s="117">
        <v>12056521.89010625</v>
      </c>
      <c r="H169" s="125">
        <v>11444865.672027584</v>
      </c>
      <c r="I169" s="125">
        <v>11555907.342211705</v>
      </c>
      <c r="J169" s="11"/>
      <c r="K169" s="539">
        <v>-1063833</v>
      </c>
      <c r="L169" s="539">
        <v>-1120798</v>
      </c>
      <c r="M169" s="539">
        <v>-865728</v>
      </c>
      <c r="N169" s="539">
        <v>-821735</v>
      </c>
      <c r="O169" s="516">
        <v>-1074581</v>
      </c>
      <c r="P169" s="787" t="s">
        <v>644</v>
      </c>
      <c r="Q169" s="11"/>
      <c r="R169" s="516">
        <v>21138931.82875333</v>
      </c>
      <c r="S169" s="516">
        <v>8877334.1305767857</v>
      </c>
      <c r="T169" s="516">
        <v>9726074.2153437808</v>
      </c>
      <c r="U169" s="516">
        <v>11234786.89010625</v>
      </c>
      <c r="V169" s="125">
        <v>10370284.672027584</v>
      </c>
      <c r="W169" s="125">
        <v>10481326.342211705</v>
      </c>
      <c r="Y169" s="125">
        <v>1088.1212656999708</v>
      </c>
      <c r="Z169" s="125">
        <v>453.41100825255558</v>
      </c>
      <c r="AA169" s="125">
        <v>489.97854989137437</v>
      </c>
      <c r="AB169" s="125">
        <v>561.76743287695638</v>
      </c>
      <c r="AC169" s="125">
        <v>515.19125003863007</v>
      </c>
      <c r="AD169" s="125">
        <v>514.04248858321262</v>
      </c>
      <c r="AF169" s="20"/>
      <c r="AG169" s="20"/>
      <c r="AH169" s="20"/>
      <c r="AI169" s="9"/>
      <c r="AK169" s="388"/>
      <c r="AL169" s="388"/>
      <c r="AM169" s="388"/>
      <c r="AN169" s="388"/>
      <c r="AO169" s="388"/>
      <c r="AP169" s="15">
        <v>19427</v>
      </c>
      <c r="AQ169" s="15">
        <v>19579</v>
      </c>
      <c r="AR169" s="15">
        <v>19850</v>
      </c>
      <c r="AS169" s="15">
        <v>19999</v>
      </c>
      <c r="AT169" s="15">
        <v>20129</v>
      </c>
      <c r="AU169" s="21">
        <v>20390</v>
      </c>
    </row>
    <row r="170" spans="1:47">
      <c r="A170" s="40">
        <v>531</v>
      </c>
      <c r="B170" s="305">
        <v>4</v>
      </c>
      <c r="C170" s="11" t="s">
        <v>168</v>
      </c>
      <c r="D170" s="539">
        <v>13752826.842070915</v>
      </c>
      <c r="E170" s="539">
        <v>2331762.9682299746</v>
      </c>
      <c r="F170" s="539">
        <v>1105958.3720424031</v>
      </c>
      <c r="G170" s="117">
        <v>1520154.169051843</v>
      </c>
      <c r="H170" s="125">
        <v>1545367.5651895988</v>
      </c>
      <c r="I170" s="125">
        <v>1451152.1837544446</v>
      </c>
      <c r="J170" s="11"/>
      <c r="K170" s="539">
        <v>-181406</v>
      </c>
      <c r="L170" s="539">
        <v>-199894</v>
      </c>
      <c r="M170" s="539">
        <v>-321800</v>
      </c>
      <c r="N170" s="539">
        <v>-322322</v>
      </c>
      <c r="O170" s="516">
        <v>-346249</v>
      </c>
      <c r="P170" s="787" t="s">
        <v>644</v>
      </c>
      <c r="Q170" s="11"/>
      <c r="R170" s="516">
        <v>13571420.842070915</v>
      </c>
      <c r="S170" s="516">
        <v>2131868.9682299746</v>
      </c>
      <c r="T170" s="516">
        <v>784158.37204240309</v>
      </c>
      <c r="U170" s="516">
        <v>1197832.169051843</v>
      </c>
      <c r="V170" s="125">
        <v>1199118.5651895988</v>
      </c>
      <c r="W170" s="125">
        <v>1104903.1837544446</v>
      </c>
      <c r="Y170" s="125">
        <v>2582.0815909571756</v>
      </c>
      <c r="Z170" s="125">
        <v>412.43353999419128</v>
      </c>
      <c r="AA170" s="125">
        <v>154.60535726388073</v>
      </c>
      <c r="AB170" s="125">
        <v>241.2066389552644</v>
      </c>
      <c r="AC170" s="125">
        <v>242.78569856035611</v>
      </c>
      <c r="AD170" s="125">
        <v>225.95157131992733</v>
      </c>
      <c r="AF170" s="20"/>
      <c r="AG170" s="20"/>
      <c r="AH170" s="20"/>
      <c r="AI170" s="9"/>
      <c r="AK170" s="388"/>
      <c r="AL170" s="388"/>
      <c r="AM170" s="388"/>
      <c r="AN170" s="388"/>
      <c r="AO170" s="388"/>
      <c r="AP170" s="15">
        <v>5256</v>
      </c>
      <c r="AQ170" s="15">
        <v>5169</v>
      </c>
      <c r="AR170" s="15">
        <v>5072</v>
      </c>
      <c r="AS170" s="15">
        <v>4966</v>
      </c>
      <c r="AT170" s="15">
        <v>4939</v>
      </c>
      <c r="AU170" s="21">
        <v>4890</v>
      </c>
    </row>
    <row r="171" spans="1:47">
      <c r="A171" s="40">
        <v>535</v>
      </c>
      <c r="B171" s="305">
        <v>17</v>
      </c>
      <c r="C171" s="11" t="s">
        <v>169</v>
      </c>
      <c r="D171" s="539">
        <v>44867997.463972844</v>
      </c>
      <c r="E171" s="539">
        <v>17385693.921470538</v>
      </c>
      <c r="F171" s="539">
        <v>16319024.345535602</v>
      </c>
      <c r="G171" s="117">
        <v>17024575.855180841</v>
      </c>
      <c r="H171" s="125">
        <v>17353435.523761876</v>
      </c>
      <c r="I171" s="125">
        <v>16865323.405577309</v>
      </c>
      <c r="J171" s="11"/>
      <c r="K171" s="539">
        <v>-923772</v>
      </c>
      <c r="L171" s="539">
        <v>-953854</v>
      </c>
      <c r="M171" s="539">
        <v>-724564</v>
      </c>
      <c r="N171" s="539">
        <v>-686723</v>
      </c>
      <c r="O171" s="516">
        <v>-742474</v>
      </c>
      <c r="P171" s="787" t="s">
        <v>644</v>
      </c>
      <c r="Q171" s="11"/>
      <c r="R171" s="516">
        <v>43944225.463972844</v>
      </c>
      <c r="S171" s="516">
        <v>16431839.921470538</v>
      </c>
      <c r="T171" s="516">
        <v>15594460.345535602</v>
      </c>
      <c r="U171" s="516">
        <v>16337852.855180841</v>
      </c>
      <c r="V171" s="125">
        <v>16610961.523761876</v>
      </c>
      <c r="W171" s="125">
        <v>16122849.405577309</v>
      </c>
      <c r="Y171" s="125">
        <v>4185.1643299021753</v>
      </c>
      <c r="Z171" s="125">
        <v>1580.5925280367967</v>
      </c>
      <c r="AA171" s="125">
        <v>1496.7329249962186</v>
      </c>
      <c r="AB171" s="125">
        <v>1562.8326817659117</v>
      </c>
      <c r="AC171" s="125">
        <v>1600.5937101331544</v>
      </c>
      <c r="AD171" s="125">
        <v>1565.3251850075058</v>
      </c>
      <c r="AF171" s="20"/>
      <c r="AG171" s="20"/>
      <c r="AH171" s="20"/>
      <c r="AI171" s="9"/>
      <c r="AK171" s="388"/>
      <c r="AL171" s="388"/>
      <c r="AM171" s="388"/>
      <c r="AN171" s="388"/>
      <c r="AO171" s="388"/>
      <c r="AP171" s="15">
        <v>10500</v>
      </c>
      <c r="AQ171" s="15">
        <v>10396</v>
      </c>
      <c r="AR171" s="15">
        <v>10419</v>
      </c>
      <c r="AS171" s="15">
        <v>10454</v>
      </c>
      <c r="AT171" s="15">
        <v>10378</v>
      </c>
      <c r="AU171" s="21">
        <v>10300</v>
      </c>
    </row>
    <row r="172" spans="1:47">
      <c r="A172" s="40">
        <v>536</v>
      </c>
      <c r="B172" s="305">
        <v>6</v>
      </c>
      <c r="C172" s="11" t="s">
        <v>170</v>
      </c>
      <c r="D172" s="539">
        <v>54235497.648394562</v>
      </c>
      <c r="E172" s="539">
        <v>21278445.156802647</v>
      </c>
      <c r="F172" s="539">
        <v>20886380.038015775</v>
      </c>
      <c r="G172" s="117">
        <v>23257953.758952539</v>
      </c>
      <c r="H172" s="125">
        <v>23497370.551306389</v>
      </c>
      <c r="I172" s="125">
        <v>22930099.571659438</v>
      </c>
      <c r="J172" s="11"/>
      <c r="K172" s="539">
        <v>-2186345</v>
      </c>
      <c r="L172" s="539">
        <v>-2107614</v>
      </c>
      <c r="M172" s="539">
        <v>-1869949</v>
      </c>
      <c r="N172" s="539">
        <v>-1018246</v>
      </c>
      <c r="O172" s="516">
        <v>-1337615</v>
      </c>
      <c r="P172" s="787" t="s">
        <v>644</v>
      </c>
      <c r="Q172" s="11"/>
      <c r="R172" s="516">
        <v>52049152.648394562</v>
      </c>
      <c r="S172" s="516">
        <v>19170831.156802647</v>
      </c>
      <c r="T172" s="516">
        <v>19016431.038015775</v>
      </c>
      <c r="U172" s="516">
        <v>22239707.758952539</v>
      </c>
      <c r="V172" s="125">
        <v>22159755.551306389</v>
      </c>
      <c r="W172" s="125">
        <v>21592484.571659438</v>
      </c>
      <c r="Y172" s="125">
        <v>1509.7213321845504</v>
      </c>
      <c r="Z172" s="125">
        <v>549.55943001956905</v>
      </c>
      <c r="AA172" s="125">
        <v>538.00800763921734</v>
      </c>
      <c r="AB172" s="125">
        <v>623.88722077461046</v>
      </c>
      <c r="AC172" s="125">
        <v>612.55405659294536</v>
      </c>
      <c r="AD172" s="125">
        <v>590.4264190659112</v>
      </c>
      <c r="AF172" s="20"/>
      <c r="AG172" s="20"/>
      <c r="AH172" s="20"/>
      <c r="AI172" s="9"/>
      <c r="AK172" s="388"/>
      <c r="AL172" s="388"/>
      <c r="AM172" s="388"/>
      <c r="AN172" s="388"/>
      <c r="AO172" s="388"/>
      <c r="AP172" s="15">
        <v>34476</v>
      </c>
      <c r="AQ172" s="15">
        <v>34884</v>
      </c>
      <c r="AR172" s="15">
        <v>35346</v>
      </c>
      <c r="AS172" s="15">
        <v>35647</v>
      </c>
      <c r="AT172" s="15">
        <v>36176</v>
      </c>
      <c r="AU172" s="21">
        <v>36571</v>
      </c>
    </row>
    <row r="173" spans="1:47">
      <c r="A173" s="40">
        <v>538</v>
      </c>
      <c r="B173" s="305">
        <v>2</v>
      </c>
      <c r="C173" s="11" t="s">
        <v>171</v>
      </c>
      <c r="D173" s="539">
        <v>10430657.031461818</v>
      </c>
      <c r="E173" s="539">
        <v>5016377.0210321592</v>
      </c>
      <c r="F173" s="539">
        <v>4758090.7917791586</v>
      </c>
      <c r="G173" s="117">
        <v>4757632.2573077753</v>
      </c>
      <c r="H173" s="125">
        <v>4805403.7456058245</v>
      </c>
      <c r="I173" s="125">
        <v>4488635.1285443958</v>
      </c>
      <c r="J173" s="11"/>
      <c r="K173" s="539">
        <v>709852</v>
      </c>
      <c r="L173" s="539">
        <v>741794</v>
      </c>
      <c r="M173" s="539">
        <v>991836</v>
      </c>
      <c r="N173" s="539">
        <v>899416</v>
      </c>
      <c r="O173" s="516">
        <v>566202</v>
      </c>
      <c r="P173" s="787" t="s">
        <v>644</v>
      </c>
      <c r="Q173" s="11"/>
      <c r="R173" s="516">
        <v>11140509.031461818</v>
      </c>
      <c r="S173" s="516">
        <v>5758171.0210321592</v>
      </c>
      <c r="T173" s="516">
        <v>5749926.7917791586</v>
      </c>
      <c r="U173" s="516">
        <v>5657048.2573077753</v>
      </c>
      <c r="V173" s="125">
        <v>5371605.7456058245</v>
      </c>
      <c r="W173" s="125">
        <v>5054837.1285443958</v>
      </c>
      <c r="Y173" s="125">
        <v>2373.8566016326058</v>
      </c>
      <c r="Z173" s="125">
        <v>1228.0168524274172</v>
      </c>
      <c r="AA173" s="125">
        <v>1238.1409973684665</v>
      </c>
      <c r="AB173" s="125">
        <v>1204.9091069878116</v>
      </c>
      <c r="AC173" s="125">
        <v>1152.9525103253541</v>
      </c>
      <c r="AD173" s="125">
        <v>1083.1020202580664</v>
      </c>
      <c r="AF173" s="20"/>
      <c r="AG173" s="20"/>
      <c r="AH173" s="20">
        <v>350000</v>
      </c>
      <c r="AI173" s="9"/>
      <c r="AK173" s="388"/>
      <c r="AL173" s="388"/>
      <c r="AM173" s="388">
        <v>75.366063738156768</v>
      </c>
      <c r="AN173" s="388"/>
      <c r="AO173" s="388"/>
      <c r="AP173" s="15">
        <v>4693</v>
      </c>
      <c r="AQ173" s="15">
        <v>4689</v>
      </c>
      <c r="AR173" s="15">
        <v>4644</v>
      </c>
      <c r="AS173" s="15">
        <v>4695</v>
      </c>
      <c r="AT173" s="15">
        <v>4659</v>
      </c>
      <c r="AU173" s="21">
        <v>4667</v>
      </c>
    </row>
    <row r="174" spans="1:47">
      <c r="A174" s="40">
        <v>541</v>
      </c>
      <c r="B174" s="305">
        <v>12</v>
      </c>
      <c r="C174" s="11" t="s">
        <v>172</v>
      </c>
      <c r="D174" s="539">
        <v>44598695.939844936</v>
      </c>
      <c r="E174" s="539">
        <v>14427233.329916764</v>
      </c>
      <c r="F174" s="539">
        <v>11824148.87294824</v>
      </c>
      <c r="G174" s="117">
        <v>12464774.93026867</v>
      </c>
      <c r="H174" s="125">
        <v>12054814.300288856</v>
      </c>
      <c r="I174" s="125">
        <v>11493540.26088199</v>
      </c>
      <c r="J174" s="11"/>
      <c r="K174" s="539">
        <v>-962239</v>
      </c>
      <c r="L174" s="539">
        <v>-877642</v>
      </c>
      <c r="M174" s="539">
        <v>-619601</v>
      </c>
      <c r="N174" s="539">
        <v>-531940</v>
      </c>
      <c r="O174" s="516">
        <v>-875805</v>
      </c>
      <c r="P174" s="787" t="s">
        <v>644</v>
      </c>
      <c r="Q174" s="11"/>
      <c r="R174" s="516">
        <v>43636456.939844936</v>
      </c>
      <c r="S174" s="516">
        <v>13549591.329916764</v>
      </c>
      <c r="T174" s="516">
        <v>11204547.87294824</v>
      </c>
      <c r="U174" s="516">
        <v>11932834.93026867</v>
      </c>
      <c r="V174" s="125">
        <v>11179009.300288856</v>
      </c>
      <c r="W174" s="125">
        <v>10617735.26088199</v>
      </c>
      <c r="Y174" s="125">
        <v>4592.8278012677547</v>
      </c>
      <c r="Z174" s="125">
        <v>1437.9275527875161</v>
      </c>
      <c r="AA174" s="125">
        <v>1212.2198282968993</v>
      </c>
      <c r="AB174" s="125">
        <v>1306.9917776855059</v>
      </c>
      <c r="AC174" s="125">
        <v>1244.8785412348393</v>
      </c>
      <c r="AD174" s="125">
        <v>1212.0702352605012</v>
      </c>
      <c r="AF174" s="20"/>
      <c r="AG174" s="20"/>
      <c r="AH174" s="20"/>
      <c r="AI174" s="9"/>
      <c r="AK174" s="388"/>
      <c r="AL174" s="388"/>
      <c r="AM174" s="388"/>
      <c r="AN174" s="388"/>
      <c r="AO174" s="388"/>
      <c r="AP174" s="15">
        <v>9501</v>
      </c>
      <c r="AQ174" s="15">
        <v>9423</v>
      </c>
      <c r="AR174" s="15">
        <v>9243</v>
      </c>
      <c r="AS174" s="15">
        <v>9130</v>
      </c>
      <c r="AT174" s="15">
        <v>8980</v>
      </c>
      <c r="AU174" s="21">
        <v>8760</v>
      </c>
    </row>
    <row r="175" spans="1:47">
      <c r="A175" s="40">
        <v>543</v>
      </c>
      <c r="B175" s="305">
        <v>1</v>
      </c>
      <c r="C175" s="11" t="s">
        <v>173</v>
      </c>
      <c r="D175" s="539">
        <v>52302366.225996092</v>
      </c>
      <c r="E175" s="539">
        <v>39038541.767795242</v>
      </c>
      <c r="F175" s="539">
        <v>39157318.811116531</v>
      </c>
      <c r="G175" s="117">
        <v>41048813.058732867</v>
      </c>
      <c r="H175" s="125">
        <v>41554981.633382253</v>
      </c>
      <c r="I175" s="125">
        <v>40648750.247085974</v>
      </c>
      <c r="J175" s="11"/>
      <c r="K175" s="539">
        <v>-6603584</v>
      </c>
      <c r="L175" s="539">
        <v>-7379324</v>
      </c>
      <c r="M175" s="539">
        <v>-8524938</v>
      </c>
      <c r="N175" s="539">
        <v>-7924670</v>
      </c>
      <c r="O175" s="516">
        <v>-8358591</v>
      </c>
      <c r="P175" s="787" t="s">
        <v>644</v>
      </c>
      <c r="Q175" s="11"/>
      <c r="R175" s="516">
        <v>45698782.225996092</v>
      </c>
      <c r="S175" s="516">
        <v>31659217.767795242</v>
      </c>
      <c r="T175" s="516">
        <v>30632380.811116531</v>
      </c>
      <c r="U175" s="516">
        <v>33124143.058732867</v>
      </c>
      <c r="V175" s="125">
        <v>33196390.633382253</v>
      </c>
      <c r="W175" s="125">
        <v>32290159.247085974</v>
      </c>
      <c r="Y175" s="125">
        <v>1046.6248820739777</v>
      </c>
      <c r="Z175" s="125">
        <v>717.45683522095862</v>
      </c>
      <c r="AA175" s="125">
        <v>689.01841763274399</v>
      </c>
      <c r="AB175" s="125">
        <v>739.62583585425625</v>
      </c>
      <c r="AC175" s="125">
        <v>736.91153066467439</v>
      </c>
      <c r="AD175" s="125">
        <v>712.28816198102868</v>
      </c>
      <c r="AF175" s="20"/>
      <c r="AG175" s="20"/>
      <c r="AH175" s="20"/>
      <c r="AI175" s="9"/>
      <c r="AK175" s="388"/>
      <c r="AL175" s="388"/>
      <c r="AM175" s="388"/>
      <c r="AN175" s="388"/>
      <c r="AO175" s="388"/>
      <c r="AP175" s="15">
        <v>43663</v>
      </c>
      <c r="AQ175" s="15">
        <v>44127</v>
      </c>
      <c r="AR175" s="15">
        <v>44458</v>
      </c>
      <c r="AS175" s="15">
        <v>44785</v>
      </c>
      <c r="AT175" s="15">
        <v>45048</v>
      </c>
      <c r="AU175" s="21">
        <v>45333</v>
      </c>
    </row>
    <row r="176" spans="1:47">
      <c r="A176" s="40">
        <v>545</v>
      </c>
      <c r="B176" s="305">
        <v>15</v>
      </c>
      <c r="C176" s="11" t="s">
        <v>174</v>
      </c>
      <c r="D176" s="539">
        <v>37278902.266213797</v>
      </c>
      <c r="E176" s="539">
        <v>15671291.735391429</v>
      </c>
      <c r="F176" s="539">
        <v>16482582.045432359</v>
      </c>
      <c r="G176" s="117">
        <v>17723485.326288551</v>
      </c>
      <c r="H176" s="125">
        <v>18307359.547404833</v>
      </c>
      <c r="I176" s="125">
        <v>18037368.942977469</v>
      </c>
      <c r="J176" s="11"/>
      <c r="K176" s="539">
        <v>342164</v>
      </c>
      <c r="L176" s="539">
        <v>391283</v>
      </c>
      <c r="M176" s="539">
        <v>441249</v>
      </c>
      <c r="N176" s="539">
        <v>753120</v>
      </c>
      <c r="O176" s="516">
        <v>498347</v>
      </c>
      <c r="P176" s="787" t="s">
        <v>644</v>
      </c>
      <c r="Q176" s="11"/>
      <c r="R176" s="516">
        <v>37621066.266213797</v>
      </c>
      <c r="S176" s="516">
        <v>16062574.735391429</v>
      </c>
      <c r="T176" s="516">
        <v>16923831.045432359</v>
      </c>
      <c r="U176" s="516">
        <v>18476605.326288551</v>
      </c>
      <c r="V176" s="125">
        <v>18805706.547404833</v>
      </c>
      <c r="W176" s="125">
        <v>18535715.942977469</v>
      </c>
      <c r="Y176" s="125">
        <v>3936.0814256344211</v>
      </c>
      <c r="Z176" s="125">
        <v>1679.8342120258762</v>
      </c>
      <c r="AA176" s="125">
        <v>1765.84213746164</v>
      </c>
      <c r="AB176" s="125">
        <v>1920.4454138123428</v>
      </c>
      <c r="AC176" s="125">
        <v>1968.3594879008617</v>
      </c>
      <c r="AD176" s="125">
        <v>1943.354575694849</v>
      </c>
      <c r="AF176" s="20"/>
      <c r="AG176" s="20"/>
      <c r="AH176" s="20"/>
      <c r="AI176" s="9"/>
      <c r="AK176" s="388"/>
      <c r="AL176" s="388"/>
      <c r="AM176" s="388"/>
      <c r="AN176" s="388"/>
      <c r="AO176" s="388"/>
      <c r="AP176" s="15">
        <v>9558</v>
      </c>
      <c r="AQ176" s="15">
        <v>9562</v>
      </c>
      <c r="AR176" s="15">
        <v>9584</v>
      </c>
      <c r="AS176" s="15">
        <v>9621</v>
      </c>
      <c r="AT176" s="15">
        <v>9554</v>
      </c>
      <c r="AU176" s="21">
        <v>9538</v>
      </c>
    </row>
    <row r="177" spans="1:47">
      <c r="A177" s="40">
        <v>560</v>
      </c>
      <c r="B177" s="305">
        <v>7</v>
      </c>
      <c r="C177" s="11" t="s">
        <v>175</v>
      </c>
      <c r="D177" s="539">
        <v>41092025.280500524</v>
      </c>
      <c r="E177" s="539">
        <v>15898550.724596061</v>
      </c>
      <c r="F177" s="539">
        <v>13252124.741189154</v>
      </c>
      <c r="G177" s="117">
        <v>14588756.377553521</v>
      </c>
      <c r="H177" s="125">
        <v>14353865.26854665</v>
      </c>
      <c r="I177" s="125">
        <v>14468732.445252694</v>
      </c>
      <c r="J177" s="11"/>
      <c r="K177" s="539">
        <v>-1927931</v>
      </c>
      <c r="L177" s="539">
        <v>-2120236</v>
      </c>
      <c r="M177" s="539">
        <v>-1801901</v>
      </c>
      <c r="N177" s="539">
        <v>-1453903</v>
      </c>
      <c r="O177" s="516">
        <v>-1623755</v>
      </c>
      <c r="P177" s="787" t="s">
        <v>644</v>
      </c>
      <c r="Q177" s="11"/>
      <c r="R177" s="516">
        <v>39164094.280500524</v>
      </c>
      <c r="S177" s="516">
        <v>13778314.724596061</v>
      </c>
      <c r="T177" s="516">
        <v>11450223.741189154</v>
      </c>
      <c r="U177" s="516">
        <v>13134853.377553521</v>
      </c>
      <c r="V177" s="125">
        <v>12730110.26854665</v>
      </c>
      <c r="W177" s="125">
        <v>12844977.445252694</v>
      </c>
      <c r="Y177" s="125">
        <v>2465.9422163770637</v>
      </c>
      <c r="Z177" s="125">
        <v>871.60391729479124</v>
      </c>
      <c r="AA177" s="125">
        <v>727.69137217598688</v>
      </c>
      <c r="AB177" s="125">
        <v>838.27004770907661</v>
      </c>
      <c r="AC177" s="125">
        <v>813.37360351074369</v>
      </c>
      <c r="AD177" s="125">
        <v>824.71765298572677</v>
      </c>
      <c r="AF177" s="20"/>
      <c r="AG177" s="20"/>
      <c r="AH177" s="20"/>
      <c r="AI177" s="512"/>
      <c r="AK177" s="388"/>
      <c r="AL177" s="388"/>
      <c r="AM177" s="388"/>
      <c r="AN177" s="388"/>
      <c r="AO177" s="388"/>
      <c r="AP177" s="15">
        <v>15882</v>
      </c>
      <c r="AQ177" s="15">
        <v>15808</v>
      </c>
      <c r="AR177" s="15">
        <v>15735</v>
      </c>
      <c r="AS177" s="15">
        <v>15669</v>
      </c>
      <c r="AT177" s="15">
        <v>15651</v>
      </c>
      <c r="AU177" s="21">
        <v>15575</v>
      </c>
    </row>
    <row r="178" spans="1:47">
      <c r="A178" s="40">
        <v>561</v>
      </c>
      <c r="B178" s="305">
        <v>2</v>
      </c>
      <c r="C178" s="11" t="s">
        <v>176</v>
      </c>
      <c r="D178" s="539">
        <v>4554443.7056077011</v>
      </c>
      <c r="E178" s="539">
        <v>2118883.1012104736</v>
      </c>
      <c r="F178" s="539">
        <v>2080751.1154624417</v>
      </c>
      <c r="G178" s="117">
        <v>2271093.4280092078</v>
      </c>
      <c r="H178" s="125">
        <v>2119034.9237774406</v>
      </c>
      <c r="I178" s="125">
        <v>2090676.5152785766</v>
      </c>
      <c r="J178" s="11"/>
      <c r="K178" s="539">
        <v>-296983</v>
      </c>
      <c r="L178" s="539">
        <v>-312085</v>
      </c>
      <c r="M178" s="539">
        <v>-273476</v>
      </c>
      <c r="N178" s="539">
        <v>-252788</v>
      </c>
      <c r="O178" s="516">
        <v>-273217</v>
      </c>
      <c r="P178" s="787" t="s">
        <v>644</v>
      </c>
      <c r="Q178" s="11"/>
      <c r="R178" s="516">
        <v>4257460.7056077011</v>
      </c>
      <c r="S178" s="516">
        <v>1806798.1012104736</v>
      </c>
      <c r="T178" s="516">
        <v>1807275.1154624417</v>
      </c>
      <c r="U178" s="516">
        <v>2018305.4280092078</v>
      </c>
      <c r="V178" s="125">
        <v>1845817.9237774406</v>
      </c>
      <c r="W178" s="125">
        <v>1817459.5152785766</v>
      </c>
      <c r="Y178" s="125">
        <v>3191.4997793161178</v>
      </c>
      <c r="Z178" s="125">
        <v>1351.3822746525607</v>
      </c>
      <c r="AA178" s="125">
        <v>1372.2666024771768</v>
      </c>
      <c r="AB178" s="125">
        <v>1534.8330251020591</v>
      </c>
      <c r="AC178" s="125">
        <v>1415.5045427741109</v>
      </c>
      <c r="AD178" s="125">
        <v>1437.8635405684943</v>
      </c>
      <c r="AF178" s="20"/>
      <c r="AG178" s="20"/>
      <c r="AH178" s="20"/>
      <c r="AI178" s="9"/>
      <c r="AK178" s="388"/>
      <c r="AL178" s="388"/>
      <c r="AM178" s="388"/>
      <c r="AN178" s="388"/>
      <c r="AO178" s="388"/>
      <c r="AP178" s="15">
        <v>1334</v>
      </c>
      <c r="AQ178" s="15">
        <v>1337</v>
      </c>
      <c r="AR178" s="15">
        <v>1317</v>
      </c>
      <c r="AS178" s="15">
        <v>1315</v>
      </c>
      <c r="AT178" s="15">
        <v>1304</v>
      </c>
      <c r="AU178" s="21">
        <v>1264</v>
      </c>
    </row>
    <row r="179" spans="1:47">
      <c r="A179" s="40">
        <v>562</v>
      </c>
      <c r="B179" s="305">
        <v>6</v>
      </c>
      <c r="C179" s="11" t="s">
        <v>177</v>
      </c>
      <c r="D179" s="539">
        <v>27406208.768333402</v>
      </c>
      <c r="E179" s="539">
        <v>5882218.470901926</v>
      </c>
      <c r="F179" s="539">
        <v>5881392.6025311369</v>
      </c>
      <c r="G179" s="117">
        <v>6033389.3310186993</v>
      </c>
      <c r="H179" s="125">
        <v>6133769.9257150814</v>
      </c>
      <c r="I179" s="125">
        <v>5839661.9743092982</v>
      </c>
      <c r="J179" s="11"/>
      <c r="K179" s="539">
        <v>-583528</v>
      </c>
      <c r="L179" s="539">
        <v>-374723</v>
      </c>
      <c r="M179" s="539">
        <v>-282322</v>
      </c>
      <c r="N179" s="539">
        <v>-168681</v>
      </c>
      <c r="O179" s="516">
        <v>-375474</v>
      </c>
      <c r="P179" s="787" t="s">
        <v>644</v>
      </c>
      <c r="Q179" s="11"/>
      <c r="R179" s="516">
        <v>26822680.768333402</v>
      </c>
      <c r="S179" s="516">
        <v>5507495.470901926</v>
      </c>
      <c r="T179" s="516">
        <v>5599070.6025311369</v>
      </c>
      <c r="U179" s="516">
        <v>5864708.3310186993</v>
      </c>
      <c r="V179" s="125">
        <v>5758295.9257150814</v>
      </c>
      <c r="W179" s="125">
        <v>5464187.9743092982</v>
      </c>
      <c r="Y179" s="125">
        <v>2977.6510622039746</v>
      </c>
      <c r="Z179" s="125">
        <v>613.44346969279638</v>
      </c>
      <c r="AA179" s="125">
        <v>626.64472328272382</v>
      </c>
      <c r="AB179" s="125">
        <v>663.50360120134621</v>
      </c>
      <c r="AC179" s="125">
        <v>649.26101315989195</v>
      </c>
      <c r="AD179" s="125">
        <v>616.86475212342498</v>
      </c>
      <c r="AF179" s="20"/>
      <c r="AG179" s="20"/>
      <c r="AH179" s="20"/>
      <c r="AI179" s="9"/>
      <c r="AK179" s="388"/>
      <c r="AL179" s="388"/>
      <c r="AM179" s="388"/>
      <c r="AN179" s="388"/>
      <c r="AO179" s="388"/>
      <c r="AP179" s="15">
        <v>9008</v>
      </c>
      <c r="AQ179" s="15">
        <v>8978</v>
      </c>
      <c r="AR179" s="15">
        <v>8935</v>
      </c>
      <c r="AS179" s="15">
        <v>8839</v>
      </c>
      <c r="AT179" s="15">
        <v>8869</v>
      </c>
      <c r="AU179" s="21">
        <v>8858</v>
      </c>
    </row>
    <row r="180" spans="1:47">
      <c r="A180" s="40">
        <v>563</v>
      </c>
      <c r="B180" s="305">
        <v>17</v>
      </c>
      <c r="C180" s="11" t="s">
        <v>178</v>
      </c>
      <c r="D180" s="539">
        <v>29503350.376918331</v>
      </c>
      <c r="E180" s="539">
        <v>7917736.2180812415</v>
      </c>
      <c r="F180" s="539">
        <v>5863921.1944533661</v>
      </c>
      <c r="G180" s="117">
        <v>5647475.5668871319</v>
      </c>
      <c r="H180" s="125">
        <v>5543658.6497066449</v>
      </c>
      <c r="I180" s="125">
        <v>5762770.4798338376</v>
      </c>
      <c r="J180" s="11"/>
      <c r="K180" s="539">
        <v>-345425</v>
      </c>
      <c r="L180" s="539">
        <v>-324143</v>
      </c>
      <c r="M180" s="539">
        <v>-337238</v>
      </c>
      <c r="N180" s="539">
        <v>-379946</v>
      </c>
      <c r="O180" s="516">
        <v>-285895</v>
      </c>
      <c r="P180" s="787" t="s">
        <v>644</v>
      </c>
      <c r="Q180" s="11"/>
      <c r="R180" s="516">
        <v>29157925.376918331</v>
      </c>
      <c r="S180" s="516">
        <v>7593593.2180812415</v>
      </c>
      <c r="T180" s="516">
        <v>5526683.1944533661</v>
      </c>
      <c r="U180" s="516">
        <v>5267529.5668871319</v>
      </c>
      <c r="V180" s="125">
        <v>5257763.6497066449</v>
      </c>
      <c r="W180" s="125">
        <v>5476875.4798338376</v>
      </c>
      <c r="Y180" s="125">
        <v>4075.1817438040994</v>
      </c>
      <c r="Z180" s="125">
        <v>1069.2189831147905</v>
      </c>
      <c r="AA180" s="125">
        <v>786.71646896133325</v>
      </c>
      <c r="AB180" s="125">
        <v>754.87669344900144</v>
      </c>
      <c r="AC180" s="125">
        <v>760.67182432098446</v>
      </c>
      <c r="AD180" s="125">
        <v>801.65039224734153</v>
      </c>
      <c r="AF180" s="20"/>
      <c r="AG180" s="20"/>
      <c r="AH180" s="20"/>
      <c r="AI180" s="9"/>
      <c r="AK180" s="388"/>
      <c r="AL180" s="388"/>
      <c r="AM180" s="388"/>
      <c r="AN180" s="388"/>
      <c r="AO180" s="388"/>
      <c r="AP180" s="15">
        <v>7155</v>
      </c>
      <c r="AQ180" s="15">
        <v>7102</v>
      </c>
      <c r="AR180" s="15">
        <v>7025</v>
      </c>
      <c r="AS180" s="15">
        <v>6978</v>
      </c>
      <c r="AT180" s="15">
        <v>6912</v>
      </c>
      <c r="AU180" s="21">
        <v>6832</v>
      </c>
    </row>
    <row r="181" spans="1:47">
      <c r="A181" s="40">
        <v>564</v>
      </c>
      <c r="B181" s="305">
        <v>17</v>
      </c>
      <c r="C181" s="11" t="s">
        <v>179</v>
      </c>
      <c r="D181" s="539">
        <v>343942216.46285415</v>
      </c>
      <c r="E181" s="539">
        <v>117950029.93178728</v>
      </c>
      <c r="F181" s="539">
        <v>114831355.24428415</v>
      </c>
      <c r="G181" s="117">
        <v>136848581.63151181</v>
      </c>
      <c r="H181" s="125">
        <v>142465986.36241701</v>
      </c>
      <c r="I181" s="125">
        <v>137250902.04128921</v>
      </c>
      <c r="J181" s="11"/>
      <c r="K181" s="539">
        <v>-1815503</v>
      </c>
      <c r="L181" s="539">
        <v>891170</v>
      </c>
      <c r="M181" s="539">
        <v>1765953</v>
      </c>
      <c r="N181" s="539">
        <v>5299535</v>
      </c>
      <c r="O181" s="516">
        <v>6036272</v>
      </c>
      <c r="P181" s="787" t="s">
        <v>644</v>
      </c>
      <c r="Q181" s="11"/>
      <c r="R181" s="516">
        <v>342126713.46285415</v>
      </c>
      <c r="S181" s="516">
        <v>118841199.93178728</v>
      </c>
      <c r="T181" s="516">
        <v>116597308.24428415</v>
      </c>
      <c r="U181" s="516">
        <v>142148116.63151181</v>
      </c>
      <c r="V181" s="125">
        <v>148502258.36241701</v>
      </c>
      <c r="W181" s="125">
        <v>143287174.04128921</v>
      </c>
      <c r="Y181" s="125">
        <v>1650.1792504731857</v>
      </c>
      <c r="Z181" s="125">
        <v>567.12303893461387</v>
      </c>
      <c r="AA181" s="125">
        <v>550.38191648863403</v>
      </c>
      <c r="AB181" s="125">
        <v>662.28453514376542</v>
      </c>
      <c r="AC181" s="125">
        <v>687.02699194278568</v>
      </c>
      <c r="AD181" s="125">
        <v>658.88551490690259</v>
      </c>
      <c r="AF181" s="20"/>
      <c r="AG181" s="20"/>
      <c r="AH181" s="20"/>
      <c r="AI181" s="9"/>
      <c r="AK181" s="388"/>
      <c r="AL181" s="388"/>
      <c r="AM181" s="388"/>
      <c r="AN181" s="388"/>
      <c r="AO181" s="388"/>
      <c r="AP181" s="15">
        <v>207327</v>
      </c>
      <c r="AQ181" s="15">
        <v>209551</v>
      </c>
      <c r="AR181" s="15">
        <v>211848</v>
      </c>
      <c r="AS181" s="15">
        <v>214633</v>
      </c>
      <c r="AT181" s="15">
        <v>216152</v>
      </c>
      <c r="AU181" s="21">
        <v>217469</v>
      </c>
    </row>
    <row r="182" spans="1:47">
      <c r="A182" s="40">
        <v>576</v>
      </c>
      <c r="B182" s="305">
        <v>7</v>
      </c>
      <c r="C182" s="11" t="s">
        <v>180</v>
      </c>
      <c r="D182" s="539">
        <v>11397196.191212457</v>
      </c>
      <c r="E182" s="539">
        <v>2260273.5286967834</v>
      </c>
      <c r="F182" s="539">
        <v>1842779.2850586893</v>
      </c>
      <c r="G182" s="117">
        <v>2040589.605578962</v>
      </c>
      <c r="H182" s="125">
        <v>1908912.822141248</v>
      </c>
      <c r="I182" s="125">
        <v>1635661.1952020782</v>
      </c>
      <c r="J182" s="11"/>
      <c r="K182" s="539">
        <v>-246970</v>
      </c>
      <c r="L182" s="539">
        <v>-237145</v>
      </c>
      <c r="M182" s="539">
        <v>-201166</v>
      </c>
      <c r="N182" s="539">
        <v>-64603</v>
      </c>
      <c r="O182" s="516">
        <v>-153404</v>
      </c>
      <c r="P182" s="787" t="s">
        <v>644</v>
      </c>
      <c r="Q182" s="11"/>
      <c r="R182" s="516">
        <v>11150226.191212457</v>
      </c>
      <c r="S182" s="516">
        <v>2023128.5286967834</v>
      </c>
      <c r="T182" s="516">
        <v>1641613.2850586893</v>
      </c>
      <c r="U182" s="516">
        <v>1975986.605578962</v>
      </c>
      <c r="V182" s="125">
        <v>1755508.822141248</v>
      </c>
      <c r="W182" s="125">
        <v>1482257.1952020782</v>
      </c>
      <c r="Y182" s="125">
        <v>3897.3177879106806</v>
      </c>
      <c r="Z182" s="125">
        <v>719.20672900703278</v>
      </c>
      <c r="AA182" s="125">
        <v>596.95028547588697</v>
      </c>
      <c r="AB182" s="125">
        <v>724.86669316909831</v>
      </c>
      <c r="AC182" s="125">
        <v>656.019739215713</v>
      </c>
      <c r="AD182" s="125">
        <v>558.07876325379448</v>
      </c>
      <c r="AF182" s="20"/>
      <c r="AG182" s="20"/>
      <c r="AH182" s="20"/>
      <c r="AI182" s="9"/>
      <c r="AK182" s="388"/>
      <c r="AL182" s="388"/>
      <c r="AM182" s="388"/>
      <c r="AN182" s="388"/>
      <c r="AO182" s="388"/>
      <c r="AP182" s="15">
        <v>2861</v>
      </c>
      <c r="AQ182" s="15">
        <v>2813</v>
      </c>
      <c r="AR182" s="15">
        <v>2750</v>
      </c>
      <c r="AS182" s="15">
        <v>2726</v>
      </c>
      <c r="AT182" s="15">
        <v>2676</v>
      </c>
      <c r="AU182" s="21">
        <v>2656</v>
      </c>
    </row>
    <row r="183" spans="1:47">
      <c r="A183" s="40">
        <v>577</v>
      </c>
      <c r="B183" s="305">
        <v>2</v>
      </c>
      <c r="C183" s="11" t="s">
        <v>181</v>
      </c>
      <c r="D183" s="539">
        <v>20370022.354892418</v>
      </c>
      <c r="E183" s="539">
        <v>10134887.743032303</v>
      </c>
      <c r="F183" s="539">
        <v>9256555.3393767867</v>
      </c>
      <c r="G183" s="117">
        <v>10105811.290008171</v>
      </c>
      <c r="H183" s="125">
        <v>10802417.119060369</v>
      </c>
      <c r="I183" s="125">
        <v>10297056.868951164</v>
      </c>
      <c r="J183" s="11"/>
      <c r="K183" s="539">
        <v>134603</v>
      </c>
      <c r="L183" s="539">
        <v>79917</v>
      </c>
      <c r="M183" s="539">
        <v>672484</v>
      </c>
      <c r="N183" s="539">
        <v>622791</v>
      </c>
      <c r="O183" s="516">
        <v>281208</v>
      </c>
      <c r="P183" s="787" t="s">
        <v>644</v>
      </c>
      <c r="Q183" s="11"/>
      <c r="R183" s="516">
        <v>20504625.354892418</v>
      </c>
      <c r="S183" s="516">
        <v>10214804.743032303</v>
      </c>
      <c r="T183" s="516">
        <v>9929039.3393767867</v>
      </c>
      <c r="U183" s="516">
        <v>10728602.290008171</v>
      </c>
      <c r="V183" s="125">
        <v>11083625.119060369</v>
      </c>
      <c r="W183" s="125">
        <v>10578264.868951164</v>
      </c>
      <c r="Y183" s="125">
        <v>1877.3691040919628</v>
      </c>
      <c r="Z183" s="125">
        <v>925.17025115771241</v>
      </c>
      <c r="AA183" s="125">
        <v>891.45621649998088</v>
      </c>
      <c r="AB183" s="125">
        <v>954.8417844435894</v>
      </c>
      <c r="AC183" s="125">
        <v>987.7573406167337</v>
      </c>
      <c r="AD183" s="125">
        <v>937.45700717397767</v>
      </c>
      <c r="AF183" s="20"/>
      <c r="AG183" s="20"/>
      <c r="AH183" s="20"/>
      <c r="AI183" s="9"/>
      <c r="AK183" s="388"/>
      <c r="AL183" s="388"/>
      <c r="AM183" s="388"/>
      <c r="AN183" s="388"/>
      <c r="AO183" s="388"/>
      <c r="AP183" s="15">
        <v>10922</v>
      </c>
      <c r="AQ183" s="15">
        <v>11041</v>
      </c>
      <c r="AR183" s="15">
        <v>11138</v>
      </c>
      <c r="AS183" s="15">
        <v>11236</v>
      </c>
      <c r="AT183" s="15">
        <v>11221</v>
      </c>
      <c r="AU183" s="21">
        <v>11284</v>
      </c>
    </row>
    <row r="184" spans="1:47">
      <c r="A184" s="40">
        <v>578</v>
      </c>
      <c r="B184" s="305">
        <v>18</v>
      </c>
      <c r="C184" s="11" t="s">
        <v>182</v>
      </c>
      <c r="D184" s="539">
        <v>13814020.885967679</v>
      </c>
      <c r="E184" s="539">
        <v>2074135.611345459</v>
      </c>
      <c r="F184" s="539">
        <v>2036144.2996510032</v>
      </c>
      <c r="G184" s="117">
        <v>2479355.7659042561</v>
      </c>
      <c r="H184" s="125">
        <v>2415971.7000182765</v>
      </c>
      <c r="I184" s="125">
        <v>2285043.1358791562</v>
      </c>
      <c r="J184" s="11"/>
      <c r="K184" s="539">
        <v>-116112</v>
      </c>
      <c r="L184" s="539">
        <v>104090</v>
      </c>
      <c r="M184" s="539">
        <v>65300</v>
      </c>
      <c r="N184" s="539">
        <v>315313</v>
      </c>
      <c r="O184" s="516">
        <v>-85471</v>
      </c>
      <c r="P184" s="787" t="s">
        <v>644</v>
      </c>
      <c r="Q184" s="11"/>
      <c r="R184" s="516">
        <v>13697908.885967679</v>
      </c>
      <c r="S184" s="516">
        <v>2178225.6113454588</v>
      </c>
      <c r="T184" s="516">
        <v>2101444.2996510034</v>
      </c>
      <c r="U184" s="516">
        <v>2794668.7659042561</v>
      </c>
      <c r="V184" s="125">
        <v>2330500.7000182765</v>
      </c>
      <c r="W184" s="125">
        <v>2199572.1358791562</v>
      </c>
      <c r="Y184" s="125">
        <v>4234.2840451213842</v>
      </c>
      <c r="Z184" s="125">
        <v>684.33101204695527</v>
      </c>
      <c r="AA184" s="125">
        <v>677.88525795193664</v>
      </c>
      <c r="AB184" s="125">
        <v>920.20703520061113</v>
      </c>
      <c r="AC184" s="125">
        <v>779.43167224691524</v>
      </c>
      <c r="AD184" s="125">
        <v>747.89940016292292</v>
      </c>
      <c r="AF184" s="20"/>
      <c r="AG184" s="20">
        <v>100000</v>
      </c>
      <c r="AH184" s="20"/>
      <c r="AI184" s="512"/>
      <c r="AK184" s="388"/>
      <c r="AL184" s="388">
        <v>31.416902293433871</v>
      </c>
      <c r="AM184" s="388"/>
      <c r="AN184" s="388"/>
      <c r="AO184" s="388"/>
      <c r="AP184" s="15">
        <v>3235</v>
      </c>
      <c r="AQ184" s="15">
        <v>3183</v>
      </c>
      <c r="AR184" s="15">
        <v>3100</v>
      </c>
      <c r="AS184" s="15">
        <v>3037</v>
      </c>
      <c r="AT184" s="15">
        <v>2990</v>
      </c>
      <c r="AU184" s="21">
        <v>2941</v>
      </c>
    </row>
    <row r="185" spans="1:47">
      <c r="A185" s="40">
        <v>580</v>
      </c>
      <c r="B185" s="305">
        <v>9</v>
      </c>
      <c r="C185" s="11" t="s">
        <v>183</v>
      </c>
      <c r="D185" s="539">
        <v>18815783.298563603</v>
      </c>
      <c r="E185" s="539">
        <v>2694050.466279835</v>
      </c>
      <c r="F185" s="539">
        <v>2053655.1127061611</v>
      </c>
      <c r="G185" s="117">
        <v>2533965.9995260821</v>
      </c>
      <c r="H185" s="125">
        <v>2390041.4261529329</v>
      </c>
      <c r="I185" s="125">
        <v>2230426.0792707694</v>
      </c>
      <c r="J185" s="11"/>
      <c r="K185" s="539">
        <v>-235989</v>
      </c>
      <c r="L185" s="539">
        <v>-296712</v>
      </c>
      <c r="M185" s="539">
        <v>-221649</v>
      </c>
      <c r="N185" s="539">
        <v>-126241</v>
      </c>
      <c r="O185" s="516">
        <v>-181099</v>
      </c>
      <c r="P185" s="787" t="s">
        <v>644</v>
      </c>
      <c r="Q185" s="11"/>
      <c r="R185" s="516">
        <v>18579794.298563603</v>
      </c>
      <c r="S185" s="516">
        <v>2397338.466279835</v>
      </c>
      <c r="T185" s="516">
        <v>1832006.1127061611</v>
      </c>
      <c r="U185" s="516">
        <v>2407724.9995260821</v>
      </c>
      <c r="V185" s="125">
        <v>2208942.4261529329</v>
      </c>
      <c r="W185" s="125">
        <v>2049327.0792707694</v>
      </c>
      <c r="Y185" s="125">
        <v>3991.3628997988408</v>
      </c>
      <c r="Z185" s="125">
        <v>524.92631186333153</v>
      </c>
      <c r="AA185" s="125">
        <v>412.79993526502051</v>
      </c>
      <c r="AB185" s="125">
        <v>551.47159860881402</v>
      </c>
      <c r="AC185" s="125">
        <v>513.70754096579833</v>
      </c>
      <c r="AD185" s="125">
        <v>483.90249805685227</v>
      </c>
      <c r="AF185" s="20"/>
      <c r="AG185" s="20"/>
      <c r="AH185" s="20"/>
      <c r="AI185" s="513">
        <v>172000</v>
      </c>
      <c r="AK185" s="388"/>
      <c r="AL185" s="388"/>
      <c r="AM185" s="388"/>
      <c r="AN185" s="388">
        <v>39.395327530920753</v>
      </c>
      <c r="AO185" s="388"/>
      <c r="AP185" s="15">
        <v>4655</v>
      </c>
      <c r="AQ185" s="15">
        <v>4567</v>
      </c>
      <c r="AR185" s="15">
        <v>4438</v>
      </c>
      <c r="AS185" s="15">
        <v>4366</v>
      </c>
      <c r="AT185" s="15">
        <v>4300</v>
      </c>
      <c r="AU185" s="21">
        <v>4235</v>
      </c>
    </row>
    <row r="186" spans="1:47">
      <c r="A186" s="40">
        <v>581</v>
      </c>
      <c r="B186" s="305">
        <v>6</v>
      </c>
      <c r="C186" s="11" t="s">
        <v>184</v>
      </c>
      <c r="D186" s="539">
        <v>22548799.851162847</v>
      </c>
      <c r="E186" s="539">
        <v>5796468.9591228282</v>
      </c>
      <c r="F186" s="539">
        <v>3577159.0857148441</v>
      </c>
      <c r="G186" s="117">
        <v>4209151.9832949527</v>
      </c>
      <c r="H186" s="125">
        <v>4131053.0967315175</v>
      </c>
      <c r="I186" s="125">
        <v>4042030.527134473</v>
      </c>
      <c r="J186" s="11"/>
      <c r="K186" s="539">
        <v>-355742</v>
      </c>
      <c r="L186" s="539">
        <v>-280394</v>
      </c>
      <c r="M186" s="539">
        <v>-470829</v>
      </c>
      <c r="N186" s="539">
        <v>-282260</v>
      </c>
      <c r="O186" s="516">
        <v>-457262</v>
      </c>
      <c r="P186" s="787" t="s">
        <v>644</v>
      </c>
      <c r="Q186" s="11"/>
      <c r="R186" s="516">
        <v>22193057.851162847</v>
      </c>
      <c r="S186" s="516">
        <v>5516074.9591228282</v>
      </c>
      <c r="T186" s="516">
        <v>3106330.0857148441</v>
      </c>
      <c r="U186" s="516">
        <v>3926891.9832949527</v>
      </c>
      <c r="V186" s="125">
        <v>3673791.0967315175</v>
      </c>
      <c r="W186" s="125">
        <v>3584768.527134473</v>
      </c>
      <c r="Y186" s="125">
        <v>3493.8693090621609</v>
      </c>
      <c r="Z186" s="125">
        <v>877.5174927016908</v>
      </c>
      <c r="AA186" s="125">
        <v>497.80930860814806</v>
      </c>
      <c r="AB186" s="125">
        <v>641.33463715416508</v>
      </c>
      <c r="AC186" s="125">
        <v>605.33713902315333</v>
      </c>
      <c r="AD186" s="125">
        <v>596.36807970961115</v>
      </c>
      <c r="AF186" s="20"/>
      <c r="AG186" s="20"/>
      <c r="AH186" s="20"/>
      <c r="AI186" s="512"/>
      <c r="AK186" s="388"/>
      <c r="AL186" s="388"/>
      <c r="AM186" s="388"/>
      <c r="AN186" s="388"/>
      <c r="AO186" s="388"/>
      <c r="AP186" s="15">
        <v>6352</v>
      </c>
      <c r="AQ186" s="15">
        <v>6286</v>
      </c>
      <c r="AR186" s="15">
        <v>6240</v>
      </c>
      <c r="AS186" s="15">
        <v>6123</v>
      </c>
      <c r="AT186" s="15">
        <v>6069</v>
      </c>
      <c r="AU186" s="21">
        <v>6011</v>
      </c>
    </row>
    <row r="187" spans="1:47">
      <c r="A187" s="40">
        <v>583</v>
      </c>
      <c r="B187" s="305">
        <v>19</v>
      </c>
      <c r="C187" s="11" t="s">
        <v>185</v>
      </c>
      <c r="D187" s="539">
        <v>5334636.2380879661</v>
      </c>
      <c r="E187" s="539">
        <v>390157.19906497875</v>
      </c>
      <c r="F187" s="539">
        <v>860941.05047354486</v>
      </c>
      <c r="G187" s="117">
        <v>753786.85589593928</v>
      </c>
      <c r="H187" s="125">
        <v>689295.07221349317</v>
      </c>
      <c r="I187" s="125">
        <v>765766.25167629367</v>
      </c>
      <c r="J187" s="11"/>
      <c r="K187" s="539">
        <v>-156686</v>
      </c>
      <c r="L187" s="539">
        <v>-196037</v>
      </c>
      <c r="M187" s="539">
        <v>-233849</v>
      </c>
      <c r="N187" s="539">
        <v>-140401</v>
      </c>
      <c r="O187" s="516">
        <v>-142651</v>
      </c>
      <c r="P187" s="787" t="s">
        <v>644</v>
      </c>
      <c r="Q187" s="11"/>
      <c r="R187" s="516">
        <v>5177950.2380879661</v>
      </c>
      <c r="S187" s="516">
        <v>194120.19906497875</v>
      </c>
      <c r="T187" s="516">
        <v>627092.05047354486</v>
      </c>
      <c r="U187" s="516">
        <v>613385.85589593928</v>
      </c>
      <c r="V187" s="125">
        <v>546644.07221349317</v>
      </c>
      <c r="W187" s="125">
        <v>623115.25167629367</v>
      </c>
      <c r="Y187" s="125">
        <v>5561.7080967647325</v>
      </c>
      <c r="Z187" s="125">
        <v>210.08679552486876</v>
      </c>
      <c r="AA187" s="125">
        <v>662.18801528357426</v>
      </c>
      <c r="AB187" s="125">
        <v>672.57221041221408</v>
      </c>
      <c r="AC187" s="125">
        <v>600.7077716631793</v>
      </c>
      <c r="AD187" s="125">
        <v>668.5785962191992</v>
      </c>
      <c r="AF187" s="20"/>
      <c r="AG187" s="20"/>
      <c r="AH187" s="20"/>
      <c r="AI187" s="9"/>
      <c r="AK187" s="388"/>
      <c r="AL187" s="388"/>
      <c r="AM187" s="388"/>
      <c r="AN187" s="388"/>
      <c r="AO187" s="388"/>
      <c r="AP187" s="15">
        <v>931</v>
      </c>
      <c r="AQ187" s="15">
        <v>924</v>
      </c>
      <c r="AR187" s="15">
        <v>947</v>
      </c>
      <c r="AS187" s="15">
        <v>912</v>
      </c>
      <c r="AT187" s="15">
        <v>910</v>
      </c>
      <c r="AU187" s="21">
        <v>932</v>
      </c>
    </row>
    <row r="188" spans="1:47">
      <c r="A188" s="40">
        <v>584</v>
      </c>
      <c r="B188" s="305">
        <v>16</v>
      </c>
      <c r="C188" s="11" t="s">
        <v>186</v>
      </c>
      <c r="D188" s="539">
        <v>13431298.62028861</v>
      </c>
      <c r="E188" s="539">
        <v>5443157.3151408006</v>
      </c>
      <c r="F188" s="539">
        <v>5182319.6520845015</v>
      </c>
      <c r="G188" s="117">
        <v>5257531.6091578193</v>
      </c>
      <c r="H188" s="125">
        <v>5380247.5578371696</v>
      </c>
      <c r="I188" s="125">
        <v>5238228.9058869211</v>
      </c>
      <c r="J188" s="11"/>
      <c r="K188" s="539">
        <v>300087</v>
      </c>
      <c r="L188" s="539">
        <v>249790</v>
      </c>
      <c r="M188" s="539">
        <v>165165</v>
      </c>
      <c r="N188" s="539">
        <v>275011</v>
      </c>
      <c r="O188" s="516">
        <v>367869</v>
      </c>
      <c r="P188" s="787" t="s">
        <v>644</v>
      </c>
      <c r="Q188" s="11"/>
      <c r="R188" s="516">
        <v>13731385.62028861</v>
      </c>
      <c r="S188" s="516">
        <v>5692947.3151408006</v>
      </c>
      <c r="T188" s="516">
        <v>5347484.6520845015</v>
      </c>
      <c r="U188" s="516">
        <v>5532542.6091578193</v>
      </c>
      <c r="V188" s="125">
        <v>5748116.5578371696</v>
      </c>
      <c r="W188" s="125">
        <v>5606097.9058869211</v>
      </c>
      <c r="Y188" s="125">
        <v>5074.4218848073206</v>
      </c>
      <c r="Z188" s="125">
        <v>2127.4093105907327</v>
      </c>
      <c r="AA188" s="125">
        <v>2015.6368835599328</v>
      </c>
      <c r="AB188" s="125">
        <v>2146.0599725204884</v>
      </c>
      <c r="AC188" s="125">
        <v>2215.9277401068503</v>
      </c>
      <c r="AD188" s="125">
        <v>2201.0592484832828</v>
      </c>
      <c r="AF188" s="20"/>
      <c r="AG188" s="20"/>
      <c r="AH188" s="20"/>
      <c r="AI188" s="9"/>
      <c r="AK188" s="388"/>
      <c r="AL188" s="388"/>
      <c r="AM188" s="388"/>
      <c r="AN188" s="388"/>
      <c r="AO188" s="388"/>
      <c r="AP188" s="15">
        <v>2706</v>
      </c>
      <c r="AQ188" s="15">
        <v>2676</v>
      </c>
      <c r="AR188" s="15">
        <v>2653</v>
      </c>
      <c r="AS188" s="15">
        <v>2578</v>
      </c>
      <c r="AT188" s="15">
        <v>2594</v>
      </c>
      <c r="AU188" s="21">
        <v>2547</v>
      </c>
    </row>
    <row r="189" spans="1:47">
      <c r="A189" s="40">
        <v>592</v>
      </c>
      <c r="B189" s="305">
        <v>13</v>
      </c>
      <c r="C189" s="11" t="s">
        <v>187</v>
      </c>
      <c r="D189" s="539">
        <v>11184946.193920901</v>
      </c>
      <c r="E189" s="539">
        <v>4410218.212921761</v>
      </c>
      <c r="F189" s="539">
        <v>3235593.9044539295</v>
      </c>
      <c r="G189" s="117">
        <v>3645898.927701348</v>
      </c>
      <c r="H189" s="125">
        <v>3632470.145075825</v>
      </c>
      <c r="I189" s="125">
        <v>3151281.9365431508</v>
      </c>
      <c r="J189" s="11"/>
      <c r="K189" s="539">
        <v>-80318</v>
      </c>
      <c r="L189" s="539">
        <v>-37445</v>
      </c>
      <c r="M189" s="539">
        <v>-10118</v>
      </c>
      <c r="N189" s="539">
        <v>132424</v>
      </c>
      <c r="O189" s="516">
        <v>58532</v>
      </c>
      <c r="P189" s="787" t="s">
        <v>644</v>
      </c>
      <c r="Q189" s="11"/>
      <c r="R189" s="516">
        <v>11104628.193920901</v>
      </c>
      <c r="S189" s="516">
        <v>4372773.212921761</v>
      </c>
      <c r="T189" s="516">
        <v>3225475.9044539295</v>
      </c>
      <c r="U189" s="516">
        <v>3778322.927701348</v>
      </c>
      <c r="V189" s="125">
        <v>3691002.145075825</v>
      </c>
      <c r="W189" s="125">
        <v>3209813.9365431508</v>
      </c>
      <c r="Y189" s="125">
        <v>2943.9629358220841</v>
      </c>
      <c r="Z189" s="125">
        <v>1188.8997316263624</v>
      </c>
      <c r="AA189" s="125">
        <v>883.44998752504227</v>
      </c>
      <c r="AB189" s="125">
        <v>1050.7015927979278</v>
      </c>
      <c r="AC189" s="125">
        <v>1039.1334867893652</v>
      </c>
      <c r="AD189" s="125">
        <v>914.2164444725579</v>
      </c>
      <c r="AF189" s="20"/>
      <c r="AG189" s="20">
        <v>295000</v>
      </c>
      <c r="AH189" s="20"/>
      <c r="AI189" s="513">
        <v>391000</v>
      </c>
      <c r="AK189" s="388"/>
      <c r="AL189" s="388">
        <v>80.206634040239265</v>
      </c>
      <c r="AM189" s="388"/>
      <c r="AN189" s="388">
        <v>108.7319243604004</v>
      </c>
      <c r="AO189" s="388"/>
      <c r="AP189" s="15">
        <v>3772</v>
      </c>
      <c r="AQ189" s="15">
        <v>3678</v>
      </c>
      <c r="AR189" s="15">
        <v>3651</v>
      </c>
      <c r="AS189" s="15">
        <v>3596</v>
      </c>
      <c r="AT189" s="15">
        <v>3552</v>
      </c>
      <c r="AU189" s="21">
        <v>3511</v>
      </c>
    </row>
    <row r="190" spans="1:47">
      <c r="A190" s="40">
        <v>593</v>
      </c>
      <c r="B190" s="305">
        <v>10</v>
      </c>
      <c r="C190" s="11" t="s">
        <v>188</v>
      </c>
      <c r="D190" s="539">
        <v>57254699.311781824</v>
      </c>
      <c r="E190" s="539">
        <v>7292977.0978693757</v>
      </c>
      <c r="F190" s="539">
        <v>4216520.6119327173</v>
      </c>
      <c r="G190" s="117">
        <v>6493858.1726679876</v>
      </c>
      <c r="H190" s="125">
        <v>8252406.2764916196</v>
      </c>
      <c r="I190" s="125">
        <v>8207881.7119953446</v>
      </c>
      <c r="J190" s="11"/>
      <c r="K190" s="539">
        <v>-1972004</v>
      </c>
      <c r="L190" s="539">
        <v>-2041049</v>
      </c>
      <c r="M190" s="539">
        <v>-1831842</v>
      </c>
      <c r="N190" s="539">
        <v>-420222</v>
      </c>
      <c r="O190" s="516">
        <v>-1349972</v>
      </c>
      <c r="P190" s="787" t="s">
        <v>644</v>
      </c>
      <c r="Q190" s="11"/>
      <c r="R190" s="516">
        <v>55282695.311781824</v>
      </c>
      <c r="S190" s="516">
        <v>5251928.0978693757</v>
      </c>
      <c r="T190" s="516">
        <v>2384678.6119327173</v>
      </c>
      <c r="U190" s="516">
        <v>6073636.1726679876</v>
      </c>
      <c r="V190" s="125">
        <v>6902434.2764916196</v>
      </c>
      <c r="W190" s="125">
        <v>6857909.7119953446</v>
      </c>
      <c r="Y190" s="125">
        <v>3181.7378596708963</v>
      </c>
      <c r="Z190" s="125">
        <v>304.40665958786155</v>
      </c>
      <c r="AA190" s="125">
        <v>139.64271311897389</v>
      </c>
      <c r="AB190" s="125">
        <v>356.22499546439809</v>
      </c>
      <c r="AC190" s="125">
        <v>401.8182720044021</v>
      </c>
      <c r="AD190" s="125">
        <v>400.48526699342119</v>
      </c>
      <c r="AF190" s="20"/>
      <c r="AG190" s="20"/>
      <c r="AH190" s="20"/>
      <c r="AI190" s="9"/>
      <c r="AK190" s="388"/>
      <c r="AL190" s="388"/>
      <c r="AM190" s="388"/>
      <c r="AN190" s="388"/>
      <c r="AO190" s="388"/>
      <c r="AP190" s="15">
        <v>17375</v>
      </c>
      <c r="AQ190" s="15">
        <v>17253</v>
      </c>
      <c r="AR190" s="15">
        <v>17077</v>
      </c>
      <c r="AS190" s="15">
        <v>17050</v>
      </c>
      <c r="AT190" s="15">
        <v>17178</v>
      </c>
      <c r="AU190" s="21">
        <v>17124</v>
      </c>
    </row>
    <row r="191" spans="1:47">
      <c r="A191" s="40">
        <v>595</v>
      </c>
      <c r="B191" s="305">
        <v>11</v>
      </c>
      <c r="C191" s="11" t="s">
        <v>189</v>
      </c>
      <c r="D191" s="539">
        <v>22920081.007583056</v>
      </c>
      <c r="E191" s="539">
        <v>5437442.3221016275</v>
      </c>
      <c r="F191" s="539">
        <v>5584794.4214174487</v>
      </c>
      <c r="G191" s="117">
        <v>5594165.7228867877</v>
      </c>
      <c r="H191" s="125">
        <v>5499815.753725417</v>
      </c>
      <c r="I191" s="125">
        <v>4913804.9313931447</v>
      </c>
      <c r="J191" s="11"/>
      <c r="K191" s="539">
        <v>-6024</v>
      </c>
      <c r="L191" s="539">
        <v>34221</v>
      </c>
      <c r="M191" s="539">
        <v>-42108</v>
      </c>
      <c r="N191" s="539">
        <v>-36994</v>
      </c>
      <c r="O191" s="516">
        <v>85537</v>
      </c>
      <c r="P191" s="787" t="s">
        <v>644</v>
      </c>
      <c r="Q191" s="11"/>
      <c r="R191" s="516">
        <v>22914057.007583056</v>
      </c>
      <c r="S191" s="516">
        <v>5471663.3221016275</v>
      </c>
      <c r="T191" s="516">
        <v>5542686.4214174487</v>
      </c>
      <c r="U191" s="516">
        <v>5557171.7228867877</v>
      </c>
      <c r="V191" s="125">
        <v>5585352.753725417</v>
      </c>
      <c r="W191" s="125">
        <v>4999341.9313931447</v>
      </c>
      <c r="Y191" s="125">
        <v>5302.9523276054279</v>
      </c>
      <c r="Z191" s="125">
        <v>1281.7201504103134</v>
      </c>
      <c r="AA191" s="125">
        <v>1338.8131452699151</v>
      </c>
      <c r="AB191" s="125">
        <v>1364.3927628005863</v>
      </c>
      <c r="AC191" s="125">
        <v>1403.3549632475922</v>
      </c>
      <c r="AD191" s="125">
        <v>1290.8189856424335</v>
      </c>
      <c r="AF191" s="20"/>
      <c r="AG191" s="20"/>
      <c r="AH191" s="20"/>
      <c r="AI191" s="9"/>
      <c r="AK191" s="388"/>
      <c r="AL191" s="388"/>
      <c r="AM191" s="388"/>
      <c r="AN191" s="388"/>
      <c r="AO191" s="388"/>
      <c r="AP191" s="15">
        <v>4321</v>
      </c>
      <c r="AQ191" s="15">
        <v>4269</v>
      </c>
      <c r="AR191" s="15">
        <v>4140</v>
      </c>
      <c r="AS191" s="15">
        <v>4073</v>
      </c>
      <c r="AT191" s="15">
        <v>3980</v>
      </c>
      <c r="AU191" s="21">
        <v>3873</v>
      </c>
    </row>
    <row r="192" spans="1:47">
      <c r="A192" s="40">
        <v>598</v>
      </c>
      <c r="B192" s="305">
        <v>15</v>
      </c>
      <c r="C192" s="11" t="s">
        <v>190</v>
      </c>
      <c r="D192" s="539">
        <v>48000077.864886418</v>
      </c>
      <c r="E192" s="539">
        <v>6088544.123822242</v>
      </c>
      <c r="F192" s="539">
        <v>2446509.4353833129</v>
      </c>
      <c r="G192" s="117">
        <v>6238052.2825036002</v>
      </c>
      <c r="H192" s="125">
        <v>8339361.4523723982</v>
      </c>
      <c r="I192" s="125">
        <v>9242567.3891072292</v>
      </c>
      <c r="J192" s="11"/>
      <c r="K192" s="539">
        <v>2237859</v>
      </c>
      <c r="L192" s="539">
        <v>2602371</v>
      </c>
      <c r="M192" s="539">
        <v>3096952</v>
      </c>
      <c r="N192" s="539">
        <v>3921479</v>
      </c>
      <c r="O192" s="516">
        <v>4499690</v>
      </c>
      <c r="P192" s="787" t="s">
        <v>644</v>
      </c>
      <c r="Q192" s="11"/>
      <c r="R192" s="516">
        <v>50237936.864886418</v>
      </c>
      <c r="S192" s="516">
        <v>8690915.123822242</v>
      </c>
      <c r="T192" s="516">
        <v>5543461.4353833124</v>
      </c>
      <c r="U192" s="516">
        <v>10159531.282503601</v>
      </c>
      <c r="V192" s="125">
        <v>12839051.452372398</v>
      </c>
      <c r="W192" s="125">
        <v>13742257.389107229</v>
      </c>
      <c r="Y192" s="125">
        <v>2634.9489596604644</v>
      </c>
      <c r="Z192" s="125">
        <v>455.09321484119192</v>
      </c>
      <c r="AA192" s="125">
        <v>288.61672491192337</v>
      </c>
      <c r="AB192" s="125">
        <v>521.67041245204632</v>
      </c>
      <c r="AC192" s="125">
        <v>655.85673540929702</v>
      </c>
      <c r="AD192" s="125">
        <v>699.10247693479312</v>
      </c>
      <c r="AF192" s="20"/>
      <c r="AG192" s="20"/>
      <c r="AH192" s="20"/>
      <c r="AI192" s="9"/>
      <c r="AK192" s="388"/>
      <c r="AL192" s="388"/>
      <c r="AM192" s="388"/>
      <c r="AN192" s="388"/>
      <c r="AO192" s="388"/>
      <c r="AP192" s="15">
        <v>19066</v>
      </c>
      <c r="AQ192" s="15">
        <v>19097</v>
      </c>
      <c r="AR192" s="15">
        <v>19207</v>
      </c>
      <c r="AS192" s="15">
        <v>19475</v>
      </c>
      <c r="AT192" s="15">
        <v>19576</v>
      </c>
      <c r="AU192" s="21">
        <v>19657</v>
      </c>
    </row>
    <row r="193" spans="1:47">
      <c r="A193" s="40">
        <v>599</v>
      </c>
      <c r="B193" s="305">
        <v>15</v>
      </c>
      <c r="C193" s="11" t="s">
        <v>191</v>
      </c>
      <c r="D193" s="539">
        <v>32955824.550201871</v>
      </c>
      <c r="E193" s="539">
        <v>16148393.503669469</v>
      </c>
      <c r="F193" s="539">
        <v>16366894.322898511</v>
      </c>
      <c r="G193" s="117">
        <v>16764514.39524417</v>
      </c>
      <c r="H193" s="125">
        <v>17462031.883159325</v>
      </c>
      <c r="I193" s="125">
        <v>17668173.580048814</v>
      </c>
      <c r="J193" s="11"/>
      <c r="K193" s="539">
        <v>-853420</v>
      </c>
      <c r="L193" s="539">
        <v>-904198</v>
      </c>
      <c r="M193" s="539">
        <v>-961827</v>
      </c>
      <c r="N193" s="539">
        <v>-658666</v>
      </c>
      <c r="O193" s="516">
        <v>-764760</v>
      </c>
      <c r="P193" s="787" t="s">
        <v>644</v>
      </c>
      <c r="Q193" s="11"/>
      <c r="R193" s="516">
        <v>32102404.550201871</v>
      </c>
      <c r="S193" s="516">
        <v>15244195.503669469</v>
      </c>
      <c r="T193" s="516">
        <v>15405067.322898511</v>
      </c>
      <c r="U193" s="516">
        <v>16105848.39524417</v>
      </c>
      <c r="V193" s="125">
        <v>16697271.883159325</v>
      </c>
      <c r="W193" s="125">
        <v>16903413.580048814</v>
      </c>
      <c r="Y193" s="125">
        <v>2872.9554814929184</v>
      </c>
      <c r="Z193" s="125">
        <v>1364.5001345926842</v>
      </c>
      <c r="AA193" s="125">
        <v>1374.7159845527851</v>
      </c>
      <c r="AB193" s="125">
        <v>1434.8194561464738</v>
      </c>
      <c r="AC193" s="125">
        <v>1487.3750118616892</v>
      </c>
      <c r="AD193" s="125">
        <v>1497.3348906057945</v>
      </c>
      <c r="AF193" s="20"/>
      <c r="AG193" s="20"/>
      <c r="AH193" s="20"/>
      <c r="AI193" s="9"/>
      <c r="AK193" s="388"/>
      <c r="AL193" s="388"/>
      <c r="AM193" s="388"/>
      <c r="AN193" s="388"/>
      <c r="AO193" s="388"/>
      <c r="AP193" s="15">
        <v>11174</v>
      </c>
      <c r="AQ193" s="15">
        <v>11172</v>
      </c>
      <c r="AR193" s="15">
        <v>11206</v>
      </c>
      <c r="AS193" s="15">
        <v>11225</v>
      </c>
      <c r="AT193" s="15">
        <v>11226</v>
      </c>
      <c r="AU193" s="21">
        <v>11289</v>
      </c>
    </row>
    <row r="194" spans="1:47">
      <c r="A194" s="40">
        <v>601</v>
      </c>
      <c r="B194" s="305">
        <v>13</v>
      </c>
      <c r="C194" s="11" t="s">
        <v>192</v>
      </c>
      <c r="D194" s="539">
        <v>18857264.923239592</v>
      </c>
      <c r="E194" s="539">
        <v>5864039.9375692727</v>
      </c>
      <c r="F194" s="539">
        <v>4975380.1798699107</v>
      </c>
      <c r="G194" s="117">
        <v>5144350.5278757187</v>
      </c>
      <c r="H194" s="125">
        <v>4902472.0045950096</v>
      </c>
      <c r="I194" s="125">
        <v>4825807.8695041062</v>
      </c>
      <c r="J194" s="11"/>
      <c r="K194" s="539">
        <v>419846</v>
      </c>
      <c r="L194" s="539">
        <v>314705</v>
      </c>
      <c r="M194" s="539">
        <v>235322</v>
      </c>
      <c r="N194" s="539">
        <v>409780</v>
      </c>
      <c r="O194" s="516">
        <v>221034</v>
      </c>
      <c r="P194" s="787" t="s">
        <v>644</v>
      </c>
      <c r="Q194" s="11"/>
      <c r="R194" s="516">
        <v>19277110.923239592</v>
      </c>
      <c r="S194" s="516">
        <v>6178744.9375692727</v>
      </c>
      <c r="T194" s="516">
        <v>5210702.1798699107</v>
      </c>
      <c r="U194" s="516">
        <v>5554130.5278757187</v>
      </c>
      <c r="V194" s="125">
        <v>5123506.0045950096</v>
      </c>
      <c r="W194" s="125">
        <v>5046841.8695041062</v>
      </c>
      <c r="Y194" s="125">
        <v>4903.8694793283112</v>
      </c>
      <c r="Z194" s="125">
        <v>1595.3382229716688</v>
      </c>
      <c r="AA194" s="125">
        <v>1376.3080242656922</v>
      </c>
      <c r="AB194" s="125">
        <v>1485.4588199721097</v>
      </c>
      <c r="AC194" s="125">
        <v>1387.7318538989734</v>
      </c>
      <c r="AD194" s="125">
        <v>1372.9167218455132</v>
      </c>
      <c r="AF194" s="20"/>
      <c r="AG194" s="20"/>
      <c r="AH194" s="20"/>
      <c r="AI194" s="9"/>
      <c r="AK194" s="388"/>
      <c r="AL194" s="388"/>
      <c r="AM194" s="388"/>
      <c r="AN194" s="388"/>
      <c r="AO194" s="388"/>
      <c r="AP194" s="15">
        <v>3931</v>
      </c>
      <c r="AQ194" s="15">
        <v>3873</v>
      </c>
      <c r="AR194" s="15">
        <v>3786</v>
      </c>
      <c r="AS194" s="15">
        <v>3739</v>
      </c>
      <c r="AT194" s="15">
        <v>3692</v>
      </c>
      <c r="AU194" s="21">
        <v>3676</v>
      </c>
    </row>
    <row r="195" spans="1:47">
      <c r="A195" s="40">
        <v>604</v>
      </c>
      <c r="B195" s="305">
        <v>6</v>
      </c>
      <c r="C195" s="11" t="s">
        <v>193</v>
      </c>
      <c r="D195" s="539">
        <v>21965278.057100128</v>
      </c>
      <c r="E195" s="539">
        <v>18671793.13909252</v>
      </c>
      <c r="F195" s="539">
        <v>18168006.682693642</v>
      </c>
      <c r="G195" s="117">
        <v>18803764.388786729</v>
      </c>
      <c r="H195" s="125">
        <v>18794145.424584027</v>
      </c>
      <c r="I195" s="125">
        <v>18143679.73842432</v>
      </c>
      <c r="J195" s="11"/>
      <c r="K195" s="539">
        <v>-2325320</v>
      </c>
      <c r="L195" s="539">
        <v>-2085255.9999999998</v>
      </c>
      <c r="M195" s="539">
        <v>-2634445</v>
      </c>
      <c r="N195" s="539">
        <v>-2480510</v>
      </c>
      <c r="O195" s="516">
        <v>-2722848</v>
      </c>
      <c r="P195" s="787" t="s">
        <v>644</v>
      </c>
      <c r="Q195" s="11"/>
      <c r="R195" s="516">
        <v>19639958.057100128</v>
      </c>
      <c r="S195" s="516">
        <v>16586537.13909252</v>
      </c>
      <c r="T195" s="516">
        <v>15533561.682693642</v>
      </c>
      <c r="U195" s="516">
        <v>16323254.388786729</v>
      </c>
      <c r="V195" s="125">
        <v>16071297.424584027</v>
      </c>
      <c r="W195" s="125">
        <v>15420831.73842432</v>
      </c>
      <c r="Y195" s="125">
        <v>991.76680589305295</v>
      </c>
      <c r="Z195" s="125">
        <v>820.87187662538452</v>
      </c>
      <c r="AA195" s="125">
        <v>761.26251814230045</v>
      </c>
      <c r="AB195" s="125">
        <v>786.17032166771321</v>
      </c>
      <c r="AC195" s="125">
        <v>763.77233269575265</v>
      </c>
      <c r="AD195" s="125">
        <v>721.50993021215174</v>
      </c>
      <c r="AF195" s="20"/>
      <c r="AG195" s="20"/>
      <c r="AH195" s="20"/>
      <c r="AI195" s="9"/>
      <c r="AK195" s="388"/>
      <c r="AL195" s="388"/>
      <c r="AM195" s="388"/>
      <c r="AN195" s="388"/>
      <c r="AO195" s="388"/>
      <c r="AP195" s="15">
        <v>19803</v>
      </c>
      <c r="AQ195" s="15">
        <v>20206</v>
      </c>
      <c r="AR195" s="15">
        <v>20405</v>
      </c>
      <c r="AS195" s="15">
        <v>20763</v>
      </c>
      <c r="AT195" s="15">
        <v>21042</v>
      </c>
      <c r="AU195" s="21">
        <v>21373</v>
      </c>
    </row>
    <row r="196" spans="1:47">
      <c r="A196" s="40">
        <v>607</v>
      </c>
      <c r="B196" s="305">
        <v>12</v>
      </c>
      <c r="C196" s="11" t="s">
        <v>194</v>
      </c>
      <c r="D196" s="539">
        <v>17426791.393300995</v>
      </c>
      <c r="E196" s="539">
        <v>4271118.1783467093</v>
      </c>
      <c r="F196" s="539">
        <v>3319474.052606849</v>
      </c>
      <c r="G196" s="117">
        <v>3544058.3967983229</v>
      </c>
      <c r="H196" s="125">
        <v>3900332.8136722976</v>
      </c>
      <c r="I196" s="125">
        <v>3636936.1993602314</v>
      </c>
      <c r="J196" s="11"/>
      <c r="K196" s="539">
        <v>-585937</v>
      </c>
      <c r="L196" s="539">
        <v>-644669</v>
      </c>
      <c r="M196" s="539">
        <v>-591033</v>
      </c>
      <c r="N196" s="539">
        <v>-501997</v>
      </c>
      <c r="O196" s="516">
        <v>-478467</v>
      </c>
      <c r="P196" s="787" t="s">
        <v>644</v>
      </c>
      <c r="Q196" s="11"/>
      <c r="R196" s="516">
        <v>16840854.393300995</v>
      </c>
      <c r="S196" s="516">
        <v>3626449.1783467093</v>
      </c>
      <c r="T196" s="516">
        <v>2728441.052606849</v>
      </c>
      <c r="U196" s="516">
        <v>3042061.3967983229</v>
      </c>
      <c r="V196" s="125">
        <v>3421865.8136722976</v>
      </c>
      <c r="W196" s="125">
        <v>3158469.1993602314</v>
      </c>
      <c r="Y196" s="125">
        <v>4008.7727667938575</v>
      </c>
      <c r="Z196" s="125">
        <v>871.53308780262182</v>
      </c>
      <c r="AA196" s="125">
        <v>668.08057115740667</v>
      </c>
      <c r="AB196" s="125">
        <v>748.53872952714642</v>
      </c>
      <c r="AC196" s="125">
        <v>855.68037351145222</v>
      </c>
      <c r="AD196" s="125">
        <v>801.2352103907233</v>
      </c>
      <c r="AF196" s="20"/>
      <c r="AG196" s="20"/>
      <c r="AH196" s="20"/>
      <c r="AI196" s="513">
        <v>560000</v>
      </c>
      <c r="AK196" s="388"/>
      <c r="AL196" s="388"/>
      <c r="AM196" s="388"/>
      <c r="AN196" s="388">
        <v>137.7952755905512</v>
      </c>
      <c r="AO196" s="388"/>
      <c r="AP196" s="15">
        <v>4201</v>
      </c>
      <c r="AQ196" s="15">
        <v>4161</v>
      </c>
      <c r="AR196" s="15">
        <v>4084</v>
      </c>
      <c r="AS196" s="15">
        <v>4064</v>
      </c>
      <c r="AT196" s="15">
        <v>3999</v>
      </c>
      <c r="AU196" s="21">
        <v>3942</v>
      </c>
    </row>
    <row r="197" spans="1:47">
      <c r="A197" s="40">
        <v>608</v>
      </c>
      <c r="B197" s="305">
        <v>4</v>
      </c>
      <c r="C197" s="11" t="s">
        <v>195</v>
      </c>
      <c r="D197" s="539">
        <v>7568109.7712788181</v>
      </c>
      <c r="E197" s="539">
        <v>1759199.6506163301</v>
      </c>
      <c r="F197" s="539">
        <v>1233876.0212322054</v>
      </c>
      <c r="G197" s="117">
        <v>1318563.0346039529</v>
      </c>
      <c r="H197" s="125">
        <v>1346408.1894274098</v>
      </c>
      <c r="I197" s="125">
        <v>1274094.6469221939</v>
      </c>
      <c r="J197" s="11"/>
      <c r="K197" s="539">
        <v>378114</v>
      </c>
      <c r="L197" s="539">
        <v>431658</v>
      </c>
      <c r="M197" s="539">
        <v>349449</v>
      </c>
      <c r="N197" s="539">
        <v>459679</v>
      </c>
      <c r="O197" s="516">
        <v>464351</v>
      </c>
      <c r="P197" s="787" t="s">
        <v>644</v>
      </c>
      <c r="Q197" s="11"/>
      <c r="R197" s="516">
        <v>7946223.7712788181</v>
      </c>
      <c r="S197" s="516">
        <v>2190857.6506163301</v>
      </c>
      <c r="T197" s="516">
        <v>1583325.0212322054</v>
      </c>
      <c r="U197" s="516">
        <v>1778242.0346039529</v>
      </c>
      <c r="V197" s="125">
        <v>1810759.1894274098</v>
      </c>
      <c r="W197" s="125">
        <v>1738445.6469221939</v>
      </c>
      <c r="Y197" s="125">
        <v>3851.7807907313709</v>
      </c>
      <c r="Z197" s="125">
        <v>1088.3545209221709</v>
      </c>
      <c r="AA197" s="125">
        <v>799.659101632427</v>
      </c>
      <c r="AB197" s="125">
        <v>915.2043410210772</v>
      </c>
      <c r="AC197" s="125">
        <v>937.73132544143436</v>
      </c>
      <c r="AD197" s="125">
        <v>918.35480555847539</v>
      </c>
      <c r="AF197" s="20">
        <v>360000</v>
      </c>
      <c r="AG197" s="20"/>
      <c r="AH197" s="20"/>
      <c r="AI197" s="513">
        <v>193000</v>
      </c>
      <c r="AK197" s="388">
        <v>174.50315075133301</v>
      </c>
      <c r="AL197" s="388"/>
      <c r="AM197" s="388"/>
      <c r="AN197" s="388">
        <v>99.330931549150804</v>
      </c>
      <c r="AO197" s="388"/>
      <c r="AP197" s="15">
        <v>2063</v>
      </c>
      <c r="AQ197" s="15">
        <v>2013</v>
      </c>
      <c r="AR197" s="15">
        <v>1980</v>
      </c>
      <c r="AS197" s="15">
        <v>1943</v>
      </c>
      <c r="AT197" s="15">
        <v>1931</v>
      </c>
      <c r="AU197" s="21">
        <v>1893</v>
      </c>
    </row>
    <row r="198" spans="1:47">
      <c r="A198" s="40">
        <v>609</v>
      </c>
      <c r="B198" s="305">
        <v>4</v>
      </c>
      <c r="C198" s="11" t="s">
        <v>196</v>
      </c>
      <c r="D198" s="539">
        <v>189975203.18169466</v>
      </c>
      <c r="E198" s="539">
        <v>30243756.491886873</v>
      </c>
      <c r="F198" s="539">
        <v>18893034.838243462</v>
      </c>
      <c r="G198" s="117">
        <v>25992597.365124989</v>
      </c>
      <c r="H198" s="125">
        <v>29134906.096412655</v>
      </c>
      <c r="I198" s="125">
        <v>29947729.888675027</v>
      </c>
      <c r="J198" s="11"/>
      <c r="K198" s="539">
        <v>-5604125</v>
      </c>
      <c r="L198" s="539">
        <v>-5595216</v>
      </c>
      <c r="M198" s="539">
        <v>-4957865</v>
      </c>
      <c r="N198" s="539">
        <v>-4370560</v>
      </c>
      <c r="O198" s="516">
        <v>-4650232</v>
      </c>
      <c r="P198" s="787" t="s">
        <v>644</v>
      </c>
      <c r="Q198" s="11"/>
      <c r="R198" s="516">
        <v>184371078.18169466</v>
      </c>
      <c r="S198" s="516">
        <v>24648540.491886873</v>
      </c>
      <c r="T198" s="516">
        <v>13935169.838243462</v>
      </c>
      <c r="U198" s="516">
        <v>21622037.365124989</v>
      </c>
      <c r="V198" s="125">
        <v>24484674.096412655</v>
      </c>
      <c r="W198" s="125">
        <v>25297497.888675027</v>
      </c>
      <c r="Y198" s="125">
        <v>2203.181948540876</v>
      </c>
      <c r="Z198" s="125">
        <v>295.25574964527533</v>
      </c>
      <c r="AA198" s="125">
        <v>167.47995719299877</v>
      </c>
      <c r="AB198" s="125">
        <v>260.17420360894505</v>
      </c>
      <c r="AC198" s="125">
        <v>293.91602060395718</v>
      </c>
      <c r="AD198" s="125">
        <v>304.75241403053883</v>
      </c>
      <c r="AF198" s="20"/>
      <c r="AG198" s="20"/>
      <c r="AH198" s="20"/>
      <c r="AI198" s="9"/>
      <c r="AK198" s="388"/>
      <c r="AL198" s="388"/>
      <c r="AM198" s="388"/>
      <c r="AN198" s="388"/>
      <c r="AO198" s="388"/>
      <c r="AP198" s="15">
        <v>83684</v>
      </c>
      <c r="AQ198" s="15">
        <v>83482</v>
      </c>
      <c r="AR198" s="15">
        <v>83205</v>
      </c>
      <c r="AS198" s="15">
        <v>83106</v>
      </c>
      <c r="AT198" s="15">
        <v>83305</v>
      </c>
      <c r="AU198" s="21">
        <v>83010</v>
      </c>
    </row>
    <row r="199" spans="1:47">
      <c r="A199" s="40">
        <v>611</v>
      </c>
      <c r="B199" s="305">
        <v>1</v>
      </c>
      <c r="C199" s="11" t="s">
        <v>197</v>
      </c>
      <c r="D199" s="539">
        <v>7811235.0434155669</v>
      </c>
      <c r="E199" s="539">
        <v>5873806.310528202</v>
      </c>
      <c r="F199" s="539">
        <v>5026499.016282456</v>
      </c>
      <c r="G199" s="117">
        <v>4790826.5777776241</v>
      </c>
      <c r="H199" s="125">
        <v>4361093.3936071247</v>
      </c>
      <c r="I199" s="125">
        <v>4037380.1897272035</v>
      </c>
      <c r="J199" s="11"/>
      <c r="K199" s="539">
        <v>-1287903</v>
      </c>
      <c r="L199" s="539">
        <v>-1304768</v>
      </c>
      <c r="M199" s="539">
        <v>-1349802</v>
      </c>
      <c r="N199" s="539">
        <v>-1353821</v>
      </c>
      <c r="O199" s="516">
        <v>-1385902</v>
      </c>
      <c r="P199" s="787" t="s">
        <v>644</v>
      </c>
      <c r="Q199" s="11"/>
      <c r="R199" s="516">
        <v>6523332.0434155669</v>
      </c>
      <c r="S199" s="516">
        <v>4569038.310528202</v>
      </c>
      <c r="T199" s="516">
        <v>3676697.016282456</v>
      </c>
      <c r="U199" s="516">
        <v>3437005.5777776241</v>
      </c>
      <c r="V199" s="125">
        <v>2975191.3936071247</v>
      </c>
      <c r="W199" s="125">
        <v>2651478.1897272035</v>
      </c>
      <c r="Y199" s="125">
        <v>1286.6532630010979</v>
      </c>
      <c r="Z199" s="125">
        <v>901.90254846589062</v>
      </c>
      <c r="AA199" s="125">
        <v>733.72520779933268</v>
      </c>
      <c r="AB199" s="125">
        <v>691.13323502465801</v>
      </c>
      <c r="AC199" s="125">
        <v>599.71606402078703</v>
      </c>
      <c r="AD199" s="125">
        <v>539.02788975954536</v>
      </c>
      <c r="AF199" s="20"/>
      <c r="AG199" s="20"/>
      <c r="AH199" s="20"/>
      <c r="AI199" s="513">
        <v>148000</v>
      </c>
      <c r="AK199" s="388"/>
      <c r="AL199" s="388"/>
      <c r="AM199" s="388"/>
      <c r="AN199" s="388">
        <v>29.7607078222401</v>
      </c>
      <c r="AO199" s="388"/>
      <c r="AP199" s="15">
        <v>5070</v>
      </c>
      <c r="AQ199" s="15">
        <v>5066</v>
      </c>
      <c r="AR199" s="15">
        <v>5011</v>
      </c>
      <c r="AS199" s="15">
        <v>4973</v>
      </c>
      <c r="AT199" s="15">
        <v>4961</v>
      </c>
      <c r="AU199" s="21">
        <v>4919</v>
      </c>
    </row>
    <row r="200" spans="1:47">
      <c r="A200" s="40">
        <v>614</v>
      </c>
      <c r="B200" s="305">
        <v>19</v>
      </c>
      <c r="C200" s="11" t="s">
        <v>198</v>
      </c>
      <c r="D200" s="539">
        <v>18388478.027075026</v>
      </c>
      <c r="E200" s="539">
        <v>3471116.294037472</v>
      </c>
      <c r="F200" s="539">
        <v>3141275.0860525374</v>
      </c>
      <c r="G200" s="117">
        <v>3352996.0262888591</v>
      </c>
      <c r="H200" s="125">
        <v>3407274.0093410537</v>
      </c>
      <c r="I200" s="125">
        <v>3393304.9944750788</v>
      </c>
      <c r="J200" s="11"/>
      <c r="K200" s="539">
        <v>276859</v>
      </c>
      <c r="L200" s="539">
        <v>156588</v>
      </c>
      <c r="M200" s="539">
        <v>310486</v>
      </c>
      <c r="N200" s="539">
        <v>445320</v>
      </c>
      <c r="O200" s="516">
        <v>519450</v>
      </c>
      <c r="P200" s="787" t="s">
        <v>644</v>
      </c>
      <c r="Q200" s="11"/>
      <c r="R200" s="516">
        <v>18665337.027075026</v>
      </c>
      <c r="S200" s="516">
        <v>3627704.294037472</v>
      </c>
      <c r="T200" s="516">
        <v>3451761.0860525374</v>
      </c>
      <c r="U200" s="516">
        <v>3798316.0262888591</v>
      </c>
      <c r="V200" s="125">
        <v>3926724.0093410537</v>
      </c>
      <c r="W200" s="125">
        <v>3912754.9944750788</v>
      </c>
      <c r="Y200" s="125">
        <v>5988.2377372714236</v>
      </c>
      <c r="Z200" s="125">
        <v>1183.2042707232458</v>
      </c>
      <c r="AA200" s="125">
        <v>1150.9706855793722</v>
      </c>
      <c r="AB200" s="125">
        <v>1299.4580999961886</v>
      </c>
      <c r="AC200" s="125">
        <v>1364.3933319461619</v>
      </c>
      <c r="AD200" s="125">
        <v>1384.5559074575651</v>
      </c>
      <c r="AF200" s="20"/>
      <c r="AG200" s="20"/>
      <c r="AH200" s="20"/>
      <c r="AI200" s="9"/>
      <c r="AK200" s="388"/>
      <c r="AL200" s="388"/>
      <c r="AM200" s="388"/>
      <c r="AN200" s="388"/>
      <c r="AO200" s="388"/>
      <c r="AP200" s="15">
        <v>3117</v>
      </c>
      <c r="AQ200" s="15">
        <v>3066</v>
      </c>
      <c r="AR200" s="15">
        <v>2999</v>
      </c>
      <c r="AS200" s="15">
        <v>2923</v>
      </c>
      <c r="AT200" s="15">
        <v>2878</v>
      </c>
      <c r="AU200" s="21">
        <v>2826</v>
      </c>
    </row>
    <row r="201" spans="1:47">
      <c r="A201" s="40">
        <v>615</v>
      </c>
      <c r="B201" s="305">
        <v>17</v>
      </c>
      <c r="C201" s="11" t="s">
        <v>199</v>
      </c>
      <c r="D201" s="539">
        <v>40208162.341424547</v>
      </c>
      <c r="E201" s="539">
        <v>15267472.035555469</v>
      </c>
      <c r="F201" s="539">
        <v>15249683.571646634</v>
      </c>
      <c r="G201" s="117">
        <v>16362616.5858908</v>
      </c>
      <c r="H201" s="125">
        <v>16048774.879902661</v>
      </c>
      <c r="I201" s="125">
        <v>15427553.544786789</v>
      </c>
      <c r="J201" s="11"/>
      <c r="K201" s="539">
        <v>-170506</v>
      </c>
      <c r="L201" s="539">
        <v>-86085</v>
      </c>
      <c r="M201" s="539">
        <v>128733</v>
      </c>
      <c r="N201" s="539">
        <v>49883</v>
      </c>
      <c r="O201" s="516">
        <v>-27961</v>
      </c>
      <c r="P201" s="787" t="s">
        <v>644</v>
      </c>
      <c r="Q201" s="11"/>
      <c r="R201" s="516">
        <v>40037656.341424547</v>
      </c>
      <c r="S201" s="516">
        <v>15181387.035555469</v>
      </c>
      <c r="T201" s="516">
        <v>15378416.571646634</v>
      </c>
      <c r="U201" s="516">
        <v>16412499.5858908</v>
      </c>
      <c r="V201" s="125">
        <v>16020813.879902661</v>
      </c>
      <c r="W201" s="125">
        <v>15399592.544786789</v>
      </c>
      <c r="Y201" s="125">
        <v>5146.8898754884367</v>
      </c>
      <c r="Z201" s="125">
        <v>1971.0967327389599</v>
      </c>
      <c r="AA201" s="125">
        <v>2022.6774393853261</v>
      </c>
      <c r="AB201" s="125">
        <v>2194.4778160035835</v>
      </c>
      <c r="AC201" s="125">
        <v>2193.4301588037597</v>
      </c>
      <c r="AD201" s="125">
        <v>2148.3806563597641</v>
      </c>
      <c r="AF201" s="20"/>
      <c r="AG201" s="20"/>
      <c r="AH201" s="20"/>
      <c r="AI201" s="513">
        <v>219000</v>
      </c>
      <c r="AK201" s="388"/>
      <c r="AL201" s="388"/>
      <c r="AM201" s="388"/>
      <c r="AN201" s="388">
        <v>29.281989570798231</v>
      </c>
      <c r="AO201" s="388"/>
      <c r="AP201" s="15">
        <v>7779</v>
      </c>
      <c r="AQ201" s="15">
        <v>7702</v>
      </c>
      <c r="AR201" s="15">
        <v>7603</v>
      </c>
      <c r="AS201" s="15">
        <v>7479</v>
      </c>
      <c r="AT201" s="15">
        <v>7304</v>
      </c>
      <c r="AU201" s="21">
        <v>7168</v>
      </c>
    </row>
    <row r="202" spans="1:47">
      <c r="A202" s="40">
        <v>616</v>
      </c>
      <c r="B202" s="305">
        <v>1</v>
      </c>
      <c r="C202" s="11" t="s">
        <v>200</v>
      </c>
      <c r="D202" s="539">
        <v>4631512.0050950246</v>
      </c>
      <c r="E202" s="539">
        <v>1623061.7660192144</v>
      </c>
      <c r="F202" s="539">
        <v>1069770.7336685141</v>
      </c>
      <c r="G202" s="117">
        <v>1151585.5757840611</v>
      </c>
      <c r="H202" s="125">
        <v>1067312.2056758131</v>
      </c>
      <c r="I202" s="125">
        <v>1142778.0086322683</v>
      </c>
      <c r="J202" s="11"/>
      <c r="K202" s="539">
        <v>-488692</v>
      </c>
      <c r="L202" s="539">
        <v>-511293</v>
      </c>
      <c r="M202" s="539">
        <v>-496640</v>
      </c>
      <c r="N202" s="539">
        <v>-469956</v>
      </c>
      <c r="O202" s="516">
        <v>-499923</v>
      </c>
      <c r="P202" s="787" t="s">
        <v>644</v>
      </c>
      <c r="Q202" s="11"/>
      <c r="R202" s="516">
        <v>4142820.0050950246</v>
      </c>
      <c r="S202" s="516">
        <v>1111768.7660192144</v>
      </c>
      <c r="T202" s="516">
        <v>573130.73366851406</v>
      </c>
      <c r="U202" s="516">
        <v>681629.5757840611</v>
      </c>
      <c r="V202" s="125">
        <v>567389.20567581314</v>
      </c>
      <c r="W202" s="125">
        <v>642855.00863226829</v>
      </c>
      <c r="Y202" s="125">
        <v>2260.1309356765</v>
      </c>
      <c r="Z202" s="125">
        <v>601.60647511862248</v>
      </c>
      <c r="AA202" s="125">
        <v>317.17251448174545</v>
      </c>
      <c r="AB202" s="125">
        <v>382.72295102979285</v>
      </c>
      <c r="AC202" s="125">
        <v>325.52450124831506</v>
      </c>
      <c r="AD202" s="125">
        <v>373.7529119955048</v>
      </c>
      <c r="AF202" s="20"/>
      <c r="AG202" s="20">
        <v>180000</v>
      </c>
      <c r="AH202" s="20">
        <v>89000</v>
      </c>
      <c r="AI202" s="513">
        <v>53000</v>
      </c>
      <c r="AK202" s="388"/>
      <c r="AL202" s="388">
        <v>97.402597402597408</v>
      </c>
      <c r="AM202" s="388">
        <v>49.25290536801328</v>
      </c>
      <c r="AN202" s="388">
        <v>29.75856260527793</v>
      </c>
      <c r="AO202" s="388"/>
      <c r="AP202" s="15">
        <v>1833</v>
      </c>
      <c r="AQ202" s="15">
        <v>1848</v>
      </c>
      <c r="AR202" s="15">
        <v>1807</v>
      </c>
      <c r="AS202" s="15">
        <v>1781</v>
      </c>
      <c r="AT202" s="15">
        <v>1743</v>
      </c>
      <c r="AU202" s="21">
        <v>1720</v>
      </c>
    </row>
    <row r="203" spans="1:47">
      <c r="A203" s="40">
        <v>619</v>
      </c>
      <c r="B203" s="305">
        <v>6</v>
      </c>
      <c r="C203" s="11" t="s">
        <v>201</v>
      </c>
      <c r="D203" s="539">
        <v>12014355.598123003</v>
      </c>
      <c r="E203" s="539">
        <v>3772120.8345751804</v>
      </c>
      <c r="F203" s="539">
        <v>3344950.8714898806</v>
      </c>
      <c r="G203" s="117">
        <v>3538467.0765338698</v>
      </c>
      <c r="H203" s="125">
        <v>3405842.1540339803</v>
      </c>
      <c r="I203" s="125">
        <v>3384758.1653772839</v>
      </c>
      <c r="J203" s="11"/>
      <c r="K203" s="539">
        <v>-195770</v>
      </c>
      <c r="L203" s="539">
        <v>-275084</v>
      </c>
      <c r="M203" s="539">
        <v>72301</v>
      </c>
      <c r="N203" s="539">
        <v>69723</v>
      </c>
      <c r="O203" s="516">
        <v>279771</v>
      </c>
      <c r="P203" s="787" t="s">
        <v>644</v>
      </c>
      <c r="Q203" s="11"/>
      <c r="R203" s="516">
        <v>11818585.598123003</v>
      </c>
      <c r="S203" s="516">
        <v>3497036.8345751804</v>
      </c>
      <c r="T203" s="516">
        <v>3417251.8714898806</v>
      </c>
      <c r="U203" s="516">
        <v>3608190.0765338698</v>
      </c>
      <c r="V203" s="125">
        <v>3685613.1540339803</v>
      </c>
      <c r="W203" s="125">
        <v>3664529.1653772839</v>
      </c>
      <c r="Y203" s="125">
        <v>4243.6573063278283</v>
      </c>
      <c r="Z203" s="125">
        <v>1285.2028057975672</v>
      </c>
      <c r="AA203" s="125">
        <v>1277.477335136404</v>
      </c>
      <c r="AB203" s="125">
        <v>1361.5811609561772</v>
      </c>
      <c r="AC203" s="125">
        <v>1413.7373049612506</v>
      </c>
      <c r="AD203" s="125">
        <v>1439.3280303917061</v>
      </c>
      <c r="AF203" s="20"/>
      <c r="AG203" s="20"/>
      <c r="AH203" s="20"/>
      <c r="AI203" s="9"/>
      <c r="AK203" s="388"/>
      <c r="AL203" s="388"/>
      <c r="AM203" s="388"/>
      <c r="AN203" s="388"/>
      <c r="AO203" s="388"/>
      <c r="AP203" s="15">
        <v>2785</v>
      </c>
      <c r="AQ203" s="15">
        <v>2721</v>
      </c>
      <c r="AR203" s="15">
        <v>2675</v>
      </c>
      <c r="AS203" s="15">
        <v>2650</v>
      </c>
      <c r="AT203" s="15">
        <v>2607</v>
      </c>
      <c r="AU203" s="21">
        <v>2546</v>
      </c>
    </row>
    <row r="204" spans="1:47">
      <c r="A204" s="40">
        <v>620</v>
      </c>
      <c r="B204" s="305">
        <v>18</v>
      </c>
      <c r="C204" s="11" t="s">
        <v>202</v>
      </c>
      <c r="D204" s="539">
        <v>15469708.548071984</v>
      </c>
      <c r="E204" s="539">
        <v>3888761.0862761601</v>
      </c>
      <c r="F204" s="539">
        <v>3674250.9098023362</v>
      </c>
      <c r="G204" s="117">
        <v>4405531.1916220253</v>
      </c>
      <c r="H204" s="125">
        <v>4351960.7323782193</v>
      </c>
      <c r="I204" s="125">
        <v>4110647.9793402357</v>
      </c>
      <c r="J204" s="11"/>
      <c r="K204" s="539">
        <v>-116298</v>
      </c>
      <c r="L204" s="539">
        <v>106429</v>
      </c>
      <c r="M204" s="539">
        <v>104708</v>
      </c>
      <c r="N204" s="539">
        <v>351063</v>
      </c>
      <c r="O204" s="516">
        <v>217352</v>
      </c>
      <c r="P204" s="787" t="s">
        <v>644</v>
      </c>
      <c r="Q204" s="11"/>
      <c r="R204" s="516">
        <v>15353410.548071984</v>
      </c>
      <c r="S204" s="516">
        <v>3995190.0862761601</v>
      </c>
      <c r="T204" s="516">
        <v>3778958.9098023362</v>
      </c>
      <c r="U204" s="516">
        <v>4756594.1916220253</v>
      </c>
      <c r="V204" s="125">
        <v>4569312.7323782193</v>
      </c>
      <c r="W204" s="125">
        <v>4327999.9793402357</v>
      </c>
      <c r="Y204" s="125">
        <v>6163.5530100650276</v>
      </c>
      <c r="Z204" s="125">
        <v>1633.3565356811775</v>
      </c>
      <c r="AA204" s="125">
        <v>1587.7978612614859</v>
      </c>
      <c r="AB204" s="125">
        <v>2016.3604034006041</v>
      </c>
      <c r="AC204" s="125">
        <v>1948.5342142337822</v>
      </c>
      <c r="AD204" s="125">
        <v>1863.9104131525562</v>
      </c>
      <c r="AF204" s="20"/>
      <c r="AG204" s="20"/>
      <c r="AH204" s="20"/>
      <c r="AI204" s="9"/>
      <c r="AK204" s="388"/>
      <c r="AL204" s="388"/>
      <c r="AM204" s="388"/>
      <c r="AN204" s="388"/>
      <c r="AO204" s="388"/>
      <c r="AP204" s="15">
        <v>2491</v>
      </c>
      <c r="AQ204" s="15">
        <v>2446</v>
      </c>
      <c r="AR204" s="15">
        <v>2380</v>
      </c>
      <c r="AS204" s="15">
        <v>2359</v>
      </c>
      <c r="AT204" s="15">
        <v>2345</v>
      </c>
      <c r="AU204" s="21">
        <v>2322</v>
      </c>
    </row>
    <row r="205" spans="1:47">
      <c r="A205" s="40">
        <v>623</v>
      </c>
      <c r="B205" s="305">
        <v>10</v>
      </c>
      <c r="C205" s="11" t="s">
        <v>203</v>
      </c>
      <c r="D205" s="539">
        <v>8847600.6144459862</v>
      </c>
      <c r="E205" s="539">
        <v>1829823.6420357039</v>
      </c>
      <c r="F205" s="539">
        <v>1820240.7345447142</v>
      </c>
      <c r="G205" s="117">
        <v>1890832.0157316269</v>
      </c>
      <c r="H205" s="125">
        <v>1921659.1866381569</v>
      </c>
      <c r="I205" s="125">
        <v>1959157.3105392321</v>
      </c>
      <c r="J205" s="11"/>
      <c r="K205" s="539">
        <v>-468164</v>
      </c>
      <c r="L205" s="539">
        <v>-417565</v>
      </c>
      <c r="M205" s="539">
        <v>-517571</v>
      </c>
      <c r="N205" s="539">
        <v>-510075</v>
      </c>
      <c r="O205" s="516">
        <v>-528974</v>
      </c>
      <c r="P205" s="787" t="s">
        <v>644</v>
      </c>
      <c r="Q205" s="11"/>
      <c r="R205" s="516">
        <v>8379436.6144459862</v>
      </c>
      <c r="S205" s="516">
        <v>1412258.6420357039</v>
      </c>
      <c r="T205" s="516">
        <v>1302669.7345447142</v>
      </c>
      <c r="U205" s="516">
        <v>1380757.0157316269</v>
      </c>
      <c r="V205" s="125">
        <v>1392685.1866381569</v>
      </c>
      <c r="W205" s="125">
        <v>1430183.3105392321</v>
      </c>
      <c r="Y205" s="125">
        <v>3921.1214854684072</v>
      </c>
      <c r="Z205" s="125">
        <v>667.10375155205668</v>
      </c>
      <c r="AA205" s="125">
        <v>618.25806100840737</v>
      </c>
      <c r="AB205" s="125">
        <v>655.00807197895017</v>
      </c>
      <c r="AC205" s="125">
        <v>662.86777088917506</v>
      </c>
      <c r="AD205" s="125">
        <v>687.2577177026584</v>
      </c>
      <c r="AF205" s="20"/>
      <c r="AG205" s="20"/>
      <c r="AH205" s="20"/>
      <c r="AI205" s="9"/>
      <c r="AK205" s="388"/>
      <c r="AL205" s="388"/>
      <c r="AM205" s="388"/>
      <c r="AN205" s="388"/>
      <c r="AO205" s="388"/>
      <c r="AP205" s="15">
        <v>2137</v>
      </c>
      <c r="AQ205" s="15">
        <v>2117</v>
      </c>
      <c r="AR205" s="15">
        <v>2107</v>
      </c>
      <c r="AS205" s="15">
        <v>2108</v>
      </c>
      <c r="AT205" s="15">
        <v>2101</v>
      </c>
      <c r="AU205" s="21">
        <v>2081</v>
      </c>
    </row>
    <row r="206" spans="1:47">
      <c r="A206" s="40">
        <v>624</v>
      </c>
      <c r="B206" s="305">
        <v>8</v>
      </c>
      <c r="C206" s="11" t="s">
        <v>204</v>
      </c>
      <c r="D206" s="539">
        <v>11380423.409229178</v>
      </c>
      <c r="E206" s="539">
        <v>6301219.4791767811</v>
      </c>
      <c r="F206" s="539">
        <v>4829754.6604864756</v>
      </c>
      <c r="G206" s="117">
        <v>4957047.1487511862</v>
      </c>
      <c r="H206" s="125">
        <v>4570660.4041649131</v>
      </c>
      <c r="I206" s="125">
        <v>4584319.3327479735</v>
      </c>
      <c r="J206" s="11"/>
      <c r="K206" s="539">
        <v>-842338</v>
      </c>
      <c r="L206" s="539">
        <v>-879719</v>
      </c>
      <c r="M206" s="539">
        <v>-843136</v>
      </c>
      <c r="N206" s="539">
        <v>-807789</v>
      </c>
      <c r="O206" s="516">
        <v>-781220</v>
      </c>
      <c r="P206" s="787" t="s">
        <v>644</v>
      </c>
      <c r="Q206" s="11"/>
      <c r="R206" s="516">
        <v>10538085.409229178</v>
      </c>
      <c r="S206" s="516">
        <v>5421500.4791767811</v>
      </c>
      <c r="T206" s="516">
        <v>3986618.6604864756</v>
      </c>
      <c r="U206" s="516">
        <v>4149258.1487511862</v>
      </c>
      <c r="V206" s="125">
        <v>3789440.4041649131</v>
      </c>
      <c r="W206" s="125">
        <v>3803099.3327479735</v>
      </c>
      <c r="Y206" s="125">
        <v>2056.2117871666687</v>
      </c>
      <c r="Z206" s="125">
        <v>1059.0936665709671</v>
      </c>
      <c r="AA206" s="125">
        <v>779.09295690570173</v>
      </c>
      <c r="AB206" s="125">
        <v>819.20200370210978</v>
      </c>
      <c r="AC206" s="125">
        <v>757.73653352627741</v>
      </c>
      <c r="AD206" s="125">
        <v>758.19364687958</v>
      </c>
      <c r="AF206" s="20"/>
      <c r="AG206" s="20"/>
      <c r="AH206" s="20"/>
      <c r="AI206" s="9"/>
      <c r="AK206" s="388"/>
      <c r="AL206" s="388"/>
      <c r="AM206" s="388"/>
      <c r="AN206" s="388"/>
      <c r="AO206" s="388"/>
      <c r="AP206" s="15">
        <v>5125</v>
      </c>
      <c r="AQ206" s="15">
        <v>5119</v>
      </c>
      <c r="AR206" s="15">
        <v>5117</v>
      </c>
      <c r="AS206" s="15">
        <v>5065</v>
      </c>
      <c r="AT206" s="15">
        <v>5001</v>
      </c>
      <c r="AU206" s="21">
        <v>5016</v>
      </c>
    </row>
    <row r="207" spans="1:47">
      <c r="A207" s="40">
        <v>625</v>
      </c>
      <c r="B207" s="305">
        <v>17</v>
      </c>
      <c r="C207" s="11" t="s">
        <v>205</v>
      </c>
      <c r="D207" s="539">
        <v>11082417.539582383</v>
      </c>
      <c r="E207" s="539">
        <v>4564433.2352282982</v>
      </c>
      <c r="F207" s="539">
        <v>4125920.4983475721</v>
      </c>
      <c r="G207" s="117">
        <v>4275061.7581640854</v>
      </c>
      <c r="H207" s="125">
        <v>4239534.5750426948</v>
      </c>
      <c r="I207" s="125">
        <v>4487710.111118936</v>
      </c>
      <c r="J207" s="11"/>
      <c r="K207" s="539">
        <v>590379</v>
      </c>
      <c r="L207" s="539">
        <v>491109</v>
      </c>
      <c r="M207" s="539">
        <v>343455</v>
      </c>
      <c r="N207" s="539">
        <v>542688</v>
      </c>
      <c r="O207" s="516">
        <v>639137</v>
      </c>
      <c r="P207" s="787" t="s">
        <v>644</v>
      </c>
      <c r="Q207" s="11"/>
      <c r="R207" s="516">
        <v>11672796.539582383</v>
      </c>
      <c r="S207" s="516">
        <v>5055542.2352282982</v>
      </c>
      <c r="T207" s="516">
        <v>4469375.4983475721</v>
      </c>
      <c r="U207" s="516">
        <v>4817749.7581640854</v>
      </c>
      <c r="V207" s="125">
        <v>4878671.5750426948</v>
      </c>
      <c r="W207" s="125">
        <v>5126847.111118936</v>
      </c>
      <c r="Y207" s="125">
        <v>3825.892015595668</v>
      </c>
      <c r="Z207" s="125">
        <v>1658.6424656260822</v>
      </c>
      <c r="AA207" s="125">
        <v>1494.2746567527824</v>
      </c>
      <c r="AB207" s="125">
        <v>1616.6945497194918</v>
      </c>
      <c r="AC207" s="125">
        <v>1639.3385668826259</v>
      </c>
      <c r="AD207" s="125">
        <v>1745.0126314223744</v>
      </c>
      <c r="AF207" s="20">
        <v>300000</v>
      </c>
      <c r="AG207" s="20"/>
      <c r="AH207" s="20"/>
      <c r="AI207" s="9"/>
      <c r="AK207" s="388">
        <v>98.328416912487711</v>
      </c>
      <c r="AL207" s="388"/>
      <c r="AM207" s="388"/>
      <c r="AN207" s="388"/>
      <c r="AO207" s="388"/>
      <c r="AP207" s="15">
        <v>3051</v>
      </c>
      <c r="AQ207" s="15">
        <v>3048</v>
      </c>
      <c r="AR207" s="15">
        <v>2991</v>
      </c>
      <c r="AS207" s="15">
        <v>2980</v>
      </c>
      <c r="AT207" s="15">
        <v>2976</v>
      </c>
      <c r="AU207" s="21">
        <v>2938</v>
      </c>
    </row>
    <row r="208" spans="1:47">
      <c r="A208" s="40">
        <v>626</v>
      </c>
      <c r="B208" s="305">
        <v>17</v>
      </c>
      <c r="C208" s="11" t="s">
        <v>206</v>
      </c>
      <c r="D208" s="539">
        <v>20819854.901359029</v>
      </c>
      <c r="E208" s="539">
        <v>2263638.0976841026</v>
      </c>
      <c r="F208" s="539">
        <v>2789742.2615641458</v>
      </c>
      <c r="G208" s="117">
        <v>4104535.7467533252</v>
      </c>
      <c r="H208" s="125">
        <v>4413973.5902073318</v>
      </c>
      <c r="I208" s="125">
        <v>4437082.912585753</v>
      </c>
      <c r="J208" s="11"/>
      <c r="K208" s="539">
        <v>-294930</v>
      </c>
      <c r="L208" s="539">
        <v>-223161</v>
      </c>
      <c r="M208" s="539">
        <v>-196098</v>
      </c>
      <c r="N208" s="539">
        <v>-110881</v>
      </c>
      <c r="O208" s="516">
        <v>-176465</v>
      </c>
      <c r="P208" s="787" t="s">
        <v>644</v>
      </c>
      <c r="Q208" s="11"/>
      <c r="R208" s="516">
        <v>20524924.901359029</v>
      </c>
      <c r="S208" s="516">
        <v>2040477.0976841026</v>
      </c>
      <c r="T208" s="516">
        <v>2593644.2615641458</v>
      </c>
      <c r="U208" s="516">
        <v>3993654.7467533252</v>
      </c>
      <c r="V208" s="125">
        <v>4237508.5902073318</v>
      </c>
      <c r="W208" s="125">
        <v>4260617.912585753</v>
      </c>
      <c r="Y208" s="125">
        <v>4078.0697201190201</v>
      </c>
      <c r="Z208" s="125">
        <v>411.05501564949691</v>
      </c>
      <c r="AA208" s="125">
        <v>536.43107788296709</v>
      </c>
      <c r="AB208" s="125">
        <v>839.70873565040483</v>
      </c>
      <c r="AC208" s="125">
        <v>901.21407703260991</v>
      </c>
      <c r="AD208" s="125">
        <v>936.19378435195631</v>
      </c>
      <c r="AF208" s="20"/>
      <c r="AG208" s="20"/>
      <c r="AH208" s="20">
        <v>950000</v>
      </c>
      <c r="AI208" s="513">
        <v>245000</v>
      </c>
      <c r="AK208" s="388"/>
      <c r="AL208" s="388"/>
      <c r="AM208" s="388">
        <v>196.48397104446741</v>
      </c>
      <c r="AN208" s="388">
        <v>51.513877207737593</v>
      </c>
      <c r="AO208" s="388"/>
      <c r="AP208" s="15">
        <v>5033</v>
      </c>
      <c r="AQ208" s="15">
        <v>4964</v>
      </c>
      <c r="AR208" s="15">
        <v>4835</v>
      </c>
      <c r="AS208" s="15">
        <v>4756</v>
      </c>
      <c r="AT208" s="15">
        <v>4702</v>
      </c>
      <c r="AU208" s="21">
        <v>4551</v>
      </c>
    </row>
    <row r="209" spans="1:47">
      <c r="A209" s="40">
        <v>630</v>
      </c>
      <c r="B209" s="305">
        <v>17</v>
      </c>
      <c r="C209" s="11" t="s">
        <v>207</v>
      </c>
      <c r="D209" s="539">
        <v>6936798.6601412594</v>
      </c>
      <c r="E209" s="539">
        <v>2452325.4427619507</v>
      </c>
      <c r="F209" s="539">
        <v>2728654.3295038701</v>
      </c>
      <c r="G209" s="117">
        <v>3175816.138438785</v>
      </c>
      <c r="H209" s="125">
        <v>3325313.4813493933</v>
      </c>
      <c r="I209" s="125">
        <v>3483643.4090530658</v>
      </c>
      <c r="J209" s="11"/>
      <c r="K209" s="539">
        <v>-86061</v>
      </c>
      <c r="L209" s="539">
        <v>-207370</v>
      </c>
      <c r="M209" s="539">
        <v>-179669</v>
      </c>
      <c r="N209" s="539">
        <v>-105949</v>
      </c>
      <c r="O209" s="516">
        <v>-127199</v>
      </c>
      <c r="P209" s="787" t="s">
        <v>644</v>
      </c>
      <c r="Q209" s="11"/>
      <c r="R209" s="516">
        <v>6850737.6601412594</v>
      </c>
      <c r="S209" s="516">
        <v>2244955.4427619507</v>
      </c>
      <c r="T209" s="516">
        <v>2548985.3295038701</v>
      </c>
      <c r="U209" s="516">
        <v>3069867.138438785</v>
      </c>
      <c r="V209" s="125">
        <v>3198114.4813493933</v>
      </c>
      <c r="W209" s="125">
        <v>3356444.4090530658</v>
      </c>
      <c r="Y209" s="125">
        <v>4300.5258381301064</v>
      </c>
      <c r="Z209" s="125">
        <v>1376.4288428951261</v>
      </c>
      <c r="AA209" s="125">
        <v>1559.0124339473211</v>
      </c>
      <c r="AB209" s="125">
        <v>1865.0468641790917</v>
      </c>
      <c r="AC209" s="125">
        <v>1948.8814633451514</v>
      </c>
      <c r="AD209" s="125">
        <v>2000.2648444893121</v>
      </c>
      <c r="AF209" s="20"/>
      <c r="AG209" s="20"/>
      <c r="AH209" s="20"/>
      <c r="AI209" s="9"/>
      <c r="AK209" s="388"/>
      <c r="AL209" s="388"/>
      <c r="AM209" s="388"/>
      <c r="AN209" s="388"/>
      <c r="AO209" s="388"/>
      <c r="AP209" s="15">
        <v>1593</v>
      </c>
      <c r="AQ209" s="15">
        <v>1631</v>
      </c>
      <c r="AR209" s="15">
        <v>1635</v>
      </c>
      <c r="AS209" s="15">
        <v>1646</v>
      </c>
      <c r="AT209" s="15">
        <v>1641</v>
      </c>
      <c r="AU209" s="21">
        <v>1678</v>
      </c>
    </row>
    <row r="210" spans="1:47">
      <c r="A210" s="40">
        <v>631</v>
      </c>
      <c r="B210" s="305">
        <v>2</v>
      </c>
      <c r="C210" s="11" t="s">
        <v>208</v>
      </c>
      <c r="D210" s="539">
        <v>4823486.0011622403</v>
      </c>
      <c r="E210" s="539">
        <v>2487012.4079963104</v>
      </c>
      <c r="F210" s="539">
        <v>1474870.324275285</v>
      </c>
      <c r="G210" s="117">
        <v>1730107.9340779639</v>
      </c>
      <c r="H210" s="125">
        <v>1643602.1649342093</v>
      </c>
      <c r="I210" s="125">
        <v>1644793.3377925344</v>
      </c>
      <c r="J210" s="11"/>
      <c r="K210" s="539">
        <v>-524950</v>
      </c>
      <c r="L210" s="539">
        <v>-543620</v>
      </c>
      <c r="M210" s="539">
        <v>-529741</v>
      </c>
      <c r="N210" s="539">
        <v>-480933</v>
      </c>
      <c r="O210" s="516">
        <v>-508995</v>
      </c>
      <c r="P210" s="787" t="s">
        <v>644</v>
      </c>
      <c r="Q210" s="11"/>
      <c r="R210" s="516">
        <v>4298536.0011622403</v>
      </c>
      <c r="S210" s="516">
        <v>1943392.4079963104</v>
      </c>
      <c r="T210" s="516">
        <v>945129.32427528501</v>
      </c>
      <c r="U210" s="516">
        <v>1249174.9340779639</v>
      </c>
      <c r="V210" s="125">
        <v>1134607.1649342093</v>
      </c>
      <c r="W210" s="125">
        <v>1135798.3377925344</v>
      </c>
      <c r="Y210" s="125">
        <v>2155.7352061997194</v>
      </c>
      <c r="Z210" s="125">
        <v>979.03899647169294</v>
      </c>
      <c r="AA210" s="125">
        <v>481.47189214227456</v>
      </c>
      <c r="AB210" s="125">
        <v>647.24089848599169</v>
      </c>
      <c r="AC210" s="125">
        <v>591.24917401469997</v>
      </c>
      <c r="AD210" s="125">
        <v>600.31624619055731</v>
      </c>
      <c r="AF210" s="20"/>
      <c r="AG210" s="20"/>
      <c r="AH210" s="20"/>
      <c r="AI210" s="9"/>
      <c r="AK210" s="388"/>
      <c r="AL210" s="388"/>
      <c r="AM210" s="388"/>
      <c r="AN210" s="388"/>
      <c r="AO210" s="388"/>
      <c r="AP210" s="15">
        <v>1994</v>
      </c>
      <c r="AQ210" s="15">
        <v>1985</v>
      </c>
      <c r="AR210" s="15">
        <v>1963</v>
      </c>
      <c r="AS210" s="15">
        <v>1930</v>
      </c>
      <c r="AT210" s="15">
        <v>1919</v>
      </c>
      <c r="AU210" s="21">
        <v>1892</v>
      </c>
    </row>
    <row r="211" spans="1:47">
      <c r="A211" s="40">
        <v>635</v>
      </c>
      <c r="B211" s="305">
        <v>6</v>
      </c>
      <c r="C211" s="11" t="s">
        <v>209</v>
      </c>
      <c r="D211" s="539">
        <v>19356605.279828064</v>
      </c>
      <c r="E211" s="539">
        <v>4780644.1377451355</v>
      </c>
      <c r="F211" s="539">
        <v>4199170.6935486551</v>
      </c>
      <c r="G211" s="117">
        <v>4558777.6892892681</v>
      </c>
      <c r="H211" s="125">
        <v>4143188.8236053837</v>
      </c>
      <c r="I211" s="125">
        <v>3675687.9942788277</v>
      </c>
      <c r="J211" s="11"/>
      <c r="K211" s="539">
        <v>-782555</v>
      </c>
      <c r="L211" s="539">
        <v>-599307</v>
      </c>
      <c r="M211" s="539">
        <v>-571680</v>
      </c>
      <c r="N211" s="539">
        <v>-314499</v>
      </c>
      <c r="O211" s="516">
        <v>-290005</v>
      </c>
      <c r="P211" s="787" t="s">
        <v>644</v>
      </c>
      <c r="Q211" s="11"/>
      <c r="R211" s="516">
        <v>18574050.279828064</v>
      </c>
      <c r="S211" s="516">
        <v>4181337.1377451355</v>
      </c>
      <c r="T211" s="516">
        <v>3627490.6935486551</v>
      </c>
      <c r="U211" s="516">
        <v>4244278.6892892681</v>
      </c>
      <c r="V211" s="125">
        <v>3853183.8236053837</v>
      </c>
      <c r="W211" s="125">
        <v>3385682.9942788277</v>
      </c>
      <c r="Y211" s="125">
        <v>2895.409240814975</v>
      </c>
      <c r="Z211" s="125">
        <v>649.37678797097931</v>
      </c>
      <c r="AA211" s="125">
        <v>571.52839034955969</v>
      </c>
      <c r="AB211" s="125">
        <v>669.76151006616192</v>
      </c>
      <c r="AC211" s="125">
        <v>617.69538691974731</v>
      </c>
      <c r="AD211" s="125">
        <v>550.87585328324565</v>
      </c>
      <c r="AF211" s="20"/>
      <c r="AG211" s="20"/>
      <c r="AH211" s="20"/>
      <c r="AI211" s="9"/>
      <c r="AK211" s="388"/>
      <c r="AL211" s="388"/>
      <c r="AM211" s="388"/>
      <c r="AN211" s="388"/>
      <c r="AO211" s="388"/>
      <c r="AP211" s="15">
        <v>6415</v>
      </c>
      <c r="AQ211" s="15">
        <v>6439</v>
      </c>
      <c r="AR211" s="15">
        <v>6347</v>
      </c>
      <c r="AS211" s="15">
        <v>6337</v>
      </c>
      <c r="AT211" s="15">
        <v>6238</v>
      </c>
      <c r="AU211" s="21">
        <v>6146</v>
      </c>
    </row>
    <row r="212" spans="1:47">
      <c r="A212" s="40">
        <v>636</v>
      </c>
      <c r="B212" s="305">
        <v>2</v>
      </c>
      <c r="C212" s="11" t="s">
        <v>210</v>
      </c>
      <c r="D212" s="539">
        <v>24021940.170186657</v>
      </c>
      <c r="E212" s="539">
        <v>8945196.144710511</v>
      </c>
      <c r="F212" s="539">
        <v>10082048.295481231</v>
      </c>
      <c r="G212" s="117">
        <v>10152805.891857229</v>
      </c>
      <c r="H212" s="125">
        <v>9667778.0786998402</v>
      </c>
      <c r="I212" s="125">
        <v>9528452.1755064689</v>
      </c>
      <c r="J212" s="11"/>
      <c r="K212" s="539">
        <v>-688258</v>
      </c>
      <c r="L212" s="539">
        <v>-682198</v>
      </c>
      <c r="M212" s="539">
        <v>-710886</v>
      </c>
      <c r="N212" s="539">
        <v>-678203</v>
      </c>
      <c r="O212" s="516">
        <v>-723261</v>
      </c>
      <c r="P212" s="787" t="s">
        <v>644</v>
      </c>
      <c r="Q212" s="11"/>
      <c r="R212" s="516">
        <v>23333682.170186657</v>
      </c>
      <c r="S212" s="516">
        <v>8262998.144710511</v>
      </c>
      <c r="T212" s="516">
        <v>9371162.2954812311</v>
      </c>
      <c r="U212" s="516">
        <v>9474602.8918572292</v>
      </c>
      <c r="V212" s="125">
        <v>8944517.0786998402</v>
      </c>
      <c r="W212" s="125">
        <v>8805191.1755064689</v>
      </c>
      <c r="Y212" s="125">
        <v>2835.5428569919382</v>
      </c>
      <c r="Z212" s="125">
        <v>1004.9863956106192</v>
      </c>
      <c r="AA212" s="125">
        <v>1149.2718046947793</v>
      </c>
      <c r="AB212" s="125">
        <v>1165.3878095765349</v>
      </c>
      <c r="AC212" s="125">
        <v>1116.5294069029885</v>
      </c>
      <c r="AD212" s="125">
        <v>1114.1580634577335</v>
      </c>
      <c r="AF212" s="20"/>
      <c r="AG212" s="20"/>
      <c r="AH212" s="20"/>
      <c r="AI212" s="9"/>
      <c r="AK212" s="388"/>
      <c r="AL212" s="388"/>
      <c r="AM212" s="388"/>
      <c r="AN212" s="388"/>
      <c r="AO212" s="388"/>
      <c r="AP212" s="15">
        <v>8229</v>
      </c>
      <c r="AQ212" s="15">
        <v>8222</v>
      </c>
      <c r="AR212" s="15">
        <v>8154</v>
      </c>
      <c r="AS212" s="15">
        <v>8130</v>
      </c>
      <c r="AT212" s="15">
        <v>8011</v>
      </c>
      <c r="AU212" s="21">
        <v>7903</v>
      </c>
    </row>
    <row r="213" spans="1:47">
      <c r="A213" s="40">
        <v>638</v>
      </c>
      <c r="B213" s="305">
        <v>1</v>
      </c>
      <c r="C213" s="11" t="s">
        <v>211</v>
      </c>
      <c r="D213" s="539">
        <v>68066218.213355809</v>
      </c>
      <c r="E213" s="539">
        <v>48592873.539337881</v>
      </c>
      <c r="F213" s="539">
        <v>47826563.354232304</v>
      </c>
      <c r="G213" s="117">
        <v>51498866.905809209</v>
      </c>
      <c r="H213" s="125">
        <v>51964639.304427937</v>
      </c>
      <c r="I213" s="125">
        <v>48615746.854955792</v>
      </c>
      <c r="J213" s="11"/>
      <c r="K213" s="539">
        <v>-691202</v>
      </c>
      <c r="L213" s="539">
        <v>-1028185.9999999999</v>
      </c>
      <c r="M213" s="539">
        <v>-1526775</v>
      </c>
      <c r="N213" s="539">
        <v>229083</v>
      </c>
      <c r="O213" s="516">
        <v>-2167</v>
      </c>
      <c r="P213" s="787" t="s">
        <v>644</v>
      </c>
      <c r="Q213" s="11"/>
      <c r="R213" s="516">
        <v>67375016.213355809</v>
      </c>
      <c r="S213" s="516">
        <v>47564687.539337881</v>
      </c>
      <c r="T213" s="516">
        <v>46299788.354232304</v>
      </c>
      <c r="U213" s="516">
        <v>51727949.905809209</v>
      </c>
      <c r="V213" s="125">
        <v>51962472.304427937</v>
      </c>
      <c r="W213" s="125">
        <v>48613579.854955792</v>
      </c>
      <c r="Y213" s="125">
        <v>1331.0222685820702</v>
      </c>
      <c r="Z213" s="125">
        <v>929.92409508177832</v>
      </c>
      <c r="AA213" s="125">
        <v>903.7279113490066</v>
      </c>
      <c r="AB213" s="125">
        <v>1008.5583635050247</v>
      </c>
      <c r="AC213" s="125">
        <v>1004.3580475177907</v>
      </c>
      <c r="AD213" s="125">
        <v>937.34608208078578</v>
      </c>
      <c r="AF213" s="20"/>
      <c r="AG213" s="20"/>
      <c r="AH213" s="20"/>
      <c r="AI213" s="9"/>
      <c r="AK213" s="388"/>
      <c r="AL213" s="388"/>
      <c r="AM213" s="388"/>
      <c r="AN213" s="388"/>
      <c r="AO213" s="388"/>
      <c r="AP213" s="15">
        <v>50619</v>
      </c>
      <c r="AQ213" s="15">
        <v>51149</v>
      </c>
      <c r="AR213" s="15">
        <v>51232</v>
      </c>
      <c r="AS213" s="15">
        <v>51289</v>
      </c>
      <c r="AT213" s="15">
        <v>51737</v>
      </c>
      <c r="AU213" s="21">
        <v>51863</v>
      </c>
    </row>
    <row r="214" spans="1:47">
      <c r="A214" s="40">
        <v>678</v>
      </c>
      <c r="B214" s="305">
        <v>17</v>
      </c>
      <c r="C214" s="11" t="s">
        <v>212</v>
      </c>
      <c r="D214" s="539">
        <v>71005434.386960387</v>
      </c>
      <c r="E214" s="539">
        <v>25538278.489941433</v>
      </c>
      <c r="F214" s="539">
        <v>23539639.1078416</v>
      </c>
      <c r="G214" s="117">
        <v>18802985.79905951</v>
      </c>
      <c r="H214" s="125">
        <v>15969794.725060593</v>
      </c>
      <c r="I214" s="125">
        <v>19059800.867145821</v>
      </c>
      <c r="J214" s="11"/>
      <c r="K214" s="539">
        <v>-907211</v>
      </c>
      <c r="L214" s="539">
        <v>-695860</v>
      </c>
      <c r="M214" s="539">
        <v>-589223</v>
      </c>
      <c r="N214" s="539">
        <v>-114301</v>
      </c>
      <c r="O214" s="516">
        <v>250674</v>
      </c>
      <c r="P214" s="787" t="s">
        <v>644</v>
      </c>
      <c r="Q214" s="11"/>
      <c r="R214" s="516">
        <v>70098223.386960387</v>
      </c>
      <c r="S214" s="516">
        <v>24842418.489941433</v>
      </c>
      <c r="T214" s="516">
        <v>22950416.1078416</v>
      </c>
      <c r="U214" s="516">
        <v>18688684.79905951</v>
      </c>
      <c r="V214" s="125">
        <v>16220468.725060593</v>
      </c>
      <c r="W214" s="125">
        <v>19310474.867145821</v>
      </c>
      <c r="Y214" s="125">
        <v>2878.4225100382041</v>
      </c>
      <c r="Z214" s="125">
        <v>1024.0073573759864</v>
      </c>
      <c r="AA214" s="125">
        <v>953.36751164547832</v>
      </c>
      <c r="AB214" s="125">
        <v>785.33784926921498</v>
      </c>
      <c r="AC214" s="125">
        <v>688.15360931061866</v>
      </c>
      <c r="AD214" s="125">
        <v>824.77575992593097</v>
      </c>
      <c r="AF214" s="20"/>
      <c r="AG214" s="20"/>
      <c r="AH214" s="20"/>
      <c r="AI214" s="9"/>
      <c r="AK214" s="388"/>
      <c r="AL214" s="388"/>
      <c r="AM214" s="388"/>
      <c r="AN214" s="388"/>
      <c r="AO214" s="388"/>
      <c r="AP214" s="15">
        <v>24353</v>
      </c>
      <c r="AQ214" s="15">
        <v>24260</v>
      </c>
      <c r="AR214" s="15">
        <v>24073</v>
      </c>
      <c r="AS214" s="15">
        <v>23797</v>
      </c>
      <c r="AT214" s="15">
        <v>23571</v>
      </c>
      <c r="AU214" s="21">
        <v>23413</v>
      </c>
    </row>
    <row r="215" spans="1:47">
      <c r="A215" s="40">
        <v>680</v>
      </c>
      <c r="B215" s="305">
        <v>2</v>
      </c>
      <c r="C215" s="11" t="s">
        <v>213</v>
      </c>
      <c r="D215" s="539">
        <v>40306407.112783551</v>
      </c>
      <c r="E215" s="539">
        <v>14485787.596855817</v>
      </c>
      <c r="F215" s="539">
        <v>13419155.839004561</v>
      </c>
      <c r="G215" s="117">
        <v>15451410.963065051</v>
      </c>
      <c r="H215" s="125">
        <v>17494503.56314119</v>
      </c>
      <c r="I215" s="125">
        <v>18612014.906639311</v>
      </c>
      <c r="J215" s="11"/>
      <c r="K215" s="539">
        <v>-980961</v>
      </c>
      <c r="L215" s="539">
        <v>-393069</v>
      </c>
      <c r="M215" s="539">
        <v>467043</v>
      </c>
      <c r="N215" s="539">
        <v>674518</v>
      </c>
      <c r="O215" s="516">
        <v>-65159</v>
      </c>
      <c r="P215" s="787" t="s">
        <v>644</v>
      </c>
      <c r="Q215" s="11"/>
      <c r="R215" s="516">
        <v>39325446.112783551</v>
      </c>
      <c r="S215" s="516">
        <v>14092718.596855817</v>
      </c>
      <c r="T215" s="516">
        <v>13886198.839004561</v>
      </c>
      <c r="U215" s="516">
        <v>16125928.963065051</v>
      </c>
      <c r="V215" s="125">
        <v>17429344.56314119</v>
      </c>
      <c r="W215" s="125">
        <v>18546855.906639311</v>
      </c>
      <c r="Y215" s="125">
        <v>1611.2363712370857</v>
      </c>
      <c r="Z215" s="125">
        <v>568.02573949439011</v>
      </c>
      <c r="AA215" s="125">
        <v>556.73958940760815</v>
      </c>
      <c r="AB215" s="125">
        <v>636.60846247937513</v>
      </c>
      <c r="AC215" s="125">
        <v>677.18333060615396</v>
      </c>
      <c r="AD215" s="125">
        <v>712.35427510521242</v>
      </c>
      <c r="AF215" s="20"/>
      <c r="AG215" s="20"/>
      <c r="AH215" s="20"/>
      <c r="AI215" s="9"/>
      <c r="AK215" s="388"/>
      <c r="AL215" s="388"/>
      <c r="AM215" s="388"/>
      <c r="AN215" s="388"/>
      <c r="AO215" s="388"/>
      <c r="AP215" s="15">
        <v>24407</v>
      </c>
      <c r="AQ215" s="15">
        <v>24810</v>
      </c>
      <c r="AR215" s="15">
        <v>24942</v>
      </c>
      <c r="AS215" s="15">
        <v>25331</v>
      </c>
      <c r="AT215" s="15">
        <v>25738</v>
      </c>
      <c r="AU215" s="21">
        <v>26036</v>
      </c>
    </row>
    <row r="216" spans="1:47">
      <c r="A216" s="40">
        <v>681</v>
      </c>
      <c r="B216" s="305">
        <v>10</v>
      </c>
      <c r="C216" s="11" t="s">
        <v>214</v>
      </c>
      <c r="D216" s="539">
        <v>12536860.604697647</v>
      </c>
      <c r="E216" s="539">
        <v>2720177.1668575527</v>
      </c>
      <c r="F216" s="539">
        <v>2542385.1151732965</v>
      </c>
      <c r="G216" s="117">
        <v>2886363.4182258439</v>
      </c>
      <c r="H216" s="125">
        <v>3010526.7711675963</v>
      </c>
      <c r="I216" s="125">
        <v>2896614.773697488</v>
      </c>
      <c r="J216" s="11"/>
      <c r="K216" s="539">
        <v>-70396</v>
      </c>
      <c r="L216" s="539">
        <v>-62301</v>
      </c>
      <c r="M216" s="539">
        <v>76126</v>
      </c>
      <c r="N216" s="539">
        <v>63522</v>
      </c>
      <c r="O216" s="516">
        <v>35372</v>
      </c>
      <c r="P216" s="787" t="s">
        <v>644</v>
      </c>
      <c r="Q216" s="11"/>
      <c r="R216" s="516">
        <v>12466464.604697647</v>
      </c>
      <c r="S216" s="516">
        <v>2657876.1668575527</v>
      </c>
      <c r="T216" s="516">
        <v>2618511.1151732965</v>
      </c>
      <c r="U216" s="516">
        <v>2949885.4182258439</v>
      </c>
      <c r="V216" s="125">
        <v>3045898.7711675963</v>
      </c>
      <c r="W216" s="125">
        <v>2931986.773697488</v>
      </c>
      <c r="Y216" s="125">
        <v>3705.8456018720708</v>
      </c>
      <c r="Z216" s="125">
        <v>798.16101106833412</v>
      </c>
      <c r="AA216" s="125">
        <v>791.56926093509571</v>
      </c>
      <c r="AB216" s="125">
        <v>894.71805223713795</v>
      </c>
      <c r="AC216" s="125">
        <v>938.35451976820593</v>
      </c>
      <c r="AD216" s="125">
        <v>910.8377675357217</v>
      </c>
      <c r="AF216" s="20"/>
      <c r="AG216" s="20"/>
      <c r="AH216" s="20"/>
      <c r="AI216" s="9"/>
      <c r="AK216" s="388"/>
      <c r="AL216" s="388"/>
      <c r="AM216" s="388"/>
      <c r="AN216" s="388"/>
      <c r="AO216" s="388"/>
      <c r="AP216" s="15">
        <v>3364</v>
      </c>
      <c r="AQ216" s="15">
        <v>3330</v>
      </c>
      <c r="AR216" s="15">
        <v>3308</v>
      </c>
      <c r="AS216" s="15">
        <v>3297</v>
      </c>
      <c r="AT216" s="15">
        <v>3246</v>
      </c>
      <c r="AU216" s="21">
        <v>3219</v>
      </c>
    </row>
    <row r="217" spans="1:47">
      <c r="A217" s="40">
        <v>683</v>
      </c>
      <c r="B217" s="305">
        <v>19</v>
      </c>
      <c r="C217" s="11" t="s">
        <v>215</v>
      </c>
      <c r="D217" s="539">
        <v>21420260.327087946</v>
      </c>
      <c r="E217" s="539">
        <v>8160580.6427586162</v>
      </c>
      <c r="F217" s="539">
        <v>8288682.9651881363</v>
      </c>
      <c r="G217" s="117">
        <v>8731907.5904639848</v>
      </c>
      <c r="H217" s="125">
        <v>8800477.1158179976</v>
      </c>
      <c r="I217" s="125">
        <v>8539198.9595278148</v>
      </c>
      <c r="J217" s="11"/>
      <c r="K217" s="539">
        <v>155471</v>
      </c>
      <c r="L217" s="539">
        <v>73588</v>
      </c>
      <c r="M217" s="539">
        <v>100358</v>
      </c>
      <c r="N217" s="539">
        <v>346302</v>
      </c>
      <c r="O217" s="516">
        <v>143017</v>
      </c>
      <c r="P217" s="787" t="s">
        <v>644</v>
      </c>
      <c r="Q217" s="11"/>
      <c r="R217" s="516">
        <v>21575731.327087946</v>
      </c>
      <c r="S217" s="516">
        <v>8234168.6427586162</v>
      </c>
      <c r="T217" s="516">
        <v>8389040.9651881363</v>
      </c>
      <c r="U217" s="516">
        <v>9078209.5904639848</v>
      </c>
      <c r="V217" s="125">
        <v>8943494.1158179976</v>
      </c>
      <c r="W217" s="125">
        <v>8682215.9595278148</v>
      </c>
      <c r="Y217" s="125">
        <v>5812.4276204439511</v>
      </c>
      <c r="Z217" s="125">
        <v>2243.6426819505768</v>
      </c>
      <c r="AA217" s="125">
        <v>2318.6956786036862</v>
      </c>
      <c r="AB217" s="125">
        <v>2522.4255600066645</v>
      </c>
      <c r="AC217" s="125">
        <v>2505.1804245988787</v>
      </c>
      <c r="AD217" s="125">
        <v>2459.551263322327</v>
      </c>
      <c r="AF217" s="20"/>
      <c r="AG217" s="20"/>
      <c r="AH217" s="20"/>
      <c r="AI217" s="9"/>
      <c r="AK217" s="388"/>
      <c r="AL217" s="388"/>
      <c r="AM217" s="388"/>
      <c r="AN217" s="388"/>
      <c r="AO217" s="388"/>
      <c r="AP217" s="15">
        <v>3712</v>
      </c>
      <c r="AQ217" s="15">
        <v>3670</v>
      </c>
      <c r="AR217" s="15">
        <v>3618</v>
      </c>
      <c r="AS217" s="15">
        <v>3599</v>
      </c>
      <c r="AT217" s="15">
        <v>3570</v>
      </c>
      <c r="AU217" s="21">
        <v>3530</v>
      </c>
    </row>
    <row r="218" spans="1:47">
      <c r="A218" s="40">
        <v>684</v>
      </c>
      <c r="B218" s="305">
        <v>4</v>
      </c>
      <c r="C218" s="11" t="s">
        <v>216</v>
      </c>
      <c r="D218" s="539">
        <v>67868604.061190128</v>
      </c>
      <c r="E218" s="539">
        <v>22789014.659420963</v>
      </c>
      <c r="F218" s="539">
        <v>12058424.945380552</v>
      </c>
      <c r="G218" s="117">
        <v>14451380.129706159</v>
      </c>
      <c r="H218" s="125">
        <v>15153450.991600513</v>
      </c>
      <c r="I218" s="125">
        <v>14912708.541662833</v>
      </c>
      <c r="J218" s="11"/>
      <c r="K218" s="539">
        <v>-1150120</v>
      </c>
      <c r="L218" s="539">
        <v>-1883516</v>
      </c>
      <c r="M218" s="539">
        <v>-1367697</v>
      </c>
      <c r="N218" s="539">
        <v>104364</v>
      </c>
      <c r="O218" s="516">
        <v>-183554</v>
      </c>
      <c r="P218" s="787" t="s">
        <v>644</v>
      </c>
      <c r="Q218" s="11"/>
      <c r="R218" s="516">
        <v>66718484.061190128</v>
      </c>
      <c r="S218" s="516">
        <v>20905498.659420963</v>
      </c>
      <c r="T218" s="516">
        <v>10690727.945380552</v>
      </c>
      <c r="U218" s="516">
        <v>14555744.129706159</v>
      </c>
      <c r="V218" s="125">
        <v>14969896.991600513</v>
      </c>
      <c r="W218" s="125">
        <v>14729154.541662833</v>
      </c>
      <c r="Y218" s="125">
        <v>1708.9775630427798</v>
      </c>
      <c r="Z218" s="125">
        <v>536.60254779180582</v>
      </c>
      <c r="AA218" s="125">
        <v>276.48195994984229</v>
      </c>
      <c r="AB218" s="125">
        <v>374.83889909626492</v>
      </c>
      <c r="AC218" s="125">
        <v>384.15871975981611</v>
      </c>
      <c r="AD218" s="125">
        <v>379.88173578683188</v>
      </c>
      <c r="AF218" s="20"/>
      <c r="AG218" s="20"/>
      <c r="AH218" s="20"/>
      <c r="AI218" s="9"/>
      <c r="AK218" s="388"/>
      <c r="AL218" s="388"/>
      <c r="AM218" s="388"/>
      <c r="AN218" s="388"/>
      <c r="AO218" s="388"/>
      <c r="AP218" s="15">
        <v>39040</v>
      </c>
      <c r="AQ218" s="15">
        <v>38959</v>
      </c>
      <c r="AR218" s="15">
        <v>38667</v>
      </c>
      <c r="AS218" s="15">
        <v>38832</v>
      </c>
      <c r="AT218" s="15">
        <v>38968</v>
      </c>
      <c r="AU218" s="21">
        <v>38773</v>
      </c>
    </row>
    <row r="219" spans="1:47">
      <c r="A219" s="40">
        <v>686</v>
      </c>
      <c r="B219" s="305">
        <v>11</v>
      </c>
      <c r="C219" s="11" t="s">
        <v>217</v>
      </c>
      <c r="D219" s="539">
        <v>12991913.069902239</v>
      </c>
      <c r="E219" s="539">
        <v>1570490.3210847531</v>
      </c>
      <c r="F219" s="539">
        <v>1795560.1938378094</v>
      </c>
      <c r="G219" s="117">
        <v>2110709.3066436611</v>
      </c>
      <c r="H219" s="125">
        <v>2082950.3745962416</v>
      </c>
      <c r="I219" s="125">
        <v>1905668.6166919656</v>
      </c>
      <c r="J219" s="11"/>
      <c r="K219" s="539">
        <v>105714</v>
      </c>
      <c r="L219" s="539">
        <v>488337</v>
      </c>
      <c r="M219" s="539">
        <v>626552</v>
      </c>
      <c r="N219" s="539">
        <v>811638</v>
      </c>
      <c r="O219" s="516">
        <v>429485</v>
      </c>
      <c r="P219" s="787" t="s">
        <v>644</v>
      </c>
      <c r="Q219" s="11"/>
      <c r="R219" s="516">
        <v>13097627.069902239</v>
      </c>
      <c r="S219" s="516">
        <v>2058827.3210847531</v>
      </c>
      <c r="T219" s="516">
        <v>2422112.1938378094</v>
      </c>
      <c r="U219" s="516">
        <v>2922347.3066436611</v>
      </c>
      <c r="V219" s="125">
        <v>2512435.3745962419</v>
      </c>
      <c r="W219" s="125">
        <v>2335153.6166919656</v>
      </c>
      <c r="Y219" s="125">
        <v>4290.084202391824</v>
      </c>
      <c r="Z219" s="125">
        <v>678.80887605827672</v>
      </c>
      <c r="AA219" s="125">
        <v>817.17685352152807</v>
      </c>
      <c r="AB219" s="125">
        <v>996.36798726343716</v>
      </c>
      <c r="AC219" s="125">
        <v>856.02568129343842</v>
      </c>
      <c r="AD219" s="125">
        <v>797.52514231282976</v>
      </c>
      <c r="AF219" s="20"/>
      <c r="AG219" s="20"/>
      <c r="AH219" s="20">
        <v>293000</v>
      </c>
      <c r="AI219" s="9"/>
      <c r="AK219" s="388"/>
      <c r="AL219" s="388"/>
      <c r="AM219" s="388">
        <v>98.852901484480427</v>
      </c>
      <c r="AN219" s="388"/>
      <c r="AO219" s="388"/>
      <c r="AP219" s="15">
        <v>3053</v>
      </c>
      <c r="AQ219" s="15">
        <v>3033</v>
      </c>
      <c r="AR219" s="15">
        <v>2964</v>
      </c>
      <c r="AS219" s="15">
        <v>2933</v>
      </c>
      <c r="AT219" s="15">
        <v>2935</v>
      </c>
      <c r="AU219" s="21">
        <v>2928</v>
      </c>
    </row>
    <row r="220" spans="1:47">
      <c r="A220" s="40">
        <v>687</v>
      </c>
      <c r="B220" s="305">
        <v>11</v>
      </c>
      <c r="C220" s="11" t="s">
        <v>218</v>
      </c>
      <c r="D220" s="539">
        <v>8259380.0938176243</v>
      </c>
      <c r="E220" s="539">
        <v>800744.97928932228</v>
      </c>
      <c r="F220" s="539">
        <v>1378354.8308236208</v>
      </c>
      <c r="G220" s="117">
        <v>1770248.1126887959</v>
      </c>
      <c r="H220" s="125">
        <v>1734024.7039861195</v>
      </c>
      <c r="I220" s="125">
        <v>1565158.50479047</v>
      </c>
      <c r="J220" s="11"/>
      <c r="K220" s="539">
        <v>105677</v>
      </c>
      <c r="L220" s="539">
        <v>152761</v>
      </c>
      <c r="M220" s="539">
        <v>134475</v>
      </c>
      <c r="N220" s="539">
        <v>453989</v>
      </c>
      <c r="O220" s="516">
        <v>336043</v>
      </c>
      <c r="P220" s="787" t="s">
        <v>644</v>
      </c>
      <c r="Q220" s="11"/>
      <c r="R220" s="516">
        <v>8365057.0938176243</v>
      </c>
      <c r="S220" s="516">
        <v>953505.97928932228</v>
      </c>
      <c r="T220" s="516">
        <v>1512829.8308236208</v>
      </c>
      <c r="U220" s="516">
        <v>2224237.1126887957</v>
      </c>
      <c r="V220" s="125">
        <v>2070067.7039861195</v>
      </c>
      <c r="W220" s="125">
        <v>1901201.50479047</v>
      </c>
      <c r="Y220" s="125">
        <v>5358.7809697742632</v>
      </c>
      <c r="Z220" s="125">
        <v>630.20884288785351</v>
      </c>
      <c r="AA220" s="125">
        <v>1024.2585178223567</v>
      </c>
      <c r="AB220" s="125">
        <v>1561.9642645286485</v>
      </c>
      <c r="AC220" s="125">
        <v>1465.0160679307285</v>
      </c>
      <c r="AD220" s="125">
        <v>1359.9438517814522</v>
      </c>
      <c r="AF220" s="20"/>
      <c r="AG220" s="20"/>
      <c r="AH220" s="20"/>
      <c r="AI220" s="9"/>
      <c r="AK220" s="388"/>
      <c r="AL220" s="388"/>
      <c r="AM220" s="388"/>
      <c r="AN220" s="388"/>
      <c r="AO220" s="388"/>
      <c r="AP220" s="15">
        <v>1561</v>
      </c>
      <c r="AQ220" s="15">
        <v>1513</v>
      </c>
      <c r="AR220" s="15">
        <v>1477</v>
      </c>
      <c r="AS220" s="15">
        <v>1424</v>
      </c>
      <c r="AT220" s="15">
        <v>1413</v>
      </c>
      <c r="AU220" s="21">
        <v>1398</v>
      </c>
    </row>
    <row r="221" spans="1:47">
      <c r="A221" s="40">
        <v>689</v>
      </c>
      <c r="B221" s="305">
        <v>9</v>
      </c>
      <c r="C221" s="11" t="s">
        <v>219</v>
      </c>
      <c r="D221" s="539">
        <v>11551776.142349683</v>
      </c>
      <c r="E221" s="539">
        <v>3061584.5634759204</v>
      </c>
      <c r="F221" s="539">
        <v>2253556.3418247621</v>
      </c>
      <c r="G221" s="117">
        <v>2636429.2827820652</v>
      </c>
      <c r="H221" s="125">
        <v>3288810.1347226906</v>
      </c>
      <c r="I221" s="125">
        <v>3052711.7739464245</v>
      </c>
      <c r="J221" s="11"/>
      <c r="K221" s="539">
        <v>-494646</v>
      </c>
      <c r="L221" s="539">
        <v>-258450</v>
      </c>
      <c r="M221" s="539">
        <v>88240</v>
      </c>
      <c r="N221" s="539">
        <v>37025</v>
      </c>
      <c r="O221" s="516">
        <v>-8645</v>
      </c>
      <c r="P221" s="787" t="s">
        <v>644</v>
      </c>
      <c r="Q221" s="11"/>
      <c r="R221" s="516">
        <v>11057130.142349683</v>
      </c>
      <c r="S221" s="516">
        <v>2803134.5634759204</v>
      </c>
      <c r="T221" s="516">
        <v>2341796.3418247621</v>
      </c>
      <c r="U221" s="516">
        <v>2673454.2827820652</v>
      </c>
      <c r="V221" s="125">
        <v>3280165.1347226906</v>
      </c>
      <c r="W221" s="125">
        <v>3044066.7739464245</v>
      </c>
      <c r="Y221" s="125">
        <v>3514.6631094563518</v>
      </c>
      <c r="Z221" s="125">
        <v>906.57650823930157</v>
      </c>
      <c r="AA221" s="125">
        <v>757.1278182427294</v>
      </c>
      <c r="AB221" s="125">
        <v>881.74613548221146</v>
      </c>
      <c r="AC221" s="125">
        <v>1090.4804304264264</v>
      </c>
      <c r="AD221" s="125">
        <v>1054.0397416711996</v>
      </c>
      <c r="AF221" s="20"/>
      <c r="AG221" s="20"/>
      <c r="AH221" s="20"/>
      <c r="AI221" s="9"/>
      <c r="AK221" s="388"/>
      <c r="AL221" s="388"/>
      <c r="AM221" s="388"/>
      <c r="AN221" s="388"/>
      <c r="AO221" s="388"/>
      <c r="AP221" s="15">
        <v>3146</v>
      </c>
      <c r="AQ221" s="15">
        <v>3092</v>
      </c>
      <c r="AR221" s="15">
        <v>3093</v>
      </c>
      <c r="AS221" s="15">
        <v>3032</v>
      </c>
      <c r="AT221" s="15">
        <v>3008</v>
      </c>
      <c r="AU221" s="21">
        <v>2888</v>
      </c>
    </row>
    <row r="222" spans="1:47">
      <c r="A222" s="40">
        <v>691</v>
      </c>
      <c r="B222" s="305">
        <v>17</v>
      </c>
      <c r="C222" s="11" t="s">
        <v>220</v>
      </c>
      <c r="D222" s="539">
        <v>12791198.201009896</v>
      </c>
      <c r="E222" s="539">
        <v>4901849.5455327434</v>
      </c>
      <c r="F222" s="539">
        <v>4654757.9460496157</v>
      </c>
      <c r="G222" s="117">
        <v>4621827.6385399913</v>
      </c>
      <c r="H222" s="125">
        <v>4728788.7322764788</v>
      </c>
      <c r="I222" s="125">
        <v>4460005.9434224069</v>
      </c>
      <c r="J222" s="11"/>
      <c r="K222" s="539">
        <v>2184</v>
      </c>
      <c r="L222" s="539">
        <v>-38919</v>
      </c>
      <c r="M222" s="539">
        <v>-55945</v>
      </c>
      <c r="N222" s="539">
        <v>4373</v>
      </c>
      <c r="O222" s="516">
        <v>-3492</v>
      </c>
      <c r="P222" s="787" t="s">
        <v>644</v>
      </c>
      <c r="Q222" s="11"/>
      <c r="R222" s="516">
        <v>12793382.201009896</v>
      </c>
      <c r="S222" s="516">
        <v>4862930.5455327434</v>
      </c>
      <c r="T222" s="516">
        <v>4598812.9460496157</v>
      </c>
      <c r="U222" s="516">
        <v>4626200.6385399913</v>
      </c>
      <c r="V222" s="125">
        <v>4725296.7322764788</v>
      </c>
      <c r="W222" s="125">
        <v>4456513.9434224069</v>
      </c>
      <c r="Y222" s="125">
        <v>4720.8052402250541</v>
      </c>
      <c r="Z222" s="125">
        <v>1807.7808719452578</v>
      </c>
      <c r="AA222" s="125">
        <v>1744.6179613238301</v>
      </c>
      <c r="AB222" s="125">
        <v>1780.6776899692038</v>
      </c>
      <c r="AC222" s="125">
        <v>1848.7076417357116</v>
      </c>
      <c r="AD222" s="125">
        <v>1799.8844682643</v>
      </c>
      <c r="AF222" s="20"/>
      <c r="AG222" s="20">
        <v>210000</v>
      </c>
      <c r="AH222" s="20"/>
      <c r="AI222" s="513">
        <v>179000</v>
      </c>
      <c r="AK222" s="388"/>
      <c r="AL222" s="388">
        <v>78.066914498141259</v>
      </c>
      <c r="AM222" s="388"/>
      <c r="AN222" s="388">
        <v>68.899153194765205</v>
      </c>
      <c r="AO222" s="388"/>
      <c r="AP222" s="15">
        <v>2710</v>
      </c>
      <c r="AQ222" s="15">
        <v>2690</v>
      </c>
      <c r="AR222" s="15">
        <v>2636</v>
      </c>
      <c r="AS222" s="15">
        <v>2598</v>
      </c>
      <c r="AT222" s="15">
        <v>2556</v>
      </c>
      <c r="AU222" s="21">
        <v>2476</v>
      </c>
    </row>
    <row r="223" spans="1:47">
      <c r="A223" s="40">
        <v>694</v>
      </c>
      <c r="B223" s="305">
        <v>5</v>
      </c>
      <c r="C223" s="11" t="s">
        <v>221</v>
      </c>
      <c r="D223" s="539">
        <v>49323180.082659304</v>
      </c>
      <c r="E223" s="539">
        <v>14184578.328961108</v>
      </c>
      <c r="F223" s="539">
        <v>7769453.5853892267</v>
      </c>
      <c r="G223" s="117">
        <v>9747434.828121528</v>
      </c>
      <c r="H223" s="125">
        <v>10266717.41415523</v>
      </c>
      <c r="I223" s="125">
        <v>8612319.0880934987</v>
      </c>
      <c r="J223" s="11"/>
      <c r="K223" s="539">
        <v>-504462</v>
      </c>
      <c r="L223" s="539">
        <v>-92625</v>
      </c>
      <c r="M223" s="539">
        <v>504021</v>
      </c>
      <c r="N223" s="539">
        <v>1891994</v>
      </c>
      <c r="O223" s="516">
        <v>715637</v>
      </c>
      <c r="P223" s="787" t="s">
        <v>644</v>
      </c>
      <c r="Q223" s="11"/>
      <c r="R223" s="516">
        <v>48818718.082659304</v>
      </c>
      <c r="S223" s="516">
        <v>14091953.328961108</v>
      </c>
      <c r="T223" s="516">
        <v>8273474.5853892267</v>
      </c>
      <c r="U223" s="516">
        <v>11639428.828121528</v>
      </c>
      <c r="V223" s="125">
        <v>10982354.41415523</v>
      </c>
      <c r="W223" s="125">
        <v>9327956.0880934987</v>
      </c>
      <c r="Y223" s="125">
        <v>1700.4081533493313</v>
      </c>
      <c r="Z223" s="125">
        <v>494.09043613341424</v>
      </c>
      <c r="AA223" s="125">
        <v>291.84361301595214</v>
      </c>
      <c r="AB223" s="125">
        <v>408.6447645304753</v>
      </c>
      <c r="AC223" s="125">
        <v>383.42193255438434</v>
      </c>
      <c r="AD223" s="125">
        <v>326.66629620358952</v>
      </c>
      <c r="AF223" s="20"/>
      <c r="AG223" s="20"/>
      <c r="AH223" s="20"/>
      <c r="AI223" s="9"/>
      <c r="AK223" s="388"/>
      <c r="AL223" s="388"/>
      <c r="AM223" s="388"/>
      <c r="AN223" s="388"/>
      <c r="AO223" s="388"/>
      <c r="AP223" s="15">
        <v>28710</v>
      </c>
      <c r="AQ223" s="15">
        <v>28521</v>
      </c>
      <c r="AR223" s="15">
        <v>28349</v>
      </c>
      <c r="AS223" s="15">
        <v>28483</v>
      </c>
      <c r="AT223" s="15">
        <v>28643</v>
      </c>
      <c r="AU223" s="21">
        <v>28555</v>
      </c>
    </row>
    <row r="224" spans="1:47">
      <c r="A224" s="40">
        <v>697</v>
      </c>
      <c r="B224" s="305">
        <v>18</v>
      </c>
      <c r="C224" s="11" t="s">
        <v>222</v>
      </c>
      <c r="D224" s="539">
        <v>6335340.8085991293</v>
      </c>
      <c r="E224" s="539">
        <v>778745.35981902271</v>
      </c>
      <c r="F224" s="539">
        <v>936874.3503532249</v>
      </c>
      <c r="G224" s="117">
        <v>1079490.050249804</v>
      </c>
      <c r="H224" s="125">
        <v>1157239.7063330235</v>
      </c>
      <c r="I224" s="125">
        <v>1145144.688928437</v>
      </c>
      <c r="J224" s="11"/>
      <c r="K224" s="539">
        <v>-257531</v>
      </c>
      <c r="L224" s="539">
        <v>-192951</v>
      </c>
      <c r="M224" s="539">
        <v>-189898</v>
      </c>
      <c r="N224" s="539">
        <v>-200264</v>
      </c>
      <c r="O224" s="516">
        <v>-65139</v>
      </c>
      <c r="P224" s="787" t="s">
        <v>644</v>
      </c>
      <c r="Q224" s="11"/>
      <c r="R224" s="516">
        <v>6077809.8085991293</v>
      </c>
      <c r="S224" s="516">
        <v>585794.35981902271</v>
      </c>
      <c r="T224" s="516">
        <v>746976.3503532249</v>
      </c>
      <c r="U224" s="516">
        <v>879226.05024980404</v>
      </c>
      <c r="V224" s="125">
        <v>1092100.7063330235</v>
      </c>
      <c r="W224" s="125">
        <v>1080005.688928437</v>
      </c>
      <c r="Y224" s="125">
        <v>4921.3034887442345</v>
      </c>
      <c r="Z224" s="125">
        <v>484.12757009836588</v>
      </c>
      <c r="AA224" s="125">
        <v>636.2660565189309</v>
      </c>
      <c r="AB224" s="125">
        <v>755.34884042079386</v>
      </c>
      <c r="AC224" s="125">
        <v>939.03758068187744</v>
      </c>
      <c r="AD224" s="125">
        <v>932.64739976548958</v>
      </c>
      <c r="AF224" s="20"/>
      <c r="AG224" s="20"/>
      <c r="AH224" s="20">
        <v>58000</v>
      </c>
      <c r="AI224" s="9"/>
      <c r="AK224" s="388"/>
      <c r="AL224" s="388"/>
      <c r="AM224" s="388">
        <v>49.403747870528107</v>
      </c>
      <c r="AN224" s="388"/>
      <c r="AO224" s="388"/>
      <c r="AP224" s="15">
        <v>1235</v>
      </c>
      <c r="AQ224" s="15">
        <v>1210</v>
      </c>
      <c r="AR224" s="15">
        <v>1174</v>
      </c>
      <c r="AS224" s="15">
        <v>1164</v>
      </c>
      <c r="AT224" s="15">
        <v>1163</v>
      </c>
      <c r="AU224" s="21">
        <v>1158</v>
      </c>
    </row>
    <row r="225" spans="1:47">
      <c r="A225" s="40">
        <v>698</v>
      </c>
      <c r="B225" s="305">
        <v>19</v>
      </c>
      <c r="C225" s="11" t="s">
        <v>223</v>
      </c>
      <c r="D225" s="539">
        <v>127021744.57140939</v>
      </c>
      <c r="E225" s="539">
        <v>22208384.942494545</v>
      </c>
      <c r="F225" s="539">
        <v>17097065.360412262</v>
      </c>
      <c r="G225" s="117">
        <v>22934392.40011714</v>
      </c>
      <c r="H225" s="125">
        <v>25045182.83222606</v>
      </c>
      <c r="I225" s="125">
        <v>23147477.283593062</v>
      </c>
      <c r="J225" s="11"/>
      <c r="K225" s="539">
        <v>-3819856</v>
      </c>
      <c r="L225" s="539">
        <v>-4863572</v>
      </c>
      <c r="M225" s="539">
        <v>-3370566</v>
      </c>
      <c r="N225" s="539">
        <v>-1153070</v>
      </c>
      <c r="O225" s="516">
        <v>-1098940</v>
      </c>
      <c r="P225" s="787" t="s">
        <v>644</v>
      </c>
      <c r="Q225" s="11"/>
      <c r="R225" s="516">
        <v>123201888.57140939</v>
      </c>
      <c r="S225" s="516">
        <v>17344812.942494545</v>
      </c>
      <c r="T225" s="516">
        <v>13726499.360412262</v>
      </c>
      <c r="U225" s="516">
        <v>21781322.40011714</v>
      </c>
      <c r="V225" s="125">
        <v>23946242.83222606</v>
      </c>
      <c r="W225" s="125">
        <v>22048537.283593062</v>
      </c>
      <c r="Y225" s="125">
        <v>1939.3320830406969</v>
      </c>
      <c r="Z225" s="125">
        <v>270.25261674189068</v>
      </c>
      <c r="AA225" s="125">
        <v>212.69852576760303</v>
      </c>
      <c r="AB225" s="125">
        <v>333.62929877948011</v>
      </c>
      <c r="AC225" s="125">
        <v>364.35657515331337</v>
      </c>
      <c r="AD225" s="125">
        <v>333.10476172883114</v>
      </c>
      <c r="AF225" s="20"/>
      <c r="AG225" s="20"/>
      <c r="AH225" s="20"/>
      <c r="AI225" s="9"/>
      <c r="AK225" s="388"/>
      <c r="AL225" s="388"/>
      <c r="AM225" s="388"/>
      <c r="AN225" s="388"/>
      <c r="AO225" s="388"/>
      <c r="AP225" s="15">
        <v>63528</v>
      </c>
      <c r="AQ225" s="15">
        <v>64180</v>
      </c>
      <c r="AR225" s="15">
        <v>64535</v>
      </c>
      <c r="AS225" s="15">
        <v>65286</v>
      </c>
      <c r="AT225" s="15">
        <v>65722</v>
      </c>
      <c r="AU225" s="21">
        <v>66191</v>
      </c>
    </row>
    <row r="226" spans="1:47">
      <c r="A226" s="40">
        <v>700</v>
      </c>
      <c r="B226" s="305">
        <v>9</v>
      </c>
      <c r="C226" s="11" t="s">
        <v>224</v>
      </c>
      <c r="D226" s="539">
        <v>13313631.658735244</v>
      </c>
      <c r="E226" s="539">
        <v>2030415.8104848985</v>
      </c>
      <c r="F226" s="539">
        <v>2052810.4324472046</v>
      </c>
      <c r="G226" s="117">
        <v>2596879.0870360322</v>
      </c>
      <c r="H226" s="125">
        <v>2243746.650877492</v>
      </c>
      <c r="I226" s="125">
        <v>1884716.9287505993</v>
      </c>
      <c r="J226" s="11"/>
      <c r="K226" s="539">
        <v>-1000953</v>
      </c>
      <c r="L226" s="539">
        <v>-1100220</v>
      </c>
      <c r="M226" s="539">
        <v>-1115090</v>
      </c>
      <c r="N226" s="539">
        <v>-1018391</v>
      </c>
      <c r="O226" s="516">
        <v>-1104298</v>
      </c>
      <c r="P226" s="787" t="s">
        <v>644</v>
      </c>
      <c r="Q226" s="11"/>
      <c r="R226" s="516">
        <v>12312678.658735244</v>
      </c>
      <c r="S226" s="516">
        <v>930195.81048489851</v>
      </c>
      <c r="T226" s="516">
        <v>937720.4324472046</v>
      </c>
      <c r="U226" s="516">
        <v>1578488.0870360322</v>
      </c>
      <c r="V226" s="125">
        <v>1139448.650877492</v>
      </c>
      <c r="W226" s="125">
        <v>780418.92875059927</v>
      </c>
      <c r="Y226" s="125">
        <v>2501.5600688206509</v>
      </c>
      <c r="Z226" s="125">
        <v>189.33356614795412</v>
      </c>
      <c r="AA226" s="125">
        <v>193.66386461115337</v>
      </c>
      <c r="AB226" s="125">
        <v>331.75453699790506</v>
      </c>
      <c r="AC226" s="125">
        <v>240.74554212497191</v>
      </c>
      <c r="AD226" s="125">
        <v>166.79182063487909</v>
      </c>
      <c r="AF226" s="20"/>
      <c r="AG226" s="20"/>
      <c r="AH226" s="20"/>
      <c r="AI226" s="9"/>
      <c r="AK226" s="388"/>
      <c r="AL226" s="388"/>
      <c r="AM226" s="388"/>
      <c r="AN226" s="388"/>
      <c r="AO226" s="388"/>
      <c r="AP226" s="15">
        <v>4922</v>
      </c>
      <c r="AQ226" s="15">
        <v>4913</v>
      </c>
      <c r="AR226" s="15">
        <v>4842</v>
      </c>
      <c r="AS226" s="15">
        <v>4758</v>
      </c>
      <c r="AT226" s="15">
        <v>4733</v>
      </c>
      <c r="AU226" s="21">
        <v>4679</v>
      </c>
    </row>
    <row r="227" spans="1:47">
      <c r="A227" s="40">
        <v>702</v>
      </c>
      <c r="B227" s="305">
        <v>6</v>
      </c>
      <c r="C227" s="11" t="s">
        <v>225</v>
      </c>
      <c r="D227" s="539">
        <v>15722812.149545066</v>
      </c>
      <c r="E227" s="539">
        <v>2707669.3943041121</v>
      </c>
      <c r="F227" s="539">
        <v>2692502.6117587066</v>
      </c>
      <c r="G227" s="117">
        <v>3262267.4919695389</v>
      </c>
      <c r="H227" s="125">
        <v>3276620.0685766572</v>
      </c>
      <c r="I227" s="125">
        <v>2809976.7542523411</v>
      </c>
      <c r="J227" s="11"/>
      <c r="K227" s="539">
        <v>-912196</v>
      </c>
      <c r="L227" s="539">
        <v>-826399</v>
      </c>
      <c r="M227" s="539">
        <v>-824393</v>
      </c>
      <c r="N227" s="539">
        <v>-839905</v>
      </c>
      <c r="O227" s="516">
        <v>-940801</v>
      </c>
      <c r="P227" s="787" t="s">
        <v>644</v>
      </c>
      <c r="Q227" s="11"/>
      <c r="R227" s="516">
        <v>14810616.149545066</v>
      </c>
      <c r="S227" s="516">
        <v>1881270.3943041121</v>
      </c>
      <c r="T227" s="516">
        <v>1868109.6117587066</v>
      </c>
      <c r="U227" s="516">
        <v>2422362.4919695389</v>
      </c>
      <c r="V227" s="125">
        <v>2335819.0685766572</v>
      </c>
      <c r="W227" s="125">
        <v>1869175.7542523411</v>
      </c>
      <c r="Y227" s="125">
        <v>3513.7879358351283</v>
      </c>
      <c r="Z227" s="125">
        <v>452.7726580755986</v>
      </c>
      <c r="AA227" s="125">
        <v>454.08595327144059</v>
      </c>
      <c r="AB227" s="125">
        <v>587.38178757748278</v>
      </c>
      <c r="AC227" s="125">
        <v>578.31618434678319</v>
      </c>
      <c r="AD227" s="125">
        <v>467.87878704689388</v>
      </c>
      <c r="AF227" s="20"/>
      <c r="AG227" s="20"/>
      <c r="AH227" s="20"/>
      <c r="AI227" s="9"/>
      <c r="AK227" s="388"/>
      <c r="AL227" s="388"/>
      <c r="AM227" s="388"/>
      <c r="AN227" s="388"/>
      <c r="AO227" s="388"/>
      <c r="AP227" s="15">
        <v>4215</v>
      </c>
      <c r="AQ227" s="15">
        <v>4155</v>
      </c>
      <c r="AR227" s="15">
        <v>4114</v>
      </c>
      <c r="AS227" s="15">
        <v>4124</v>
      </c>
      <c r="AT227" s="15">
        <v>4039</v>
      </c>
      <c r="AU227" s="21">
        <v>3995</v>
      </c>
    </row>
    <row r="228" spans="1:47">
      <c r="A228" s="40">
        <v>704</v>
      </c>
      <c r="B228" s="305">
        <v>2</v>
      </c>
      <c r="C228" s="11" t="s">
        <v>226</v>
      </c>
      <c r="D228" s="539">
        <v>8735738.7040138524</v>
      </c>
      <c r="E228" s="539">
        <v>6291291.5301922048</v>
      </c>
      <c r="F228" s="539">
        <v>6717386.1249085134</v>
      </c>
      <c r="G228" s="117">
        <v>6499116.1021158732</v>
      </c>
      <c r="H228" s="125">
        <v>6591013.7686854247</v>
      </c>
      <c r="I228" s="125">
        <v>6754349.1626674859</v>
      </c>
      <c r="J228" s="11"/>
      <c r="K228" s="539">
        <v>-971431</v>
      </c>
      <c r="L228" s="539">
        <v>-976985</v>
      </c>
      <c r="M228" s="539">
        <v>-1120014</v>
      </c>
      <c r="N228" s="539">
        <v>-1180374</v>
      </c>
      <c r="O228" s="516">
        <v>-1420247</v>
      </c>
      <c r="P228" s="787" t="s">
        <v>644</v>
      </c>
      <c r="Q228" s="11"/>
      <c r="R228" s="516">
        <v>7764307.7040138524</v>
      </c>
      <c r="S228" s="516">
        <v>5314306.5301922048</v>
      </c>
      <c r="T228" s="516">
        <v>5597372.1249085134</v>
      </c>
      <c r="U228" s="516">
        <v>5318742.1021158732</v>
      </c>
      <c r="V228" s="125">
        <v>5170766.7686854247</v>
      </c>
      <c r="W228" s="125">
        <v>5334102.1626674859</v>
      </c>
      <c r="Y228" s="125">
        <v>1221.9558866877326</v>
      </c>
      <c r="Z228" s="125">
        <v>833.09398498075007</v>
      </c>
      <c r="AA228" s="125">
        <v>870.77973318427405</v>
      </c>
      <c r="AB228" s="125">
        <v>826.40492574827113</v>
      </c>
      <c r="AC228" s="125">
        <v>805.66637093883219</v>
      </c>
      <c r="AD228" s="125">
        <v>835.93514537964052</v>
      </c>
      <c r="AF228" s="20"/>
      <c r="AG228" s="20"/>
      <c r="AH228" s="20"/>
      <c r="AI228" s="9"/>
      <c r="AK228" s="388"/>
      <c r="AL228" s="388"/>
      <c r="AM228" s="388"/>
      <c r="AN228" s="388"/>
      <c r="AO228" s="388"/>
      <c r="AP228" s="15">
        <v>6354</v>
      </c>
      <c r="AQ228" s="15">
        <v>6379</v>
      </c>
      <c r="AR228" s="15">
        <v>6428</v>
      </c>
      <c r="AS228" s="15">
        <v>6436</v>
      </c>
      <c r="AT228" s="15">
        <v>6418</v>
      </c>
      <c r="AU228" s="21">
        <v>6381</v>
      </c>
    </row>
    <row r="229" spans="1:47">
      <c r="A229" s="40">
        <v>707</v>
      </c>
      <c r="B229" s="305">
        <v>12</v>
      </c>
      <c r="C229" s="11" t="s">
        <v>227</v>
      </c>
      <c r="D229" s="539">
        <v>10466159.09263844</v>
      </c>
      <c r="E229" s="539">
        <v>2027203.2354705236</v>
      </c>
      <c r="F229" s="539">
        <v>1338356.5555852433</v>
      </c>
      <c r="G229" s="117">
        <v>1623735.959831486</v>
      </c>
      <c r="H229" s="125">
        <v>1405246.3592053349</v>
      </c>
      <c r="I229" s="125">
        <v>1328119.9855921515</v>
      </c>
      <c r="J229" s="11"/>
      <c r="K229" s="539">
        <v>-531857</v>
      </c>
      <c r="L229" s="539">
        <v>-564341</v>
      </c>
      <c r="M229" s="539">
        <v>-571143</v>
      </c>
      <c r="N229" s="539">
        <v>-551489</v>
      </c>
      <c r="O229" s="516">
        <v>-564952</v>
      </c>
      <c r="P229" s="787" t="s">
        <v>644</v>
      </c>
      <c r="Q229" s="11"/>
      <c r="R229" s="516">
        <v>9934302.0926384404</v>
      </c>
      <c r="S229" s="516">
        <v>1462862.2354705236</v>
      </c>
      <c r="T229" s="516">
        <v>767213.55558524327</v>
      </c>
      <c r="U229" s="516">
        <v>1072246.959831486</v>
      </c>
      <c r="V229" s="125">
        <v>840294.35920533491</v>
      </c>
      <c r="W229" s="125">
        <v>763167.98559215153</v>
      </c>
      <c r="Y229" s="125">
        <v>4808.471487240291</v>
      </c>
      <c r="Z229" s="125">
        <v>719.91251745596628</v>
      </c>
      <c r="AA229" s="125">
        <v>391.43548754349149</v>
      </c>
      <c r="AB229" s="125">
        <v>563.74708718795273</v>
      </c>
      <c r="AC229" s="125">
        <v>446.72746369236307</v>
      </c>
      <c r="AD229" s="125">
        <v>417.0316861159298</v>
      </c>
      <c r="AF229" s="20"/>
      <c r="AG229" s="20">
        <v>100000</v>
      </c>
      <c r="AH229" s="20"/>
      <c r="AI229" s="512"/>
      <c r="AK229" s="388"/>
      <c r="AL229" s="388">
        <v>49.212598425196852</v>
      </c>
      <c r="AM229" s="388"/>
      <c r="AN229" s="388"/>
      <c r="AO229" s="388"/>
      <c r="AP229" s="15">
        <v>2066</v>
      </c>
      <c r="AQ229" s="15">
        <v>2032</v>
      </c>
      <c r="AR229" s="15">
        <v>1960</v>
      </c>
      <c r="AS229" s="15">
        <v>1902</v>
      </c>
      <c r="AT229" s="15">
        <v>1881</v>
      </c>
      <c r="AU229" s="21">
        <v>1830</v>
      </c>
    </row>
    <row r="230" spans="1:47">
      <c r="A230" s="40">
        <v>710</v>
      </c>
      <c r="B230" s="305">
        <v>1</v>
      </c>
      <c r="C230" s="11" t="s">
        <v>228</v>
      </c>
      <c r="D230" s="539">
        <v>72266521.22987397</v>
      </c>
      <c r="E230" s="539">
        <v>22210243.738286719</v>
      </c>
      <c r="F230" s="539">
        <v>19098635.284375031</v>
      </c>
      <c r="G230" s="117">
        <v>19859919.94848657</v>
      </c>
      <c r="H230" s="125">
        <v>19647819.476609647</v>
      </c>
      <c r="I230" s="125">
        <v>19059419.802298337</v>
      </c>
      <c r="J230" s="11"/>
      <c r="K230" s="539">
        <v>-695997</v>
      </c>
      <c r="L230" s="539">
        <v>-784163</v>
      </c>
      <c r="M230" s="539">
        <v>-637903</v>
      </c>
      <c r="N230" s="539">
        <v>56040</v>
      </c>
      <c r="O230" s="516">
        <v>-485436</v>
      </c>
      <c r="P230" s="787" t="s">
        <v>644</v>
      </c>
      <c r="Q230" s="11"/>
      <c r="R230" s="516">
        <v>71570524.22987397</v>
      </c>
      <c r="S230" s="516">
        <v>21426080.738286719</v>
      </c>
      <c r="T230" s="516">
        <v>18460732.284375031</v>
      </c>
      <c r="U230" s="516">
        <v>19915959.94848657</v>
      </c>
      <c r="V230" s="125">
        <v>19162383.476609647</v>
      </c>
      <c r="W230" s="125">
        <v>18573983.802298337</v>
      </c>
      <c r="Y230" s="125">
        <v>2599.9173288969041</v>
      </c>
      <c r="Z230" s="125">
        <v>779.58378468515207</v>
      </c>
      <c r="AA230" s="125">
        <v>676.06871326356952</v>
      </c>
      <c r="AB230" s="125">
        <v>731.96221649037341</v>
      </c>
      <c r="AC230" s="125">
        <v>708.77287603971172</v>
      </c>
      <c r="AD230" s="125">
        <v>691.61393365722142</v>
      </c>
      <c r="AF230" s="20"/>
      <c r="AG230" s="20"/>
      <c r="AH230" s="20"/>
      <c r="AI230" s="9"/>
      <c r="AK230" s="388"/>
      <c r="AL230" s="388"/>
      <c r="AM230" s="388"/>
      <c r="AN230" s="388"/>
      <c r="AO230" s="388"/>
      <c r="AP230" s="15">
        <v>27528</v>
      </c>
      <c r="AQ230" s="15">
        <v>27484</v>
      </c>
      <c r="AR230" s="15">
        <v>27306</v>
      </c>
      <c r="AS230" s="15">
        <v>27209</v>
      </c>
      <c r="AT230" s="15">
        <v>27036</v>
      </c>
      <c r="AU230" s="21">
        <v>26856</v>
      </c>
    </row>
    <row r="231" spans="1:47">
      <c r="A231" s="40">
        <v>729</v>
      </c>
      <c r="B231" s="305">
        <v>13</v>
      </c>
      <c r="C231" s="11" t="s">
        <v>229</v>
      </c>
      <c r="D231" s="539">
        <v>35964161.12298023</v>
      </c>
      <c r="E231" s="539">
        <v>8518989.3796647787</v>
      </c>
      <c r="F231" s="539">
        <v>7034167.33969987</v>
      </c>
      <c r="G231" s="117">
        <v>7864104.3041374106</v>
      </c>
      <c r="H231" s="125">
        <v>7544145.3705087341</v>
      </c>
      <c r="I231" s="125">
        <v>7222415.718301082</v>
      </c>
      <c r="J231" s="11"/>
      <c r="K231" s="539">
        <v>297261</v>
      </c>
      <c r="L231" s="539">
        <v>234737</v>
      </c>
      <c r="M231" s="539">
        <v>168261</v>
      </c>
      <c r="N231" s="539">
        <v>600081</v>
      </c>
      <c r="O231" s="516">
        <v>186175</v>
      </c>
      <c r="P231" s="787" t="s">
        <v>644</v>
      </c>
      <c r="Q231" s="11"/>
      <c r="R231" s="516">
        <v>36261422.12298023</v>
      </c>
      <c r="S231" s="516">
        <v>8753726.3796647787</v>
      </c>
      <c r="T231" s="516">
        <v>7202428.33969987</v>
      </c>
      <c r="U231" s="516">
        <v>8464185.3041374106</v>
      </c>
      <c r="V231" s="125">
        <v>7730320.3705087341</v>
      </c>
      <c r="W231" s="125">
        <v>7408590.718301082</v>
      </c>
      <c r="Y231" s="125">
        <v>3938.0345485425964</v>
      </c>
      <c r="Z231" s="125">
        <v>960.15425903968173</v>
      </c>
      <c r="AA231" s="125">
        <v>802.49897935374599</v>
      </c>
      <c r="AB231" s="125">
        <v>956.7294341740037</v>
      </c>
      <c r="AC231" s="125">
        <v>872.69365212336129</v>
      </c>
      <c r="AD231" s="125">
        <v>845.43999980612602</v>
      </c>
      <c r="AF231" s="20"/>
      <c r="AG231" s="20"/>
      <c r="AH231" s="20"/>
      <c r="AI231" s="9"/>
      <c r="AK231" s="388"/>
      <c r="AL231" s="388"/>
      <c r="AM231" s="388"/>
      <c r="AN231" s="388"/>
      <c r="AO231" s="388"/>
      <c r="AP231" s="15">
        <v>9208</v>
      </c>
      <c r="AQ231" s="15">
        <v>9117</v>
      </c>
      <c r="AR231" s="15">
        <v>8975</v>
      </c>
      <c r="AS231" s="15">
        <v>8847</v>
      </c>
      <c r="AT231" s="15">
        <v>8858</v>
      </c>
      <c r="AU231" s="21">
        <v>8763</v>
      </c>
    </row>
    <row r="232" spans="1:47">
      <c r="A232" s="40">
        <v>732</v>
      </c>
      <c r="B232" s="305">
        <v>19</v>
      </c>
      <c r="C232" s="11" t="s">
        <v>230</v>
      </c>
      <c r="D232" s="539">
        <v>21563622.319476973</v>
      </c>
      <c r="E232" s="539">
        <v>4616250.2164176144</v>
      </c>
      <c r="F232" s="539">
        <v>4331026.9581940379</v>
      </c>
      <c r="G232" s="117">
        <v>4585222.1712743146</v>
      </c>
      <c r="H232" s="125">
        <v>4472059.44015087</v>
      </c>
      <c r="I232" s="125">
        <v>4074783.7528330814</v>
      </c>
      <c r="J232" s="11"/>
      <c r="K232" s="539">
        <v>103748</v>
      </c>
      <c r="L232" s="539">
        <v>86964</v>
      </c>
      <c r="M232" s="539">
        <v>257995</v>
      </c>
      <c r="N232" s="539">
        <v>253444</v>
      </c>
      <c r="O232" s="516">
        <v>341870</v>
      </c>
      <c r="P232" s="787" t="s">
        <v>644</v>
      </c>
      <c r="Q232" s="11"/>
      <c r="R232" s="516">
        <v>21667370.319476973</v>
      </c>
      <c r="S232" s="516">
        <v>4703214.2164176144</v>
      </c>
      <c r="T232" s="516">
        <v>4589021.9581940379</v>
      </c>
      <c r="U232" s="516">
        <v>4838666.1712743146</v>
      </c>
      <c r="V232" s="125">
        <v>4813929.44015087</v>
      </c>
      <c r="W232" s="125">
        <v>4416653.7528330814</v>
      </c>
      <c r="Y232" s="125">
        <v>6359.6625534126715</v>
      </c>
      <c r="Z232" s="125">
        <v>1376.8191500051564</v>
      </c>
      <c r="AA232" s="125">
        <v>1375.6061025761505</v>
      </c>
      <c r="AB232" s="125">
        <v>1446.9695488260511</v>
      </c>
      <c r="AC232" s="125">
        <v>1465.4275312483624</v>
      </c>
      <c r="AD232" s="125">
        <v>1366.96185479204</v>
      </c>
      <c r="AF232" s="20"/>
      <c r="AG232" s="20"/>
      <c r="AH232" s="20"/>
      <c r="AI232" s="9"/>
      <c r="AK232" s="388"/>
      <c r="AL232" s="388"/>
      <c r="AM232" s="388"/>
      <c r="AN232" s="388"/>
      <c r="AO232" s="388"/>
      <c r="AP232" s="15">
        <v>3407</v>
      </c>
      <c r="AQ232" s="15">
        <v>3416</v>
      </c>
      <c r="AR232" s="15">
        <v>3336</v>
      </c>
      <c r="AS232" s="15">
        <v>3344</v>
      </c>
      <c r="AT232" s="15">
        <v>3285</v>
      </c>
      <c r="AU232" s="21">
        <v>3231</v>
      </c>
    </row>
    <row r="233" spans="1:47">
      <c r="A233" s="40">
        <v>734</v>
      </c>
      <c r="B233" s="305">
        <v>2</v>
      </c>
      <c r="C233" s="11" t="s">
        <v>231</v>
      </c>
      <c r="D233" s="539">
        <v>133827002.96420418</v>
      </c>
      <c r="E233" s="539">
        <v>30813962.132120036</v>
      </c>
      <c r="F233" s="539">
        <v>27509865.751011029</v>
      </c>
      <c r="G233" s="117">
        <v>31831629.577338848</v>
      </c>
      <c r="H233" s="125">
        <v>34262797.48972629</v>
      </c>
      <c r="I233" s="125">
        <v>31487064.898750186</v>
      </c>
      <c r="J233" s="11"/>
      <c r="K233" s="539">
        <v>-2100775</v>
      </c>
      <c r="L233" s="539">
        <v>-2425708</v>
      </c>
      <c r="M233" s="539">
        <v>-1294597</v>
      </c>
      <c r="N233" s="539">
        <v>-398502</v>
      </c>
      <c r="O233" s="516">
        <v>-2744364</v>
      </c>
      <c r="P233" s="787" t="s">
        <v>644</v>
      </c>
      <c r="Q233" s="11"/>
      <c r="R233" s="516">
        <v>131726227.96420418</v>
      </c>
      <c r="S233" s="516">
        <v>28388254.132120036</v>
      </c>
      <c r="T233" s="516">
        <v>26215268.751011029</v>
      </c>
      <c r="U233" s="516">
        <v>31433127.577338848</v>
      </c>
      <c r="V233" s="125">
        <v>31518433.48972629</v>
      </c>
      <c r="W233" s="125">
        <v>28742700.898750186</v>
      </c>
      <c r="Y233" s="125">
        <v>2554.71525472643</v>
      </c>
      <c r="Z233" s="125">
        <v>552.30066404902789</v>
      </c>
      <c r="AA233" s="125">
        <v>514.7010533644401</v>
      </c>
      <c r="AB233" s="125">
        <v>615.12969818667023</v>
      </c>
      <c r="AC233" s="125">
        <v>619.58784135494966</v>
      </c>
      <c r="AD233" s="125">
        <v>570.98275489680339</v>
      </c>
      <c r="AF233" s="20"/>
      <c r="AG233" s="20"/>
      <c r="AH233" s="20"/>
      <c r="AI233" s="9"/>
      <c r="AK233" s="388"/>
      <c r="AL233" s="388"/>
      <c r="AM233" s="388"/>
      <c r="AN233" s="388"/>
      <c r="AO233" s="388"/>
      <c r="AP233" s="15">
        <v>51562</v>
      </c>
      <c r="AQ233" s="15">
        <v>51400</v>
      </c>
      <c r="AR233" s="15">
        <v>50933</v>
      </c>
      <c r="AS233" s="15">
        <v>51100</v>
      </c>
      <c r="AT233" s="15">
        <v>50870</v>
      </c>
      <c r="AU233" s="21">
        <v>50339</v>
      </c>
    </row>
    <row r="234" spans="1:47">
      <c r="A234" s="40">
        <v>738</v>
      </c>
      <c r="B234" s="305">
        <v>2</v>
      </c>
      <c r="C234" s="11" t="s">
        <v>232</v>
      </c>
      <c r="D234" s="539">
        <v>6030218.8096190756</v>
      </c>
      <c r="E234" s="539">
        <v>2179660.8615308292</v>
      </c>
      <c r="F234" s="539">
        <v>1987525.6362312729</v>
      </c>
      <c r="G234" s="117">
        <v>2495401.0140968892</v>
      </c>
      <c r="H234" s="125">
        <v>2584651.137137271</v>
      </c>
      <c r="I234" s="125">
        <v>2428450.1236405661</v>
      </c>
      <c r="J234" s="11"/>
      <c r="K234" s="539">
        <v>-571952</v>
      </c>
      <c r="L234" s="539">
        <v>-698376</v>
      </c>
      <c r="M234" s="539">
        <v>-483838</v>
      </c>
      <c r="N234" s="539">
        <v>-406848</v>
      </c>
      <c r="O234" s="516">
        <v>-665610</v>
      </c>
      <c r="P234" s="787" t="s">
        <v>644</v>
      </c>
      <c r="Q234" s="11"/>
      <c r="R234" s="516">
        <v>5458266.8096190756</v>
      </c>
      <c r="S234" s="516">
        <v>1481284.8615308292</v>
      </c>
      <c r="T234" s="516">
        <v>1503687.6362312729</v>
      </c>
      <c r="U234" s="516">
        <v>2088553.0140968892</v>
      </c>
      <c r="V234" s="125">
        <v>1919041.137137271</v>
      </c>
      <c r="W234" s="125">
        <v>1762840.1236405661</v>
      </c>
      <c r="Y234" s="125">
        <v>1850.2599354640934</v>
      </c>
      <c r="Z234" s="125">
        <v>500.60319754336911</v>
      </c>
      <c r="AA234" s="125">
        <v>515.49113343547242</v>
      </c>
      <c r="AB234" s="125">
        <v>702.27068395994934</v>
      </c>
      <c r="AC234" s="125">
        <v>647.23141218794979</v>
      </c>
      <c r="AD234" s="125">
        <v>596.15831032822666</v>
      </c>
      <c r="AF234" s="20"/>
      <c r="AG234" s="20"/>
      <c r="AH234" s="20"/>
      <c r="AI234" s="9"/>
      <c r="AK234" s="388"/>
      <c r="AL234" s="388"/>
      <c r="AM234" s="388"/>
      <c r="AN234" s="388"/>
      <c r="AO234" s="388"/>
      <c r="AP234" s="15">
        <v>2950</v>
      </c>
      <c r="AQ234" s="15">
        <v>2959</v>
      </c>
      <c r="AR234" s="15">
        <v>2917</v>
      </c>
      <c r="AS234" s="15">
        <v>2974</v>
      </c>
      <c r="AT234" s="15">
        <v>2965</v>
      </c>
      <c r="AU234" s="21">
        <v>2957</v>
      </c>
    </row>
    <row r="235" spans="1:47">
      <c r="A235" s="40">
        <v>739</v>
      </c>
      <c r="B235" s="305">
        <v>9</v>
      </c>
      <c r="C235" s="11" t="s">
        <v>233</v>
      </c>
      <c r="D235" s="539">
        <v>13534689.835713016</v>
      </c>
      <c r="E235" s="539">
        <v>4255054.8292272398</v>
      </c>
      <c r="F235" s="539">
        <v>3673723.739472073</v>
      </c>
      <c r="G235" s="117">
        <v>4045968.58251904</v>
      </c>
      <c r="H235" s="125">
        <v>3716814.419765777</v>
      </c>
      <c r="I235" s="125">
        <v>3417873.5836655973</v>
      </c>
      <c r="J235" s="11"/>
      <c r="K235" s="539">
        <v>348221</v>
      </c>
      <c r="L235" s="539">
        <v>440301</v>
      </c>
      <c r="M235" s="539">
        <v>331252</v>
      </c>
      <c r="N235" s="539">
        <v>340161</v>
      </c>
      <c r="O235" s="516">
        <v>260499</v>
      </c>
      <c r="P235" s="787" t="s">
        <v>644</v>
      </c>
      <c r="Q235" s="11"/>
      <c r="R235" s="516">
        <v>13882910.835713016</v>
      </c>
      <c r="S235" s="516">
        <v>4695355.8292272398</v>
      </c>
      <c r="T235" s="516">
        <v>4004975.739472073</v>
      </c>
      <c r="U235" s="516">
        <v>4386129.5825190395</v>
      </c>
      <c r="V235" s="125">
        <v>3977313.419765777</v>
      </c>
      <c r="W235" s="125">
        <v>3678372.5836655973</v>
      </c>
      <c r="Y235" s="125">
        <v>4174.0561742973587</v>
      </c>
      <c r="Z235" s="125">
        <v>1439.8515269019442</v>
      </c>
      <c r="AA235" s="125">
        <v>1230.0294040147644</v>
      </c>
      <c r="AB235" s="125">
        <v>1363.8462632210944</v>
      </c>
      <c r="AC235" s="125">
        <v>1247.5889020595284</v>
      </c>
      <c r="AD235" s="125">
        <v>1188.8728453993526</v>
      </c>
      <c r="AF235" s="20"/>
      <c r="AG235" s="20"/>
      <c r="AH235" s="20"/>
      <c r="AI235" s="9"/>
      <c r="AK235" s="388"/>
      <c r="AL235" s="388"/>
      <c r="AM235" s="388"/>
      <c r="AN235" s="388"/>
      <c r="AO235" s="388"/>
      <c r="AP235" s="15">
        <v>3326</v>
      </c>
      <c r="AQ235" s="15">
        <v>3261</v>
      </c>
      <c r="AR235" s="15">
        <v>3256</v>
      </c>
      <c r="AS235" s="15">
        <v>3216</v>
      </c>
      <c r="AT235" s="15">
        <v>3188</v>
      </c>
      <c r="AU235" s="21">
        <v>3094</v>
      </c>
    </row>
    <row r="236" spans="1:47">
      <c r="A236" s="40">
        <v>740</v>
      </c>
      <c r="B236" s="305">
        <v>10</v>
      </c>
      <c r="C236" s="11" t="s">
        <v>234</v>
      </c>
      <c r="D236" s="539">
        <v>99712498.508589715</v>
      </c>
      <c r="E236" s="539">
        <v>12148568.403082548</v>
      </c>
      <c r="F236" s="539">
        <v>5717847.5683215382</v>
      </c>
      <c r="G236" s="117">
        <v>8111525.5709612081</v>
      </c>
      <c r="H236" s="125">
        <v>7601899.7713120496</v>
      </c>
      <c r="I236" s="125">
        <v>6729986.711227593</v>
      </c>
      <c r="J236" s="11"/>
      <c r="K236" s="539">
        <v>-1632289</v>
      </c>
      <c r="L236" s="539">
        <v>-1391607</v>
      </c>
      <c r="M236" s="539">
        <v>-1529726</v>
      </c>
      <c r="N236" s="539">
        <v>-714099</v>
      </c>
      <c r="O236" s="516">
        <v>-1382782</v>
      </c>
      <c r="P236" s="787" t="s">
        <v>644</v>
      </c>
      <c r="Q236" s="11"/>
      <c r="R236" s="516">
        <v>98080209.508589715</v>
      </c>
      <c r="S236" s="516">
        <v>10756961.403082548</v>
      </c>
      <c r="T236" s="516">
        <v>4188121.5683215382</v>
      </c>
      <c r="U236" s="516">
        <v>7397426.5709612081</v>
      </c>
      <c r="V236" s="125">
        <v>6219117.7713120496</v>
      </c>
      <c r="W236" s="125">
        <v>5347204.711227593</v>
      </c>
      <c r="Y236" s="125">
        <v>3002.8843766024652</v>
      </c>
      <c r="Z236" s="125">
        <v>330.50546603627208</v>
      </c>
      <c r="AA236" s="125">
        <v>130.53207319063543</v>
      </c>
      <c r="AB236" s="125">
        <v>232.30934808156292</v>
      </c>
      <c r="AC236" s="125">
        <v>197.68333665963286</v>
      </c>
      <c r="AD236" s="125">
        <v>172.44597236931091</v>
      </c>
      <c r="AF236" s="20"/>
      <c r="AG236" s="20"/>
      <c r="AH236" s="20"/>
      <c r="AI236" s="9"/>
      <c r="AK236" s="388"/>
      <c r="AL236" s="388"/>
      <c r="AM236" s="388"/>
      <c r="AN236" s="388"/>
      <c r="AO236" s="388"/>
      <c r="AP236" s="15">
        <v>32662</v>
      </c>
      <c r="AQ236" s="15">
        <v>32547</v>
      </c>
      <c r="AR236" s="15">
        <v>32085</v>
      </c>
      <c r="AS236" s="15">
        <v>31843</v>
      </c>
      <c r="AT236" s="15">
        <v>31460</v>
      </c>
      <c r="AU236" s="21">
        <v>31008</v>
      </c>
    </row>
    <row r="237" spans="1:47">
      <c r="A237" s="40">
        <v>742</v>
      </c>
      <c r="B237" s="305">
        <v>19</v>
      </c>
      <c r="C237" s="11" t="s">
        <v>235</v>
      </c>
      <c r="D237" s="539">
        <v>4616914.3688612198</v>
      </c>
      <c r="E237" s="539">
        <v>1051553.6120638738</v>
      </c>
      <c r="F237" s="539">
        <v>1256591.8822981634</v>
      </c>
      <c r="G237" s="117">
        <v>1504550.843453313</v>
      </c>
      <c r="H237" s="125">
        <v>1492049.0996158659</v>
      </c>
      <c r="I237" s="125">
        <v>1460218.1377684572</v>
      </c>
      <c r="J237" s="11"/>
      <c r="K237" s="539">
        <v>236190</v>
      </c>
      <c r="L237" s="539">
        <v>327125</v>
      </c>
      <c r="M237" s="539">
        <v>329204</v>
      </c>
      <c r="N237" s="539">
        <v>543744</v>
      </c>
      <c r="O237" s="516">
        <v>258769</v>
      </c>
      <c r="P237" s="787" t="s">
        <v>644</v>
      </c>
      <c r="Q237" s="11"/>
      <c r="R237" s="516">
        <v>4853104.3688612198</v>
      </c>
      <c r="S237" s="516">
        <v>1378678.6120638738</v>
      </c>
      <c r="T237" s="516">
        <v>1585795.8822981634</v>
      </c>
      <c r="U237" s="516">
        <v>2048294.843453313</v>
      </c>
      <c r="V237" s="125">
        <v>1750818.0996158659</v>
      </c>
      <c r="W237" s="125">
        <v>1718987.1377684572</v>
      </c>
      <c r="Y237" s="125">
        <v>4809.8160246394646</v>
      </c>
      <c r="Z237" s="125">
        <v>1366.3811814309947</v>
      </c>
      <c r="AA237" s="125">
        <v>1605.0565610305298</v>
      </c>
      <c r="AB237" s="125">
        <v>2094.3710055759848</v>
      </c>
      <c r="AC237" s="125">
        <v>1816.2013481492384</v>
      </c>
      <c r="AD237" s="125">
        <v>1764.8738580784982</v>
      </c>
      <c r="AF237" s="20"/>
      <c r="AG237" s="20"/>
      <c r="AH237" s="20"/>
      <c r="AI237" s="513">
        <v>145000</v>
      </c>
      <c r="AK237" s="388"/>
      <c r="AL237" s="388"/>
      <c r="AM237" s="388"/>
      <c r="AN237" s="388">
        <v>148.26175869120661</v>
      </c>
      <c r="AO237" s="388"/>
      <c r="AP237" s="15">
        <v>1009</v>
      </c>
      <c r="AQ237" s="15">
        <v>1009</v>
      </c>
      <c r="AR237" s="15">
        <v>988</v>
      </c>
      <c r="AS237" s="15">
        <v>978</v>
      </c>
      <c r="AT237" s="15">
        <v>964</v>
      </c>
      <c r="AU237" s="21">
        <v>974</v>
      </c>
    </row>
    <row r="238" spans="1:47">
      <c r="A238" s="40">
        <v>743</v>
      </c>
      <c r="B238" s="305">
        <v>14</v>
      </c>
      <c r="C238" s="11" t="s">
        <v>236</v>
      </c>
      <c r="D238" s="539">
        <v>126397465.95576078</v>
      </c>
      <c r="E238" s="539">
        <v>33708691.143299952</v>
      </c>
      <c r="F238" s="539">
        <v>26720170.07382451</v>
      </c>
      <c r="G238" s="117">
        <v>32612343.871089362</v>
      </c>
      <c r="H238" s="125">
        <v>36425929.508095063</v>
      </c>
      <c r="I238" s="125">
        <v>37381519.483384706</v>
      </c>
      <c r="J238" s="11"/>
      <c r="K238" s="539">
        <v>-2752954</v>
      </c>
      <c r="L238" s="539">
        <v>-2659770</v>
      </c>
      <c r="M238" s="539">
        <v>-2659356</v>
      </c>
      <c r="N238" s="539">
        <v>-1244539</v>
      </c>
      <c r="O238" s="516">
        <v>-2348733</v>
      </c>
      <c r="P238" s="787" t="s">
        <v>644</v>
      </c>
      <c r="Q238" s="11"/>
      <c r="R238" s="516">
        <v>123644511.95576078</v>
      </c>
      <c r="S238" s="516">
        <v>31048921.143299952</v>
      </c>
      <c r="T238" s="516">
        <v>24060814.07382451</v>
      </c>
      <c r="U238" s="516">
        <v>31367804.871089362</v>
      </c>
      <c r="V238" s="125">
        <v>34077196.508095063</v>
      </c>
      <c r="W238" s="125">
        <v>35032786.483384706</v>
      </c>
      <c r="Y238" s="125">
        <v>1928.029190016541</v>
      </c>
      <c r="Z238" s="125">
        <v>479.62372008310604</v>
      </c>
      <c r="AA238" s="125">
        <v>368.33602366432206</v>
      </c>
      <c r="AB238" s="125">
        <v>474.12038801525637</v>
      </c>
      <c r="AC238" s="125">
        <v>511.58512119762599</v>
      </c>
      <c r="AD238" s="125">
        <v>520.67812795780071</v>
      </c>
      <c r="AF238" s="20"/>
      <c r="AG238" s="20"/>
      <c r="AH238" s="20"/>
      <c r="AI238" s="9"/>
      <c r="AK238" s="388"/>
      <c r="AL238" s="388"/>
      <c r="AM238" s="388"/>
      <c r="AN238" s="388"/>
      <c r="AO238" s="388"/>
      <c r="AP238" s="15">
        <v>64130</v>
      </c>
      <c r="AQ238" s="15">
        <v>64736</v>
      </c>
      <c r="AR238" s="15">
        <v>65323</v>
      </c>
      <c r="AS238" s="15">
        <v>66160</v>
      </c>
      <c r="AT238" s="15">
        <v>66611</v>
      </c>
      <c r="AU238" s="21">
        <v>67283</v>
      </c>
    </row>
    <row r="239" spans="1:47">
      <c r="A239" s="40">
        <v>746</v>
      </c>
      <c r="B239" s="305">
        <v>17</v>
      </c>
      <c r="C239" s="11" t="s">
        <v>237</v>
      </c>
      <c r="D239" s="539">
        <v>20841376.402974755</v>
      </c>
      <c r="E239" s="539">
        <v>7270750.5378981549</v>
      </c>
      <c r="F239" s="539">
        <v>6977800.4668045221</v>
      </c>
      <c r="G239" s="117">
        <v>7678892.7158327997</v>
      </c>
      <c r="H239" s="125">
        <v>7966827.5001003789</v>
      </c>
      <c r="I239" s="125">
        <v>7718395.7760846606</v>
      </c>
      <c r="J239" s="11"/>
      <c r="K239" s="539">
        <v>253578</v>
      </c>
      <c r="L239" s="539">
        <v>259971</v>
      </c>
      <c r="M239" s="539">
        <v>288435</v>
      </c>
      <c r="N239" s="539">
        <v>322874</v>
      </c>
      <c r="O239" s="516">
        <v>312124</v>
      </c>
      <c r="P239" s="787" t="s">
        <v>644</v>
      </c>
      <c r="Q239" s="11"/>
      <c r="R239" s="516">
        <v>21094954.402974755</v>
      </c>
      <c r="S239" s="516">
        <v>7530721.5378981549</v>
      </c>
      <c r="T239" s="516">
        <v>7266235.4668045221</v>
      </c>
      <c r="U239" s="516">
        <v>8001766.7158327997</v>
      </c>
      <c r="V239" s="125">
        <v>8278951.5001003789</v>
      </c>
      <c r="W239" s="125">
        <v>8030519.7760846606</v>
      </c>
      <c r="Y239" s="125">
        <v>4363.8714114552658</v>
      </c>
      <c r="Z239" s="125">
        <v>1575.1352306835713</v>
      </c>
      <c r="AA239" s="125">
        <v>1534.579824034746</v>
      </c>
      <c r="AB239" s="125">
        <v>1697.8074932808827</v>
      </c>
      <c r="AC239" s="125">
        <v>1798.599065848442</v>
      </c>
      <c r="AD239" s="125">
        <v>1751.4765051438735</v>
      </c>
      <c r="AF239" s="20"/>
      <c r="AG239" s="20"/>
      <c r="AH239" s="20"/>
      <c r="AI239" s="9"/>
      <c r="AK239" s="388"/>
      <c r="AL239" s="388"/>
      <c r="AM239" s="388"/>
      <c r="AN239" s="388"/>
      <c r="AO239" s="388"/>
      <c r="AP239" s="15">
        <v>4834</v>
      </c>
      <c r="AQ239" s="15">
        <v>4781</v>
      </c>
      <c r="AR239" s="15">
        <v>4735</v>
      </c>
      <c r="AS239" s="15">
        <v>4713</v>
      </c>
      <c r="AT239" s="15">
        <v>4603</v>
      </c>
      <c r="AU239" s="21">
        <v>4585</v>
      </c>
    </row>
    <row r="240" spans="1:47">
      <c r="A240" s="40">
        <v>747</v>
      </c>
      <c r="B240" s="305">
        <v>4</v>
      </c>
      <c r="C240" s="11" t="s">
        <v>238</v>
      </c>
      <c r="D240" s="539">
        <v>6022094.149375461</v>
      </c>
      <c r="E240" s="539">
        <v>1845789.4447496415</v>
      </c>
      <c r="F240" s="539">
        <v>1640202.6385957522</v>
      </c>
      <c r="G240" s="117">
        <v>1848237.1946165429</v>
      </c>
      <c r="H240" s="125">
        <v>1851374.6062288538</v>
      </c>
      <c r="I240" s="125">
        <v>1786286.2124376483</v>
      </c>
      <c r="J240" s="11"/>
      <c r="K240" s="539">
        <v>-217484</v>
      </c>
      <c r="L240" s="539">
        <v>-195850</v>
      </c>
      <c r="M240" s="539">
        <v>-235805</v>
      </c>
      <c r="N240" s="539">
        <v>-266245</v>
      </c>
      <c r="O240" s="516">
        <v>-269579</v>
      </c>
      <c r="P240" s="787" t="s">
        <v>644</v>
      </c>
      <c r="Q240" s="11"/>
      <c r="R240" s="516">
        <v>5804610.149375461</v>
      </c>
      <c r="S240" s="516">
        <v>1649939.4447496415</v>
      </c>
      <c r="T240" s="516">
        <v>1404397.6385957522</v>
      </c>
      <c r="U240" s="516">
        <v>1581992.1946165429</v>
      </c>
      <c r="V240" s="125">
        <v>1581795.6062288538</v>
      </c>
      <c r="W240" s="125">
        <v>1516707.2124376483</v>
      </c>
      <c r="Y240" s="125">
        <v>4191.0542594768676</v>
      </c>
      <c r="Z240" s="125">
        <v>1220.3694117970722</v>
      </c>
      <c r="AA240" s="125">
        <v>1073.6985004554681</v>
      </c>
      <c r="AB240" s="125">
        <v>1233.041461119675</v>
      </c>
      <c r="AC240" s="125">
        <v>1251.4205745481438</v>
      </c>
      <c r="AD240" s="125">
        <v>1234.0986268817317</v>
      </c>
      <c r="AF240" s="20"/>
      <c r="AG240" s="20"/>
      <c r="AH240" s="20"/>
      <c r="AI240" s="9"/>
      <c r="AK240" s="388"/>
      <c r="AL240" s="388"/>
      <c r="AM240" s="388"/>
      <c r="AN240" s="388"/>
      <c r="AO240" s="388"/>
      <c r="AP240" s="15">
        <v>1385</v>
      </c>
      <c r="AQ240" s="15">
        <v>1352</v>
      </c>
      <c r="AR240" s="15">
        <v>1308</v>
      </c>
      <c r="AS240" s="15">
        <v>1283</v>
      </c>
      <c r="AT240" s="15">
        <v>1264</v>
      </c>
      <c r="AU240" s="21">
        <v>1229</v>
      </c>
    </row>
    <row r="241" spans="1:47">
      <c r="A241" s="40">
        <v>748</v>
      </c>
      <c r="B241" s="305">
        <v>17</v>
      </c>
      <c r="C241" s="11" t="s">
        <v>239</v>
      </c>
      <c r="D241" s="539">
        <v>19937206.909173597</v>
      </c>
      <c r="E241" s="539">
        <v>6762367.1163098533</v>
      </c>
      <c r="F241" s="539">
        <v>5827790.5845945906</v>
      </c>
      <c r="G241" s="117">
        <v>6226076.5537594268</v>
      </c>
      <c r="H241" s="125">
        <v>6411213.1966857109</v>
      </c>
      <c r="I241" s="125">
        <v>6378600.4570071585</v>
      </c>
      <c r="J241" s="11"/>
      <c r="K241" s="539">
        <v>87044</v>
      </c>
      <c r="L241" s="539">
        <v>102390</v>
      </c>
      <c r="M241" s="539">
        <v>461331</v>
      </c>
      <c r="N241" s="539">
        <v>137237</v>
      </c>
      <c r="O241" s="516">
        <v>-223648</v>
      </c>
      <c r="P241" s="787" t="s">
        <v>644</v>
      </c>
      <c r="Q241" s="11"/>
      <c r="R241" s="516">
        <v>20024250.909173597</v>
      </c>
      <c r="S241" s="516">
        <v>6864757.1163098533</v>
      </c>
      <c r="T241" s="516">
        <v>6289121.5845945906</v>
      </c>
      <c r="U241" s="516">
        <v>6363313.5537594268</v>
      </c>
      <c r="V241" s="125">
        <v>6187565.1966857109</v>
      </c>
      <c r="W241" s="125">
        <v>6154952.4570071585</v>
      </c>
      <c r="Y241" s="125">
        <v>3977.8011341226852</v>
      </c>
      <c r="Z241" s="125">
        <v>1365.3057112788092</v>
      </c>
      <c r="AA241" s="125">
        <v>1284.2804951183562</v>
      </c>
      <c r="AB241" s="125">
        <v>1315.5496286457364</v>
      </c>
      <c r="AC241" s="125">
        <v>1288.0027470203395</v>
      </c>
      <c r="AD241" s="125">
        <v>1303.1870542043528</v>
      </c>
      <c r="AF241" s="20"/>
      <c r="AG241" s="20"/>
      <c r="AH241" s="20">
        <v>480000</v>
      </c>
      <c r="AI241" s="9"/>
      <c r="AK241" s="388"/>
      <c r="AL241" s="388"/>
      <c r="AM241" s="388">
        <v>98.019195425770874</v>
      </c>
      <c r="AN241" s="388"/>
      <c r="AO241" s="388"/>
      <c r="AP241" s="15">
        <v>5034</v>
      </c>
      <c r="AQ241" s="15">
        <v>5028</v>
      </c>
      <c r="AR241" s="15">
        <v>4897</v>
      </c>
      <c r="AS241" s="15">
        <v>4837</v>
      </c>
      <c r="AT241" s="15">
        <v>4804</v>
      </c>
      <c r="AU241" s="21">
        <v>4723</v>
      </c>
    </row>
    <row r="242" spans="1:47">
      <c r="A242" s="40">
        <v>749</v>
      </c>
      <c r="B242" s="305">
        <v>11</v>
      </c>
      <c r="C242" s="11" t="s">
        <v>240</v>
      </c>
      <c r="D242" s="539">
        <v>45872883.305998974</v>
      </c>
      <c r="E242" s="539">
        <v>13340280.901421515</v>
      </c>
      <c r="F242" s="539">
        <v>13479760.798910905</v>
      </c>
      <c r="G242" s="117">
        <v>12365203.833958831</v>
      </c>
      <c r="H242" s="125">
        <v>10225506.611971695</v>
      </c>
      <c r="I242" s="125">
        <v>11232823.186662303</v>
      </c>
      <c r="J242" s="11"/>
      <c r="K242" s="539">
        <v>-1847211</v>
      </c>
      <c r="L242" s="539">
        <v>-2056427.0000000002</v>
      </c>
      <c r="M242" s="539">
        <v>-1920641</v>
      </c>
      <c r="N242" s="539">
        <v>-1484216</v>
      </c>
      <c r="O242" s="516">
        <v>-2605610</v>
      </c>
      <c r="P242" s="787" t="s">
        <v>644</v>
      </c>
      <c r="Q242" s="11"/>
      <c r="R242" s="516">
        <v>44025672.305998974</v>
      </c>
      <c r="S242" s="516">
        <v>11283853.901421515</v>
      </c>
      <c r="T242" s="516">
        <v>11559119.798910905</v>
      </c>
      <c r="U242" s="516">
        <v>10880987.833958831</v>
      </c>
      <c r="V242" s="125">
        <v>7619896.611971695</v>
      </c>
      <c r="W242" s="125">
        <v>8627213.1866623033</v>
      </c>
      <c r="Y242" s="125">
        <v>2071.6988521010294</v>
      </c>
      <c r="Z242" s="125">
        <v>529.93255536662355</v>
      </c>
      <c r="AA242" s="125">
        <v>544.41973431193037</v>
      </c>
      <c r="AB242" s="125">
        <v>511.08444499571772</v>
      </c>
      <c r="AC242" s="125">
        <v>358.26304066818818</v>
      </c>
      <c r="AD242" s="125">
        <v>404.12278371099416</v>
      </c>
      <c r="AF242" s="20"/>
      <c r="AG242" s="20"/>
      <c r="AH242" s="20"/>
      <c r="AI242" s="9"/>
      <c r="AK242" s="388"/>
      <c r="AL242" s="388"/>
      <c r="AM242" s="388"/>
      <c r="AN242" s="388"/>
      <c r="AO242" s="388"/>
      <c r="AP242" s="15">
        <v>21251</v>
      </c>
      <c r="AQ242" s="15">
        <v>21293</v>
      </c>
      <c r="AR242" s="15">
        <v>21232</v>
      </c>
      <c r="AS242" s="15">
        <v>21290</v>
      </c>
      <c r="AT242" s="15">
        <v>21269</v>
      </c>
      <c r="AU242" s="21">
        <v>21348</v>
      </c>
    </row>
    <row r="243" spans="1:47">
      <c r="A243" s="40">
        <v>751</v>
      </c>
      <c r="B243" s="305">
        <v>19</v>
      </c>
      <c r="C243" s="11" t="s">
        <v>241</v>
      </c>
      <c r="D243" s="539">
        <v>9775910.4690112323</v>
      </c>
      <c r="E243" s="539">
        <v>2944499.3133544768</v>
      </c>
      <c r="F243" s="539">
        <v>2999856.852966236</v>
      </c>
      <c r="G243" s="117">
        <v>3186071.7266740911</v>
      </c>
      <c r="H243" s="125">
        <v>3012774.9214918278</v>
      </c>
      <c r="I243" s="125">
        <v>3000065.9549357654</v>
      </c>
      <c r="J243" s="11"/>
      <c r="K243" s="539">
        <v>335936</v>
      </c>
      <c r="L243" s="539">
        <v>260362.00000000003</v>
      </c>
      <c r="M243" s="539">
        <v>154252</v>
      </c>
      <c r="N243" s="539">
        <v>255455</v>
      </c>
      <c r="O243" s="516">
        <v>256150</v>
      </c>
      <c r="P243" s="787" t="s">
        <v>644</v>
      </c>
      <c r="Q243" s="11"/>
      <c r="R243" s="516">
        <v>10111846.469011232</v>
      </c>
      <c r="S243" s="516">
        <v>3204861.3133544768</v>
      </c>
      <c r="T243" s="516">
        <v>3154108.852966236</v>
      </c>
      <c r="U243" s="516">
        <v>3441526.7266740911</v>
      </c>
      <c r="V243" s="125">
        <v>3268924.9214918278</v>
      </c>
      <c r="W243" s="125">
        <v>3256215.9549357654</v>
      </c>
      <c r="Y243" s="125">
        <v>3427.7445657665194</v>
      </c>
      <c r="Z243" s="125">
        <v>1103.6023806317069</v>
      </c>
      <c r="AA243" s="125">
        <v>1096.3186836865609</v>
      </c>
      <c r="AB243" s="125">
        <v>1216.9472159385045</v>
      </c>
      <c r="AC243" s="125">
        <v>1176.7188342303195</v>
      </c>
      <c r="AD243" s="125">
        <v>1205.559405751857</v>
      </c>
      <c r="AF243" s="20"/>
      <c r="AG243" s="20"/>
      <c r="AH243" s="20"/>
      <c r="AI243" s="9"/>
      <c r="AK243" s="388"/>
      <c r="AL243" s="388"/>
      <c r="AM243" s="388"/>
      <c r="AN243" s="388"/>
      <c r="AO243" s="388"/>
      <c r="AP243" s="15">
        <v>2950</v>
      </c>
      <c r="AQ243" s="15">
        <v>2904</v>
      </c>
      <c r="AR243" s="15">
        <v>2877</v>
      </c>
      <c r="AS243" s="15">
        <v>2828</v>
      </c>
      <c r="AT243" s="15">
        <v>2778</v>
      </c>
      <c r="AU243" s="21">
        <v>2701</v>
      </c>
    </row>
    <row r="244" spans="1:47">
      <c r="A244" s="40">
        <v>753</v>
      </c>
      <c r="B244" s="305">
        <v>1</v>
      </c>
      <c r="C244" s="11" t="s">
        <v>242</v>
      </c>
      <c r="D244" s="539">
        <v>21363294.938813001</v>
      </c>
      <c r="E244" s="539">
        <v>24208568.627246141</v>
      </c>
      <c r="F244" s="539">
        <v>24424890.736590352</v>
      </c>
      <c r="G244" s="117">
        <v>24809886.888272461</v>
      </c>
      <c r="H244" s="125">
        <v>24334772.759970021</v>
      </c>
      <c r="I244" s="125">
        <v>24071834.174785122</v>
      </c>
      <c r="J244" s="11"/>
      <c r="K244" s="539">
        <v>-2152662</v>
      </c>
      <c r="L244" s="539">
        <v>-2128985</v>
      </c>
      <c r="M244" s="539">
        <v>-2292200</v>
      </c>
      <c r="N244" s="539">
        <v>-1931961</v>
      </c>
      <c r="O244" s="516">
        <v>-2061114</v>
      </c>
      <c r="P244" s="787" t="s">
        <v>644</v>
      </c>
      <c r="Q244" s="11"/>
      <c r="R244" s="516">
        <v>19210632.938813001</v>
      </c>
      <c r="S244" s="516">
        <v>22079583.627246141</v>
      </c>
      <c r="T244" s="516">
        <v>22132690.736590352</v>
      </c>
      <c r="U244" s="516">
        <v>22877925.888272461</v>
      </c>
      <c r="V244" s="125">
        <v>22273658.759970021</v>
      </c>
      <c r="W244" s="125">
        <v>22010720.174785122</v>
      </c>
      <c r="Y244" s="125">
        <v>885.81329546793017</v>
      </c>
      <c r="Z244" s="125">
        <v>995.02404809581526</v>
      </c>
      <c r="AA244" s="125">
        <v>991.60800791175416</v>
      </c>
      <c r="AB244" s="125">
        <v>1012.521614882605</v>
      </c>
      <c r="AC244" s="125">
        <v>975.80210111145277</v>
      </c>
      <c r="AD244" s="125">
        <v>956.73824979505878</v>
      </c>
      <c r="AF244" s="20"/>
      <c r="AG244" s="20"/>
      <c r="AH244" s="20"/>
      <c r="AI244" s="9"/>
      <c r="AK244" s="388"/>
      <c r="AL244" s="388"/>
      <c r="AM244" s="388"/>
      <c r="AN244" s="388"/>
      <c r="AO244" s="388"/>
      <c r="AP244" s="15">
        <v>21687</v>
      </c>
      <c r="AQ244" s="15">
        <v>22190</v>
      </c>
      <c r="AR244" s="15">
        <v>22320</v>
      </c>
      <c r="AS244" s="15">
        <v>22595</v>
      </c>
      <c r="AT244" s="15">
        <v>22826</v>
      </c>
      <c r="AU244" s="21">
        <v>23006</v>
      </c>
    </row>
    <row r="245" spans="1:47">
      <c r="A245" s="40">
        <v>755</v>
      </c>
      <c r="B245" s="305">
        <v>1</v>
      </c>
      <c r="C245" s="11" t="s">
        <v>243</v>
      </c>
      <c r="D245" s="539">
        <v>8123334.2989422157</v>
      </c>
      <c r="E245" s="539">
        <v>5871681.2053952124</v>
      </c>
      <c r="F245" s="539">
        <v>5881417.9359512031</v>
      </c>
      <c r="G245" s="117">
        <v>5782922.9093098808</v>
      </c>
      <c r="H245" s="125">
        <v>5628789.8374477746</v>
      </c>
      <c r="I245" s="125">
        <v>5352099.4693090264</v>
      </c>
      <c r="J245" s="11"/>
      <c r="K245" s="539">
        <v>-1526827</v>
      </c>
      <c r="L245" s="539">
        <v>-1604093</v>
      </c>
      <c r="M245" s="539">
        <v>-1656296</v>
      </c>
      <c r="N245" s="539">
        <v>-1627081</v>
      </c>
      <c r="O245" s="516">
        <v>-1745106</v>
      </c>
      <c r="P245" s="787" t="s">
        <v>644</v>
      </c>
      <c r="Q245" s="11"/>
      <c r="R245" s="516">
        <v>6596507.2989422157</v>
      </c>
      <c r="S245" s="516">
        <v>4267588.2053952124</v>
      </c>
      <c r="T245" s="516">
        <v>4225121.9359512031</v>
      </c>
      <c r="U245" s="516">
        <v>4155841.9093098808</v>
      </c>
      <c r="V245" s="125">
        <v>3883683.8374477746</v>
      </c>
      <c r="W245" s="125">
        <v>3606993.4693090264</v>
      </c>
      <c r="Y245" s="125">
        <v>1072.7772481610368</v>
      </c>
      <c r="Z245" s="125">
        <v>688.54278886660416</v>
      </c>
      <c r="AA245" s="125">
        <v>679.60783914286685</v>
      </c>
      <c r="AB245" s="125">
        <v>674.86877384051331</v>
      </c>
      <c r="AC245" s="125">
        <v>628.22449651371312</v>
      </c>
      <c r="AD245" s="125">
        <v>582.52478509512696</v>
      </c>
      <c r="AF245" s="20"/>
      <c r="AG245" s="20"/>
      <c r="AH245" s="20"/>
      <c r="AI245" s="9"/>
      <c r="AK245" s="388"/>
      <c r="AL245" s="388"/>
      <c r="AM245" s="388"/>
      <c r="AN245" s="388"/>
      <c r="AO245" s="388"/>
      <c r="AP245" s="15">
        <v>6149</v>
      </c>
      <c r="AQ245" s="15">
        <v>6198</v>
      </c>
      <c r="AR245" s="15">
        <v>6217</v>
      </c>
      <c r="AS245" s="15">
        <v>6158</v>
      </c>
      <c r="AT245" s="15">
        <v>6182</v>
      </c>
      <c r="AU245" s="21">
        <v>6192</v>
      </c>
    </row>
    <row r="246" spans="1:47">
      <c r="A246" s="40">
        <v>758</v>
      </c>
      <c r="B246" s="305">
        <v>19</v>
      </c>
      <c r="C246" s="11" t="s">
        <v>244</v>
      </c>
      <c r="D246" s="539">
        <v>28370999.611309104</v>
      </c>
      <c r="E246" s="539">
        <v>3466525.2631159239</v>
      </c>
      <c r="F246" s="539">
        <v>6590224.0996426307</v>
      </c>
      <c r="G246" s="117">
        <v>6257123.1380589586</v>
      </c>
      <c r="H246" s="125">
        <v>6308447.7964156652</v>
      </c>
      <c r="I246" s="125">
        <v>6705699.2800775943</v>
      </c>
      <c r="J246" s="11"/>
      <c r="K246" s="539">
        <v>-1098117</v>
      </c>
      <c r="L246" s="539">
        <v>-970894</v>
      </c>
      <c r="M246" s="539">
        <v>-816829</v>
      </c>
      <c r="N246" s="539">
        <v>-638955</v>
      </c>
      <c r="O246" s="516">
        <v>-884433</v>
      </c>
      <c r="P246" s="787" t="s">
        <v>644</v>
      </c>
      <c r="Q246" s="11"/>
      <c r="R246" s="516">
        <v>27272882.611309104</v>
      </c>
      <c r="S246" s="516">
        <v>2495631.2631159239</v>
      </c>
      <c r="T246" s="516">
        <v>5773395.0996426307</v>
      </c>
      <c r="U246" s="516">
        <v>5618168.1380589586</v>
      </c>
      <c r="V246" s="125">
        <v>5424014.7964156652</v>
      </c>
      <c r="W246" s="125">
        <v>5821266.2800775943</v>
      </c>
      <c r="Y246" s="125">
        <v>3299.4051066185707</v>
      </c>
      <c r="Z246" s="125">
        <v>304.82854074947159</v>
      </c>
      <c r="AA246" s="125">
        <v>709.78548065436814</v>
      </c>
      <c r="AB246" s="125">
        <v>691.38175462207221</v>
      </c>
      <c r="AC246" s="125">
        <v>667.40676712386676</v>
      </c>
      <c r="AD246" s="125">
        <v>719.1187498551692</v>
      </c>
      <c r="AF246" s="20"/>
      <c r="AG246" s="20"/>
      <c r="AH246" s="20"/>
      <c r="AI246" s="9"/>
      <c r="AK246" s="388"/>
      <c r="AL246" s="388"/>
      <c r="AM246" s="388"/>
      <c r="AN246" s="388"/>
      <c r="AO246" s="388"/>
      <c r="AP246" s="15">
        <v>8266</v>
      </c>
      <c r="AQ246" s="15">
        <v>8187</v>
      </c>
      <c r="AR246" s="15">
        <v>8134</v>
      </c>
      <c r="AS246" s="15">
        <v>8126</v>
      </c>
      <c r="AT246" s="15">
        <v>8127</v>
      </c>
      <c r="AU246" s="21">
        <v>8095</v>
      </c>
    </row>
    <row r="247" spans="1:47">
      <c r="A247" s="40">
        <v>759</v>
      </c>
      <c r="B247" s="305">
        <v>14</v>
      </c>
      <c r="C247" s="11" t="s">
        <v>245</v>
      </c>
      <c r="D247" s="539">
        <v>9072695.9150293488</v>
      </c>
      <c r="E247" s="539">
        <v>2647458.4961922192</v>
      </c>
      <c r="F247" s="539">
        <v>2272052.1865108297</v>
      </c>
      <c r="G247" s="117">
        <v>2202190.8425326529</v>
      </c>
      <c r="H247" s="125">
        <v>2166918.0607382525</v>
      </c>
      <c r="I247" s="125">
        <v>2031101.8504684491</v>
      </c>
      <c r="J247" s="11"/>
      <c r="K247" s="539">
        <v>-527956</v>
      </c>
      <c r="L247" s="539">
        <v>-534188</v>
      </c>
      <c r="M247" s="539">
        <v>-505276</v>
      </c>
      <c r="N247" s="539">
        <v>-501918</v>
      </c>
      <c r="O247" s="516">
        <v>-508901</v>
      </c>
      <c r="P247" s="787" t="s">
        <v>644</v>
      </c>
      <c r="Q247" s="11"/>
      <c r="R247" s="516">
        <v>8544739.9150293488</v>
      </c>
      <c r="S247" s="516">
        <v>2113270.4961922192</v>
      </c>
      <c r="T247" s="516">
        <v>1766776.1865108297</v>
      </c>
      <c r="U247" s="516">
        <v>1700272.8425326529</v>
      </c>
      <c r="V247" s="125">
        <v>1658017.0607382525</v>
      </c>
      <c r="W247" s="125">
        <v>1522200.8504684491</v>
      </c>
      <c r="Y247" s="125">
        <v>4257.4688166563774</v>
      </c>
      <c r="Z247" s="125">
        <v>1058.2225819690632</v>
      </c>
      <c r="AA247" s="125">
        <v>909.77146576252812</v>
      </c>
      <c r="AB247" s="125">
        <v>907.78048186473723</v>
      </c>
      <c r="AC247" s="125">
        <v>921.12058929902912</v>
      </c>
      <c r="AD247" s="125">
        <v>859.02982532079523</v>
      </c>
      <c r="AF247" s="20"/>
      <c r="AG247" s="20"/>
      <c r="AH247" s="20"/>
      <c r="AI247" s="9"/>
      <c r="AK247" s="388"/>
      <c r="AL247" s="388"/>
      <c r="AM247" s="388"/>
      <c r="AN247" s="388"/>
      <c r="AO247" s="388"/>
      <c r="AP247" s="15">
        <v>2007</v>
      </c>
      <c r="AQ247" s="15">
        <v>1997</v>
      </c>
      <c r="AR247" s="15">
        <v>1942</v>
      </c>
      <c r="AS247" s="15">
        <v>1873</v>
      </c>
      <c r="AT247" s="15">
        <v>1800</v>
      </c>
      <c r="AU247" s="21">
        <v>1772</v>
      </c>
    </row>
    <row r="248" spans="1:47">
      <c r="A248" s="40">
        <v>761</v>
      </c>
      <c r="B248" s="305">
        <v>2</v>
      </c>
      <c r="C248" s="11" t="s">
        <v>246</v>
      </c>
      <c r="D248" s="539">
        <v>30025436.578235596</v>
      </c>
      <c r="E248" s="539">
        <v>10468265.565996779</v>
      </c>
      <c r="F248" s="539">
        <v>7678620.7268925244</v>
      </c>
      <c r="G248" s="117">
        <v>8375716.0184495989</v>
      </c>
      <c r="H248" s="125">
        <v>8253081.19556484</v>
      </c>
      <c r="I248" s="125">
        <v>7943441.4961569542</v>
      </c>
      <c r="J248" s="11"/>
      <c r="K248" s="539">
        <v>196104</v>
      </c>
      <c r="L248" s="539">
        <v>239673</v>
      </c>
      <c r="M248" s="539">
        <v>714367</v>
      </c>
      <c r="N248" s="539">
        <v>1154101</v>
      </c>
      <c r="O248" s="516">
        <v>-193644</v>
      </c>
      <c r="P248" s="787" t="s">
        <v>644</v>
      </c>
      <c r="Q248" s="11"/>
      <c r="R248" s="516">
        <v>30221540.578235596</v>
      </c>
      <c r="S248" s="516">
        <v>10707938.565996779</v>
      </c>
      <c r="T248" s="516">
        <v>8392987.7268925235</v>
      </c>
      <c r="U248" s="516">
        <v>9529817.0184495989</v>
      </c>
      <c r="V248" s="125">
        <v>8059437.19556484</v>
      </c>
      <c r="W248" s="125">
        <v>7749797.4961569542</v>
      </c>
      <c r="Y248" s="125">
        <v>3495.4361066661572</v>
      </c>
      <c r="Z248" s="125">
        <v>1250.4891470275347</v>
      </c>
      <c r="AA248" s="125">
        <v>996.0820943380636</v>
      </c>
      <c r="AB248" s="125">
        <v>1133.1530342984065</v>
      </c>
      <c r="AC248" s="125">
        <v>956.1557949418484</v>
      </c>
      <c r="AD248" s="125">
        <v>929.34374579169616</v>
      </c>
      <c r="AF248" s="20"/>
      <c r="AG248" s="20"/>
      <c r="AH248" s="20"/>
      <c r="AI248" s="9"/>
      <c r="AK248" s="388"/>
      <c r="AL248" s="388"/>
      <c r="AM248" s="388"/>
      <c r="AN248" s="388"/>
      <c r="AO248" s="388"/>
      <c r="AP248" s="15">
        <v>8646</v>
      </c>
      <c r="AQ248" s="15">
        <v>8563</v>
      </c>
      <c r="AR248" s="15">
        <v>8426</v>
      </c>
      <c r="AS248" s="15">
        <v>8410</v>
      </c>
      <c r="AT248" s="15">
        <v>8429</v>
      </c>
      <c r="AU248" s="21">
        <v>8339</v>
      </c>
    </row>
    <row r="249" spans="1:47">
      <c r="A249" s="40">
        <v>762</v>
      </c>
      <c r="B249" s="305">
        <v>11</v>
      </c>
      <c r="C249" s="11" t="s">
        <v>247</v>
      </c>
      <c r="D249" s="539">
        <v>16389382.359680135</v>
      </c>
      <c r="E249" s="539">
        <v>4476609.1067137476</v>
      </c>
      <c r="F249" s="539">
        <v>4689555.4994960912</v>
      </c>
      <c r="G249" s="117">
        <v>5122909.3025364624</v>
      </c>
      <c r="H249" s="125">
        <v>4928203.4467352675</v>
      </c>
      <c r="I249" s="125">
        <v>4472178.8224563133</v>
      </c>
      <c r="J249" s="11"/>
      <c r="K249" s="539">
        <v>-113721</v>
      </c>
      <c r="L249" s="539">
        <v>-90670</v>
      </c>
      <c r="M249" s="539">
        <v>-35301</v>
      </c>
      <c r="N249" s="539">
        <v>92017</v>
      </c>
      <c r="O249" s="516">
        <v>164827</v>
      </c>
      <c r="P249" s="787" t="s">
        <v>644</v>
      </c>
      <c r="Q249" s="11"/>
      <c r="R249" s="516">
        <v>16275661.359680135</v>
      </c>
      <c r="S249" s="516">
        <v>4385939.1067137476</v>
      </c>
      <c r="T249" s="516">
        <v>4654254.4994960912</v>
      </c>
      <c r="U249" s="516">
        <v>5214926.3025364624</v>
      </c>
      <c r="V249" s="125">
        <v>5093030.4467352675</v>
      </c>
      <c r="W249" s="125">
        <v>4637005.8224563133</v>
      </c>
      <c r="Y249" s="125">
        <v>4237.350002520212</v>
      </c>
      <c r="Z249" s="125">
        <v>1161.2229565035075</v>
      </c>
      <c r="AA249" s="125">
        <v>1267.4985020414192</v>
      </c>
      <c r="AB249" s="125">
        <v>1433.8538087809904</v>
      </c>
      <c r="AC249" s="125">
        <v>1426.6191727549769</v>
      </c>
      <c r="AD249" s="125">
        <v>1316.9570640318982</v>
      </c>
      <c r="AF249" s="20"/>
      <c r="AG249" s="20"/>
      <c r="AH249" s="20"/>
      <c r="AI249" s="9"/>
      <c r="AK249" s="388"/>
      <c r="AL249" s="388"/>
      <c r="AM249" s="388"/>
      <c r="AN249" s="388"/>
      <c r="AO249" s="388"/>
      <c r="AP249" s="15">
        <v>3841</v>
      </c>
      <c r="AQ249" s="15">
        <v>3777</v>
      </c>
      <c r="AR249" s="15">
        <v>3672</v>
      </c>
      <c r="AS249" s="15">
        <v>3637</v>
      </c>
      <c r="AT249" s="15">
        <v>3570</v>
      </c>
      <c r="AU249" s="21">
        <v>3521</v>
      </c>
    </row>
    <row r="250" spans="1:47">
      <c r="A250" s="40">
        <v>765</v>
      </c>
      <c r="B250" s="305">
        <v>18</v>
      </c>
      <c r="C250" s="11" t="s">
        <v>248</v>
      </c>
      <c r="D250" s="539">
        <v>29391986.993422523</v>
      </c>
      <c r="E250" s="539">
        <v>4379095.547887085</v>
      </c>
      <c r="F250" s="539">
        <v>6210009.6446215864</v>
      </c>
      <c r="G250" s="117">
        <v>6885052.2055560574</v>
      </c>
      <c r="H250" s="125">
        <v>7164440.8085106816</v>
      </c>
      <c r="I250" s="125">
        <v>6205614.3787028342</v>
      </c>
      <c r="J250" s="11"/>
      <c r="K250" s="539">
        <v>583704</v>
      </c>
      <c r="L250" s="539">
        <v>589416</v>
      </c>
      <c r="M250" s="539">
        <v>789421</v>
      </c>
      <c r="N250" s="539">
        <v>1259309</v>
      </c>
      <c r="O250" s="516">
        <v>1207774</v>
      </c>
      <c r="P250" s="787" t="s">
        <v>644</v>
      </c>
      <c r="Q250" s="11"/>
      <c r="R250" s="516">
        <v>29975690.993422523</v>
      </c>
      <c r="S250" s="516">
        <v>4968511.547887085</v>
      </c>
      <c r="T250" s="516">
        <v>6999430.6446215864</v>
      </c>
      <c r="U250" s="516">
        <v>8144361.2055560574</v>
      </c>
      <c r="V250" s="125">
        <v>8372214.8085106816</v>
      </c>
      <c r="W250" s="125">
        <v>7413388.3787028342</v>
      </c>
      <c r="Y250" s="125">
        <v>2909.9787392896342</v>
      </c>
      <c r="Z250" s="125">
        <v>480.14220601923898</v>
      </c>
      <c r="AA250" s="125">
        <v>676.01223146818495</v>
      </c>
      <c r="AB250" s="125">
        <v>792.71571009889601</v>
      </c>
      <c r="AC250" s="125">
        <v>822.01421782137277</v>
      </c>
      <c r="AD250" s="125">
        <v>729.5924002266346</v>
      </c>
      <c r="AF250" s="20">
        <v>1000000</v>
      </c>
      <c r="AG250" s="20"/>
      <c r="AH250" s="20">
        <v>1000000</v>
      </c>
      <c r="AI250" s="9"/>
      <c r="AK250" s="388">
        <v>97.077953596738183</v>
      </c>
      <c r="AL250" s="388"/>
      <c r="AM250" s="388">
        <v>96.581031485416261</v>
      </c>
      <c r="AN250" s="388"/>
      <c r="AO250" s="388"/>
      <c r="AP250" s="15">
        <v>10301</v>
      </c>
      <c r="AQ250" s="15">
        <v>10348</v>
      </c>
      <c r="AR250" s="15">
        <v>10354</v>
      </c>
      <c r="AS250" s="15">
        <v>10274</v>
      </c>
      <c r="AT250" s="15">
        <v>10185</v>
      </c>
      <c r="AU250" s="21">
        <v>10161</v>
      </c>
    </row>
    <row r="251" spans="1:47">
      <c r="A251" s="40">
        <v>768</v>
      </c>
      <c r="B251" s="305">
        <v>10</v>
      </c>
      <c r="C251" s="11" t="s">
        <v>249</v>
      </c>
      <c r="D251" s="539">
        <v>11031447.491726082</v>
      </c>
      <c r="E251" s="539">
        <v>2200890.9872316774</v>
      </c>
      <c r="F251" s="539">
        <v>2716015.9509212258</v>
      </c>
      <c r="G251" s="117">
        <v>3211237.82718655</v>
      </c>
      <c r="H251" s="125">
        <v>3260970.0870080451</v>
      </c>
      <c r="I251" s="125">
        <v>3156255.4331117226</v>
      </c>
      <c r="J251" s="11"/>
      <c r="K251" s="539">
        <v>332110</v>
      </c>
      <c r="L251" s="539">
        <v>303659</v>
      </c>
      <c r="M251" s="539">
        <v>287371</v>
      </c>
      <c r="N251" s="539">
        <v>366550</v>
      </c>
      <c r="O251" s="516">
        <v>349453</v>
      </c>
      <c r="P251" s="787" t="s">
        <v>644</v>
      </c>
      <c r="Q251" s="11"/>
      <c r="R251" s="516">
        <v>11363557.491726082</v>
      </c>
      <c r="S251" s="516">
        <v>2504549.9872316774</v>
      </c>
      <c r="T251" s="516">
        <v>3003386.9509212258</v>
      </c>
      <c r="U251" s="516">
        <v>3577787.82718655</v>
      </c>
      <c r="V251" s="125">
        <v>3610423.0870080451</v>
      </c>
      <c r="W251" s="125">
        <v>3505708.4331117226</v>
      </c>
      <c r="Y251" s="125">
        <v>4578.3873858686875</v>
      </c>
      <c r="Z251" s="125">
        <v>1030.6790070912252</v>
      </c>
      <c r="AA251" s="125">
        <v>1264.5839793352529</v>
      </c>
      <c r="AB251" s="125">
        <v>1510.8901297240498</v>
      </c>
      <c r="AC251" s="125">
        <v>1529.1923282541486</v>
      </c>
      <c r="AD251" s="125">
        <v>1517.622698316763</v>
      </c>
      <c r="AF251" s="20"/>
      <c r="AG251" s="20"/>
      <c r="AH251" s="20"/>
      <c r="AI251" s="9"/>
      <c r="AK251" s="388"/>
      <c r="AL251" s="388"/>
      <c r="AM251" s="388"/>
      <c r="AN251" s="388"/>
      <c r="AO251" s="388"/>
      <c r="AP251" s="15">
        <v>2482</v>
      </c>
      <c r="AQ251" s="15">
        <v>2430</v>
      </c>
      <c r="AR251" s="15">
        <v>2375</v>
      </c>
      <c r="AS251" s="15">
        <v>2368</v>
      </c>
      <c r="AT251" s="15">
        <v>2361</v>
      </c>
      <c r="AU251" s="21">
        <v>2310</v>
      </c>
    </row>
    <row r="252" spans="1:47">
      <c r="A252" s="40">
        <v>777</v>
      </c>
      <c r="B252" s="305">
        <v>18</v>
      </c>
      <c r="C252" s="11" t="s">
        <v>250</v>
      </c>
      <c r="D252" s="539">
        <v>35745146.699636713</v>
      </c>
      <c r="E252" s="539">
        <v>7585670.2988425298</v>
      </c>
      <c r="F252" s="539">
        <v>8274169.6361031607</v>
      </c>
      <c r="G252" s="117">
        <v>8895267.9273633622</v>
      </c>
      <c r="H252" s="125">
        <v>9085702.0770802684</v>
      </c>
      <c r="I252" s="125">
        <v>8270884.3569714269</v>
      </c>
      <c r="J252" s="11"/>
      <c r="K252" s="539">
        <v>-273690</v>
      </c>
      <c r="L252" s="539">
        <v>82592</v>
      </c>
      <c r="M252" s="539">
        <v>-183942</v>
      </c>
      <c r="N252" s="539">
        <v>-374845</v>
      </c>
      <c r="O252" s="516">
        <v>-244472</v>
      </c>
      <c r="P252" s="787" t="s">
        <v>644</v>
      </c>
      <c r="Q252" s="11"/>
      <c r="R252" s="516">
        <v>35471456.699636713</v>
      </c>
      <c r="S252" s="516">
        <v>7668262.2988425298</v>
      </c>
      <c r="T252" s="516">
        <v>8090227.6361031607</v>
      </c>
      <c r="U252" s="516">
        <v>8520422.9273633622</v>
      </c>
      <c r="V252" s="125">
        <v>8841230.0770802684</v>
      </c>
      <c r="W252" s="125">
        <v>8026412.3569714269</v>
      </c>
      <c r="Y252" s="125">
        <v>4670.984553547105</v>
      </c>
      <c r="Z252" s="125">
        <v>1021.3455379385362</v>
      </c>
      <c r="AA252" s="125">
        <v>1098.1712550703353</v>
      </c>
      <c r="AB252" s="125">
        <v>1188.0121203797214</v>
      </c>
      <c r="AC252" s="125">
        <v>1256.2134238534056</v>
      </c>
      <c r="AD252" s="125">
        <v>1153.7174582393886</v>
      </c>
      <c r="AF252" s="20"/>
      <c r="AG252" s="20"/>
      <c r="AH252" s="20"/>
      <c r="AI252" s="9"/>
      <c r="AK252" s="388"/>
      <c r="AL252" s="388"/>
      <c r="AM252" s="388"/>
      <c r="AN252" s="388"/>
      <c r="AO252" s="388"/>
      <c r="AP252" s="15">
        <v>7594</v>
      </c>
      <c r="AQ252" s="15">
        <v>7508</v>
      </c>
      <c r="AR252" s="15">
        <v>7367</v>
      </c>
      <c r="AS252" s="15">
        <v>7172</v>
      </c>
      <c r="AT252" s="15">
        <v>7038</v>
      </c>
      <c r="AU252" s="21">
        <v>6957</v>
      </c>
    </row>
    <row r="253" spans="1:47">
      <c r="A253" s="40">
        <v>778</v>
      </c>
      <c r="B253" s="305">
        <v>11</v>
      </c>
      <c r="C253" s="11" t="s">
        <v>251</v>
      </c>
      <c r="D253" s="539">
        <v>27595861.935086574</v>
      </c>
      <c r="E253" s="539">
        <v>4955907.7568572005</v>
      </c>
      <c r="F253" s="539">
        <v>5657687.9774233848</v>
      </c>
      <c r="G253" s="117">
        <v>5274423.2430008678</v>
      </c>
      <c r="H253" s="125">
        <v>4488004.5631756587</v>
      </c>
      <c r="I253" s="125">
        <v>4960646.0657227132</v>
      </c>
      <c r="J253" s="11"/>
      <c r="K253" s="539">
        <v>-131418</v>
      </c>
      <c r="L253" s="539">
        <v>92402</v>
      </c>
      <c r="M253" s="539">
        <v>336156</v>
      </c>
      <c r="N253" s="539">
        <v>254459</v>
      </c>
      <c r="O253" s="516">
        <v>281527</v>
      </c>
      <c r="P253" s="787" t="s">
        <v>644</v>
      </c>
      <c r="Q253" s="11"/>
      <c r="R253" s="516">
        <v>27464443.935086574</v>
      </c>
      <c r="S253" s="516">
        <v>5048309.7568572005</v>
      </c>
      <c r="T253" s="516">
        <v>5993843.9774233848</v>
      </c>
      <c r="U253" s="516">
        <v>5528882.2430008678</v>
      </c>
      <c r="V253" s="125">
        <v>4769531.5631756587</v>
      </c>
      <c r="W253" s="125">
        <v>5242173.0657227132</v>
      </c>
      <c r="Y253" s="125">
        <v>3962.5514262136162</v>
      </c>
      <c r="Z253" s="125">
        <v>732.59465344031355</v>
      </c>
      <c r="AA253" s="125">
        <v>886.26999518311175</v>
      </c>
      <c r="AB253" s="125">
        <v>824.22215906393376</v>
      </c>
      <c r="AC253" s="125">
        <v>719.16941543661926</v>
      </c>
      <c r="AD253" s="125">
        <v>800.45397247254743</v>
      </c>
      <c r="AF253" s="20"/>
      <c r="AG253" s="20"/>
      <c r="AH253" s="20"/>
      <c r="AI253" s="9"/>
      <c r="AK253" s="388"/>
      <c r="AL253" s="388"/>
      <c r="AM253" s="388"/>
      <c r="AN253" s="388"/>
      <c r="AO253" s="388"/>
      <c r="AP253" s="15">
        <v>6931</v>
      </c>
      <c r="AQ253" s="15">
        <v>6891</v>
      </c>
      <c r="AR253" s="15">
        <v>6763</v>
      </c>
      <c r="AS253" s="15">
        <v>6708</v>
      </c>
      <c r="AT253" s="15">
        <v>6632</v>
      </c>
      <c r="AU253" s="21">
        <v>6549</v>
      </c>
    </row>
    <row r="254" spans="1:47">
      <c r="A254" s="40">
        <v>781</v>
      </c>
      <c r="B254" s="305">
        <v>7</v>
      </c>
      <c r="C254" s="11" t="s">
        <v>252</v>
      </c>
      <c r="D254" s="539">
        <v>15798610.657566348</v>
      </c>
      <c r="E254" s="539">
        <v>3994122.258954592</v>
      </c>
      <c r="F254" s="539">
        <v>4043978.2103638472</v>
      </c>
      <c r="G254" s="117">
        <v>4374903.1712575303</v>
      </c>
      <c r="H254" s="125">
        <v>4152152.9000331666</v>
      </c>
      <c r="I254" s="125">
        <v>3882314.2732279203</v>
      </c>
      <c r="J254" s="11"/>
      <c r="K254" s="539">
        <v>-360235</v>
      </c>
      <c r="L254" s="539">
        <v>-412507</v>
      </c>
      <c r="M254" s="539">
        <v>-261471</v>
      </c>
      <c r="N254" s="539">
        <v>-259711</v>
      </c>
      <c r="O254" s="516">
        <v>-351308</v>
      </c>
      <c r="P254" s="787" t="s">
        <v>644</v>
      </c>
      <c r="Q254" s="11"/>
      <c r="R254" s="516">
        <v>15438375.657566348</v>
      </c>
      <c r="S254" s="516">
        <v>3581615.258954592</v>
      </c>
      <c r="T254" s="516">
        <v>3782507.2103638472</v>
      </c>
      <c r="U254" s="516">
        <v>4115192.1712575303</v>
      </c>
      <c r="V254" s="125">
        <v>3800844.9000331666</v>
      </c>
      <c r="W254" s="125">
        <v>3531006.2732279203</v>
      </c>
      <c r="Y254" s="125">
        <v>4251.8247473330621</v>
      </c>
      <c r="Z254" s="125">
        <v>999.33461466366964</v>
      </c>
      <c r="AA254" s="125">
        <v>1079.4826513595453</v>
      </c>
      <c r="AB254" s="125">
        <v>1177.1144654626803</v>
      </c>
      <c r="AC254" s="125">
        <v>1108.7645566024407</v>
      </c>
      <c r="AD254" s="125">
        <v>1048.7099118586041</v>
      </c>
      <c r="AF254" s="20"/>
      <c r="AG254" s="20"/>
      <c r="AH254" s="20"/>
      <c r="AI254" s="9"/>
      <c r="AK254" s="388"/>
      <c r="AL254" s="388"/>
      <c r="AM254" s="388"/>
      <c r="AN254" s="388"/>
      <c r="AO254" s="388"/>
      <c r="AP254" s="15">
        <v>3631</v>
      </c>
      <c r="AQ254" s="15">
        <v>3584</v>
      </c>
      <c r="AR254" s="15">
        <v>3504</v>
      </c>
      <c r="AS254" s="15">
        <v>3496</v>
      </c>
      <c r="AT254" s="15">
        <v>3428</v>
      </c>
      <c r="AU254" s="21">
        <v>3367</v>
      </c>
    </row>
    <row r="255" spans="1:47">
      <c r="A255" s="40">
        <v>783</v>
      </c>
      <c r="B255" s="305">
        <v>4</v>
      </c>
      <c r="C255" s="11" t="s">
        <v>253</v>
      </c>
      <c r="D255" s="539">
        <v>16533857.917132638</v>
      </c>
      <c r="E255" s="539">
        <v>4030014.7151209549</v>
      </c>
      <c r="F255" s="539">
        <v>2637253.4378447304</v>
      </c>
      <c r="G255" s="117">
        <v>2802593.7095332691</v>
      </c>
      <c r="H255" s="125">
        <v>2782693.4105978678</v>
      </c>
      <c r="I255" s="125">
        <v>2178275.5140579757</v>
      </c>
      <c r="J255" s="11"/>
      <c r="K255" s="539">
        <v>-294267</v>
      </c>
      <c r="L255" s="539">
        <v>-418397</v>
      </c>
      <c r="M255" s="539">
        <v>6757</v>
      </c>
      <c r="N255" s="539">
        <v>-44693</v>
      </c>
      <c r="O255" s="516">
        <v>-407752</v>
      </c>
      <c r="P255" s="787" t="s">
        <v>644</v>
      </c>
      <c r="Q255" s="11"/>
      <c r="R255" s="516">
        <v>16239590.917132638</v>
      </c>
      <c r="S255" s="516">
        <v>3611617.7151209549</v>
      </c>
      <c r="T255" s="516">
        <v>2644010.4378447304</v>
      </c>
      <c r="U255" s="516">
        <v>2757900.7095332691</v>
      </c>
      <c r="V255" s="125">
        <v>2374941.4105978678</v>
      </c>
      <c r="W255" s="125">
        <v>1770523.5140579757</v>
      </c>
      <c r="Y255" s="125">
        <v>2443.513529511381</v>
      </c>
      <c r="Z255" s="125">
        <v>548.21155360063062</v>
      </c>
      <c r="AA255" s="125">
        <v>411.90379153212814</v>
      </c>
      <c r="AB255" s="125">
        <v>432.47619719825451</v>
      </c>
      <c r="AC255" s="125">
        <v>379.62618455848269</v>
      </c>
      <c r="AD255" s="125">
        <v>284.60432632341679</v>
      </c>
      <c r="AF255" s="20"/>
      <c r="AG255" s="20"/>
      <c r="AH255" s="20"/>
      <c r="AI255" s="9"/>
      <c r="AK255" s="388"/>
      <c r="AL255" s="388"/>
      <c r="AM255" s="388"/>
      <c r="AN255" s="388"/>
      <c r="AO255" s="388"/>
      <c r="AP255" s="15">
        <v>6646</v>
      </c>
      <c r="AQ255" s="15">
        <v>6588</v>
      </c>
      <c r="AR255" s="15">
        <v>6419</v>
      </c>
      <c r="AS255" s="15">
        <v>6377</v>
      </c>
      <c r="AT255" s="15">
        <v>6256</v>
      </c>
      <c r="AU255" s="21">
        <v>6221</v>
      </c>
    </row>
    <row r="256" spans="1:47">
      <c r="A256" s="40">
        <v>785</v>
      </c>
      <c r="B256" s="305">
        <v>17</v>
      </c>
      <c r="C256" s="11" t="s">
        <v>254</v>
      </c>
      <c r="D256" s="539">
        <v>15183138.077220373</v>
      </c>
      <c r="E256" s="539">
        <v>5114171.0804237677</v>
      </c>
      <c r="F256" s="539">
        <v>5340526.2035128474</v>
      </c>
      <c r="G256" s="117">
        <v>5906350.1482539047</v>
      </c>
      <c r="H256" s="125">
        <v>5698972.9389606062</v>
      </c>
      <c r="I256" s="125">
        <v>5635343.3133636648</v>
      </c>
      <c r="J256" s="11"/>
      <c r="K256" s="539">
        <v>113631</v>
      </c>
      <c r="L256" s="539">
        <v>189159</v>
      </c>
      <c r="M256" s="539">
        <v>108439</v>
      </c>
      <c r="N256" s="539">
        <v>140766</v>
      </c>
      <c r="O256" s="516">
        <v>42383</v>
      </c>
      <c r="P256" s="787" t="s">
        <v>644</v>
      </c>
      <c r="Q256" s="11"/>
      <c r="R256" s="516">
        <v>15296769.077220373</v>
      </c>
      <c r="S256" s="516">
        <v>5303330.0804237677</v>
      </c>
      <c r="T256" s="516">
        <v>5448965.2035128474</v>
      </c>
      <c r="U256" s="516">
        <v>6047116.1482539047</v>
      </c>
      <c r="V256" s="125">
        <v>5741355.9389606062</v>
      </c>
      <c r="W256" s="125">
        <v>5677726.3133636648</v>
      </c>
      <c r="Y256" s="125">
        <v>5588.8816504276119</v>
      </c>
      <c r="Z256" s="125">
        <v>1984.0366930130069</v>
      </c>
      <c r="AA256" s="125">
        <v>2075.0057896088529</v>
      </c>
      <c r="AB256" s="125">
        <v>2335.695692643455</v>
      </c>
      <c r="AC256" s="125">
        <v>2224.46956178249</v>
      </c>
      <c r="AD256" s="125">
        <v>2231.8106577687363</v>
      </c>
      <c r="AF256" s="20"/>
      <c r="AG256" s="20"/>
      <c r="AH256" s="20"/>
      <c r="AI256" s="9"/>
      <c r="AK256" s="388"/>
      <c r="AL256" s="388"/>
      <c r="AM256" s="388"/>
      <c r="AN256" s="388"/>
      <c r="AO256" s="388"/>
      <c r="AP256" s="15">
        <v>2737</v>
      </c>
      <c r="AQ256" s="15">
        <v>2673</v>
      </c>
      <c r="AR256" s="15">
        <v>2626</v>
      </c>
      <c r="AS256" s="15">
        <v>2589</v>
      </c>
      <c r="AT256" s="15">
        <v>2581</v>
      </c>
      <c r="AU256" s="21">
        <v>2544</v>
      </c>
    </row>
    <row r="257" spans="1:47">
      <c r="A257" s="40">
        <v>790</v>
      </c>
      <c r="B257" s="305">
        <v>6</v>
      </c>
      <c r="C257" s="11" t="s">
        <v>255</v>
      </c>
      <c r="D257" s="539">
        <v>77974349.933231771</v>
      </c>
      <c r="E257" s="539">
        <v>20746374.678508364</v>
      </c>
      <c r="F257" s="539">
        <v>18248811.766029529</v>
      </c>
      <c r="G257" s="117">
        <v>18446904.65923297</v>
      </c>
      <c r="H257" s="125">
        <v>18187739.543301772</v>
      </c>
      <c r="I257" s="125">
        <v>16420672.024297472</v>
      </c>
      <c r="J257" s="11"/>
      <c r="K257" s="539">
        <v>-2062635.0000000002</v>
      </c>
      <c r="L257" s="539">
        <v>-2266145</v>
      </c>
      <c r="M257" s="539">
        <v>-1951704</v>
      </c>
      <c r="N257" s="539">
        <v>-1433410</v>
      </c>
      <c r="O257" s="516">
        <v>-2174344</v>
      </c>
      <c r="P257" s="787" t="s">
        <v>644</v>
      </c>
      <c r="Q257" s="11"/>
      <c r="R257" s="516">
        <v>75911714.933231771</v>
      </c>
      <c r="S257" s="516">
        <v>18480229.678508364</v>
      </c>
      <c r="T257" s="516">
        <v>16297107.766029529</v>
      </c>
      <c r="U257" s="516">
        <v>17013494.65923297</v>
      </c>
      <c r="V257" s="125">
        <v>16013395.543301772</v>
      </c>
      <c r="W257" s="125">
        <v>14246328.024297472</v>
      </c>
      <c r="Y257" s="125">
        <v>3156.1497976564015</v>
      </c>
      <c r="Z257" s="125">
        <v>770.07374274974427</v>
      </c>
      <c r="AA257" s="125">
        <v>686.656600911331</v>
      </c>
      <c r="AB257" s="125">
        <v>723.51667698205279</v>
      </c>
      <c r="AC257" s="125">
        <v>682.46656764838781</v>
      </c>
      <c r="AD257" s="125">
        <v>610.59180628739375</v>
      </c>
      <c r="AF257" s="20"/>
      <c r="AG257" s="20"/>
      <c r="AH257" s="20"/>
      <c r="AI257" s="9"/>
      <c r="AK257" s="388"/>
      <c r="AL257" s="388"/>
      <c r="AM257" s="388"/>
      <c r="AN257" s="388"/>
      <c r="AO257" s="388"/>
      <c r="AP257" s="15">
        <v>24052</v>
      </c>
      <c r="AQ257" s="15">
        <v>23998</v>
      </c>
      <c r="AR257" s="15">
        <v>23734</v>
      </c>
      <c r="AS257" s="15">
        <v>23515</v>
      </c>
      <c r="AT257" s="15">
        <v>23464</v>
      </c>
      <c r="AU257" s="21">
        <v>23332</v>
      </c>
    </row>
    <row r="258" spans="1:47">
      <c r="A258" s="40">
        <v>791</v>
      </c>
      <c r="B258" s="305">
        <v>17</v>
      </c>
      <c r="C258" s="11" t="s">
        <v>256</v>
      </c>
      <c r="D258" s="539">
        <v>25193740.719458394</v>
      </c>
      <c r="E258" s="539">
        <v>8590046.6660460122</v>
      </c>
      <c r="F258" s="539">
        <v>7359008.4809041135</v>
      </c>
      <c r="G258" s="117">
        <v>7898612.4377519591</v>
      </c>
      <c r="H258" s="125">
        <v>7722502.3845460881</v>
      </c>
      <c r="I258" s="125">
        <v>7757702.2021626346</v>
      </c>
      <c r="J258" s="11"/>
      <c r="K258" s="539">
        <v>-107294</v>
      </c>
      <c r="L258" s="539">
        <v>-165770</v>
      </c>
      <c r="M258" s="539">
        <v>-240085</v>
      </c>
      <c r="N258" s="539">
        <v>-63478</v>
      </c>
      <c r="O258" s="516">
        <v>-3653</v>
      </c>
      <c r="P258" s="787" t="s">
        <v>644</v>
      </c>
      <c r="Q258" s="11"/>
      <c r="R258" s="516">
        <v>25086446.719458394</v>
      </c>
      <c r="S258" s="516">
        <v>8424276.6660460122</v>
      </c>
      <c r="T258" s="516">
        <v>7118923.4809041135</v>
      </c>
      <c r="U258" s="516">
        <v>7835134.4377519591</v>
      </c>
      <c r="V258" s="125">
        <v>7718849.3845460881</v>
      </c>
      <c r="W258" s="125">
        <v>7754049.2021626346</v>
      </c>
      <c r="Y258" s="125">
        <v>4821.5350219985385</v>
      </c>
      <c r="Z258" s="125">
        <v>1641.8391475435612</v>
      </c>
      <c r="AA258" s="125">
        <v>1415.574364864608</v>
      </c>
      <c r="AB258" s="125">
        <v>1588.9544590857756</v>
      </c>
      <c r="AC258" s="125">
        <v>1563.1529737841411</v>
      </c>
      <c r="AD258" s="125">
        <v>1595.1551537055409</v>
      </c>
      <c r="AF258" s="20"/>
      <c r="AG258" s="20"/>
      <c r="AH258" s="20"/>
      <c r="AI258" s="9"/>
      <c r="AK258" s="388"/>
      <c r="AL258" s="388"/>
      <c r="AM258" s="388"/>
      <c r="AN258" s="388"/>
      <c r="AO258" s="388"/>
      <c r="AP258" s="15">
        <v>5203</v>
      </c>
      <c r="AQ258" s="15">
        <v>5131</v>
      </c>
      <c r="AR258" s="15">
        <v>5029</v>
      </c>
      <c r="AS258" s="15">
        <v>4931</v>
      </c>
      <c r="AT258" s="15">
        <v>4938</v>
      </c>
      <c r="AU258" s="21">
        <v>4861</v>
      </c>
    </row>
    <row r="259" spans="1:47">
      <c r="A259" s="40">
        <v>831</v>
      </c>
      <c r="B259" s="305">
        <v>9</v>
      </c>
      <c r="C259" s="11" t="s">
        <v>257</v>
      </c>
      <c r="D259" s="539">
        <v>8242725.9815944983</v>
      </c>
      <c r="E259" s="539">
        <v>3968582.9386607707</v>
      </c>
      <c r="F259" s="539">
        <v>3178336.6966941706</v>
      </c>
      <c r="G259" s="117">
        <v>3707434.4639341352</v>
      </c>
      <c r="H259" s="125">
        <v>3443402.7960696202</v>
      </c>
      <c r="I259" s="125">
        <v>3218064.5600862298</v>
      </c>
      <c r="J259" s="11"/>
      <c r="K259" s="539">
        <v>-1110649</v>
      </c>
      <c r="L259" s="539">
        <v>-1131257</v>
      </c>
      <c r="M259" s="539">
        <v>-828305</v>
      </c>
      <c r="N259" s="539">
        <v>-1029463</v>
      </c>
      <c r="O259" s="516">
        <v>-1456115</v>
      </c>
      <c r="P259" s="787" t="s">
        <v>644</v>
      </c>
      <c r="Q259" s="11"/>
      <c r="R259" s="516">
        <v>7132076.9815944983</v>
      </c>
      <c r="S259" s="516">
        <v>2837325.9386607707</v>
      </c>
      <c r="T259" s="516">
        <v>2350031.6966941706</v>
      </c>
      <c r="U259" s="516">
        <v>2677971.4639341352</v>
      </c>
      <c r="V259" s="125">
        <v>1987287.7960696202</v>
      </c>
      <c r="W259" s="125">
        <v>1761949.5600862298</v>
      </c>
      <c r="Y259" s="125">
        <v>1541.0710850463479</v>
      </c>
      <c r="Z259" s="125">
        <v>617.48116184129935</v>
      </c>
      <c r="AA259" s="125">
        <v>515.47087007987943</v>
      </c>
      <c r="AB259" s="125">
        <v>579.02085706683999</v>
      </c>
      <c r="AC259" s="125">
        <v>432.39508182541778</v>
      </c>
      <c r="AD259" s="125">
        <v>385.20978576437034</v>
      </c>
      <c r="AF259" s="20"/>
      <c r="AG259" s="20"/>
      <c r="AH259" s="20"/>
      <c r="AI259" s="9"/>
      <c r="AK259" s="388"/>
      <c r="AL259" s="388"/>
      <c r="AM259" s="388"/>
      <c r="AN259" s="388"/>
      <c r="AO259" s="388"/>
      <c r="AP259" s="15">
        <v>4628</v>
      </c>
      <c r="AQ259" s="15">
        <v>4595</v>
      </c>
      <c r="AR259" s="15">
        <v>4559</v>
      </c>
      <c r="AS259" s="15">
        <v>4625</v>
      </c>
      <c r="AT259" s="15">
        <v>4596</v>
      </c>
      <c r="AU259" s="21">
        <v>4574</v>
      </c>
    </row>
    <row r="260" spans="1:47">
      <c r="A260" s="40">
        <v>832</v>
      </c>
      <c r="B260" s="305">
        <v>17</v>
      </c>
      <c r="C260" s="11" t="s">
        <v>258</v>
      </c>
      <c r="D260" s="539">
        <v>20616162.601786125</v>
      </c>
      <c r="E260" s="539">
        <v>8805248.3459746446</v>
      </c>
      <c r="F260" s="539">
        <v>8769552.4131912272</v>
      </c>
      <c r="G260" s="117">
        <v>9398899.4762639031</v>
      </c>
      <c r="H260" s="125">
        <v>9044265.3220644668</v>
      </c>
      <c r="I260" s="125">
        <v>8547153.4094924498</v>
      </c>
      <c r="J260" s="11"/>
      <c r="K260" s="539">
        <v>-82873</v>
      </c>
      <c r="L260" s="539">
        <v>-94740</v>
      </c>
      <c r="M260" s="539">
        <v>-162177</v>
      </c>
      <c r="N260" s="539">
        <v>21191</v>
      </c>
      <c r="O260" s="516">
        <v>-119695</v>
      </c>
      <c r="P260" s="787" t="s">
        <v>644</v>
      </c>
      <c r="Q260" s="11"/>
      <c r="R260" s="516">
        <v>20533289.601786125</v>
      </c>
      <c r="S260" s="516">
        <v>8710508.3459746446</v>
      </c>
      <c r="T260" s="516">
        <v>8607375.4131912272</v>
      </c>
      <c r="U260" s="516">
        <v>9420090.4762639031</v>
      </c>
      <c r="V260" s="125">
        <v>8924570.3220644668</v>
      </c>
      <c r="W260" s="125">
        <v>8427458.4094924498</v>
      </c>
      <c r="Y260" s="125">
        <v>5243.4345254816462</v>
      </c>
      <c r="Z260" s="125">
        <v>2226.0435333438909</v>
      </c>
      <c r="AA260" s="125">
        <v>2250.2942256709089</v>
      </c>
      <c r="AB260" s="125">
        <v>2524.8165307595559</v>
      </c>
      <c r="AC260" s="125">
        <v>2440.4075258584817</v>
      </c>
      <c r="AD260" s="125">
        <v>2370.5930828389451</v>
      </c>
      <c r="AF260" s="20"/>
      <c r="AG260" s="20"/>
      <c r="AH260" s="20"/>
      <c r="AI260" s="9"/>
      <c r="AK260" s="388"/>
      <c r="AL260" s="388"/>
      <c r="AM260" s="388"/>
      <c r="AN260" s="388"/>
      <c r="AO260" s="388"/>
      <c r="AP260" s="15">
        <v>3916</v>
      </c>
      <c r="AQ260" s="15">
        <v>3913</v>
      </c>
      <c r="AR260" s="15">
        <v>3825</v>
      </c>
      <c r="AS260" s="15">
        <v>3731</v>
      </c>
      <c r="AT260" s="15">
        <v>3657</v>
      </c>
      <c r="AU260" s="21">
        <v>3555</v>
      </c>
    </row>
    <row r="261" spans="1:47">
      <c r="A261" s="40">
        <v>833</v>
      </c>
      <c r="B261" s="305">
        <v>2</v>
      </c>
      <c r="C261" s="11" t="s">
        <v>259</v>
      </c>
      <c r="D261" s="539">
        <v>5427880.9140162319</v>
      </c>
      <c r="E261" s="539">
        <v>2090999.9639051002</v>
      </c>
      <c r="F261" s="539">
        <v>1904080.3491176541</v>
      </c>
      <c r="G261" s="117">
        <v>2119987.8316535009</v>
      </c>
      <c r="H261" s="125">
        <v>2072291.7886936355</v>
      </c>
      <c r="I261" s="125">
        <v>1911771.3368005864</v>
      </c>
      <c r="J261" s="11"/>
      <c r="K261" s="539">
        <v>-377556</v>
      </c>
      <c r="L261" s="539">
        <v>-402458</v>
      </c>
      <c r="M261" s="539">
        <v>-271513</v>
      </c>
      <c r="N261" s="539">
        <v>-426735</v>
      </c>
      <c r="O261" s="516">
        <v>-489855</v>
      </c>
      <c r="P261" s="787" t="s">
        <v>644</v>
      </c>
      <c r="Q261" s="11"/>
      <c r="R261" s="516">
        <v>5050324.9140162319</v>
      </c>
      <c r="S261" s="516">
        <v>1688541.9639051002</v>
      </c>
      <c r="T261" s="516">
        <v>1632567.3491176541</v>
      </c>
      <c r="U261" s="516">
        <v>1693252.8316535009</v>
      </c>
      <c r="V261" s="125">
        <v>1582436.7886936355</v>
      </c>
      <c r="W261" s="125">
        <v>1421916.3368005864</v>
      </c>
      <c r="Y261" s="125">
        <v>3044.1982604076143</v>
      </c>
      <c r="Z261" s="125">
        <v>1006.8825068008946</v>
      </c>
      <c r="AA261" s="125">
        <v>965.4449137301325</v>
      </c>
      <c r="AB261" s="125">
        <v>993.11016519266911</v>
      </c>
      <c r="AC261" s="125">
        <v>935.24632901515099</v>
      </c>
      <c r="AD261" s="125">
        <v>832.9914099593359</v>
      </c>
      <c r="AF261" s="20"/>
      <c r="AG261" s="20"/>
      <c r="AH261" s="20"/>
      <c r="AI261" s="9"/>
      <c r="AK261" s="388"/>
      <c r="AL261" s="388"/>
      <c r="AM261" s="388"/>
      <c r="AN261" s="388"/>
      <c r="AO261" s="388"/>
      <c r="AP261" s="15">
        <v>1659</v>
      </c>
      <c r="AQ261" s="15">
        <v>1677</v>
      </c>
      <c r="AR261" s="15">
        <v>1691</v>
      </c>
      <c r="AS261" s="15">
        <v>1705</v>
      </c>
      <c r="AT261" s="15">
        <v>1692</v>
      </c>
      <c r="AU261" s="21">
        <v>1707</v>
      </c>
    </row>
    <row r="262" spans="1:47">
      <c r="A262" s="40">
        <v>834</v>
      </c>
      <c r="B262" s="305">
        <v>5</v>
      </c>
      <c r="C262" s="11" t="s">
        <v>260</v>
      </c>
      <c r="D262" s="539">
        <v>15657196.538658656</v>
      </c>
      <c r="E262" s="539">
        <v>5690293.0313031953</v>
      </c>
      <c r="F262" s="539">
        <v>5961875.5056021521</v>
      </c>
      <c r="G262" s="117">
        <v>6053165.7735846592</v>
      </c>
      <c r="H262" s="125">
        <v>5996878.3772924505</v>
      </c>
      <c r="I262" s="125">
        <v>5352176.0756899705</v>
      </c>
      <c r="J262" s="11"/>
      <c r="K262" s="539">
        <v>-1432150</v>
      </c>
      <c r="L262" s="539">
        <v>-1520677</v>
      </c>
      <c r="M262" s="539">
        <v>-1534670</v>
      </c>
      <c r="N262" s="539">
        <v>-1466054</v>
      </c>
      <c r="O262" s="516">
        <v>-1560971</v>
      </c>
      <c r="P262" s="787" t="s">
        <v>644</v>
      </c>
      <c r="Q262" s="11"/>
      <c r="R262" s="516">
        <v>14225046.538658656</v>
      </c>
      <c r="S262" s="516">
        <v>4169616.0313031953</v>
      </c>
      <c r="T262" s="516">
        <v>4427205.5056021521</v>
      </c>
      <c r="U262" s="516">
        <v>4587111.7735846592</v>
      </c>
      <c r="V262" s="125">
        <v>4435907.3772924505</v>
      </c>
      <c r="W262" s="125">
        <v>3791205.0756899705</v>
      </c>
      <c r="Y262" s="125">
        <v>2364.5356613461863</v>
      </c>
      <c r="Z262" s="125">
        <v>698.77929131945621</v>
      </c>
      <c r="AA262" s="125">
        <v>753.0541768331608</v>
      </c>
      <c r="AB262" s="125">
        <v>784.92672374823053</v>
      </c>
      <c r="AC262" s="125">
        <v>760.61511956317736</v>
      </c>
      <c r="AD262" s="125">
        <v>656.25845173792118</v>
      </c>
      <c r="AF262" s="20"/>
      <c r="AG262" s="20"/>
      <c r="AH262" s="20"/>
      <c r="AI262" s="9"/>
      <c r="AK262" s="388"/>
      <c r="AL262" s="388"/>
      <c r="AM262" s="388"/>
      <c r="AN262" s="388"/>
      <c r="AO262" s="388"/>
      <c r="AP262" s="15">
        <v>6016</v>
      </c>
      <c r="AQ262" s="15">
        <v>5967</v>
      </c>
      <c r="AR262" s="15">
        <v>5879</v>
      </c>
      <c r="AS262" s="15">
        <v>5844</v>
      </c>
      <c r="AT262" s="15">
        <v>5832</v>
      </c>
      <c r="AU262" s="21">
        <v>5777</v>
      </c>
    </row>
    <row r="263" spans="1:47">
      <c r="A263" s="40">
        <v>837</v>
      </c>
      <c r="B263" s="305">
        <v>6</v>
      </c>
      <c r="C263" s="11" t="s">
        <v>261</v>
      </c>
      <c r="D263" s="539">
        <v>295429450.57721728</v>
      </c>
      <c r="E263" s="539">
        <v>-21630800.383989241</v>
      </c>
      <c r="F263" s="539">
        <v>-2064679.1110610648</v>
      </c>
      <c r="G263" s="117">
        <v>37255116.248669013</v>
      </c>
      <c r="H263" s="125">
        <v>52463980.032712564</v>
      </c>
      <c r="I263" s="125">
        <v>55771428.714748606</v>
      </c>
      <c r="J263" s="11"/>
      <c r="K263" s="539">
        <v>72471777</v>
      </c>
      <c r="L263" s="539">
        <v>78311426</v>
      </c>
      <c r="M263" s="539">
        <v>85221448</v>
      </c>
      <c r="N263" s="539">
        <v>88411292</v>
      </c>
      <c r="O263" s="516">
        <v>91810296</v>
      </c>
      <c r="P263" s="787" t="s">
        <v>644</v>
      </c>
      <c r="Q263" s="11"/>
      <c r="R263" s="516">
        <v>367901227.57721728</v>
      </c>
      <c r="S263" s="516">
        <v>56680625.616010755</v>
      </c>
      <c r="T263" s="516">
        <v>83156768.888938934</v>
      </c>
      <c r="U263" s="516">
        <v>125666408.24866901</v>
      </c>
      <c r="V263" s="125">
        <v>144274276.03271258</v>
      </c>
      <c r="W263" s="125">
        <v>147581724.71474862</v>
      </c>
      <c r="Y263" s="125">
        <v>1526.5041039015857</v>
      </c>
      <c r="Z263" s="125">
        <v>232.08553500698443</v>
      </c>
      <c r="AA263" s="125">
        <v>333.95085675192036</v>
      </c>
      <c r="AB263" s="125">
        <v>492.71283375286811</v>
      </c>
      <c r="AC263" s="125">
        <v>554.51716516531849</v>
      </c>
      <c r="AD263" s="125">
        <v>560.42912585298916</v>
      </c>
      <c r="AF263" s="20"/>
      <c r="AG263" s="20"/>
      <c r="AH263" s="20"/>
      <c r="AI263" s="9"/>
      <c r="AK263" s="388"/>
      <c r="AL263" s="388"/>
      <c r="AM263" s="388"/>
      <c r="AN263" s="388"/>
      <c r="AO263" s="388"/>
      <c r="AP263" s="15">
        <v>241009</v>
      </c>
      <c r="AQ263" s="15">
        <v>244223</v>
      </c>
      <c r="AR263" s="15">
        <v>249009</v>
      </c>
      <c r="AS263" s="15">
        <v>255050</v>
      </c>
      <c r="AT263" s="15">
        <v>260180</v>
      </c>
      <c r="AU263" s="21">
        <v>263337</v>
      </c>
    </row>
    <row r="264" spans="1:47">
      <c r="A264" s="40">
        <v>844</v>
      </c>
      <c r="B264" s="305">
        <v>11</v>
      </c>
      <c r="C264" s="11" t="s">
        <v>262</v>
      </c>
      <c r="D264" s="539">
        <v>7208452.003514573</v>
      </c>
      <c r="E264" s="539">
        <v>861296.14226398966</v>
      </c>
      <c r="F264" s="539">
        <v>1045027.2161773967</v>
      </c>
      <c r="G264" s="117">
        <v>1196476.4829832369</v>
      </c>
      <c r="H264" s="125">
        <v>1296202.0874029552</v>
      </c>
      <c r="I264" s="125">
        <v>1266797.7263030452</v>
      </c>
      <c r="J264" s="11"/>
      <c r="K264" s="539">
        <v>-322421</v>
      </c>
      <c r="L264" s="539">
        <v>-331834</v>
      </c>
      <c r="M264" s="539">
        <v>-358733</v>
      </c>
      <c r="N264" s="539">
        <v>-321002</v>
      </c>
      <c r="O264" s="516">
        <v>-323468</v>
      </c>
      <c r="P264" s="787" t="s">
        <v>644</v>
      </c>
      <c r="Q264" s="11"/>
      <c r="R264" s="516">
        <v>6886031.003514573</v>
      </c>
      <c r="S264" s="516">
        <v>529462.14226398966</v>
      </c>
      <c r="T264" s="516">
        <v>686294.21617739671</v>
      </c>
      <c r="U264" s="516">
        <v>875474.4829832369</v>
      </c>
      <c r="V264" s="125">
        <v>972734.08740295516</v>
      </c>
      <c r="W264" s="125">
        <v>943329.72630304517</v>
      </c>
      <c r="Y264" s="125">
        <v>4581.5242871021774</v>
      </c>
      <c r="Z264" s="125">
        <v>357.98657353887063</v>
      </c>
      <c r="AA264" s="125">
        <v>476.26246785384922</v>
      </c>
      <c r="AB264" s="125">
        <v>620.02442137623007</v>
      </c>
      <c r="AC264" s="125">
        <v>700.81706585227312</v>
      </c>
      <c r="AD264" s="125">
        <v>679.63236765349075</v>
      </c>
      <c r="AF264" s="20"/>
      <c r="AG264" s="20"/>
      <c r="AH264" s="20">
        <v>71000</v>
      </c>
      <c r="AI264" s="512"/>
      <c r="AK264" s="388"/>
      <c r="AL264" s="388"/>
      <c r="AM264" s="388">
        <v>49.271339347675223</v>
      </c>
      <c r="AN264" s="388"/>
      <c r="AO264" s="388"/>
      <c r="AP264" s="15">
        <v>1503</v>
      </c>
      <c r="AQ264" s="15">
        <v>1479</v>
      </c>
      <c r="AR264" s="15">
        <v>1441</v>
      </c>
      <c r="AS264" s="15">
        <v>1412</v>
      </c>
      <c r="AT264" s="15">
        <v>1388</v>
      </c>
      <c r="AU264" s="21">
        <v>1388</v>
      </c>
    </row>
    <row r="265" spans="1:47">
      <c r="A265" s="40">
        <v>845</v>
      </c>
      <c r="B265" s="305">
        <v>19</v>
      </c>
      <c r="C265" s="11" t="s">
        <v>263</v>
      </c>
      <c r="D265" s="539">
        <v>12106620.787081286</v>
      </c>
      <c r="E265" s="539">
        <v>4178307.0209678025</v>
      </c>
      <c r="F265" s="539">
        <v>4233313.1625142051</v>
      </c>
      <c r="G265" s="117">
        <v>4294047.6434539156</v>
      </c>
      <c r="H265" s="125">
        <v>4183516.5934105702</v>
      </c>
      <c r="I265" s="125">
        <v>4272727.4579306869</v>
      </c>
      <c r="J265" s="11"/>
      <c r="K265" s="539">
        <v>-107289</v>
      </c>
      <c r="L265" s="539">
        <v>-71887</v>
      </c>
      <c r="M265" s="539">
        <v>29790</v>
      </c>
      <c r="N265" s="539">
        <v>106089</v>
      </c>
      <c r="O265" s="516">
        <v>-61301</v>
      </c>
      <c r="P265" s="787" t="s">
        <v>644</v>
      </c>
      <c r="Q265" s="11"/>
      <c r="R265" s="516">
        <v>11999331.787081286</v>
      </c>
      <c r="S265" s="516">
        <v>4106420.0209678025</v>
      </c>
      <c r="T265" s="516">
        <v>4263103.1625142051</v>
      </c>
      <c r="U265" s="516">
        <v>4400136.6434539156</v>
      </c>
      <c r="V265" s="125">
        <v>4122215.5934105702</v>
      </c>
      <c r="W265" s="125">
        <v>4211426.4579306869</v>
      </c>
      <c r="Y265" s="125">
        <v>4102.335653703004</v>
      </c>
      <c r="Z265" s="125">
        <v>1424.8508053323396</v>
      </c>
      <c r="AA265" s="125">
        <v>1489.0335880245216</v>
      </c>
      <c r="AB265" s="125">
        <v>1554.2693901285468</v>
      </c>
      <c r="AC265" s="125">
        <v>1458.675015361136</v>
      </c>
      <c r="AD265" s="125">
        <v>1484.4647366692586</v>
      </c>
      <c r="AF265" s="20"/>
      <c r="AG265" s="20"/>
      <c r="AH265" s="20"/>
      <c r="AI265" s="9"/>
      <c r="AK265" s="388"/>
      <c r="AL265" s="388"/>
      <c r="AM265" s="388"/>
      <c r="AN265" s="388"/>
      <c r="AO265" s="388"/>
      <c r="AP265" s="15">
        <v>2925</v>
      </c>
      <c r="AQ265" s="15">
        <v>2882</v>
      </c>
      <c r="AR265" s="15">
        <v>2863</v>
      </c>
      <c r="AS265" s="15">
        <v>2831</v>
      </c>
      <c r="AT265" s="15">
        <v>2826</v>
      </c>
      <c r="AU265" s="21">
        <v>2837</v>
      </c>
    </row>
    <row r="266" spans="1:47">
      <c r="A266" s="40">
        <v>846</v>
      </c>
      <c r="B266" s="305">
        <v>14</v>
      </c>
      <c r="C266" s="11" t="s">
        <v>264</v>
      </c>
      <c r="D266" s="539">
        <v>21363967.40030776</v>
      </c>
      <c r="E266" s="539">
        <v>7356656.5408322532</v>
      </c>
      <c r="F266" s="539">
        <v>6374107.2482008394</v>
      </c>
      <c r="G266" s="117">
        <v>6508604.0195807731</v>
      </c>
      <c r="H266" s="125">
        <v>6208620.9927470395</v>
      </c>
      <c r="I266" s="125">
        <v>5960007.1771340193</v>
      </c>
      <c r="J266" s="11"/>
      <c r="K266" s="539">
        <v>-451698</v>
      </c>
      <c r="L266" s="539">
        <v>-409007</v>
      </c>
      <c r="M266" s="539">
        <v>-329681</v>
      </c>
      <c r="N266" s="539">
        <v>-292016</v>
      </c>
      <c r="O266" s="516">
        <v>-310354</v>
      </c>
      <c r="P266" s="787" t="s">
        <v>644</v>
      </c>
      <c r="Q266" s="11"/>
      <c r="R266" s="516">
        <v>20912269.40030776</v>
      </c>
      <c r="S266" s="516">
        <v>6947649.5408322532</v>
      </c>
      <c r="T266" s="516">
        <v>6044426.2482008394</v>
      </c>
      <c r="U266" s="516">
        <v>6216588.0195807731</v>
      </c>
      <c r="V266" s="125">
        <v>5898266.9927470395</v>
      </c>
      <c r="W266" s="125">
        <v>5649653.1771340193</v>
      </c>
      <c r="Y266" s="125">
        <v>4187.4788546871769</v>
      </c>
      <c r="Z266" s="125">
        <v>1402.9986956446392</v>
      </c>
      <c r="AA266" s="125">
        <v>1243.197500658338</v>
      </c>
      <c r="AB266" s="125">
        <v>1306.5548590964215</v>
      </c>
      <c r="AC266" s="125">
        <v>1265.1795351237752</v>
      </c>
      <c r="AD266" s="125">
        <v>1235.1668511442981</v>
      </c>
      <c r="AF266" s="20"/>
      <c r="AG266" s="20"/>
      <c r="AH266" s="20"/>
      <c r="AI266" s="9"/>
      <c r="AK266" s="388"/>
      <c r="AL266" s="388"/>
      <c r="AM266" s="388"/>
      <c r="AN266" s="388"/>
      <c r="AO266" s="388"/>
      <c r="AP266" s="15">
        <v>4994</v>
      </c>
      <c r="AQ266" s="15">
        <v>4952</v>
      </c>
      <c r="AR266" s="15">
        <v>4862</v>
      </c>
      <c r="AS266" s="15">
        <v>4758</v>
      </c>
      <c r="AT266" s="15">
        <v>4662</v>
      </c>
      <c r="AU266" s="21">
        <v>4574</v>
      </c>
    </row>
    <row r="267" spans="1:47">
      <c r="A267" s="40">
        <v>848</v>
      </c>
      <c r="B267" s="305">
        <v>12</v>
      </c>
      <c r="C267" s="11" t="s">
        <v>265</v>
      </c>
      <c r="D267" s="539">
        <v>18384376.954234391</v>
      </c>
      <c r="E267" s="539">
        <v>5772082.0974872019</v>
      </c>
      <c r="F267" s="539">
        <v>4541732.6747654118</v>
      </c>
      <c r="G267" s="117">
        <v>5525031.4197318982</v>
      </c>
      <c r="H267" s="125">
        <v>5187893.1443050783</v>
      </c>
      <c r="I267" s="125">
        <v>4999110.5663799513</v>
      </c>
      <c r="J267" s="11"/>
      <c r="K267" s="539">
        <v>547289</v>
      </c>
      <c r="L267" s="539">
        <v>575095</v>
      </c>
      <c r="M267" s="539">
        <v>638089</v>
      </c>
      <c r="N267" s="539">
        <v>680805</v>
      </c>
      <c r="O267" s="516">
        <v>728327</v>
      </c>
      <c r="P267" s="787" t="s">
        <v>644</v>
      </c>
      <c r="Q267" s="11"/>
      <c r="R267" s="516">
        <v>18931665.954234391</v>
      </c>
      <c r="S267" s="516">
        <v>6347177.0974872019</v>
      </c>
      <c r="T267" s="516">
        <v>5179821.6747654118</v>
      </c>
      <c r="U267" s="516">
        <v>6205836.4197318982</v>
      </c>
      <c r="V267" s="125">
        <v>5916220.1443050783</v>
      </c>
      <c r="W267" s="125">
        <v>5727437.5663799513</v>
      </c>
      <c r="Y267" s="125">
        <v>4395.5574539666568</v>
      </c>
      <c r="Z267" s="125">
        <v>1496.6227534749355</v>
      </c>
      <c r="AA267" s="125">
        <v>1245.1494410493779</v>
      </c>
      <c r="AB267" s="125">
        <v>1526.2755582223065</v>
      </c>
      <c r="AC267" s="125">
        <v>1487.9829336783396</v>
      </c>
      <c r="AD267" s="125">
        <v>1480.3405444249033</v>
      </c>
      <c r="AF267" s="20"/>
      <c r="AG267" s="20"/>
      <c r="AH267" s="20"/>
      <c r="AI267" s="9"/>
      <c r="AK267" s="388"/>
      <c r="AL267" s="388"/>
      <c r="AM267" s="388"/>
      <c r="AN267" s="388"/>
      <c r="AO267" s="388"/>
      <c r="AP267" s="15">
        <v>4307</v>
      </c>
      <c r="AQ267" s="15">
        <v>4241</v>
      </c>
      <c r="AR267" s="15">
        <v>4160</v>
      </c>
      <c r="AS267" s="15">
        <v>4066</v>
      </c>
      <c r="AT267" s="15">
        <v>3976</v>
      </c>
      <c r="AU267" s="21">
        <v>3869</v>
      </c>
    </row>
    <row r="268" spans="1:47">
      <c r="A268" s="40">
        <v>849</v>
      </c>
      <c r="B268" s="305">
        <v>16</v>
      </c>
      <c r="C268" s="11" t="s">
        <v>266</v>
      </c>
      <c r="D268" s="539">
        <v>11876789.678400524</v>
      </c>
      <c r="E268" s="539">
        <v>4973349.5775364805</v>
      </c>
      <c r="F268" s="539">
        <v>4935143.60317339</v>
      </c>
      <c r="G268" s="117">
        <v>5075520.7739959192</v>
      </c>
      <c r="H268" s="125">
        <v>5042314.1146772141</v>
      </c>
      <c r="I268" s="125">
        <v>4692100.0411227886</v>
      </c>
      <c r="J268" s="11"/>
      <c r="K268" s="539">
        <v>247305</v>
      </c>
      <c r="L268" s="539">
        <v>202306</v>
      </c>
      <c r="M268" s="539">
        <v>183768</v>
      </c>
      <c r="N268" s="539">
        <v>262785</v>
      </c>
      <c r="O268" s="516">
        <v>303062</v>
      </c>
      <c r="P268" s="787" t="s">
        <v>644</v>
      </c>
      <c r="Q268" s="11"/>
      <c r="R268" s="516">
        <v>12124094.678400524</v>
      </c>
      <c r="S268" s="516">
        <v>5175655.5775364805</v>
      </c>
      <c r="T268" s="516">
        <v>5118911.60317339</v>
      </c>
      <c r="U268" s="516">
        <v>5338305.7739959192</v>
      </c>
      <c r="V268" s="125">
        <v>5345376.1146772141</v>
      </c>
      <c r="W268" s="125">
        <v>4995162.0411227886</v>
      </c>
      <c r="Y268" s="125">
        <v>4087.6920695888484</v>
      </c>
      <c r="Z268" s="125">
        <v>1761.6254518504018</v>
      </c>
      <c r="AA268" s="125">
        <v>1763.3178102560764</v>
      </c>
      <c r="AB268" s="125">
        <v>1873.747200419768</v>
      </c>
      <c r="AC268" s="125">
        <v>1909.7449498668145</v>
      </c>
      <c r="AD268" s="125">
        <v>1816.4225604082867</v>
      </c>
      <c r="AF268" s="20"/>
      <c r="AG268" s="20"/>
      <c r="AH268" s="20"/>
      <c r="AI268" s="9"/>
      <c r="AK268" s="388"/>
      <c r="AL268" s="388"/>
      <c r="AM268" s="388"/>
      <c r="AN268" s="388"/>
      <c r="AO268" s="388"/>
      <c r="AP268" s="15">
        <v>2966</v>
      </c>
      <c r="AQ268" s="15">
        <v>2938</v>
      </c>
      <c r="AR268" s="15">
        <v>2903</v>
      </c>
      <c r="AS268" s="15">
        <v>2849</v>
      </c>
      <c r="AT268" s="15">
        <v>2799</v>
      </c>
      <c r="AU268" s="21">
        <v>2750</v>
      </c>
    </row>
    <row r="269" spans="1:47">
      <c r="A269" s="40">
        <v>850</v>
      </c>
      <c r="B269" s="305">
        <v>13</v>
      </c>
      <c r="C269" s="11" t="s">
        <v>267</v>
      </c>
      <c r="D269" s="539">
        <v>7613392.5971885053</v>
      </c>
      <c r="E269" s="539">
        <v>3107383.7463249299</v>
      </c>
      <c r="F269" s="539">
        <v>2865377.3025009688</v>
      </c>
      <c r="G269" s="117">
        <v>3111032.4689699509</v>
      </c>
      <c r="H269" s="125">
        <v>3163136.087516157</v>
      </c>
      <c r="I269" s="125">
        <v>2892767.9769496727</v>
      </c>
      <c r="J269" s="11"/>
      <c r="K269" s="539">
        <v>-478735</v>
      </c>
      <c r="L269" s="539">
        <v>-513457.99999999994</v>
      </c>
      <c r="M269" s="539">
        <v>-505788</v>
      </c>
      <c r="N269" s="539">
        <v>-415974</v>
      </c>
      <c r="O269" s="516">
        <v>-551742</v>
      </c>
      <c r="P269" s="787" t="s">
        <v>644</v>
      </c>
      <c r="Q269" s="11"/>
      <c r="R269" s="516">
        <v>7134657.5971885053</v>
      </c>
      <c r="S269" s="516">
        <v>2593925.7463249299</v>
      </c>
      <c r="T269" s="516">
        <v>2359589.3025009688</v>
      </c>
      <c r="U269" s="516">
        <v>2695058.4689699509</v>
      </c>
      <c r="V269" s="125">
        <v>2611394.087516157</v>
      </c>
      <c r="W269" s="125">
        <v>2341025.9769496727</v>
      </c>
      <c r="Y269" s="125">
        <v>2971.535858887341</v>
      </c>
      <c r="Z269" s="125">
        <v>1086.6886243506199</v>
      </c>
      <c r="AA269" s="125">
        <v>980.30299231448646</v>
      </c>
      <c r="AB269" s="125">
        <v>1138.1159075042021</v>
      </c>
      <c r="AC269" s="125">
        <v>1111.7045923866142</v>
      </c>
      <c r="AD269" s="125">
        <v>1014.7490147159397</v>
      </c>
      <c r="AF269" s="20">
        <v>430000</v>
      </c>
      <c r="AG269" s="20">
        <v>150000</v>
      </c>
      <c r="AH269" s="20"/>
      <c r="AI269" s="9"/>
      <c r="AK269" s="388">
        <v>179.0920449812578</v>
      </c>
      <c r="AL269" s="388">
        <v>62.840385421030582</v>
      </c>
      <c r="AM269" s="388"/>
      <c r="AN269" s="388"/>
      <c r="AO269" s="388"/>
      <c r="AP269" s="15">
        <v>2401</v>
      </c>
      <c r="AQ269" s="15">
        <v>2387</v>
      </c>
      <c r="AR269" s="15">
        <v>2407</v>
      </c>
      <c r="AS269" s="15">
        <v>2368</v>
      </c>
      <c r="AT269" s="15">
        <v>2349</v>
      </c>
      <c r="AU269" s="21">
        <v>2307</v>
      </c>
    </row>
    <row r="270" spans="1:47">
      <c r="A270" s="40">
        <v>851</v>
      </c>
      <c r="B270" s="305">
        <v>19</v>
      </c>
      <c r="C270" s="11" t="s">
        <v>268</v>
      </c>
      <c r="D270" s="539">
        <v>47016015.966335215</v>
      </c>
      <c r="E270" s="539">
        <v>15432970.257006757</v>
      </c>
      <c r="F270" s="539">
        <v>10046172.040722108</v>
      </c>
      <c r="G270" s="117">
        <v>11609629.272640791</v>
      </c>
      <c r="H270" s="125">
        <v>9339470.7258802596</v>
      </c>
      <c r="I270" s="125">
        <v>9000341.9539834633</v>
      </c>
      <c r="J270" s="11"/>
      <c r="K270" s="539">
        <v>-328591</v>
      </c>
      <c r="L270" s="539">
        <v>-181969</v>
      </c>
      <c r="M270" s="539">
        <v>-352480</v>
      </c>
      <c r="N270" s="539">
        <v>-336309</v>
      </c>
      <c r="O270" s="516">
        <v>502508</v>
      </c>
      <c r="P270" s="787" t="s">
        <v>644</v>
      </c>
      <c r="Q270" s="11"/>
      <c r="R270" s="516">
        <v>46687424.966335215</v>
      </c>
      <c r="S270" s="516">
        <v>15251001.257006757</v>
      </c>
      <c r="T270" s="516">
        <v>9693692.0407221075</v>
      </c>
      <c r="U270" s="516">
        <v>11273320.272640791</v>
      </c>
      <c r="V270" s="125">
        <v>9841978.7258802596</v>
      </c>
      <c r="W270" s="125">
        <v>9502849.9539834633</v>
      </c>
      <c r="Y270" s="125">
        <v>2174.8462741107382</v>
      </c>
      <c r="Z270" s="125">
        <v>714.90185426366463</v>
      </c>
      <c r="AA270" s="125">
        <v>456.66801906638278</v>
      </c>
      <c r="AB270" s="125">
        <v>536.36503343043057</v>
      </c>
      <c r="AC270" s="125">
        <v>469.58245745886063</v>
      </c>
      <c r="AD270" s="125">
        <v>456.36315391554837</v>
      </c>
      <c r="AF270" s="20"/>
      <c r="AG270" s="20"/>
      <c r="AH270" s="20"/>
      <c r="AI270" s="9"/>
      <c r="AK270" s="388"/>
      <c r="AL270" s="388"/>
      <c r="AM270" s="388"/>
      <c r="AN270" s="388"/>
      <c r="AO270" s="388"/>
      <c r="AP270" s="15">
        <v>21467</v>
      </c>
      <c r="AQ270" s="15">
        <v>21333</v>
      </c>
      <c r="AR270" s="15">
        <v>21227</v>
      </c>
      <c r="AS270" s="15">
        <v>21018</v>
      </c>
      <c r="AT270" s="15">
        <v>20959</v>
      </c>
      <c r="AU270" s="21">
        <v>20823</v>
      </c>
    </row>
    <row r="271" spans="1:47">
      <c r="A271" s="40">
        <v>853</v>
      </c>
      <c r="B271" s="305">
        <v>2</v>
      </c>
      <c r="C271" s="11" t="s">
        <v>269</v>
      </c>
      <c r="D271" s="539">
        <v>273182462.30933195</v>
      </c>
      <c r="E271" s="539">
        <v>37962249.780684434</v>
      </c>
      <c r="F271" s="539">
        <v>26361087.233098324</v>
      </c>
      <c r="G271" s="117">
        <v>57402255.107092872</v>
      </c>
      <c r="H271" s="125">
        <v>71517529.889396161</v>
      </c>
      <c r="I271" s="125">
        <v>77119110.697681025</v>
      </c>
      <c r="J271" s="11"/>
      <c r="K271" s="539">
        <v>42244049</v>
      </c>
      <c r="L271" s="539">
        <v>42085253</v>
      </c>
      <c r="M271" s="539">
        <v>47344861</v>
      </c>
      <c r="N271" s="539">
        <v>49230269</v>
      </c>
      <c r="O271" s="516">
        <v>53036486</v>
      </c>
      <c r="P271" s="787" t="s">
        <v>644</v>
      </c>
      <c r="Q271" s="11"/>
      <c r="R271" s="516">
        <v>315426511.30933195</v>
      </c>
      <c r="S271" s="516">
        <v>80047502.780684441</v>
      </c>
      <c r="T271" s="516">
        <v>73705948.233098328</v>
      </c>
      <c r="U271" s="516">
        <v>106632524.10709287</v>
      </c>
      <c r="V271" s="125">
        <v>124554015.88939616</v>
      </c>
      <c r="W271" s="125">
        <v>130155596.69768102</v>
      </c>
      <c r="Y271" s="125">
        <v>1622.639480785283</v>
      </c>
      <c r="Z271" s="125">
        <v>410.21181416484029</v>
      </c>
      <c r="AA271" s="125">
        <v>372.44036499797033</v>
      </c>
      <c r="AB271" s="125">
        <v>528.24204587810982</v>
      </c>
      <c r="AC271" s="125">
        <v>604.41695850206554</v>
      </c>
      <c r="AD271" s="125">
        <v>620.87360624367841</v>
      </c>
      <c r="AF271" s="20"/>
      <c r="AG271" s="20"/>
      <c r="AH271" s="20"/>
      <c r="AI271" s="9"/>
      <c r="AK271" s="388"/>
      <c r="AL271" s="388"/>
      <c r="AM271" s="388"/>
      <c r="AN271" s="388"/>
      <c r="AO271" s="388"/>
      <c r="AP271" s="15">
        <v>194391</v>
      </c>
      <c r="AQ271" s="15">
        <v>195137</v>
      </c>
      <c r="AR271" s="15">
        <v>197900</v>
      </c>
      <c r="AS271" s="15">
        <v>201863</v>
      </c>
      <c r="AT271" s="15">
        <v>206073</v>
      </c>
      <c r="AU271" s="21">
        <v>209633</v>
      </c>
    </row>
    <row r="272" spans="1:47">
      <c r="A272" s="40">
        <v>854</v>
      </c>
      <c r="B272" s="305">
        <v>19</v>
      </c>
      <c r="C272" s="11" t="s">
        <v>270</v>
      </c>
      <c r="D272" s="539">
        <v>17305131.742891781</v>
      </c>
      <c r="E272" s="539">
        <v>3878178.8326856266</v>
      </c>
      <c r="F272" s="539">
        <v>2559166.1874728859</v>
      </c>
      <c r="G272" s="117">
        <v>3016905.3167107478</v>
      </c>
      <c r="H272" s="125">
        <v>2854408.923697277</v>
      </c>
      <c r="I272" s="125">
        <v>2856351.0318987495</v>
      </c>
      <c r="J272" s="11"/>
      <c r="K272" s="539">
        <v>-318879</v>
      </c>
      <c r="L272" s="539">
        <v>-296761</v>
      </c>
      <c r="M272" s="539">
        <v>-414712</v>
      </c>
      <c r="N272" s="539">
        <v>92401</v>
      </c>
      <c r="O272" s="516">
        <v>12826</v>
      </c>
      <c r="P272" s="787" t="s">
        <v>644</v>
      </c>
      <c r="Q272" s="11"/>
      <c r="R272" s="516">
        <v>16986252.742891781</v>
      </c>
      <c r="S272" s="516">
        <v>3581417.8326856266</v>
      </c>
      <c r="T272" s="516">
        <v>2144454.1874728859</v>
      </c>
      <c r="U272" s="516">
        <v>3109306.3167107478</v>
      </c>
      <c r="V272" s="125">
        <v>2867234.923697277</v>
      </c>
      <c r="W272" s="125">
        <v>2869177.0318987495</v>
      </c>
      <c r="Y272" s="125">
        <v>5141.1176582602238</v>
      </c>
      <c r="Z272" s="125">
        <v>1086.5952162274352</v>
      </c>
      <c r="AA272" s="125">
        <v>657.40471718972594</v>
      </c>
      <c r="AB272" s="125">
        <v>955.8273337567623</v>
      </c>
      <c r="AC272" s="125">
        <v>898.53805192644222</v>
      </c>
      <c r="AD272" s="125">
        <v>912.0079567383184</v>
      </c>
      <c r="AF272" s="20"/>
      <c r="AG272" s="20"/>
      <c r="AH272" s="20"/>
      <c r="AI272" s="9"/>
      <c r="AK272" s="388"/>
      <c r="AL272" s="388"/>
      <c r="AM272" s="388"/>
      <c r="AN272" s="388"/>
      <c r="AO272" s="388"/>
      <c r="AP272" s="15">
        <v>3304</v>
      </c>
      <c r="AQ272" s="15">
        <v>3296</v>
      </c>
      <c r="AR272" s="15">
        <v>3262</v>
      </c>
      <c r="AS272" s="15">
        <v>3253</v>
      </c>
      <c r="AT272" s="15">
        <v>3191</v>
      </c>
      <c r="AU272" s="21">
        <v>3146</v>
      </c>
    </row>
    <row r="273" spans="1:47">
      <c r="A273" s="40">
        <v>857</v>
      </c>
      <c r="B273" s="305">
        <v>11</v>
      </c>
      <c r="C273" s="11" t="s">
        <v>271</v>
      </c>
      <c r="D273" s="539">
        <v>10953565.331981415</v>
      </c>
      <c r="E273" s="539">
        <v>-363617.76714317693</v>
      </c>
      <c r="F273" s="539">
        <v>-153870.04660929585</v>
      </c>
      <c r="G273" s="117">
        <v>65023.180266530137</v>
      </c>
      <c r="H273" s="125">
        <v>-137749.66500971926</v>
      </c>
      <c r="I273" s="125">
        <v>-248828.93099685351</v>
      </c>
      <c r="J273" s="11"/>
      <c r="K273" s="539">
        <v>201316</v>
      </c>
      <c r="L273" s="539">
        <v>227921</v>
      </c>
      <c r="M273" s="539">
        <v>-23037</v>
      </c>
      <c r="N273" s="539">
        <v>-18009</v>
      </c>
      <c r="O273" s="516">
        <v>-119535</v>
      </c>
      <c r="P273" s="787" t="s">
        <v>644</v>
      </c>
      <c r="Q273" s="11"/>
      <c r="R273" s="516">
        <v>11154881.331981415</v>
      </c>
      <c r="S273" s="516">
        <v>-135696.76714317693</v>
      </c>
      <c r="T273" s="516">
        <v>-176907.04660929585</v>
      </c>
      <c r="U273" s="516">
        <v>47014.180266530137</v>
      </c>
      <c r="V273" s="125">
        <v>-257284.66500971926</v>
      </c>
      <c r="W273" s="125">
        <v>-368363.93099685351</v>
      </c>
      <c r="Y273" s="125">
        <v>4584.8258660014035</v>
      </c>
      <c r="Z273" s="125">
        <v>-56.073044274040051</v>
      </c>
      <c r="AA273" s="125">
        <v>-73.896009444150309</v>
      </c>
      <c r="AB273" s="125">
        <v>20.326061507362791</v>
      </c>
      <c r="AC273" s="125">
        <v>-111.33044786227575</v>
      </c>
      <c r="AD273" s="125">
        <v>-162.27485946997953</v>
      </c>
      <c r="AF273" s="20"/>
      <c r="AG273" s="20">
        <v>180000</v>
      </c>
      <c r="AH273" s="20">
        <v>230000</v>
      </c>
      <c r="AI273" s="513">
        <v>69000</v>
      </c>
      <c r="AK273" s="388"/>
      <c r="AL273" s="388">
        <v>74.380165289256198</v>
      </c>
      <c r="AM273" s="388">
        <v>96.073517126148701</v>
      </c>
      <c r="AN273" s="388">
        <v>29.831387808041509</v>
      </c>
      <c r="AO273" s="388"/>
      <c r="AP273" s="15">
        <v>2433</v>
      </c>
      <c r="AQ273" s="15">
        <v>2420</v>
      </c>
      <c r="AR273" s="15">
        <v>2394</v>
      </c>
      <c r="AS273" s="15">
        <v>2313</v>
      </c>
      <c r="AT273" s="15">
        <v>2311</v>
      </c>
      <c r="AU273" s="21">
        <v>2270</v>
      </c>
    </row>
    <row r="274" spans="1:47">
      <c r="A274" s="40">
        <v>858</v>
      </c>
      <c r="B274" s="305">
        <v>1</v>
      </c>
      <c r="C274" s="11" t="s">
        <v>272</v>
      </c>
      <c r="D274" s="539">
        <v>39544183.348431937</v>
      </c>
      <c r="E274" s="539">
        <v>30832279.315006927</v>
      </c>
      <c r="F274" s="539">
        <v>32057027.866754472</v>
      </c>
      <c r="G274" s="117">
        <v>34405345.713405669</v>
      </c>
      <c r="H274" s="125">
        <v>34286390.506657563</v>
      </c>
      <c r="I274" s="125">
        <v>33020236.249847617</v>
      </c>
      <c r="J274" s="11"/>
      <c r="K274" s="539">
        <v>-3001162</v>
      </c>
      <c r="L274" s="539">
        <v>-3492611</v>
      </c>
      <c r="M274" s="539">
        <v>-3368275</v>
      </c>
      <c r="N274" s="539">
        <v>-2342756</v>
      </c>
      <c r="O274" s="516">
        <v>-3472494</v>
      </c>
      <c r="P274" s="787" t="s">
        <v>644</v>
      </c>
      <c r="Q274" s="11"/>
      <c r="R274" s="516">
        <v>36543021.348431937</v>
      </c>
      <c r="S274" s="516">
        <v>27339668.315006927</v>
      </c>
      <c r="T274" s="516">
        <v>28688752.866754472</v>
      </c>
      <c r="U274" s="516">
        <v>32062589.713405669</v>
      </c>
      <c r="V274" s="125">
        <v>30813896.506657563</v>
      </c>
      <c r="W274" s="125">
        <v>29547742.249847617</v>
      </c>
      <c r="Y274" s="125">
        <v>942.24328567753753</v>
      </c>
      <c r="Z274" s="125">
        <v>688.34453686003644</v>
      </c>
      <c r="AA274" s="125">
        <v>710.39899135188375</v>
      </c>
      <c r="AB274" s="125">
        <v>775.6202456191802</v>
      </c>
      <c r="AC274" s="125">
        <v>729.75480181545447</v>
      </c>
      <c r="AD274" s="125">
        <v>695.58469478677978</v>
      </c>
      <c r="AF274" s="20"/>
      <c r="AG274" s="20"/>
      <c r="AH274" s="20"/>
      <c r="AI274" s="9"/>
      <c r="AK274" s="388"/>
      <c r="AL274" s="388"/>
      <c r="AM274" s="388"/>
      <c r="AN274" s="388"/>
      <c r="AO274" s="388"/>
      <c r="AP274" s="15">
        <v>38783</v>
      </c>
      <c r="AQ274" s="15">
        <v>39718</v>
      </c>
      <c r="AR274" s="15">
        <v>40384</v>
      </c>
      <c r="AS274" s="15">
        <v>41338</v>
      </c>
      <c r="AT274" s="15">
        <v>42225</v>
      </c>
      <c r="AU274" s="21">
        <v>42479</v>
      </c>
    </row>
    <row r="275" spans="1:47">
      <c r="A275" s="40">
        <v>859</v>
      </c>
      <c r="B275" s="305">
        <v>17</v>
      </c>
      <c r="C275" s="11" t="s">
        <v>273</v>
      </c>
      <c r="D275" s="539">
        <v>23415003.520016704</v>
      </c>
      <c r="E275" s="539">
        <v>13162087.258974984</v>
      </c>
      <c r="F275" s="539">
        <v>12027920.353021832</v>
      </c>
      <c r="G275" s="117">
        <v>12509656.59185767</v>
      </c>
      <c r="H275" s="125">
        <v>12316206.405687798</v>
      </c>
      <c r="I275" s="125">
        <v>12274606.490520999</v>
      </c>
      <c r="J275" s="11"/>
      <c r="K275" s="539">
        <v>-1015472</v>
      </c>
      <c r="L275" s="539">
        <v>-970784</v>
      </c>
      <c r="M275" s="539">
        <v>-983941</v>
      </c>
      <c r="N275" s="539">
        <v>-938897</v>
      </c>
      <c r="O275" s="516">
        <v>-1028291</v>
      </c>
      <c r="P275" s="787" t="s">
        <v>644</v>
      </c>
      <c r="Q275" s="11"/>
      <c r="R275" s="516">
        <v>22399531.520016704</v>
      </c>
      <c r="S275" s="516">
        <v>12191303.258974984</v>
      </c>
      <c r="T275" s="516">
        <v>11043979.353021832</v>
      </c>
      <c r="U275" s="516">
        <v>11570759.59185767</v>
      </c>
      <c r="V275" s="125">
        <v>11287915.405687798</v>
      </c>
      <c r="W275" s="125">
        <v>11246315.490520999</v>
      </c>
      <c r="Y275" s="125">
        <v>3392.3264455575804</v>
      </c>
      <c r="Z275" s="125">
        <v>1849.1283571932329</v>
      </c>
      <c r="AA275" s="125">
        <v>1683.0203220088131</v>
      </c>
      <c r="AB275" s="125">
        <v>1773.2964891735892</v>
      </c>
      <c r="AC275" s="125">
        <v>1736.3352416071064</v>
      </c>
      <c r="AD275" s="125">
        <v>1738.2249598950539</v>
      </c>
      <c r="AF275" s="20"/>
      <c r="AG275" s="20"/>
      <c r="AH275" s="20"/>
      <c r="AI275" s="9"/>
      <c r="AK275" s="388"/>
      <c r="AL275" s="388"/>
      <c r="AM275" s="388"/>
      <c r="AN275" s="388"/>
      <c r="AO275" s="388"/>
      <c r="AP275" s="15">
        <v>6603</v>
      </c>
      <c r="AQ275" s="15">
        <v>6593</v>
      </c>
      <c r="AR275" s="15">
        <v>6562</v>
      </c>
      <c r="AS275" s="15">
        <v>6525</v>
      </c>
      <c r="AT275" s="15">
        <v>6501</v>
      </c>
      <c r="AU275" s="21">
        <v>6470</v>
      </c>
    </row>
    <row r="276" spans="1:47">
      <c r="A276" s="40">
        <v>886</v>
      </c>
      <c r="B276" s="305">
        <v>4</v>
      </c>
      <c r="C276" s="11" t="s">
        <v>274</v>
      </c>
      <c r="D276" s="539">
        <v>26904640.864612613</v>
      </c>
      <c r="E276" s="539">
        <v>9112838.2241203301</v>
      </c>
      <c r="F276" s="539">
        <v>7366759.3968537273</v>
      </c>
      <c r="G276" s="117">
        <v>8363300.8811214902</v>
      </c>
      <c r="H276" s="125">
        <v>8726762.5314915273</v>
      </c>
      <c r="I276" s="125">
        <v>8763792.9959463719</v>
      </c>
      <c r="J276" s="11"/>
      <c r="K276" s="539">
        <v>-171841</v>
      </c>
      <c r="L276" s="539">
        <v>-163871</v>
      </c>
      <c r="M276" s="539">
        <v>-197329</v>
      </c>
      <c r="N276" s="539">
        <v>248439</v>
      </c>
      <c r="O276" s="516">
        <v>-315036</v>
      </c>
      <c r="P276" s="787" t="s">
        <v>644</v>
      </c>
      <c r="Q276" s="11"/>
      <c r="R276" s="516">
        <v>26732799.864612613</v>
      </c>
      <c r="S276" s="516">
        <v>8948967.2241203301</v>
      </c>
      <c r="T276" s="516">
        <v>7169430.3968537273</v>
      </c>
      <c r="U276" s="516">
        <v>8611739.8811214902</v>
      </c>
      <c r="V276" s="125">
        <v>8411726.5314915273</v>
      </c>
      <c r="W276" s="125">
        <v>8448756.9959463719</v>
      </c>
      <c r="Y276" s="125">
        <v>2099.1597852071154</v>
      </c>
      <c r="Z276" s="125">
        <v>706.36729213989497</v>
      </c>
      <c r="AA276" s="125">
        <v>569.04757495465731</v>
      </c>
      <c r="AB276" s="125">
        <v>687.12518001448097</v>
      </c>
      <c r="AC276" s="125">
        <v>679.35119782680727</v>
      </c>
      <c r="AD276" s="125">
        <v>684.71975005643662</v>
      </c>
      <c r="AF276" s="20"/>
      <c r="AG276" s="20"/>
      <c r="AH276" s="20"/>
      <c r="AI276" s="9"/>
      <c r="AK276" s="388"/>
      <c r="AL276" s="388"/>
      <c r="AM276" s="388"/>
      <c r="AN276" s="388"/>
      <c r="AO276" s="388"/>
      <c r="AP276" s="15">
        <v>12735</v>
      </c>
      <c r="AQ276" s="15">
        <v>12669</v>
      </c>
      <c r="AR276" s="15">
        <v>12599</v>
      </c>
      <c r="AS276" s="15">
        <v>12533</v>
      </c>
      <c r="AT276" s="15">
        <v>12382</v>
      </c>
      <c r="AU276" s="21">
        <v>12339</v>
      </c>
    </row>
    <row r="277" spans="1:47">
      <c r="A277" s="40">
        <v>887</v>
      </c>
      <c r="B277" s="305">
        <v>6</v>
      </c>
      <c r="C277" s="11" t="s">
        <v>275</v>
      </c>
      <c r="D277" s="539">
        <v>16542129.578932548</v>
      </c>
      <c r="E277" s="539">
        <v>3137516.4957099599</v>
      </c>
      <c r="F277" s="539">
        <v>2654363.2520512501</v>
      </c>
      <c r="G277" s="117">
        <v>3277855.3218341209</v>
      </c>
      <c r="H277" s="125">
        <v>3088581.1927269679</v>
      </c>
      <c r="I277" s="125">
        <v>2941029.449718304</v>
      </c>
      <c r="J277" s="11"/>
      <c r="K277" s="539">
        <v>-287146</v>
      </c>
      <c r="L277" s="539">
        <v>-303742</v>
      </c>
      <c r="M277" s="539">
        <v>-245784</v>
      </c>
      <c r="N277" s="539">
        <v>-197348</v>
      </c>
      <c r="O277" s="516">
        <v>-291718</v>
      </c>
      <c r="P277" s="787" t="s">
        <v>644</v>
      </c>
      <c r="Q277" s="11"/>
      <c r="R277" s="516">
        <v>16254983.578932548</v>
      </c>
      <c r="S277" s="516">
        <v>2833774.4957099599</v>
      </c>
      <c r="T277" s="516">
        <v>2408579.2520512501</v>
      </c>
      <c r="U277" s="516">
        <v>3080507.3218341209</v>
      </c>
      <c r="V277" s="125">
        <v>2796863.1927269679</v>
      </c>
      <c r="W277" s="125">
        <v>2649311.449718304</v>
      </c>
      <c r="Y277" s="125">
        <v>3500.211795635777</v>
      </c>
      <c r="Z277" s="125">
        <v>606.93392497536081</v>
      </c>
      <c r="AA277" s="125">
        <v>527.15676341677613</v>
      </c>
      <c r="AB277" s="125">
        <v>674.36675171500019</v>
      </c>
      <c r="AC277" s="125">
        <v>622.49347712596659</v>
      </c>
      <c r="AD277" s="125">
        <v>596.69176795457292</v>
      </c>
      <c r="AF277" s="20"/>
      <c r="AG277" s="20">
        <v>250000</v>
      </c>
      <c r="AH277" s="20">
        <v>228000</v>
      </c>
      <c r="AI277" s="9"/>
      <c r="AK277" s="388"/>
      <c r="AL277" s="388">
        <v>53.544656243306918</v>
      </c>
      <c r="AM277" s="388">
        <v>49.901510177281679</v>
      </c>
      <c r="AN277" s="388"/>
      <c r="AO277" s="388"/>
      <c r="AP277" s="15">
        <v>4644</v>
      </c>
      <c r="AQ277" s="15">
        <v>4669</v>
      </c>
      <c r="AR277" s="15">
        <v>4569</v>
      </c>
      <c r="AS277" s="15">
        <v>4568</v>
      </c>
      <c r="AT277" s="15">
        <v>4493</v>
      </c>
      <c r="AU277" s="21">
        <v>4440</v>
      </c>
    </row>
    <row r="278" spans="1:47">
      <c r="A278" s="40">
        <v>889</v>
      </c>
      <c r="B278" s="305">
        <v>17</v>
      </c>
      <c r="C278" s="11" t="s">
        <v>276</v>
      </c>
      <c r="D278" s="539">
        <v>12420002.548732422</v>
      </c>
      <c r="E278" s="539">
        <v>5122060.9978051856</v>
      </c>
      <c r="F278" s="539">
        <v>4874282.1323920488</v>
      </c>
      <c r="G278" s="117">
        <v>5199568.916328677</v>
      </c>
      <c r="H278" s="125">
        <v>5427268.1214019563</v>
      </c>
      <c r="I278" s="125">
        <v>4989636.215766619</v>
      </c>
      <c r="J278" s="11"/>
      <c r="K278" s="539">
        <v>303421</v>
      </c>
      <c r="L278" s="539">
        <v>343566</v>
      </c>
      <c r="M278" s="539">
        <v>355931</v>
      </c>
      <c r="N278" s="539">
        <v>692745</v>
      </c>
      <c r="O278" s="516">
        <v>555589</v>
      </c>
      <c r="P278" s="787" t="s">
        <v>644</v>
      </c>
      <c r="Q278" s="11"/>
      <c r="R278" s="516">
        <v>12723423.548732422</v>
      </c>
      <c r="S278" s="516">
        <v>5465626.9978051856</v>
      </c>
      <c r="T278" s="516">
        <v>5230213.1323920488</v>
      </c>
      <c r="U278" s="516">
        <v>5892313.916328677</v>
      </c>
      <c r="V278" s="125">
        <v>5982857.1214019563</v>
      </c>
      <c r="W278" s="125">
        <v>5545225.215766619</v>
      </c>
      <c r="Y278" s="125">
        <v>4858.1227753846588</v>
      </c>
      <c r="Z278" s="125">
        <v>2128.3594228213337</v>
      </c>
      <c r="AA278" s="125">
        <v>2073.0135284946687</v>
      </c>
      <c r="AB278" s="125">
        <v>2365.4411546883489</v>
      </c>
      <c r="AC278" s="125">
        <v>2426.1383298466976</v>
      </c>
      <c r="AD278" s="125">
        <v>2311.4736205779986</v>
      </c>
      <c r="AF278" s="20"/>
      <c r="AG278" s="20"/>
      <c r="AH278" s="20"/>
      <c r="AI278" s="9"/>
      <c r="AK278" s="388"/>
      <c r="AL278" s="388"/>
      <c r="AM278" s="388"/>
      <c r="AN278" s="388"/>
      <c r="AO278" s="388"/>
      <c r="AP278" s="15">
        <v>2619</v>
      </c>
      <c r="AQ278" s="15">
        <v>2568</v>
      </c>
      <c r="AR278" s="15">
        <v>2523</v>
      </c>
      <c r="AS278" s="15">
        <v>2491</v>
      </c>
      <c r="AT278" s="15">
        <v>2466</v>
      </c>
      <c r="AU278" s="21">
        <v>2399</v>
      </c>
    </row>
    <row r="279" spans="1:47">
      <c r="A279" s="40">
        <v>890</v>
      </c>
      <c r="B279" s="305">
        <v>19</v>
      </c>
      <c r="C279" s="11" t="s">
        <v>277</v>
      </c>
      <c r="D279" s="539">
        <v>7688219.7755734725</v>
      </c>
      <c r="E279" s="539">
        <v>3293504.2762152213</v>
      </c>
      <c r="F279" s="539">
        <v>2920408.1591554708</v>
      </c>
      <c r="G279" s="117">
        <v>2809692.8765431582</v>
      </c>
      <c r="H279" s="125">
        <v>2741368.2143709352</v>
      </c>
      <c r="I279" s="125">
        <v>2657178.2944790935</v>
      </c>
      <c r="J279" s="11"/>
      <c r="K279" s="539">
        <v>409504</v>
      </c>
      <c r="L279" s="539">
        <v>421218</v>
      </c>
      <c r="M279" s="539">
        <v>386304</v>
      </c>
      <c r="N279" s="539">
        <v>154977</v>
      </c>
      <c r="O279" s="516">
        <v>226578</v>
      </c>
      <c r="P279" s="787" t="s">
        <v>644</v>
      </c>
      <c r="Q279" s="11"/>
      <c r="R279" s="516">
        <v>8097723.7755734725</v>
      </c>
      <c r="S279" s="516">
        <v>3714722.2762152213</v>
      </c>
      <c r="T279" s="516">
        <v>3306712.1591554708</v>
      </c>
      <c r="U279" s="516">
        <v>2964669.8765431582</v>
      </c>
      <c r="V279" s="125">
        <v>2967946.2143709352</v>
      </c>
      <c r="W279" s="125">
        <v>2883756.2944790935</v>
      </c>
      <c r="Y279" s="125">
        <v>6642.9235238502642</v>
      </c>
      <c r="Z279" s="125">
        <v>3158.7774457612427</v>
      </c>
      <c r="AA279" s="125">
        <v>2802.2984399622633</v>
      </c>
      <c r="AB279" s="125">
        <v>2602.8708310299899</v>
      </c>
      <c r="AC279" s="125">
        <v>2610.3308833517458</v>
      </c>
      <c r="AD279" s="125">
        <v>2593.3060202150123</v>
      </c>
      <c r="AF279" s="20">
        <v>265000</v>
      </c>
      <c r="AG279" s="20"/>
      <c r="AH279" s="20"/>
      <c r="AI279" s="513">
        <v>34000</v>
      </c>
      <c r="AK279" s="388">
        <v>217.39130434782609</v>
      </c>
      <c r="AL279" s="388"/>
      <c r="AM279" s="388"/>
      <c r="AN279" s="388">
        <v>29.850746268656721</v>
      </c>
      <c r="AO279" s="388"/>
      <c r="AP279" s="15">
        <v>1219</v>
      </c>
      <c r="AQ279" s="15">
        <v>1176</v>
      </c>
      <c r="AR279" s="15">
        <v>1180</v>
      </c>
      <c r="AS279" s="15">
        <v>1139</v>
      </c>
      <c r="AT279" s="15">
        <v>1137</v>
      </c>
      <c r="AU279" s="21">
        <v>1112</v>
      </c>
    </row>
    <row r="280" spans="1:47">
      <c r="A280" s="40">
        <v>892</v>
      </c>
      <c r="B280" s="305">
        <v>13</v>
      </c>
      <c r="C280" s="11" t="s">
        <v>278</v>
      </c>
      <c r="D280" s="539">
        <v>11454005.908338116</v>
      </c>
      <c r="E280" s="539">
        <v>7042658.9683714109</v>
      </c>
      <c r="F280" s="539">
        <v>7046670.7606292199</v>
      </c>
      <c r="G280" s="117">
        <v>7492354.1046291497</v>
      </c>
      <c r="H280" s="125">
        <v>7690465.7991580032</v>
      </c>
      <c r="I280" s="125">
        <v>7433039.7875808487</v>
      </c>
      <c r="J280" s="11"/>
      <c r="K280" s="539">
        <v>-623488</v>
      </c>
      <c r="L280" s="539">
        <v>-596101</v>
      </c>
      <c r="M280" s="539">
        <v>-538534</v>
      </c>
      <c r="N280" s="539">
        <v>-518673</v>
      </c>
      <c r="O280" s="516">
        <v>-761832</v>
      </c>
      <c r="P280" s="787" t="s">
        <v>644</v>
      </c>
      <c r="Q280" s="11"/>
      <c r="R280" s="516">
        <v>10830517.908338116</v>
      </c>
      <c r="S280" s="516">
        <v>6446557.9683714109</v>
      </c>
      <c r="T280" s="516">
        <v>6508136.7606292199</v>
      </c>
      <c r="U280" s="516">
        <v>6973681.1046291497</v>
      </c>
      <c r="V280" s="125">
        <v>6928633.7991580032</v>
      </c>
      <c r="W280" s="125">
        <v>6671207.7875808487</v>
      </c>
      <c r="Y280" s="125">
        <v>2970.5205453478102</v>
      </c>
      <c r="Z280" s="125">
        <v>1773.9565130356111</v>
      </c>
      <c r="AA280" s="125">
        <v>1811.8420825805179</v>
      </c>
      <c r="AB280" s="125">
        <v>1929.0957412528769</v>
      </c>
      <c r="AC280" s="125">
        <v>1894.6223131413735</v>
      </c>
      <c r="AD280" s="125">
        <v>1827.2275506931933</v>
      </c>
      <c r="AF280" s="20"/>
      <c r="AG280" s="20"/>
      <c r="AH280" s="20">
        <v>362000</v>
      </c>
      <c r="AI280" s="9"/>
      <c r="AK280" s="388"/>
      <c r="AL280" s="388"/>
      <c r="AM280" s="388">
        <v>100.77951002227169</v>
      </c>
      <c r="AN280" s="388"/>
      <c r="AO280" s="388"/>
      <c r="AP280" s="15">
        <v>3646</v>
      </c>
      <c r="AQ280" s="15">
        <v>3634</v>
      </c>
      <c r="AR280" s="15">
        <v>3592</v>
      </c>
      <c r="AS280" s="15">
        <v>3615</v>
      </c>
      <c r="AT280" s="15">
        <v>3657</v>
      </c>
      <c r="AU280" s="21">
        <v>3651</v>
      </c>
    </row>
    <row r="281" spans="1:47">
      <c r="A281" s="40">
        <v>893</v>
      </c>
      <c r="B281" s="305">
        <v>15</v>
      </c>
      <c r="C281" s="11" t="s">
        <v>279</v>
      </c>
      <c r="D281" s="539">
        <v>24850030.921794113</v>
      </c>
      <c r="E281" s="539">
        <v>9422650.2500365805</v>
      </c>
      <c r="F281" s="539">
        <v>9429951.8075918835</v>
      </c>
      <c r="G281" s="117">
        <v>10058132.072954571</v>
      </c>
      <c r="H281" s="125">
        <v>10094439.615455588</v>
      </c>
      <c r="I281" s="125">
        <v>9623644.4232694861</v>
      </c>
      <c r="J281" s="11"/>
      <c r="K281" s="539">
        <v>-368958</v>
      </c>
      <c r="L281" s="539">
        <v>-300256</v>
      </c>
      <c r="M281" s="539">
        <v>85778</v>
      </c>
      <c r="N281" s="539">
        <v>235450</v>
      </c>
      <c r="O281" s="516">
        <v>-42061</v>
      </c>
      <c r="P281" s="787" t="s">
        <v>644</v>
      </c>
      <c r="Q281" s="11"/>
      <c r="R281" s="516">
        <v>24481072.921794113</v>
      </c>
      <c r="S281" s="516">
        <v>9122394.2500365805</v>
      </c>
      <c r="T281" s="516">
        <v>9515729.8075918835</v>
      </c>
      <c r="U281" s="516">
        <v>10293582.072954571</v>
      </c>
      <c r="V281" s="125">
        <v>10052378.615455588</v>
      </c>
      <c r="W281" s="125">
        <v>9581583.4232694861</v>
      </c>
      <c r="Y281" s="125">
        <v>3273.30831953391</v>
      </c>
      <c r="Z281" s="125">
        <v>1216.805955720499</v>
      </c>
      <c r="AA281" s="125">
        <v>1280.028222705392</v>
      </c>
      <c r="AB281" s="125">
        <v>1372.4776097272761</v>
      </c>
      <c r="AC281" s="125">
        <v>1351.3077853818509</v>
      </c>
      <c r="AD281" s="125">
        <v>1296.3852554822738</v>
      </c>
      <c r="AF281" s="20"/>
      <c r="AG281" s="20"/>
      <c r="AH281" s="20"/>
      <c r="AI281" s="9"/>
      <c r="AK281" s="388"/>
      <c r="AL281" s="388"/>
      <c r="AM281" s="388"/>
      <c r="AN281" s="388"/>
      <c r="AO281" s="388"/>
      <c r="AP281" s="15">
        <v>7479</v>
      </c>
      <c r="AQ281" s="15">
        <v>7497</v>
      </c>
      <c r="AR281" s="15">
        <v>7434</v>
      </c>
      <c r="AS281" s="15">
        <v>7500</v>
      </c>
      <c r="AT281" s="15">
        <v>7439</v>
      </c>
      <c r="AU281" s="21">
        <v>7391</v>
      </c>
    </row>
    <row r="282" spans="1:47">
      <c r="A282" s="40">
        <v>895</v>
      </c>
      <c r="B282" s="305">
        <v>2</v>
      </c>
      <c r="C282" s="11" t="s">
        <v>280</v>
      </c>
      <c r="D282" s="539">
        <v>35618853.404353984</v>
      </c>
      <c r="E282" s="539">
        <v>8846895.4146748148</v>
      </c>
      <c r="F282" s="539">
        <v>7205715.8548746388</v>
      </c>
      <c r="G282" s="117">
        <v>7945741.7628327115</v>
      </c>
      <c r="H282" s="125">
        <v>6714000.9452259718</v>
      </c>
      <c r="I282" s="125">
        <v>7987359.8182496466</v>
      </c>
      <c r="J282" s="11"/>
      <c r="K282" s="539">
        <v>-1740885</v>
      </c>
      <c r="L282" s="539">
        <v>-1630871</v>
      </c>
      <c r="M282" s="539">
        <v>-1214631</v>
      </c>
      <c r="N282" s="539">
        <v>-1357921</v>
      </c>
      <c r="O282" s="516">
        <v>-1236037</v>
      </c>
      <c r="P282" s="787" t="s">
        <v>644</v>
      </c>
      <c r="Q282" s="11"/>
      <c r="R282" s="516">
        <v>33877968.404353984</v>
      </c>
      <c r="S282" s="516">
        <v>7216024.4146748148</v>
      </c>
      <c r="T282" s="516">
        <v>5991084.8548746388</v>
      </c>
      <c r="U282" s="516">
        <v>6587820.7628327115</v>
      </c>
      <c r="V282" s="125">
        <v>5477963.9452259718</v>
      </c>
      <c r="W282" s="125">
        <v>6751322.8182496466</v>
      </c>
      <c r="Y282" s="125">
        <v>2203.015242837429</v>
      </c>
      <c r="Z282" s="125">
        <v>466.66393420906775</v>
      </c>
      <c r="AA282" s="125">
        <v>396.97090212527422</v>
      </c>
      <c r="AB282" s="125">
        <v>441.01089589186716</v>
      </c>
      <c r="AC282" s="125">
        <v>369.78290436249301</v>
      </c>
      <c r="AD282" s="125">
        <v>456.69504283634217</v>
      </c>
      <c r="AF282" s="20"/>
      <c r="AG282" s="20"/>
      <c r="AH282" s="20"/>
      <c r="AI282" s="9"/>
      <c r="AK282" s="388"/>
      <c r="AL282" s="388"/>
      <c r="AM282" s="388"/>
      <c r="AN282" s="388"/>
      <c r="AO282" s="388"/>
      <c r="AP282" s="15">
        <v>15378</v>
      </c>
      <c r="AQ282" s="15">
        <v>15463</v>
      </c>
      <c r="AR282" s="15">
        <v>15092</v>
      </c>
      <c r="AS282" s="15">
        <v>14938</v>
      </c>
      <c r="AT282" s="15">
        <v>14814</v>
      </c>
      <c r="AU282" s="21">
        <v>14783</v>
      </c>
    </row>
    <row r="283" spans="1:47">
      <c r="A283" s="40">
        <v>905</v>
      </c>
      <c r="B283" s="305">
        <v>15</v>
      </c>
      <c r="C283" s="11" t="s">
        <v>281</v>
      </c>
      <c r="D283" s="539">
        <v>112313010.00199477</v>
      </c>
      <c r="E283" s="539">
        <v>20690220.180634968</v>
      </c>
      <c r="F283" s="539">
        <v>10890146.901268041</v>
      </c>
      <c r="G283" s="117">
        <v>22166486.93902842</v>
      </c>
      <c r="H283" s="125">
        <v>28790788.11058246</v>
      </c>
      <c r="I283" s="125">
        <v>32357045.737440191</v>
      </c>
      <c r="J283" s="11"/>
      <c r="K283" s="539">
        <v>26585586</v>
      </c>
      <c r="L283" s="539">
        <v>28342371</v>
      </c>
      <c r="M283" s="539">
        <v>31590920</v>
      </c>
      <c r="N283" s="539">
        <v>34319335</v>
      </c>
      <c r="O283" s="516">
        <v>34351693</v>
      </c>
      <c r="P283" s="787" t="s">
        <v>644</v>
      </c>
      <c r="Q283" s="11"/>
      <c r="R283" s="516">
        <v>138898596.00199479</v>
      </c>
      <c r="S283" s="516">
        <v>49032591.180634968</v>
      </c>
      <c r="T283" s="516">
        <v>42481066.901268043</v>
      </c>
      <c r="U283" s="516">
        <v>56485821.93902842</v>
      </c>
      <c r="V283" s="125">
        <v>63142481.110582456</v>
      </c>
      <c r="W283" s="125">
        <v>66708738.737440191</v>
      </c>
      <c r="Y283" s="125">
        <v>2056.2034019036696</v>
      </c>
      <c r="Z283" s="125">
        <v>725.17327783235919</v>
      </c>
      <c r="AA283" s="125">
        <v>624.8318365192099</v>
      </c>
      <c r="AB283" s="125">
        <v>819.15746184564682</v>
      </c>
      <c r="AC283" s="125">
        <v>897.4073863444587</v>
      </c>
      <c r="AD283" s="125">
        <v>936.80207189316229</v>
      </c>
      <c r="AF283" s="20"/>
      <c r="AG283" s="20"/>
      <c r="AH283" s="20"/>
      <c r="AI283" s="9"/>
      <c r="AK283" s="388"/>
      <c r="AL283" s="388"/>
      <c r="AM283" s="388"/>
      <c r="AN283" s="388"/>
      <c r="AO283" s="388"/>
      <c r="AP283" s="15">
        <v>67551</v>
      </c>
      <c r="AQ283" s="15">
        <v>67615</v>
      </c>
      <c r="AR283" s="15">
        <v>67988</v>
      </c>
      <c r="AS283" s="15">
        <v>68956</v>
      </c>
      <c r="AT283" s="15">
        <v>70361</v>
      </c>
      <c r="AU283" s="21">
        <v>71209</v>
      </c>
    </row>
    <row r="284" spans="1:47">
      <c r="A284" s="40">
        <v>908</v>
      </c>
      <c r="B284" s="305">
        <v>6</v>
      </c>
      <c r="C284" s="11" t="s">
        <v>282</v>
      </c>
      <c r="D284" s="539">
        <v>45711361.691457152</v>
      </c>
      <c r="E284" s="539">
        <v>11770014.109362541</v>
      </c>
      <c r="F284" s="539">
        <v>7410127.4553043554</v>
      </c>
      <c r="G284" s="117">
        <v>9250457.2779789362</v>
      </c>
      <c r="H284" s="125">
        <v>10008245.444040662</v>
      </c>
      <c r="I284" s="125">
        <v>9861248.8569844831</v>
      </c>
      <c r="J284" s="11"/>
      <c r="K284" s="539">
        <v>883573</v>
      </c>
      <c r="L284" s="539">
        <v>933289</v>
      </c>
      <c r="M284" s="539">
        <v>829851</v>
      </c>
      <c r="N284" s="539">
        <v>2028161</v>
      </c>
      <c r="O284" s="516">
        <v>1449135</v>
      </c>
      <c r="P284" s="787" t="s">
        <v>644</v>
      </c>
      <c r="Q284" s="11"/>
      <c r="R284" s="516">
        <v>46594934.691457152</v>
      </c>
      <c r="S284" s="516">
        <v>12703303.109362541</v>
      </c>
      <c r="T284" s="516">
        <v>8239978.4553043554</v>
      </c>
      <c r="U284" s="516">
        <v>11278618.277978936</v>
      </c>
      <c r="V284" s="125">
        <v>11457380.444040662</v>
      </c>
      <c r="W284" s="125">
        <v>11310383.856984483</v>
      </c>
      <c r="Y284" s="125">
        <v>2243.9169126634797</v>
      </c>
      <c r="Z284" s="125">
        <v>613.83440973000927</v>
      </c>
      <c r="AA284" s="125">
        <v>398.00890959302302</v>
      </c>
      <c r="AB284" s="125">
        <v>545.01876282878789</v>
      </c>
      <c r="AC284" s="125">
        <v>549.5937278284963</v>
      </c>
      <c r="AD284" s="125">
        <v>544.76369603046351</v>
      </c>
      <c r="AF284" s="20"/>
      <c r="AG284" s="20"/>
      <c r="AH284" s="20"/>
      <c r="AI284" s="513">
        <v>625000</v>
      </c>
      <c r="AK284" s="388"/>
      <c r="AL284" s="388"/>
      <c r="AM284" s="388"/>
      <c r="AN284" s="388">
        <v>30.201990915241129</v>
      </c>
      <c r="AO284" s="388"/>
      <c r="AP284" s="15">
        <v>20765</v>
      </c>
      <c r="AQ284" s="15">
        <v>20695</v>
      </c>
      <c r="AR284" s="15">
        <v>20703</v>
      </c>
      <c r="AS284" s="15">
        <v>20694</v>
      </c>
      <c r="AT284" s="15">
        <v>20847</v>
      </c>
      <c r="AU284" s="21">
        <v>20762</v>
      </c>
    </row>
    <row r="285" spans="1:47">
      <c r="A285" s="40">
        <v>915</v>
      </c>
      <c r="B285" s="305">
        <v>11</v>
      </c>
      <c r="C285" s="11" t="s">
        <v>283</v>
      </c>
      <c r="D285" s="539">
        <v>61559563.440300576</v>
      </c>
      <c r="E285" s="539">
        <v>9843157.4838647675</v>
      </c>
      <c r="F285" s="539">
        <v>6140201.362891661</v>
      </c>
      <c r="G285" s="117">
        <v>8056857.5462309029</v>
      </c>
      <c r="H285" s="125">
        <v>8563315.6350947283</v>
      </c>
      <c r="I285" s="125">
        <v>8160057.4648064766</v>
      </c>
      <c r="J285" s="11"/>
      <c r="K285" s="539">
        <v>-2392541</v>
      </c>
      <c r="L285" s="539">
        <v>-2328772</v>
      </c>
      <c r="M285" s="539">
        <v>-2419926</v>
      </c>
      <c r="N285" s="539">
        <v>-1408411</v>
      </c>
      <c r="O285" s="516">
        <v>-2512639</v>
      </c>
      <c r="P285" s="787" t="s">
        <v>644</v>
      </c>
      <c r="Q285" s="11"/>
      <c r="R285" s="516">
        <v>59167022.440300576</v>
      </c>
      <c r="S285" s="516">
        <v>7514385.4838647675</v>
      </c>
      <c r="T285" s="516">
        <v>3720275.362891661</v>
      </c>
      <c r="U285" s="516">
        <v>6648446.5462309029</v>
      </c>
      <c r="V285" s="125">
        <v>6050676.6350947283</v>
      </c>
      <c r="W285" s="125">
        <v>5647418.4648064766</v>
      </c>
      <c r="Y285" s="125">
        <v>2917.7937883568684</v>
      </c>
      <c r="Z285" s="125">
        <v>376.22718088743642</v>
      </c>
      <c r="AA285" s="125">
        <v>188.28257315105324</v>
      </c>
      <c r="AB285" s="125">
        <v>337.02268698894426</v>
      </c>
      <c r="AC285" s="125">
        <v>307.62502593394316</v>
      </c>
      <c r="AD285" s="125">
        <v>290.60970847560731</v>
      </c>
      <c r="AF285" s="20">
        <v>830000</v>
      </c>
      <c r="AG285" s="20"/>
      <c r="AH285" s="20"/>
      <c r="AI285" s="9"/>
      <c r="AK285" s="388">
        <v>40.931058289772167</v>
      </c>
      <c r="AL285" s="388"/>
      <c r="AM285" s="388"/>
      <c r="AN285" s="388"/>
      <c r="AO285" s="388"/>
      <c r="AP285" s="15">
        <v>20278</v>
      </c>
      <c r="AQ285" s="15">
        <v>19973</v>
      </c>
      <c r="AR285" s="15">
        <v>19759</v>
      </c>
      <c r="AS285" s="15">
        <v>19727</v>
      </c>
      <c r="AT285" s="15">
        <v>19669</v>
      </c>
      <c r="AU285" s="21">
        <v>19433</v>
      </c>
    </row>
    <row r="286" spans="1:47">
      <c r="A286" s="40">
        <v>918</v>
      </c>
      <c r="B286" s="305">
        <v>2</v>
      </c>
      <c r="C286" s="11" t="s">
        <v>284</v>
      </c>
      <c r="D286" s="539">
        <v>6962843.8595476355</v>
      </c>
      <c r="E286" s="539">
        <v>1584259.3741045734</v>
      </c>
      <c r="F286" s="539">
        <v>1643148.1688360739</v>
      </c>
      <c r="G286" s="117">
        <v>1885622.049286067</v>
      </c>
      <c r="H286" s="125">
        <v>2125909.0722955051</v>
      </c>
      <c r="I286" s="125">
        <v>2079755.8158308296</v>
      </c>
      <c r="J286" s="11"/>
      <c r="K286" s="539">
        <v>-498641</v>
      </c>
      <c r="L286" s="539">
        <v>-563325</v>
      </c>
      <c r="M286" s="539">
        <v>-451347</v>
      </c>
      <c r="N286" s="539">
        <v>-534027</v>
      </c>
      <c r="O286" s="516">
        <v>-715288</v>
      </c>
      <c r="P286" s="787" t="s">
        <v>644</v>
      </c>
      <c r="Q286" s="11"/>
      <c r="R286" s="516">
        <v>6464202.8595476355</v>
      </c>
      <c r="S286" s="516">
        <v>1020934.3741045734</v>
      </c>
      <c r="T286" s="516">
        <v>1191801.1688360739</v>
      </c>
      <c r="U286" s="516">
        <v>1351595.049286067</v>
      </c>
      <c r="V286" s="125">
        <v>1410621.0722955051</v>
      </c>
      <c r="W286" s="125">
        <v>1364467.8158308296</v>
      </c>
      <c r="Y286" s="125">
        <v>2820.3328357537675</v>
      </c>
      <c r="Z286" s="125">
        <v>449.55278472240133</v>
      </c>
      <c r="AA286" s="125">
        <v>534.91973466610136</v>
      </c>
      <c r="AB286" s="125">
        <v>602.04679255504095</v>
      </c>
      <c r="AC286" s="125">
        <v>628.05924857324362</v>
      </c>
      <c r="AD286" s="125">
        <v>602.94644977058306</v>
      </c>
      <c r="AF286" s="20"/>
      <c r="AG286" s="20"/>
      <c r="AH286" s="20"/>
      <c r="AI286" s="9"/>
      <c r="AK286" s="388"/>
      <c r="AL286" s="388"/>
      <c r="AM286" s="388"/>
      <c r="AN286" s="388"/>
      <c r="AO286" s="388"/>
      <c r="AP286" s="15">
        <v>2292</v>
      </c>
      <c r="AQ286" s="15">
        <v>2271</v>
      </c>
      <c r="AR286" s="15">
        <v>2228</v>
      </c>
      <c r="AS286" s="15">
        <v>2245</v>
      </c>
      <c r="AT286" s="15">
        <v>2246</v>
      </c>
      <c r="AU286" s="21">
        <v>2263</v>
      </c>
    </row>
    <row r="287" spans="1:47">
      <c r="A287" s="40">
        <v>921</v>
      </c>
      <c r="B287" s="305">
        <v>11</v>
      </c>
      <c r="C287" s="11" t="s">
        <v>285</v>
      </c>
      <c r="D287" s="539">
        <v>11118092.452692049</v>
      </c>
      <c r="E287" s="539">
        <v>2525844.9647359038</v>
      </c>
      <c r="F287" s="539">
        <v>2371776.2900895937</v>
      </c>
      <c r="G287" s="117">
        <v>2586628.01606454</v>
      </c>
      <c r="H287" s="125">
        <v>2602134.684770281</v>
      </c>
      <c r="I287" s="125">
        <v>2280142.4475428872</v>
      </c>
      <c r="J287" s="11"/>
      <c r="K287" s="539">
        <v>291320</v>
      </c>
      <c r="L287" s="539">
        <v>168534</v>
      </c>
      <c r="M287" s="539">
        <v>312797</v>
      </c>
      <c r="N287" s="539">
        <v>360237</v>
      </c>
      <c r="O287" s="516">
        <v>344645</v>
      </c>
      <c r="P287" s="787" t="s">
        <v>644</v>
      </c>
      <c r="Q287" s="11"/>
      <c r="R287" s="516">
        <v>11409412.452692049</v>
      </c>
      <c r="S287" s="516">
        <v>2694378.9647359038</v>
      </c>
      <c r="T287" s="516">
        <v>2684573.2900895937</v>
      </c>
      <c r="U287" s="516">
        <v>2946865.01606454</v>
      </c>
      <c r="V287" s="125">
        <v>2946779.684770281</v>
      </c>
      <c r="W287" s="125">
        <v>2624787.4475428872</v>
      </c>
      <c r="Y287" s="125">
        <v>5785.7061119128039</v>
      </c>
      <c r="Z287" s="125">
        <v>1388.1396005852157</v>
      </c>
      <c r="AA287" s="125">
        <v>1417.4093400684233</v>
      </c>
      <c r="AB287" s="125">
        <v>1555.0738871052981</v>
      </c>
      <c r="AC287" s="125">
        <v>1591.9933467154408</v>
      </c>
      <c r="AD287" s="125">
        <v>1468.8234177632273</v>
      </c>
      <c r="AF287" s="20"/>
      <c r="AG287" s="20"/>
      <c r="AH287" s="20"/>
      <c r="AI287" s="9"/>
      <c r="AK287" s="388"/>
      <c r="AL287" s="388"/>
      <c r="AM287" s="388"/>
      <c r="AN287" s="388"/>
      <c r="AO287" s="388"/>
      <c r="AP287" s="15">
        <v>1972</v>
      </c>
      <c r="AQ287" s="15">
        <v>1941</v>
      </c>
      <c r="AR287" s="15">
        <v>1894</v>
      </c>
      <c r="AS287" s="15">
        <v>1895</v>
      </c>
      <c r="AT287" s="15">
        <v>1851</v>
      </c>
      <c r="AU287" s="21">
        <v>1787</v>
      </c>
    </row>
    <row r="288" spans="1:47">
      <c r="A288" s="40">
        <v>922</v>
      </c>
      <c r="B288" s="305">
        <v>6</v>
      </c>
      <c r="C288" s="11" t="s">
        <v>286</v>
      </c>
      <c r="D288" s="539">
        <v>8945085.1638916414</v>
      </c>
      <c r="E288" s="539">
        <v>4026759.9789843247</v>
      </c>
      <c r="F288" s="539">
        <v>4095505.401861561</v>
      </c>
      <c r="G288" s="117">
        <v>4388463.2655711183</v>
      </c>
      <c r="H288" s="125">
        <v>4527250.1545701353</v>
      </c>
      <c r="I288" s="125">
        <v>4444266.3572615935</v>
      </c>
      <c r="J288" s="11"/>
      <c r="K288" s="539">
        <v>-1009067</v>
      </c>
      <c r="L288" s="539">
        <v>-1061894</v>
      </c>
      <c r="M288" s="539">
        <v>-1124614</v>
      </c>
      <c r="N288" s="539">
        <v>-1074604</v>
      </c>
      <c r="O288" s="516">
        <v>-1109577</v>
      </c>
      <c r="P288" s="787" t="s">
        <v>644</v>
      </c>
      <c r="Q288" s="11"/>
      <c r="R288" s="516">
        <v>7936018.1638916414</v>
      </c>
      <c r="S288" s="516">
        <v>2964865.9789843247</v>
      </c>
      <c r="T288" s="516">
        <v>2970891.401861561</v>
      </c>
      <c r="U288" s="516">
        <v>3313859.2655711183</v>
      </c>
      <c r="V288" s="125">
        <v>3417673.1545701353</v>
      </c>
      <c r="W288" s="125">
        <v>3334689.3572615935</v>
      </c>
      <c r="Y288" s="125">
        <v>1817.2700169204584</v>
      </c>
      <c r="Z288" s="125">
        <v>667.16156142761588</v>
      </c>
      <c r="AA288" s="125">
        <v>660.05141121118879</v>
      </c>
      <c r="AB288" s="125">
        <v>741.52142885905539</v>
      </c>
      <c r="AC288" s="125">
        <v>757.63093650413111</v>
      </c>
      <c r="AD288" s="125">
        <v>735.80965517687412</v>
      </c>
      <c r="AF288" s="20"/>
      <c r="AG288" s="20"/>
      <c r="AH288" s="20"/>
      <c r="AI288" s="9"/>
      <c r="AK288" s="388"/>
      <c r="AL288" s="388"/>
      <c r="AM288" s="388"/>
      <c r="AN288" s="388"/>
      <c r="AO288" s="388"/>
      <c r="AP288" s="15">
        <v>4367</v>
      </c>
      <c r="AQ288" s="15">
        <v>4444</v>
      </c>
      <c r="AR288" s="15">
        <v>4501</v>
      </c>
      <c r="AS288" s="15">
        <v>4469</v>
      </c>
      <c r="AT288" s="15">
        <v>4511</v>
      </c>
      <c r="AU288" s="21">
        <v>4532</v>
      </c>
    </row>
    <row r="289" spans="1:47">
      <c r="A289" s="40">
        <v>924</v>
      </c>
      <c r="B289" s="305">
        <v>16</v>
      </c>
      <c r="C289" s="11" t="s">
        <v>287</v>
      </c>
      <c r="D289" s="539">
        <v>12056136.927765127</v>
      </c>
      <c r="E289" s="539">
        <v>3112145.672644469</v>
      </c>
      <c r="F289" s="539">
        <v>3212112.3472751942</v>
      </c>
      <c r="G289" s="117">
        <v>3551875.635011611</v>
      </c>
      <c r="H289" s="125">
        <v>3448909.9024520451</v>
      </c>
      <c r="I289" s="125">
        <v>3160434.2188313883</v>
      </c>
      <c r="J289" s="11"/>
      <c r="K289" s="539">
        <v>51531</v>
      </c>
      <c r="L289" s="539">
        <v>185959</v>
      </c>
      <c r="M289" s="539">
        <v>261338</v>
      </c>
      <c r="N289" s="539">
        <v>390872</v>
      </c>
      <c r="O289" s="516">
        <v>458533</v>
      </c>
      <c r="P289" s="787" t="s">
        <v>644</v>
      </c>
      <c r="Q289" s="11"/>
      <c r="R289" s="516">
        <v>12107667.927765127</v>
      </c>
      <c r="S289" s="516">
        <v>3298104.672644469</v>
      </c>
      <c r="T289" s="516">
        <v>3473450.3472751942</v>
      </c>
      <c r="U289" s="516">
        <v>3942747.635011611</v>
      </c>
      <c r="V289" s="125">
        <v>3907442.9024520451</v>
      </c>
      <c r="W289" s="125">
        <v>3618967.2188313883</v>
      </c>
      <c r="Y289" s="125">
        <v>3950.2994870359307</v>
      </c>
      <c r="Z289" s="125">
        <v>1097.9043517458285</v>
      </c>
      <c r="AA289" s="125">
        <v>1179.0394933045466</v>
      </c>
      <c r="AB289" s="125">
        <v>1342.8976958486414</v>
      </c>
      <c r="AC289" s="125">
        <v>1333.1432625220216</v>
      </c>
      <c r="AD289" s="125">
        <v>1242.7772042690208</v>
      </c>
      <c r="AF289" s="20"/>
      <c r="AG289" s="20"/>
      <c r="AH289" s="20"/>
      <c r="AI289" s="9"/>
      <c r="AK289" s="388"/>
      <c r="AL289" s="388"/>
      <c r="AM289" s="388"/>
      <c r="AN289" s="388"/>
      <c r="AO289" s="388"/>
      <c r="AP289" s="15">
        <v>3065</v>
      </c>
      <c r="AQ289" s="15">
        <v>3004</v>
      </c>
      <c r="AR289" s="15">
        <v>2946</v>
      </c>
      <c r="AS289" s="15">
        <v>2936</v>
      </c>
      <c r="AT289" s="15">
        <v>2931</v>
      </c>
      <c r="AU289" s="21">
        <v>2912</v>
      </c>
    </row>
    <row r="290" spans="1:47">
      <c r="A290" s="40">
        <v>925</v>
      </c>
      <c r="B290" s="305">
        <v>11</v>
      </c>
      <c r="C290" s="11" t="s">
        <v>288</v>
      </c>
      <c r="D290" s="539">
        <v>11329646.756547173</v>
      </c>
      <c r="E290" s="539">
        <v>4082500.4154296522</v>
      </c>
      <c r="F290" s="539">
        <v>3983372.8486446263</v>
      </c>
      <c r="G290" s="117">
        <v>4304756.1420666641</v>
      </c>
      <c r="H290" s="125">
        <v>4641187.7967874566</v>
      </c>
      <c r="I290" s="125">
        <v>4352305.1255893577</v>
      </c>
      <c r="J290" s="11"/>
      <c r="K290" s="539">
        <v>61098</v>
      </c>
      <c r="L290" s="539">
        <v>120111</v>
      </c>
      <c r="M290" s="539">
        <v>-43112</v>
      </c>
      <c r="N290" s="539">
        <v>-66573</v>
      </c>
      <c r="O290" s="516">
        <v>38984</v>
      </c>
      <c r="P290" s="787" t="s">
        <v>644</v>
      </c>
      <c r="Q290" s="11"/>
      <c r="R290" s="516">
        <v>11390744.756547173</v>
      </c>
      <c r="S290" s="516">
        <v>4202611.4154296517</v>
      </c>
      <c r="T290" s="516">
        <v>3940260.8486446263</v>
      </c>
      <c r="U290" s="516">
        <v>4238183.1420666641</v>
      </c>
      <c r="V290" s="125">
        <v>4680171.7967874566</v>
      </c>
      <c r="W290" s="125">
        <v>4391289.1255893577</v>
      </c>
      <c r="Y290" s="125">
        <v>3234.1694368390613</v>
      </c>
      <c r="Z290" s="125">
        <v>1204.1866519855735</v>
      </c>
      <c r="AA290" s="125">
        <v>1149.7697253121173</v>
      </c>
      <c r="AB290" s="125">
        <v>1251.3088698159622</v>
      </c>
      <c r="AC290" s="125">
        <v>1396.2326362731076</v>
      </c>
      <c r="AD290" s="125">
        <v>1332.7129364459356</v>
      </c>
      <c r="AF290" s="20"/>
      <c r="AG290" s="20"/>
      <c r="AH290" s="20"/>
      <c r="AI290" s="9"/>
      <c r="AK290" s="388"/>
      <c r="AL290" s="388"/>
      <c r="AM290" s="388"/>
      <c r="AN290" s="388"/>
      <c r="AO290" s="388"/>
      <c r="AP290" s="15">
        <v>3522</v>
      </c>
      <c r="AQ290" s="15">
        <v>3490</v>
      </c>
      <c r="AR290" s="15">
        <v>3427</v>
      </c>
      <c r="AS290" s="15">
        <v>3387</v>
      </c>
      <c r="AT290" s="15">
        <v>3352</v>
      </c>
      <c r="AU290" s="21">
        <v>3295</v>
      </c>
    </row>
    <row r="291" spans="1:47">
      <c r="A291" s="40">
        <v>927</v>
      </c>
      <c r="B291" s="305">
        <v>1</v>
      </c>
      <c r="C291" s="11" t="s">
        <v>289</v>
      </c>
      <c r="D291" s="539">
        <v>39302161.835181497</v>
      </c>
      <c r="E291" s="539">
        <v>23459305.997866347</v>
      </c>
      <c r="F291" s="539">
        <v>21225729.645925101</v>
      </c>
      <c r="G291" s="117">
        <v>21764331.569095138</v>
      </c>
      <c r="H291" s="125">
        <v>19911263.122579958</v>
      </c>
      <c r="I291" s="125">
        <v>18944272.843141515</v>
      </c>
      <c r="J291" s="11"/>
      <c r="K291" s="539">
        <v>-3174515</v>
      </c>
      <c r="L291" s="539">
        <v>-3298104</v>
      </c>
      <c r="M291" s="539">
        <v>-3155643</v>
      </c>
      <c r="N291" s="539">
        <v>-2339536</v>
      </c>
      <c r="O291" s="516">
        <v>-2558986</v>
      </c>
      <c r="P291" s="787" t="s">
        <v>644</v>
      </c>
      <c r="Q291" s="11"/>
      <c r="R291" s="516">
        <v>36127646.835181497</v>
      </c>
      <c r="S291" s="516">
        <v>20161201.997866347</v>
      </c>
      <c r="T291" s="516">
        <v>18070086.645925101</v>
      </c>
      <c r="U291" s="516">
        <v>19424795.569095138</v>
      </c>
      <c r="V291" s="125">
        <v>17352277.122579958</v>
      </c>
      <c r="W291" s="125">
        <v>16385286.843141515</v>
      </c>
      <c r="Y291" s="125">
        <v>1238.9453647181583</v>
      </c>
      <c r="Z291" s="125">
        <v>689.53117404378906</v>
      </c>
      <c r="AA291" s="125">
        <v>624.98138020700378</v>
      </c>
      <c r="AB291" s="125">
        <v>674.21455586738182</v>
      </c>
      <c r="AC291" s="125">
        <v>602.5305435112316</v>
      </c>
      <c r="AD291" s="125">
        <v>567.90818117085519</v>
      </c>
      <c r="AF291" s="20"/>
      <c r="AG291" s="20"/>
      <c r="AH291" s="20"/>
      <c r="AI291" s="9"/>
      <c r="AK291" s="388"/>
      <c r="AL291" s="388"/>
      <c r="AM291" s="388"/>
      <c r="AN291" s="388"/>
      <c r="AO291" s="388"/>
      <c r="AP291" s="15">
        <v>29160</v>
      </c>
      <c r="AQ291" s="15">
        <v>29239</v>
      </c>
      <c r="AR291" s="15">
        <v>28913</v>
      </c>
      <c r="AS291" s="15">
        <v>28811</v>
      </c>
      <c r="AT291" s="15">
        <v>28799</v>
      </c>
      <c r="AU291" s="21">
        <v>28852</v>
      </c>
    </row>
    <row r="292" spans="1:47">
      <c r="A292" s="40">
        <v>931</v>
      </c>
      <c r="B292" s="305">
        <v>13</v>
      </c>
      <c r="C292" s="11" t="s">
        <v>290</v>
      </c>
      <c r="D292" s="539">
        <v>27708365.279675778</v>
      </c>
      <c r="E292" s="539">
        <v>9873449.2310929857</v>
      </c>
      <c r="F292" s="539">
        <v>8032520.6947376151</v>
      </c>
      <c r="G292" s="117">
        <v>8179058.7498825127</v>
      </c>
      <c r="H292" s="125">
        <v>7701779.2924277019</v>
      </c>
      <c r="I292" s="125">
        <v>7702459.6348390467</v>
      </c>
      <c r="J292" s="11"/>
      <c r="K292" s="539">
        <v>25026</v>
      </c>
      <c r="L292" s="539">
        <v>31174</v>
      </c>
      <c r="M292" s="539">
        <v>-3395</v>
      </c>
      <c r="N292" s="539">
        <v>29045</v>
      </c>
      <c r="O292" s="516">
        <v>-104681</v>
      </c>
      <c r="P292" s="787" t="s">
        <v>644</v>
      </c>
      <c r="Q292" s="11"/>
      <c r="R292" s="516">
        <v>27733391.279675778</v>
      </c>
      <c r="S292" s="516">
        <v>9904623.2310929857</v>
      </c>
      <c r="T292" s="516">
        <v>8029125.6947376151</v>
      </c>
      <c r="U292" s="516">
        <v>8208103.7498825127</v>
      </c>
      <c r="V292" s="125">
        <v>7597098.2924277019</v>
      </c>
      <c r="W292" s="125">
        <v>7597778.6348390467</v>
      </c>
      <c r="Y292" s="125">
        <v>4548.6946497746067</v>
      </c>
      <c r="Z292" s="125">
        <v>1631.7336459790752</v>
      </c>
      <c r="AA292" s="125">
        <v>1349.2061325386683</v>
      </c>
      <c r="AB292" s="125">
        <v>1396.6485876948295</v>
      </c>
      <c r="AC292" s="125">
        <v>1318.0253803656665</v>
      </c>
      <c r="AD292" s="125">
        <v>1334.1138954941259</v>
      </c>
      <c r="AF292" s="20"/>
      <c r="AG292" s="20"/>
      <c r="AH292" s="20"/>
      <c r="AI292" s="9"/>
      <c r="AK292" s="388"/>
      <c r="AL292" s="388"/>
      <c r="AM292" s="388"/>
      <c r="AN292" s="388"/>
      <c r="AO292" s="388"/>
      <c r="AP292" s="15">
        <v>6097</v>
      </c>
      <c r="AQ292" s="15">
        <v>6070</v>
      </c>
      <c r="AR292" s="15">
        <v>5951</v>
      </c>
      <c r="AS292" s="15">
        <v>5877</v>
      </c>
      <c r="AT292" s="15">
        <v>5764</v>
      </c>
      <c r="AU292" s="21">
        <v>5695</v>
      </c>
    </row>
    <row r="293" spans="1:47">
      <c r="A293" s="40">
        <v>934</v>
      </c>
      <c r="B293" s="305">
        <v>14</v>
      </c>
      <c r="C293" s="11" t="s">
        <v>291</v>
      </c>
      <c r="D293" s="539">
        <v>9874021.905598959</v>
      </c>
      <c r="E293" s="539">
        <v>2561673.7127952613</v>
      </c>
      <c r="F293" s="539">
        <v>2205695.7216647677</v>
      </c>
      <c r="G293" s="117">
        <v>2378492.0776099851</v>
      </c>
      <c r="H293" s="125">
        <v>2232940.6302934326</v>
      </c>
      <c r="I293" s="125">
        <v>2080794.4434171047</v>
      </c>
      <c r="J293" s="11"/>
      <c r="K293" s="539">
        <v>-757153</v>
      </c>
      <c r="L293" s="539">
        <v>-776612</v>
      </c>
      <c r="M293" s="539">
        <v>-789518</v>
      </c>
      <c r="N293" s="539">
        <v>-781641</v>
      </c>
      <c r="O293" s="516">
        <v>87371</v>
      </c>
      <c r="P293" s="787" t="s">
        <v>644</v>
      </c>
      <c r="Q293" s="11"/>
      <c r="R293" s="516">
        <v>9116868.905598959</v>
      </c>
      <c r="S293" s="516">
        <v>1785061.7127952613</v>
      </c>
      <c r="T293" s="516">
        <v>1416177.7216647677</v>
      </c>
      <c r="U293" s="516">
        <v>1596851.0776099851</v>
      </c>
      <c r="V293" s="125">
        <v>2320311.6302934326</v>
      </c>
      <c r="W293" s="125">
        <v>2168165.4434171049</v>
      </c>
      <c r="Y293" s="125">
        <v>3274.7373942524996</v>
      </c>
      <c r="Z293" s="125">
        <v>647.70018606504402</v>
      </c>
      <c r="AA293" s="125">
        <v>530.20506239789131</v>
      </c>
      <c r="AB293" s="125">
        <v>601.22405030496429</v>
      </c>
      <c r="AC293" s="125">
        <v>890.03131196525987</v>
      </c>
      <c r="AD293" s="125">
        <v>848.92930439197528</v>
      </c>
      <c r="AF293" s="20"/>
      <c r="AG293" s="20"/>
      <c r="AH293" s="20"/>
      <c r="AI293" s="512"/>
      <c r="AK293" s="388"/>
      <c r="AL293" s="388"/>
      <c r="AM293" s="388"/>
      <c r="AN293" s="388"/>
      <c r="AO293" s="388"/>
      <c r="AP293" s="15">
        <v>2784</v>
      </c>
      <c r="AQ293" s="15">
        <v>2756</v>
      </c>
      <c r="AR293" s="15">
        <v>2671</v>
      </c>
      <c r="AS293" s="15">
        <v>2656</v>
      </c>
      <c r="AT293" s="15">
        <v>2607</v>
      </c>
      <c r="AU293" s="21">
        <v>2554</v>
      </c>
    </row>
    <row r="294" spans="1:47">
      <c r="A294" s="40">
        <v>935</v>
      </c>
      <c r="B294" s="305">
        <v>8</v>
      </c>
      <c r="C294" s="11" t="s">
        <v>292</v>
      </c>
      <c r="D294" s="539">
        <v>10324456.110215457</v>
      </c>
      <c r="E294" s="539">
        <v>2239543.9182946002</v>
      </c>
      <c r="F294" s="539">
        <v>1840378.1821258119</v>
      </c>
      <c r="G294" s="117">
        <v>2140179.7233162411</v>
      </c>
      <c r="H294" s="125">
        <v>1709025.1522339724</v>
      </c>
      <c r="I294" s="125">
        <v>1452702.9326600675</v>
      </c>
      <c r="J294" s="11"/>
      <c r="K294" s="539">
        <v>-83525</v>
      </c>
      <c r="L294" s="539">
        <v>62258</v>
      </c>
      <c r="M294" s="539">
        <v>135993</v>
      </c>
      <c r="N294" s="539">
        <v>53533</v>
      </c>
      <c r="O294" s="516">
        <v>-12437</v>
      </c>
      <c r="P294" s="787" t="s">
        <v>644</v>
      </c>
      <c r="Q294" s="11"/>
      <c r="R294" s="516">
        <v>10240931.110215457</v>
      </c>
      <c r="S294" s="516">
        <v>2301801.9182946002</v>
      </c>
      <c r="T294" s="516">
        <v>1976371.1821258119</v>
      </c>
      <c r="U294" s="516">
        <v>2193712.7233162411</v>
      </c>
      <c r="V294" s="125">
        <v>1696588.1522339724</v>
      </c>
      <c r="W294" s="125">
        <v>1440265.9326600675</v>
      </c>
      <c r="Y294" s="125">
        <v>3317.4380013655514</v>
      </c>
      <c r="Z294" s="125">
        <v>757.17168364953955</v>
      </c>
      <c r="AA294" s="125">
        <v>662.10089853461034</v>
      </c>
      <c r="AB294" s="125">
        <v>749.47479443670693</v>
      </c>
      <c r="AC294" s="125">
        <v>599.28935084209559</v>
      </c>
      <c r="AD294" s="125">
        <v>523.54268726283806</v>
      </c>
      <c r="AF294" s="20">
        <v>550000</v>
      </c>
      <c r="AG294" s="20"/>
      <c r="AH294" s="20">
        <v>585000</v>
      </c>
      <c r="AI294" s="513">
        <v>283000</v>
      </c>
      <c r="AK294" s="388">
        <v>178.16650469711689</v>
      </c>
      <c r="AL294" s="388"/>
      <c r="AM294" s="388">
        <v>195.97989949748739</v>
      </c>
      <c r="AN294" s="388">
        <v>96.686026648445505</v>
      </c>
      <c r="AO294" s="388"/>
      <c r="AP294" s="15">
        <v>3087</v>
      </c>
      <c r="AQ294" s="15">
        <v>3040</v>
      </c>
      <c r="AR294" s="15">
        <v>2985</v>
      </c>
      <c r="AS294" s="15">
        <v>2927</v>
      </c>
      <c r="AT294" s="15">
        <v>2831</v>
      </c>
      <c r="AU294" s="21">
        <v>2751</v>
      </c>
    </row>
    <row r="295" spans="1:47">
      <c r="A295" s="40">
        <v>936</v>
      </c>
      <c r="B295" s="305">
        <v>6</v>
      </c>
      <c r="C295" s="11" t="s">
        <v>293</v>
      </c>
      <c r="D295" s="539">
        <v>27235124.729553334</v>
      </c>
      <c r="E295" s="539">
        <v>7069125.7922426285</v>
      </c>
      <c r="F295" s="539">
        <v>6839343.0324740224</v>
      </c>
      <c r="G295" s="117">
        <v>7491985.3091846323</v>
      </c>
      <c r="H295" s="125">
        <v>7311072.872412025</v>
      </c>
      <c r="I295" s="125">
        <v>6840129.6944654835</v>
      </c>
      <c r="J295" s="11"/>
      <c r="K295" s="539">
        <v>524883</v>
      </c>
      <c r="L295" s="539">
        <v>714835</v>
      </c>
      <c r="M295" s="539">
        <v>483134</v>
      </c>
      <c r="N295" s="539">
        <v>557715</v>
      </c>
      <c r="O295" s="516">
        <v>475754</v>
      </c>
      <c r="P295" s="787" t="s">
        <v>644</v>
      </c>
      <c r="Q295" s="11"/>
      <c r="R295" s="516">
        <v>27760007.729553334</v>
      </c>
      <c r="S295" s="516">
        <v>7783960.7922426285</v>
      </c>
      <c r="T295" s="516">
        <v>7322477.0324740224</v>
      </c>
      <c r="U295" s="516">
        <v>8049700.3091846323</v>
      </c>
      <c r="V295" s="125">
        <v>7786826.872412025</v>
      </c>
      <c r="W295" s="125">
        <v>7315883.6944654835</v>
      </c>
      <c r="Y295" s="125">
        <v>4264.2100967055812</v>
      </c>
      <c r="Z295" s="125">
        <v>1204.0155904474291</v>
      </c>
      <c r="AA295" s="125">
        <v>1145.0315922555155</v>
      </c>
      <c r="AB295" s="125">
        <v>1282.8207664039255</v>
      </c>
      <c r="AC295" s="125">
        <v>1257.9688000665631</v>
      </c>
      <c r="AD295" s="125">
        <v>1194.2350137880319</v>
      </c>
      <c r="AF295" s="20"/>
      <c r="AG295" s="20"/>
      <c r="AH295" s="20"/>
      <c r="AI295" s="9"/>
      <c r="AK295" s="388"/>
      <c r="AL295" s="388"/>
      <c r="AM295" s="388"/>
      <c r="AN295" s="388"/>
      <c r="AO295" s="388"/>
      <c r="AP295" s="15">
        <v>6510</v>
      </c>
      <c r="AQ295" s="15">
        <v>6465</v>
      </c>
      <c r="AR295" s="15">
        <v>6395</v>
      </c>
      <c r="AS295" s="15">
        <v>6275</v>
      </c>
      <c r="AT295" s="15">
        <v>6190</v>
      </c>
      <c r="AU295" s="21">
        <v>6126</v>
      </c>
    </row>
    <row r="296" spans="1:47">
      <c r="A296" s="40">
        <v>946</v>
      </c>
      <c r="B296" s="305">
        <v>15</v>
      </c>
      <c r="C296" s="11" t="s">
        <v>294</v>
      </c>
      <c r="D296" s="539">
        <v>21981099.35492003</v>
      </c>
      <c r="E296" s="539">
        <v>8408087.8161962535</v>
      </c>
      <c r="F296" s="539">
        <v>8174573.505671544</v>
      </c>
      <c r="G296" s="117">
        <v>8789263.3353487775</v>
      </c>
      <c r="H296" s="125">
        <v>8787376.7102197036</v>
      </c>
      <c r="I296" s="125">
        <v>8526140.6637752429</v>
      </c>
      <c r="J296" s="11"/>
      <c r="K296" s="539">
        <v>701106</v>
      </c>
      <c r="L296" s="539">
        <v>591037</v>
      </c>
      <c r="M296" s="539">
        <v>662200</v>
      </c>
      <c r="N296" s="539">
        <v>859603</v>
      </c>
      <c r="O296" s="516">
        <v>1097282</v>
      </c>
      <c r="P296" s="787" t="s">
        <v>644</v>
      </c>
      <c r="Q296" s="11"/>
      <c r="R296" s="516">
        <v>22682205.35492003</v>
      </c>
      <c r="S296" s="516">
        <v>8999124.8161962535</v>
      </c>
      <c r="T296" s="516">
        <v>8836773.505671544</v>
      </c>
      <c r="U296" s="516">
        <v>9648866.3353487775</v>
      </c>
      <c r="V296" s="125">
        <v>9884658.7102197036</v>
      </c>
      <c r="W296" s="125">
        <v>9623422.6637752429</v>
      </c>
      <c r="Y296" s="125">
        <v>3550.752247169698</v>
      </c>
      <c r="Z296" s="125">
        <v>1411.4060251248829</v>
      </c>
      <c r="AA296" s="125">
        <v>1405.5628289600038</v>
      </c>
      <c r="AB296" s="125">
        <v>1533.7571666426288</v>
      </c>
      <c r="AC296" s="125">
        <v>1591.7324815168604</v>
      </c>
      <c r="AD296" s="125">
        <v>1555.9292908286568</v>
      </c>
      <c r="AF296" s="20"/>
      <c r="AG296" s="20"/>
      <c r="AH296" s="20"/>
      <c r="AI296" s="9"/>
      <c r="AK296" s="388"/>
      <c r="AL296" s="388"/>
      <c r="AM296" s="388"/>
      <c r="AN296" s="388"/>
      <c r="AO296" s="388"/>
      <c r="AP296" s="15">
        <v>6388</v>
      </c>
      <c r="AQ296" s="15">
        <v>6376</v>
      </c>
      <c r="AR296" s="15">
        <v>6287</v>
      </c>
      <c r="AS296" s="15">
        <v>6291</v>
      </c>
      <c r="AT296" s="15">
        <v>6210</v>
      </c>
      <c r="AU296" s="21">
        <v>6185</v>
      </c>
    </row>
    <row r="297" spans="1:47">
      <c r="A297" s="40">
        <v>976</v>
      </c>
      <c r="B297" s="305">
        <v>19</v>
      </c>
      <c r="C297" s="11" t="s">
        <v>295</v>
      </c>
      <c r="D297" s="539">
        <v>20994648.500721436</v>
      </c>
      <c r="E297" s="539">
        <v>5671207.7138002217</v>
      </c>
      <c r="F297" s="539">
        <v>4095941.9958653552</v>
      </c>
      <c r="G297" s="117">
        <v>4908526.6421533311</v>
      </c>
      <c r="H297" s="125">
        <v>4995096.4391280152</v>
      </c>
      <c r="I297" s="125">
        <v>4728517.160288725</v>
      </c>
      <c r="J297" s="11"/>
      <c r="K297" s="539">
        <v>-317114</v>
      </c>
      <c r="L297" s="539">
        <v>-695844</v>
      </c>
      <c r="M297" s="539">
        <v>-720431</v>
      </c>
      <c r="N297" s="539">
        <v>-650045</v>
      </c>
      <c r="O297" s="516">
        <v>-606464</v>
      </c>
      <c r="P297" s="787" t="s">
        <v>644</v>
      </c>
      <c r="Q297" s="11"/>
      <c r="R297" s="516">
        <v>20677534.500721436</v>
      </c>
      <c r="S297" s="516">
        <v>4975363.7138002217</v>
      </c>
      <c r="T297" s="516">
        <v>3375510.9958653552</v>
      </c>
      <c r="U297" s="516">
        <v>4258481.6421533311</v>
      </c>
      <c r="V297" s="125">
        <v>4388632.4391280152</v>
      </c>
      <c r="W297" s="125">
        <v>4122053.160288725</v>
      </c>
      <c r="Y297" s="125">
        <v>5315.5615683088527</v>
      </c>
      <c r="Z297" s="125">
        <v>1299.0505780157237</v>
      </c>
      <c r="AA297" s="125">
        <v>891.1063875040536</v>
      </c>
      <c r="AB297" s="125">
        <v>1131.0708212890654</v>
      </c>
      <c r="AC297" s="125">
        <v>1179.4228538371447</v>
      </c>
      <c r="AD297" s="125">
        <v>1122.2578710287844</v>
      </c>
      <c r="AF297" s="20"/>
      <c r="AG297" s="20"/>
      <c r="AH297" s="20"/>
      <c r="AI297" s="9"/>
      <c r="AK297" s="388"/>
      <c r="AL297" s="388"/>
      <c r="AM297" s="388"/>
      <c r="AN297" s="388"/>
      <c r="AO297" s="388"/>
      <c r="AP297" s="15">
        <v>3890</v>
      </c>
      <c r="AQ297" s="15">
        <v>3830</v>
      </c>
      <c r="AR297" s="15">
        <v>3788</v>
      </c>
      <c r="AS297" s="15">
        <v>3765</v>
      </c>
      <c r="AT297" s="15">
        <v>3721</v>
      </c>
      <c r="AU297" s="21">
        <v>3673</v>
      </c>
    </row>
    <row r="298" spans="1:47">
      <c r="A298" s="40">
        <v>977</v>
      </c>
      <c r="B298" s="305">
        <v>17</v>
      </c>
      <c r="C298" s="11" t="s">
        <v>296</v>
      </c>
      <c r="D298" s="539">
        <v>47882216.687053181</v>
      </c>
      <c r="E298" s="539">
        <v>18675650.088451661</v>
      </c>
      <c r="F298" s="539">
        <v>16901060.038370822</v>
      </c>
      <c r="G298" s="117">
        <v>16881143.854390219</v>
      </c>
      <c r="H298" s="125">
        <v>17186009.755160071</v>
      </c>
      <c r="I298" s="125">
        <v>17709572.958258957</v>
      </c>
      <c r="J298" s="11"/>
      <c r="K298" s="539">
        <v>360620</v>
      </c>
      <c r="L298" s="539">
        <v>182836</v>
      </c>
      <c r="M298" s="539">
        <v>311097</v>
      </c>
      <c r="N298" s="539">
        <v>516345</v>
      </c>
      <c r="O298" s="516">
        <v>163450</v>
      </c>
      <c r="P298" s="787" t="s">
        <v>644</v>
      </c>
      <c r="Q298" s="11"/>
      <c r="R298" s="516">
        <v>48242836.687053181</v>
      </c>
      <c r="S298" s="516">
        <v>18858486.088451661</v>
      </c>
      <c r="T298" s="516">
        <v>17212157.038370822</v>
      </c>
      <c r="U298" s="516">
        <v>17397488.854390219</v>
      </c>
      <c r="V298" s="125">
        <v>17349459.755160071</v>
      </c>
      <c r="W298" s="125">
        <v>17873022.958258957</v>
      </c>
      <c r="Y298" s="125">
        <v>3152.3024494938045</v>
      </c>
      <c r="Z298" s="125">
        <v>1228.0058662793294</v>
      </c>
      <c r="AA298" s="125">
        <v>1125.49251542345</v>
      </c>
      <c r="AB298" s="125">
        <v>1131.9857410625427</v>
      </c>
      <c r="AC298" s="125">
        <v>1126.1495362300448</v>
      </c>
      <c r="AD298" s="125">
        <v>1170.1599422717661</v>
      </c>
      <c r="AF298" s="20"/>
      <c r="AG298" s="20"/>
      <c r="AH298" s="20"/>
      <c r="AI298" s="9"/>
      <c r="AK298" s="388"/>
      <c r="AL298" s="388"/>
      <c r="AM298" s="388"/>
      <c r="AN298" s="388"/>
      <c r="AO298" s="388"/>
      <c r="AP298" s="15">
        <v>15304</v>
      </c>
      <c r="AQ298" s="15">
        <v>15357</v>
      </c>
      <c r="AR298" s="15">
        <v>15293</v>
      </c>
      <c r="AS298" s="15">
        <v>15369</v>
      </c>
      <c r="AT298" s="15">
        <v>15406</v>
      </c>
      <c r="AU298" s="21">
        <v>15274</v>
      </c>
    </row>
    <row r="299" spans="1:47">
      <c r="A299" s="40">
        <v>980</v>
      </c>
      <c r="B299" s="305">
        <v>6</v>
      </c>
      <c r="C299" s="11" t="s">
        <v>297</v>
      </c>
      <c r="D299" s="539">
        <v>56263293.771688655</v>
      </c>
      <c r="E299" s="539">
        <v>31282711.304312289</v>
      </c>
      <c r="F299" s="539">
        <v>29841800.60065208</v>
      </c>
      <c r="G299" s="117">
        <v>31007001.013638269</v>
      </c>
      <c r="H299" s="125">
        <v>31273870.185211759</v>
      </c>
      <c r="I299" s="125">
        <v>29617356.742513251</v>
      </c>
      <c r="J299" s="11"/>
      <c r="K299" s="539">
        <v>-3582915</v>
      </c>
      <c r="L299" s="539">
        <v>-3835518</v>
      </c>
      <c r="M299" s="539">
        <v>-3969884</v>
      </c>
      <c r="N299" s="539">
        <v>-3631366</v>
      </c>
      <c r="O299" s="516">
        <v>-3916021</v>
      </c>
      <c r="P299" s="787" t="s">
        <v>644</v>
      </c>
      <c r="Q299" s="11"/>
      <c r="R299" s="516">
        <v>52680378.771688655</v>
      </c>
      <c r="S299" s="516">
        <v>27447193.304312289</v>
      </c>
      <c r="T299" s="516">
        <v>25871916.60065208</v>
      </c>
      <c r="U299" s="516">
        <v>27375635.013638269</v>
      </c>
      <c r="V299" s="125">
        <v>27357849.185211759</v>
      </c>
      <c r="W299" s="125">
        <v>25701335.742513251</v>
      </c>
      <c r="Y299" s="125">
        <v>1579.5268281269086</v>
      </c>
      <c r="Z299" s="125">
        <v>818.51290681753164</v>
      </c>
      <c r="AA299" s="125">
        <v>769.83713514006251</v>
      </c>
      <c r="AB299" s="125">
        <v>812.88817334199211</v>
      </c>
      <c r="AC299" s="125">
        <v>811.70926849073578</v>
      </c>
      <c r="AD299" s="125">
        <v>763.60258311584914</v>
      </c>
      <c r="AF299" s="20"/>
      <c r="AG299" s="20"/>
      <c r="AH299" s="20"/>
      <c r="AI299" s="9"/>
      <c r="AK299" s="388"/>
      <c r="AL299" s="388"/>
      <c r="AM299" s="388"/>
      <c r="AN299" s="388"/>
      <c r="AO299" s="388"/>
      <c r="AP299" s="15">
        <v>33352</v>
      </c>
      <c r="AQ299" s="15">
        <v>33533</v>
      </c>
      <c r="AR299" s="15">
        <v>33607</v>
      </c>
      <c r="AS299" s="15">
        <v>33677</v>
      </c>
      <c r="AT299" s="15">
        <v>33704</v>
      </c>
      <c r="AU299" s="21">
        <v>33658</v>
      </c>
    </row>
    <row r="300" spans="1:47">
      <c r="A300" s="40">
        <v>981</v>
      </c>
      <c r="B300" s="305">
        <v>5</v>
      </c>
      <c r="C300" s="11" t="s">
        <v>298</v>
      </c>
      <c r="D300" s="539">
        <v>6292626.7133573564</v>
      </c>
      <c r="E300" s="539">
        <v>2369944.4300507084</v>
      </c>
      <c r="F300" s="539">
        <v>2322995.2215412771</v>
      </c>
      <c r="G300" s="117">
        <v>2480857.4849227578</v>
      </c>
      <c r="H300" s="125">
        <v>2281142.3422458251</v>
      </c>
      <c r="I300" s="125">
        <v>2265551.1115494808</v>
      </c>
      <c r="J300" s="11"/>
      <c r="K300" s="539">
        <v>-529170</v>
      </c>
      <c r="L300" s="539">
        <v>-536460</v>
      </c>
      <c r="M300" s="539">
        <v>-577144</v>
      </c>
      <c r="N300" s="539">
        <v>-514822</v>
      </c>
      <c r="O300" s="516">
        <v>-550473</v>
      </c>
      <c r="P300" s="787" t="s">
        <v>644</v>
      </c>
      <c r="Q300" s="11"/>
      <c r="R300" s="516">
        <v>5763456.7133573564</v>
      </c>
      <c r="S300" s="516">
        <v>1833484.4300507084</v>
      </c>
      <c r="T300" s="516">
        <v>1745851.2215412771</v>
      </c>
      <c r="U300" s="516">
        <v>1966035.4849227578</v>
      </c>
      <c r="V300" s="125">
        <v>1730669.3422458251</v>
      </c>
      <c r="W300" s="125">
        <v>1715078.1115494808</v>
      </c>
      <c r="Y300" s="125">
        <v>2490.6900230584947</v>
      </c>
      <c r="Z300" s="125">
        <v>803.45505260767243</v>
      </c>
      <c r="AA300" s="125">
        <v>780.4431030582374</v>
      </c>
      <c r="AB300" s="125">
        <v>890.81807200849926</v>
      </c>
      <c r="AC300" s="125">
        <v>789.17890663284322</v>
      </c>
      <c r="AD300" s="125">
        <v>784.5737015322419</v>
      </c>
      <c r="AF300" s="20"/>
      <c r="AG300" s="20"/>
      <c r="AH300" s="20"/>
      <c r="AI300" s="9"/>
      <c r="AK300" s="388"/>
      <c r="AL300" s="388"/>
      <c r="AM300" s="388"/>
      <c r="AN300" s="388"/>
      <c r="AO300" s="388"/>
      <c r="AP300" s="15">
        <v>2314</v>
      </c>
      <c r="AQ300" s="15">
        <v>2282</v>
      </c>
      <c r="AR300" s="15">
        <v>2237</v>
      </c>
      <c r="AS300" s="15">
        <v>2207</v>
      </c>
      <c r="AT300" s="15">
        <v>2193</v>
      </c>
      <c r="AU300" s="21">
        <v>2186</v>
      </c>
    </row>
    <row r="301" spans="1:47">
      <c r="A301" s="40">
        <v>989</v>
      </c>
      <c r="B301" s="305">
        <v>14</v>
      </c>
      <c r="C301" s="11" t="s">
        <v>299</v>
      </c>
      <c r="D301" s="539">
        <v>20475668.085295547</v>
      </c>
      <c r="E301" s="539">
        <v>2804956.7640359057</v>
      </c>
      <c r="F301" s="539">
        <v>2559301.7514615972</v>
      </c>
      <c r="G301" s="117">
        <v>3032133.6077463189</v>
      </c>
      <c r="H301" s="125">
        <v>2642747.357555883</v>
      </c>
      <c r="I301" s="125">
        <v>2472916.4326062095</v>
      </c>
      <c r="J301" s="11"/>
      <c r="K301" s="539">
        <v>-386114</v>
      </c>
      <c r="L301" s="539">
        <v>-442114</v>
      </c>
      <c r="M301" s="539">
        <v>-287406</v>
      </c>
      <c r="N301" s="539">
        <v>-130876</v>
      </c>
      <c r="O301" s="516">
        <v>-442902</v>
      </c>
      <c r="P301" s="787" t="s">
        <v>644</v>
      </c>
      <c r="Q301" s="11"/>
      <c r="R301" s="516">
        <v>20089554.085295547</v>
      </c>
      <c r="S301" s="516">
        <v>2362842.7640359057</v>
      </c>
      <c r="T301" s="516">
        <v>2271895.7514615972</v>
      </c>
      <c r="U301" s="516">
        <v>2901257.6077463189</v>
      </c>
      <c r="V301" s="125">
        <v>2199845.357555883</v>
      </c>
      <c r="W301" s="125">
        <v>2030014.4326062095</v>
      </c>
      <c r="Y301" s="125">
        <v>3638.09382203831</v>
      </c>
      <c r="Z301" s="125">
        <v>430.86118964914402</v>
      </c>
      <c r="AA301" s="125">
        <v>420.25448602693251</v>
      </c>
      <c r="AB301" s="125">
        <v>545.75951989208409</v>
      </c>
      <c r="AC301" s="125">
        <v>421.42631370802354</v>
      </c>
      <c r="AD301" s="125">
        <v>396.40977008518053</v>
      </c>
      <c r="AF301" s="20"/>
      <c r="AG301" s="20">
        <v>320000</v>
      </c>
      <c r="AH301" s="20">
        <v>1000000</v>
      </c>
      <c r="AI301" s="513">
        <v>1002000</v>
      </c>
      <c r="AK301" s="388"/>
      <c r="AL301" s="388">
        <v>58.351568198395327</v>
      </c>
      <c r="AM301" s="388">
        <v>184.97965223825381</v>
      </c>
      <c r="AN301" s="388">
        <v>188.48758465011289</v>
      </c>
      <c r="AO301" s="388"/>
      <c r="AP301" s="15">
        <v>5522</v>
      </c>
      <c r="AQ301" s="15">
        <v>5484</v>
      </c>
      <c r="AR301" s="15">
        <v>5406</v>
      </c>
      <c r="AS301" s="15">
        <v>5316</v>
      </c>
      <c r="AT301" s="15">
        <v>5220</v>
      </c>
      <c r="AU301" s="21">
        <v>5121</v>
      </c>
    </row>
    <row r="302" spans="1:47">
      <c r="A302" s="40">
        <v>992</v>
      </c>
      <c r="B302" s="305">
        <v>13</v>
      </c>
      <c r="C302" s="11" t="s">
        <v>300</v>
      </c>
      <c r="D302" s="539">
        <v>53089943.964896858</v>
      </c>
      <c r="E302" s="539">
        <v>16531473.527534662</v>
      </c>
      <c r="F302" s="539">
        <v>10926754.507757584</v>
      </c>
      <c r="G302" s="117">
        <v>11526088.76117208</v>
      </c>
      <c r="H302" s="125">
        <v>10747765.960591333</v>
      </c>
      <c r="I302" s="125">
        <v>11284788.102699149</v>
      </c>
      <c r="J302" s="11"/>
      <c r="K302" s="539">
        <v>-844774</v>
      </c>
      <c r="L302" s="539">
        <v>-878881</v>
      </c>
      <c r="M302" s="539">
        <v>-788182</v>
      </c>
      <c r="N302" s="539">
        <v>-132498</v>
      </c>
      <c r="O302" s="516">
        <v>-842235</v>
      </c>
      <c r="P302" s="787" t="s">
        <v>644</v>
      </c>
      <c r="Q302" s="11"/>
      <c r="R302" s="516">
        <v>52245169.964896858</v>
      </c>
      <c r="S302" s="516">
        <v>15652592.527534662</v>
      </c>
      <c r="T302" s="516">
        <v>10138572.507757584</v>
      </c>
      <c r="U302" s="516">
        <v>11393590.76117208</v>
      </c>
      <c r="V302" s="125">
        <v>9905530.960591333</v>
      </c>
      <c r="W302" s="125">
        <v>10442553.102699149</v>
      </c>
      <c r="Y302" s="125">
        <v>2812.3577523225954</v>
      </c>
      <c r="Z302" s="125">
        <v>854.49244063405729</v>
      </c>
      <c r="AA302" s="125">
        <v>559.52386908154438</v>
      </c>
      <c r="AB302" s="125">
        <v>633.99870687062935</v>
      </c>
      <c r="AC302" s="125">
        <v>558.37265843243142</v>
      </c>
      <c r="AD302" s="125">
        <v>596.99022997365364</v>
      </c>
      <c r="AF302" s="20"/>
      <c r="AG302" s="20"/>
      <c r="AH302" s="20"/>
      <c r="AI302" s="9"/>
      <c r="AP302" s="15">
        <v>18577</v>
      </c>
      <c r="AQ302" s="15">
        <v>18318</v>
      </c>
      <c r="AR302" s="15">
        <v>18120</v>
      </c>
      <c r="AS302" s="15">
        <v>17971</v>
      </c>
      <c r="AT302" s="15">
        <v>17740</v>
      </c>
      <c r="AU302" s="21">
        <v>17492</v>
      </c>
    </row>
    <row r="303" spans="1:47">
      <c r="D303" s="11"/>
      <c r="E303" s="11"/>
      <c r="F303" s="11"/>
      <c r="G303" s="11"/>
      <c r="H303" s="11"/>
      <c r="I303" s="11"/>
      <c r="J303" s="11"/>
      <c r="K303" s="11"/>
      <c r="L303" s="11"/>
      <c r="M303" s="11"/>
      <c r="N303" s="11"/>
      <c r="O303" s="11"/>
      <c r="P303" s="11"/>
    </row>
    <row r="305" spans="2:47">
      <c r="B305" s="21"/>
      <c r="V305" s="21"/>
      <c r="W305" s="21"/>
      <c r="AU305" s="21"/>
    </row>
  </sheetData>
  <autoFilter ref="A10:AT10" xr:uid="{00000000-0001-0000-0F00-000000000000}"/>
  <phoneticPr fontId="192" type="noConversion"/>
  <conditionalFormatting sqref="AU11:AU301">
    <cfRule type="cellIs" dxfId="0" priority="1" operator="lessThan">
      <formula>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778ba95-7023-46b8-8863-14b2a5814243">
      <Terms xmlns="http://schemas.microsoft.com/office/infopath/2007/PartnerControls"/>
    </lcf76f155ced4ddcb4097134ff3c332f>
    <TaxCatchAll xmlns="c40c7b59-5744-49aa-9631-c4247212e49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siakirja" ma:contentTypeID="0x01010066000AE223E22E49AE9A6766EBE498ED" ma:contentTypeVersion="18" ma:contentTypeDescription="Luo uusi asiakirja." ma:contentTypeScope="" ma:versionID="ab038573e23079848c239035e3c5cb60">
  <xsd:schema xmlns:xsd="http://www.w3.org/2001/XMLSchema" xmlns:xs="http://www.w3.org/2001/XMLSchema" xmlns:p="http://schemas.microsoft.com/office/2006/metadata/properties" xmlns:ns2="0778ba95-7023-46b8-8863-14b2a5814243" xmlns:ns3="c40c7b59-5744-49aa-9631-c4247212e49d" targetNamespace="http://schemas.microsoft.com/office/2006/metadata/properties" ma:root="true" ma:fieldsID="46a0e5bcd969659e2bd64e89c81f2ca9" ns2:_="" ns3:_="">
    <xsd:import namespace="0778ba95-7023-46b8-8863-14b2a5814243"/>
    <xsd:import namespace="c40c7b59-5744-49aa-9631-c4247212e49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8ba95-7023-46b8-8863-14b2a58142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Kuvien tunnisteet" ma:readOnly="false" ma:fieldId="{5cf76f15-5ced-4ddc-b409-7134ff3c332f}" ma:taxonomyMulti="true" ma:sspId="ecfe813c-4066-4bef-b87d-398c4f4d93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0c7b59-5744-49aa-9631-c4247212e49d" elementFormDefault="qualified">
    <xsd:import namespace="http://schemas.microsoft.com/office/2006/documentManagement/types"/>
    <xsd:import namespace="http://schemas.microsoft.com/office/infopath/2007/PartnerControls"/>
    <xsd:element name="SharedWithUsers" ma:index="14"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Jakamisen tiedot" ma:internalName="SharedWithDetails" ma:readOnly="true">
      <xsd:simpleType>
        <xsd:restriction base="dms:Note">
          <xsd:maxLength value="255"/>
        </xsd:restriction>
      </xsd:simpleType>
    </xsd:element>
    <xsd:element name="TaxCatchAll" ma:index="23" nillable="true" ma:displayName="Taxonomy Catch All Column" ma:hidden="true" ma:list="{de14ed75-3691-450a-af16-cae415c2fdc8}" ma:internalName="TaxCatchAll" ma:showField="CatchAllData" ma:web="c40c7b59-5744-49aa-9631-c4247212e4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AC387B-D9C4-4614-97D2-1DAC500D2EA4}">
  <ds:schemaRefs>
    <ds:schemaRef ds:uri="http://purl.org/dc/dcmitype/"/>
    <ds:schemaRef ds:uri="http://purl.org/dc/elements/1.1/"/>
    <ds:schemaRef ds:uri="http://www.w3.org/XML/1998/namespace"/>
    <ds:schemaRef ds:uri="http://purl.org/dc/terms/"/>
    <ds:schemaRef ds:uri="0778ba95-7023-46b8-8863-14b2a5814243"/>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c40c7b59-5744-49aa-9631-c4247212e49d"/>
  </ds:schemaRefs>
</ds:datastoreItem>
</file>

<file path=customXml/itemProps2.xml><?xml version="1.0" encoding="utf-8"?>
<ds:datastoreItem xmlns:ds="http://schemas.openxmlformats.org/officeDocument/2006/customXml" ds:itemID="{40CF7E0F-6C8E-418E-B400-B9F795620401}">
  <ds:schemaRefs>
    <ds:schemaRef ds:uri="http://schemas.microsoft.com/sharepoint/v3/contenttype/forms"/>
  </ds:schemaRefs>
</ds:datastoreItem>
</file>

<file path=customXml/itemProps3.xml><?xml version="1.0" encoding="utf-8"?>
<ds:datastoreItem xmlns:ds="http://schemas.openxmlformats.org/officeDocument/2006/customXml" ds:itemID="{150DDACA-FB1A-4301-BA47-CBC3A6E46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78ba95-7023-46b8-8863-14b2a5814243"/>
    <ds:schemaRef ds:uri="c40c7b59-5744-49aa-9631-c4247212e4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36e5d61-1ada-438e-901c-5e7398a51c1f}" enabled="0" method="" siteId="{436e5d61-1ada-438e-901c-5e7398a51c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18</vt:i4>
      </vt:variant>
    </vt:vector>
  </HeadingPairs>
  <TitlesOfParts>
    <vt:vector size="18" baseType="lpstr">
      <vt:lpstr>Uppgifter om filen</vt:lpstr>
      <vt:lpstr>1.a. Statsandelsberäkning</vt:lpstr>
      <vt:lpstr>1.b. Statsandelsberäkning_€inv</vt:lpstr>
      <vt:lpstr>2.a. Vos-laskelma</vt:lpstr>
      <vt:lpstr>2.b. Vos-laskelma_€as</vt:lpstr>
      <vt:lpstr>3. Vos-muutos_tiivis_2026-27</vt:lpstr>
      <vt:lpstr>4. Vos-muutos_laaja2026-27</vt:lpstr>
      <vt:lpstr>5. Leikkausvertailu</vt:lpstr>
      <vt:lpstr>6. Ikärakenne</vt:lpstr>
      <vt:lpstr>7. Sote-erät</vt:lpstr>
      <vt:lpstr>8. Kotikuntakorvaukset</vt:lpstr>
      <vt:lpstr>9. Perus- ja yksikköhinnat</vt:lpstr>
      <vt:lpstr>10.a. VM-laskelma</vt:lpstr>
      <vt:lpstr>10.b. VM-laskelma</vt:lpstr>
      <vt:lpstr>11.a. OKM-laskelma-26</vt:lpstr>
      <vt:lpstr>11.b. OKM-laskelma-26</vt:lpstr>
      <vt:lpstr>12. VM-laskelmakehitys</vt:lpstr>
      <vt:lpstr>13. Vos 2022-27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KUNTALIITTO Excel Template</dc:title>
  <dc:creator>Riikonen Olli</dc:creator>
  <cp:lastModifiedBy>Riikonen Olli</cp:lastModifiedBy>
  <dcterms:created xsi:type="dcterms:W3CDTF">2016-10-23T13:00:51Z</dcterms:created>
  <dcterms:modified xsi:type="dcterms:W3CDTF">2026-10-23T07:59:51Z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0x01010066000AE223E22E49AE9A6766EBE498ED</vt:lpwstr>
  </property>
</Properties>
</file>